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76D2E987-9EB4-496B-9EF6-89057703A420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78" i="20"/>
  <c r="U68" i="46"/>
  <c r="U88" i="49"/>
  <c r="U97" i="42"/>
  <c r="U22" i="66"/>
  <c r="U22" i="78"/>
  <c r="U78" i="88"/>
  <c r="U68" i="93"/>
  <c r="U88" i="99"/>
  <c r="U97" i="102"/>
  <c r="U22" i="23"/>
  <c r="U22" i="37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103" l="1"/>
  <c r="U96" i="82"/>
  <c r="U87" i="43"/>
  <c r="U96" i="10"/>
  <c r="U21" i="37"/>
  <c r="U87" i="99"/>
  <c r="U21" i="78"/>
  <c r="U87" i="49"/>
  <c r="U96" i="98"/>
  <c r="U77" i="84"/>
  <c r="U76" i="84" s="1"/>
  <c r="U96" i="48"/>
  <c r="U77" i="13"/>
  <c r="U77" i="104"/>
  <c r="U21" i="70"/>
  <c r="U87" i="41"/>
  <c r="U67" i="47"/>
  <c r="U87" i="16"/>
  <c r="U67" i="101"/>
  <c r="U87" i="83"/>
  <c r="U87" i="11"/>
  <c r="U67" i="52"/>
  <c r="U67" i="97"/>
  <c r="U21" i="73"/>
  <c r="U67" i="53"/>
  <c r="U21" i="30"/>
  <c r="U21" i="23"/>
  <c r="U67" i="93"/>
  <c r="U21" i="66"/>
  <c r="U67" i="46"/>
  <c r="U87" i="95"/>
  <c r="U21" i="77"/>
  <c r="U87" i="55"/>
  <c r="U21" i="36"/>
  <c r="U87" i="91"/>
  <c r="U77" i="45"/>
  <c r="U67" i="15"/>
  <c r="U77" i="100"/>
  <c r="U21" i="81"/>
  <c r="U77" i="51"/>
  <c r="U21" i="40"/>
  <c r="U77" i="96"/>
  <c r="U21" i="74"/>
  <c r="U77" i="54"/>
  <c r="U21" i="31"/>
  <c r="U87" i="87"/>
  <c r="U77" i="92"/>
  <c r="U21" i="61"/>
  <c r="U77" i="44"/>
  <c r="U21" i="14"/>
  <c r="U96" i="102"/>
  <c r="U77" i="88"/>
  <c r="U96" i="42"/>
  <c r="U77" i="20"/>
  <c r="U67" i="89"/>
  <c r="U21" i="65"/>
  <c r="U67" i="32"/>
  <c r="U21" i="22"/>
  <c r="U96" i="94"/>
  <c r="U67" i="105"/>
  <c r="U67" i="86"/>
  <c r="U96" i="50"/>
  <c r="U21" i="27"/>
  <c r="U96" i="90"/>
  <c r="U21" i="69"/>
  <c r="U96" i="35"/>
  <c r="U21" i="26"/>
  <c r="U95" i="85"/>
  <c r="U21" i="62"/>
  <c r="U96" i="18"/>
  <c r="U21" i="17"/>
  <c r="U20" i="26" l="1"/>
  <c r="U66" i="86"/>
  <c r="U76" i="44"/>
  <c r="U86" i="95"/>
  <c r="U85" i="95" s="1"/>
  <c r="U84" i="95" s="1"/>
  <c r="U86" i="43"/>
  <c r="U95" i="18"/>
  <c r="U20" i="22"/>
  <c r="U86" i="87"/>
  <c r="U76" i="51"/>
  <c r="U20" i="36"/>
  <c r="U66" i="53"/>
  <c r="U66" i="101"/>
  <c r="U95" i="98"/>
  <c r="U20" i="27"/>
  <c r="U66" i="32"/>
  <c r="U76" i="20"/>
  <c r="U95" i="102"/>
  <c r="U20" i="61"/>
  <c r="U20" i="31"/>
  <c r="U76" i="96"/>
  <c r="U75" i="96" s="1"/>
  <c r="U20" i="81"/>
  <c r="U76" i="45"/>
  <c r="U86" i="55"/>
  <c r="U66" i="46"/>
  <c r="U20" i="23"/>
  <c r="U20" i="73"/>
  <c r="U86" i="11"/>
  <c r="U86" i="16"/>
  <c r="U20" i="70"/>
  <c r="U95" i="48"/>
  <c r="U86" i="49"/>
  <c r="U20" i="37"/>
  <c r="U95" i="82"/>
  <c r="U95" i="90"/>
  <c r="U66" i="89"/>
  <c r="U20" i="74"/>
  <c r="U66" i="15"/>
  <c r="U66" i="93"/>
  <c r="U66" i="52"/>
  <c r="U86" i="41"/>
  <c r="U76" i="13"/>
  <c r="U76" i="88"/>
  <c r="U86" i="99"/>
  <c r="U20" i="62"/>
  <c r="U95" i="35"/>
  <c r="U66" i="105"/>
  <c r="U20" i="17"/>
  <c r="U94" i="85"/>
  <c r="U20" i="69"/>
  <c r="U95" i="50"/>
  <c r="U95" i="94"/>
  <c r="U20" i="65"/>
  <c r="U95" i="42"/>
  <c r="U20" i="14"/>
  <c r="U76" i="92"/>
  <c r="U76" i="54"/>
  <c r="U20" i="40"/>
  <c r="U76" i="100"/>
  <c r="U86" i="91"/>
  <c r="U20" i="77"/>
  <c r="U20" i="66"/>
  <c r="U20" i="30"/>
  <c r="U66" i="97"/>
  <c r="U86" i="83"/>
  <c r="U66" i="47"/>
  <c r="U76" i="104"/>
  <c r="U75" i="104" s="1"/>
  <c r="U75" i="84"/>
  <c r="U74" i="84" s="1"/>
  <c r="U20" i="78"/>
  <c r="U95" i="10"/>
  <c r="U86" i="103"/>
  <c r="U94" i="10" l="1"/>
  <c r="U94" i="48"/>
  <c r="U65" i="97"/>
  <c r="U19" i="14"/>
  <c r="U75" i="88"/>
  <c r="U19" i="74"/>
  <c r="U65" i="46"/>
  <c r="U65" i="32"/>
  <c r="U94" i="18"/>
  <c r="U19" i="77"/>
  <c r="U94" i="94"/>
  <c r="U94" i="35"/>
  <c r="U94" i="82"/>
  <c r="U19" i="61"/>
  <c r="U75" i="44"/>
  <c r="U19" i="78"/>
  <c r="U65" i="47"/>
  <c r="U19" i="30"/>
  <c r="U85" i="91"/>
  <c r="U75" i="54"/>
  <c r="U74" i="54" s="1"/>
  <c r="U94" i="42"/>
  <c r="U93" i="42" s="1"/>
  <c r="U94" i="50"/>
  <c r="U19" i="17"/>
  <c r="U19" i="62"/>
  <c r="U75" i="13"/>
  <c r="U65" i="93"/>
  <c r="U64" i="93" s="1"/>
  <c r="U65" i="89"/>
  <c r="U19" i="37"/>
  <c r="U19" i="70"/>
  <c r="U19" i="73"/>
  <c r="U85" i="55"/>
  <c r="U74" i="96"/>
  <c r="U94" i="102"/>
  <c r="U19" i="27"/>
  <c r="U65" i="53"/>
  <c r="U85" i="87"/>
  <c r="U85" i="43"/>
  <c r="U65" i="86"/>
  <c r="U19" i="40"/>
  <c r="U93" i="85"/>
  <c r="U65" i="52"/>
  <c r="U19" i="81"/>
  <c r="U65" i="101"/>
  <c r="U75" i="51"/>
  <c r="U74" i="104"/>
  <c r="U85" i="11"/>
  <c r="U85" i="103"/>
  <c r="U73" i="84"/>
  <c r="U85" i="83"/>
  <c r="U19" i="66"/>
  <c r="U75" i="100"/>
  <c r="U75" i="92"/>
  <c r="U19" i="65"/>
  <c r="U19" i="69"/>
  <c r="U65" i="105"/>
  <c r="U85" i="99"/>
  <c r="U85" i="41"/>
  <c r="U65" i="15"/>
  <c r="U94" i="90"/>
  <c r="U85" i="49"/>
  <c r="U85" i="16"/>
  <c r="U19" i="23"/>
  <c r="U75" i="45"/>
  <c r="U19" i="31"/>
  <c r="U18" i="31" s="1"/>
  <c r="U75" i="20"/>
  <c r="U94" i="98"/>
  <c r="U19" i="36"/>
  <c r="U19" i="22"/>
  <c r="U83" i="95"/>
  <c r="U19" i="26"/>
  <c r="U84" i="49" l="1"/>
  <c r="U18" i="69"/>
  <c r="U17" i="69" s="1"/>
  <c r="U74" i="100"/>
  <c r="U72" i="84"/>
  <c r="U73" i="104"/>
  <c r="U18" i="81"/>
  <c r="U18" i="40"/>
  <c r="U84" i="87"/>
  <c r="U93" i="102"/>
  <c r="U18" i="73"/>
  <c r="U64" i="89"/>
  <c r="U63" i="89" s="1"/>
  <c r="U18" i="62"/>
  <c r="U92" i="42"/>
  <c r="U18" i="30"/>
  <c r="U74" i="44"/>
  <c r="U93" i="35"/>
  <c r="U93" i="18"/>
  <c r="U18" i="74"/>
  <c r="U64" i="97"/>
  <c r="U93" i="98"/>
  <c r="U74" i="45"/>
  <c r="U93" i="90"/>
  <c r="U18" i="65"/>
  <c r="U18" i="66"/>
  <c r="U84" i="103"/>
  <c r="U74" i="51"/>
  <c r="U64" i="52"/>
  <c r="U64" i="86"/>
  <c r="U64" i="53"/>
  <c r="U73" i="96"/>
  <c r="U18" i="70"/>
  <c r="U63" i="93"/>
  <c r="U18" i="17"/>
  <c r="U73" i="54"/>
  <c r="U64" i="47"/>
  <c r="U18" i="61"/>
  <c r="U93" i="94"/>
  <c r="U64" i="32"/>
  <c r="U74" i="88"/>
  <c r="U93" i="48"/>
  <c r="U82" i="95"/>
  <c r="U84" i="41"/>
  <c r="U18" i="22"/>
  <c r="U74" i="20"/>
  <c r="U73" i="20" s="1"/>
  <c r="U18" i="23"/>
  <c r="U84" i="99"/>
  <c r="U18" i="26"/>
  <c r="U18" i="36"/>
  <c r="U17" i="31"/>
  <c r="U84" i="16"/>
  <c r="U64" i="15"/>
  <c r="U64" i="105"/>
  <c r="U74" i="92"/>
  <c r="U84" i="83"/>
  <c r="U83" i="83" s="1"/>
  <c r="U84" i="11"/>
  <c r="U64" i="101"/>
  <c r="U92" i="85"/>
  <c r="U84" i="43"/>
  <c r="U18" i="27"/>
  <c r="U84" i="55"/>
  <c r="U18" i="37"/>
  <c r="U74" i="13"/>
  <c r="U93" i="50"/>
  <c r="U92" i="50" s="1"/>
  <c r="U84" i="91"/>
  <c r="U18" i="78"/>
  <c r="U93" i="82"/>
  <c r="U18" i="77"/>
  <c r="U64" i="46"/>
  <c r="U18" i="14"/>
  <c r="U93" i="10"/>
  <c r="U82" i="83" l="1"/>
  <c r="U83" i="41"/>
  <c r="U72" i="96"/>
  <c r="U17" i="66"/>
  <c r="U73" i="44"/>
  <c r="U17" i="62"/>
  <c r="U17" i="14"/>
  <c r="U83" i="55"/>
  <c r="U63" i="15"/>
  <c r="U73" i="88"/>
  <c r="U17" i="61"/>
  <c r="U63" i="52"/>
  <c r="U17" i="74"/>
  <c r="U92" i="102"/>
  <c r="U63" i="46"/>
  <c r="U17" i="27"/>
  <c r="U73" i="92"/>
  <c r="U17" i="26"/>
  <c r="U72" i="20"/>
  <c r="U81" i="95"/>
  <c r="U63" i="32"/>
  <c r="U63" i="47"/>
  <c r="U62" i="93"/>
  <c r="U63" i="53"/>
  <c r="U73" i="51"/>
  <c r="U17" i="65"/>
  <c r="U92" i="98"/>
  <c r="U92" i="18"/>
  <c r="U17" i="30"/>
  <c r="U62" i="89"/>
  <c r="U83" i="87"/>
  <c r="U72" i="104"/>
  <c r="U16" i="69"/>
  <c r="U92" i="82"/>
  <c r="U91" i="85"/>
  <c r="U17" i="36"/>
  <c r="U17" i="17"/>
  <c r="U73" i="45"/>
  <c r="U17" i="81"/>
  <c r="U91" i="50"/>
  <c r="U17" i="23"/>
  <c r="U73" i="100"/>
  <c r="U17" i="78"/>
  <c r="U16" i="78" s="1"/>
  <c r="U73" i="13"/>
  <c r="U63" i="101"/>
  <c r="U83" i="16"/>
  <c r="U92" i="10"/>
  <c r="U17" i="77"/>
  <c r="U83" i="91"/>
  <c r="U17" i="37"/>
  <c r="U83" i="43"/>
  <c r="U83" i="11"/>
  <c r="U63" i="105"/>
  <c r="U16" i="31"/>
  <c r="U83" i="99"/>
  <c r="U17" i="22"/>
  <c r="U92" i="48"/>
  <c r="U92" i="94"/>
  <c r="U72" i="54"/>
  <c r="U17" i="70"/>
  <c r="U63" i="86"/>
  <c r="U62" i="86" s="1"/>
  <c r="U83" i="103"/>
  <c r="U92" i="90"/>
  <c r="U63" i="97"/>
  <c r="U92" i="35"/>
  <c r="U91" i="42"/>
  <c r="U17" i="73"/>
  <c r="U17" i="40"/>
  <c r="U71" i="84"/>
  <c r="U83" i="49"/>
  <c r="U16" i="70" l="1"/>
  <c r="U82" i="43"/>
  <c r="U16" i="77"/>
  <c r="U62" i="101"/>
  <c r="U72" i="100"/>
  <c r="U16" i="81"/>
  <c r="U16" i="36"/>
  <c r="U15" i="69"/>
  <c r="U61" i="89"/>
  <c r="U91" i="98"/>
  <c r="U62" i="53"/>
  <c r="U62" i="32"/>
  <c r="U16" i="26"/>
  <c r="U62" i="46"/>
  <c r="U62" i="52"/>
  <c r="U62" i="15"/>
  <c r="U16" i="62"/>
  <c r="U71" i="96"/>
  <c r="U61" i="86"/>
  <c r="U70" i="84"/>
  <c r="U90" i="42"/>
  <c r="U91" i="48"/>
  <c r="U82" i="49"/>
  <c r="U15" i="31"/>
  <c r="U16" i="40"/>
  <c r="U91" i="35"/>
  <c r="U82" i="103"/>
  <c r="U71" i="54"/>
  <c r="U16" i="22"/>
  <c r="U62" i="105"/>
  <c r="U16" i="37"/>
  <c r="U91" i="10"/>
  <c r="U72" i="13"/>
  <c r="U16" i="23"/>
  <c r="U72" i="45"/>
  <c r="U90" i="85"/>
  <c r="U71" i="104"/>
  <c r="U16" i="30"/>
  <c r="U16" i="65"/>
  <c r="U61" i="93"/>
  <c r="U80" i="95"/>
  <c r="U72" i="92"/>
  <c r="U91" i="102"/>
  <c r="U16" i="61"/>
  <c r="U82" i="55"/>
  <c r="U72" i="44"/>
  <c r="U82" i="41"/>
  <c r="U16" i="73"/>
  <c r="U91" i="90"/>
  <c r="U62" i="97"/>
  <c r="U91" i="94"/>
  <c r="U82" i="99"/>
  <c r="U82" i="11"/>
  <c r="U82" i="91"/>
  <c r="U82" i="16"/>
  <c r="U15" i="78"/>
  <c r="U90" i="50"/>
  <c r="U16" i="17"/>
  <c r="U91" i="82"/>
  <c r="U82" i="87"/>
  <c r="U91" i="18"/>
  <c r="U90" i="18" s="1"/>
  <c r="U72" i="51"/>
  <c r="U71" i="51" s="1"/>
  <c r="U62" i="47"/>
  <c r="U71" i="20"/>
  <c r="U16" i="27"/>
  <c r="U15" i="27" s="1"/>
  <c r="U16" i="74"/>
  <c r="U72" i="88"/>
  <c r="U16" i="14"/>
  <c r="U16" i="66"/>
  <c r="U81" i="83"/>
  <c r="U15" i="74" l="1"/>
  <c r="U81" i="55"/>
  <c r="U89" i="42"/>
  <c r="U61" i="47"/>
  <c r="U89" i="50"/>
  <c r="U90" i="94"/>
  <c r="U15" i="65"/>
  <c r="U61" i="105"/>
  <c r="U15" i="81"/>
  <c r="U15" i="73"/>
  <c r="U71" i="13"/>
  <c r="U70" i="96"/>
  <c r="U61" i="32"/>
  <c r="U15" i="14"/>
  <c r="U14" i="14" s="1"/>
  <c r="U90" i="82"/>
  <c r="U61" i="97"/>
  <c r="U81" i="41"/>
  <c r="U15" i="61"/>
  <c r="U79" i="95"/>
  <c r="U15" i="30"/>
  <c r="U71" i="45"/>
  <c r="U90" i="10"/>
  <c r="U15" i="22"/>
  <c r="U90" i="35"/>
  <c r="U81" i="49"/>
  <c r="U69" i="84"/>
  <c r="U15" i="62"/>
  <c r="U61" i="46"/>
  <c r="U61" i="53"/>
  <c r="U14" i="69"/>
  <c r="U71" i="100"/>
  <c r="U81" i="43"/>
  <c r="U81" i="87"/>
  <c r="U71" i="92"/>
  <c r="U81" i="103"/>
  <c r="U60" i="89"/>
  <c r="U15" i="66"/>
  <c r="U81" i="91"/>
  <c r="U89" i="85"/>
  <c r="U14" i="31"/>
  <c r="U61" i="52"/>
  <c r="U15" i="77"/>
  <c r="U14" i="27"/>
  <c r="U70" i="51"/>
  <c r="U14" i="78"/>
  <c r="U81" i="11"/>
  <c r="U80" i="83"/>
  <c r="U71" i="88"/>
  <c r="U70" i="20"/>
  <c r="U89" i="18"/>
  <c r="U15" i="17"/>
  <c r="U81" i="16"/>
  <c r="U81" i="99"/>
  <c r="U90" i="90"/>
  <c r="U71" i="44"/>
  <c r="U90" i="102"/>
  <c r="U60" i="93"/>
  <c r="U70" i="104"/>
  <c r="U15" i="23"/>
  <c r="U15" i="37"/>
  <c r="U70" i="54"/>
  <c r="U15" i="40"/>
  <c r="U90" i="48"/>
  <c r="U60" i="86"/>
  <c r="U61" i="15"/>
  <c r="U60" i="15" s="1"/>
  <c r="U15" i="26"/>
  <c r="U90" i="98"/>
  <c r="U15" i="36"/>
  <c r="U61" i="101"/>
  <c r="U15" i="70"/>
  <c r="U89" i="48" l="1"/>
  <c r="U59" i="93"/>
  <c r="U89" i="90"/>
  <c r="U14" i="17"/>
  <c r="U70" i="88"/>
  <c r="U13" i="78"/>
  <c r="U14" i="77"/>
  <c r="U88" i="85"/>
  <c r="U59" i="89"/>
  <c r="U80" i="87"/>
  <c r="U13" i="69"/>
  <c r="U14" i="62"/>
  <c r="U89" i="35"/>
  <c r="U70" i="45"/>
  <c r="U14" i="61"/>
  <c r="U89" i="82"/>
  <c r="U69" i="96"/>
  <c r="U14" i="81"/>
  <c r="U89" i="94"/>
  <c r="U88" i="42"/>
  <c r="U60" i="101"/>
  <c r="U14" i="23"/>
  <c r="U80" i="99"/>
  <c r="U79" i="99" s="1"/>
  <c r="U88" i="18"/>
  <c r="U79" i="83"/>
  <c r="U69" i="51"/>
  <c r="U60" i="52"/>
  <c r="U80" i="91"/>
  <c r="U80" i="103"/>
  <c r="U80" i="43"/>
  <c r="U60" i="53"/>
  <c r="U68" i="84"/>
  <c r="U14" i="22"/>
  <c r="U13" i="22" s="1"/>
  <c r="U14" i="30"/>
  <c r="U80" i="41"/>
  <c r="U13" i="14"/>
  <c r="U70" i="13"/>
  <c r="U60" i="105"/>
  <c r="U88" i="50"/>
  <c r="U80" i="55"/>
  <c r="U14" i="26"/>
  <c r="U14" i="37"/>
  <c r="U14" i="36"/>
  <c r="U59" i="15"/>
  <c r="U14" i="40"/>
  <c r="U89" i="102"/>
  <c r="U14" i="70"/>
  <c r="U89" i="98"/>
  <c r="U59" i="86"/>
  <c r="U69" i="54"/>
  <c r="U69" i="104"/>
  <c r="U70" i="44"/>
  <c r="U80" i="16"/>
  <c r="U69" i="20"/>
  <c r="U68" i="20" s="1"/>
  <c r="U80" i="11"/>
  <c r="U13" i="27"/>
  <c r="U13" i="31"/>
  <c r="U14" i="66"/>
  <c r="U70" i="92"/>
  <c r="U70" i="100"/>
  <c r="U60" i="46"/>
  <c r="U80" i="49"/>
  <c r="U89" i="10"/>
  <c r="U78" i="95"/>
  <c r="U60" i="97"/>
  <c r="U60" i="32"/>
  <c r="U14" i="73"/>
  <c r="U14" i="65"/>
  <c r="U60" i="47"/>
  <c r="U14" i="74"/>
  <c r="U67" i="20" l="1"/>
  <c r="U88" i="10"/>
  <c r="U88" i="98"/>
  <c r="U87" i="50"/>
  <c r="U79" i="43"/>
  <c r="U59" i="101"/>
  <c r="U12" i="78"/>
  <c r="U59" i="32"/>
  <c r="U68" i="104"/>
  <c r="U12" i="22"/>
  <c r="U13" i="81"/>
  <c r="U13" i="62"/>
  <c r="U13" i="65"/>
  <c r="U12" i="27"/>
  <c r="U68" i="54"/>
  <c r="U13" i="70"/>
  <c r="U58" i="15"/>
  <c r="U13" i="26"/>
  <c r="U59" i="105"/>
  <c r="U79" i="41"/>
  <c r="U67" i="84"/>
  <c r="U79" i="103"/>
  <c r="U78" i="103" s="1"/>
  <c r="U68" i="51"/>
  <c r="U78" i="99"/>
  <c r="U87" i="42"/>
  <c r="U68" i="96"/>
  <c r="U69" i="45"/>
  <c r="U12" i="69"/>
  <c r="U87" i="85"/>
  <c r="U69" i="88"/>
  <c r="U58" i="93"/>
  <c r="U59" i="47"/>
  <c r="U12" i="31"/>
  <c r="U13" i="40"/>
  <c r="U12" i="14"/>
  <c r="U87" i="18"/>
  <c r="U58" i="89"/>
  <c r="U69" i="100"/>
  <c r="U13" i="37"/>
  <c r="U59" i="52"/>
  <c r="U13" i="61"/>
  <c r="U88" i="90"/>
  <c r="U59" i="97"/>
  <c r="U79" i="49"/>
  <c r="U69" i="92"/>
  <c r="U79" i="16"/>
  <c r="U13" i="74"/>
  <c r="U13" i="73"/>
  <c r="U77" i="95"/>
  <c r="U59" i="46"/>
  <c r="U13" i="66"/>
  <c r="U79" i="11"/>
  <c r="U69" i="44"/>
  <c r="U58" i="86"/>
  <c r="U88" i="102"/>
  <c r="U13" i="36"/>
  <c r="U79" i="55"/>
  <c r="U69" i="13"/>
  <c r="U13" i="30"/>
  <c r="U59" i="53"/>
  <c r="U79" i="91"/>
  <c r="U78" i="91" s="1"/>
  <c r="U78" i="83"/>
  <c r="U13" i="23"/>
  <c r="U88" i="94"/>
  <c r="U88" i="82"/>
  <c r="U88" i="35"/>
  <c r="U79" i="87"/>
  <c r="U13" i="77"/>
  <c r="U13" i="17"/>
  <c r="U88" i="48"/>
  <c r="U78" i="55" l="1"/>
  <c r="U57" i="86"/>
  <c r="U12" i="66"/>
  <c r="U12" i="73"/>
  <c r="U68" i="92"/>
  <c r="U87" i="90"/>
  <c r="U12" i="37"/>
  <c r="U86" i="18"/>
  <c r="U11" i="31"/>
  <c r="U68" i="88"/>
  <c r="U68" i="45"/>
  <c r="U77" i="99"/>
  <c r="U66" i="84"/>
  <c r="U12" i="26"/>
  <c r="U67" i="54"/>
  <c r="U12" i="62"/>
  <c r="U67" i="104"/>
  <c r="U58" i="101"/>
  <c r="U87" i="98"/>
  <c r="U12" i="23"/>
  <c r="U87" i="35"/>
  <c r="U12" i="77"/>
  <c r="U77" i="83"/>
  <c r="U12" i="36"/>
  <c r="U68" i="44"/>
  <c r="U58" i="46"/>
  <c r="U12" i="74"/>
  <c r="U78" i="49"/>
  <c r="U12" i="61"/>
  <c r="U68" i="100"/>
  <c r="U11" i="14"/>
  <c r="U58" i="47"/>
  <c r="U86" i="85"/>
  <c r="U67" i="96"/>
  <c r="U67" i="51"/>
  <c r="U66" i="51" s="1"/>
  <c r="U78" i="41"/>
  <c r="U57" i="15"/>
  <c r="U56" i="15" s="1"/>
  <c r="U11" i="27"/>
  <c r="U12" i="81"/>
  <c r="U58" i="32"/>
  <c r="U78" i="43"/>
  <c r="U87" i="10"/>
  <c r="U58" i="53"/>
  <c r="U12" i="17"/>
  <c r="U87" i="82"/>
  <c r="U12" i="30"/>
  <c r="U87" i="48"/>
  <c r="U78" i="87"/>
  <c r="U87" i="94"/>
  <c r="U77" i="91"/>
  <c r="U68" i="13"/>
  <c r="U87" i="102"/>
  <c r="U78" i="11"/>
  <c r="U76" i="95"/>
  <c r="U78" i="16"/>
  <c r="U58" i="97"/>
  <c r="U58" i="52"/>
  <c r="U57" i="89"/>
  <c r="U12" i="40"/>
  <c r="U57" i="93"/>
  <c r="U11" i="69"/>
  <c r="U86" i="42"/>
  <c r="U77" i="103"/>
  <c r="U58" i="105"/>
  <c r="U12" i="70"/>
  <c r="U12" i="65"/>
  <c r="U11" i="22"/>
  <c r="U11" i="78"/>
  <c r="U86" i="50"/>
  <c r="U66" i="20"/>
  <c r="U11" i="65" l="1"/>
  <c r="U56" i="93"/>
  <c r="U75" i="95"/>
  <c r="U67" i="13"/>
  <c r="U77" i="87"/>
  <c r="U86" i="82"/>
  <c r="U86" i="10"/>
  <c r="U11" i="81"/>
  <c r="U77" i="41"/>
  <c r="U85" i="85"/>
  <c r="U67" i="100"/>
  <c r="U11" i="74"/>
  <c r="U11" i="36"/>
  <c r="U86" i="35"/>
  <c r="U57" i="101"/>
  <c r="U66" i="54"/>
  <c r="U76" i="99"/>
  <c r="U10" i="31"/>
  <c r="U86" i="90"/>
  <c r="U11" i="66"/>
  <c r="U10" i="78"/>
  <c r="U57" i="97"/>
  <c r="U76" i="91"/>
  <c r="U86" i="48"/>
  <c r="U11" i="17"/>
  <c r="U77" i="43"/>
  <c r="U10" i="27"/>
  <c r="U65" i="51"/>
  <c r="U57" i="47"/>
  <c r="U11" i="61"/>
  <c r="U57" i="46"/>
  <c r="U76" i="83"/>
  <c r="U11" i="23"/>
  <c r="U66" i="104"/>
  <c r="U11" i="26"/>
  <c r="U67" i="45"/>
  <c r="U85" i="18"/>
  <c r="U67" i="92"/>
  <c r="U56" i="86"/>
  <c r="U85" i="50"/>
  <c r="U76" i="103"/>
  <c r="U57" i="52"/>
  <c r="U11" i="70"/>
  <c r="U85" i="42"/>
  <c r="U11" i="40"/>
  <c r="U77" i="11"/>
  <c r="U65" i="20"/>
  <c r="U10" i="22"/>
  <c r="U57" i="105"/>
  <c r="U10" i="69"/>
  <c r="U56" i="89"/>
  <c r="U77" i="16"/>
  <c r="U86" i="102"/>
  <c r="U86" i="94"/>
  <c r="U11" i="30"/>
  <c r="U57" i="53"/>
  <c r="U57" i="32"/>
  <c r="U55" i="15"/>
  <c r="U66" i="96"/>
  <c r="U10" i="14"/>
  <c r="U77" i="49"/>
  <c r="U67" i="44"/>
  <c r="U11" i="77"/>
  <c r="U86" i="98"/>
  <c r="U11" i="62"/>
  <c r="U65" i="84"/>
  <c r="U67" i="88"/>
  <c r="U11" i="37"/>
  <c r="U11" i="73"/>
  <c r="U77" i="55"/>
  <c r="U56" i="32" l="1"/>
  <c r="U10" i="40"/>
  <c r="U56" i="52"/>
  <c r="U55" i="86"/>
  <c r="U66" i="45"/>
  <c r="U10" i="23"/>
  <c r="U10" i="61"/>
  <c r="U9" i="27"/>
  <c r="U85" i="48"/>
  <c r="U9" i="78"/>
  <c r="U9" i="31"/>
  <c r="U56" i="101"/>
  <c r="U10" i="74"/>
  <c r="U76" i="41"/>
  <c r="U85" i="82"/>
  <c r="U74" i="95"/>
  <c r="U64" i="84"/>
  <c r="U9" i="14"/>
  <c r="U10" i="77"/>
  <c r="U55" i="89"/>
  <c r="U10" i="62"/>
  <c r="U56" i="53"/>
  <c r="U9" i="69"/>
  <c r="U64" i="20"/>
  <c r="U84" i="42"/>
  <c r="U75" i="103"/>
  <c r="U66" i="92"/>
  <c r="U65" i="92" s="1"/>
  <c r="U10" i="26"/>
  <c r="U75" i="83"/>
  <c r="U56" i="47"/>
  <c r="U76" i="43"/>
  <c r="U75" i="91"/>
  <c r="U10" i="66"/>
  <c r="U75" i="99"/>
  <c r="U85" i="35"/>
  <c r="U66" i="100"/>
  <c r="U10" i="81"/>
  <c r="U76" i="87"/>
  <c r="U55" i="93"/>
  <c r="U10" i="73"/>
  <c r="U85" i="94"/>
  <c r="U9" i="22"/>
  <c r="U10" i="37"/>
  <c r="U66" i="44"/>
  <c r="U65" i="96"/>
  <c r="U85" i="102"/>
  <c r="U76" i="55"/>
  <c r="U66" i="88"/>
  <c r="U85" i="98"/>
  <c r="U84" i="98" s="1"/>
  <c r="U76" i="49"/>
  <c r="U54" i="15"/>
  <c r="U10" i="30"/>
  <c r="U76" i="16"/>
  <c r="U56" i="105"/>
  <c r="U76" i="11"/>
  <c r="U10" i="70"/>
  <c r="U84" i="50"/>
  <c r="U84" i="18"/>
  <c r="U65" i="104"/>
  <c r="U56" i="46"/>
  <c r="U64" i="51"/>
  <c r="U10" i="17"/>
  <c r="U56" i="97"/>
  <c r="U85" i="90"/>
  <c r="U65" i="54"/>
  <c r="U10" i="36"/>
  <c r="U84" i="85"/>
  <c r="U85" i="10"/>
  <c r="U66" i="13"/>
  <c r="U10" i="65"/>
  <c r="U55" i="97" l="1"/>
  <c r="U65" i="88"/>
  <c r="U9" i="66"/>
  <c r="U84" i="82"/>
  <c r="U83" i="50"/>
  <c r="U8" i="22"/>
  <c r="U64" i="92"/>
  <c r="U55" i="101"/>
  <c r="U55" i="46"/>
  <c r="U64" i="96"/>
  <c r="U55" i="47"/>
  <c r="U84" i="48"/>
  <c r="U9" i="17"/>
  <c r="U9" i="70"/>
  <c r="U75" i="16"/>
  <c r="U75" i="49"/>
  <c r="U75" i="55"/>
  <c r="U74" i="55" s="1"/>
  <c r="U65" i="44"/>
  <c r="U84" i="94"/>
  <c r="U75" i="87"/>
  <c r="U84" i="35"/>
  <c r="U74" i="91"/>
  <c r="U74" i="83"/>
  <c r="U74" i="103"/>
  <c r="U8" i="69"/>
  <c r="U54" i="89"/>
  <c r="U53" i="89" s="1"/>
  <c r="U63" i="84"/>
  <c r="U75" i="41"/>
  <c r="U8" i="31"/>
  <c r="U8" i="27"/>
  <c r="U65" i="45"/>
  <c r="U9" i="40"/>
  <c r="U65" i="13"/>
  <c r="U55" i="105"/>
  <c r="U65" i="100"/>
  <c r="U9" i="23"/>
  <c r="U9" i="36"/>
  <c r="U53" i="15"/>
  <c r="U54" i="93"/>
  <c r="U63" i="20"/>
  <c r="U9" i="62"/>
  <c r="U8" i="14"/>
  <c r="U55" i="52"/>
  <c r="U84" i="10"/>
  <c r="U64" i="54"/>
  <c r="U64" i="104"/>
  <c r="U9" i="65"/>
  <c r="U83" i="85"/>
  <c r="U84" i="90"/>
  <c r="U63" i="51"/>
  <c r="U83" i="18"/>
  <c r="U75" i="11"/>
  <c r="U74" i="11" s="1"/>
  <c r="U73" i="11" s="1"/>
  <c r="U9" i="30"/>
  <c r="U83" i="98"/>
  <c r="U84" i="102"/>
  <c r="U9" i="37"/>
  <c r="U9" i="73"/>
  <c r="U9" i="81"/>
  <c r="U74" i="99"/>
  <c r="U75" i="43"/>
  <c r="U9" i="26"/>
  <c r="U83" i="42"/>
  <c r="U55" i="53"/>
  <c r="U9" i="77"/>
  <c r="U73" i="95"/>
  <c r="U9" i="74"/>
  <c r="U8" i="78"/>
  <c r="U9" i="61"/>
  <c r="U54" i="86"/>
  <c r="U55" i="32"/>
  <c r="U8" i="74" l="1"/>
  <c r="U54" i="53"/>
  <c r="U74" i="43"/>
  <c r="U8" i="73"/>
  <c r="U82" i="98"/>
  <c r="U82" i="18"/>
  <c r="U82" i="85"/>
  <c r="U63" i="54"/>
  <c r="U7" i="14"/>
  <c r="U53" i="93"/>
  <c r="U8" i="23"/>
  <c r="U64" i="13"/>
  <c r="U7" i="27"/>
  <c r="U62" i="84"/>
  <c r="U73" i="103"/>
  <c r="U83" i="35"/>
  <c r="U64" i="44"/>
  <c r="U74" i="16"/>
  <c r="U83" i="48"/>
  <c r="U54" i="46"/>
  <c r="U7" i="22"/>
  <c r="U8" i="66"/>
  <c r="U72" i="95"/>
  <c r="U8" i="37"/>
  <c r="U62" i="51"/>
  <c r="U8" i="65"/>
  <c r="U83" i="10"/>
  <c r="U8" i="62"/>
  <c r="U52" i="15"/>
  <c r="U64" i="100"/>
  <c r="U8" i="40"/>
  <c r="U7" i="31"/>
  <c r="U52" i="89"/>
  <c r="U73" i="83"/>
  <c r="U74" i="87"/>
  <c r="U73" i="55"/>
  <c r="U8" i="70"/>
  <c r="U54" i="47"/>
  <c r="U53" i="47" s="1"/>
  <c r="U54" i="101"/>
  <c r="U82" i="50"/>
  <c r="U64" i="88"/>
  <c r="U53" i="86"/>
  <c r="U8" i="61"/>
  <c r="U82" i="42"/>
  <c r="U73" i="99"/>
  <c r="U8" i="30"/>
  <c r="U54" i="32"/>
  <c r="U7" i="78"/>
  <c r="U8" i="77"/>
  <c r="U8" i="26"/>
  <c r="U8" i="81"/>
  <c r="U83" i="102"/>
  <c r="U72" i="11"/>
  <c r="U83" i="90"/>
  <c r="U63" i="104"/>
  <c r="U54" i="52"/>
  <c r="U53" i="52" s="1"/>
  <c r="U62" i="20"/>
  <c r="U8" i="36"/>
  <c r="U54" i="105"/>
  <c r="U64" i="45"/>
  <c r="U74" i="41"/>
  <c r="U7" i="69"/>
  <c r="U73" i="91"/>
  <c r="U83" i="94"/>
  <c r="U74" i="49"/>
  <c r="U8" i="17"/>
  <c r="U63" i="96"/>
  <c r="U63" i="92"/>
  <c r="U83" i="82"/>
  <c r="U54" i="97"/>
  <c r="U82" i="82" l="1"/>
  <c r="U82" i="90"/>
  <c r="U52" i="86"/>
  <c r="U63" i="100"/>
  <c r="U72" i="103"/>
  <c r="U81" i="18"/>
  <c r="U72" i="91"/>
  <c r="U7" i="81"/>
  <c r="U53" i="101"/>
  <c r="U82" i="10"/>
  <c r="U73" i="16"/>
  <c r="U73" i="43"/>
  <c r="U62" i="92"/>
  <c r="U53" i="105"/>
  <c r="U52" i="52"/>
  <c r="U71" i="11"/>
  <c r="U7" i="26"/>
  <c r="U53" i="32"/>
  <c r="U81" i="42"/>
  <c r="U63" i="88"/>
  <c r="U52" i="47"/>
  <c r="U73" i="87"/>
  <c r="U6" i="31"/>
  <c r="U51" i="15"/>
  <c r="U7" i="65"/>
  <c r="U71" i="95"/>
  <c r="U53" i="46"/>
  <c r="U63" i="44"/>
  <c r="U61" i="84"/>
  <c r="U7" i="23"/>
  <c r="U62" i="54"/>
  <c r="U81" i="98"/>
  <c r="U53" i="53"/>
  <c r="U7" i="17"/>
  <c r="U63" i="45"/>
  <c r="U6" i="78"/>
  <c r="U51" i="89"/>
  <c r="U6" i="22"/>
  <c r="U63" i="13"/>
  <c r="U73" i="49"/>
  <c r="U61" i="20"/>
  <c r="U72" i="99"/>
  <c r="U72" i="55"/>
  <c r="U7" i="37"/>
  <c r="U6" i="14"/>
  <c r="U6" i="69"/>
  <c r="U53" i="97"/>
  <c r="U62" i="96"/>
  <c r="U82" i="94"/>
  <c r="U73" i="41"/>
  <c r="U7" i="36"/>
  <c r="U62" i="104"/>
  <c r="U82" i="102"/>
  <c r="U7" i="77"/>
  <c r="U7" i="30"/>
  <c r="U7" i="61"/>
  <c r="U81" i="50"/>
  <c r="U7" i="70"/>
  <c r="U72" i="83"/>
  <c r="U7" i="40"/>
  <c r="U7" i="62"/>
  <c r="U61" i="51"/>
  <c r="U7" i="66"/>
  <c r="U82" i="48"/>
  <c r="U82" i="35"/>
  <c r="U6" i="27"/>
  <c r="U52" i="93"/>
  <c r="U81" i="85"/>
  <c r="U7" i="73"/>
  <c r="U7" i="74"/>
  <c r="U6" i="40" l="1"/>
  <c r="U5" i="27"/>
  <c r="X5" i="27" s="1"/>
  <c r="U80" i="50"/>
  <c r="U61" i="96"/>
  <c r="U71" i="99"/>
  <c r="U52" i="53"/>
  <c r="U52" i="101"/>
  <c r="U6" i="36"/>
  <c r="U62" i="13"/>
  <c r="U52" i="46"/>
  <c r="U72" i="43"/>
  <c r="U81" i="35"/>
  <c r="U81" i="102"/>
  <c r="U52" i="97"/>
  <c r="U6" i="37"/>
  <c r="U60" i="20"/>
  <c r="U5" i="22"/>
  <c r="X5" i="22" s="1"/>
  <c r="U62" i="45"/>
  <c r="U80" i="98"/>
  <c r="U60" i="84"/>
  <c r="U70" i="95"/>
  <c r="U5" i="31"/>
  <c r="X5" i="31" s="1"/>
  <c r="U62" i="88"/>
  <c r="U6" i="26"/>
  <c r="U52" i="105"/>
  <c r="U72" i="16"/>
  <c r="U6" i="81"/>
  <c r="U71" i="103"/>
  <c r="U81" i="90"/>
  <c r="U6" i="73"/>
  <c r="U6" i="77"/>
  <c r="U5" i="78"/>
  <c r="X5" i="78" s="1"/>
  <c r="U80" i="18"/>
  <c r="U6" i="66"/>
  <c r="U5" i="14"/>
  <c r="X5" i="14" s="1"/>
  <c r="U6" i="23"/>
  <c r="U50" i="15"/>
  <c r="U51" i="47"/>
  <c r="U52" i="32"/>
  <c r="U51" i="52"/>
  <c r="U51" i="86"/>
  <c r="U80" i="85"/>
  <c r="U60" i="51"/>
  <c r="U71" i="83"/>
  <c r="U6" i="61"/>
  <c r="U72" i="41"/>
  <c r="U6" i="74"/>
  <c r="U51" i="93"/>
  <c r="U81" i="48"/>
  <c r="U6" i="62"/>
  <c r="U6" i="70"/>
  <c r="U6" i="30"/>
  <c r="U61" i="104"/>
  <c r="U81" i="94"/>
  <c r="U5" i="69"/>
  <c r="X5" i="69" s="1"/>
  <c r="U71" i="55"/>
  <c r="U72" i="49"/>
  <c r="U50" i="89"/>
  <c r="U6" i="17"/>
  <c r="U61" i="54"/>
  <c r="U62" i="44"/>
  <c r="U6" i="65"/>
  <c r="U72" i="87"/>
  <c r="U80" i="42"/>
  <c r="U70" i="11"/>
  <c r="U61" i="92"/>
  <c r="U81" i="10"/>
  <c r="U71" i="91"/>
  <c r="U62" i="100"/>
  <c r="U81" i="82"/>
  <c r="U60" i="54" l="1"/>
  <c r="U80" i="94"/>
  <c r="U5" i="70"/>
  <c r="X5" i="70" s="1"/>
  <c r="U50" i="93"/>
  <c r="U5" i="61"/>
  <c r="X5" i="61" s="1"/>
  <c r="U79" i="85"/>
  <c r="U51" i="32"/>
  <c r="U5" i="23"/>
  <c r="X5" i="23" s="1"/>
  <c r="U79" i="18"/>
  <c r="U5" i="73"/>
  <c r="X5" i="73" s="1"/>
  <c r="U5" i="81"/>
  <c r="X5" i="81" s="1"/>
  <c r="U5" i="26"/>
  <c r="X5" i="26" s="1"/>
  <c r="U69" i="95"/>
  <c r="U61" i="45"/>
  <c r="U5" i="37"/>
  <c r="X5" i="37" s="1"/>
  <c r="U80" i="35"/>
  <c r="U61" i="13"/>
  <c r="U51" i="53"/>
  <c r="U79" i="50"/>
  <c r="U60" i="92"/>
  <c r="U70" i="91"/>
  <c r="U5" i="65"/>
  <c r="X5" i="65" s="1"/>
  <c r="U70" i="55"/>
  <c r="U60" i="104"/>
  <c r="U5" i="62"/>
  <c r="X5" i="62" s="1"/>
  <c r="U5" i="74"/>
  <c r="X5" i="74" s="1"/>
  <c r="U70" i="83"/>
  <c r="U50" i="86"/>
  <c r="U50" i="47"/>
  <c r="U23" i="12"/>
  <c r="U22" i="12" s="1"/>
  <c r="Z5" i="14"/>
  <c r="AH5" i="14"/>
  <c r="AQ5" i="14" s="1"/>
  <c r="AH5" i="78"/>
  <c r="AQ5" i="78" s="1"/>
  <c r="Z5" i="78"/>
  <c r="U80" i="90"/>
  <c r="U71" i="16"/>
  <c r="U61" i="88"/>
  <c r="U59" i="84"/>
  <c r="U23" i="21"/>
  <c r="Z5" i="22"/>
  <c r="AH5" i="22"/>
  <c r="AQ5" i="22" s="1"/>
  <c r="U51" i="97"/>
  <c r="U71" i="43"/>
  <c r="U70" i="43" s="1"/>
  <c r="U5" i="36"/>
  <c r="X5" i="36" s="1"/>
  <c r="U70" i="99"/>
  <c r="AH5" i="27"/>
  <c r="AQ5" i="27" s="1"/>
  <c r="Z5" i="27"/>
  <c r="U71" i="87"/>
  <c r="U61" i="100"/>
  <c r="U71" i="49"/>
  <c r="U69" i="11"/>
  <c r="U5" i="17"/>
  <c r="X5" i="17" s="1"/>
  <c r="U80" i="82"/>
  <c r="U80" i="10"/>
  <c r="U79" i="42"/>
  <c r="U61" i="44"/>
  <c r="U49" i="89"/>
  <c r="U23" i="68"/>
  <c r="AH5" i="69"/>
  <c r="AQ5" i="69" s="1"/>
  <c r="Z5" i="69"/>
  <c r="U5" i="30"/>
  <c r="X5" i="30" s="1"/>
  <c r="U80" i="48"/>
  <c r="U71" i="41"/>
  <c r="U59" i="51"/>
  <c r="U50" i="52"/>
  <c r="U49" i="15"/>
  <c r="U5" i="66"/>
  <c r="X5" i="66" s="1"/>
  <c r="U5" i="77"/>
  <c r="X5" i="77" s="1"/>
  <c r="U70" i="103"/>
  <c r="U51" i="105"/>
  <c r="AH5" i="31"/>
  <c r="AQ5" i="31" s="1"/>
  <c r="Z5" i="31"/>
  <c r="U79" i="98"/>
  <c r="U59" i="20"/>
  <c r="U80" i="102"/>
  <c r="U51" i="46"/>
  <c r="U51" i="101"/>
  <c r="U60" i="96"/>
  <c r="U5" i="40"/>
  <c r="X5" i="40" s="1"/>
  <c r="U69" i="43" l="1"/>
  <c r="U50" i="101"/>
  <c r="U58" i="20"/>
  <c r="U23" i="76"/>
  <c r="AH5" i="77"/>
  <c r="AQ5" i="77" s="1"/>
  <c r="Z5" i="77"/>
  <c r="U49" i="52"/>
  <c r="U79" i="48"/>
  <c r="AG5" i="27"/>
  <c r="AP5" i="27" s="1"/>
  <c r="AE5" i="27"/>
  <c r="W6" i="27"/>
  <c r="AF5" i="27"/>
  <c r="AO5" i="27" s="1"/>
  <c r="U60" i="88"/>
  <c r="AE5" i="14"/>
  <c r="W6" i="14"/>
  <c r="AG5" i="14"/>
  <c r="AP5" i="14" s="1"/>
  <c r="AF5" i="14"/>
  <c r="AO5" i="14" s="1"/>
  <c r="U22" i="68"/>
  <c r="W6" i="78"/>
  <c r="AG5" i="78"/>
  <c r="AP5" i="78" s="1"/>
  <c r="AF5" i="78"/>
  <c r="AO5" i="78" s="1"/>
  <c r="AE5" i="78"/>
  <c r="U69" i="83"/>
  <c r="U69" i="91"/>
  <c r="U50" i="53"/>
  <c r="U23" i="25"/>
  <c r="AH5" i="26"/>
  <c r="AQ5" i="26" s="1"/>
  <c r="Z5" i="26"/>
  <c r="U78" i="18"/>
  <c r="AH5" i="70"/>
  <c r="AQ5" i="70" s="1"/>
  <c r="Z5" i="70"/>
  <c r="U23" i="39"/>
  <c r="Z5" i="40"/>
  <c r="AH5" i="40"/>
  <c r="AQ5" i="40" s="1"/>
  <c r="U50" i="46"/>
  <c r="U78" i="98"/>
  <c r="U50" i="105"/>
  <c r="Z5" i="66"/>
  <c r="AH5" i="66"/>
  <c r="AQ5" i="66" s="1"/>
  <c r="U58" i="51"/>
  <c r="U23" i="29"/>
  <c r="AH5" i="30"/>
  <c r="AQ5" i="30" s="1"/>
  <c r="Z5" i="30"/>
  <c r="U22" i="21"/>
  <c r="U70" i="16"/>
  <c r="U69" i="16" s="1"/>
  <c r="AH5" i="17"/>
  <c r="AQ5" i="17" s="1"/>
  <c r="Z5" i="17"/>
  <c r="AF5" i="22"/>
  <c r="AO5" i="22" s="1"/>
  <c r="AE5" i="22"/>
  <c r="AG5" i="22"/>
  <c r="AP5" i="22" s="1"/>
  <c r="W6" i="22"/>
  <c r="U21" i="12"/>
  <c r="U59" i="104"/>
  <c r="AH5" i="37"/>
  <c r="AQ5" i="37" s="1"/>
  <c r="Z5" i="37"/>
  <c r="U78" i="85"/>
  <c r="U48" i="89"/>
  <c r="U79" i="10"/>
  <c r="U68" i="11"/>
  <c r="U70" i="87"/>
  <c r="U69" i="87" s="1"/>
  <c r="U69" i="99"/>
  <c r="U50" i="97"/>
  <c r="U49" i="47"/>
  <c r="AH5" i="74"/>
  <c r="AQ5" i="74" s="1"/>
  <c r="Z5" i="74"/>
  <c r="U69" i="55"/>
  <c r="U59" i="92"/>
  <c r="U60" i="13"/>
  <c r="U60" i="45"/>
  <c r="U23" i="80"/>
  <c r="AH5" i="81"/>
  <c r="AQ5" i="81" s="1"/>
  <c r="Z5" i="81"/>
  <c r="AH5" i="23"/>
  <c r="AQ5" i="23" s="1"/>
  <c r="Z5" i="23"/>
  <c r="U23" i="60"/>
  <c r="AH5" i="61"/>
  <c r="AQ5" i="61" s="1"/>
  <c r="Z5" i="61"/>
  <c r="U79" i="94"/>
  <c r="U78" i="42"/>
  <c r="U79" i="102"/>
  <c r="U69" i="103"/>
  <c r="U48" i="15"/>
  <c r="U70" i="41"/>
  <c r="U58" i="84"/>
  <c r="U79" i="90"/>
  <c r="U60" i="100"/>
  <c r="U59" i="96"/>
  <c r="AG5" i="31"/>
  <c r="AP5" i="31" s="1"/>
  <c r="W6" i="31"/>
  <c r="AF5" i="31"/>
  <c r="AO5" i="31" s="1"/>
  <c r="AE5" i="31"/>
  <c r="AG5" i="69"/>
  <c r="AP5" i="69" s="1"/>
  <c r="W6" i="69"/>
  <c r="AF5" i="69"/>
  <c r="AO5" i="69" s="1"/>
  <c r="AE5" i="69"/>
  <c r="U60" i="44"/>
  <c r="U79" i="82"/>
  <c r="U70" i="49"/>
  <c r="U23" i="34"/>
  <c r="AH5" i="36"/>
  <c r="AQ5" i="36" s="1"/>
  <c r="Z5" i="36"/>
  <c r="U49" i="86"/>
  <c r="AH5" i="62"/>
  <c r="AQ5" i="62" s="1"/>
  <c r="Z5" i="62"/>
  <c r="U23" i="64"/>
  <c r="AH5" i="65"/>
  <c r="AQ5" i="65" s="1"/>
  <c r="Z5" i="65"/>
  <c r="U78" i="50"/>
  <c r="U79" i="35"/>
  <c r="U68" i="95"/>
  <c r="U23" i="72"/>
  <c r="Z5" i="73"/>
  <c r="AH5" i="73"/>
  <c r="AQ5" i="73" s="1"/>
  <c r="U50" i="32"/>
  <c r="U49" i="93"/>
  <c r="U59" i="54"/>
  <c r="AI5" i="31" l="1"/>
  <c r="AN5" i="31"/>
  <c r="AF5" i="74"/>
  <c r="AO5" i="74" s="1"/>
  <c r="AG5" i="74"/>
  <c r="AP5" i="74" s="1"/>
  <c r="AE5" i="74"/>
  <c r="W6" i="74"/>
  <c r="U22" i="29"/>
  <c r="AG5" i="66"/>
  <c r="AP5" i="66" s="1"/>
  <c r="AF5" i="66"/>
  <c r="AO5" i="66" s="1"/>
  <c r="AE5" i="66"/>
  <c r="W6" i="66"/>
  <c r="U49" i="46"/>
  <c r="U49" i="53"/>
  <c r="Y6" i="27"/>
  <c r="X6" i="27"/>
  <c r="U48" i="52"/>
  <c r="U22" i="80"/>
  <c r="U58" i="92"/>
  <c r="U68" i="99"/>
  <c r="U78" i="10"/>
  <c r="U20" i="12"/>
  <c r="U21" i="21"/>
  <c r="Y6" i="14"/>
  <c r="Z6" i="14"/>
  <c r="X6" i="14"/>
  <c r="AI5" i="27"/>
  <c r="AN5" i="27"/>
  <c r="U57" i="20"/>
  <c r="U22" i="34"/>
  <c r="U59" i="44"/>
  <c r="U59" i="100"/>
  <c r="U69" i="41"/>
  <c r="U78" i="102"/>
  <c r="U77" i="102" s="1"/>
  <c r="AE5" i="23"/>
  <c r="AF5" i="23"/>
  <c r="AO5" i="23" s="1"/>
  <c r="AG5" i="23"/>
  <c r="AP5" i="23" s="1"/>
  <c r="W6" i="23"/>
  <c r="U48" i="93"/>
  <c r="AF5" i="73"/>
  <c r="AO5" i="73" s="1"/>
  <c r="AE5" i="73"/>
  <c r="W6" i="73"/>
  <c r="AG5" i="73"/>
  <c r="AP5" i="73" s="1"/>
  <c r="U22" i="64"/>
  <c r="U48" i="86"/>
  <c r="AI5" i="69"/>
  <c r="AN5" i="69"/>
  <c r="Y6" i="31"/>
  <c r="X6" i="31"/>
  <c r="AF5" i="61"/>
  <c r="AO5" i="61" s="1"/>
  <c r="W6" i="61"/>
  <c r="AG5" i="61"/>
  <c r="AP5" i="61" s="1"/>
  <c r="AE5" i="61"/>
  <c r="AE5" i="37"/>
  <c r="AF5" i="37"/>
  <c r="AO5" i="37" s="1"/>
  <c r="AG5" i="37"/>
  <c r="AP5" i="37" s="1"/>
  <c r="W6" i="37"/>
  <c r="Y6" i="22"/>
  <c r="X6" i="22"/>
  <c r="AG5" i="17"/>
  <c r="AP5" i="17" s="1"/>
  <c r="AF5" i="17"/>
  <c r="AO5" i="17" s="1"/>
  <c r="AE5" i="17"/>
  <c r="W6" i="17"/>
  <c r="U57" i="51"/>
  <c r="U49" i="105"/>
  <c r="AF5" i="70"/>
  <c r="AO5" i="70" s="1"/>
  <c r="W6" i="70"/>
  <c r="AE5" i="70"/>
  <c r="AG5" i="70"/>
  <c r="AP5" i="70" s="1"/>
  <c r="AE5" i="26"/>
  <c r="AF5" i="26"/>
  <c r="AO5" i="26" s="1"/>
  <c r="AG5" i="26"/>
  <c r="AP5" i="26" s="1"/>
  <c r="W6" i="26"/>
  <c r="U68" i="91"/>
  <c r="Y6" i="78"/>
  <c r="X6" i="78"/>
  <c r="Z6" i="78" s="1"/>
  <c r="AI5" i="14"/>
  <c r="AN5" i="14"/>
  <c r="AF5" i="65"/>
  <c r="AO5" i="65" s="1"/>
  <c r="AE5" i="65"/>
  <c r="W6" i="65"/>
  <c r="AG5" i="65"/>
  <c r="AP5" i="65" s="1"/>
  <c r="U22" i="72"/>
  <c r="U77" i="50"/>
  <c r="U69" i="49"/>
  <c r="U78" i="90"/>
  <c r="U47" i="15"/>
  <c r="U77" i="42"/>
  <c r="U59" i="45"/>
  <c r="U68" i="55"/>
  <c r="U48" i="47"/>
  <c r="U68" i="87"/>
  <c r="U47" i="89"/>
  <c r="AE5" i="77"/>
  <c r="W6" i="77"/>
  <c r="AG5" i="77"/>
  <c r="AP5" i="77" s="1"/>
  <c r="AF5" i="77"/>
  <c r="AO5" i="77" s="1"/>
  <c r="U49" i="101"/>
  <c r="U58" i="54"/>
  <c r="U78" i="35"/>
  <c r="Y6" i="69"/>
  <c r="X6" i="69"/>
  <c r="U22" i="60"/>
  <c r="AI5" i="22"/>
  <c r="AN5" i="22"/>
  <c r="AG5" i="30"/>
  <c r="AP5" i="30" s="1"/>
  <c r="AE5" i="30"/>
  <c r="AF5" i="30"/>
  <c r="AO5" i="30" s="1"/>
  <c r="W6" i="30"/>
  <c r="U77" i="98"/>
  <c r="W6" i="40"/>
  <c r="AG5" i="40"/>
  <c r="AP5" i="40" s="1"/>
  <c r="AF5" i="40"/>
  <c r="AO5" i="40" s="1"/>
  <c r="AE5" i="40"/>
  <c r="U22" i="25"/>
  <c r="U68" i="83"/>
  <c r="U21" i="68"/>
  <c r="U59" i="88"/>
  <c r="U78" i="48"/>
  <c r="U49" i="32"/>
  <c r="U67" i="95"/>
  <c r="U66" i="95" s="1"/>
  <c r="AF5" i="62"/>
  <c r="AO5" i="62" s="1"/>
  <c r="AE5" i="62"/>
  <c r="AG5" i="62"/>
  <c r="AP5" i="62" s="1"/>
  <c r="W6" i="62"/>
  <c r="W6" i="36"/>
  <c r="AF5" i="36"/>
  <c r="AO5" i="36" s="1"/>
  <c r="AG5" i="36"/>
  <c r="AP5" i="36" s="1"/>
  <c r="AE5" i="36"/>
  <c r="U78" i="82"/>
  <c r="U58" i="96"/>
  <c r="U57" i="84"/>
  <c r="U68" i="103"/>
  <c r="U78" i="94"/>
  <c r="AG5" i="81"/>
  <c r="AP5" i="81" s="1"/>
  <c r="AF5" i="81"/>
  <c r="AO5" i="81" s="1"/>
  <c r="W6" i="81"/>
  <c r="AE5" i="81"/>
  <c r="U59" i="13"/>
  <c r="U49" i="97"/>
  <c r="U67" i="11"/>
  <c r="U77" i="85"/>
  <c r="U58" i="104"/>
  <c r="U57" i="104" s="1"/>
  <c r="U68" i="16"/>
  <c r="U22" i="39"/>
  <c r="U77" i="18"/>
  <c r="AN5" i="78"/>
  <c r="AI5" i="78"/>
  <c r="U22" i="76"/>
  <c r="U68" i="43"/>
  <c r="Z6" i="27" l="1"/>
  <c r="AG6" i="27"/>
  <c r="AP6" i="27" s="1"/>
  <c r="AE6" i="27"/>
  <c r="AF6" i="27"/>
  <c r="AO6" i="27" s="1"/>
  <c r="W7" i="27"/>
  <c r="AE6" i="78"/>
  <c r="AG6" i="78"/>
  <c r="AP6" i="78" s="1"/>
  <c r="AF6" i="78"/>
  <c r="AO6" i="78" s="1"/>
  <c r="W7" i="78"/>
  <c r="U67" i="16"/>
  <c r="U77" i="82"/>
  <c r="U20" i="68"/>
  <c r="AI5" i="17"/>
  <c r="AN5" i="17"/>
  <c r="AR5" i="78"/>
  <c r="AN5" i="81"/>
  <c r="AI5" i="81"/>
  <c r="Y6" i="62"/>
  <c r="X6" i="62"/>
  <c r="AN5" i="40"/>
  <c r="AI5" i="40"/>
  <c r="Y6" i="30"/>
  <c r="X6" i="30"/>
  <c r="U77" i="35"/>
  <c r="U67" i="87"/>
  <c r="U58" i="45"/>
  <c r="U77" i="90"/>
  <c r="U21" i="72"/>
  <c r="AR5" i="14"/>
  <c r="Y6" i="26"/>
  <c r="X6" i="26"/>
  <c r="Z6" i="26" s="1"/>
  <c r="Y6" i="70"/>
  <c r="X6" i="70"/>
  <c r="Y6" i="17"/>
  <c r="X6" i="17"/>
  <c r="Z6" i="17" s="1"/>
  <c r="Y6" i="23"/>
  <c r="X6" i="23"/>
  <c r="AH6" i="14"/>
  <c r="AQ6" i="14" s="1"/>
  <c r="U19" i="12"/>
  <c r="U57" i="92"/>
  <c r="Y6" i="66"/>
  <c r="Z6" i="66" s="1"/>
  <c r="X6" i="66"/>
  <c r="Y6" i="74"/>
  <c r="X6" i="74"/>
  <c r="Y6" i="81"/>
  <c r="Z6" i="81" s="1"/>
  <c r="X6" i="81"/>
  <c r="U48" i="32"/>
  <c r="AE6" i="14"/>
  <c r="AF6" i="14"/>
  <c r="AO6" i="14" s="1"/>
  <c r="W7" i="14"/>
  <c r="AG6" i="14"/>
  <c r="AP6" i="14" s="1"/>
  <c r="AI5" i="36"/>
  <c r="AN5" i="36"/>
  <c r="AN5" i="62"/>
  <c r="AI5" i="62"/>
  <c r="AI5" i="30"/>
  <c r="AN5" i="30"/>
  <c r="AH6" i="69"/>
  <c r="AQ6" i="69" s="1"/>
  <c r="U57" i="54"/>
  <c r="AN5" i="77"/>
  <c r="AI5" i="77"/>
  <c r="U47" i="47"/>
  <c r="U76" i="42"/>
  <c r="U68" i="49"/>
  <c r="Y6" i="65"/>
  <c r="X6" i="65"/>
  <c r="Z6" i="65" s="1"/>
  <c r="AN5" i="73"/>
  <c r="AI5" i="73"/>
  <c r="U77" i="10"/>
  <c r="U21" i="80"/>
  <c r="U66" i="11"/>
  <c r="U21" i="60"/>
  <c r="AH6" i="78"/>
  <c r="AQ6" i="78" s="1"/>
  <c r="AR5" i="69"/>
  <c r="U21" i="34"/>
  <c r="AI5" i="66"/>
  <c r="AN5" i="66"/>
  <c r="U76" i="18"/>
  <c r="U77" i="48"/>
  <c r="U67" i="83"/>
  <c r="Y6" i="40"/>
  <c r="X6" i="40"/>
  <c r="Z6" i="69"/>
  <c r="AI5" i="65"/>
  <c r="AN5" i="65"/>
  <c r="AI5" i="26"/>
  <c r="AN5" i="26"/>
  <c r="U48" i="105"/>
  <c r="AH6" i="31"/>
  <c r="AQ6" i="31" s="1"/>
  <c r="U47" i="86"/>
  <c r="AI5" i="23"/>
  <c r="AN5" i="23"/>
  <c r="U58" i="100"/>
  <c r="U56" i="20"/>
  <c r="U48" i="53"/>
  <c r="U67" i="103"/>
  <c r="Y6" i="77"/>
  <c r="X6" i="77"/>
  <c r="Y6" i="37"/>
  <c r="X6" i="37"/>
  <c r="Y6" i="73"/>
  <c r="X6" i="73"/>
  <c r="U68" i="41"/>
  <c r="AN5" i="74"/>
  <c r="AI5" i="74"/>
  <c r="U48" i="101"/>
  <c r="U46" i="89"/>
  <c r="U67" i="55"/>
  <c r="U46" i="15"/>
  <c r="U76" i="50"/>
  <c r="AH6" i="22"/>
  <c r="AQ6" i="22" s="1"/>
  <c r="AI5" i="37"/>
  <c r="AN5" i="37"/>
  <c r="Z6" i="31"/>
  <c r="U20" i="21"/>
  <c r="U67" i="99"/>
  <c r="U47" i="52"/>
  <c r="Y6" i="61"/>
  <c r="X6" i="61"/>
  <c r="U67" i="43"/>
  <c r="U56" i="104"/>
  <c r="U48" i="97"/>
  <c r="U56" i="84"/>
  <c r="U21" i="76"/>
  <c r="U21" i="39"/>
  <c r="U76" i="85"/>
  <c r="U58" i="13"/>
  <c r="U77" i="94"/>
  <c r="U57" i="96"/>
  <c r="Y6" i="36"/>
  <c r="X6" i="36"/>
  <c r="U65" i="95"/>
  <c r="U58" i="88"/>
  <c r="U21" i="25"/>
  <c r="U76" i="98"/>
  <c r="AR5" i="22"/>
  <c r="U67" i="91"/>
  <c r="AN5" i="70"/>
  <c r="AI5" i="70"/>
  <c r="U56" i="51"/>
  <c r="Z6" i="22"/>
  <c r="AN5" i="61"/>
  <c r="AI5" i="61"/>
  <c r="U21" i="64"/>
  <c r="U47" i="93"/>
  <c r="U76" i="102"/>
  <c r="U58" i="44"/>
  <c r="AR5" i="27"/>
  <c r="AH6" i="27"/>
  <c r="AQ6" i="27" s="1"/>
  <c r="U48" i="46"/>
  <c r="U21" i="29"/>
  <c r="AR5" i="31"/>
  <c r="AF6" i="66" l="1"/>
  <c r="AO6" i="66" s="1"/>
  <c r="AE6" i="66"/>
  <c r="W7" i="66"/>
  <c r="AG6" i="66"/>
  <c r="AP6" i="66" s="1"/>
  <c r="W7" i="81"/>
  <c r="AF6" i="81"/>
  <c r="AO6" i="81" s="1"/>
  <c r="AE6" i="81"/>
  <c r="AG6" i="81"/>
  <c r="AP6" i="81" s="1"/>
  <c r="U55" i="51"/>
  <c r="U57" i="88"/>
  <c r="U46" i="52"/>
  <c r="U75" i="50"/>
  <c r="U45" i="89"/>
  <c r="U67" i="41"/>
  <c r="AR5" i="65"/>
  <c r="U66" i="83"/>
  <c r="AR5" i="66"/>
  <c r="AH6" i="65"/>
  <c r="AQ6" i="65" s="1"/>
  <c r="U75" i="42"/>
  <c r="U56" i="54"/>
  <c r="AR5" i="62"/>
  <c r="W7" i="17"/>
  <c r="AE6" i="17"/>
  <c r="AF6" i="17"/>
  <c r="AO6" i="17" s="1"/>
  <c r="AG6" i="17"/>
  <c r="AP6" i="17" s="1"/>
  <c r="AE6" i="26"/>
  <c r="W7" i="26"/>
  <c r="AF6" i="26"/>
  <c r="AO6" i="26" s="1"/>
  <c r="AG6" i="26"/>
  <c r="AP6" i="26" s="1"/>
  <c r="U57" i="44"/>
  <c r="U56" i="44" s="1"/>
  <c r="U55" i="44" s="1"/>
  <c r="U56" i="96"/>
  <c r="U55" i="84"/>
  <c r="U66" i="43"/>
  <c r="U65" i="43" s="1"/>
  <c r="AR5" i="37"/>
  <c r="AH6" i="73"/>
  <c r="AQ6" i="73" s="1"/>
  <c r="AH6" i="77"/>
  <c r="AQ6" i="77" s="1"/>
  <c r="U47" i="53"/>
  <c r="AR5" i="23"/>
  <c r="AF6" i="69"/>
  <c r="AO6" i="69" s="1"/>
  <c r="AE6" i="69"/>
  <c r="W7" i="69"/>
  <c r="AG6" i="69"/>
  <c r="AP6" i="69" s="1"/>
  <c r="U20" i="80"/>
  <c r="AE6" i="65"/>
  <c r="W7" i="65"/>
  <c r="AG6" i="65"/>
  <c r="AP6" i="65" s="1"/>
  <c r="AF6" i="65"/>
  <c r="AO6" i="65" s="1"/>
  <c r="AI6" i="14"/>
  <c r="AN6" i="14"/>
  <c r="AH6" i="74"/>
  <c r="AQ6" i="74" s="1"/>
  <c r="U76" i="90"/>
  <c r="U76" i="35"/>
  <c r="U75" i="35" s="1"/>
  <c r="AH6" i="62"/>
  <c r="AQ6" i="62" s="1"/>
  <c r="U76" i="82"/>
  <c r="AN6" i="78"/>
  <c r="AI6" i="78"/>
  <c r="AR5" i="70"/>
  <c r="AR5" i="61"/>
  <c r="U75" i="98"/>
  <c r="U64" i="95"/>
  <c r="AH6" i="61"/>
  <c r="AQ6" i="61" s="1"/>
  <c r="U66" i="99"/>
  <c r="U45" i="15"/>
  <c r="U47" i="101"/>
  <c r="Z6" i="73"/>
  <c r="Z6" i="77"/>
  <c r="U47" i="105"/>
  <c r="AH6" i="40"/>
  <c r="AQ6" i="40" s="1"/>
  <c r="U76" i="48"/>
  <c r="U20" i="34"/>
  <c r="U46" i="47"/>
  <c r="Z6" i="74"/>
  <c r="U56" i="92"/>
  <c r="AH6" i="23"/>
  <c r="AQ6" i="23" s="1"/>
  <c r="AH6" i="70"/>
  <c r="AQ6" i="70" s="1"/>
  <c r="AH6" i="30"/>
  <c r="AQ6" i="30" s="1"/>
  <c r="Z6" i="62"/>
  <c r="Y7" i="27"/>
  <c r="X7" i="27"/>
  <c r="Z7" i="27" s="1"/>
  <c r="U75" i="85"/>
  <c r="U75" i="102"/>
  <c r="AH6" i="36"/>
  <c r="AQ6" i="36" s="1"/>
  <c r="U76" i="94"/>
  <c r="U20" i="39"/>
  <c r="U47" i="97"/>
  <c r="Z6" i="61"/>
  <c r="AR5" i="74"/>
  <c r="U55" i="20"/>
  <c r="U46" i="86"/>
  <c r="Z6" i="40"/>
  <c r="U20" i="60"/>
  <c r="U76" i="10"/>
  <c r="AR5" i="77"/>
  <c r="AR5" i="36"/>
  <c r="U47" i="32"/>
  <c r="Z6" i="23"/>
  <c r="Z6" i="70"/>
  <c r="U57" i="45"/>
  <c r="Z6" i="30"/>
  <c r="AR5" i="17"/>
  <c r="U66" i="16"/>
  <c r="U47" i="46"/>
  <c r="U20" i="64"/>
  <c r="U20" i="29"/>
  <c r="AE6" i="22"/>
  <c r="W7" i="22"/>
  <c r="AF6" i="22"/>
  <c r="AO6" i="22" s="1"/>
  <c r="AG6" i="22"/>
  <c r="AP6" i="22" s="1"/>
  <c r="U66" i="91"/>
  <c r="U20" i="25"/>
  <c r="Z6" i="36"/>
  <c r="U19" i="21"/>
  <c r="U66" i="55"/>
  <c r="AH6" i="37"/>
  <c r="AQ6" i="37" s="1"/>
  <c r="AR5" i="26"/>
  <c r="U75" i="18"/>
  <c r="AR5" i="73"/>
  <c r="U67" i="49"/>
  <c r="AH6" i="81"/>
  <c r="AQ6" i="81" s="1"/>
  <c r="AH6" i="66"/>
  <c r="AQ6" i="66" s="1"/>
  <c r="U18" i="12"/>
  <c r="AR5" i="81"/>
  <c r="Y7" i="78"/>
  <c r="X7" i="78"/>
  <c r="AI6" i="27"/>
  <c r="AN6" i="27"/>
  <c r="U46" i="93"/>
  <c r="U57" i="13"/>
  <c r="U20" i="76"/>
  <c r="U55" i="104"/>
  <c r="AF6" i="31"/>
  <c r="AO6" i="31" s="1"/>
  <c r="AE6" i="31"/>
  <c r="W7" i="31"/>
  <c r="AG6" i="31"/>
  <c r="AP6" i="31" s="1"/>
  <c r="Z6" i="37"/>
  <c r="U66" i="103"/>
  <c r="U57" i="100"/>
  <c r="U65" i="11"/>
  <c r="AR5" i="30"/>
  <c r="Y7" i="14"/>
  <c r="X7" i="14"/>
  <c r="AH6" i="17"/>
  <c r="AQ6" i="17" s="1"/>
  <c r="AH6" i="26"/>
  <c r="AQ6" i="26" s="1"/>
  <c r="U20" i="72"/>
  <c r="U66" i="87"/>
  <c r="AR5" i="40"/>
  <c r="U19" i="68"/>
  <c r="U18" i="68" l="1"/>
  <c r="U65" i="103"/>
  <c r="U66" i="49"/>
  <c r="U65" i="91"/>
  <c r="U19" i="29"/>
  <c r="U65" i="16"/>
  <c r="AE6" i="70"/>
  <c r="W7" i="70"/>
  <c r="AG6" i="70"/>
  <c r="AP6" i="70" s="1"/>
  <c r="AF6" i="70"/>
  <c r="AO6" i="70" s="1"/>
  <c r="AE6" i="40"/>
  <c r="AF6" i="40"/>
  <c r="AO6" i="40" s="1"/>
  <c r="AG6" i="40"/>
  <c r="AP6" i="40" s="1"/>
  <c r="W7" i="40"/>
  <c r="U74" i="102"/>
  <c r="AF6" i="62"/>
  <c r="AO6" i="62" s="1"/>
  <c r="AG6" i="62"/>
  <c r="AP6" i="62" s="1"/>
  <c r="AE6" i="62"/>
  <c r="W7" i="62"/>
  <c r="AF6" i="74"/>
  <c r="AO6" i="74" s="1"/>
  <c r="AE6" i="74"/>
  <c r="W7" i="74"/>
  <c r="AG6" i="74"/>
  <c r="AP6" i="74" s="1"/>
  <c r="U75" i="48"/>
  <c r="AG6" i="77"/>
  <c r="AP6" i="77" s="1"/>
  <c r="AE6" i="77"/>
  <c r="W7" i="77"/>
  <c r="AF6" i="77"/>
  <c r="AO6" i="77" s="1"/>
  <c r="U63" i="95"/>
  <c r="Y7" i="69"/>
  <c r="X7" i="69"/>
  <c r="U46" i="53"/>
  <c r="U54" i="84"/>
  <c r="Y7" i="17"/>
  <c r="X7" i="17"/>
  <c r="Z7" i="17" s="1"/>
  <c r="U74" i="42"/>
  <c r="AE6" i="73"/>
  <c r="AG6" i="73"/>
  <c r="AP6" i="73" s="1"/>
  <c r="AF6" i="73"/>
  <c r="AO6" i="73" s="1"/>
  <c r="W7" i="73"/>
  <c r="Y7" i="65"/>
  <c r="X7" i="65"/>
  <c r="Y7" i="81"/>
  <c r="Z7" i="81"/>
  <c r="X7" i="81"/>
  <c r="AH7" i="14"/>
  <c r="AQ7" i="14" s="1"/>
  <c r="AG6" i="36"/>
  <c r="AP6" i="36" s="1"/>
  <c r="W7" i="36"/>
  <c r="AE6" i="36"/>
  <c r="AF6" i="36"/>
  <c r="AO6" i="36" s="1"/>
  <c r="U19" i="64"/>
  <c r="U45" i="86"/>
  <c r="U74" i="85"/>
  <c r="U45" i="47"/>
  <c r="U74" i="98"/>
  <c r="AN6" i="65"/>
  <c r="AI6" i="65"/>
  <c r="U55" i="96"/>
  <c r="AI6" i="26"/>
  <c r="AN6" i="26"/>
  <c r="U45" i="93"/>
  <c r="U44" i="93" s="1"/>
  <c r="U18" i="21"/>
  <c r="AF6" i="61"/>
  <c r="AO6" i="61" s="1"/>
  <c r="AE6" i="61"/>
  <c r="W7" i="61"/>
  <c r="AG6" i="61"/>
  <c r="AP6" i="61" s="1"/>
  <c r="Y7" i="26"/>
  <c r="X7" i="26"/>
  <c r="U44" i="89"/>
  <c r="Z7" i="14"/>
  <c r="Y7" i="31"/>
  <c r="X7" i="31"/>
  <c r="U19" i="76"/>
  <c r="AR6" i="27"/>
  <c r="Y7" i="22"/>
  <c r="X7" i="22"/>
  <c r="W7" i="30"/>
  <c r="AE6" i="30"/>
  <c r="AF6" i="30"/>
  <c r="AO6" i="30" s="1"/>
  <c r="AG6" i="30"/>
  <c r="AP6" i="30" s="1"/>
  <c r="U46" i="32"/>
  <c r="U45" i="32" s="1"/>
  <c r="U75" i="10"/>
  <c r="U46" i="97"/>
  <c r="AH7" i="27"/>
  <c r="AQ7" i="27" s="1"/>
  <c r="U46" i="101"/>
  <c r="U74" i="35"/>
  <c r="U74" i="50"/>
  <c r="U54" i="51"/>
  <c r="Y7" i="66"/>
  <c r="X7" i="66"/>
  <c r="U19" i="72"/>
  <c r="U54" i="104"/>
  <c r="W7" i="23"/>
  <c r="AF6" i="23"/>
  <c r="AO6" i="23" s="1"/>
  <c r="AE6" i="23"/>
  <c r="AG6" i="23"/>
  <c r="AP6" i="23" s="1"/>
  <c r="U75" i="94"/>
  <c r="U65" i="83"/>
  <c r="U64" i="11"/>
  <c r="U56" i="100"/>
  <c r="AN6" i="31"/>
  <c r="AI6" i="31"/>
  <c r="AH7" i="78"/>
  <c r="AQ7" i="78" s="1"/>
  <c r="U17" i="12"/>
  <c r="U74" i="18"/>
  <c r="U19" i="25"/>
  <c r="AN6" i="22"/>
  <c r="AI6" i="22"/>
  <c r="U46" i="46"/>
  <c r="U54" i="20"/>
  <c r="AE7" i="27"/>
  <c r="AF7" i="27"/>
  <c r="AO7" i="27" s="1"/>
  <c r="AG7" i="27"/>
  <c r="AP7" i="27" s="1"/>
  <c r="W8" i="27"/>
  <c r="U19" i="34"/>
  <c r="U75" i="82"/>
  <c r="AR6" i="14"/>
  <c r="U19" i="80"/>
  <c r="U64" i="43"/>
  <c r="U54" i="44"/>
  <c r="U53" i="44" s="1"/>
  <c r="U52" i="44" s="1"/>
  <c r="U55" i="54"/>
  <c r="AN6" i="66"/>
  <c r="AI6" i="66"/>
  <c r="AE6" i="37"/>
  <c r="AG6" i="37"/>
  <c r="AP6" i="37" s="1"/>
  <c r="AF6" i="37"/>
  <c r="AO6" i="37" s="1"/>
  <c r="W7" i="37"/>
  <c r="U65" i="99"/>
  <c r="AR6" i="78"/>
  <c r="AN6" i="69"/>
  <c r="AI6" i="69"/>
  <c r="U56" i="88"/>
  <c r="U65" i="87"/>
  <c r="U56" i="13"/>
  <c r="Z7" i="78"/>
  <c r="U65" i="55"/>
  <c r="U56" i="45"/>
  <c r="U19" i="60"/>
  <c r="U19" i="39"/>
  <c r="U55" i="92"/>
  <c r="U46" i="105"/>
  <c r="U45" i="105" s="1"/>
  <c r="U44" i="15"/>
  <c r="U75" i="90"/>
  <c r="AI6" i="17"/>
  <c r="AN6" i="17"/>
  <c r="U66" i="41"/>
  <c r="U45" i="52"/>
  <c r="AN6" i="81"/>
  <c r="AI6" i="81"/>
  <c r="Z7" i="66" l="1"/>
  <c r="W8" i="66"/>
  <c r="AG7" i="66"/>
  <c r="AP7" i="66" s="1"/>
  <c r="AF7" i="66"/>
  <c r="AO7" i="66" s="1"/>
  <c r="AE7" i="66"/>
  <c r="U44" i="52"/>
  <c r="U74" i="90"/>
  <c r="U54" i="92"/>
  <c r="U55" i="45"/>
  <c r="U54" i="45" s="1"/>
  <c r="Y8" i="27"/>
  <c r="X8" i="27"/>
  <c r="U63" i="11"/>
  <c r="AI6" i="23"/>
  <c r="AN6" i="23"/>
  <c r="U18" i="72"/>
  <c r="U74" i="10"/>
  <c r="Y7" i="30"/>
  <c r="X7" i="30"/>
  <c r="Y7" i="61"/>
  <c r="X7" i="61"/>
  <c r="U43" i="93"/>
  <c r="U73" i="85"/>
  <c r="AI6" i="36"/>
  <c r="AN6" i="36"/>
  <c r="AH7" i="81"/>
  <c r="AQ7" i="81" s="1"/>
  <c r="Y7" i="73"/>
  <c r="X7" i="73"/>
  <c r="AH7" i="17"/>
  <c r="AQ7" i="17" s="1"/>
  <c r="U45" i="53"/>
  <c r="U73" i="18"/>
  <c r="U73" i="50"/>
  <c r="AH7" i="22"/>
  <c r="AQ7" i="22" s="1"/>
  <c r="AN6" i="61"/>
  <c r="AI6" i="61"/>
  <c r="W8" i="81"/>
  <c r="AG7" i="81"/>
  <c r="AP7" i="81" s="1"/>
  <c r="AF7" i="81"/>
  <c r="AO7" i="81" s="1"/>
  <c r="AE7" i="81"/>
  <c r="AH7" i="69"/>
  <c r="AQ7" i="69" s="1"/>
  <c r="Y7" i="74"/>
  <c r="X7" i="74"/>
  <c r="AN6" i="40"/>
  <c r="AI6" i="40"/>
  <c r="U65" i="41"/>
  <c r="U43" i="15"/>
  <c r="U18" i="39"/>
  <c r="U64" i="55"/>
  <c r="AR6" i="66"/>
  <c r="AR6" i="22"/>
  <c r="U64" i="83"/>
  <c r="Y7" i="23"/>
  <c r="X7" i="23"/>
  <c r="U44" i="32"/>
  <c r="Z7" i="22"/>
  <c r="AH7" i="31"/>
  <c r="AQ7" i="31" s="1"/>
  <c r="AH7" i="26"/>
  <c r="AQ7" i="26" s="1"/>
  <c r="AR6" i="26"/>
  <c r="U73" i="98"/>
  <c r="U44" i="86"/>
  <c r="Z7" i="69"/>
  <c r="AN6" i="77"/>
  <c r="AI6" i="77"/>
  <c r="AN6" i="74"/>
  <c r="AI6" i="74"/>
  <c r="U51" i="44"/>
  <c r="AR6" i="31"/>
  <c r="U43" i="89"/>
  <c r="W8" i="17"/>
  <c r="AG7" i="17"/>
  <c r="AP7" i="17" s="1"/>
  <c r="AF7" i="17"/>
  <c r="AO7" i="17" s="1"/>
  <c r="AE7" i="17"/>
  <c r="U65" i="49"/>
  <c r="U55" i="88"/>
  <c r="U64" i="99"/>
  <c r="U63" i="43"/>
  <c r="U74" i="82"/>
  <c r="AI7" i="27"/>
  <c r="AN7" i="27"/>
  <c r="U16" i="12"/>
  <c r="U73" i="35"/>
  <c r="Z7" i="31"/>
  <c r="Z7" i="26"/>
  <c r="AH7" i="65"/>
  <c r="AQ7" i="65" s="1"/>
  <c r="AI6" i="73"/>
  <c r="AN6" i="73"/>
  <c r="U73" i="102"/>
  <c r="U18" i="29"/>
  <c r="U64" i="103"/>
  <c r="AN6" i="37"/>
  <c r="AI6" i="37"/>
  <c r="U18" i="76"/>
  <c r="Y7" i="36"/>
  <c r="X7" i="36"/>
  <c r="Y7" i="77"/>
  <c r="X7" i="77"/>
  <c r="U64" i="16"/>
  <c r="U63" i="16" s="1"/>
  <c r="U44" i="105"/>
  <c r="U55" i="100"/>
  <c r="U74" i="94"/>
  <c r="U53" i="104"/>
  <c r="U45" i="97"/>
  <c r="U17" i="21"/>
  <c r="U54" i="96"/>
  <c r="U44" i="47"/>
  <c r="U18" i="64"/>
  <c r="Z7" i="65"/>
  <c r="U53" i="84"/>
  <c r="Y7" i="62"/>
  <c r="X7" i="62"/>
  <c r="Y7" i="40"/>
  <c r="Z7" i="40" s="1"/>
  <c r="X7" i="40"/>
  <c r="Y7" i="70"/>
  <c r="X7" i="70"/>
  <c r="U64" i="87"/>
  <c r="U45" i="46"/>
  <c r="AH7" i="66"/>
  <c r="AQ7" i="66" s="1"/>
  <c r="AR6" i="81"/>
  <c r="AF7" i="78"/>
  <c r="AO7" i="78" s="1"/>
  <c r="AG7" i="78"/>
  <c r="AP7" i="78" s="1"/>
  <c r="W8" i="78"/>
  <c r="AE7" i="78"/>
  <c r="AR6" i="17"/>
  <c r="U18" i="60"/>
  <c r="AR6" i="69"/>
  <c r="Y7" i="37"/>
  <c r="X7" i="37"/>
  <c r="U55" i="13"/>
  <c r="U54" i="54"/>
  <c r="U18" i="80"/>
  <c r="U18" i="34"/>
  <c r="U53" i="20"/>
  <c r="U18" i="25"/>
  <c r="U53" i="51"/>
  <c r="U45" i="101"/>
  <c r="AI6" i="30"/>
  <c r="AN6" i="30"/>
  <c r="AE7" i="14"/>
  <c r="W8" i="14"/>
  <c r="AF7" i="14"/>
  <c r="AO7" i="14" s="1"/>
  <c r="AG7" i="14"/>
  <c r="AP7" i="14" s="1"/>
  <c r="AR6" i="65"/>
  <c r="U73" i="42"/>
  <c r="U62" i="95"/>
  <c r="U61" i="95" s="1"/>
  <c r="U74" i="48"/>
  <c r="AI6" i="62"/>
  <c r="AN6" i="62"/>
  <c r="AN6" i="70"/>
  <c r="AI6" i="70"/>
  <c r="U64" i="91"/>
  <c r="U17" i="68"/>
  <c r="Z7" i="37" l="1"/>
  <c r="Z7" i="77"/>
  <c r="AF7" i="77" s="1"/>
  <c r="AO7" i="77" s="1"/>
  <c r="AE7" i="77"/>
  <c r="W8" i="77"/>
  <c r="AG7" i="37"/>
  <c r="AP7" i="37" s="1"/>
  <c r="W8" i="37"/>
  <c r="AF7" i="37"/>
  <c r="AO7" i="37" s="1"/>
  <c r="AE7" i="37"/>
  <c r="AG7" i="40"/>
  <c r="AP7" i="40" s="1"/>
  <c r="W8" i="40"/>
  <c r="AE7" i="40"/>
  <c r="AF7" i="40"/>
  <c r="AO7" i="40" s="1"/>
  <c r="U44" i="101"/>
  <c r="AN7" i="78"/>
  <c r="AI7" i="78"/>
  <c r="U53" i="96"/>
  <c r="AH7" i="36"/>
  <c r="AQ7" i="36" s="1"/>
  <c r="AI7" i="17"/>
  <c r="AN7" i="17"/>
  <c r="AH7" i="23"/>
  <c r="AQ7" i="23" s="1"/>
  <c r="AR6" i="70"/>
  <c r="U52" i="84"/>
  <c r="AR6" i="37"/>
  <c r="U15" i="12"/>
  <c r="U62" i="43"/>
  <c r="U64" i="49"/>
  <c r="U42" i="89"/>
  <c r="U43" i="32"/>
  <c r="AR6" i="40"/>
  <c r="AR6" i="61"/>
  <c r="U72" i="50"/>
  <c r="AR6" i="23"/>
  <c r="U72" i="102"/>
  <c r="Y8" i="14"/>
  <c r="Z8" i="14" s="1"/>
  <c r="X8" i="14"/>
  <c r="Y8" i="78"/>
  <c r="X8" i="78"/>
  <c r="AH7" i="70"/>
  <c r="AQ7" i="70" s="1"/>
  <c r="AH7" i="62"/>
  <c r="AQ7" i="62" s="1"/>
  <c r="Z7" i="36"/>
  <c r="AG7" i="31"/>
  <c r="AP7" i="31" s="1"/>
  <c r="AF7" i="31"/>
  <c r="AO7" i="31" s="1"/>
  <c r="W8" i="31"/>
  <c r="AE7" i="31"/>
  <c r="AR7" i="27"/>
  <c r="U63" i="99"/>
  <c r="Z7" i="23"/>
  <c r="AH7" i="74"/>
  <c r="AQ7" i="74" s="1"/>
  <c r="AI7" i="81"/>
  <c r="AN7" i="81"/>
  <c r="U72" i="18"/>
  <c r="AH7" i="73"/>
  <c r="AQ7" i="73" s="1"/>
  <c r="Z7" i="61"/>
  <c r="AH7" i="61"/>
  <c r="AQ7" i="61" s="1"/>
  <c r="U73" i="10"/>
  <c r="U62" i="11"/>
  <c r="AI7" i="66"/>
  <c r="AN7" i="66"/>
  <c r="U60" i="95"/>
  <c r="U53" i="54"/>
  <c r="AE7" i="65"/>
  <c r="W8" i="65"/>
  <c r="AF7" i="65"/>
  <c r="AO7" i="65" s="1"/>
  <c r="AG7" i="65"/>
  <c r="AP7" i="65" s="1"/>
  <c r="AE7" i="26"/>
  <c r="AG7" i="26"/>
  <c r="AP7" i="26" s="1"/>
  <c r="AF7" i="26"/>
  <c r="AO7" i="26" s="1"/>
  <c r="W8" i="26"/>
  <c r="U43" i="52"/>
  <c r="U16" i="68"/>
  <c r="AR6" i="62"/>
  <c r="U72" i="42"/>
  <c r="AI7" i="14"/>
  <c r="AN7" i="14"/>
  <c r="U52" i="51"/>
  <c r="U17" i="34"/>
  <c r="U54" i="13"/>
  <c r="Z7" i="70"/>
  <c r="Z7" i="62"/>
  <c r="U17" i="64"/>
  <c r="U16" i="21"/>
  <c r="U73" i="94"/>
  <c r="U62" i="16"/>
  <c r="U63" i="103"/>
  <c r="AR6" i="73"/>
  <c r="AE7" i="69"/>
  <c r="W8" i="69"/>
  <c r="AG7" i="69"/>
  <c r="AP7" i="69" s="1"/>
  <c r="AF7" i="69"/>
  <c r="AO7" i="69" s="1"/>
  <c r="U42" i="15"/>
  <c r="Z7" i="74"/>
  <c r="Z7" i="73"/>
  <c r="AR6" i="36"/>
  <c r="AH8" i="27"/>
  <c r="AQ8" i="27" s="1"/>
  <c r="U53" i="92"/>
  <c r="U43" i="105"/>
  <c r="AR6" i="77"/>
  <c r="U53" i="45"/>
  <c r="AH7" i="37"/>
  <c r="AQ7" i="37" s="1"/>
  <c r="U17" i="60"/>
  <c r="U16" i="60" s="1"/>
  <c r="AH7" i="77"/>
  <c r="AQ7" i="77" s="1"/>
  <c r="U72" i="35"/>
  <c r="U73" i="82"/>
  <c r="U54" i="88"/>
  <c r="Y8" i="17"/>
  <c r="Z8" i="17"/>
  <c r="X8" i="17"/>
  <c r="U50" i="44"/>
  <c r="AG7" i="22"/>
  <c r="AP7" i="22" s="1"/>
  <c r="AE7" i="22"/>
  <c r="AF7" i="22"/>
  <c r="AO7" i="22" s="1"/>
  <c r="W8" i="22"/>
  <c r="U44" i="53"/>
  <c r="AH7" i="30"/>
  <c r="AQ7" i="30" s="1"/>
  <c r="U17" i="72"/>
  <c r="Z8" i="27"/>
  <c r="U52" i="20"/>
  <c r="U63" i="87"/>
  <c r="U52" i="104"/>
  <c r="U72" i="98"/>
  <c r="U17" i="39"/>
  <c r="U16" i="39" s="1"/>
  <c r="U42" i="93"/>
  <c r="U63" i="91"/>
  <c r="U73" i="48"/>
  <c r="AR6" i="30"/>
  <c r="U17" i="25"/>
  <c r="U17" i="80"/>
  <c r="U44" i="46"/>
  <c r="AH7" i="40"/>
  <c r="AQ7" i="40" s="1"/>
  <c r="U43" i="47"/>
  <c r="U44" i="97"/>
  <c r="U43" i="97" s="1"/>
  <c r="U54" i="100"/>
  <c r="U17" i="76"/>
  <c r="U17" i="29"/>
  <c r="AR6" i="74"/>
  <c r="U43" i="86"/>
  <c r="U63" i="83"/>
  <c r="U63" i="55"/>
  <c r="U64" i="41"/>
  <c r="Y8" i="81"/>
  <c r="X8" i="81"/>
  <c r="Z8" i="81" s="1"/>
  <c r="U72" i="85"/>
  <c r="Z7" i="30"/>
  <c r="U73" i="90"/>
  <c r="Y8" i="66"/>
  <c r="X8" i="66"/>
  <c r="Z8" i="66" s="1"/>
  <c r="AG7" i="77" l="1"/>
  <c r="AP7" i="77" s="1"/>
  <c r="AG8" i="14"/>
  <c r="AP8" i="14" s="1"/>
  <c r="AF8" i="14"/>
  <c r="AO8" i="14" s="1"/>
  <c r="AE8" i="14"/>
  <c r="W9" i="14"/>
  <c r="W9" i="81"/>
  <c r="AE8" i="81"/>
  <c r="AF8" i="81"/>
  <c r="AO8" i="81" s="1"/>
  <c r="AG8" i="81"/>
  <c r="AP8" i="81" s="1"/>
  <c r="W9" i="66"/>
  <c r="AG8" i="66"/>
  <c r="AP8" i="66" s="1"/>
  <c r="AF8" i="66"/>
  <c r="AO8" i="66" s="1"/>
  <c r="AE8" i="66"/>
  <c r="U15" i="39"/>
  <c r="U16" i="34"/>
  <c r="AH8" i="66"/>
  <c r="AQ8" i="66" s="1"/>
  <c r="U63" i="41"/>
  <c r="U42" i="86"/>
  <c r="U16" i="76"/>
  <c r="U42" i="47"/>
  <c r="U16" i="72"/>
  <c r="Y8" i="22"/>
  <c r="X8" i="22"/>
  <c r="Z8" i="22" s="1"/>
  <c r="AH8" i="17"/>
  <c r="AQ8" i="17" s="1"/>
  <c r="U72" i="82"/>
  <c r="U52" i="45"/>
  <c r="U52" i="92"/>
  <c r="AG7" i="73"/>
  <c r="AP7" i="73" s="1"/>
  <c r="AE7" i="73"/>
  <c r="AF7" i="73"/>
  <c r="AO7" i="73" s="1"/>
  <c r="W8" i="73"/>
  <c r="Y8" i="69"/>
  <c r="X8" i="69"/>
  <c r="Z8" i="69" s="1"/>
  <c r="AR7" i="81"/>
  <c r="U62" i="99"/>
  <c r="Y8" i="37"/>
  <c r="X8" i="37"/>
  <c r="Z8" i="37" s="1"/>
  <c r="AN7" i="69"/>
  <c r="AI7" i="69"/>
  <c r="U71" i="50"/>
  <c r="AF7" i="62"/>
  <c r="AO7" i="62" s="1"/>
  <c r="AE7" i="62"/>
  <c r="AG7" i="62"/>
  <c r="AP7" i="62" s="1"/>
  <c r="W8" i="62"/>
  <c r="Y8" i="26"/>
  <c r="Z8" i="26"/>
  <c r="X8" i="26"/>
  <c r="Y8" i="65"/>
  <c r="X8" i="65"/>
  <c r="AH8" i="78"/>
  <c r="AQ8" i="78" s="1"/>
  <c r="AR7" i="17"/>
  <c r="AR7" i="78"/>
  <c r="Y8" i="40"/>
  <c r="X8" i="40"/>
  <c r="Y8" i="77"/>
  <c r="X8" i="77"/>
  <c r="U71" i="85"/>
  <c r="U16" i="80"/>
  <c r="U62" i="87"/>
  <c r="U15" i="60"/>
  <c r="U16" i="64"/>
  <c r="U15" i="64" s="1"/>
  <c r="U51" i="84"/>
  <c r="AN7" i="40"/>
  <c r="AI7" i="40"/>
  <c r="U16" i="25"/>
  <c r="U15" i="25" s="1"/>
  <c r="U62" i="91"/>
  <c r="U71" i="98"/>
  <c r="U51" i="20"/>
  <c r="U41" i="15"/>
  <c r="U40" i="15" s="1"/>
  <c r="U72" i="94"/>
  <c r="AE7" i="70"/>
  <c r="W8" i="70"/>
  <c r="AF7" i="70"/>
  <c r="AO7" i="70" s="1"/>
  <c r="AG7" i="70"/>
  <c r="AP7" i="70" s="1"/>
  <c r="U51" i="51"/>
  <c r="AI7" i="65"/>
  <c r="AN7" i="65"/>
  <c r="AR7" i="66"/>
  <c r="AI7" i="31"/>
  <c r="AN7" i="31"/>
  <c r="Z8" i="78"/>
  <c r="U71" i="102"/>
  <c r="U41" i="89"/>
  <c r="U14" i="12"/>
  <c r="AI7" i="77"/>
  <c r="AN7" i="77"/>
  <c r="U72" i="48"/>
  <c r="W9" i="17"/>
  <c r="AE8" i="17"/>
  <c r="AG8" i="17"/>
  <c r="AP8" i="17" s="1"/>
  <c r="AF8" i="17"/>
  <c r="AO8" i="17" s="1"/>
  <c r="AF7" i="74"/>
  <c r="AO7" i="74" s="1"/>
  <c r="W8" i="74"/>
  <c r="AE7" i="74"/>
  <c r="AG7" i="74"/>
  <c r="AP7" i="74" s="1"/>
  <c r="U61" i="16"/>
  <c r="U60" i="16" s="1"/>
  <c r="U71" i="42"/>
  <c r="U42" i="52"/>
  <c r="U59" i="95"/>
  <c r="U72" i="10"/>
  <c r="AF7" i="36"/>
  <c r="AO7" i="36" s="1"/>
  <c r="W8" i="36"/>
  <c r="AG7" i="36"/>
  <c r="AP7" i="36" s="1"/>
  <c r="AE7" i="36"/>
  <c r="U42" i="32"/>
  <c r="U62" i="55"/>
  <c r="U53" i="100"/>
  <c r="AI7" i="22"/>
  <c r="AN7" i="22"/>
  <c r="U71" i="35"/>
  <c r="U72" i="90"/>
  <c r="U62" i="83"/>
  <c r="U16" i="29"/>
  <c r="U42" i="97"/>
  <c r="AE8" i="27"/>
  <c r="W9" i="27"/>
  <c r="AF8" i="27"/>
  <c r="AO8" i="27" s="1"/>
  <c r="AG8" i="27"/>
  <c r="AP8" i="27" s="1"/>
  <c r="U53" i="88"/>
  <c r="U42" i="105"/>
  <c r="U71" i="18"/>
  <c r="AG7" i="23"/>
  <c r="AP7" i="23" s="1"/>
  <c r="W8" i="23"/>
  <c r="AE7" i="23"/>
  <c r="AF7" i="23"/>
  <c r="AO7" i="23" s="1"/>
  <c r="Y8" i="31"/>
  <c r="Z8" i="31"/>
  <c r="X8" i="31"/>
  <c r="AN7" i="37"/>
  <c r="AI7" i="37"/>
  <c r="U61" i="43"/>
  <c r="U52" i="96"/>
  <c r="AH8" i="81"/>
  <c r="AQ8" i="81" s="1"/>
  <c r="AG7" i="30"/>
  <c r="AP7" i="30" s="1"/>
  <c r="W8" i="30"/>
  <c r="AF7" i="30"/>
  <c r="AO7" i="30" s="1"/>
  <c r="AE7" i="30"/>
  <c r="U43" i="46"/>
  <c r="U41" i="93"/>
  <c r="U51" i="104"/>
  <c r="U43" i="53"/>
  <c r="U49" i="44"/>
  <c r="U62" i="103"/>
  <c r="U15" i="21"/>
  <c r="U53" i="13"/>
  <c r="AR7" i="14"/>
  <c r="U15" i="68"/>
  <c r="AI7" i="26"/>
  <c r="AN7" i="26"/>
  <c r="U52" i="54"/>
  <c r="U61" i="11"/>
  <c r="AE7" i="61"/>
  <c r="W8" i="61"/>
  <c r="AF7" i="61"/>
  <c r="AO7" i="61" s="1"/>
  <c r="AG7" i="61"/>
  <c r="AP7" i="61" s="1"/>
  <c r="AH8" i="14"/>
  <c r="AQ8" i="14" s="1"/>
  <c r="U63" i="49"/>
  <c r="U43" i="101"/>
  <c r="Z8" i="65" l="1"/>
  <c r="Z8" i="40"/>
  <c r="AF8" i="40" s="1"/>
  <c r="AO8" i="40" s="1"/>
  <c r="W9" i="40"/>
  <c r="AE8" i="40"/>
  <c r="AG8" i="40"/>
  <c r="AP8" i="40" s="1"/>
  <c r="AE8" i="37"/>
  <c r="W9" i="37"/>
  <c r="AF8" i="37"/>
  <c r="AO8" i="37" s="1"/>
  <c r="AG8" i="37"/>
  <c r="AP8" i="37" s="1"/>
  <c r="AF8" i="65"/>
  <c r="AO8" i="65" s="1"/>
  <c r="W9" i="65"/>
  <c r="AG8" i="65"/>
  <c r="AP8" i="65" s="1"/>
  <c r="AE8" i="65"/>
  <c r="AR7" i="26"/>
  <c r="U48" i="44"/>
  <c r="U40" i="93"/>
  <c r="U70" i="18"/>
  <c r="U15" i="29"/>
  <c r="U14" i="29" s="1"/>
  <c r="U70" i="35"/>
  <c r="U61" i="55"/>
  <c r="U41" i="52"/>
  <c r="AI7" i="74"/>
  <c r="AN7" i="74"/>
  <c r="Y9" i="17"/>
  <c r="X9" i="17"/>
  <c r="U13" i="12"/>
  <c r="AR7" i="40"/>
  <c r="AH8" i="26"/>
  <c r="AQ8" i="26" s="1"/>
  <c r="AH8" i="69"/>
  <c r="AQ8" i="69" s="1"/>
  <c r="U71" i="82"/>
  <c r="U15" i="76"/>
  <c r="AI8" i="66"/>
  <c r="AN8" i="66"/>
  <c r="AN8" i="81"/>
  <c r="AI8" i="81"/>
  <c r="U50" i="51"/>
  <c r="AN7" i="23"/>
  <c r="AI7" i="23"/>
  <c r="AN8" i="27"/>
  <c r="AI8" i="27"/>
  <c r="AR7" i="22"/>
  <c r="U41" i="32"/>
  <c r="U71" i="10"/>
  <c r="U70" i="42"/>
  <c r="U71" i="48"/>
  <c r="U40" i="89"/>
  <c r="U39" i="89" s="1"/>
  <c r="AH8" i="77"/>
  <c r="AQ8" i="77" s="1"/>
  <c r="U70" i="50"/>
  <c r="U51" i="92"/>
  <c r="U50" i="92" s="1"/>
  <c r="U15" i="72"/>
  <c r="U41" i="86"/>
  <c r="Y9" i="14"/>
  <c r="X9" i="14"/>
  <c r="Z9" i="14" s="1"/>
  <c r="AI7" i="61"/>
  <c r="AN7" i="61"/>
  <c r="U52" i="13"/>
  <c r="U60" i="43"/>
  <c r="Y9" i="27"/>
  <c r="X9" i="27"/>
  <c r="Y8" i="74"/>
  <c r="X8" i="74"/>
  <c r="Z8" i="74" s="1"/>
  <c r="AR7" i="31"/>
  <c r="U71" i="94"/>
  <c r="U14" i="60"/>
  <c r="U70" i="85"/>
  <c r="W9" i="26"/>
  <c r="AE8" i="26"/>
  <c r="AG8" i="26"/>
  <c r="AP8" i="26" s="1"/>
  <c r="AF8" i="26"/>
  <c r="AO8" i="26" s="1"/>
  <c r="W9" i="69"/>
  <c r="AG8" i="69"/>
  <c r="AP8" i="69" s="1"/>
  <c r="AF8" i="69"/>
  <c r="AO8" i="69" s="1"/>
  <c r="AE8" i="69"/>
  <c r="Y9" i="81"/>
  <c r="X9" i="81"/>
  <c r="Z9" i="81" s="1"/>
  <c r="U60" i="11"/>
  <c r="U14" i="68"/>
  <c r="U14" i="21"/>
  <c r="U42" i="53"/>
  <c r="U42" i="46"/>
  <c r="AR7" i="37"/>
  <c r="U41" i="105"/>
  <c r="U61" i="83"/>
  <c r="U42" i="101"/>
  <c r="AN7" i="30"/>
  <c r="AI7" i="30"/>
  <c r="Y8" i="23"/>
  <c r="X8" i="23"/>
  <c r="Z8" i="23" s="1"/>
  <c r="AN7" i="36"/>
  <c r="AI7" i="36"/>
  <c r="U39" i="15"/>
  <c r="U61" i="91"/>
  <c r="U50" i="84"/>
  <c r="U61" i="87"/>
  <c r="Z8" i="77"/>
  <c r="AH8" i="65"/>
  <c r="AQ8" i="65" s="1"/>
  <c r="Y8" i="62"/>
  <c r="X8" i="62"/>
  <c r="AR7" i="69"/>
  <c r="U61" i="99"/>
  <c r="Y8" i="73"/>
  <c r="X8" i="73"/>
  <c r="U15" i="34"/>
  <c r="Y9" i="66"/>
  <c r="X9" i="66"/>
  <c r="AN8" i="14"/>
  <c r="AI8" i="14"/>
  <c r="U62" i="49"/>
  <c r="U70" i="98"/>
  <c r="U51" i="54"/>
  <c r="U61" i="103"/>
  <c r="U50" i="104"/>
  <c r="AH8" i="31"/>
  <c r="AQ8" i="31" s="1"/>
  <c r="U52" i="88"/>
  <c r="U41" i="97"/>
  <c r="U71" i="90"/>
  <c r="U52" i="100"/>
  <c r="U58" i="95"/>
  <c r="U59" i="16"/>
  <c r="AR7" i="77"/>
  <c r="U70" i="102"/>
  <c r="U69" i="102" s="1"/>
  <c r="Y8" i="70"/>
  <c r="X8" i="70"/>
  <c r="U51" i="45"/>
  <c r="AH8" i="22"/>
  <c r="AQ8" i="22" s="1"/>
  <c r="U41" i="47"/>
  <c r="U62" i="41"/>
  <c r="Y8" i="61"/>
  <c r="X8" i="61"/>
  <c r="Y8" i="30"/>
  <c r="X8" i="30"/>
  <c r="U51" i="96"/>
  <c r="AG8" i="31"/>
  <c r="AP8" i="31" s="1"/>
  <c r="W9" i="31"/>
  <c r="AE8" i="31"/>
  <c r="AF8" i="31"/>
  <c r="AO8" i="31" s="1"/>
  <c r="Y8" i="36"/>
  <c r="X8" i="36"/>
  <c r="AI8" i="17"/>
  <c r="AN8" i="17"/>
  <c r="W9" i="78"/>
  <c r="AG8" i="78"/>
  <c r="AP8" i="78" s="1"/>
  <c r="AF8" i="78"/>
  <c r="AO8" i="78" s="1"/>
  <c r="AE8" i="78"/>
  <c r="AR7" i="65"/>
  <c r="AN7" i="70"/>
  <c r="AI7" i="70"/>
  <c r="U50" i="20"/>
  <c r="U14" i="25"/>
  <c r="U14" i="64"/>
  <c r="U15" i="80"/>
  <c r="U14" i="80" s="1"/>
  <c r="AH8" i="40"/>
  <c r="AQ8" i="40" s="1"/>
  <c r="AN7" i="62"/>
  <c r="AI7" i="62"/>
  <c r="AH8" i="37"/>
  <c r="AQ8" i="37" s="1"/>
  <c r="AN7" i="73"/>
  <c r="AI7" i="73"/>
  <c r="AG8" i="22"/>
  <c r="AP8" i="22" s="1"/>
  <c r="W9" i="22"/>
  <c r="AF8" i="22"/>
  <c r="AO8" i="22" s="1"/>
  <c r="AE8" i="22"/>
  <c r="U14" i="39"/>
  <c r="Z8" i="30" l="1"/>
  <c r="AG8" i="74"/>
  <c r="AP8" i="74" s="1"/>
  <c r="AF8" i="74"/>
  <c r="AO8" i="74" s="1"/>
  <c r="W9" i="74"/>
  <c r="AE8" i="74"/>
  <c r="W10" i="14"/>
  <c r="AF9" i="14"/>
  <c r="AO9" i="14" s="1"/>
  <c r="AG9" i="14"/>
  <c r="AP9" i="14" s="1"/>
  <c r="AE9" i="14"/>
  <c r="AF8" i="30"/>
  <c r="AO8" i="30" s="1"/>
  <c r="W9" i="30"/>
  <c r="AG8" i="30"/>
  <c r="AP8" i="30" s="1"/>
  <c r="AE8" i="30"/>
  <c r="AG8" i="23"/>
  <c r="AP8" i="23" s="1"/>
  <c r="W9" i="23"/>
  <c r="AE8" i="23"/>
  <c r="AF8" i="23"/>
  <c r="AO8" i="23" s="1"/>
  <c r="U13" i="64"/>
  <c r="AR7" i="73"/>
  <c r="AR7" i="70"/>
  <c r="U50" i="96"/>
  <c r="U58" i="16"/>
  <c r="U70" i="90"/>
  <c r="AR8" i="14"/>
  <c r="U14" i="34"/>
  <c r="U49" i="84"/>
  <c r="AH9" i="81"/>
  <c r="AQ9" i="81" s="1"/>
  <c r="Y9" i="69"/>
  <c r="X9" i="69"/>
  <c r="U69" i="85"/>
  <c r="AR7" i="61"/>
  <c r="U70" i="48"/>
  <c r="U40" i="32"/>
  <c r="AR8" i="66"/>
  <c r="AN8" i="65"/>
  <c r="AI8" i="65"/>
  <c r="Y9" i="37"/>
  <c r="X9" i="37"/>
  <c r="Z9" i="37" s="1"/>
  <c r="U13" i="39"/>
  <c r="AH8" i="73"/>
  <c r="AQ8" i="73" s="1"/>
  <c r="U13" i="21"/>
  <c r="AI8" i="22"/>
  <c r="AN8" i="22"/>
  <c r="AN8" i="31"/>
  <c r="AI8" i="31"/>
  <c r="U61" i="41"/>
  <c r="U68" i="102"/>
  <c r="U57" i="95"/>
  <c r="U40" i="97"/>
  <c r="U39" i="97" s="1"/>
  <c r="AH9" i="66"/>
  <c r="AQ9" i="66" s="1"/>
  <c r="Z8" i="73"/>
  <c r="AH8" i="62"/>
  <c r="AQ8" i="62" s="1"/>
  <c r="AF8" i="77"/>
  <c r="AO8" i="77" s="1"/>
  <c r="AG8" i="77"/>
  <c r="AP8" i="77" s="1"/>
  <c r="AE8" i="77"/>
  <c r="W9" i="77"/>
  <c r="U60" i="91"/>
  <c r="U13" i="60"/>
  <c r="U59" i="43"/>
  <c r="U69" i="42"/>
  <c r="U49" i="51"/>
  <c r="U14" i="76"/>
  <c r="U12" i="12"/>
  <c r="Y9" i="65"/>
  <c r="X9" i="65"/>
  <c r="Z9" i="65" s="1"/>
  <c r="AH8" i="30"/>
  <c r="AQ8" i="30" s="1"/>
  <c r="U41" i="101"/>
  <c r="U40" i="101" s="1"/>
  <c r="AH8" i="74"/>
  <c r="AQ8" i="74" s="1"/>
  <c r="AH9" i="14"/>
  <c r="AQ9" i="14" s="1"/>
  <c r="AI8" i="37"/>
  <c r="AN8" i="37"/>
  <c r="U13" i="25"/>
  <c r="AR8" i="17"/>
  <c r="Y9" i="31"/>
  <c r="X9" i="31"/>
  <c r="Z9" i="31" s="1"/>
  <c r="U50" i="45"/>
  <c r="U49" i="104"/>
  <c r="U69" i="98"/>
  <c r="Z9" i="66"/>
  <c r="Z8" i="62"/>
  <c r="U60" i="83"/>
  <c r="U41" i="46"/>
  <c r="U13" i="68"/>
  <c r="AI8" i="69"/>
  <c r="AN8" i="69"/>
  <c r="AN8" i="26"/>
  <c r="AI8" i="26"/>
  <c r="U49" i="92"/>
  <c r="AR8" i="27"/>
  <c r="AR8" i="81"/>
  <c r="AH9" i="17"/>
  <c r="AQ9" i="17" s="1"/>
  <c r="U40" i="52"/>
  <c r="U13" i="29"/>
  <c r="U47" i="44"/>
  <c r="AI8" i="40"/>
  <c r="AN8" i="40"/>
  <c r="Y9" i="78"/>
  <c r="X9" i="78"/>
  <c r="U50" i="54"/>
  <c r="AH8" i="23"/>
  <c r="AQ8" i="23" s="1"/>
  <c r="U14" i="72"/>
  <c r="AR7" i="74"/>
  <c r="U69" i="35"/>
  <c r="AN8" i="78"/>
  <c r="AI8" i="78"/>
  <c r="AH8" i="61"/>
  <c r="AQ8" i="61" s="1"/>
  <c r="U40" i="47"/>
  <c r="AH8" i="70"/>
  <c r="AQ8" i="70" s="1"/>
  <c r="U51" i="100"/>
  <c r="U51" i="88"/>
  <c r="U60" i="87"/>
  <c r="U38" i="15"/>
  <c r="AR7" i="30"/>
  <c r="Y9" i="26"/>
  <c r="Z9" i="26"/>
  <c r="X9" i="26"/>
  <c r="U70" i="94"/>
  <c r="AH9" i="27"/>
  <c r="AQ9" i="27" s="1"/>
  <c r="U51" i="13"/>
  <c r="U50" i="13" s="1"/>
  <c r="U38" i="89"/>
  <c r="U37" i="89" s="1"/>
  <c r="U70" i="10"/>
  <c r="U70" i="82"/>
  <c r="Z9" i="17"/>
  <c r="Y9" i="40"/>
  <c r="X9" i="40"/>
  <c r="AG9" i="81"/>
  <c r="AP9" i="81" s="1"/>
  <c r="AF9" i="81"/>
  <c r="AO9" i="81" s="1"/>
  <c r="AE9" i="81"/>
  <c r="W10" i="81"/>
  <c r="U39" i="93"/>
  <c r="Y9" i="22"/>
  <c r="X9" i="22"/>
  <c r="AH8" i="36"/>
  <c r="AQ8" i="36" s="1"/>
  <c r="AR7" i="62"/>
  <c r="U13" i="80"/>
  <c r="U49" i="20"/>
  <c r="Z8" i="36"/>
  <c r="Z8" i="61"/>
  <c r="Z8" i="70"/>
  <c r="U60" i="103"/>
  <c r="U61" i="49"/>
  <c r="U60" i="99"/>
  <c r="AR7" i="36"/>
  <c r="U40" i="105"/>
  <c r="U41" i="53"/>
  <c r="U59" i="11"/>
  <c r="Z9" i="27"/>
  <c r="U40" i="86"/>
  <c r="U69" i="50"/>
  <c r="AR7" i="23"/>
  <c r="U60" i="55"/>
  <c r="U69" i="18"/>
  <c r="U68" i="18" s="1"/>
  <c r="Z9" i="40" l="1"/>
  <c r="W10" i="40"/>
  <c r="AF9" i="40"/>
  <c r="AO9" i="40" s="1"/>
  <c r="AE9" i="40"/>
  <c r="AG9" i="40"/>
  <c r="AP9" i="40" s="1"/>
  <c r="AG9" i="37"/>
  <c r="AP9" i="37" s="1"/>
  <c r="W10" i="37"/>
  <c r="AF9" i="37"/>
  <c r="AO9" i="37" s="1"/>
  <c r="AE9" i="37"/>
  <c r="U60" i="49"/>
  <c r="U38" i="93"/>
  <c r="U69" i="10"/>
  <c r="U59" i="87"/>
  <c r="AR8" i="40"/>
  <c r="U39" i="52"/>
  <c r="AR8" i="37"/>
  <c r="AH9" i="65"/>
  <c r="AQ9" i="65" s="1"/>
  <c r="U13" i="76"/>
  <c r="U58" i="43"/>
  <c r="AI8" i="77"/>
  <c r="AN8" i="77"/>
  <c r="AG8" i="73"/>
  <c r="AP8" i="73" s="1"/>
  <c r="W9" i="73"/>
  <c r="AE8" i="73"/>
  <c r="AF8" i="73"/>
  <c r="AO8" i="73" s="1"/>
  <c r="AR8" i="31"/>
  <c r="AN8" i="30"/>
  <c r="AI8" i="30"/>
  <c r="U56" i="95"/>
  <c r="U39" i="32"/>
  <c r="U68" i="85"/>
  <c r="U49" i="96"/>
  <c r="U12" i="64"/>
  <c r="Y10" i="14"/>
  <c r="X10" i="14"/>
  <c r="Z10" i="14" s="1"/>
  <c r="U68" i="98"/>
  <c r="U48" i="20"/>
  <c r="AR8" i="78"/>
  <c r="U49" i="54"/>
  <c r="U59" i="83"/>
  <c r="AG9" i="65"/>
  <c r="AP9" i="65" s="1"/>
  <c r="AE9" i="65"/>
  <c r="W10" i="65"/>
  <c r="AF9" i="65"/>
  <c r="AO9" i="65" s="1"/>
  <c r="U67" i="18"/>
  <c r="U68" i="50"/>
  <c r="W9" i="70"/>
  <c r="AG8" i="70"/>
  <c r="AP8" i="70" s="1"/>
  <c r="AF8" i="70"/>
  <c r="AO8" i="70" s="1"/>
  <c r="AE8" i="70"/>
  <c r="U12" i="80"/>
  <c r="AH9" i="22"/>
  <c r="AQ9" i="22" s="1"/>
  <c r="AN9" i="81"/>
  <c r="AI9" i="81"/>
  <c r="AE9" i="17"/>
  <c r="W10" i="17"/>
  <c r="AG9" i="17"/>
  <c r="AP9" i="17" s="1"/>
  <c r="AF9" i="17"/>
  <c r="AO9" i="17" s="1"/>
  <c r="U36" i="89"/>
  <c r="U50" i="88"/>
  <c r="U13" i="72"/>
  <c r="AH9" i="78"/>
  <c r="AQ9" i="78" s="1"/>
  <c r="U46" i="44"/>
  <c r="AF8" i="62"/>
  <c r="AO8" i="62" s="1"/>
  <c r="AG8" i="62"/>
  <c r="AP8" i="62" s="1"/>
  <c r="AE8" i="62"/>
  <c r="W9" i="62"/>
  <c r="U39" i="101"/>
  <c r="U48" i="51"/>
  <c r="U12" i="60"/>
  <c r="AR8" i="65"/>
  <c r="AH9" i="69"/>
  <c r="AQ9" i="69" s="1"/>
  <c r="Y9" i="30"/>
  <c r="Z9" i="30"/>
  <c r="X9" i="30"/>
  <c r="AN8" i="74"/>
  <c r="AI8" i="74"/>
  <c r="U39" i="105"/>
  <c r="AG9" i="26"/>
  <c r="AP9" i="26" s="1"/>
  <c r="W10" i="26"/>
  <c r="AE9" i="26"/>
  <c r="AF9" i="26"/>
  <c r="AO9" i="26" s="1"/>
  <c r="U40" i="46"/>
  <c r="U58" i="11"/>
  <c r="U59" i="103"/>
  <c r="Y10" i="81"/>
  <c r="X10" i="81"/>
  <c r="AR8" i="69"/>
  <c r="U48" i="104"/>
  <c r="U40" i="53"/>
  <c r="U59" i="99"/>
  <c r="AE8" i="61"/>
  <c r="AF8" i="61"/>
  <c r="AO8" i="61" s="1"/>
  <c r="AG8" i="61"/>
  <c r="AP8" i="61" s="1"/>
  <c r="W9" i="61"/>
  <c r="Z9" i="22"/>
  <c r="U69" i="94"/>
  <c r="U39" i="47"/>
  <c r="Z9" i="78"/>
  <c r="U48" i="92"/>
  <c r="U12" i="68"/>
  <c r="AF9" i="66"/>
  <c r="AO9" i="66" s="1"/>
  <c r="AE9" i="66"/>
  <c r="W10" i="66"/>
  <c r="AG9" i="66"/>
  <c r="AP9" i="66" s="1"/>
  <c r="U49" i="45"/>
  <c r="U67" i="102"/>
  <c r="AR8" i="22"/>
  <c r="U69" i="48"/>
  <c r="Z9" i="69"/>
  <c r="U48" i="84"/>
  <c r="U69" i="90"/>
  <c r="AI8" i="23"/>
  <c r="AN8" i="23"/>
  <c r="Y9" i="74"/>
  <c r="X9" i="74"/>
  <c r="Z9" i="74" s="1"/>
  <c r="AH9" i="40"/>
  <c r="AQ9" i="40" s="1"/>
  <c r="AF9" i="31"/>
  <c r="AO9" i="31" s="1"/>
  <c r="AG9" i="31"/>
  <c r="AP9" i="31" s="1"/>
  <c r="W10" i="31"/>
  <c r="AE9" i="31"/>
  <c r="U59" i="55"/>
  <c r="U39" i="86"/>
  <c r="AF8" i="36"/>
  <c r="AO8" i="36" s="1"/>
  <c r="W9" i="36"/>
  <c r="AE8" i="36"/>
  <c r="AG8" i="36"/>
  <c r="AP8" i="36" s="1"/>
  <c r="U69" i="82"/>
  <c r="U49" i="13"/>
  <c r="AH9" i="26"/>
  <c r="AQ9" i="26" s="1"/>
  <c r="U37" i="15"/>
  <c r="U50" i="100"/>
  <c r="U68" i="35"/>
  <c r="U12" i="29"/>
  <c r="AR8" i="26"/>
  <c r="AH9" i="31"/>
  <c r="AQ9" i="31" s="1"/>
  <c r="U12" i="25"/>
  <c r="U11" i="12"/>
  <c r="U68" i="42"/>
  <c r="U59" i="91"/>
  <c r="U12" i="39"/>
  <c r="Y9" i="23"/>
  <c r="X9" i="23"/>
  <c r="AN9" i="14"/>
  <c r="AI9" i="14"/>
  <c r="AG9" i="27"/>
  <c r="AP9" i="27" s="1"/>
  <c r="AE9" i="27"/>
  <c r="W10" i="27"/>
  <c r="AF9" i="27"/>
  <c r="AO9" i="27" s="1"/>
  <c r="Y9" i="77"/>
  <c r="X9" i="77"/>
  <c r="U38" i="97"/>
  <c r="U60" i="41"/>
  <c r="U12" i="21"/>
  <c r="AH9" i="37"/>
  <c r="AQ9" i="37" s="1"/>
  <c r="U13" i="34"/>
  <c r="U57" i="16"/>
  <c r="Z10" i="81" l="1"/>
  <c r="Z9" i="23"/>
  <c r="AF9" i="23" s="1"/>
  <c r="AO9" i="23" s="1"/>
  <c r="AG9" i="23"/>
  <c r="AP9" i="23" s="1"/>
  <c r="W10" i="23"/>
  <c r="AE9" i="23"/>
  <c r="AF10" i="81"/>
  <c r="AO10" i="81" s="1"/>
  <c r="AG10" i="81"/>
  <c r="AP10" i="81" s="1"/>
  <c r="AE10" i="81"/>
  <c r="W11" i="81"/>
  <c r="AF9" i="74"/>
  <c r="AO9" i="74" s="1"/>
  <c r="AE9" i="74"/>
  <c r="W10" i="74"/>
  <c r="AG9" i="74"/>
  <c r="AP9" i="74" s="1"/>
  <c r="U67" i="42"/>
  <c r="AG9" i="78"/>
  <c r="AP9" i="78" s="1"/>
  <c r="AE9" i="78"/>
  <c r="W10" i="78"/>
  <c r="AF9" i="78"/>
  <c r="AO9" i="78" s="1"/>
  <c r="Y10" i="27"/>
  <c r="X10" i="27"/>
  <c r="U11" i="29"/>
  <c r="U36" i="15"/>
  <c r="Y10" i="66"/>
  <c r="X10" i="66"/>
  <c r="U47" i="92"/>
  <c r="W10" i="22"/>
  <c r="AE9" i="22"/>
  <c r="AF9" i="22"/>
  <c r="AO9" i="22" s="1"/>
  <c r="AG9" i="22"/>
  <c r="AP9" i="22" s="1"/>
  <c r="U58" i="99"/>
  <c r="Y10" i="26"/>
  <c r="X10" i="26"/>
  <c r="AH9" i="30"/>
  <c r="AQ9" i="30" s="1"/>
  <c r="U12" i="72"/>
  <c r="U11" i="64"/>
  <c r="U38" i="32"/>
  <c r="AR8" i="77"/>
  <c r="Y10" i="37"/>
  <c r="X10" i="37"/>
  <c r="Z10" i="37" s="1"/>
  <c r="AI9" i="27"/>
  <c r="AN9" i="27"/>
  <c r="U38" i="86"/>
  <c r="U47" i="84"/>
  <c r="U38" i="101"/>
  <c r="Y10" i="65"/>
  <c r="X10" i="65"/>
  <c r="AH9" i="77"/>
  <c r="AQ9" i="77" s="1"/>
  <c r="U67" i="35"/>
  <c r="AG9" i="69"/>
  <c r="AP9" i="69" s="1"/>
  <c r="AF9" i="69"/>
  <c r="AO9" i="69" s="1"/>
  <c r="AE9" i="69"/>
  <c r="W10" i="69"/>
  <c r="U66" i="102"/>
  <c r="U39" i="53"/>
  <c r="Y9" i="62"/>
  <c r="X9" i="62"/>
  <c r="U49" i="88"/>
  <c r="AI9" i="17"/>
  <c r="AN9" i="17"/>
  <c r="AN9" i="65"/>
  <c r="AI9" i="65"/>
  <c r="AH10" i="14"/>
  <c r="AQ10" i="14" s="1"/>
  <c r="U48" i="96"/>
  <c r="U55" i="95"/>
  <c r="AI8" i="73"/>
  <c r="AN8" i="73"/>
  <c r="U57" i="43"/>
  <c r="Y9" i="61"/>
  <c r="X9" i="61"/>
  <c r="U57" i="11"/>
  <c r="Y9" i="70"/>
  <c r="X9" i="70"/>
  <c r="U67" i="98"/>
  <c r="U37" i="93"/>
  <c r="U56" i="16"/>
  <c r="U11" i="21"/>
  <c r="Z9" i="77"/>
  <c r="AR9" i="14"/>
  <c r="U11" i="39"/>
  <c r="U10" i="12"/>
  <c r="AI8" i="36"/>
  <c r="AN8" i="36"/>
  <c r="U58" i="55"/>
  <c r="AR8" i="23"/>
  <c r="U38" i="47"/>
  <c r="U39" i="46"/>
  <c r="U38" i="105"/>
  <c r="U11" i="60"/>
  <c r="AN8" i="62"/>
  <c r="AI8" i="62"/>
  <c r="AR9" i="81"/>
  <c r="U11" i="80"/>
  <c r="U67" i="50"/>
  <c r="W11" i="14"/>
  <c r="AE10" i="14"/>
  <c r="AG10" i="14"/>
  <c r="AP10" i="14" s="1"/>
  <c r="AF10" i="14"/>
  <c r="AO10" i="14" s="1"/>
  <c r="AR8" i="30"/>
  <c r="Y9" i="73"/>
  <c r="X9" i="73"/>
  <c r="Z9" i="73" s="1"/>
  <c r="U58" i="87"/>
  <c r="U59" i="49"/>
  <c r="AI9" i="40"/>
  <c r="AN9" i="40"/>
  <c r="AN9" i="66"/>
  <c r="AI9" i="66"/>
  <c r="AH10" i="81"/>
  <c r="AQ10" i="81" s="1"/>
  <c r="AG9" i="30"/>
  <c r="AP9" i="30" s="1"/>
  <c r="W10" i="30"/>
  <c r="AE9" i="30"/>
  <c r="AF9" i="30"/>
  <c r="AO9" i="30" s="1"/>
  <c r="U45" i="44"/>
  <c r="Y10" i="17"/>
  <c r="X10" i="17"/>
  <c r="U48" i="54"/>
  <c r="U12" i="34"/>
  <c r="U49" i="100"/>
  <c r="Y9" i="36"/>
  <c r="X9" i="36"/>
  <c r="AI9" i="31"/>
  <c r="AN9" i="31"/>
  <c r="U68" i="48"/>
  <c r="U48" i="45"/>
  <c r="U11" i="68"/>
  <c r="AN8" i="61"/>
  <c r="AI8" i="61"/>
  <c r="U47" i="104"/>
  <c r="AR8" i="74"/>
  <c r="U35" i="89"/>
  <c r="AN8" i="70"/>
  <c r="AI8" i="70"/>
  <c r="U67" i="85"/>
  <c r="U12" i="76"/>
  <c r="AN9" i="37"/>
  <c r="AI9" i="37"/>
  <c r="U37" i="97"/>
  <c r="U68" i="82"/>
  <c r="U59" i="41"/>
  <c r="AH9" i="23"/>
  <c r="AQ9" i="23" s="1"/>
  <c r="U58" i="91"/>
  <c r="U11" i="25"/>
  <c r="U48" i="13"/>
  <c r="Y10" i="31"/>
  <c r="X10" i="31"/>
  <c r="AH9" i="74"/>
  <c r="AQ9" i="74" s="1"/>
  <c r="U68" i="90"/>
  <c r="U68" i="94"/>
  <c r="U58" i="103"/>
  <c r="AI9" i="26"/>
  <c r="AN9" i="26"/>
  <c r="U47" i="51"/>
  <c r="U66" i="18"/>
  <c r="U58" i="83"/>
  <c r="U47" i="20"/>
  <c r="U38" i="52"/>
  <c r="U68" i="10"/>
  <c r="Y10" i="40"/>
  <c r="X10" i="40"/>
  <c r="Z10" i="40" s="1"/>
  <c r="Z10" i="17" l="1"/>
  <c r="W11" i="17"/>
  <c r="AE10" i="17"/>
  <c r="AF10" i="17"/>
  <c r="AO10" i="17" s="1"/>
  <c r="AG10" i="17"/>
  <c r="AP10" i="17" s="1"/>
  <c r="AF10" i="37"/>
  <c r="AO10" i="37" s="1"/>
  <c r="W11" i="37"/>
  <c r="AE10" i="37"/>
  <c r="AG10" i="37"/>
  <c r="AP10" i="37" s="1"/>
  <c r="AH10" i="40"/>
  <c r="AQ10" i="40" s="1"/>
  <c r="U37" i="52"/>
  <c r="U65" i="18"/>
  <c r="U64" i="18" s="1"/>
  <c r="U57" i="103"/>
  <c r="U47" i="13"/>
  <c r="U46" i="13" s="1"/>
  <c r="U48" i="100"/>
  <c r="Y10" i="30"/>
  <c r="X10" i="30"/>
  <c r="AH9" i="73"/>
  <c r="AQ9" i="73" s="1"/>
  <c r="U10" i="80"/>
  <c r="U10" i="60"/>
  <c r="U37" i="47"/>
  <c r="AR8" i="36"/>
  <c r="AN9" i="69"/>
  <c r="AI9" i="69"/>
  <c r="U37" i="101"/>
  <c r="AR9" i="27"/>
  <c r="U35" i="15"/>
  <c r="U36" i="97"/>
  <c r="U10" i="68"/>
  <c r="AI10" i="14"/>
  <c r="AN10" i="14"/>
  <c r="U36" i="93"/>
  <c r="AR9" i="17"/>
  <c r="U37" i="32"/>
  <c r="U46" i="92"/>
  <c r="U46" i="20"/>
  <c r="U46" i="51"/>
  <c r="U67" i="94"/>
  <c r="AH10" i="31"/>
  <c r="AQ10" i="31" s="1"/>
  <c r="U10" i="25"/>
  <c r="AR9" i="37"/>
  <c r="AR8" i="70"/>
  <c r="AH9" i="36"/>
  <c r="AQ9" i="36" s="1"/>
  <c r="U11" i="34"/>
  <c r="Y11" i="14"/>
  <c r="X11" i="14"/>
  <c r="Z11" i="14" s="1"/>
  <c r="U37" i="105"/>
  <c r="U9" i="12"/>
  <c r="U56" i="11"/>
  <c r="U38" i="53"/>
  <c r="AH10" i="65"/>
  <c r="AQ10" i="65" s="1"/>
  <c r="U46" i="84"/>
  <c r="AH10" i="66"/>
  <c r="AQ10" i="66" s="1"/>
  <c r="U10" i="29"/>
  <c r="AN9" i="78"/>
  <c r="AI9" i="78"/>
  <c r="AN9" i="74"/>
  <c r="AI9" i="74"/>
  <c r="AN9" i="23"/>
  <c r="AI9" i="23"/>
  <c r="W11" i="40"/>
  <c r="AE10" i="40"/>
  <c r="AG10" i="40"/>
  <c r="AP10" i="40" s="1"/>
  <c r="AF10" i="40"/>
  <c r="AO10" i="40" s="1"/>
  <c r="U66" i="85"/>
  <c r="W10" i="73"/>
  <c r="AE9" i="73"/>
  <c r="AF9" i="73"/>
  <c r="AO9" i="73" s="1"/>
  <c r="AG9" i="73"/>
  <c r="AP9" i="73" s="1"/>
  <c r="U47" i="96"/>
  <c r="AH10" i="37"/>
  <c r="AQ10" i="37" s="1"/>
  <c r="U57" i="99"/>
  <c r="Y10" i="78"/>
  <c r="X10" i="78"/>
  <c r="Z10" i="31"/>
  <c r="U58" i="41"/>
  <c r="U57" i="41" s="1"/>
  <c r="U46" i="104"/>
  <c r="U47" i="45"/>
  <c r="Z9" i="36"/>
  <c r="U44" i="44"/>
  <c r="U58" i="49"/>
  <c r="AR8" i="62"/>
  <c r="U10" i="21"/>
  <c r="U66" i="98"/>
  <c r="AH9" i="61"/>
  <c r="AQ9" i="61" s="1"/>
  <c r="AR8" i="73"/>
  <c r="U48" i="88"/>
  <c r="U47" i="88" s="1"/>
  <c r="Z10" i="65"/>
  <c r="U10" i="64"/>
  <c r="AH10" i="26"/>
  <c r="AQ10" i="26" s="1"/>
  <c r="Z10" i="66"/>
  <c r="AH10" i="27"/>
  <c r="AQ10" i="27" s="1"/>
  <c r="Y10" i="23"/>
  <c r="X10" i="23"/>
  <c r="Z10" i="23" s="1"/>
  <c r="AR9" i="40"/>
  <c r="U56" i="43"/>
  <c r="Y10" i="74"/>
  <c r="X10" i="74"/>
  <c r="Z10" i="74" s="1"/>
  <c r="AR9" i="26"/>
  <c r="U67" i="90"/>
  <c r="U57" i="91"/>
  <c r="AR8" i="61"/>
  <c r="U47" i="54"/>
  <c r="AR9" i="66"/>
  <c r="U66" i="50"/>
  <c r="U38" i="46"/>
  <c r="U57" i="55"/>
  <c r="U10" i="39"/>
  <c r="AH9" i="70"/>
  <c r="AQ9" i="70" s="1"/>
  <c r="Z9" i="61"/>
  <c r="AR9" i="65"/>
  <c r="AH9" i="62"/>
  <c r="AQ9" i="62" s="1"/>
  <c r="U65" i="102"/>
  <c r="U66" i="35"/>
  <c r="U37" i="86"/>
  <c r="U36" i="86" s="1"/>
  <c r="Z10" i="26"/>
  <c r="AI9" i="22"/>
  <c r="AN9" i="22"/>
  <c r="Z10" i="27"/>
  <c r="Y11" i="81"/>
  <c r="X11" i="81"/>
  <c r="Z11" i="81" s="1"/>
  <c r="AR9" i="31"/>
  <c r="AG9" i="77"/>
  <c r="AP9" i="77" s="1"/>
  <c r="W10" i="77"/>
  <c r="AF9" i="77"/>
  <c r="AO9" i="77" s="1"/>
  <c r="AE9" i="77"/>
  <c r="U67" i="10"/>
  <c r="U57" i="83"/>
  <c r="U67" i="82"/>
  <c r="U11" i="76"/>
  <c r="U34" i="89"/>
  <c r="U67" i="48"/>
  <c r="AH10" i="17"/>
  <c r="AQ10" i="17" s="1"/>
  <c r="AI9" i="30"/>
  <c r="AN9" i="30"/>
  <c r="U57" i="87"/>
  <c r="U55" i="16"/>
  <c r="Z9" i="70"/>
  <c r="U54" i="95"/>
  <c r="Z9" i="62"/>
  <c r="Y10" i="69"/>
  <c r="X10" i="69"/>
  <c r="Z10" i="69" s="1"/>
  <c r="U11" i="72"/>
  <c r="Y10" i="22"/>
  <c r="X10" i="22"/>
  <c r="U66" i="42"/>
  <c r="AI10" i="81"/>
  <c r="AN10" i="81"/>
  <c r="Z10" i="78" l="1"/>
  <c r="W11" i="23"/>
  <c r="AF10" i="23"/>
  <c r="AO10" i="23" s="1"/>
  <c r="AG10" i="23"/>
  <c r="AP10" i="23" s="1"/>
  <c r="AE10" i="23"/>
  <c r="AG10" i="78"/>
  <c r="AP10" i="78" s="1"/>
  <c r="AF10" i="78"/>
  <c r="AO10" i="78" s="1"/>
  <c r="AE10" i="78"/>
  <c r="W11" i="78"/>
  <c r="U66" i="48"/>
  <c r="AF11" i="81"/>
  <c r="AO11" i="81" s="1"/>
  <c r="AE11" i="81"/>
  <c r="W12" i="81"/>
  <c r="AG11" i="81"/>
  <c r="AP11" i="81" s="1"/>
  <c r="U56" i="91"/>
  <c r="AF9" i="62"/>
  <c r="AO9" i="62" s="1"/>
  <c r="AE9" i="62"/>
  <c r="AG9" i="62"/>
  <c r="AP9" i="62" s="1"/>
  <c r="W10" i="62"/>
  <c r="AI9" i="77"/>
  <c r="AN9" i="77"/>
  <c r="AH11" i="81"/>
  <c r="AQ11" i="81" s="1"/>
  <c r="W11" i="26"/>
  <c r="AE10" i="26"/>
  <c r="AF10" i="26"/>
  <c r="AO10" i="26" s="1"/>
  <c r="AG10" i="26"/>
  <c r="AP10" i="26" s="1"/>
  <c r="U64" i="102"/>
  <c r="AF9" i="61"/>
  <c r="AO9" i="61" s="1"/>
  <c r="AE9" i="61"/>
  <c r="AG9" i="61"/>
  <c r="AP9" i="61" s="1"/>
  <c r="W10" i="61"/>
  <c r="AH10" i="74"/>
  <c r="AQ10" i="74" s="1"/>
  <c r="W11" i="66"/>
  <c r="AG10" i="66"/>
  <c r="AP10" i="66" s="1"/>
  <c r="AE10" i="66"/>
  <c r="AF10" i="66"/>
  <c r="AO10" i="66" s="1"/>
  <c r="AE10" i="31"/>
  <c r="W11" i="31"/>
  <c r="AG10" i="31"/>
  <c r="AP10" i="31" s="1"/>
  <c r="AF10" i="31"/>
  <c r="AO10" i="31" s="1"/>
  <c r="AN9" i="73"/>
  <c r="AI9" i="73"/>
  <c r="AI10" i="40"/>
  <c r="AN10" i="40"/>
  <c r="AR9" i="78"/>
  <c r="AH11" i="14"/>
  <c r="AQ11" i="14" s="1"/>
  <c r="AR9" i="69"/>
  <c r="Y11" i="37"/>
  <c r="X11" i="37"/>
  <c r="U66" i="82"/>
  <c r="U65" i="82" s="1"/>
  <c r="U56" i="55"/>
  <c r="U46" i="45"/>
  <c r="Y11" i="40"/>
  <c r="Z11" i="40" s="1"/>
  <c r="X11" i="40"/>
  <c r="U45" i="84"/>
  <c r="U55" i="11"/>
  <c r="U9" i="25"/>
  <c r="U36" i="32"/>
  <c r="U34" i="15"/>
  <c r="AH10" i="30"/>
  <c r="AQ10" i="30" s="1"/>
  <c r="U36" i="52"/>
  <c r="U10" i="72"/>
  <c r="U53" i="95"/>
  <c r="Y10" i="77"/>
  <c r="X10" i="77"/>
  <c r="U35" i="86"/>
  <c r="U65" i="98"/>
  <c r="U57" i="49"/>
  <c r="AR9" i="23"/>
  <c r="Z10" i="30"/>
  <c r="W11" i="74"/>
  <c r="AF10" i="74"/>
  <c r="AO10" i="74" s="1"/>
  <c r="AG10" i="74"/>
  <c r="AP10" i="74" s="1"/>
  <c r="AE10" i="74"/>
  <c r="AH10" i="23"/>
  <c r="AQ10" i="23" s="1"/>
  <c r="AH10" i="78"/>
  <c r="AQ10" i="78" s="1"/>
  <c r="Y10" i="73"/>
  <c r="X10" i="73"/>
  <c r="AE11" i="14"/>
  <c r="W12" i="14"/>
  <c r="AF11" i="14"/>
  <c r="AO11" i="14" s="1"/>
  <c r="AG11" i="14"/>
  <c r="AP11" i="14" s="1"/>
  <c r="U45" i="51"/>
  <c r="AR10" i="14"/>
  <c r="U65" i="42"/>
  <c r="AH10" i="69"/>
  <c r="AQ10" i="69" s="1"/>
  <c r="AF9" i="70"/>
  <c r="AO9" i="70" s="1"/>
  <c r="AE9" i="70"/>
  <c r="W10" i="70"/>
  <c r="AG9" i="70"/>
  <c r="AP9" i="70" s="1"/>
  <c r="AR9" i="30"/>
  <c r="U33" i="89"/>
  <c r="U32" i="89" s="1"/>
  <c r="U31" i="89" s="1"/>
  <c r="U56" i="83"/>
  <c r="AF10" i="27"/>
  <c r="AO10" i="27" s="1"/>
  <c r="AE10" i="27"/>
  <c r="W11" i="27"/>
  <c r="AG10" i="27"/>
  <c r="AP10" i="27" s="1"/>
  <c r="U37" i="46"/>
  <c r="U46" i="54"/>
  <c r="U66" i="90"/>
  <c r="U45" i="104"/>
  <c r="U46" i="96"/>
  <c r="U65" i="85"/>
  <c r="U9" i="29"/>
  <c r="U8" i="12"/>
  <c r="U45" i="20"/>
  <c r="U9" i="68"/>
  <c r="U9" i="80"/>
  <c r="U56" i="103"/>
  <c r="U46" i="88"/>
  <c r="U9" i="60"/>
  <c r="AH10" i="22"/>
  <c r="AQ10" i="22" s="1"/>
  <c r="U65" i="35"/>
  <c r="U55" i="43"/>
  <c r="U9" i="64"/>
  <c r="U9" i="21"/>
  <c r="U43" i="44"/>
  <c r="AR9" i="74"/>
  <c r="U10" i="34"/>
  <c r="AI10" i="17"/>
  <c r="AN10" i="17"/>
  <c r="AR10" i="81"/>
  <c r="U56" i="87"/>
  <c r="U45" i="13"/>
  <c r="AE10" i="69"/>
  <c r="W11" i="69"/>
  <c r="AG10" i="69"/>
  <c r="AP10" i="69" s="1"/>
  <c r="AF10" i="69"/>
  <c r="AO10" i="69" s="1"/>
  <c r="Z10" i="22"/>
  <c r="U54" i="16"/>
  <c r="U10" i="76"/>
  <c r="U66" i="10"/>
  <c r="AR9" i="22"/>
  <c r="U9" i="39"/>
  <c r="U65" i="50"/>
  <c r="AG10" i="65"/>
  <c r="AP10" i="65" s="1"/>
  <c r="AF10" i="65"/>
  <c r="AO10" i="65" s="1"/>
  <c r="W11" i="65"/>
  <c r="AE10" i="65"/>
  <c r="AG9" i="36"/>
  <c r="AP9" i="36" s="1"/>
  <c r="AF9" i="36"/>
  <c r="AO9" i="36" s="1"/>
  <c r="W10" i="36"/>
  <c r="AE9" i="36"/>
  <c r="U56" i="41"/>
  <c r="U56" i="99"/>
  <c r="U37" i="53"/>
  <c r="U36" i="105"/>
  <c r="U66" i="94"/>
  <c r="U45" i="92"/>
  <c r="U35" i="93"/>
  <c r="U35" i="97"/>
  <c r="U36" i="101"/>
  <c r="U36" i="47"/>
  <c r="U47" i="100"/>
  <c r="U63" i="18"/>
  <c r="AI10" i="37"/>
  <c r="AN10" i="37"/>
  <c r="Y11" i="17"/>
  <c r="X11" i="17"/>
  <c r="U62" i="18" l="1"/>
  <c r="U36" i="53"/>
  <c r="AN9" i="36"/>
  <c r="AI9" i="36"/>
  <c r="AN10" i="69"/>
  <c r="AI10" i="69"/>
  <c r="U8" i="64"/>
  <c r="U55" i="103"/>
  <c r="U44" i="20"/>
  <c r="U64" i="85"/>
  <c r="U65" i="90"/>
  <c r="Y11" i="27"/>
  <c r="X11" i="27"/>
  <c r="U30" i="89"/>
  <c r="AI11" i="14"/>
  <c r="AN11" i="14"/>
  <c r="AE10" i="30"/>
  <c r="AG10" i="30"/>
  <c r="AP10" i="30" s="1"/>
  <c r="W11" i="30"/>
  <c r="AF10" i="30"/>
  <c r="AO10" i="30" s="1"/>
  <c r="U64" i="98"/>
  <c r="AH11" i="40"/>
  <c r="AQ11" i="40" s="1"/>
  <c r="U55" i="55"/>
  <c r="Y11" i="31"/>
  <c r="X11" i="31"/>
  <c r="AN9" i="62"/>
  <c r="AI9" i="62"/>
  <c r="AN11" i="81"/>
  <c r="AI11" i="81"/>
  <c r="U35" i="101"/>
  <c r="Y10" i="36"/>
  <c r="X10" i="36"/>
  <c r="U53" i="16"/>
  <c r="AI10" i="27"/>
  <c r="AN10" i="27"/>
  <c r="AH10" i="73"/>
  <c r="AQ10" i="73" s="1"/>
  <c r="AF11" i="40"/>
  <c r="AO11" i="40" s="1"/>
  <c r="AG11" i="40"/>
  <c r="AP11" i="40" s="1"/>
  <c r="W12" i="40"/>
  <c r="AE11" i="40"/>
  <c r="AR10" i="40"/>
  <c r="U63" i="102"/>
  <c r="W11" i="22"/>
  <c r="AE10" i="22"/>
  <c r="AF10" i="22"/>
  <c r="AO10" i="22" s="1"/>
  <c r="AG10" i="22"/>
  <c r="AP10" i="22" s="1"/>
  <c r="U44" i="13"/>
  <c r="AR10" i="17"/>
  <c r="U42" i="44"/>
  <c r="U54" i="43"/>
  <c r="U8" i="60"/>
  <c r="U8" i="80"/>
  <c r="U7" i="12"/>
  <c r="U45" i="96"/>
  <c r="U45" i="54"/>
  <c r="U44" i="51"/>
  <c r="Z10" i="73"/>
  <c r="AN10" i="74"/>
  <c r="AI10" i="74"/>
  <c r="U34" i="86"/>
  <c r="U64" i="82"/>
  <c r="AR9" i="73"/>
  <c r="Y10" i="61"/>
  <c r="X10" i="61"/>
  <c r="AI10" i="23"/>
  <c r="AN10" i="23"/>
  <c r="U44" i="92"/>
  <c r="U34" i="97"/>
  <c r="U65" i="10"/>
  <c r="AH10" i="77"/>
  <c r="AQ10" i="77" s="1"/>
  <c r="U9" i="72"/>
  <c r="U33" i="15"/>
  <c r="U54" i="11"/>
  <c r="AH11" i="37"/>
  <c r="AQ11" i="37" s="1"/>
  <c r="AI10" i="66"/>
  <c r="AN10" i="66"/>
  <c r="AR9" i="77"/>
  <c r="U55" i="91"/>
  <c r="U65" i="48"/>
  <c r="AH11" i="17"/>
  <c r="AQ11" i="17" s="1"/>
  <c r="U52" i="95"/>
  <c r="U51" i="95" s="1"/>
  <c r="U8" i="25"/>
  <c r="AN10" i="31"/>
  <c r="AI10" i="31"/>
  <c r="U8" i="21"/>
  <c r="U8" i="68"/>
  <c r="U44" i="104"/>
  <c r="U36" i="46"/>
  <c r="Y10" i="70"/>
  <c r="Z10" i="70" s="1"/>
  <c r="X10" i="70"/>
  <c r="U64" i="42"/>
  <c r="U56" i="49"/>
  <c r="Z10" i="77"/>
  <c r="U45" i="45"/>
  <c r="Z11" i="37"/>
  <c r="AN9" i="61"/>
  <c r="AI9" i="61"/>
  <c r="AN10" i="26"/>
  <c r="AI10" i="26"/>
  <c r="Y10" i="62"/>
  <c r="X10" i="62"/>
  <c r="Y11" i="78"/>
  <c r="Z11" i="78" s="1"/>
  <c r="X11" i="78"/>
  <c r="Z11" i="17"/>
  <c r="U46" i="100"/>
  <c r="U45" i="100" s="1"/>
  <c r="U65" i="94"/>
  <c r="U55" i="99"/>
  <c r="U64" i="50"/>
  <c r="AI10" i="65"/>
  <c r="AN10" i="65"/>
  <c r="U55" i="87"/>
  <c r="U9" i="34"/>
  <c r="U64" i="35"/>
  <c r="U45" i="88"/>
  <c r="U8" i="29"/>
  <c r="U55" i="83"/>
  <c r="AR10" i="37"/>
  <c r="U35" i="47"/>
  <c r="U34" i="93"/>
  <c r="U35" i="105"/>
  <c r="U55" i="41"/>
  <c r="Y11" i="65"/>
  <c r="X11" i="65"/>
  <c r="U8" i="39"/>
  <c r="U9" i="76"/>
  <c r="Y11" i="69"/>
  <c r="X11" i="69"/>
  <c r="AN9" i="70"/>
  <c r="AI9" i="70"/>
  <c r="Y12" i="14"/>
  <c r="Z12" i="14" s="1"/>
  <c r="X12" i="14"/>
  <c r="Y11" i="74"/>
  <c r="X11" i="74"/>
  <c r="U35" i="52"/>
  <c r="U35" i="32"/>
  <c r="U44" i="84"/>
  <c r="Y11" i="66"/>
  <c r="Z11" i="66" s="1"/>
  <c r="X11" i="66"/>
  <c r="Y11" i="26"/>
  <c r="X11" i="26"/>
  <c r="Z11" i="26" s="1"/>
  <c r="Y12" i="81"/>
  <c r="X12" i="81"/>
  <c r="AN10" i="78"/>
  <c r="AI10" i="78"/>
  <c r="Y11" i="23"/>
  <c r="X11" i="23"/>
  <c r="Z11" i="23" s="1"/>
  <c r="Z10" i="61" l="1"/>
  <c r="Z12" i="81"/>
  <c r="AG12" i="81" s="1"/>
  <c r="AP12" i="81" s="1"/>
  <c r="Z11" i="65"/>
  <c r="Z11" i="31"/>
  <c r="AE11" i="31" s="1"/>
  <c r="W12" i="66"/>
  <c r="AG11" i="66"/>
  <c r="AP11" i="66" s="1"/>
  <c r="AF11" i="66"/>
  <c r="AO11" i="66" s="1"/>
  <c r="AE11" i="66"/>
  <c r="AG10" i="70"/>
  <c r="AP10" i="70" s="1"/>
  <c r="AE10" i="70"/>
  <c r="AF10" i="70"/>
  <c r="AO10" i="70" s="1"/>
  <c r="W11" i="70"/>
  <c r="W13" i="81"/>
  <c r="AF12" i="81"/>
  <c r="AO12" i="81" s="1"/>
  <c r="AE12" i="81"/>
  <c r="AG10" i="61"/>
  <c r="AP10" i="61" s="1"/>
  <c r="AE10" i="61"/>
  <c r="W11" i="61"/>
  <c r="AF10" i="61"/>
  <c r="AO10" i="61" s="1"/>
  <c r="AE11" i="65"/>
  <c r="W12" i="65"/>
  <c r="AF11" i="65"/>
  <c r="AO11" i="65" s="1"/>
  <c r="AG11" i="65"/>
  <c r="AP11" i="65" s="1"/>
  <c r="W13" i="14"/>
  <c r="AF12" i="14"/>
  <c r="AO12" i="14" s="1"/>
  <c r="AG12" i="14"/>
  <c r="AP12" i="14" s="1"/>
  <c r="AE12" i="14"/>
  <c r="AG11" i="26"/>
  <c r="AP11" i="26" s="1"/>
  <c r="AF11" i="26"/>
  <c r="AO11" i="26" s="1"/>
  <c r="W12" i="26"/>
  <c r="AE11" i="26"/>
  <c r="W12" i="23"/>
  <c r="AE11" i="23"/>
  <c r="AF11" i="23"/>
  <c r="AO11" i="23" s="1"/>
  <c r="AG11" i="23"/>
  <c r="AP11" i="23" s="1"/>
  <c r="AF11" i="31"/>
  <c r="AO11" i="31" s="1"/>
  <c r="AG11" i="31"/>
  <c r="AP11" i="31" s="1"/>
  <c r="W12" i="31"/>
  <c r="AH11" i="74"/>
  <c r="AQ11" i="74" s="1"/>
  <c r="U34" i="52"/>
  <c r="U33" i="93"/>
  <c r="U54" i="83"/>
  <c r="U63" i="35"/>
  <c r="AR10" i="65"/>
  <c r="U64" i="94"/>
  <c r="AR9" i="61"/>
  <c r="U7" i="68"/>
  <c r="U7" i="25"/>
  <c r="U64" i="48"/>
  <c r="U63" i="48" s="1"/>
  <c r="AR10" i="66"/>
  <c r="U32" i="15"/>
  <c r="U64" i="10"/>
  <c r="AR10" i="23"/>
  <c r="W11" i="73"/>
  <c r="AF10" i="73"/>
  <c r="AO10" i="73" s="1"/>
  <c r="AG10" i="73"/>
  <c r="AP10" i="73" s="1"/>
  <c r="AE10" i="73"/>
  <c r="U44" i="96"/>
  <c r="U7" i="60"/>
  <c r="Y11" i="22"/>
  <c r="X11" i="22"/>
  <c r="Y12" i="40"/>
  <c r="X12" i="40"/>
  <c r="AR10" i="27"/>
  <c r="U34" i="101"/>
  <c r="AR9" i="36"/>
  <c r="U8" i="76"/>
  <c r="AH10" i="62"/>
  <c r="AQ10" i="62" s="1"/>
  <c r="U63" i="82"/>
  <c r="AR11" i="81"/>
  <c r="AR11" i="14"/>
  <c r="AR10" i="78"/>
  <c r="U43" i="84"/>
  <c r="Z11" i="74"/>
  <c r="U54" i="41"/>
  <c r="U34" i="47"/>
  <c r="U33" i="47" s="1"/>
  <c r="U32" i="47" s="1"/>
  <c r="U31" i="47" s="1"/>
  <c r="U7" i="29"/>
  <c r="U8" i="34"/>
  <c r="U63" i="50"/>
  <c r="U44" i="100"/>
  <c r="Z10" i="62"/>
  <c r="AF11" i="37"/>
  <c r="AO11" i="37" s="1"/>
  <c r="AG11" i="37"/>
  <c r="AP11" i="37" s="1"/>
  <c r="AE11" i="37"/>
  <c r="W12" i="37"/>
  <c r="U35" i="46"/>
  <c r="U7" i="21"/>
  <c r="U50" i="95"/>
  <c r="U54" i="91"/>
  <c r="U8" i="72"/>
  <c r="U33" i="97"/>
  <c r="U43" i="51"/>
  <c r="U6" i="12"/>
  <c r="U53" i="43"/>
  <c r="U43" i="13"/>
  <c r="U62" i="102"/>
  <c r="U52" i="16"/>
  <c r="W12" i="17"/>
  <c r="AG11" i="17"/>
  <c r="AP11" i="17" s="1"/>
  <c r="AF11" i="17"/>
  <c r="AO11" i="17" s="1"/>
  <c r="AE11" i="17"/>
  <c r="U63" i="42"/>
  <c r="AR10" i="31"/>
  <c r="U33" i="86"/>
  <c r="Z10" i="36"/>
  <c r="AH10" i="36"/>
  <c r="AQ10" i="36" s="1"/>
  <c r="AR9" i="62"/>
  <c r="U54" i="55"/>
  <c r="Y11" i="30"/>
  <c r="X11" i="30"/>
  <c r="U29" i="89"/>
  <c r="U63" i="85"/>
  <c r="U7" i="64"/>
  <c r="U35" i="53"/>
  <c r="AH11" i="26"/>
  <c r="AQ11" i="26" s="1"/>
  <c r="AR9" i="70"/>
  <c r="U55" i="49"/>
  <c r="AH10" i="61"/>
  <c r="AQ10" i="61" s="1"/>
  <c r="U63" i="98"/>
  <c r="U64" i="90"/>
  <c r="U54" i="103"/>
  <c r="AH11" i="69"/>
  <c r="AQ11" i="69" s="1"/>
  <c r="U7" i="39"/>
  <c r="AH12" i="81"/>
  <c r="AQ12" i="81" s="1"/>
  <c r="AH11" i="66"/>
  <c r="AQ11" i="66" s="1"/>
  <c r="U34" i="32"/>
  <c r="AH12" i="14"/>
  <c r="AQ12" i="14" s="1"/>
  <c r="Z11" i="69"/>
  <c r="AH11" i="65"/>
  <c r="AQ11" i="65" s="1"/>
  <c r="U34" i="105"/>
  <c r="U44" i="88"/>
  <c r="U54" i="87"/>
  <c r="U54" i="99"/>
  <c r="AH11" i="78"/>
  <c r="AQ11" i="78" s="1"/>
  <c r="AR10" i="26"/>
  <c r="U44" i="45"/>
  <c r="AH10" i="70"/>
  <c r="AQ10" i="70" s="1"/>
  <c r="U43" i="104"/>
  <c r="U53" i="11"/>
  <c r="U43" i="92"/>
  <c r="AR10" i="74"/>
  <c r="U44" i="54"/>
  <c r="U7" i="80"/>
  <c r="U41" i="44"/>
  <c r="Z11" i="27"/>
  <c r="AH11" i="27"/>
  <c r="AQ11" i="27" s="1"/>
  <c r="AR10" i="69"/>
  <c r="AH11" i="23"/>
  <c r="AQ11" i="23" s="1"/>
  <c r="W12" i="78"/>
  <c r="AG11" i="78"/>
  <c r="AP11" i="78" s="1"/>
  <c r="AF11" i="78"/>
  <c r="AO11" i="78" s="1"/>
  <c r="AE11" i="78"/>
  <c r="AE10" i="77"/>
  <c r="AF10" i="77"/>
  <c r="AO10" i="77" s="1"/>
  <c r="W11" i="77"/>
  <c r="AG10" i="77"/>
  <c r="AP10" i="77" s="1"/>
  <c r="AN10" i="22"/>
  <c r="AI10" i="22"/>
  <c r="AN11" i="40"/>
  <c r="AI11" i="40"/>
  <c r="AH11" i="31"/>
  <c r="AQ11" i="31" s="1"/>
  <c r="AN10" i="30"/>
  <c r="AI10" i="30"/>
  <c r="U43" i="20"/>
  <c r="U61" i="18"/>
  <c r="U42" i="104" l="1"/>
  <c r="U53" i="87"/>
  <c r="AH11" i="30"/>
  <c r="AQ11" i="30" s="1"/>
  <c r="AF10" i="62"/>
  <c r="AO10" i="62" s="1"/>
  <c r="AE10" i="62"/>
  <c r="W11" i="62"/>
  <c r="AG10" i="62"/>
  <c r="AP10" i="62" s="1"/>
  <c r="U7" i="34"/>
  <c r="U53" i="41"/>
  <c r="Y12" i="31"/>
  <c r="X12" i="31"/>
  <c r="Z12" i="31" s="1"/>
  <c r="AN11" i="23"/>
  <c r="AI11" i="23"/>
  <c r="AI12" i="14"/>
  <c r="AN12" i="14"/>
  <c r="Y12" i="65"/>
  <c r="Z12" i="65"/>
  <c r="X12" i="65"/>
  <c r="AN12" i="81"/>
  <c r="AI12" i="81"/>
  <c r="AI10" i="70"/>
  <c r="AN10" i="70"/>
  <c r="AN11" i="78"/>
  <c r="AI11" i="78"/>
  <c r="W12" i="69"/>
  <c r="AG11" i="69"/>
  <c r="AP11" i="69" s="1"/>
  <c r="AF11" i="69"/>
  <c r="AO11" i="69" s="1"/>
  <c r="AE11" i="69"/>
  <c r="U62" i="98"/>
  <c r="U6" i="64"/>
  <c r="Z11" i="30"/>
  <c r="Y12" i="17"/>
  <c r="Z12" i="17"/>
  <c r="X12" i="17"/>
  <c r="U42" i="13"/>
  <c r="U42" i="51"/>
  <c r="U53" i="91"/>
  <c r="U34" i="46"/>
  <c r="AE11" i="74"/>
  <c r="W12" i="74"/>
  <c r="AG11" i="74"/>
  <c r="AP11" i="74" s="1"/>
  <c r="AF11" i="74"/>
  <c r="AO11" i="74" s="1"/>
  <c r="U33" i="101"/>
  <c r="AH11" i="22"/>
  <c r="AQ11" i="22" s="1"/>
  <c r="U43" i="96"/>
  <c r="U6" i="68"/>
  <c r="U32" i="93"/>
  <c r="Y12" i="23"/>
  <c r="Z12" i="23" s="1"/>
  <c r="X12" i="23"/>
  <c r="AN11" i="65"/>
  <c r="AI11" i="65"/>
  <c r="U6" i="80"/>
  <c r="U43" i="88"/>
  <c r="Y12" i="37"/>
  <c r="X12" i="37"/>
  <c r="U43" i="100"/>
  <c r="U6" i="29"/>
  <c r="Z11" i="22"/>
  <c r="AI10" i="73"/>
  <c r="AN10" i="73"/>
  <c r="AI11" i="26"/>
  <c r="AN11" i="26"/>
  <c r="Y13" i="81"/>
  <c r="X13" i="81"/>
  <c r="AN11" i="66"/>
  <c r="AI11" i="66"/>
  <c r="AR10" i="30"/>
  <c r="U53" i="103"/>
  <c r="U62" i="85"/>
  <c r="W11" i="36"/>
  <c r="AE10" i="36"/>
  <c r="AF10" i="36"/>
  <c r="AO10" i="36" s="1"/>
  <c r="AG10" i="36"/>
  <c r="AP10" i="36" s="1"/>
  <c r="U62" i="42"/>
  <c r="U51" i="16"/>
  <c r="U52" i="43"/>
  <c r="U32" i="97"/>
  <c r="U49" i="95"/>
  <c r="AN11" i="37"/>
  <c r="AI11" i="37"/>
  <c r="U42" i="84"/>
  <c r="U7" i="76"/>
  <c r="U63" i="10"/>
  <c r="U62" i="10" s="1"/>
  <c r="U62" i="48"/>
  <c r="U61" i="48" s="1"/>
  <c r="U62" i="35"/>
  <c r="U33" i="52"/>
  <c r="AI11" i="31"/>
  <c r="AN11" i="31"/>
  <c r="Y12" i="26"/>
  <c r="X12" i="26"/>
  <c r="Y13" i="14"/>
  <c r="X13" i="14"/>
  <c r="Z13" i="14" s="1"/>
  <c r="Y11" i="61"/>
  <c r="X11" i="61"/>
  <c r="AR10" i="22"/>
  <c r="U42" i="92"/>
  <c r="Y12" i="78"/>
  <c r="X12" i="78"/>
  <c r="U52" i="11"/>
  <c r="U33" i="105"/>
  <c r="U53" i="55"/>
  <c r="AI11" i="17"/>
  <c r="AN11" i="17"/>
  <c r="U62" i="50"/>
  <c r="U30" i="47"/>
  <c r="AH12" i="40"/>
  <c r="AQ12" i="40" s="1"/>
  <c r="AN10" i="61"/>
  <c r="AI10" i="61"/>
  <c r="Y11" i="70"/>
  <c r="X11" i="70"/>
  <c r="U40" i="44"/>
  <c r="U60" i="18"/>
  <c r="Y11" i="77"/>
  <c r="X11" i="77"/>
  <c r="Z11" i="77" s="1"/>
  <c r="AR11" i="40"/>
  <c r="W12" i="27"/>
  <c r="AE11" i="27"/>
  <c r="AF11" i="27"/>
  <c r="AO11" i="27" s="1"/>
  <c r="AG11" i="27"/>
  <c r="AP11" i="27" s="1"/>
  <c r="U43" i="54"/>
  <c r="U43" i="45"/>
  <c r="U53" i="99"/>
  <c r="U42" i="20"/>
  <c r="AN10" i="77"/>
  <c r="AI10" i="77"/>
  <c r="U33" i="32"/>
  <c r="U6" i="39"/>
  <c r="U63" i="90"/>
  <c r="U54" i="49"/>
  <c r="U34" i="53"/>
  <c r="U28" i="89"/>
  <c r="U32" i="86"/>
  <c r="U61" i="102"/>
  <c r="U5" i="12"/>
  <c r="X5" i="12" s="1"/>
  <c r="U7" i="72"/>
  <c r="U6" i="21"/>
  <c r="U62" i="82"/>
  <c r="Z12" i="40"/>
  <c r="U6" i="60"/>
  <c r="Y11" i="73"/>
  <c r="X11" i="73"/>
  <c r="U31" i="15"/>
  <c r="U6" i="25"/>
  <c r="U63" i="94"/>
  <c r="U53" i="83"/>
  <c r="Y12" i="66"/>
  <c r="X12" i="66"/>
  <c r="AF12" i="23" l="1"/>
  <c r="AO12" i="23" s="1"/>
  <c r="AE12" i="23"/>
  <c r="W13" i="23"/>
  <c r="AG12" i="23"/>
  <c r="AP12" i="23" s="1"/>
  <c r="AG12" i="31"/>
  <c r="AP12" i="31" s="1"/>
  <c r="AE12" i="31"/>
  <c r="AF12" i="31"/>
  <c r="AO12" i="31" s="1"/>
  <c r="W13" i="31"/>
  <c r="U6" i="72"/>
  <c r="U52" i="99"/>
  <c r="U5" i="60"/>
  <c r="X5" i="60" s="1"/>
  <c r="AH11" i="77"/>
  <c r="AQ11" i="77" s="1"/>
  <c r="U39" i="44"/>
  <c r="U41" i="92"/>
  <c r="AH13" i="14"/>
  <c r="AQ13" i="14" s="1"/>
  <c r="AR11" i="66"/>
  <c r="AR11" i="26"/>
  <c r="U42" i="88"/>
  <c r="AH12" i="17"/>
  <c r="AQ12" i="17" s="1"/>
  <c r="AR11" i="78"/>
  <c r="AH12" i="65"/>
  <c r="AQ12" i="65" s="1"/>
  <c r="AG12" i="40"/>
  <c r="AP12" i="40" s="1"/>
  <c r="AE12" i="40"/>
  <c r="W13" i="40"/>
  <c r="AF12" i="40"/>
  <c r="AO12" i="40" s="1"/>
  <c r="U32" i="32"/>
  <c r="AH11" i="70"/>
  <c r="AQ11" i="70" s="1"/>
  <c r="U51" i="11"/>
  <c r="U60" i="48"/>
  <c r="U61" i="85"/>
  <c r="U42" i="96"/>
  <c r="U52" i="91"/>
  <c r="AE12" i="65"/>
  <c r="AF12" i="65"/>
  <c r="AO12" i="65" s="1"/>
  <c r="W13" i="65"/>
  <c r="AG12" i="65"/>
  <c r="AP12" i="65" s="1"/>
  <c r="AR10" i="77"/>
  <c r="AI11" i="27"/>
  <c r="AN11" i="27"/>
  <c r="Z11" i="70"/>
  <c r="AH12" i="78"/>
  <c r="AQ12" i="78" s="1"/>
  <c r="AR11" i="37"/>
  <c r="AH13" i="81"/>
  <c r="AQ13" i="81" s="1"/>
  <c r="AR10" i="73"/>
  <c r="AH12" i="37"/>
  <c r="AQ12" i="37" s="1"/>
  <c r="U5" i="80"/>
  <c r="X5" i="80" s="1"/>
  <c r="Y12" i="74"/>
  <c r="X12" i="74"/>
  <c r="AN11" i="69"/>
  <c r="AI11" i="69"/>
  <c r="U31" i="86"/>
  <c r="AR11" i="17"/>
  <c r="AR11" i="31"/>
  <c r="U61" i="42"/>
  <c r="U60" i="42" s="1"/>
  <c r="U42" i="100"/>
  <c r="U61" i="98"/>
  <c r="U61" i="82"/>
  <c r="U62" i="90"/>
  <c r="U42" i="45"/>
  <c r="Y12" i="27"/>
  <c r="X12" i="27"/>
  <c r="U29" i="47"/>
  <c r="U52" i="55"/>
  <c r="Z12" i="78"/>
  <c r="AH11" i="61"/>
  <c r="AQ11" i="61" s="1"/>
  <c r="AH12" i="26"/>
  <c r="AQ12" i="26" s="1"/>
  <c r="U32" i="52"/>
  <c r="U61" i="10"/>
  <c r="U51" i="43"/>
  <c r="U52" i="103"/>
  <c r="Z13" i="81"/>
  <c r="W12" i="22"/>
  <c r="AF11" i="22"/>
  <c r="AO11" i="22" s="1"/>
  <c r="AG11" i="22"/>
  <c r="AP11" i="22" s="1"/>
  <c r="AE11" i="22"/>
  <c r="Z12" i="37"/>
  <c r="AR11" i="65"/>
  <c r="U31" i="93"/>
  <c r="AN11" i="74"/>
  <c r="AI11" i="74"/>
  <c r="U41" i="51"/>
  <c r="AE11" i="30"/>
  <c r="AF11" i="30"/>
  <c r="AO11" i="30" s="1"/>
  <c r="AG11" i="30"/>
  <c r="AP11" i="30" s="1"/>
  <c r="W12" i="30"/>
  <c r="AR10" i="70"/>
  <c r="Y11" i="62"/>
  <c r="X11" i="62"/>
  <c r="Z11" i="62" s="1"/>
  <c r="U52" i="87"/>
  <c r="U30" i="15"/>
  <c r="U53" i="49"/>
  <c r="W14" i="14"/>
  <c r="AG13" i="14"/>
  <c r="AP13" i="14" s="1"/>
  <c r="AF13" i="14"/>
  <c r="AO13" i="14" s="1"/>
  <c r="AE13" i="14"/>
  <c r="U41" i="84"/>
  <c r="AE12" i="17"/>
  <c r="AF12" i="17"/>
  <c r="AO12" i="17" s="1"/>
  <c r="AG12" i="17"/>
  <c r="AP12" i="17" s="1"/>
  <c r="W13" i="17"/>
  <c r="U6" i="34"/>
  <c r="U59" i="18"/>
  <c r="Z11" i="61"/>
  <c r="Z12" i="26"/>
  <c r="AN10" i="36"/>
  <c r="AI10" i="36"/>
  <c r="AR12" i="81"/>
  <c r="AR12" i="14"/>
  <c r="AI10" i="62"/>
  <c r="AN10" i="62"/>
  <c r="U52" i="83"/>
  <c r="AF11" i="77"/>
  <c r="AO11" i="77" s="1"/>
  <c r="W12" i="77"/>
  <c r="AG11" i="77"/>
  <c r="AP11" i="77" s="1"/>
  <c r="AE11" i="77"/>
  <c r="U31" i="97"/>
  <c r="U30" i="97" s="1"/>
  <c r="U29" i="97" s="1"/>
  <c r="AH12" i="31"/>
  <c r="AQ12" i="31" s="1"/>
  <c r="AH11" i="73"/>
  <c r="AQ11" i="73" s="1"/>
  <c r="AH12" i="66"/>
  <c r="AQ12" i="66" s="1"/>
  <c r="U62" i="94"/>
  <c r="Z11" i="73"/>
  <c r="U23" i="2"/>
  <c r="Z5" i="12"/>
  <c r="AH5" i="12"/>
  <c r="AQ5" i="12" s="1"/>
  <c r="U27" i="89"/>
  <c r="Z12" i="66"/>
  <c r="AR10" i="61"/>
  <c r="U5" i="25"/>
  <c r="X5" i="25" s="1"/>
  <c r="U5" i="21"/>
  <c r="X5" i="21" s="1"/>
  <c r="U60" i="102"/>
  <c r="U33" i="53"/>
  <c r="U32" i="53" s="1"/>
  <c r="U5" i="39"/>
  <c r="X5" i="39" s="1"/>
  <c r="U41" i="20"/>
  <c r="U42" i="54"/>
  <c r="U61" i="50"/>
  <c r="U32" i="105"/>
  <c r="U61" i="35"/>
  <c r="U6" i="76"/>
  <c r="U48" i="95"/>
  <c r="U50" i="16"/>
  <c r="Y11" i="36"/>
  <c r="X11" i="36"/>
  <c r="U5" i="29"/>
  <c r="X5" i="29" s="1"/>
  <c r="AH12" i="23"/>
  <c r="AQ12" i="23" s="1"/>
  <c r="U5" i="68"/>
  <c r="X5" i="68" s="1"/>
  <c r="U32" i="101"/>
  <c r="U33" i="46"/>
  <c r="U41" i="13"/>
  <c r="U5" i="64"/>
  <c r="X5" i="64" s="1"/>
  <c r="Y12" i="69"/>
  <c r="X12" i="69"/>
  <c r="Z12" i="69" s="1"/>
  <c r="AR11" i="23"/>
  <c r="U52" i="41"/>
  <c r="U41" i="104"/>
  <c r="U32" i="46" l="1"/>
  <c r="AR10" i="62"/>
  <c r="U5" i="34"/>
  <c r="X5" i="34" s="1"/>
  <c r="U40" i="84"/>
  <c r="U52" i="49"/>
  <c r="AF11" i="62"/>
  <c r="AO11" i="62" s="1"/>
  <c r="W12" i="62"/>
  <c r="AG11" i="62"/>
  <c r="AP11" i="62" s="1"/>
  <c r="AE11" i="62"/>
  <c r="U51" i="55"/>
  <c r="AR11" i="69"/>
  <c r="U23" i="79"/>
  <c r="AH5" i="80"/>
  <c r="AQ5" i="80" s="1"/>
  <c r="Z5" i="80"/>
  <c r="AN12" i="40"/>
  <c r="AI12" i="40"/>
  <c r="AI12" i="31"/>
  <c r="AN12" i="31"/>
  <c r="U60" i="35"/>
  <c r="U23" i="24"/>
  <c r="AH5" i="25"/>
  <c r="AQ5" i="25" s="1"/>
  <c r="Z5" i="25"/>
  <c r="Y12" i="77"/>
  <c r="X12" i="77"/>
  <c r="AG12" i="26"/>
  <c r="AP12" i="26" s="1"/>
  <c r="W13" i="26"/>
  <c r="AE12" i="26"/>
  <c r="AF12" i="26"/>
  <c r="AO12" i="26" s="1"/>
  <c r="Y13" i="17"/>
  <c r="X13" i="17"/>
  <c r="AN13" i="14"/>
  <c r="AI13" i="14"/>
  <c r="AN11" i="30"/>
  <c r="AI11" i="30"/>
  <c r="U30" i="93"/>
  <c r="U50" i="43"/>
  <c r="U49" i="43" s="1"/>
  <c r="U41" i="45"/>
  <c r="U60" i="98"/>
  <c r="AR11" i="27"/>
  <c r="AN12" i="65"/>
  <c r="AI12" i="65"/>
  <c r="U60" i="85"/>
  <c r="U38" i="44"/>
  <c r="U51" i="99"/>
  <c r="U26" i="89"/>
  <c r="U51" i="41"/>
  <c r="U49" i="16"/>
  <c r="U41" i="54"/>
  <c r="U31" i="101"/>
  <c r="U61" i="94"/>
  <c r="AE11" i="61"/>
  <c r="W12" i="61"/>
  <c r="AG11" i="61"/>
  <c r="AP11" i="61" s="1"/>
  <c r="AF11" i="61"/>
  <c r="AO11" i="61" s="1"/>
  <c r="U29" i="15"/>
  <c r="Y12" i="22"/>
  <c r="X12" i="22"/>
  <c r="U28" i="47"/>
  <c r="AH12" i="74"/>
  <c r="AQ12" i="74" s="1"/>
  <c r="AF12" i="69"/>
  <c r="AO12" i="69" s="1"/>
  <c r="AE12" i="69"/>
  <c r="W13" i="69"/>
  <c r="AG12" i="69"/>
  <c r="AP12" i="69" s="1"/>
  <c r="AF11" i="73"/>
  <c r="AO11" i="73" s="1"/>
  <c r="AG11" i="73"/>
  <c r="AP11" i="73" s="1"/>
  <c r="AE11" i="73"/>
  <c r="W12" i="73"/>
  <c r="AH11" i="36"/>
  <c r="AQ11" i="36" s="1"/>
  <c r="U47" i="95"/>
  <c r="U31" i="105"/>
  <c r="U40" i="20"/>
  <c r="U59" i="102"/>
  <c r="U40" i="51"/>
  <c r="AG13" i="81"/>
  <c r="AP13" i="81" s="1"/>
  <c r="W14" i="81"/>
  <c r="AF13" i="81"/>
  <c r="AO13" i="81" s="1"/>
  <c r="AE13" i="81"/>
  <c r="U60" i="10"/>
  <c r="U59" i="10" s="1"/>
  <c r="AH12" i="27"/>
  <c r="AQ12" i="27" s="1"/>
  <c r="U61" i="90"/>
  <c r="U41" i="100"/>
  <c r="Z12" i="74"/>
  <c r="U51" i="91"/>
  <c r="U50" i="91" s="1"/>
  <c r="U59" i="48"/>
  <c r="U31" i="32"/>
  <c r="U41" i="88"/>
  <c r="U5" i="72"/>
  <c r="X5" i="72" s="1"/>
  <c r="Y13" i="23"/>
  <c r="X13" i="23"/>
  <c r="U40" i="104"/>
  <c r="U31" i="53"/>
  <c r="U23" i="63"/>
  <c r="AH5" i="64"/>
  <c r="AQ5" i="64" s="1"/>
  <c r="Z5" i="64"/>
  <c r="U23" i="28"/>
  <c r="AH5" i="29"/>
  <c r="AQ5" i="29" s="1"/>
  <c r="Z5" i="29"/>
  <c r="AH12" i="69"/>
  <c r="AQ12" i="69" s="1"/>
  <c r="U40" i="13"/>
  <c r="U23" i="67"/>
  <c r="Z5" i="68"/>
  <c r="AH5" i="68"/>
  <c r="AQ5" i="68" s="1"/>
  <c r="Z11" i="36"/>
  <c r="AG12" i="66"/>
  <c r="AP12" i="66" s="1"/>
  <c r="AF12" i="66"/>
  <c r="AO12" i="66" s="1"/>
  <c r="W13" i="66"/>
  <c r="AE12" i="66"/>
  <c r="AE5" i="12"/>
  <c r="W6" i="12"/>
  <c r="AF5" i="12"/>
  <c r="AO5" i="12" s="1"/>
  <c r="AG5" i="12"/>
  <c r="AP5" i="12" s="1"/>
  <c r="U28" i="97"/>
  <c r="U27" i="97" s="1"/>
  <c r="U51" i="83"/>
  <c r="U58" i="18"/>
  <c r="AN12" i="17"/>
  <c r="AI12" i="17"/>
  <c r="Y14" i="14"/>
  <c r="X14" i="14"/>
  <c r="Z14" i="14" s="1"/>
  <c r="U51" i="87"/>
  <c r="Y12" i="30"/>
  <c r="X12" i="30"/>
  <c r="Z12" i="30" s="1"/>
  <c r="AR11" i="74"/>
  <c r="W13" i="37"/>
  <c r="AE12" i="37"/>
  <c r="AF12" i="37"/>
  <c r="AO12" i="37" s="1"/>
  <c r="AG12" i="37"/>
  <c r="AP12" i="37" s="1"/>
  <c r="AF12" i="78"/>
  <c r="AO12" i="78" s="1"/>
  <c r="AE12" i="78"/>
  <c r="W13" i="78"/>
  <c r="AG12" i="78"/>
  <c r="AP12" i="78" s="1"/>
  <c r="Z12" i="27"/>
  <c r="Y13" i="31"/>
  <c r="X13" i="31"/>
  <c r="Z13" i="31" s="1"/>
  <c r="AN12" i="23"/>
  <c r="AI12" i="23"/>
  <c r="U5" i="76"/>
  <c r="X5" i="76" s="1"/>
  <c r="U60" i="50"/>
  <c r="U23" i="38"/>
  <c r="AH5" i="39"/>
  <c r="AQ5" i="39" s="1"/>
  <c r="Z5" i="39"/>
  <c r="U23" i="19"/>
  <c r="AH5" i="21"/>
  <c r="AQ5" i="21" s="1"/>
  <c r="Z5" i="21"/>
  <c r="U22" i="2"/>
  <c r="AN11" i="77"/>
  <c r="AI11" i="77"/>
  <c r="AR10" i="36"/>
  <c r="AH11" i="62"/>
  <c r="AQ11" i="62" s="1"/>
  <c r="AN11" i="22"/>
  <c r="AI11" i="22"/>
  <c r="U51" i="103"/>
  <c r="U31" i="52"/>
  <c r="U60" i="82"/>
  <c r="U59" i="42"/>
  <c r="U30" i="86"/>
  <c r="AE11" i="70"/>
  <c r="W12" i="70"/>
  <c r="AG11" i="70"/>
  <c r="AP11" i="70" s="1"/>
  <c r="AF11" i="70"/>
  <c r="AO11" i="70" s="1"/>
  <c r="Y13" i="65"/>
  <c r="X13" i="65"/>
  <c r="U41" i="96"/>
  <c r="U50" i="11"/>
  <c r="Y13" i="40"/>
  <c r="X13" i="40"/>
  <c r="U40" i="92"/>
  <c r="U23" i="59"/>
  <c r="AH5" i="60"/>
  <c r="AQ5" i="60" s="1"/>
  <c r="Z5" i="60"/>
  <c r="Z13" i="17" l="1"/>
  <c r="Z12" i="77"/>
  <c r="AE12" i="77" s="1"/>
  <c r="Z13" i="65"/>
  <c r="AF13" i="17"/>
  <c r="AO13" i="17" s="1"/>
  <c r="AE13" i="17"/>
  <c r="W14" i="17"/>
  <c r="AG13" i="17"/>
  <c r="AP13" i="17" s="1"/>
  <c r="AF12" i="77"/>
  <c r="AO12" i="77" s="1"/>
  <c r="W13" i="77"/>
  <c r="AG13" i="65"/>
  <c r="AP13" i="65" s="1"/>
  <c r="AF13" i="65"/>
  <c r="AO13" i="65" s="1"/>
  <c r="AE13" i="65"/>
  <c r="W14" i="65"/>
  <c r="AE13" i="31"/>
  <c r="AF13" i="31"/>
  <c r="AO13" i="31" s="1"/>
  <c r="AG13" i="31"/>
  <c r="AP13" i="31" s="1"/>
  <c r="W14" i="31"/>
  <c r="W13" i="30"/>
  <c r="AE12" i="30"/>
  <c r="AF12" i="30"/>
  <c r="AO12" i="30" s="1"/>
  <c r="AG12" i="30"/>
  <c r="AP12" i="30" s="1"/>
  <c r="U49" i="11"/>
  <c r="AH13" i="23"/>
  <c r="AQ13" i="23" s="1"/>
  <c r="U22" i="59"/>
  <c r="U29" i="86"/>
  <c r="U30" i="52"/>
  <c r="U21" i="2"/>
  <c r="U59" i="50"/>
  <c r="AH14" i="14"/>
  <c r="AQ14" i="14" s="1"/>
  <c r="U57" i="18"/>
  <c r="U22" i="67"/>
  <c r="W6" i="64"/>
  <c r="AG5" i="64"/>
  <c r="AP5" i="64" s="1"/>
  <c r="AF5" i="64"/>
  <c r="AO5" i="64" s="1"/>
  <c r="AE5" i="64"/>
  <c r="U39" i="104"/>
  <c r="U60" i="90"/>
  <c r="U58" i="102"/>
  <c r="U46" i="95"/>
  <c r="AR12" i="65"/>
  <c r="AR11" i="30"/>
  <c r="U22" i="24"/>
  <c r="Y12" i="62"/>
  <c r="X12" i="62"/>
  <c r="Z12" i="62" s="1"/>
  <c r="AG14" i="14"/>
  <c r="AP14" i="14" s="1"/>
  <c r="AE14" i="14"/>
  <c r="W15" i="14"/>
  <c r="AF14" i="14"/>
  <c r="AO14" i="14" s="1"/>
  <c r="Y6" i="12"/>
  <c r="X6" i="12"/>
  <c r="AE5" i="29"/>
  <c r="W6" i="29"/>
  <c r="AF5" i="29"/>
  <c r="AO5" i="29" s="1"/>
  <c r="AG5" i="29"/>
  <c r="AP5" i="29" s="1"/>
  <c r="U40" i="88"/>
  <c r="Y14" i="81"/>
  <c r="X14" i="81"/>
  <c r="U60" i="94"/>
  <c r="U23" i="33"/>
  <c r="AH5" i="34"/>
  <c r="AQ5" i="34" s="1"/>
  <c r="Z5" i="34"/>
  <c r="U39" i="92"/>
  <c r="U58" i="42"/>
  <c r="U50" i="103"/>
  <c r="W6" i="39"/>
  <c r="AE5" i="39"/>
  <c r="AG5" i="39"/>
  <c r="AP5" i="39" s="1"/>
  <c r="AF5" i="39"/>
  <c r="AO5" i="39" s="1"/>
  <c r="U23" i="75"/>
  <c r="AH5" i="76"/>
  <c r="AQ5" i="76" s="1"/>
  <c r="Z5" i="76"/>
  <c r="AE12" i="27"/>
  <c r="AG12" i="27"/>
  <c r="AP12" i="27" s="1"/>
  <c r="W13" i="27"/>
  <c r="AF12" i="27"/>
  <c r="AO12" i="27" s="1"/>
  <c r="U50" i="83"/>
  <c r="AI5" i="12"/>
  <c r="AN5" i="12"/>
  <c r="U39" i="13"/>
  <c r="U22" i="63"/>
  <c r="Z13" i="23"/>
  <c r="AF12" i="74"/>
  <c r="AO12" i="74" s="1"/>
  <c r="AG12" i="74"/>
  <c r="AP12" i="74" s="1"/>
  <c r="W13" i="74"/>
  <c r="AE12" i="74"/>
  <c r="U39" i="20"/>
  <c r="Y13" i="69"/>
  <c r="X13" i="69"/>
  <c r="Z13" i="69" s="1"/>
  <c r="U27" i="47"/>
  <c r="AR13" i="14"/>
  <c r="AI12" i="26"/>
  <c r="AN12" i="26"/>
  <c r="U59" i="35"/>
  <c r="U50" i="99"/>
  <c r="AH13" i="40"/>
  <c r="AQ13" i="40" s="1"/>
  <c r="U40" i="96"/>
  <c r="Y12" i="70"/>
  <c r="X12" i="70"/>
  <c r="AR11" i="22"/>
  <c r="AR11" i="77"/>
  <c r="W6" i="21"/>
  <c r="AF5" i="21"/>
  <c r="AO5" i="21" s="1"/>
  <c r="AE5" i="21"/>
  <c r="AG5" i="21"/>
  <c r="AP5" i="21" s="1"/>
  <c r="AR12" i="23"/>
  <c r="AI12" i="37"/>
  <c r="AN12" i="37"/>
  <c r="AR12" i="17"/>
  <c r="AN12" i="66"/>
  <c r="AI12" i="66"/>
  <c r="U22" i="28"/>
  <c r="U30" i="32"/>
  <c r="Y12" i="73"/>
  <c r="X12" i="73"/>
  <c r="AN12" i="69"/>
  <c r="AI12" i="69"/>
  <c r="AH12" i="22"/>
  <c r="AQ12" i="22" s="1"/>
  <c r="U30" i="101"/>
  <c r="U50" i="41"/>
  <c r="U37" i="44"/>
  <c r="U48" i="43"/>
  <c r="Y13" i="26"/>
  <c r="Z13" i="26" s="1"/>
  <c r="X13" i="26"/>
  <c r="AF5" i="80"/>
  <c r="AO5" i="80" s="1"/>
  <c r="AE5" i="80"/>
  <c r="W6" i="80"/>
  <c r="AG5" i="80"/>
  <c r="AP5" i="80" s="1"/>
  <c r="U50" i="55"/>
  <c r="U51" i="49"/>
  <c r="AH12" i="30"/>
  <c r="AQ12" i="30" s="1"/>
  <c r="AE11" i="36"/>
  <c r="AG11" i="36"/>
  <c r="AP11" i="36" s="1"/>
  <c r="AF11" i="36"/>
  <c r="AO11" i="36" s="1"/>
  <c r="W12" i="36"/>
  <c r="U28" i="15"/>
  <c r="U48" i="16"/>
  <c r="U40" i="45"/>
  <c r="AF5" i="60"/>
  <c r="AO5" i="60" s="1"/>
  <c r="AE5" i="60"/>
  <c r="W6" i="60"/>
  <c r="AG5" i="60"/>
  <c r="AP5" i="60" s="1"/>
  <c r="Z13" i="40"/>
  <c r="AH13" i="65"/>
  <c r="AQ13" i="65" s="1"/>
  <c r="AN11" i="70"/>
  <c r="AI11" i="70"/>
  <c r="U59" i="82"/>
  <c r="U22" i="38"/>
  <c r="Y13" i="78"/>
  <c r="Z13" i="78" s="1"/>
  <c r="X13" i="78"/>
  <c r="Y13" i="37"/>
  <c r="X13" i="37"/>
  <c r="U26" i="97"/>
  <c r="U25" i="97" s="1"/>
  <c r="Y13" i="66"/>
  <c r="X13" i="66"/>
  <c r="U30" i="53"/>
  <c r="U40" i="100"/>
  <c r="U58" i="10"/>
  <c r="U39" i="51"/>
  <c r="U30" i="105"/>
  <c r="AN11" i="73"/>
  <c r="AI11" i="73"/>
  <c r="Z12" i="22"/>
  <c r="Y12" i="61"/>
  <c r="X12" i="61"/>
  <c r="AH13" i="17"/>
  <c r="AQ13" i="17" s="1"/>
  <c r="W6" i="25"/>
  <c r="AE5" i="25"/>
  <c r="AF5" i="25"/>
  <c r="AO5" i="25" s="1"/>
  <c r="AG5" i="25"/>
  <c r="AP5" i="25" s="1"/>
  <c r="AR12" i="31"/>
  <c r="AN11" i="62"/>
  <c r="AI11" i="62"/>
  <c r="U49" i="91"/>
  <c r="U22" i="19"/>
  <c r="AH13" i="31"/>
  <c r="AQ13" i="31" s="1"/>
  <c r="AI12" i="78"/>
  <c r="AN12" i="78"/>
  <c r="U50" i="87"/>
  <c r="AG5" i="68"/>
  <c r="AP5" i="68" s="1"/>
  <c r="AE5" i="68"/>
  <c r="W6" i="68"/>
  <c r="AF5" i="68"/>
  <c r="AO5" i="68" s="1"/>
  <c r="U23" i="71"/>
  <c r="AH5" i="72"/>
  <c r="AQ5" i="72" s="1"/>
  <c r="Z5" i="72"/>
  <c r="U58" i="48"/>
  <c r="AI13" i="81"/>
  <c r="AN13" i="81"/>
  <c r="AN11" i="61"/>
  <c r="AI11" i="61"/>
  <c r="U40" i="54"/>
  <c r="U25" i="89"/>
  <c r="U59" i="85"/>
  <c r="U59" i="98"/>
  <c r="U29" i="93"/>
  <c r="AH12" i="77"/>
  <c r="AQ12" i="77" s="1"/>
  <c r="AR12" i="40"/>
  <c r="U22" i="79"/>
  <c r="U39" i="84"/>
  <c r="U31" i="46"/>
  <c r="Z6" i="12" l="1"/>
  <c r="AG12" i="77"/>
  <c r="AP12" i="77" s="1"/>
  <c r="Z12" i="61"/>
  <c r="AE12" i="61" s="1"/>
  <c r="W14" i="78"/>
  <c r="AG13" i="78"/>
  <c r="AP13" i="78" s="1"/>
  <c r="AF13" i="78"/>
  <c r="AO13" i="78" s="1"/>
  <c r="AE13" i="78"/>
  <c r="W14" i="26"/>
  <c r="AF13" i="26"/>
  <c r="AO13" i="26" s="1"/>
  <c r="AG13" i="26"/>
  <c r="AP13" i="26" s="1"/>
  <c r="AE13" i="26"/>
  <c r="W13" i="61"/>
  <c r="AG12" i="61"/>
  <c r="AP12" i="61" s="1"/>
  <c r="AF12" i="61"/>
  <c r="AO12" i="61" s="1"/>
  <c r="AE6" i="12"/>
  <c r="AG6" i="12"/>
  <c r="AP6" i="12" s="1"/>
  <c r="AF6" i="12"/>
  <c r="AO6" i="12" s="1"/>
  <c r="W7" i="12"/>
  <c r="AR11" i="62"/>
  <c r="AN5" i="25"/>
  <c r="AI5" i="25"/>
  <c r="U24" i="97"/>
  <c r="AN5" i="60"/>
  <c r="AI5" i="60"/>
  <c r="U49" i="41"/>
  <c r="AH12" i="70"/>
  <c r="AQ12" i="70" s="1"/>
  <c r="AR12" i="26"/>
  <c r="AF13" i="69"/>
  <c r="AO13" i="69" s="1"/>
  <c r="AG13" i="69"/>
  <c r="AP13" i="69" s="1"/>
  <c r="W14" i="69"/>
  <c r="AE13" i="69"/>
  <c r="U38" i="13"/>
  <c r="U37" i="13" s="1"/>
  <c r="Y13" i="27"/>
  <c r="X13" i="27"/>
  <c r="U59" i="94"/>
  <c r="AE12" i="62"/>
  <c r="AG12" i="62"/>
  <c r="AP12" i="62" s="1"/>
  <c r="AF12" i="62"/>
  <c r="AO12" i="62" s="1"/>
  <c r="W13" i="62"/>
  <c r="AI12" i="30"/>
  <c r="AN12" i="30"/>
  <c r="Y14" i="65"/>
  <c r="X14" i="65"/>
  <c r="AI12" i="77"/>
  <c r="AN12" i="77"/>
  <c r="AE12" i="22"/>
  <c r="AF12" i="22"/>
  <c r="AO12" i="22" s="1"/>
  <c r="AG12" i="22"/>
  <c r="AP12" i="22" s="1"/>
  <c r="W13" i="22"/>
  <c r="AH13" i="37"/>
  <c r="AQ13" i="37" s="1"/>
  <c r="U27" i="15"/>
  <c r="Y6" i="80"/>
  <c r="X6" i="80"/>
  <c r="AH12" i="73"/>
  <c r="AQ12" i="73" s="1"/>
  <c r="U21" i="28"/>
  <c r="AR12" i="37"/>
  <c r="Y6" i="21"/>
  <c r="Z6" i="21"/>
  <c r="X6" i="21"/>
  <c r="Z12" i="70"/>
  <c r="U22" i="75"/>
  <c r="U49" i="103"/>
  <c r="AH14" i="81"/>
  <c r="AQ14" i="81" s="1"/>
  <c r="U59" i="90"/>
  <c r="Y6" i="64"/>
  <c r="X6" i="64"/>
  <c r="Z6" i="64" s="1"/>
  <c r="U29" i="52"/>
  <c r="Y13" i="30"/>
  <c r="X13" i="30"/>
  <c r="Z13" i="30" s="1"/>
  <c r="AN13" i="65"/>
  <c r="AI13" i="65"/>
  <c r="U29" i="53"/>
  <c r="U21" i="79"/>
  <c r="U28" i="93"/>
  <c r="U24" i="89"/>
  <c r="AR13" i="81"/>
  <c r="AR11" i="73"/>
  <c r="AH13" i="66"/>
  <c r="AQ13" i="66" s="1"/>
  <c r="Z13" i="37"/>
  <c r="U21" i="38"/>
  <c r="Y12" i="36"/>
  <c r="X12" i="36"/>
  <c r="AN5" i="80"/>
  <c r="AI5" i="80"/>
  <c r="U47" i="43"/>
  <c r="U29" i="101"/>
  <c r="Z12" i="73"/>
  <c r="AR12" i="66"/>
  <c r="U49" i="99"/>
  <c r="W14" i="23"/>
  <c r="AF13" i="23"/>
  <c r="AO13" i="23" s="1"/>
  <c r="AG13" i="23"/>
  <c r="AP13" i="23" s="1"/>
  <c r="AE13" i="23"/>
  <c r="AR5" i="12"/>
  <c r="AI12" i="27"/>
  <c r="AN12" i="27"/>
  <c r="AF5" i="34"/>
  <c r="AO5" i="34" s="1"/>
  <c r="AG5" i="34"/>
  <c r="AP5" i="34" s="1"/>
  <c r="W6" i="34"/>
  <c r="AE5" i="34"/>
  <c r="Z14" i="81"/>
  <c r="Y6" i="29"/>
  <c r="X6" i="29"/>
  <c r="Z6" i="29" s="1"/>
  <c r="X15" i="14"/>
  <c r="Y15" i="14"/>
  <c r="Y14" i="31"/>
  <c r="X14" i="31"/>
  <c r="Z14" i="31" s="1"/>
  <c r="AR11" i="61"/>
  <c r="U38" i="51"/>
  <c r="U22" i="71"/>
  <c r="U49" i="87"/>
  <c r="U21" i="19"/>
  <c r="U57" i="10"/>
  <c r="Z13" i="66"/>
  <c r="AE13" i="40"/>
  <c r="W14" i="40"/>
  <c r="AG13" i="40"/>
  <c r="AP13" i="40" s="1"/>
  <c r="AF13" i="40"/>
  <c r="AO13" i="40" s="1"/>
  <c r="U39" i="45"/>
  <c r="U50" i="49"/>
  <c r="U38" i="20"/>
  <c r="U57" i="42"/>
  <c r="AI5" i="29"/>
  <c r="AN5" i="29"/>
  <c r="AN14" i="14"/>
  <c r="AI14" i="14"/>
  <c r="U21" i="24"/>
  <c r="U45" i="95"/>
  <c r="U38" i="104"/>
  <c r="U21" i="67"/>
  <c r="U58" i="50"/>
  <c r="U28" i="86"/>
  <c r="U48" i="11"/>
  <c r="Y14" i="17"/>
  <c r="X14" i="17"/>
  <c r="U38" i="84"/>
  <c r="U58" i="85"/>
  <c r="AN5" i="68"/>
  <c r="AI5" i="68"/>
  <c r="W6" i="72"/>
  <c r="AG5" i="72"/>
  <c r="AP5" i="72" s="1"/>
  <c r="AF5" i="72"/>
  <c r="AO5" i="72" s="1"/>
  <c r="AE5" i="72"/>
  <c r="Y6" i="25"/>
  <c r="X6" i="25"/>
  <c r="U30" i="46"/>
  <c r="U29" i="46" s="1"/>
  <c r="U58" i="98"/>
  <c r="U39" i="54"/>
  <c r="U57" i="48"/>
  <c r="AH12" i="61"/>
  <c r="AQ12" i="61" s="1"/>
  <c r="AH13" i="78"/>
  <c r="AQ13" i="78" s="1"/>
  <c r="U58" i="82"/>
  <c r="AH13" i="26"/>
  <c r="AQ13" i="26" s="1"/>
  <c r="U36" i="44"/>
  <c r="U39" i="96"/>
  <c r="U58" i="35"/>
  <c r="U26" i="47"/>
  <c r="AN12" i="74"/>
  <c r="AI12" i="74"/>
  <c r="U21" i="63"/>
  <c r="U49" i="83"/>
  <c r="AN5" i="39"/>
  <c r="AI5" i="39"/>
  <c r="U22" i="33"/>
  <c r="AH6" i="12"/>
  <c r="AQ6" i="12" s="1"/>
  <c r="AN5" i="64"/>
  <c r="AI5" i="64"/>
  <c r="Y13" i="77"/>
  <c r="X13" i="77"/>
  <c r="AI13" i="17"/>
  <c r="AN13" i="17"/>
  <c r="Y6" i="68"/>
  <c r="X6" i="68"/>
  <c r="AR12" i="78"/>
  <c r="U48" i="91"/>
  <c r="U29" i="105"/>
  <c r="U39" i="100"/>
  <c r="AR11" i="70"/>
  <c r="Y6" i="60"/>
  <c r="X6" i="60"/>
  <c r="U47" i="16"/>
  <c r="AN11" i="36"/>
  <c r="AI11" i="36"/>
  <c r="U49" i="55"/>
  <c r="U48" i="55" s="1"/>
  <c r="AR12" i="69"/>
  <c r="U29" i="32"/>
  <c r="AI5" i="21"/>
  <c r="AN5" i="21"/>
  <c r="AH13" i="69"/>
  <c r="AQ13" i="69" s="1"/>
  <c r="Y13" i="74"/>
  <c r="X13" i="74"/>
  <c r="Z13" i="74" s="1"/>
  <c r="W6" i="76"/>
  <c r="AG5" i="76"/>
  <c r="AP5" i="76" s="1"/>
  <c r="AF5" i="76"/>
  <c r="AO5" i="76" s="1"/>
  <c r="AE5" i="76"/>
  <c r="Y6" i="39"/>
  <c r="X6" i="39"/>
  <c r="U38" i="92"/>
  <c r="U39" i="88"/>
  <c r="AH12" i="62"/>
  <c r="AQ12" i="62" s="1"/>
  <c r="U57" i="102"/>
  <c r="U56" i="18"/>
  <c r="U20" i="2"/>
  <c r="U19" i="2" s="1"/>
  <c r="U21" i="59"/>
  <c r="AI13" i="31"/>
  <c r="AN13" i="31"/>
  <c r="Z15" i="14" l="1"/>
  <c r="AE13" i="74"/>
  <c r="W14" i="74"/>
  <c r="AG13" i="74"/>
  <c r="AP13" i="74" s="1"/>
  <c r="AF13" i="74"/>
  <c r="AO13" i="74" s="1"/>
  <c r="AF14" i="31"/>
  <c r="AO14" i="31" s="1"/>
  <c r="W15" i="31"/>
  <c r="AE14" i="31"/>
  <c r="AG14" i="31"/>
  <c r="AP14" i="31" s="1"/>
  <c r="AE13" i="30"/>
  <c r="AF13" i="30"/>
  <c r="AO13" i="30" s="1"/>
  <c r="AG13" i="30"/>
  <c r="AP13" i="30" s="1"/>
  <c r="W14" i="30"/>
  <c r="AR13" i="17"/>
  <c r="U28" i="46"/>
  <c r="AE6" i="64"/>
  <c r="AG6" i="64"/>
  <c r="AP6" i="64" s="1"/>
  <c r="AF6" i="64"/>
  <c r="AO6" i="64" s="1"/>
  <c r="W7" i="64"/>
  <c r="U47" i="91"/>
  <c r="AR5" i="39"/>
  <c r="AR12" i="74"/>
  <c r="U57" i="85"/>
  <c r="AF13" i="66"/>
  <c r="AO13" i="66" s="1"/>
  <c r="AE13" i="66"/>
  <c r="AG13" i="66"/>
  <c r="AP13" i="66" s="1"/>
  <c r="W14" i="66"/>
  <c r="U48" i="87"/>
  <c r="AH6" i="29"/>
  <c r="AQ6" i="29" s="1"/>
  <c r="AN13" i="23"/>
  <c r="AI13" i="23"/>
  <c r="U46" i="43"/>
  <c r="U27" i="93"/>
  <c r="AH6" i="64"/>
  <c r="AQ6" i="64" s="1"/>
  <c r="AH6" i="21"/>
  <c r="AQ6" i="21" s="1"/>
  <c r="U20" i="28"/>
  <c r="AN12" i="62"/>
  <c r="AI12" i="62"/>
  <c r="AR5" i="60"/>
  <c r="U20" i="59"/>
  <c r="U57" i="82"/>
  <c r="U20" i="67"/>
  <c r="AG6" i="29"/>
  <c r="AP6" i="29" s="1"/>
  <c r="AF6" i="29"/>
  <c r="AO6" i="29" s="1"/>
  <c r="W7" i="29"/>
  <c r="AE6" i="29"/>
  <c r="AH6" i="39"/>
  <c r="AQ6" i="39" s="1"/>
  <c r="AH6" i="60"/>
  <c r="AQ6" i="60" s="1"/>
  <c r="U38" i="100"/>
  <c r="AH13" i="77"/>
  <c r="AQ13" i="77" s="1"/>
  <c r="AH6" i="25"/>
  <c r="AQ6" i="25" s="1"/>
  <c r="Y6" i="72"/>
  <c r="X6" i="72"/>
  <c r="U37" i="84"/>
  <c r="AR14" i="14"/>
  <c r="U56" i="10"/>
  <c r="U21" i="71"/>
  <c r="W13" i="73"/>
  <c r="AG12" i="73"/>
  <c r="AP12" i="73" s="1"/>
  <c r="AF12" i="73"/>
  <c r="AO12" i="73" s="1"/>
  <c r="AE12" i="73"/>
  <c r="W14" i="37"/>
  <c r="AF13" i="37"/>
  <c r="AO13" i="37" s="1"/>
  <c r="AE13" i="37"/>
  <c r="AG13" i="37"/>
  <c r="AP13" i="37" s="1"/>
  <c r="U20" i="79"/>
  <c r="U48" i="103"/>
  <c r="AR12" i="30"/>
  <c r="U58" i="94"/>
  <c r="AI13" i="69"/>
  <c r="AN13" i="69"/>
  <c r="Y7" i="12"/>
  <c r="X7" i="12"/>
  <c r="AI12" i="61"/>
  <c r="AN12" i="61"/>
  <c r="AN13" i="78"/>
  <c r="AI13" i="78"/>
  <c r="U56" i="102"/>
  <c r="U38" i="96"/>
  <c r="U47" i="11"/>
  <c r="U38" i="45"/>
  <c r="AR5" i="80"/>
  <c r="U18" i="2"/>
  <c r="Z6" i="39"/>
  <c r="AR5" i="21"/>
  <c r="Z6" i="60"/>
  <c r="AH6" i="68"/>
  <c r="AQ6" i="68" s="1"/>
  <c r="Z13" i="77"/>
  <c r="U48" i="83"/>
  <c r="U47" i="83" s="1"/>
  <c r="U25" i="47"/>
  <c r="U35" i="44"/>
  <c r="U38" i="54"/>
  <c r="Z6" i="25"/>
  <c r="AR5" i="68"/>
  <c r="AH14" i="17"/>
  <c r="AQ14" i="17" s="1"/>
  <c r="U27" i="86"/>
  <c r="U37" i="104"/>
  <c r="U37" i="20"/>
  <c r="W15" i="81"/>
  <c r="AG14" i="81"/>
  <c r="AP14" i="81" s="1"/>
  <c r="AF14" i="81"/>
  <c r="AO14" i="81" s="1"/>
  <c r="AE14" i="81"/>
  <c r="AR12" i="27"/>
  <c r="Y14" i="23"/>
  <c r="X14" i="23"/>
  <c r="Z14" i="23" s="1"/>
  <c r="AH12" i="36"/>
  <c r="AQ12" i="36" s="1"/>
  <c r="AH6" i="80"/>
  <c r="AQ6" i="80" s="1"/>
  <c r="AR12" i="77"/>
  <c r="Y13" i="62"/>
  <c r="X13" i="62"/>
  <c r="AH13" i="27"/>
  <c r="AQ13" i="27" s="1"/>
  <c r="Y14" i="69"/>
  <c r="X14" i="69"/>
  <c r="U23" i="97"/>
  <c r="U22" i="97" s="1"/>
  <c r="Y13" i="61"/>
  <c r="X13" i="61"/>
  <c r="Z13" i="61" s="1"/>
  <c r="U37" i="92"/>
  <c r="U20" i="24"/>
  <c r="U20" i="38"/>
  <c r="AH13" i="30"/>
  <c r="AQ13" i="30" s="1"/>
  <c r="U26" i="15"/>
  <c r="Z6" i="68"/>
  <c r="Y14" i="40"/>
  <c r="Z14" i="40" s="1"/>
  <c r="X14" i="40"/>
  <c r="U20" i="19"/>
  <c r="U37" i="51"/>
  <c r="AG15" i="14"/>
  <c r="AP15" i="14" s="1"/>
  <c r="W16" i="14"/>
  <c r="AE15" i="14"/>
  <c r="AF15" i="14"/>
  <c r="AO15" i="14" s="1"/>
  <c r="AI5" i="34"/>
  <c r="AN5" i="34"/>
  <c r="U28" i="101"/>
  <c r="Z12" i="36"/>
  <c r="U23" i="89"/>
  <c r="U28" i="53"/>
  <c r="U58" i="90"/>
  <c r="U21" i="75"/>
  <c r="Z6" i="80"/>
  <c r="Y13" i="22"/>
  <c r="X13" i="22"/>
  <c r="AH14" i="65"/>
  <c r="AQ14" i="65" s="1"/>
  <c r="Z13" i="27"/>
  <c r="AR5" i="25"/>
  <c r="AI13" i="26"/>
  <c r="AN13" i="26"/>
  <c r="U46" i="16"/>
  <c r="U56" i="48"/>
  <c r="U56" i="42"/>
  <c r="AH14" i="31"/>
  <c r="AQ14" i="31" s="1"/>
  <c r="W7" i="21"/>
  <c r="AE6" i="21"/>
  <c r="AF6" i="21"/>
  <c r="AO6" i="21" s="1"/>
  <c r="AG6" i="21"/>
  <c r="AP6" i="21" s="1"/>
  <c r="AN12" i="22"/>
  <c r="AI12" i="22"/>
  <c r="U36" i="13"/>
  <c r="Y14" i="26"/>
  <c r="X14" i="26"/>
  <c r="Z14" i="26" s="1"/>
  <c r="Y6" i="76"/>
  <c r="X6" i="76"/>
  <c r="AH13" i="74"/>
  <c r="AQ13" i="74" s="1"/>
  <c r="U47" i="55"/>
  <c r="AR11" i="36"/>
  <c r="U28" i="105"/>
  <c r="Z14" i="17"/>
  <c r="AR13" i="31"/>
  <c r="U55" i="18"/>
  <c r="U38" i="88"/>
  <c r="AN5" i="76"/>
  <c r="AI5" i="76"/>
  <c r="U28" i="32"/>
  <c r="AR5" i="64"/>
  <c r="U21" i="33"/>
  <c r="U20" i="63"/>
  <c r="U57" i="35"/>
  <c r="U57" i="98"/>
  <c r="U56" i="98" s="1"/>
  <c r="AN5" i="72"/>
  <c r="AI5" i="72"/>
  <c r="U57" i="50"/>
  <c r="U44" i="95"/>
  <c r="AR5" i="29"/>
  <c r="U49" i="49"/>
  <c r="AN13" i="40"/>
  <c r="AI13" i="40"/>
  <c r="AH15" i="14"/>
  <c r="AQ15" i="14" s="1"/>
  <c r="Y6" i="34"/>
  <c r="X6" i="34"/>
  <c r="Z6" i="34" s="1"/>
  <c r="U48" i="99"/>
  <c r="AR13" i="65"/>
  <c r="U28" i="52"/>
  <c r="AG12" i="70"/>
  <c r="AP12" i="70" s="1"/>
  <c r="AE12" i="70"/>
  <c r="AF12" i="70"/>
  <c r="AO12" i="70" s="1"/>
  <c r="W13" i="70"/>
  <c r="Z14" i="65"/>
  <c r="U48" i="41"/>
  <c r="AN6" i="12"/>
  <c r="AI6" i="12"/>
  <c r="Y14" i="78"/>
  <c r="X14" i="78"/>
  <c r="Z14" i="78" s="1"/>
  <c r="Z6" i="76" l="1"/>
  <c r="AF6" i="76"/>
  <c r="AO6" i="76" s="1"/>
  <c r="W7" i="76"/>
  <c r="AE6" i="76"/>
  <c r="AG6" i="76"/>
  <c r="AP6" i="76" s="1"/>
  <c r="AG14" i="26"/>
  <c r="AP14" i="26" s="1"/>
  <c r="AF14" i="26"/>
  <c r="AO14" i="26" s="1"/>
  <c r="W15" i="26"/>
  <c r="AE14" i="26"/>
  <c r="W15" i="40"/>
  <c r="AE14" i="40"/>
  <c r="AG14" i="40"/>
  <c r="AP14" i="40" s="1"/>
  <c r="AF14" i="40"/>
  <c r="AO14" i="40" s="1"/>
  <c r="AG14" i="23"/>
  <c r="AP14" i="23" s="1"/>
  <c r="W15" i="23"/>
  <c r="AE14" i="23"/>
  <c r="AF14" i="23"/>
  <c r="AO14" i="23" s="1"/>
  <c r="AE14" i="78"/>
  <c r="W15" i="78"/>
  <c r="AG14" i="78"/>
  <c r="AP14" i="78" s="1"/>
  <c r="AF14" i="78"/>
  <c r="AO14" i="78" s="1"/>
  <c r="AF6" i="68"/>
  <c r="AO6" i="68" s="1"/>
  <c r="AE6" i="68"/>
  <c r="W7" i="68"/>
  <c r="AG6" i="68"/>
  <c r="AP6" i="68" s="1"/>
  <c r="U36" i="104"/>
  <c r="AH14" i="78"/>
  <c r="AQ14" i="78" s="1"/>
  <c r="U47" i="41"/>
  <c r="AH6" i="34"/>
  <c r="AQ6" i="34" s="1"/>
  <c r="U43" i="95"/>
  <c r="U55" i="98"/>
  <c r="U20" i="33"/>
  <c r="AR12" i="22"/>
  <c r="W14" i="27"/>
  <c r="AF13" i="27"/>
  <c r="AO13" i="27" s="1"/>
  <c r="AE13" i="27"/>
  <c r="AG13" i="27"/>
  <c r="AP13" i="27" s="1"/>
  <c r="W7" i="80"/>
  <c r="AE6" i="80"/>
  <c r="AG6" i="80"/>
  <c r="AP6" i="80" s="1"/>
  <c r="AF6" i="80"/>
  <c r="AO6" i="80" s="1"/>
  <c r="U27" i="53"/>
  <c r="AH13" i="61"/>
  <c r="AQ13" i="61" s="1"/>
  <c r="AN14" i="81"/>
  <c r="AI14" i="81"/>
  <c r="U34" i="44"/>
  <c r="AE6" i="39"/>
  <c r="AF6" i="39"/>
  <c r="AO6" i="39" s="1"/>
  <c r="AG6" i="39"/>
  <c r="AP6" i="39" s="1"/>
  <c r="W7" i="39"/>
  <c r="U37" i="45"/>
  <c r="U55" i="102"/>
  <c r="AI13" i="37"/>
  <c r="AN13" i="37"/>
  <c r="Y13" i="73"/>
  <c r="X13" i="73"/>
  <c r="Z13" i="73" s="1"/>
  <c r="U37" i="100"/>
  <c r="U19" i="67"/>
  <c r="U26" i="93"/>
  <c r="AN13" i="66"/>
  <c r="AI13" i="66"/>
  <c r="Y14" i="30"/>
  <c r="X14" i="30"/>
  <c r="Y15" i="31"/>
  <c r="Z15" i="31"/>
  <c r="X15" i="31"/>
  <c r="AR5" i="34"/>
  <c r="W14" i="61"/>
  <c r="AG13" i="61"/>
  <c r="AP13" i="61" s="1"/>
  <c r="AF13" i="61"/>
  <c r="AO13" i="61" s="1"/>
  <c r="AE13" i="61"/>
  <c r="Y13" i="70"/>
  <c r="X13" i="70"/>
  <c r="U48" i="49"/>
  <c r="U56" i="50"/>
  <c r="U56" i="35"/>
  <c r="U37" i="88"/>
  <c r="U20" i="75"/>
  <c r="U22" i="89"/>
  <c r="AE6" i="25"/>
  <c r="AF6" i="25"/>
  <c r="AO6" i="25" s="1"/>
  <c r="AG6" i="25"/>
  <c r="AP6" i="25" s="1"/>
  <c r="W7" i="25"/>
  <c r="U24" i="47"/>
  <c r="U23" i="47" s="1"/>
  <c r="U17" i="2"/>
  <c r="U46" i="11"/>
  <c r="AR13" i="69"/>
  <c r="U47" i="103"/>
  <c r="Y14" i="37"/>
  <c r="X14" i="37"/>
  <c r="U20" i="71"/>
  <c r="U36" i="84"/>
  <c r="Y7" i="29"/>
  <c r="X7" i="29"/>
  <c r="U56" i="82"/>
  <c r="U45" i="43"/>
  <c r="U27" i="52"/>
  <c r="U26" i="52" s="1"/>
  <c r="U46" i="55"/>
  <c r="U45" i="16"/>
  <c r="U36" i="51"/>
  <c r="U19" i="38"/>
  <c r="AR13" i="78"/>
  <c r="AI6" i="29"/>
  <c r="AN6" i="29"/>
  <c r="AR12" i="62"/>
  <c r="AN6" i="64"/>
  <c r="AI6" i="64"/>
  <c r="AR6" i="12"/>
  <c r="AR5" i="72"/>
  <c r="U27" i="105"/>
  <c r="U55" i="42"/>
  <c r="AR13" i="26"/>
  <c r="AH13" i="22"/>
  <c r="AQ13" i="22" s="1"/>
  <c r="AG12" i="36"/>
  <c r="AP12" i="36" s="1"/>
  <c r="W13" i="36"/>
  <c r="AE12" i="36"/>
  <c r="AF12" i="36"/>
  <c r="AO12" i="36" s="1"/>
  <c r="AN15" i="14"/>
  <c r="AI15" i="14"/>
  <c r="U19" i="19"/>
  <c r="U25" i="15"/>
  <c r="U19" i="24"/>
  <c r="AH13" i="62"/>
  <c r="AQ13" i="62" s="1"/>
  <c r="Y15" i="81"/>
  <c r="Z15" i="81"/>
  <c r="X15" i="81"/>
  <c r="U26" i="86"/>
  <c r="AG6" i="60"/>
  <c r="AP6" i="60" s="1"/>
  <c r="AE6" i="60"/>
  <c r="W7" i="60"/>
  <c r="AF6" i="60"/>
  <c r="AO6" i="60" s="1"/>
  <c r="AN12" i="73"/>
  <c r="AI12" i="73"/>
  <c r="AH6" i="72"/>
  <c r="AQ6" i="72" s="1"/>
  <c r="AR13" i="23"/>
  <c r="U47" i="87"/>
  <c r="U56" i="85"/>
  <c r="U46" i="91"/>
  <c r="U27" i="46"/>
  <c r="AI13" i="30"/>
  <c r="AN13" i="30"/>
  <c r="W7" i="34"/>
  <c r="AF6" i="34"/>
  <c r="AO6" i="34" s="1"/>
  <c r="AE6" i="34"/>
  <c r="AG6" i="34"/>
  <c r="AP6" i="34" s="1"/>
  <c r="AH14" i="26"/>
  <c r="AQ14" i="26" s="1"/>
  <c r="AH14" i="23"/>
  <c r="AQ14" i="23" s="1"/>
  <c r="AN12" i="70"/>
  <c r="AI12" i="70"/>
  <c r="U19" i="63"/>
  <c r="U27" i="32"/>
  <c r="U54" i="18"/>
  <c r="AH6" i="76"/>
  <c r="AQ6" i="76" s="1"/>
  <c r="AN6" i="21"/>
  <c r="AI6" i="21"/>
  <c r="Z13" i="22"/>
  <c r="U57" i="90"/>
  <c r="Y16" i="14"/>
  <c r="X16" i="14"/>
  <c r="AH14" i="40"/>
  <c r="AQ14" i="40" s="1"/>
  <c r="U21" i="97"/>
  <c r="Z13" i="62"/>
  <c r="U37" i="54"/>
  <c r="U46" i="83"/>
  <c r="U37" i="96"/>
  <c r="AR12" i="61"/>
  <c r="U57" i="94"/>
  <c r="U19" i="79"/>
  <c r="U55" i="10"/>
  <c r="U54" i="10" s="1"/>
  <c r="Z6" i="72"/>
  <c r="U19" i="59"/>
  <c r="U18" i="59" s="1"/>
  <c r="U19" i="28"/>
  <c r="Y14" i="66"/>
  <c r="X14" i="66"/>
  <c r="Y7" i="64"/>
  <c r="X7" i="64"/>
  <c r="Y14" i="74"/>
  <c r="X14" i="74"/>
  <c r="AF14" i="65"/>
  <c r="AO14" i="65" s="1"/>
  <c r="AE14" i="65"/>
  <c r="W15" i="65"/>
  <c r="AG14" i="65"/>
  <c r="AP14" i="65" s="1"/>
  <c r="W15" i="17"/>
  <c r="AE14" i="17"/>
  <c r="AF14" i="17"/>
  <c r="AO14" i="17" s="1"/>
  <c r="AG14" i="17"/>
  <c r="AP14" i="17" s="1"/>
  <c r="U47" i="99"/>
  <c r="AR13" i="40"/>
  <c r="AR5" i="76"/>
  <c r="U35" i="13"/>
  <c r="Y7" i="21"/>
  <c r="X7" i="21"/>
  <c r="Z7" i="21" s="1"/>
  <c r="U55" i="48"/>
  <c r="U27" i="101"/>
  <c r="U36" i="92"/>
  <c r="Z14" i="69"/>
  <c r="AH14" i="69"/>
  <c r="AQ14" i="69" s="1"/>
  <c r="U36" i="20"/>
  <c r="AG13" i="77"/>
  <c r="AP13" i="77" s="1"/>
  <c r="AE13" i="77"/>
  <c r="W14" i="77"/>
  <c r="AF13" i="77"/>
  <c r="AO13" i="77" s="1"/>
  <c r="Z7" i="12"/>
  <c r="AH7" i="12"/>
  <c r="AQ7" i="12" s="1"/>
  <c r="AN14" i="31"/>
  <c r="AI14" i="31"/>
  <c r="AR14" i="31" s="1"/>
  <c r="AN13" i="74"/>
  <c r="AI13" i="74"/>
  <c r="Z14" i="66" l="1"/>
  <c r="AE14" i="66" s="1"/>
  <c r="W15" i="66"/>
  <c r="AG14" i="66"/>
  <c r="AP14" i="66" s="1"/>
  <c r="AF14" i="66"/>
  <c r="AO14" i="66" s="1"/>
  <c r="AR13" i="74"/>
  <c r="AN14" i="17"/>
  <c r="AI14" i="17"/>
  <c r="AH7" i="21"/>
  <c r="AQ7" i="21" s="1"/>
  <c r="U18" i="79"/>
  <c r="U36" i="96"/>
  <c r="U26" i="32"/>
  <c r="Y7" i="34"/>
  <c r="X7" i="34"/>
  <c r="U45" i="91"/>
  <c r="AH15" i="81"/>
  <c r="AQ15" i="81" s="1"/>
  <c r="U18" i="24"/>
  <c r="U26" i="105"/>
  <c r="U44" i="16"/>
  <c r="U44" i="43"/>
  <c r="U45" i="11"/>
  <c r="U19" i="75"/>
  <c r="U55" i="50"/>
  <c r="AN13" i="61"/>
  <c r="AI13" i="61"/>
  <c r="AH15" i="31"/>
  <c r="AQ15" i="31" s="1"/>
  <c r="AR13" i="66"/>
  <c r="AR13" i="37"/>
  <c r="Y14" i="27"/>
  <c r="Z14" i="27" s="1"/>
  <c r="X14" i="27"/>
  <c r="U54" i="98"/>
  <c r="Y15" i="78"/>
  <c r="X15" i="78"/>
  <c r="Z15" i="78" s="1"/>
  <c r="AH14" i="74"/>
  <c r="AQ14" i="74" s="1"/>
  <c r="Y7" i="60"/>
  <c r="X7" i="60"/>
  <c r="U46" i="41"/>
  <c r="AN14" i="78"/>
  <c r="AI14" i="78"/>
  <c r="U35" i="20"/>
  <c r="Y15" i="17"/>
  <c r="Z15" i="17" s="1"/>
  <c r="X15" i="17"/>
  <c r="AG6" i="72"/>
  <c r="AP6" i="72" s="1"/>
  <c r="AF6" i="72"/>
  <c r="AO6" i="72" s="1"/>
  <c r="AE6" i="72"/>
  <c r="W7" i="72"/>
  <c r="U56" i="94"/>
  <c r="U45" i="83"/>
  <c r="U56" i="90"/>
  <c r="U18" i="63"/>
  <c r="AR13" i="30"/>
  <c r="U55" i="85"/>
  <c r="AN6" i="60"/>
  <c r="AI6" i="60"/>
  <c r="U24" i="15"/>
  <c r="AI12" i="36"/>
  <c r="AN12" i="36"/>
  <c r="U18" i="38"/>
  <c r="U45" i="55"/>
  <c r="U55" i="82"/>
  <c r="U46" i="103"/>
  <c r="U16" i="2"/>
  <c r="AN6" i="25"/>
  <c r="AI6" i="25"/>
  <c r="U36" i="88"/>
  <c r="U47" i="49"/>
  <c r="AH13" i="73"/>
  <c r="AQ13" i="73" s="1"/>
  <c r="U54" i="102"/>
  <c r="AI6" i="39"/>
  <c r="AN6" i="39"/>
  <c r="Y7" i="80"/>
  <c r="Z7" i="80" s="1"/>
  <c r="X7" i="80"/>
  <c r="U42" i="95"/>
  <c r="AI6" i="68"/>
  <c r="AN6" i="68"/>
  <c r="AN14" i="40"/>
  <c r="AI14" i="40"/>
  <c r="AH14" i="66"/>
  <c r="AQ14" i="66" s="1"/>
  <c r="U20" i="97"/>
  <c r="U35" i="84"/>
  <c r="AG13" i="22"/>
  <c r="AP13" i="22" s="1"/>
  <c r="AE13" i="22"/>
  <c r="W14" i="22"/>
  <c r="AF13" i="22"/>
  <c r="AO13" i="22" s="1"/>
  <c r="AR12" i="70"/>
  <c r="Y13" i="36"/>
  <c r="X13" i="36"/>
  <c r="AH7" i="29"/>
  <c r="AQ7" i="29" s="1"/>
  <c r="U19" i="71"/>
  <c r="AH13" i="70"/>
  <c r="AQ13" i="70" s="1"/>
  <c r="Y14" i="61"/>
  <c r="X14" i="61"/>
  <c r="AH14" i="30"/>
  <c r="AQ14" i="30" s="1"/>
  <c r="U25" i="93"/>
  <c r="AG13" i="73"/>
  <c r="AP13" i="73" s="1"/>
  <c r="AE13" i="73"/>
  <c r="AF13" i="73"/>
  <c r="AO13" i="73" s="1"/>
  <c r="W14" i="73"/>
  <c r="AN14" i="23"/>
  <c r="AI14" i="23"/>
  <c r="AR14" i="23" s="1"/>
  <c r="Y15" i="40"/>
  <c r="X15" i="40"/>
  <c r="AN6" i="76"/>
  <c r="AI6" i="76"/>
  <c r="AE7" i="21"/>
  <c r="AF7" i="21"/>
  <c r="AO7" i="21" s="1"/>
  <c r="AG7" i="21"/>
  <c r="AP7" i="21" s="1"/>
  <c r="W8" i="21"/>
  <c r="AF15" i="31"/>
  <c r="AO15" i="31" s="1"/>
  <c r="AE15" i="31"/>
  <c r="W16" i="31"/>
  <c r="AG15" i="31"/>
  <c r="AP15" i="31" s="1"/>
  <c r="U36" i="100"/>
  <c r="AN6" i="80"/>
  <c r="AI6" i="80"/>
  <c r="Z14" i="74"/>
  <c r="Y15" i="65"/>
  <c r="X15" i="65"/>
  <c r="U36" i="54"/>
  <c r="U53" i="18"/>
  <c r="AN6" i="34"/>
  <c r="AI6" i="34"/>
  <c r="U26" i="46"/>
  <c r="U46" i="87"/>
  <c r="AR12" i="73"/>
  <c r="U18" i="19"/>
  <c r="U54" i="42"/>
  <c r="U53" i="42" s="1"/>
  <c r="AR6" i="29"/>
  <c r="U35" i="51"/>
  <c r="U25" i="52"/>
  <c r="Z7" i="29"/>
  <c r="AH14" i="37"/>
  <c r="AQ14" i="37" s="1"/>
  <c r="U22" i="47"/>
  <c r="U21" i="89"/>
  <c r="U55" i="35"/>
  <c r="Z13" i="70"/>
  <c r="Z14" i="30"/>
  <c r="U36" i="45"/>
  <c r="U33" i="44"/>
  <c r="U26" i="53"/>
  <c r="AI13" i="27"/>
  <c r="AN13" i="27"/>
  <c r="U19" i="33"/>
  <c r="Y15" i="23"/>
  <c r="X15" i="23"/>
  <c r="Z15" i="23" s="1"/>
  <c r="AN14" i="26"/>
  <c r="AI14" i="26"/>
  <c r="Y7" i="76"/>
  <c r="Z7" i="76" s="1"/>
  <c r="X7" i="76"/>
  <c r="U35" i="92"/>
  <c r="U17" i="59"/>
  <c r="AF15" i="81"/>
  <c r="AO15" i="81" s="1"/>
  <c r="AE15" i="81"/>
  <c r="W16" i="81"/>
  <c r="AG15" i="81"/>
  <c r="AP15" i="81" s="1"/>
  <c r="Y7" i="68"/>
  <c r="X7" i="68"/>
  <c r="Z7" i="68" s="1"/>
  <c r="W8" i="12"/>
  <c r="AG7" i="12"/>
  <c r="AP7" i="12" s="1"/>
  <c r="AF7" i="12"/>
  <c r="AO7" i="12" s="1"/>
  <c r="AE7" i="12"/>
  <c r="U26" i="101"/>
  <c r="Y14" i="77"/>
  <c r="X14" i="77"/>
  <c r="U34" i="13"/>
  <c r="U46" i="99"/>
  <c r="AH7" i="64"/>
  <c r="AQ7" i="64" s="1"/>
  <c r="U53" i="10"/>
  <c r="AH16" i="14"/>
  <c r="AQ16" i="14" s="1"/>
  <c r="AR6" i="21"/>
  <c r="AN13" i="77"/>
  <c r="AI13" i="77"/>
  <c r="W15" i="69"/>
  <c r="AG14" i="69"/>
  <c r="AP14" i="69" s="1"/>
  <c r="AF14" i="69"/>
  <c r="AO14" i="69" s="1"/>
  <c r="AE14" i="69"/>
  <c r="U54" i="48"/>
  <c r="AN14" i="65"/>
  <c r="AI14" i="65"/>
  <c r="Z7" i="64"/>
  <c r="U18" i="28"/>
  <c r="W14" i="62"/>
  <c r="AF13" i="62"/>
  <c r="AO13" i="62" s="1"/>
  <c r="AG13" i="62"/>
  <c r="AP13" i="62" s="1"/>
  <c r="AE13" i="62"/>
  <c r="Z16" i="14"/>
  <c r="U25" i="86"/>
  <c r="AR15" i="14"/>
  <c r="AR6" i="64"/>
  <c r="Z14" i="37"/>
  <c r="Y7" i="25"/>
  <c r="X7" i="25"/>
  <c r="Z7" i="25" s="1"/>
  <c r="U18" i="67"/>
  <c r="Y7" i="39"/>
  <c r="X7" i="39"/>
  <c r="AR14" i="81"/>
  <c r="U35" i="104"/>
  <c r="Y15" i="26"/>
  <c r="X15" i="26"/>
  <c r="Z15" i="26" s="1"/>
  <c r="Z14" i="61" l="1"/>
  <c r="Z7" i="60"/>
  <c r="Z7" i="34"/>
  <c r="W8" i="34" s="1"/>
  <c r="AE7" i="34"/>
  <c r="AF7" i="34"/>
  <c r="AO7" i="34" s="1"/>
  <c r="AG7" i="34"/>
  <c r="AP7" i="34" s="1"/>
  <c r="AF7" i="80"/>
  <c r="AO7" i="80" s="1"/>
  <c r="AE7" i="80"/>
  <c r="W8" i="80"/>
  <c r="AG7" i="80"/>
  <c r="AP7" i="80" s="1"/>
  <c r="AG15" i="17"/>
  <c r="AP15" i="17" s="1"/>
  <c r="AF15" i="17"/>
  <c r="AO15" i="17" s="1"/>
  <c r="AE15" i="17"/>
  <c r="W16" i="17"/>
  <c r="W15" i="27"/>
  <c r="AE14" i="27"/>
  <c r="AG14" i="27"/>
  <c r="AP14" i="27" s="1"/>
  <c r="AF14" i="27"/>
  <c r="AO14" i="27" s="1"/>
  <c r="AF7" i="60"/>
  <c r="AO7" i="60" s="1"/>
  <c r="AE7" i="60"/>
  <c r="AG7" i="60"/>
  <c r="AP7" i="60" s="1"/>
  <c r="W8" i="60"/>
  <c r="W8" i="68"/>
  <c r="AF7" i="68"/>
  <c r="AO7" i="68" s="1"/>
  <c r="AG7" i="68"/>
  <c r="AP7" i="68" s="1"/>
  <c r="AE7" i="68"/>
  <c r="AG15" i="23"/>
  <c r="AP15" i="23" s="1"/>
  <c r="AE15" i="23"/>
  <c r="AF15" i="23"/>
  <c r="AO15" i="23" s="1"/>
  <c r="W16" i="23"/>
  <c r="AG14" i="61"/>
  <c r="AP14" i="61" s="1"/>
  <c r="W15" i="61"/>
  <c r="AE14" i="61"/>
  <c r="AF14" i="61"/>
  <c r="AO14" i="61" s="1"/>
  <c r="AH7" i="39"/>
  <c r="AQ7" i="39" s="1"/>
  <c r="AF7" i="76"/>
  <c r="AO7" i="76" s="1"/>
  <c r="AG7" i="76"/>
  <c r="AP7" i="76" s="1"/>
  <c r="AE7" i="76"/>
  <c r="W8" i="76"/>
  <c r="U21" i="47"/>
  <c r="AE16" i="14"/>
  <c r="W17" i="14"/>
  <c r="AF16" i="14"/>
  <c r="AO16" i="14" s="1"/>
  <c r="AG16" i="14"/>
  <c r="AP16" i="14" s="1"/>
  <c r="AH15" i="26"/>
  <c r="AQ15" i="26" s="1"/>
  <c r="AH7" i="25"/>
  <c r="AQ7" i="25" s="1"/>
  <c r="AR14" i="65"/>
  <c r="Y8" i="12"/>
  <c r="X8" i="12"/>
  <c r="AN15" i="81"/>
  <c r="AI15" i="81"/>
  <c r="AH7" i="76"/>
  <c r="AQ7" i="76" s="1"/>
  <c r="AE14" i="30"/>
  <c r="AG14" i="30"/>
  <c r="AP14" i="30" s="1"/>
  <c r="W15" i="30"/>
  <c r="AF14" i="30"/>
  <c r="AO14" i="30" s="1"/>
  <c r="U24" i="52"/>
  <c r="U52" i="42"/>
  <c r="U45" i="87"/>
  <c r="U52" i="18"/>
  <c r="U51" i="18" s="1"/>
  <c r="U50" i="18" s="1"/>
  <c r="AF14" i="74"/>
  <c r="AO14" i="74" s="1"/>
  <c r="AE14" i="74"/>
  <c r="W15" i="74"/>
  <c r="AG14" i="74"/>
  <c r="AP14" i="74" s="1"/>
  <c r="Y16" i="31"/>
  <c r="X16" i="31"/>
  <c r="AN7" i="21"/>
  <c r="AI7" i="21"/>
  <c r="U34" i="84"/>
  <c r="AR6" i="25"/>
  <c r="Y7" i="72"/>
  <c r="X7" i="72"/>
  <c r="U45" i="41"/>
  <c r="AH15" i="78"/>
  <c r="AQ15" i="78" s="1"/>
  <c r="U17" i="79"/>
  <c r="U25" i="53"/>
  <c r="AR6" i="80"/>
  <c r="AR6" i="76"/>
  <c r="AR12" i="36"/>
  <c r="U55" i="90"/>
  <c r="AF15" i="78"/>
  <c r="AO15" i="78" s="1"/>
  <c r="W16" i="78"/>
  <c r="AG15" i="78"/>
  <c r="AP15" i="78" s="1"/>
  <c r="AE15" i="78"/>
  <c r="U43" i="16"/>
  <c r="Z7" i="39"/>
  <c r="Y14" i="62"/>
  <c r="X14" i="62"/>
  <c r="Z14" i="62" s="1"/>
  <c r="AR13" i="77"/>
  <c r="U45" i="99"/>
  <c r="U25" i="101"/>
  <c r="U34" i="51"/>
  <c r="U17" i="19"/>
  <c r="U25" i="46"/>
  <c r="U35" i="54"/>
  <c r="Y14" i="73"/>
  <c r="X14" i="73"/>
  <c r="AH13" i="36"/>
  <c r="AQ13" i="36" s="1"/>
  <c r="X14" i="22"/>
  <c r="Y14" i="22"/>
  <c r="Z14" i="22" s="1"/>
  <c r="U19" i="97"/>
  <c r="AR6" i="68"/>
  <c r="U34" i="20"/>
  <c r="AR13" i="61"/>
  <c r="U25" i="32"/>
  <c r="W16" i="26"/>
  <c r="AF15" i="26"/>
  <c r="AO15" i="26" s="1"/>
  <c r="AE15" i="26"/>
  <c r="AG15" i="26"/>
  <c r="AP15" i="26" s="1"/>
  <c r="Y15" i="69"/>
  <c r="X15" i="69"/>
  <c r="AH7" i="68"/>
  <c r="AQ7" i="68" s="1"/>
  <c r="AE13" i="70"/>
  <c r="AF13" i="70"/>
  <c r="AO13" i="70" s="1"/>
  <c r="AG13" i="70"/>
  <c r="AP13" i="70" s="1"/>
  <c r="W14" i="70"/>
  <c r="AN15" i="31"/>
  <c r="AI15" i="31"/>
  <c r="U24" i="93"/>
  <c r="U54" i="82"/>
  <c r="U54" i="85"/>
  <c r="AI6" i="72"/>
  <c r="AN6" i="72"/>
  <c r="AH7" i="60"/>
  <c r="AQ7" i="60" s="1"/>
  <c r="U18" i="75"/>
  <c r="W15" i="37"/>
  <c r="AG14" i="37"/>
  <c r="AP14" i="37" s="1"/>
  <c r="AE14" i="37"/>
  <c r="AF14" i="37"/>
  <c r="AO14" i="37" s="1"/>
  <c r="U24" i="86"/>
  <c r="U53" i="48"/>
  <c r="U52" i="10"/>
  <c r="AI7" i="12"/>
  <c r="AN7" i="12"/>
  <c r="U16" i="59"/>
  <c r="AR14" i="26"/>
  <c r="U18" i="33"/>
  <c r="U32" i="44"/>
  <c r="U54" i="35"/>
  <c r="AR6" i="34"/>
  <c r="AH15" i="65"/>
  <c r="AQ15" i="65" s="1"/>
  <c r="Y8" i="21"/>
  <c r="X8" i="21"/>
  <c r="Z8" i="21" s="1"/>
  <c r="AH15" i="40"/>
  <c r="AQ15" i="40" s="1"/>
  <c r="Z13" i="36"/>
  <c r="AN13" i="22"/>
  <c r="AI13" i="22"/>
  <c r="AR6" i="39"/>
  <c r="U46" i="49"/>
  <c r="U15" i="2"/>
  <c r="U44" i="55"/>
  <c r="U23" i="15"/>
  <c r="U44" i="83"/>
  <c r="AR14" i="78"/>
  <c r="U44" i="11"/>
  <c r="U25" i="105"/>
  <c r="U44" i="91"/>
  <c r="U33" i="13"/>
  <c r="AG7" i="29"/>
  <c r="AP7" i="29" s="1"/>
  <c r="W8" i="29"/>
  <c r="AE7" i="29"/>
  <c r="AF7" i="29"/>
  <c r="AO7" i="29" s="1"/>
  <c r="Z15" i="65"/>
  <c r="U35" i="100"/>
  <c r="Z15" i="40"/>
  <c r="AN13" i="73"/>
  <c r="AI13" i="73"/>
  <c r="AH14" i="61"/>
  <c r="AQ14" i="61" s="1"/>
  <c r="U18" i="71"/>
  <c r="U41" i="95"/>
  <c r="AR6" i="60"/>
  <c r="AH15" i="17"/>
  <c r="AQ15" i="17" s="1"/>
  <c r="U53" i="98"/>
  <c r="AH7" i="34"/>
  <c r="AQ7" i="34" s="1"/>
  <c r="U35" i="96"/>
  <c r="AR14" i="17"/>
  <c r="Y15" i="66"/>
  <c r="Z15" i="66" s="1"/>
  <c r="X15" i="66"/>
  <c r="AE7" i="25"/>
  <c r="AF7" i="25"/>
  <c r="AO7" i="25" s="1"/>
  <c r="AG7" i="25"/>
  <c r="AP7" i="25" s="1"/>
  <c r="W8" i="25"/>
  <c r="U34" i="104"/>
  <c r="U17" i="28"/>
  <c r="AN14" i="69"/>
  <c r="AI14" i="69"/>
  <c r="U17" i="67"/>
  <c r="AN13" i="62"/>
  <c r="AI13" i="62"/>
  <c r="W8" i="64"/>
  <c r="AE7" i="64"/>
  <c r="AG7" i="64"/>
  <c r="AP7" i="64" s="1"/>
  <c r="AF7" i="64"/>
  <c r="AO7" i="64" s="1"/>
  <c r="Z14" i="77"/>
  <c r="AH14" i="77"/>
  <c r="AQ14" i="77" s="1"/>
  <c r="Y16" i="81"/>
  <c r="Z16" i="81"/>
  <c r="X16" i="81"/>
  <c r="U34" i="92"/>
  <c r="AH15" i="23"/>
  <c r="AQ15" i="23" s="1"/>
  <c r="AR13" i="27"/>
  <c r="U35" i="45"/>
  <c r="U20" i="89"/>
  <c r="AR14" i="40"/>
  <c r="AH7" i="80"/>
  <c r="AQ7" i="80" s="1"/>
  <c r="U53" i="102"/>
  <c r="U35" i="88"/>
  <c r="U45" i="103"/>
  <c r="U17" i="38"/>
  <c r="U17" i="63"/>
  <c r="U55" i="94"/>
  <c r="AH14" i="27"/>
  <c r="AQ14" i="27" s="1"/>
  <c r="U54" i="50"/>
  <c r="U43" i="43"/>
  <c r="U17" i="24"/>
  <c r="AN14" i="66"/>
  <c r="AI14" i="66"/>
  <c r="Z8" i="12" l="1"/>
  <c r="W9" i="12" s="1"/>
  <c r="AG8" i="12"/>
  <c r="AP8" i="12" s="1"/>
  <c r="AE8" i="12"/>
  <c r="AF8" i="12"/>
  <c r="AO8" i="12" s="1"/>
  <c r="AE14" i="62"/>
  <c r="AG14" i="62"/>
  <c r="AP14" i="62" s="1"/>
  <c r="W15" i="62"/>
  <c r="AF14" i="62"/>
  <c r="AO14" i="62" s="1"/>
  <c r="AE8" i="21"/>
  <c r="AF8" i="21"/>
  <c r="AO8" i="21" s="1"/>
  <c r="W9" i="21"/>
  <c r="AG8" i="21"/>
  <c r="AP8" i="21" s="1"/>
  <c r="AE14" i="22"/>
  <c r="AF14" i="22"/>
  <c r="AO14" i="22" s="1"/>
  <c r="W15" i="22"/>
  <c r="AG14" i="22"/>
  <c r="AP14" i="22" s="1"/>
  <c r="W16" i="66"/>
  <c r="AG15" i="66"/>
  <c r="AP15" i="66" s="1"/>
  <c r="AF15" i="66"/>
  <c r="AO15" i="66" s="1"/>
  <c r="AE15" i="66"/>
  <c r="AR14" i="66"/>
  <c r="AG14" i="77"/>
  <c r="AP14" i="77" s="1"/>
  <c r="AF14" i="77"/>
  <c r="AO14" i="77" s="1"/>
  <c r="AE14" i="77"/>
  <c r="W15" i="77"/>
  <c r="U40" i="95"/>
  <c r="U23" i="86"/>
  <c r="U42" i="43"/>
  <c r="U54" i="94"/>
  <c r="U44" i="103"/>
  <c r="AR13" i="62"/>
  <c r="AR13" i="73"/>
  <c r="AR6" i="72"/>
  <c r="U23" i="93"/>
  <c r="U22" i="93" s="1"/>
  <c r="AN13" i="70"/>
  <c r="AI13" i="70"/>
  <c r="U24" i="32"/>
  <c r="U34" i="54"/>
  <c r="U33" i="51"/>
  <c r="U42" i="16"/>
  <c r="U54" i="90"/>
  <c r="Z16" i="31"/>
  <c r="AH16" i="31"/>
  <c r="AQ16" i="31" s="1"/>
  <c r="AI16" i="14"/>
  <c r="AN16" i="14"/>
  <c r="Y15" i="61"/>
  <c r="X15" i="61"/>
  <c r="AI7" i="68"/>
  <c r="AN7" i="68"/>
  <c r="AN7" i="60"/>
  <c r="AI7" i="60"/>
  <c r="Y16" i="17"/>
  <c r="X16" i="17"/>
  <c r="Z16" i="17" s="1"/>
  <c r="AI7" i="80"/>
  <c r="AN7" i="80"/>
  <c r="U34" i="45"/>
  <c r="AI7" i="25"/>
  <c r="AN7" i="25"/>
  <c r="U43" i="55"/>
  <c r="AR7" i="12"/>
  <c r="AR15" i="31"/>
  <c r="AN15" i="78"/>
  <c r="AI15" i="78"/>
  <c r="U53" i="50"/>
  <c r="U16" i="63"/>
  <c r="U34" i="88"/>
  <c r="AH16" i="81"/>
  <c r="AQ16" i="81" s="1"/>
  <c r="AH15" i="66"/>
  <c r="AQ15" i="66" s="1"/>
  <c r="U34" i="96"/>
  <c r="W16" i="40"/>
  <c r="AG15" i="40"/>
  <c r="AP15" i="40" s="1"/>
  <c r="AE15" i="40"/>
  <c r="AF15" i="40"/>
  <c r="AO15" i="40" s="1"/>
  <c r="Y8" i="29"/>
  <c r="X8" i="29"/>
  <c r="AR13" i="22"/>
  <c r="U53" i="85"/>
  <c r="AN15" i="26"/>
  <c r="AI15" i="26"/>
  <c r="U18" i="97"/>
  <c r="AH14" i="73"/>
  <c r="AQ14" i="73" s="1"/>
  <c r="U24" i="46"/>
  <c r="U24" i="101"/>
  <c r="U24" i="53"/>
  <c r="U23" i="53" s="1"/>
  <c r="U22" i="53" s="1"/>
  <c r="U44" i="41"/>
  <c r="U20" i="47"/>
  <c r="Y16" i="23"/>
  <c r="X16" i="23"/>
  <c r="Y8" i="34"/>
  <c r="X8" i="34"/>
  <c r="U33" i="92"/>
  <c r="U52" i="98"/>
  <c r="U51" i="98" s="1"/>
  <c r="U43" i="91"/>
  <c r="U17" i="33"/>
  <c r="U17" i="75"/>
  <c r="U23" i="52"/>
  <c r="W17" i="81"/>
  <c r="AG16" i="81"/>
  <c r="AP16" i="81" s="1"/>
  <c r="AF16" i="81"/>
  <c r="AO16" i="81" s="1"/>
  <c r="AE16" i="81"/>
  <c r="U16" i="67"/>
  <c r="U33" i="104"/>
  <c r="U17" i="71"/>
  <c r="U24" i="105"/>
  <c r="U43" i="83"/>
  <c r="U14" i="2"/>
  <c r="U53" i="35"/>
  <c r="U51" i="10"/>
  <c r="AN14" i="37"/>
  <c r="AI14" i="37"/>
  <c r="Y14" i="70"/>
  <c r="X14" i="70"/>
  <c r="Z14" i="73"/>
  <c r="Y16" i="78"/>
  <c r="X16" i="78"/>
  <c r="AH7" i="72"/>
  <c r="AQ7" i="72" s="1"/>
  <c r="U33" i="84"/>
  <c r="Y15" i="74"/>
  <c r="X15" i="74"/>
  <c r="U44" i="87"/>
  <c r="Y15" i="30"/>
  <c r="X15" i="30"/>
  <c r="AR15" i="81"/>
  <c r="Y8" i="76"/>
  <c r="X8" i="76"/>
  <c r="Y8" i="68"/>
  <c r="X8" i="68"/>
  <c r="U16" i="28"/>
  <c r="AI15" i="17"/>
  <c r="AN15" i="17"/>
  <c r="U16" i="24"/>
  <c r="AR14" i="69"/>
  <c r="Y8" i="25"/>
  <c r="X8" i="25"/>
  <c r="U34" i="100"/>
  <c r="AE13" i="36"/>
  <c r="AF13" i="36"/>
  <c r="AO13" i="36" s="1"/>
  <c r="AG13" i="36"/>
  <c r="AP13" i="36" s="1"/>
  <c r="W14" i="36"/>
  <c r="U53" i="82"/>
  <c r="AH15" i="69"/>
  <c r="AQ15" i="69" s="1"/>
  <c r="Y16" i="26"/>
  <c r="X16" i="26"/>
  <c r="Z16" i="26" s="1"/>
  <c r="U33" i="20"/>
  <c r="U16" i="19"/>
  <c r="U44" i="99"/>
  <c r="AE7" i="39"/>
  <c r="W8" i="39"/>
  <c r="AG7" i="39"/>
  <c r="AP7" i="39" s="1"/>
  <c r="AF7" i="39"/>
  <c r="AO7" i="39" s="1"/>
  <c r="U16" i="79"/>
  <c r="Z7" i="72"/>
  <c r="AR7" i="21"/>
  <c r="AI14" i="74"/>
  <c r="AN14" i="74"/>
  <c r="AN7" i="76"/>
  <c r="AI7" i="76"/>
  <c r="AN15" i="23"/>
  <c r="AI15" i="23"/>
  <c r="Y8" i="60"/>
  <c r="X8" i="60"/>
  <c r="Z8" i="60" s="1"/>
  <c r="AN14" i="27"/>
  <c r="AI14" i="27"/>
  <c r="AR14" i="27" s="1"/>
  <c r="AI7" i="29"/>
  <c r="AN7" i="29"/>
  <c r="AH8" i="21"/>
  <c r="AQ8" i="21" s="1"/>
  <c r="AH14" i="62"/>
  <c r="AQ14" i="62" s="1"/>
  <c r="U49" i="18"/>
  <c r="U16" i="38"/>
  <c r="U52" i="102"/>
  <c r="AI7" i="64"/>
  <c r="AN7" i="64"/>
  <c r="U19" i="89"/>
  <c r="Y8" i="64"/>
  <c r="X8" i="64"/>
  <c r="AF15" i="65"/>
  <c r="AO15" i="65" s="1"/>
  <c r="AG15" i="65"/>
  <c r="AP15" i="65" s="1"/>
  <c r="AE15" i="65"/>
  <c r="W16" i="65"/>
  <c r="U32" i="13"/>
  <c r="U43" i="11"/>
  <c r="U22" i="15"/>
  <c r="U45" i="49"/>
  <c r="U31" i="44"/>
  <c r="U15" i="59"/>
  <c r="U52" i="48"/>
  <c r="Y15" i="37"/>
  <c r="X15" i="37"/>
  <c r="Z15" i="37" s="1"/>
  <c r="Z15" i="69"/>
  <c r="AH14" i="22"/>
  <c r="AQ14" i="22" s="1"/>
  <c r="U51" i="42"/>
  <c r="AN14" i="30"/>
  <c r="AI14" i="30"/>
  <c r="AH8" i="12"/>
  <c r="AQ8" i="12" s="1"/>
  <c r="Y17" i="14"/>
  <c r="X17" i="14"/>
  <c r="AI14" i="61"/>
  <c r="AN14" i="61"/>
  <c r="Y15" i="27"/>
  <c r="X15" i="27"/>
  <c r="Z15" i="27" s="1"/>
  <c r="Y8" i="80"/>
  <c r="X8" i="80"/>
  <c r="AN7" i="34"/>
  <c r="AI7" i="34"/>
  <c r="Z17" i="14" l="1"/>
  <c r="Z15" i="61"/>
  <c r="Z16" i="23"/>
  <c r="AG16" i="23" s="1"/>
  <c r="AP16" i="23" s="1"/>
  <c r="AF8" i="60"/>
  <c r="AO8" i="60" s="1"/>
  <c r="AG8" i="60"/>
  <c r="AP8" i="60" s="1"/>
  <c r="W9" i="60"/>
  <c r="AE8" i="60"/>
  <c r="W16" i="61"/>
  <c r="AF15" i="61"/>
  <c r="AO15" i="61" s="1"/>
  <c r="AE15" i="61"/>
  <c r="AG15" i="61"/>
  <c r="AP15" i="61" s="1"/>
  <c r="AG16" i="26"/>
  <c r="AP16" i="26" s="1"/>
  <c r="AF16" i="26"/>
  <c r="AO16" i="26" s="1"/>
  <c r="AE16" i="26"/>
  <c r="W17" i="26"/>
  <c r="AG16" i="17"/>
  <c r="AP16" i="17" s="1"/>
  <c r="W17" i="17"/>
  <c r="AE16" i="17"/>
  <c r="AF16" i="17"/>
  <c r="AO16" i="17" s="1"/>
  <c r="AG17" i="14"/>
  <c r="AP17" i="14" s="1"/>
  <c r="W18" i="14"/>
  <c r="AE17" i="14"/>
  <c r="AF17" i="14"/>
  <c r="AO17" i="14" s="1"/>
  <c r="AF16" i="23"/>
  <c r="AO16" i="23" s="1"/>
  <c r="AE16" i="23"/>
  <c r="W17" i="23"/>
  <c r="AF15" i="27"/>
  <c r="AO15" i="27" s="1"/>
  <c r="AG15" i="27"/>
  <c r="AP15" i="27" s="1"/>
  <c r="W16" i="27"/>
  <c r="AE15" i="27"/>
  <c r="U15" i="38"/>
  <c r="AH15" i="27"/>
  <c r="AQ15" i="27" s="1"/>
  <c r="AH15" i="37"/>
  <c r="AQ15" i="37" s="1"/>
  <c r="U14" i="59"/>
  <c r="U21" i="15"/>
  <c r="AN15" i="65"/>
  <c r="AI15" i="65"/>
  <c r="AR7" i="76"/>
  <c r="AF7" i="72"/>
  <c r="AO7" i="72" s="1"/>
  <c r="AE7" i="72"/>
  <c r="W8" i="72"/>
  <c r="AG7" i="72"/>
  <c r="AP7" i="72" s="1"/>
  <c r="AN7" i="39"/>
  <c r="AI7" i="39"/>
  <c r="U32" i="20"/>
  <c r="U15" i="28"/>
  <c r="U32" i="84"/>
  <c r="U13" i="2"/>
  <c r="U16" i="71"/>
  <c r="U16" i="75"/>
  <c r="U50" i="98"/>
  <c r="U33" i="96"/>
  <c r="U33" i="88"/>
  <c r="U42" i="55"/>
  <c r="AR7" i="80"/>
  <c r="AR16" i="14"/>
  <c r="AG15" i="37"/>
  <c r="AP15" i="37" s="1"/>
  <c r="AE15" i="37"/>
  <c r="W16" i="37"/>
  <c r="AF15" i="37"/>
  <c r="AO15" i="37" s="1"/>
  <c r="U18" i="89"/>
  <c r="U52" i="82"/>
  <c r="AH8" i="68"/>
  <c r="AQ8" i="68" s="1"/>
  <c r="AG14" i="73"/>
  <c r="AP14" i="73" s="1"/>
  <c r="AF14" i="73"/>
  <c r="AO14" i="73" s="1"/>
  <c r="W15" i="73"/>
  <c r="AE14" i="73"/>
  <c r="U22" i="86"/>
  <c r="Y16" i="66"/>
  <c r="X16" i="66"/>
  <c r="U50" i="42"/>
  <c r="U30" i="44"/>
  <c r="U42" i="11"/>
  <c r="U15" i="79"/>
  <c r="U43" i="99"/>
  <c r="Y14" i="36"/>
  <c r="X14" i="36"/>
  <c r="AH8" i="25"/>
  <c r="AQ8" i="25" s="1"/>
  <c r="U15" i="24"/>
  <c r="U14" i="24" s="1"/>
  <c r="Z8" i="68"/>
  <c r="AH15" i="74"/>
  <c r="AQ15" i="74" s="1"/>
  <c r="AH14" i="70"/>
  <c r="AQ14" i="70" s="1"/>
  <c r="U50" i="10"/>
  <c r="U42" i="83"/>
  <c r="U32" i="104"/>
  <c r="U31" i="104" s="1"/>
  <c r="U30" i="104" s="1"/>
  <c r="Y17" i="81"/>
  <c r="X17" i="81"/>
  <c r="U16" i="33"/>
  <c r="U32" i="92"/>
  <c r="AN15" i="40"/>
  <c r="AI15" i="40"/>
  <c r="U15" i="63"/>
  <c r="AR7" i="25"/>
  <c r="AH15" i="61"/>
  <c r="AQ15" i="61" s="1"/>
  <c r="AR13" i="70"/>
  <c r="AH16" i="17"/>
  <c r="AQ16" i="17" s="1"/>
  <c r="U41" i="16"/>
  <c r="AN14" i="62"/>
  <c r="AI14" i="62"/>
  <c r="AH8" i="64"/>
  <c r="AQ8" i="64" s="1"/>
  <c r="AR7" i="64"/>
  <c r="U48" i="18"/>
  <c r="AR14" i="74"/>
  <c r="Z8" i="25"/>
  <c r="AH15" i="30"/>
  <c r="AQ15" i="30" s="1"/>
  <c r="Z15" i="74"/>
  <c r="Z14" i="70"/>
  <c r="Z8" i="34"/>
  <c r="AH8" i="34"/>
  <c r="AQ8" i="34" s="1"/>
  <c r="U19" i="47"/>
  <c r="U23" i="101"/>
  <c r="U17" i="97"/>
  <c r="AE16" i="31"/>
  <c r="AF16" i="31"/>
  <c r="AO16" i="31" s="1"/>
  <c r="W17" i="31"/>
  <c r="AG16" i="31"/>
  <c r="AP16" i="31" s="1"/>
  <c r="U32" i="51"/>
  <c r="U53" i="94"/>
  <c r="U52" i="94" s="1"/>
  <c r="U39" i="95"/>
  <c r="Y15" i="22"/>
  <c r="X15" i="22"/>
  <c r="AI8" i="21"/>
  <c r="AN8" i="21"/>
  <c r="AI8" i="12"/>
  <c r="AN8" i="12"/>
  <c r="AR7" i="34"/>
  <c r="U33" i="100"/>
  <c r="U43" i="87"/>
  <c r="U21" i="53"/>
  <c r="U52" i="85"/>
  <c r="AR7" i="68"/>
  <c r="U23" i="32"/>
  <c r="U43" i="103"/>
  <c r="Y9" i="21"/>
  <c r="X9" i="21"/>
  <c r="AR15" i="23"/>
  <c r="AR15" i="17"/>
  <c r="Z15" i="30"/>
  <c r="AH16" i="78"/>
  <c r="AQ16" i="78" s="1"/>
  <c r="U52" i="35"/>
  <c r="U23" i="105"/>
  <c r="U15" i="67"/>
  <c r="U14" i="67" s="1"/>
  <c r="U22" i="52"/>
  <c r="U42" i="91"/>
  <c r="AR15" i="26"/>
  <c r="AH8" i="29"/>
  <c r="AQ8" i="29" s="1"/>
  <c r="Y16" i="40"/>
  <c r="X16" i="40"/>
  <c r="U52" i="50"/>
  <c r="U33" i="45"/>
  <c r="AR7" i="60"/>
  <c r="Y15" i="77"/>
  <c r="X15" i="77"/>
  <c r="AN15" i="66"/>
  <c r="AI15" i="66"/>
  <c r="AH8" i="60"/>
  <c r="AQ8" i="60" s="1"/>
  <c r="AH16" i="26"/>
  <c r="AQ16" i="26" s="1"/>
  <c r="AH8" i="80"/>
  <c r="AQ8" i="80" s="1"/>
  <c r="Z8" i="80"/>
  <c r="AR14" i="61"/>
  <c r="U51" i="48"/>
  <c r="U44" i="49"/>
  <c r="U31" i="13"/>
  <c r="Z8" i="64"/>
  <c r="AR7" i="29"/>
  <c r="U15" i="19"/>
  <c r="AH8" i="76"/>
  <c r="AQ8" i="76" s="1"/>
  <c r="AH17" i="14"/>
  <c r="AQ17" i="14" s="1"/>
  <c r="AR14" i="30"/>
  <c r="AG15" i="69"/>
  <c r="AP15" i="69" s="1"/>
  <c r="AF15" i="69"/>
  <c r="AO15" i="69" s="1"/>
  <c r="AE15" i="69"/>
  <c r="W16" i="69"/>
  <c r="Y16" i="65"/>
  <c r="X16" i="65"/>
  <c r="U51" i="102"/>
  <c r="Y8" i="39"/>
  <c r="X8" i="39"/>
  <c r="AI13" i="36"/>
  <c r="AN13" i="36"/>
  <c r="Z8" i="76"/>
  <c r="Z16" i="78"/>
  <c r="AR14" i="37"/>
  <c r="AN16" i="81"/>
  <c r="AI16" i="81"/>
  <c r="AH16" i="23"/>
  <c r="AQ16" i="23" s="1"/>
  <c r="U43" i="41"/>
  <c r="U23" i="46"/>
  <c r="Z8" i="29"/>
  <c r="AR15" i="78"/>
  <c r="U53" i="90"/>
  <c r="U33" i="54"/>
  <c r="U21" i="93"/>
  <c r="U41" i="43"/>
  <c r="AN14" i="77"/>
  <c r="AI14" i="77"/>
  <c r="AN14" i="22"/>
  <c r="AI14" i="22"/>
  <c r="Y15" i="62"/>
  <c r="X15" i="62"/>
  <c r="Z15" i="62" s="1"/>
  <c r="Y9" i="12"/>
  <c r="Z9" i="12"/>
  <c r="X9" i="12"/>
  <c r="Z8" i="39" l="1"/>
  <c r="Z16" i="40"/>
  <c r="W17" i="40" s="1"/>
  <c r="Z15" i="22"/>
  <c r="W16" i="22" s="1"/>
  <c r="AF8" i="39"/>
  <c r="AO8" i="39" s="1"/>
  <c r="AE8" i="39"/>
  <c r="W9" i="39"/>
  <c r="AG8" i="39"/>
  <c r="AP8" i="39" s="1"/>
  <c r="AE15" i="22"/>
  <c r="AF15" i="22"/>
  <c r="AO15" i="22" s="1"/>
  <c r="AG15" i="22"/>
  <c r="AP15" i="22" s="1"/>
  <c r="AG16" i="40"/>
  <c r="AP16" i="40" s="1"/>
  <c r="AE16" i="40"/>
  <c r="AF16" i="40"/>
  <c r="AO16" i="40" s="1"/>
  <c r="AF8" i="64"/>
  <c r="AO8" i="64" s="1"/>
  <c r="W9" i="64"/>
  <c r="AG8" i="64"/>
  <c r="AP8" i="64" s="1"/>
  <c r="AE8" i="64"/>
  <c r="U50" i="48"/>
  <c r="AR15" i="66"/>
  <c r="U13" i="67"/>
  <c r="AH9" i="21"/>
  <c r="AQ9" i="21" s="1"/>
  <c r="U22" i="32"/>
  <c r="U20" i="53"/>
  <c r="U47" i="18"/>
  <c r="AR14" i="62"/>
  <c r="U29" i="104"/>
  <c r="AR7" i="39"/>
  <c r="Y17" i="23"/>
  <c r="X17" i="23"/>
  <c r="Y18" i="14"/>
  <c r="X18" i="14"/>
  <c r="Z18" i="14" s="1"/>
  <c r="Y17" i="26"/>
  <c r="X17" i="26"/>
  <c r="AG15" i="62"/>
  <c r="AP15" i="62" s="1"/>
  <c r="AF15" i="62"/>
  <c r="AO15" i="62" s="1"/>
  <c r="AE15" i="62"/>
  <c r="W16" i="62"/>
  <c r="U40" i="43"/>
  <c r="AE15" i="30"/>
  <c r="W16" i="30"/>
  <c r="AG15" i="30"/>
  <c r="AP15" i="30" s="1"/>
  <c r="AF15" i="30"/>
  <c r="AO15" i="30" s="1"/>
  <c r="Z9" i="21"/>
  <c r="U31" i="51"/>
  <c r="U16" i="97"/>
  <c r="U14" i="63"/>
  <c r="U15" i="33"/>
  <c r="U42" i="99"/>
  <c r="U29" i="44"/>
  <c r="U17" i="89"/>
  <c r="U32" i="88"/>
  <c r="U15" i="75"/>
  <c r="U31" i="84"/>
  <c r="U13" i="59"/>
  <c r="U14" i="38"/>
  <c r="AI16" i="23"/>
  <c r="AN16" i="23"/>
  <c r="AN16" i="26"/>
  <c r="AI16" i="26"/>
  <c r="Y16" i="61"/>
  <c r="X16" i="61"/>
  <c r="U22" i="46"/>
  <c r="AH16" i="65"/>
  <c r="AQ16" i="65" s="1"/>
  <c r="AH9" i="12"/>
  <c r="AQ9" i="12" s="1"/>
  <c r="AR14" i="22"/>
  <c r="U42" i="41"/>
  <c r="U30" i="13"/>
  <c r="AH15" i="77"/>
  <c r="AQ15" i="77" s="1"/>
  <c r="U32" i="45"/>
  <c r="U41" i="91"/>
  <c r="U22" i="105"/>
  <c r="U42" i="87"/>
  <c r="AR8" i="12"/>
  <c r="AG8" i="25"/>
  <c r="AP8" i="25" s="1"/>
  <c r="W9" i="25"/>
  <c r="AE8" i="25"/>
  <c r="AF8" i="25"/>
  <c r="AO8" i="25" s="1"/>
  <c r="AR15" i="40"/>
  <c r="AH17" i="81"/>
  <c r="AQ17" i="81" s="1"/>
  <c r="U41" i="83"/>
  <c r="U21" i="86"/>
  <c r="AR15" i="65"/>
  <c r="AI15" i="27"/>
  <c r="AN15" i="27"/>
  <c r="AI8" i="60"/>
  <c r="AN8" i="60"/>
  <c r="AH8" i="39"/>
  <c r="AQ8" i="39" s="1"/>
  <c r="U20" i="93"/>
  <c r="AG16" i="78"/>
  <c r="AP16" i="78" s="1"/>
  <c r="AF16" i="78"/>
  <c r="AO16" i="78" s="1"/>
  <c r="AE16" i="78"/>
  <c r="W17" i="78"/>
  <c r="AF8" i="80"/>
  <c r="AO8" i="80" s="1"/>
  <c r="AE8" i="80"/>
  <c r="W9" i="80"/>
  <c r="AG8" i="80"/>
  <c r="AP8" i="80" s="1"/>
  <c r="Z15" i="77"/>
  <c r="U38" i="95"/>
  <c r="Y17" i="31"/>
  <c r="Z17" i="31"/>
  <c r="X17" i="31"/>
  <c r="U22" i="101"/>
  <c r="AF8" i="34"/>
  <c r="AO8" i="34" s="1"/>
  <c r="W9" i="34"/>
  <c r="AG8" i="34"/>
  <c r="AP8" i="34" s="1"/>
  <c r="AE8" i="34"/>
  <c r="U40" i="16"/>
  <c r="Z17" i="81"/>
  <c r="AF8" i="68"/>
  <c r="AO8" i="68" s="1"/>
  <c r="AE8" i="68"/>
  <c r="AG8" i="68"/>
  <c r="AP8" i="68" s="1"/>
  <c r="W9" i="68"/>
  <c r="AH14" i="36"/>
  <c r="AQ14" i="36" s="1"/>
  <c r="U14" i="79"/>
  <c r="U49" i="42"/>
  <c r="AN14" i="73"/>
  <c r="AI14" i="73"/>
  <c r="Y16" i="37"/>
  <c r="X16" i="37"/>
  <c r="Z16" i="37" s="1"/>
  <c r="U32" i="96"/>
  <c r="U15" i="71"/>
  <c r="U14" i="28"/>
  <c r="Y8" i="72"/>
  <c r="Z8" i="72" s="1"/>
  <c r="X8" i="72"/>
  <c r="X16" i="27"/>
  <c r="Y16" i="27"/>
  <c r="Z16" i="27" s="1"/>
  <c r="AN16" i="17"/>
  <c r="AI16" i="17"/>
  <c r="Y9" i="60"/>
  <c r="X9" i="60"/>
  <c r="AR13" i="36"/>
  <c r="U52" i="90"/>
  <c r="Z16" i="65"/>
  <c r="AF9" i="12"/>
  <c r="AO9" i="12" s="1"/>
  <c r="AG9" i="12"/>
  <c r="AP9" i="12" s="1"/>
  <c r="W10" i="12"/>
  <c r="AE9" i="12"/>
  <c r="Y16" i="69"/>
  <c r="X16" i="69"/>
  <c r="Z16" i="69" s="1"/>
  <c r="AG8" i="29"/>
  <c r="AP8" i="29" s="1"/>
  <c r="W9" i="29"/>
  <c r="AE8" i="29"/>
  <c r="AF8" i="29"/>
  <c r="AO8" i="29" s="1"/>
  <c r="AN15" i="69"/>
  <c r="AI15" i="69"/>
  <c r="U43" i="49"/>
  <c r="U51" i="50"/>
  <c r="U21" i="52"/>
  <c r="U51" i="35"/>
  <c r="U42" i="103"/>
  <c r="U51" i="85"/>
  <c r="U32" i="100"/>
  <c r="AR8" i="21"/>
  <c r="W15" i="70"/>
  <c r="AF14" i="70"/>
  <c r="AO14" i="70" s="1"/>
  <c r="AE14" i="70"/>
  <c r="AG14" i="70"/>
  <c r="AP14" i="70" s="1"/>
  <c r="U49" i="10"/>
  <c r="Z14" i="36"/>
  <c r="AH16" i="66"/>
  <c r="AQ16" i="66" s="1"/>
  <c r="Y15" i="73"/>
  <c r="X15" i="73"/>
  <c r="AN15" i="37"/>
  <c r="AI15" i="37"/>
  <c r="AN7" i="72"/>
  <c r="AI7" i="72"/>
  <c r="Y17" i="17"/>
  <c r="X17" i="17"/>
  <c r="U14" i="19"/>
  <c r="AR14" i="77"/>
  <c r="W9" i="76"/>
  <c r="AE8" i="76"/>
  <c r="AF8" i="76"/>
  <c r="AO8" i="76" s="1"/>
  <c r="AG8" i="76"/>
  <c r="AP8" i="76" s="1"/>
  <c r="AH15" i="62"/>
  <c r="AQ15" i="62" s="1"/>
  <c r="U32" i="54"/>
  <c r="AR16" i="81"/>
  <c r="U50" i="102"/>
  <c r="U49" i="102" s="1"/>
  <c r="AH16" i="40"/>
  <c r="AQ16" i="40" s="1"/>
  <c r="AH15" i="22"/>
  <c r="AQ15" i="22" s="1"/>
  <c r="U51" i="94"/>
  <c r="AI16" i="31"/>
  <c r="AR16" i="31" s="1"/>
  <c r="AN16" i="31"/>
  <c r="U18" i="47"/>
  <c r="W16" i="74"/>
  <c r="AF15" i="74"/>
  <c r="AO15" i="74" s="1"/>
  <c r="AG15" i="74"/>
  <c r="AP15" i="74" s="1"/>
  <c r="AE15" i="74"/>
  <c r="U31" i="92"/>
  <c r="U13" i="24"/>
  <c r="U41" i="11"/>
  <c r="Z16" i="66"/>
  <c r="U51" i="82"/>
  <c r="U41" i="55"/>
  <c r="U49" i="98"/>
  <c r="U12" i="2"/>
  <c r="U31" i="20"/>
  <c r="U20" i="15"/>
  <c r="AN17" i="14"/>
  <c r="AI17" i="14"/>
  <c r="AN15" i="61"/>
  <c r="AI15" i="61"/>
  <c r="Z9" i="60" l="1"/>
  <c r="AE18" i="14"/>
  <c r="W19" i="14"/>
  <c r="AF18" i="14"/>
  <c r="AO18" i="14" s="1"/>
  <c r="AG18" i="14"/>
  <c r="AP18" i="14" s="1"/>
  <c r="AG16" i="27"/>
  <c r="AP16" i="27" s="1"/>
  <c r="AE16" i="27"/>
  <c r="AF16" i="27"/>
  <c r="AO16" i="27" s="1"/>
  <c r="W17" i="27"/>
  <c r="W10" i="60"/>
  <c r="AG9" i="60"/>
  <c r="AP9" i="60" s="1"/>
  <c r="AE9" i="60"/>
  <c r="AF9" i="60"/>
  <c r="AO9" i="60" s="1"/>
  <c r="AF8" i="72"/>
  <c r="AO8" i="72" s="1"/>
  <c r="W9" i="72"/>
  <c r="AG8" i="72"/>
  <c r="AP8" i="72" s="1"/>
  <c r="AE8" i="72"/>
  <c r="W17" i="69"/>
  <c r="AF16" i="69"/>
  <c r="AO16" i="69" s="1"/>
  <c r="AG16" i="69"/>
  <c r="AP16" i="69" s="1"/>
  <c r="AE16" i="69"/>
  <c r="U17" i="47"/>
  <c r="AR15" i="37"/>
  <c r="AR15" i="69"/>
  <c r="AI8" i="68"/>
  <c r="AN8" i="68"/>
  <c r="U11" i="2"/>
  <c r="U50" i="82"/>
  <c r="AN14" i="70"/>
  <c r="AI14" i="70"/>
  <c r="AR14" i="70" s="1"/>
  <c r="U31" i="100"/>
  <c r="U50" i="35"/>
  <c r="U49" i="35" s="1"/>
  <c r="U42" i="49"/>
  <c r="AH16" i="37"/>
  <c r="AQ16" i="37" s="1"/>
  <c r="U48" i="42"/>
  <c r="AN8" i="34"/>
  <c r="AI8" i="34"/>
  <c r="AH17" i="31"/>
  <c r="AQ17" i="31" s="1"/>
  <c r="U21" i="105"/>
  <c r="U12" i="59"/>
  <c r="U31" i="88"/>
  <c r="U41" i="99"/>
  <c r="U15" i="97"/>
  <c r="Y16" i="30"/>
  <c r="Z16" i="30" s="1"/>
  <c r="X16" i="30"/>
  <c r="U46" i="18"/>
  <c r="AI15" i="22"/>
  <c r="AN15" i="22"/>
  <c r="AN15" i="30"/>
  <c r="AI15" i="30"/>
  <c r="Y16" i="22"/>
  <c r="X16" i="22"/>
  <c r="U19" i="15"/>
  <c r="U48" i="98"/>
  <c r="AI15" i="74"/>
  <c r="AN15" i="74"/>
  <c r="AN8" i="76"/>
  <c r="AI8" i="76"/>
  <c r="AH17" i="17"/>
  <c r="AQ17" i="17" s="1"/>
  <c r="AE14" i="36"/>
  <c r="AF14" i="36"/>
  <c r="AO14" i="36" s="1"/>
  <c r="W15" i="36"/>
  <c r="AG14" i="36"/>
  <c r="AP14" i="36" s="1"/>
  <c r="Y15" i="70"/>
  <c r="X15" i="70"/>
  <c r="Z15" i="70" s="1"/>
  <c r="U50" i="85"/>
  <c r="U20" i="52"/>
  <c r="AF16" i="65"/>
  <c r="AO16" i="65" s="1"/>
  <c r="AG16" i="65"/>
  <c r="AP16" i="65" s="1"/>
  <c r="AE16" i="65"/>
  <c r="W17" i="65"/>
  <c r="AH16" i="27"/>
  <c r="AQ16" i="27" s="1"/>
  <c r="U13" i="79"/>
  <c r="Y9" i="34"/>
  <c r="X9" i="34"/>
  <c r="Z9" i="34" s="1"/>
  <c r="AN8" i="80"/>
  <c r="AI8" i="80"/>
  <c r="AR8" i="60"/>
  <c r="U20" i="86"/>
  <c r="U40" i="91"/>
  <c r="U29" i="13"/>
  <c r="AH16" i="61"/>
  <c r="AQ16" i="61" s="1"/>
  <c r="AR16" i="23"/>
  <c r="U30" i="84"/>
  <c r="U16" i="89"/>
  <c r="U14" i="33"/>
  <c r="U30" i="51"/>
  <c r="AH17" i="26"/>
  <c r="AQ17" i="26" s="1"/>
  <c r="AH17" i="23"/>
  <c r="AQ17" i="23" s="1"/>
  <c r="U28" i="104"/>
  <c r="U19" i="53"/>
  <c r="AN8" i="64"/>
  <c r="AI8" i="64"/>
  <c r="Y17" i="40"/>
  <c r="X17" i="40"/>
  <c r="U13" i="28"/>
  <c r="U21" i="46"/>
  <c r="U49" i="48"/>
  <c r="AR15" i="61"/>
  <c r="U40" i="11"/>
  <c r="U31" i="54"/>
  <c r="Y9" i="76"/>
  <c r="X9" i="76"/>
  <c r="Z17" i="17"/>
  <c r="AH15" i="73"/>
  <c r="AQ15" i="73" s="1"/>
  <c r="AH8" i="72"/>
  <c r="AQ8" i="72" s="1"/>
  <c r="U14" i="71"/>
  <c r="AR14" i="73"/>
  <c r="AG17" i="81"/>
  <c r="AP17" i="81" s="1"/>
  <c r="W18" i="81"/>
  <c r="AF17" i="81"/>
  <c r="AO17" i="81" s="1"/>
  <c r="AE17" i="81"/>
  <c r="U19" i="93"/>
  <c r="Z16" i="61"/>
  <c r="W10" i="21"/>
  <c r="AF9" i="21"/>
  <c r="AO9" i="21" s="1"/>
  <c r="AE9" i="21"/>
  <c r="AG9" i="21"/>
  <c r="AP9" i="21" s="1"/>
  <c r="U39" i="43"/>
  <c r="Z17" i="26"/>
  <c r="Z17" i="23"/>
  <c r="U12" i="67"/>
  <c r="Y9" i="39"/>
  <c r="X9" i="39"/>
  <c r="AH9" i="60"/>
  <c r="AQ9" i="60" s="1"/>
  <c r="AE16" i="37"/>
  <c r="AG16" i="37"/>
  <c r="AP16" i="37" s="1"/>
  <c r="W17" i="37"/>
  <c r="AF16" i="37"/>
  <c r="AO16" i="37" s="1"/>
  <c r="W18" i="31"/>
  <c r="AG17" i="31"/>
  <c r="AP17" i="31" s="1"/>
  <c r="AF17" i="31"/>
  <c r="AO17" i="31" s="1"/>
  <c r="AE17" i="31"/>
  <c r="AN16" i="40"/>
  <c r="AI16" i="40"/>
  <c r="U30" i="20"/>
  <c r="U40" i="55"/>
  <c r="Z15" i="73"/>
  <c r="U48" i="10"/>
  <c r="U41" i="103"/>
  <c r="U50" i="50"/>
  <c r="AN8" i="29"/>
  <c r="AI8" i="29"/>
  <c r="AI9" i="12"/>
  <c r="AN9" i="12"/>
  <c r="U51" i="90"/>
  <c r="AR16" i="17"/>
  <c r="U37" i="95"/>
  <c r="X17" i="78"/>
  <c r="Y17" i="78"/>
  <c r="Z17" i="78" s="1"/>
  <c r="AR15" i="27"/>
  <c r="U40" i="83"/>
  <c r="AI8" i="25"/>
  <c r="AN8" i="25"/>
  <c r="U41" i="87"/>
  <c r="U31" i="45"/>
  <c r="U41" i="41"/>
  <c r="U13" i="38"/>
  <c r="U14" i="75"/>
  <c r="U28" i="44"/>
  <c r="U13" i="63"/>
  <c r="Y16" i="62"/>
  <c r="X16" i="62"/>
  <c r="U21" i="32"/>
  <c r="Y9" i="64"/>
  <c r="Z9" i="64" s="1"/>
  <c r="X9" i="64"/>
  <c r="AN8" i="39"/>
  <c r="AI8" i="39"/>
  <c r="AG16" i="66"/>
  <c r="AP16" i="66" s="1"/>
  <c r="AF16" i="66"/>
  <c r="AO16" i="66" s="1"/>
  <c r="AE16" i="66"/>
  <c r="W17" i="66"/>
  <c r="U30" i="92"/>
  <c r="U13" i="19"/>
  <c r="AH16" i="69"/>
  <c r="AQ16" i="69" s="1"/>
  <c r="Y9" i="80"/>
  <c r="X9" i="80"/>
  <c r="AR17" i="14"/>
  <c r="U12" i="24"/>
  <c r="Y16" i="74"/>
  <c r="X16" i="74"/>
  <c r="Z16" i="74" s="1"/>
  <c r="U50" i="94"/>
  <c r="U48" i="102"/>
  <c r="AR7" i="72"/>
  <c r="Y9" i="29"/>
  <c r="X9" i="29"/>
  <c r="Y10" i="12"/>
  <c r="X10" i="12"/>
  <c r="Z10" i="12" s="1"/>
  <c r="U31" i="96"/>
  <c r="Y9" i="68"/>
  <c r="X9" i="68"/>
  <c r="U39" i="16"/>
  <c r="U21" i="101"/>
  <c r="AF15" i="77"/>
  <c r="AO15" i="77" s="1"/>
  <c r="AG15" i="77"/>
  <c r="AP15" i="77" s="1"/>
  <c r="AE15" i="77"/>
  <c r="W16" i="77"/>
  <c r="AN16" i="78"/>
  <c r="AI16" i="78"/>
  <c r="Y9" i="25"/>
  <c r="X9" i="25"/>
  <c r="AR16" i="26"/>
  <c r="AN15" i="62"/>
  <c r="AI15" i="62"/>
  <c r="AH18" i="14"/>
  <c r="AQ18" i="14" s="1"/>
  <c r="Z17" i="40" l="1"/>
  <c r="AE17" i="40"/>
  <c r="AG17" i="40"/>
  <c r="AP17" i="40" s="1"/>
  <c r="W18" i="40"/>
  <c r="AF17" i="40"/>
  <c r="AO17" i="40" s="1"/>
  <c r="AF9" i="64"/>
  <c r="AO9" i="64" s="1"/>
  <c r="W10" i="64"/>
  <c r="AE9" i="64"/>
  <c r="AG9" i="64"/>
  <c r="AP9" i="64" s="1"/>
  <c r="AF10" i="12"/>
  <c r="AO10" i="12" s="1"/>
  <c r="AG10" i="12"/>
  <c r="AP10" i="12" s="1"/>
  <c r="W11" i="12"/>
  <c r="AE10" i="12"/>
  <c r="W17" i="74"/>
  <c r="AF16" i="74"/>
  <c r="AO16" i="74" s="1"/>
  <c r="AG16" i="74"/>
  <c r="AP16" i="74" s="1"/>
  <c r="AE16" i="74"/>
  <c r="W18" i="78"/>
  <c r="AG17" i="78"/>
  <c r="AP17" i="78" s="1"/>
  <c r="AF17" i="78"/>
  <c r="AO17" i="78" s="1"/>
  <c r="AE17" i="78"/>
  <c r="W17" i="30"/>
  <c r="AE16" i="30"/>
  <c r="AF16" i="30"/>
  <c r="AO16" i="30" s="1"/>
  <c r="AG16" i="30"/>
  <c r="AP16" i="30" s="1"/>
  <c r="AI15" i="77"/>
  <c r="AN15" i="77"/>
  <c r="U40" i="103"/>
  <c r="Y16" i="77"/>
  <c r="X16" i="77"/>
  <c r="U30" i="96"/>
  <c r="U49" i="94"/>
  <c r="AI16" i="66"/>
  <c r="AN16" i="66"/>
  <c r="U13" i="75"/>
  <c r="U30" i="45"/>
  <c r="U39" i="83"/>
  <c r="U39" i="55"/>
  <c r="AN16" i="37"/>
  <c r="AI16" i="37"/>
  <c r="U38" i="43"/>
  <c r="U12" i="28"/>
  <c r="AH9" i="34"/>
  <c r="AQ9" i="34" s="1"/>
  <c r="U19" i="52"/>
  <c r="AR8" i="76"/>
  <c r="AI16" i="27"/>
  <c r="AN16" i="27"/>
  <c r="AH9" i="25"/>
  <c r="AQ9" i="25" s="1"/>
  <c r="AR9" i="12"/>
  <c r="U18" i="53"/>
  <c r="Y17" i="65"/>
  <c r="X17" i="65"/>
  <c r="Z17" i="65" s="1"/>
  <c r="U18" i="15"/>
  <c r="U30" i="88"/>
  <c r="U10" i="2"/>
  <c r="Z9" i="25"/>
  <c r="AH9" i="68"/>
  <c r="AQ9" i="68" s="1"/>
  <c r="AH9" i="80"/>
  <c r="AQ9" i="80" s="1"/>
  <c r="U12" i="19"/>
  <c r="U12" i="63"/>
  <c r="U12" i="38"/>
  <c r="U40" i="87"/>
  <c r="AR8" i="29"/>
  <c r="U29" i="20"/>
  <c r="Y18" i="31"/>
  <c r="X18" i="31"/>
  <c r="U11" i="67"/>
  <c r="AI9" i="21"/>
  <c r="AN9" i="21"/>
  <c r="AN17" i="81"/>
  <c r="AI17" i="81"/>
  <c r="U30" i="54"/>
  <c r="U48" i="48"/>
  <c r="AI16" i="65"/>
  <c r="AN16" i="65"/>
  <c r="U49" i="85"/>
  <c r="AH16" i="22"/>
  <c r="AQ16" i="22" s="1"/>
  <c r="AR15" i="22"/>
  <c r="AR8" i="34"/>
  <c r="AN8" i="72"/>
  <c r="AI8" i="72"/>
  <c r="AH10" i="12"/>
  <c r="AQ10" i="12" s="1"/>
  <c r="U18" i="93"/>
  <c r="AH17" i="40"/>
  <c r="AQ17" i="40" s="1"/>
  <c r="W10" i="34"/>
  <c r="AG9" i="34"/>
  <c r="AP9" i="34" s="1"/>
  <c r="AE9" i="34"/>
  <c r="AF9" i="34"/>
  <c r="AO9" i="34" s="1"/>
  <c r="Y15" i="36"/>
  <c r="Z15" i="36" s="1"/>
  <c r="X15" i="36"/>
  <c r="Z9" i="80"/>
  <c r="AR8" i="39"/>
  <c r="U20" i="32"/>
  <c r="U47" i="10"/>
  <c r="AR16" i="40"/>
  <c r="AG17" i="23"/>
  <c r="AP17" i="23" s="1"/>
  <c r="AE17" i="23"/>
  <c r="AF17" i="23"/>
  <c r="AO17" i="23" s="1"/>
  <c r="W18" i="23"/>
  <c r="U13" i="71"/>
  <c r="AE17" i="17"/>
  <c r="AG17" i="17"/>
  <c r="AP17" i="17" s="1"/>
  <c r="W18" i="17"/>
  <c r="AF17" i="17"/>
  <c r="AO17" i="17" s="1"/>
  <c r="U27" i="104"/>
  <c r="U29" i="51"/>
  <c r="U29" i="84"/>
  <c r="U28" i="84" s="1"/>
  <c r="U28" i="13"/>
  <c r="AH15" i="70"/>
  <c r="AQ15" i="70" s="1"/>
  <c r="AN14" i="36"/>
  <c r="AI14" i="36"/>
  <c r="AR15" i="74"/>
  <c r="Z16" i="22"/>
  <c r="U14" i="97"/>
  <c r="U11" i="59"/>
  <c r="U41" i="49"/>
  <c r="AR8" i="68"/>
  <c r="U16" i="47"/>
  <c r="Y10" i="60"/>
  <c r="X10" i="60"/>
  <c r="Z10" i="60" s="1"/>
  <c r="U38" i="16"/>
  <c r="U19" i="86"/>
  <c r="U30" i="100"/>
  <c r="Y17" i="69"/>
  <c r="X17" i="69"/>
  <c r="Z17" i="69" s="1"/>
  <c r="AR15" i="62"/>
  <c r="U29" i="92"/>
  <c r="AH16" i="62"/>
  <c r="AQ16" i="62" s="1"/>
  <c r="U27" i="44"/>
  <c r="U40" i="41"/>
  <c r="AR8" i="25"/>
  <c r="AF15" i="73"/>
  <c r="AO15" i="73" s="1"/>
  <c r="AE15" i="73"/>
  <c r="W16" i="73"/>
  <c r="AG15" i="73"/>
  <c r="AP15" i="73" s="1"/>
  <c r="Y17" i="37"/>
  <c r="X17" i="37"/>
  <c r="AH9" i="39"/>
  <c r="AQ9" i="39" s="1"/>
  <c r="W18" i="26"/>
  <c r="AG17" i="26"/>
  <c r="AP17" i="26" s="1"/>
  <c r="AF17" i="26"/>
  <c r="AO17" i="26" s="1"/>
  <c r="AE17" i="26"/>
  <c r="Y10" i="21"/>
  <c r="X10" i="21"/>
  <c r="Y18" i="81"/>
  <c r="X18" i="81"/>
  <c r="Z18" i="81" s="1"/>
  <c r="AH9" i="76"/>
  <c r="AQ9" i="76" s="1"/>
  <c r="U39" i="11"/>
  <c r="U20" i="46"/>
  <c r="AR8" i="64"/>
  <c r="AR8" i="80"/>
  <c r="U12" i="79"/>
  <c r="W16" i="70"/>
  <c r="AF15" i="70"/>
  <c r="AO15" i="70" s="1"/>
  <c r="AE15" i="70"/>
  <c r="AG15" i="70"/>
  <c r="AP15" i="70" s="1"/>
  <c r="U45" i="18"/>
  <c r="AN16" i="69"/>
  <c r="AI16" i="69"/>
  <c r="Y9" i="72"/>
  <c r="X9" i="72"/>
  <c r="Z9" i="72" s="1"/>
  <c r="Y17" i="27"/>
  <c r="X17" i="27"/>
  <c r="Y19" i="14"/>
  <c r="X19" i="14"/>
  <c r="Z19" i="14" s="1"/>
  <c r="AH16" i="74"/>
  <c r="AQ16" i="74" s="1"/>
  <c r="U36" i="95"/>
  <c r="U35" i="95" s="1"/>
  <c r="U15" i="89"/>
  <c r="AI9" i="60"/>
  <c r="AN9" i="60"/>
  <c r="Z9" i="68"/>
  <c r="AR16" i="78"/>
  <c r="AH9" i="29"/>
  <c r="AQ9" i="29" s="1"/>
  <c r="U47" i="102"/>
  <c r="U20" i="101"/>
  <c r="Z9" i="29"/>
  <c r="U11" i="24"/>
  <c r="Y17" i="66"/>
  <c r="X17" i="66"/>
  <c r="Z17" i="66" s="1"/>
  <c r="AH9" i="64"/>
  <c r="AQ9" i="64" s="1"/>
  <c r="Z16" i="62"/>
  <c r="AH17" i="78"/>
  <c r="AQ17" i="78" s="1"/>
  <c r="U50" i="90"/>
  <c r="U49" i="50"/>
  <c r="AI17" i="31"/>
  <c r="AN17" i="31"/>
  <c r="Z9" i="39"/>
  <c r="W17" i="61"/>
  <c r="AF16" i="61"/>
  <c r="AO16" i="61" s="1"/>
  <c r="AG16" i="61"/>
  <c r="AP16" i="61" s="1"/>
  <c r="AE16" i="61"/>
  <c r="Z9" i="76"/>
  <c r="U13" i="33"/>
  <c r="U39" i="91"/>
  <c r="U47" i="98"/>
  <c r="AR15" i="30"/>
  <c r="AH16" i="30"/>
  <c r="AQ16" i="30" s="1"/>
  <c r="U40" i="99"/>
  <c r="U20" i="105"/>
  <c r="U47" i="42"/>
  <c r="U48" i="35"/>
  <c r="U49" i="82"/>
  <c r="AN18" i="14"/>
  <c r="AI18" i="14"/>
  <c r="Z16" i="77" l="1"/>
  <c r="AF16" i="77"/>
  <c r="AO16" i="77" s="1"/>
  <c r="AG16" i="77"/>
  <c r="AP16" i="77" s="1"/>
  <c r="AE16" i="77"/>
  <c r="W17" i="77"/>
  <c r="AF19" i="14"/>
  <c r="AO19" i="14" s="1"/>
  <c r="AE19" i="14"/>
  <c r="AG19" i="14"/>
  <c r="AP19" i="14" s="1"/>
  <c r="W20" i="14"/>
  <c r="W16" i="36"/>
  <c r="AG15" i="36"/>
  <c r="AP15" i="36" s="1"/>
  <c r="AF15" i="36"/>
  <c r="AO15" i="36" s="1"/>
  <c r="AE15" i="36"/>
  <c r="AE18" i="81"/>
  <c r="W19" i="81"/>
  <c r="AG18" i="81"/>
  <c r="AP18" i="81" s="1"/>
  <c r="AF18" i="81"/>
  <c r="AO18" i="81" s="1"/>
  <c r="W18" i="66"/>
  <c r="AG17" i="66"/>
  <c r="AP17" i="66" s="1"/>
  <c r="AF17" i="66"/>
  <c r="AO17" i="66" s="1"/>
  <c r="AE17" i="66"/>
  <c r="W10" i="72"/>
  <c r="AG9" i="72"/>
  <c r="AP9" i="72" s="1"/>
  <c r="AF9" i="72"/>
  <c r="AO9" i="72" s="1"/>
  <c r="AE9" i="72"/>
  <c r="AF9" i="76"/>
  <c r="AO9" i="76" s="1"/>
  <c r="W10" i="76"/>
  <c r="AG9" i="76"/>
  <c r="AP9" i="76" s="1"/>
  <c r="AE9" i="76"/>
  <c r="U48" i="82"/>
  <c r="U19" i="105"/>
  <c r="U12" i="33"/>
  <c r="AE9" i="39"/>
  <c r="W10" i="39"/>
  <c r="AF9" i="39"/>
  <c r="AO9" i="39" s="1"/>
  <c r="AG9" i="39"/>
  <c r="AP9" i="39" s="1"/>
  <c r="U49" i="90"/>
  <c r="W10" i="29"/>
  <c r="AG9" i="29"/>
  <c r="AP9" i="29" s="1"/>
  <c r="AE9" i="29"/>
  <c r="AF9" i="29"/>
  <c r="AO9" i="29" s="1"/>
  <c r="AR9" i="60"/>
  <c r="Y16" i="73"/>
  <c r="X16" i="73"/>
  <c r="U39" i="41"/>
  <c r="U28" i="92"/>
  <c r="AH10" i="60"/>
  <c r="AQ10" i="60" s="1"/>
  <c r="U13" i="97"/>
  <c r="AN17" i="23"/>
  <c r="AI17" i="23"/>
  <c r="AR8" i="72"/>
  <c r="U39" i="87"/>
  <c r="U11" i="19"/>
  <c r="U17" i="53"/>
  <c r="U37" i="43"/>
  <c r="U38" i="83"/>
  <c r="AR16" i="66"/>
  <c r="AI10" i="12"/>
  <c r="AN10" i="12"/>
  <c r="Y10" i="64"/>
  <c r="X10" i="64"/>
  <c r="Z10" i="64" s="1"/>
  <c r="U44" i="18"/>
  <c r="W11" i="60"/>
  <c r="AE10" i="60"/>
  <c r="AF10" i="60"/>
  <c r="AO10" i="60" s="1"/>
  <c r="AG10" i="60"/>
  <c r="AP10" i="60" s="1"/>
  <c r="AN17" i="17"/>
  <c r="AI17" i="17"/>
  <c r="U17" i="15"/>
  <c r="AR16" i="37"/>
  <c r="U47" i="35"/>
  <c r="U39" i="99"/>
  <c r="U46" i="98"/>
  <c r="AN16" i="61"/>
  <c r="AI16" i="61"/>
  <c r="AR17" i="31"/>
  <c r="U19" i="101"/>
  <c r="U14" i="89"/>
  <c r="AH17" i="37"/>
  <c r="AQ17" i="37" s="1"/>
  <c r="U26" i="44"/>
  <c r="U40" i="49"/>
  <c r="U28" i="20"/>
  <c r="U11" i="38"/>
  <c r="AH17" i="65"/>
  <c r="AQ17" i="65" s="1"/>
  <c r="U29" i="45"/>
  <c r="U48" i="94"/>
  <c r="AI16" i="30"/>
  <c r="AN16" i="30"/>
  <c r="AN16" i="74"/>
  <c r="AI16" i="74"/>
  <c r="AH17" i="66"/>
  <c r="AQ17" i="66" s="1"/>
  <c r="AH19" i="14"/>
  <c r="AQ19" i="14" s="1"/>
  <c r="U19" i="46"/>
  <c r="AN17" i="26"/>
  <c r="AI17" i="26"/>
  <c r="U29" i="100"/>
  <c r="U47" i="48"/>
  <c r="Y11" i="12"/>
  <c r="X11" i="12"/>
  <c r="Z11" i="12" s="1"/>
  <c r="AR18" i="14"/>
  <c r="AE16" i="62"/>
  <c r="AF16" i="62"/>
  <c r="AO16" i="62" s="1"/>
  <c r="W17" i="62"/>
  <c r="AG16" i="62"/>
  <c r="AP16" i="62" s="1"/>
  <c r="AN15" i="70"/>
  <c r="AI15" i="70"/>
  <c r="AR15" i="70" s="1"/>
  <c r="U38" i="11"/>
  <c r="U37" i="11" s="1"/>
  <c r="Z17" i="37"/>
  <c r="AH17" i="69"/>
  <c r="AQ17" i="69" s="1"/>
  <c r="U18" i="86"/>
  <c r="U27" i="13"/>
  <c r="U26" i="104"/>
  <c r="U12" i="71"/>
  <c r="AN9" i="34"/>
  <c r="AI9" i="34"/>
  <c r="U17" i="93"/>
  <c r="U48" i="85"/>
  <c r="U29" i="54"/>
  <c r="U10" i="67"/>
  <c r="U9" i="2"/>
  <c r="AF17" i="65"/>
  <c r="AO17" i="65" s="1"/>
  <c r="AE17" i="65"/>
  <c r="AG17" i="65"/>
  <c r="AP17" i="65" s="1"/>
  <c r="W18" i="65"/>
  <c r="U39" i="103"/>
  <c r="Y17" i="30"/>
  <c r="X17" i="30"/>
  <c r="Z17" i="30" s="1"/>
  <c r="Y18" i="40"/>
  <c r="Z18" i="40"/>
  <c r="X18" i="40"/>
  <c r="AH9" i="72"/>
  <c r="AQ9" i="72" s="1"/>
  <c r="AH18" i="81"/>
  <c r="AQ18" i="81" s="1"/>
  <c r="AN15" i="73"/>
  <c r="AI15" i="73"/>
  <c r="U28" i="51"/>
  <c r="U19" i="32"/>
  <c r="AR9" i="21"/>
  <c r="AG9" i="25"/>
  <c r="AP9" i="25" s="1"/>
  <c r="W10" i="25"/>
  <c r="AE9" i="25"/>
  <c r="AF9" i="25"/>
  <c r="AO9" i="25" s="1"/>
  <c r="AR16" i="27"/>
  <c r="U46" i="102"/>
  <c r="AF9" i="68"/>
  <c r="AO9" i="68" s="1"/>
  <c r="W10" i="68"/>
  <c r="AG9" i="68"/>
  <c r="AP9" i="68" s="1"/>
  <c r="AE9" i="68"/>
  <c r="U34" i="95"/>
  <c r="AH17" i="27"/>
  <c r="AQ17" i="27" s="1"/>
  <c r="AR16" i="69"/>
  <c r="AH10" i="21"/>
  <c r="AQ10" i="21" s="1"/>
  <c r="Y18" i="26"/>
  <c r="Z18" i="26"/>
  <c r="X18" i="26"/>
  <c r="AF17" i="69"/>
  <c r="AO17" i="69" s="1"/>
  <c r="AG17" i="69"/>
  <c r="AP17" i="69" s="1"/>
  <c r="W18" i="69"/>
  <c r="AE17" i="69"/>
  <c r="U15" i="47"/>
  <c r="U10" i="59"/>
  <c r="AR14" i="36"/>
  <c r="Y18" i="23"/>
  <c r="X18" i="23"/>
  <c r="AG9" i="80"/>
  <c r="AP9" i="80" s="1"/>
  <c r="AE9" i="80"/>
  <c r="AF9" i="80"/>
  <c r="AO9" i="80" s="1"/>
  <c r="W10" i="80"/>
  <c r="AR17" i="81"/>
  <c r="AH18" i="31"/>
  <c r="AQ18" i="31" s="1"/>
  <c r="U11" i="63"/>
  <c r="U11" i="28"/>
  <c r="U38" i="55"/>
  <c r="U12" i="75"/>
  <c r="U29" i="96"/>
  <c r="AN17" i="78"/>
  <c r="AI17" i="78"/>
  <c r="U11" i="79"/>
  <c r="AG16" i="22"/>
  <c r="AP16" i="22" s="1"/>
  <c r="AE16" i="22"/>
  <c r="W17" i="22"/>
  <c r="AF16" i="22"/>
  <c r="AO16" i="22" s="1"/>
  <c r="Y18" i="78"/>
  <c r="X18" i="78"/>
  <c r="U46" i="42"/>
  <c r="U38" i="91"/>
  <c r="U48" i="50"/>
  <c r="Y17" i="61"/>
  <c r="X17" i="61"/>
  <c r="Z17" i="61" s="1"/>
  <c r="U10" i="24"/>
  <c r="Z17" i="27"/>
  <c r="Y16" i="70"/>
  <c r="X16" i="70"/>
  <c r="Z10" i="21"/>
  <c r="U37" i="16"/>
  <c r="U27" i="84"/>
  <c r="Y18" i="17"/>
  <c r="X18" i="17"/>
  <c r="U46" i="10"/>
  <c r="AH15" i="36"/>
  <c r="AQ15" i="36" s="1"/>
  <c r="Y10" i="34"/>
  <c r="X10" i="34"/>
  <c r="AR16" i="65"/>
  <c r="Z18" i="31"/>
  <c r="U29" i="88"/>
  <c r="U18" i="52"/>
  <c r="AH16" i="77"/>
  <c r="AQ16" i="77" s="1"/>
  <c r="AR15" i="77"/>
  <c r="Y17" i="74"/>
  <c r="Z17" i="74"/>
  <c r="X17" i="74"/>
  <c r="AN9" i="64"/>
  <c r="AI9" i="64"/>
  <c r="AN17" i="40"/>
  <c r="AI17" i="40"/>
  <c r="Z16" i="70" l="1"/>
  <c r="Z16" i="73"/>
  <c r="AG16" i="73" s="1"/>
  <c r="AP16" i="73" s="1"/>
  <c r="AF16" i="70"/>
  <c r="AO16" i="70" s="1"/>
  <c r="AE16" i="70"/>
  <c r="W17" i="70"/>
  <c r="AG16" i="70"/>
  <c r="AP16" i="70" s="1"/>
  <c r="AE16" i="73"/>
  <c r="W17" i="73"/>
  <c r="AF16" i="73"/>
  <c r="AO16" i="73" s="1"/>
  <c r="AF11" i="12"/>
  <c r="AO11" i="12" s="1"/>
  <c r="W12" i="12"/>
  <c r="AG11" i="12"/>
  <c r="AP11" i="12" s="1"/>
  <c r="AE11" i="12"/>
  <c r="AE17" i="61"/>
  <c r="W18" i="61"/>
  <c r="AG17" i="61"/>
  <c r="AP17" i="61" s="1"/>
  <c r="AF17" i="61"/>
  <c r="AO17" i="61" s="1"/>
  <c r="AG17" i="30"/>
  <c r="AP17" i="30" s="1"/>
  <c r="AE17" i="30"/>
  <c r="W18" i="30"/>
  <c r="AF17" i="30"/>
  <c r="AO17" i="30" s="1"/>
  <c r="AF17" i="74"/>
  <c r="AO17" i="74" s="1"/>
  <c r="AE17" i="74"/>
  <c r="W18" i="74"/>
  <c r="AG17" i="74"/>
  <c r="AP17" i="74" s="1"/>
  <c r="U26" i="84"/>
  <c r="AH18" i="23"/>
  <c r="AQ18" i="23" s="1"/>
  <c r="AH17" i="74"/>
  <c r="AQ17" i="74" s="1"/>
  <c r="Y17" i="22"/>
  <c r="X17" i="22"/>
  <c r="U37" i="55"/>
  <c r="U33" i="95"/>
  <c r="U45" i="102"/>
  <c r="U27" i="51"/>
  <c r="AI17" i="65"/>
  <c r="AN17" i="65"/>
  <c r="AR9" i="34"/>
  <c r="AE17" i="37"/>
  <c r="AG17" i="37"/>
  <c r="AP17" i="37" s="1"/>
  <c r="W18" i="37"/>
  <c r="AF17" i="37"/>
  <c r="AO17" i="37" s="1"/>
  <c r="Y17" i="62"/>
  <c r="X17" i="62"/>
  <c r="AR17" i="26"/>
  <c r="AH10" i="64"/>
  <c r="AQ10" i="64" s="1"/>
  <c r="U16" i="53"/>
  <c r="Y10" i="39"/>
  <c r="Z10" i="39" s="1"/>
  <c r="X10" i="39"/>
  <c r="AN9" i="72"/>
  <c r="AI9" i="72"/>
  <c r="AN15" i="36"/>
  <c r="AI15" i="36"/>
  <c r="AN19" i="14"/>
  <c r="AI19" i="14"/>
  <c r="U45" i="42"/>
  <c r="U9" i="59"/>
  <c r="AR15" i="73"/>
  <c r="U28" i="54"/>
  <c r="U10" i="38"/>
  <c r="U18" i="101"/>
  <c r="AG10" i="64"/>
  <c r="AP10" i="64" s="1"/>
  <c r="W11" i="64"/>
  <c r="AF10" i="64"/>
  <c r="AO10" i="64" s="1"/>
  <c r="AE10" i="64"/>
  <c r="Y10" i="29"/>
  <c r="X10" i="29"/>
  <c r="U47" i="82"/>
  <c r="AR17" i="40"/>
  <c r="U17" i="52"/>
  <c r="AH10" i="34"/>
  <c r="AQ10" i="34" s="1"/>
  <c r="U45" i="10"/>
  <c r="AE17" i="27"/>
  <c r="AG17" i="27"/>
  <c r="AP17" i="27" s="1"/>
  <c r="AF17" i="27"/>
  <c r="AO17" i="27" s="1"/>
  <c r="W18" i="27"/>
  <c r="AH18" i="78"/>
  <c r="AQ18" i="78" s="1"/>
  <c r="U28" i="96"/>
  <c r="U10" i="28"/>
  <c r="Z18" i="23"/>
  <c r="AH18" i="26"/>
  <c r="AQ18" i="26" s="1"/>
  <c r="AH18" i="40"/>
  <c r="AQ18" i="40" s="1"/>
  <c r="U36" i="11"/>
  <c r="AN16" i="62"/>
  <c r="AI16" i="62"/>
  <c r="AR16" i="74"/>
  <c r="AN10" i="60"/>
  <c r="AI10" i="60"/>
  <c r="U37" i="83"/>
  <c r="U10" i="19"/>
  <c r="U27" i="92"/>
  <c r="AI9" i="76"/>
  <c r="AN9" i="76"/>
  <c r="Y17" i="77"/>
  <c r="X17" i="77"/>
  <c r="Y18" i="66"/>
  <c r="Z18" i="66" s="1"/>
  <c r="X18" i="66"/>
  <c r="Z10" i="34"/>
  <c r="AH18" i="17"/>
  <c r="AQ18" i="17" s="1"/>
  <c r="U36" i="16"/>
  <c r="U47" i="50"/>
  <c r="Z18" i="78"/>
  <c r="Y10" i="80"/>
  <c r="X10" i="80"/>
  <c r="Z10" i="80" s="1"/>
  <c r="U14" i="47"/>
  <c r="AE18" i="26"/>
  <c r="W19" i="26"/>
  <c r="AF18" i="26"/>
  <c r="AO18" i="26" s="1"/>
  <c r="AG18" i="26"/>
  <c r="AP18" i="26" s="1"/>
  <c r="Y10" i="68"/>
  <c r="X10" i="68"/>
  <c r="AE18" i="40"/>
  <c r="AF18" i="40"/>
  <c r="AO18" i="40" s="1"/>
  <c r="W19" i="40"/>
  <c r="AG18" i="40"/>
  <c r="AP18" i="40" s="1"/>
  <c r="U38" i="103"/>
  <c r="U8" i="2"/>
  <c r="U47" i="85"/>
  <c r="U11" i="71"/>
  <c r="U17" i="86"/>
  <c r="U46" i="48"/>
  <c r="U45" i="48" s="1"/>
  <c r="U18" i="46"/>
  <c r="U28" i="45"/>
  <c r="U27" i="20"/>
  <c r="U38" i="99"/>
  <c r="U16" i="15"/>
  <c r="Y11" i="60"/>
  <c r="X11" i="60"/>
  <c r="U48" i="90"/>
  <c r="U11" i="33"/>
  <c r="Y10" i="72"/>
  <c r="X10" i="72"/>
  <c r="Y16" i="36"/>
  <c r="X16" i="36"/>
  <c r="Z16" i="36" s="1"/>
  <c r="AN16" i="77"/>
  <c r="AI16" i="77"/>
  <c r="AI16" i="22"/>
  <c r="AN16" i="22"/>
  <c r="AN9" i="68"/>
  <c r="AI9" i="68"/>
  <c r="U26" i="13"/>
  <c r="U47" i="94"/>
  <c r="U25" i="44"/>
  <c r="U45" i="98"/>
  <c r="AR17" i="23"/>
  <c r="AN9" i="39"/>
  <c r="AI9" i="39"/>
  <c r="AR9" i="64"/>
  <c r="U28" i="88"/>
  <c r="Z18" i="17"/>
  <c r="AF10" i="21"/>
  <c r="AO10" i="21" s="1"/>
  <c r="AE10" i="21"/>
  <c r="AG10" i="21"/>
  <c r="AP10" i="21" s="1"/>
  <c r="W11" i="21"/>
  <c r="U9" i="24"/>
  <c r="U10" i="79"/>
  <c r="U11" i="75"/>
  <c r="U10" i="63"/>
  <c r="AN17" i="69"/>
  <c r="AI17" i="69"/>
  <c r="AN9" i="25"/>
  <c r="AI9" i="25"/>
  <c r="U18" i="32"/>
  <c r="Y18" i="65"/>
  <c r="X18" i="65"/>
  <c r="AR16" i="61"/>
  <c r="AR17" i="17"/>
  <c r="AR10" i="12"/>
  <c r="U36" i="43"/>
  <c r="U38" i="87"/>
  <c r="U12" i="97"/>
  <c r="U38" i="41"/>
  <c r="Y10" i="76"/>
  <c r="X10" i="76"/>
  <c r="AN17" i="66"/>
  <c r="AI17" i="66"/>
  <c r="AR17" i="66" s="1"/>
  <c r="Y19" i="81"/>
  <c r="Z19" i="81"/>
  <c r="X19" i="81"/>
  <c r="Y20" i="14"/>
  <c r="X20" i="14"/>
  <c r="AF18" i="31"/>
  <c r="AO18" i="31" s="1"/>
  <c r="AE18" i="31"/>
  <c r="AG18" i="31"/>
  <c r="AP18" i="31" s="1"/>
  <c r="W19" i="31"/>
  <c r="AH16" i="70"/>
  <c r="AQ16" i="70" s="1"/>
  <c r="AH17" i="61"/>
  <c r="AQ17" i="61" s="1"/>
  <c r="U37" i="91"/>
  <c r="AR17" i="78"/>
  <c r="AN9" i="80"/>
  <c r="AI9" i="80"/>
  <c r="X18" i="69"/>
  <c r="Y18" i="69"/>
  <c r="Y10" i="25"/>
  <c r="X10" i="25"/>
  <c r="AH17" i="30"/>
  <c r="AQ17" i="30" s="1"/>
  <c r="U9" i="67"/>
  <c r="U16" i="93"/>
  <c r="U25" i="104"/>
  <c r="U24" i="104" s="1"/>
  <c r="AH11" i="12"/>
  <c r="AQ11" i="12" s="1"/>
  <c r="U28" i="100"/>
  <c r="AR16" i="30"/>
  <c r="U39" i="49"/>
  <c r="U13" i="89"/>
  <c r="U46" i="35"/>
  <c r="U43" i="18"/>
  <c r="AH16" i="73"/>
  <c r="AQ16" i="73" s="1"/>
  <c r="AI9" i="29"/>
  <c r="AN9" i="29"/>
  <c r="U18" i="105"/>
  <c r="AN18" i="81"/>
  <c r="AI18" i="81"/>
  <c r="Z10" i="76" l="1"/>
  <c r="AG10" i="39"/>
  <c r="AP10" i="39" s="1"/>
  <c r="AE10" i="39"/>
  <c r="AF10" i="39"/>
  <c r="AO10" i="39" s="1"/>
  <c r="W11" i="39"/>
  <c r="AF10" i="76"/>
  <c r="AO10" i="76" s="1"/>
  <c r="W11" i="76"/>
  <c r="AG10" i="76"/>
  <c r="AP10" i="76" s="1"/>
  <c r="AE10" i="76"/>
  <c r="AE18" i="66"/>
  <c r="W19" i="66"/>
  <c r="AG18" i="66"/>
  <c r="AP18" i="66" s="1"/>
  <c r="AF18" i="66"/>
  <c r="AO18" i="66" s="1"/>
  <c r="W20" i="81"/>
  <c r="AG19" i="81"/>
  <c r="AP19" i="81" s="1"/>
  <c r="AF19" i="81"/>
  <c r="AO19" i="81" s="1"/>
  <c r="AE19" i="81"/>
  <c r="U24" i="44"/>
  <c r="AG18" i="23"/>
  <c r="AP18" i="23" s="1"/>
  <c r="AE18" i="23"/>
  <c r="AF18" i="23"/>
  <c r="AO18" i="23" s="1"/>
  <c r="W19" i="23"/>
  <c r="AN10" i="64"/>
  <c r="AI10" i="64"/>
  <c r="AR9" i="29"/>
  <c r="U45" i="35"/>
  <c r="U23" i="104"/>
  <c r="AH18" i="69"/>
  <c r="AQ18" i="69" s="1"/>
  <c r="U36" i="91"/>
  <c r="AH19" i="81"/>
  <c r="AQ19" i="81" s="1"/>
  <c r="U9" i="79"/>
  <c r="AR9" i="39"/>
  <c r="AR9" i="68"/>
  <c r="AH16" i="36"/>
  <c r="AQ16" i="36" s="1"/>
  <c r="U26" i="20"/>
  <c r="U44" i="48"/>
  <c r="U46" i="85"/>
  <c r="Y19" i="40"/>
  <c r="X19" i="40"/>
  <c r="AH10" i="80"/>
  <c r="AQ10" i="80" s="1"/>
  <c r="AR9" i="76"/>
  <c r="U36" i="83"/>
  <c r="U17" i="101"/>
  <c r="Y18" i="37"/>
  <c r="X18" i="37"/>
  <c r="AR17" i="65"/>
  <c r="U32" i="95"/>
  <c r="AI17" i="30"/>
  <c r="AN17" i="30"/>
  <c r="AI11" i="12"/>
  <c r="AN11" i="12"/>
  <c r="AN16" i="73"/>
  <c r="AI16" i="73"/>
  <c r="AR10" i="60"/>
  <c r="AR15" i="36"/>
  <c r="Y18" i="74"/>
  <c r="X18" i="74"/>
  <c r="U9" i="63"/>
  <c r="U8" i="24"/>
  <c r="U15" i="15"/>
  <c r="U27" i="45"/>
  <c r="U16" i="86"/>
  <c r="U7" i="2"/>
  <c r="AN18" i="40"/>
  <c r="AI18" i="40"/>
  <c r="Y19" i="26"/>
  <c r="Z19" i="26" s="1"/>
  <c r="X19" i="26"/>
  <c r="AH17" i="77"/>
  <c r="AQ17" i="77" s="1"/>
  <c r="U26" i="92"/>
  <c r="U25" i="92" s="1"/>
  <c r="U35" i="11"/>
  <c r="Y18" i="27"/>
  <c r="Z18" i="27"/>
  <c r="X18" i="27"/>
  <c r="U9" i="38"/>
  <c r="U8" i="59"/>
  <c r="AH17" i="62"/>
  <c r="AQ17" i="62" s="1"/>
  <c r="AN17" i="37"/>
  <c r="AI17" i="37"/>
  <c r="U26" i="51"/>
  <c r="U36" i="55"/>
  <c r="AN17" i="74"/>
  <c r="AI17" i="74"/>
  <c r="Y12" i="12"/>
  <c r="X12" i="12"/>
  <c r="AR9" i="80"/>
  <c r="U37" i="87"/>
  <c r="AF18" i="17"/>
  <c r="AO18" i="17" s="1"/>
  <c r="AE18" i="17"/>
  <c r="AG18" i="17"/>
  <c r="AP18" i="17" s="1"/>
  <c r="W19" i="17"/>
  <c r="U35" i="16"/>
  <c r="U44" i="10"/>
  <c r="U15" i="93"/>
  <c r="AH20" i="14"/>
  <c r="AQ20" i="14" s="1"/>
  <c r="U37" i="41"/>
  <c r="U35" i="43"/>
  <c r="AR9" i="25"/>
  <c r="Y11" i="21"/>
  <c r="X11" i="21"/>
  <c r="U27" i="88"/>
  <c r="U46" i="94"/>
  <c r="AR16" i="22"/>
  <c r="AH10" i="72"/>
  <c r="AQ10" i="72" s="1"/>
  <c r="U47" i="90"/>
  <c r="AH10" i="68"/>
  <c r="AQ10" i="68" s="1"/>
  <c r="AI18" i="26"/>
  <c r="AN18" i="26"/>
  <c r="W19" i="78"/>
  <c r="AG18" i="78"/>
  <c r="AP18" i="78" s="1"/>
  <c r="AE18" i="78"/>
  <c r="AF18" i="78"/>
  <c r="AO18" i="78" s="1"/>
  <c r="Z17" i="77"/>
  <c r="U9" i="28"/>
  <c r="U46" i="82"/>
  <c r="Y11" i="64"/>
  <c r="X11" i="64"/>
  <c r="Z11" i="64" s="1"/>
  <c r="AR9" i="72"/>
  <c r="U15" i="53"/>
  <c r="Z17" i="62"/>
  <c r="AH17" i="22"/>
  <c r="AQ17" i="22" s="1"/>
  <c r="Y17" i="70"/>
  <c r="X17" i="70"/>
  <c r="AR18" i="81"/>
  <c r="AH10" i="25"/>
  <c r="AQ10" i="25" s="1"/>
  <c r="U10" i="33"/>
  <c r="AF10" i="80"/>
  <c r="AO10" i="80" s="1"/>
  <c r="AG10" i="80"/>
  <c r="AP10" i="80" s="1"/>
  <c r="AE10" i="80"/>
  <c r="W11" i="80"/>
  <c r="U27" i="100"/>
  <c r="Z10" i="25"/>
  <c r="U17" i="105"/>
  <c r="U42" i="18"/>
  <c r="U41" i="18" s="1"/>
  <c r="U38" i="49"/>
  <c r="U8" i="67"/>
  <c r="Z18" i="69"/>
  <c r="Z20" i="14"/>
  <c r="AH18" i="65"/>
  <c r="AQ18" i="65" s="1"/>
  <c r="U10" i="75"/>
  <c r="AR16" i="77"/>
  <c r="Z10" i="72"/>
  <c r="AH11" i="60"/>
  <c r="AQ11" i="60" s="1"/>
  <c r="U37" i="99"/>
  <c r="U17" i="46"/>
  <c r="U10" i="71"/>
  <c r="U9" i="71" s="1"/>
  <c r="U37" i="103"/>
  <c r="Z10" i="68"/>
  <c r="W11" i="34"/>
  <c r="AG10" i="34"/>
  <c r="AP10" i="34" s="1"/>
  <c r="AE10" i="34"/>
  <c r="AF10" i="34"/>
  <c r="AO10" i="34" s="1"/>
  <c r="U9" i="19"/>
  <c r="AH10" i="29"/>
  <c r="AQ10" i="29" s="1"/>
  <c r="U27" i="54"/>
  <c r="U44" i="42"/>
  <c r="U44" i="102"/>
  <c r="Z17" i="22"/>
  <c r="Y18" i="61"/>
  <c r="X18" i="61"/>
  <c r="AN16" i="70"/>
  <c r="AI16" i="70"/>
  <c r="AN18" i="31"/>
  <c r="AI18" i="31"/>
  <c r="AF16" i="36"/>
  <c r="AO16" i="36" s="1"/>
  <c r="AE16" i="36"/>
  <c r="AG16" i="36"/>
  <c r="AP16" i="36" s="1"/>
  <c r="W17" i="36"/>
  <c r="U12" i="89"/>
  <c r="U17" i="32"/>
  <c r="X19" i="31"/>
  <c r="Y19" i="31"/>
  <c r="Z19" i="31" s="1"/>
  <c r="AH10" i="76"/>
  <c r="AQ10" i="76" s="1"/>
  <c r="U11" i="97"/>
  <c r="Z18" i="65"/>
  <c r="AR17" i="69"/>
  <c r="AN10" i="21"/>
  <c r="AI10" i="21"/>
  <c r="U44" i="98"/>
  <c r="U25" i="13"/>
  <c r="Z11" i="60"/>
  <c r="U13" i="47"/>
  <c r="U46" i="50"/>
  <c r="AH18" i="66"/>
  <c r="AQ18" i="66" s="1"/>
  <c r="AR16" i="62"/>
  <c r="U27" i="96"/>
  <c r="AN17" i="27"/>
  <c r="AI17" i="27"/>
  <c r="U16" i="52"/>
  <c r="Z10" i="29"/>
  <c r="AR19" i="14"/>
  <c r="AH10" i="39"/>
  <c r="AQ10" i="39" s="1"/>
  <c r="U25" i="84"/>
  <c r="Y18" i="30"/>
  <c r="X18" i="30"/>
  <c r="AN17" i="61"/>
  <c r="AI17" i="61"/>
  <c r="Y17" i="73"/>
  <c r="X17" i="73"/>
  <c r="Z17" i="73" l="1"/>
  <c r="W18" i="73" s="1"/>
  <c r="AF17" i="73"/>
  <c r="AO17" i="73" s="1"/>
  <c r="AG17" i="73"/>
  <c r="AP17" i="73" s="1"/>
  <c r="AF19" i="26"/>
  <c r="AO19" i="26" s="1"/>
  <c r="AG19" i="26"/>
  <c r="AP19" i="26" s="1"/>
  <c r="W20" i="26"/>
  <c r="AE19" i="26"/>
  <c r="AE18" i="65"/>
  <c r="AG18" i="65"/>
  <c r="AP18" i="65" s="1"/>
  <c r="AF18" i="65"/>
  <c r="AO18" i="65" s="1"/>
  <c r="W19" i="65"/>
  <c r="U8" i="71"/>
  <c r="AE10" i="25"/>
  <c r="AF10" i="25"/>
  <c r="AO10" i="25" s="1"/>
  <c r="W11" i="25"/>
  <c r="AG10" i="25"/>
  <c r="AP10" i="25" s="1"/>
  <c r="W18" i="62"/>
  <c r="AF17" i="62"/>
  <c r="AO17" i="62" s="1"/>
  <c r="AE17" i="62"/>
  <c r="AG17" i="62"/>
  <c r="AP17" i="62" s="1"/>
  <c r="AE11" i="64"/>
  <c r="W12" i="64"/>
  <c r="AF11" i="64"/>
  <c r="AO11" i="64" s="1"/>
  <c r="AG11" i="64"/>
  <c r="AP11" i="64" s="1"/>
  <c r="AG17" i="77"/>
  <c r="AP17" i="77" s="1"/>
  <c r="AE17" i="77"/>
  <c r="AF17" i="77"/>
  <c r="AO17" i="77" s="1"/>
  <c r="W18" i="77"/>
  <c r="AR18" i="26"/>
  <c r="U26" i="88"/>
  <c r="Y19" i="17"/>
  <c r="X19" i="17"/>
  <c r="U8" i="38"/>
  <c r="U15" i="86"/>
  <c r="U7" i="24"/>
  <c r="U16" i="101"/>
  <c r="AR10" i="64"/>
  <c r="Y11" i="76"/>
  <c r="X11" i="76"/>
  <c r="AF10" i="29"/>
  <c r="AO10" i="29" s="1"/>
  <c r="AG10" i="29"/>
  <c r="AP10" i="29" s="1"/>
  <c r="W11" i="29"/>
  <c r="AE10" i="29"/>
  <c r="AE19" i="31"/>
  <c r="AF19" i="31"/>
  <c r="AO19" i="31" s="1"/>
  <c r="AG19" i="31"/>
  <c r="AP19" i="31" s="1"/>
  <c r="W20" i="31"/>
  <c r="AR17" i="61"/>
  <c r="U43" i="98"/>
  <c r="U42" i="98" s="1"/>
  <c r="AH19" i="31"/>
  <c r="AQ19" i="31" s="1"/>
  <c r="U43" i="102"/>
  <c r="Y11" i="34"/>
  <c r="X11" i="34"/>
  <c r="AG10" i="72"/>
  <c r="AP10" i="72" s="1"/>
  <c r="AE10" i="72"/>
  <c r="W11" i="72"/>
  <c r="AF10" i="72"/>
  <c r="AO10" i="72" s="1"/>
  <c r="U37" i="49"/>
  <c r="AH17" i="70"/>
  <c r="AQ17" i="70" s="1"/>
  <c r="AH11" i="21"/>
  <c r="AQ11" i="21" s="1"/>
  <c r="U34" i="43"/>
  <c r="U14" i="93"/>
  <c r="AH18" i="27"/>
  <c r="AQ18" i="27" s="1"/>
  <c r="U24" i="92"/>
  <c r="AR18" i="40"/>
  <c r="AR11" i="12"/>
  <c r="AH19" i="40"/>
  <c r="AQ19" i="40" s="1"/>
  <c r="U43" i="48"/>
  <c r="U22" i="104"/>
  <c r="U23" i="44"/>
  <c r="U45" i="50"/>
  <c r="AR16" i="70"/>
  <c r="U15" i="52"/>
  <c r="U12" i="47"/>
  <c r="AR10" i="21"/>
  <c r="U10" i="97"/>
  <c r="AN16" i="36"/>
  <c r="AI16" i="36"/>
  <c r="AH18" i="61"/>
  <c r="AQ18" i="61" s="1"/>
  <c r="AG10" i="68"/>
  <c r="AP10" i="68" s="1"/>
  <c r="W11" i="68"/>
  <c r="AF10" i="68"/>
  <c r="AO10" i="68" s="1"/>
  <c r="AE10" i="68"/>
  <c r="U16" i="46"/>
  <c r="AE20" i="14"/>
  <c r="AF20" i="14"/>
  <c r="AO20" i="14" s="1"/>
  <c r="AG20" i="14"/>
  <c r="AP20" i="14" s="1"/>
  <c r="W21" i="14"/>
  <c r="U26" i="100"/>
  <c r="U9" i="33"/>
  <c r="Z17" i="70"/>
  <c r="U14" i="53"/>
  <c r="AN18" i="78"/>
  <c r="AI18" i="78"/>
  <c r="Z11" i="21"/>
  <c r="AN18" i="17"/>
  <c r="AI18" i="17"/>
  <c r="AH12" i="12"/>
  <c r="AQ12" i="12" s="1"/>
  <c r="U35" i="55"/>
  <c r="W19" i="27"/>
  <c r="AE18" i="27"/>
  <c r="AF18" i="27"/>
  <c r="AO18" i="27" s="1"/>
  <c r="AG18" i="27"/>
  <c r="AP18" i="27" s="1"/>
  <c r="U26" i="45"/>
  <c r="U8" i="63"/>
  <c r="AH18" i="37"/>
  <c r="AQ18" i="37" s="1"/>
  <c r="U35" i="83"/>
  <c r="Z19" i="40"/>
  <c r="Y19" i="23"/>
  <c r="X19" i="23"/>
  <c r="AN19" i="81"/>
  <c r="AI19" i="81"/>
  <c r="Y19" i="66"/>
  <c r="X19" i="66"/>
  <c r="Y11" i="39"/>
  <c r="X11" i="39"/>
  <c r="U26" i="96"/>
  <c r="AR17" i="27"/>
  <c r="Z18" i="61"/>
  <c r="W19" i="69"/>
  <c r="AF18" i="69"/>
  <c r="AO18" i="69" s="1"/>
  <c r="AG18" i="69"/>
  <c r="AP18" i="69" s="1"/>
  <c r="AE18" i="69"/>
  <c r="U40" i="18"/>
  <c r="U45" i="82"/>
  <c r="U36" i="41"/>
  <c r="U43" i="10"/>
  <c r="Z12" i="12"/>
  <c r="AH18" i="74"/>
  <c r="AQ18" i="74" s="1"/>
  <c r="AR17" i="30"/>
  <c r="Z18" i="37"/>
  <c r="U25" i="20"/>
  <c r="U35" i="91"/>
  <c r="U34" i="91" s="1"/>
  <c r="U44" i="35"/>
  <c r="AN18" i="66"/>
  <c r="AI18" i="66"/>
  <c r="Y17" i="36"/>
  <c r="Z17" i="36" s="1"/>
  <c r="X17" i="36"/>
  <c r="U24" i="84"/>
  <c r="AH18" i="30"/>
  <c r="AQ18" i="30" s="1"/>
  <c r="W12" i="60"/>
  <c r="AG11" i="60"/>
  <c r="AP11" i="60" s="1"/>
  <c r="AF11" i="60"/>
  <c r="AO11" i="60" s="1"/>
  <c r="AE11" i="60"/>
  <c r="U16" i="32"/>
  <c r="U43" i="42"/>
  <c r="U8" i="19"/>
  <c r="Y11" i="80"/>
  <c r="Z11" i="80"/>
  <c r="X11" i="80"/>
  <c r="AH17" i="73"/>
  <c r="AQ17" i="73" s="1"/>
  <c r="Z18" i="30"/>
  <c r="AR18" i="31"/>
  <c r="U36" i="103"/>
  <c r="U36" i="99"/>
  <c r="AI10" i="80"/>
  <c r="AN10" i="80"/>
  <c r="Y19" i="78"/>
  <c r="Z19" i="78" s="1"/>
  <c r="X19" i="78"/>
  <c r="U46" i="90"/>
  <c r="U45" i="94"/>
  <c r="U25" i="51"/>
  <c r="U7" i="59"/>
  <c r="AH19" i="26"/>
  <c r="AQ19" i="26" s="1"/>
  <c r="U6" i="2"/>
  <c r="U14" i="15"/>
  <c r="Z18" i="74"/>
  <c r="AR16" i="73"/>
  <c r="AN18" i="23"/>
  <c r="AI18" i="23"/>
  <c r="AI10" i="76"/>
  <c r="AN10" i="76"/>
  <c r="AI10" i="39"/>
  <c r="AN10" i="39"/>
  <c r="U24" i="13"/>
  <c r="U11" i="89"/>
  <c r="AE17" i="22"/>
  <c r="AF17" i="22"/>
  <c r="AO17" i="22" s="1"/>
  <c r="W18" i="22"/>
  <c r="AG17" i="22"/>
  <c r="AP17" i="22" s="1"/>
  <c r="U26" i="54"/>
  <c r="AN10" i="34"/>
  <c r="AI10" i="34"/>
  <c r="U9" i="75"/>
  <c r="U8" i="75" s="1"/>
  <c r="U7" i="67"/>
  <c r="U16" i="105"/>
  <c r="AH11" i="64"/>
  <c r="AQ11" i="64" s="1"/>
  <c r="U8" i="28"/>
  <c r="U34" i="16"/>
  <c r="U36" i="87"/>
  <c r="AR17" i="74"/>
  <c r="AR17" i="37"/>
  <c r="U34" i="11"/>
  <c r="U33" i="11" s="1"/>
  <c r="U32" i="11" s="1"/>
  <c r="U31" i="95"/>
  <c r="U45" i="85"/>
  <c r="U8" i="79"/>
  <c r="Y20" i="81"/>
  <c r="X20" i="81"/>
  <c r="Z20" i="81" s="1"/>
  <c r="Z19" i="23" l="1"/>
  <c r="Z19" i="17"/>
  <c r="AE17" i="73"/>
  <c r="Z19" i="66"/>
  <c r="AE19" i="66" s="1"/>
  <c r="W18" i="36"/>
  <c r="AE17" i="36"/>
  <c r="AF17" i="36"/>
  <c r="AO17" i="36" s="1"/>
  <c r="AG17" i="36"/>
  <c r="AP17" i="36" s="1"/>
  <c r="AG19" i="66"/>
  <c r="AP19" i="66" s="1"/>
  <c r="AF19" i="66"/>
  <c r="AO19" i="66" s="1"/>
  <c r="W20" i="66"/>
  <c r="W20" i="23"/>
  <c r="AF19" i="23"/>
  <c r="AO19" i="23" s="1"/>
  <c r="AE19" i="23"/>
  <c r="AG19" i="23"/>
  <c r="AP19" i="23" s="1"/>
  <c r="AF19" i="17"/>
  <c r="AO19" i="17" s="1"/>
  <c r="AE19" i="17"/>
  <c r="W20" i="17"/>
  <c r="AG19" i="17"/>
  <c r="AP19" i="17" s="1"/>
  <c r="AG19" i="78"/>
  <c r="AP19" i="78" s="1"/>
  <c r="W20" i="78"/>
  <c r="AF19" i="78"/>
  <c r="AO19" i="78" s="1"/>
  <c r="AE19" i="78"/>
  <c r="U30" i="95"/>
  <c r="U10" i="89"/>
  <c r="AH20" i="81"/>
  <c r="AQ20" i="81" s="1"/>
  <c r="U44" i="85"/>
  <c r="U33" i="16"/>
  <c r="U15" i="105"/>
  <c r="AN17" i="22"/>
  <c r="AI17" i="22"/>
  <c r="AR10" i="39"/>
  <c r="U35" i="103"/>
  <c r="AH11" i="80"/>
  <c r="AQ11" i="80" s="1"/>
  <c r="U42" i="42"/>
  <c r="Y12" i="60"/>
  <c r="X12" i="60"/>
  <c r="AN18" i="69"/>
  <c r="AI18" i="69"/>
  <c r="AH19" i="66"/>
  <c r="AQ19" i="66" s="1"/>
  <c r="U25" i="100"/>
  <c r="U15" i="46"/>
  <c r="U14" i="46" s="1"/>
  <c r="U21" i="104"/>
  <c r="Y11" i="72"/>
  <c r="X11" i="72"/>
  <c r="AN10" i="29"/>
  <c r="AI10" i="29"/>
  <c r="U6" i="24"/>
  <c r="Y18" i="77"/>
  <c r="X18" i="77"/>
  <c r="Z18" i="77" s="1"/>
  <c r="Y12" i="64"/>
  <c r="Z12" i="64" s="1"/>
  <c r="X12" i="64"/>
  <c r="Y19" i="65"/>
  <c r="Z19" i="65"/>
  <c r="X19" i="65"/>
  <c r="AF18" i="74"/>
  <c r="AO18" i="74" s="1"/>
  <c r="W19" i="74"/>
  <c r="AG18" i="74"/>
  <c r="AP18" i="74" s="1"/>
  <c r="AE18" i="74"/>
  <c r="U44" i="94"/>
  <c r="AF11" i="80"/>
  <c r="AO11" i="80" s="1"/>
  <c r="AE11" i="80"/>
  <c r="W12" i="80"/>
  <c r="AG11" i="80"/>
  <c r="AP11" i="80" s="1"/>
  <c r="U33" i="91"/>
  <c r="U35" i="41"/>
  <c r="AI18" i="27"/>
  <c r="AN18" i="27"/>
  <c r="AR18" i="17"/>
  <c r="U13" i="53"/>
  <c r="Y21" i="14"/>
  <c r="X21" i="14"/>
  <c r="AN10" i="68"/>
  <c r="AI10" i="68"/>
  <c r="AR16" i="36"/>
  <c r="AN10" i="72"/>
  <c r="AI10" i="72"/>
  <c r="U42" i="102"/>
  <c r="Y11" i="29"/>
  <c r="X11" i="29"/>
  <c r="AN11" i="64"/>
  <c r="AI11" i="64"/>
  <c r="Y11" i="25"/>
  <c r="X11" i="25"/>
  <c r="AR10" i="80"/>
  <c r="U15" i="32"/>
  <c r="AR18" i="66"/>
  <c r="U25" i="96"/>
  <c r="AE19" i="40"/>
  <c r="AF19" i="40"/>
  <c r="AO19" i="40" s="1"/>
  <c r="AG19" i="40"/>
  <c r="AP19" i="40" s="1"/>
  <c r="W20" i="40"/>
  <c r="U7" i="63"/>
  <c r="Y19" i="27"/>
  <c r="Z19" i="27" s="1"/>
  <c r="X19" i="27"/>
  <c r="AF17" i="70"/>
  <c r="AO17" i="70" s="1"/>
  <c r="AE17" i="70"/>
  <c r="W18" i="70"/>
  <c r="AG17" i="70"/>
  <c r="AP17" i="70" s="1"/>
  <c r="U11" i="47"/>
  <c r="U44" i="50"/>
  <c r="U42" i="48"/>
  <c r="U13" i="93"/>
  <c r="Y20" i="31"/>
  <c r="X20" i="31"/>
  <c r="U14" i="86"/>
  <c r="AN17" i="77"/>
  <c r="AI17" i="77"/>
  <c r="U24" i="20"/>
  <c r="AF12" i="12"/>
  <c r="AO12" i="12" s="1"/>
  <c r="AG12" i="12"/>
  <c r="AP12" i="12" s="1"/>
  <c r="W13" i="12"/>
  <c r="AE12" i="12"/>
  <c r="U44" i="82"/>
  <c r="U43" i="82" s="1"/>
  <c r="Y19" i="69"/>
  <c r="Z19" i="69" s="1"/>
  <c r="X19" i="69"/>
  <c r="AH11" i="39"/>
  <c r="AQ11" i="39" s="1"/>
  <c r="AR19" i="81"/>
  <c r="AE11" i="21"/>
  <c r="AF11" i="21"/>
  <c r="AO11" i="21" s="1"/>
  <c r="AG11" i="21"/>
  <c r="AP11" i="21" s="1"/>
  <c r="W12" i="21"/>
  <c r="Y11" i="68"/>
  <c r="Z11" i="68" s="1"/>
  <c r="X11" i="68"/>
  <c r="AH11" i="34"/>
  <c r="AQ11" i="34" s="1"/>
  <c r="U25" i="88"/>
  <c r="AN17" i="62"/>
  <c r="AI17" i="62"/>
  <c r="AN10" i="25"/>
  <c r="AI10" i="25"/>
  <c r="AN18" i="65"/>
  <c r="AI18" i="65"/>
  <c r="U7" i="28"/>
  <c r="AR10" i="76"/>
  <c r="U13" i="15"/>
  <c r="U6" i="59"/>
  <c r="AF18" i="30"/>
  <c r="AO18" i="30" s="1"/>
  <c r="AG18" i="30"/>
  <c r="AP18" i="30" s="1"/>
  <c r="W19" i="30"/>
  <c r="AE18" i="30"/>
  <c r="AI11" i="60"/>
  <c r="AN11" i="60"/>
  <c r="U7" i="79"/>
  <c r="U31" i="11"/>
  <c r="U35" i="87"/>
  <c r="U7" i="75"/>
  <c r="Y18" i="22"/>
  <c r="X18" i="22"/>
  <c r="U23" i="13"/>
  <c r="AH19" i="78"/>
  <c r="AQ19" i="78" s="1"/>
  <c r="U35" i="99"/>
  <c r="U7" i="19"/>
  <c r="U23" i="84"/>
  <c r="AE18" i="37"/>
  <c r="W19" i="37"/>
  <c r="AF18" i="37"/>
  <c r="AO18" i="37" s="1"/>
  <c r="AG18" i="37"/>
  <c r="AP18" i="37" s="1"/>
  <c r="AG18" i="61"/>
  <c r="AP18" i="61" s="1"/>
  <c r="AF18" i="61"/>
  <c r="AO18" i="61" s="1"/>
  <c r="AE18" i="61"/>
  <c r="W19" i="61"/>
  <c r="Z11" i="39"/>
  <c r="U34" i="83"/>
  <c r="U25" i="45"/>
  <c r="U34" i="55"/>
  <c r="AR18" i="78"/>
  <c r="U8" i="33"/>
  <c r="AI20" i="14"/>
  <c r="AN20" i="14"/>
  <c r="U9" i="97"/>
  <c r="U14" i="52"/>
  <c r="U22" i="44"/>
  <c r="U23" i="92"/>
  <c r="U33" i="43"/>
  <c r="U36" i="49"/>
  <c r="Z11" i="34"/>
  <c r="AH11" i="76"/>
  <c r="AQ11" i="76" s="1"/>
  <c r="U15" i="101"/>
  <c r="U7" i="38"/>
  <c r="AN19" i="26"/>
  <c r="AI19" i="26"/>
  <c r="AI17" i="73"/>
  <c r="AN17" i="73"/>
  <c r="AF20" i="81"/>
  <c r="AO20" i="81" s="1"/>
  <c r="AE20" i="81"/>
  <c r="W21" i="81"/>
  <c r="AG20" i="81"/>
  <c r="AP20" i="81" s="1"/>
  <c r="U6" i="67"/>
  <c r="U25" i="54"/>
  <c r="AR18" i="23"/>
  <c r="U45" i="90"/>
  <c r="AR10" i="34"/>
  <c r="U5" i="2"/>
  <c r="X5" i="2" s="1"/>
  <c r="U24" i="51"/>
  <c r="AH17" i="36"/>
  <c r="AQ17" i="36" s="1"/>
  <c r="U43" i="35"/>
  <c r="U42" i="10"/>
  <c r="U39" i="18"/>
  <c r="AH19" i="23"/>
  <c r="AQ19" i="23" s="1"/>
  <c r="U41" i="98"/>
  <c r="AI19" i="31"/>
  <c r="AR19" i="31" s="1"/>
  <c r="AN19" i="31"/>
  <c r="Z11" i="76"/>
  <c r="AH19" i="17"/>
  <c r="AQ19" i="17" s="1"/>
  <c r="Y18" i="62"/>
  <c r="Z18" i="62" s="1"/>
  <c r="X18" i="62"/>
  <c r="U7" i="71"/>
  <c r="Y20" i="26"/>
  <c r="Z20" i="26"/>
  <c r="X20" i="26"/>
  <c r="Y18" i="73"/>
  <c r="X18" i="73"/>
  <c r="Z11" i="25" l="1"/>
  <c r="W19" i="62"/>
  <c r="AE18" i="62"/>
  <c r="AG18" i="62"/>
  <c r="AP18" i="62" s="1"/>
  <c r="AF18" i="62"/>
  <c r="AO18" i="62" s="1"/>
  <c r="AF19" i="69"/>
  <c r="AO19" i="69" s="1"/>
  <c r="AE19" i="69"/>
  <c r="W20" i="69"/>
  <c r="AG19" i="69"/>
  <c r="AP19" i="69" s="1"/>
  <c r="W20" i="27"/>
  <c r="AE19" i="27"/>
  <c r="AF19" i="27"/>
  <c r="AO19" i="27" s="1"/>
  <c r="AG19" i="27"/>
  <c r="AP19" i="27" s="1"/>
  <c r="AE11" i="25"/>
  <c r="AF11" i="25"/>
  <c r="AO11" i="25" s="1"/>
  <c r="AG11" i="25"/>
  <c r="AP11" i="25" s="1"/>
  <c r="W12" i="25"/>
  <c r="AG11" i="68"/>
  <c r="AP11" i="68" s="1"/>
  <c r="AE11" i="68"/>
  <c r="AF11" i="68"/>
  <c r="AO11" i="68" s="1"/>
  <c r="W12" i="68"/>
  <c r="W13" i="64"/>
  <c r="AG12" i="64"/>
  <c r="AP12" i="64" s="1"/>
  <c r="AF12" i="64"/>
  <c r="AO12" i="64" s="1"/>
  <c r="AE12" i="64"/>
  <c r="U5" i="67"/>
  <c r="X5" i="67" s="1"/>
  <c r="AH18" i="73"/>
  <c r="AQ18" i="73" s="1"/>
  <c r="AH20" i="26"/>
  <c r="AQ20" i="26" s="1"/>
  <c r="U38" i="18"/>
  <c r="U24" i="54"/>
  <c r="U6" i="38"/>
  <c r="W12" i="39"/>
  <c r="AG11" i="39"/>
  <c r="AP11" i="39" s="1"/>
  <c r="AE11" i="39"/>
  <c r="AF11" i="39"/>
  <c r="AO11" i="39" s="1"/>
  <c r="U6" i="19"/>
  <c r="U22" i="13"/>
  <c r="AR17" i="62"/>
  <c r="AH11" i="68"/>
  <c r="AQ11" i="68" s="1"/>
  <c r="AI11" i="21"/>
  <c r="AN11" i="21"/>
  <c r="U12" i="93"/>
  <c r="U10" i="47"/>
  <c r="AR10" i="68"/>
  <c r="U12" i="53"/>
  <c r="U34" i="41"/>
  <c r="AR10" i="29"/>
  <c r="U20" i="104"/>
  <c r="Y20" i="78"/>
  <c r="X20" i="78"/>
  <c r="Z20" i="78" s="1"/>
  <c r="AE20" i="26"/>
  <c r="W21" i="26"/>
  <c r="AG20" i="26"/>
  <c r="AP20" i="26" s="1"/>
  <c r="AF20" i="26"/>
  <c r="AO20" i="26" s="1"/>
  <c r="U35" i="49"/>
  <c r="U21" i="44"/>
  <c r="AR20" i="14"/>
  <c r="U33" i="55"/>
  <c r="Y19" i="61"/>
  <c r="X19" i="61"/>
  <c r="Y19" i="37"/>
  <c r="Z19" i="37"/>
  <c r="X19" i="37"/>
  <c r="AH18" i="22"/>
  <c r="AQ18" i="22" s="1"/>
  <c r="U34" i="87"/>
  <c r="AR11" i="60"/>
  <c r="U5" i="59"/>
  <c r="X5" i="59" s="1"/>
  <c r="U6" i="28"/>
  <c r="U13" i="86"/>
  <c r="AI19" i="40"/>
  <c r="AN19" i="40"/>
  <c r="U14" i="32"/>
  <c r="AR11" i="64"/>
  <c r="U41" i="102"/>
  <c r="AH19" i="65"/>
  <c r="AQ19" i="65" s="1"/>
  <c r="AH18" i="77"/>
  <c r="AQ18" i="77" s="1"/>
  <c r="AR18" i="69"/>
  <c r="U41" i="42"/>
  <c r="U32" i="16"/>
  <c r="U9" i="89"/>
  <c r="U8" i="89" s="1"/>
  <c r="AI19" i="23"/>
  <c r="AN19" i="23"/>
  <c r="AN19" i="66"/>
  <c r="AI19" i="66"/>
  <c r="U23" i="51"/>
  <c r="U14" i="101"/>
  <c r="AN18" i="61"/>
  <c r="AI18" i="61"/>
  <c r="AN18" i="37"/>
  <c r="AI18" i="37"/>
  <c r="U34" i="99"/>
  <c r="Z18" i="22"/>
  <c r="AI18" i="30"/>
  <c r="AN18" i="30"/>
  <c r="AR18" i="65"/>
  <c r="AH20" i="31"/>
  <c r="AQ20" i="31" s="1"/>
  <c r="U41" i="48"/>
  <c r="Y18" i="70"/>
  <c r="X18" i="70"/>
  <c r="AR10" i="72"/>
  <c r="AH21" i="14"/>
  <c r="AQ21" i="14" s="1"/>
  <c r="U32" i="91"/>
  <c r="U43" i="94"/>
  <c r="AG19" i="65"/>
  <c r="AP19" i="65" s="1"/>
  <c r="AF19" i="65"/>
  <c r="AO19" i="65" s="1"/>
  <c r="AE19" i="65"/>
  <c r="W20" i="65"/>
  <c r="AF18" i="77"/>
  <c r="AO18" i="77" s="1"/>
  <c r="AE18" i="77"/>
  <c r="W19" i="77"/>
  <c r="AG18" i="77"/>
  <c r="AP18" i="77" s="1"/>
  <c r="AH11" i="72"/>
  <c r="AQ11" i="72" s="1"/>
  <c r="U13" i="46"/>
  <c r="AR17" i="22"/>
  <c r="U7" i="33"/>
  <c r="U30" i="11"/>
  <c r="Y19" i="30"/>
  <c r="X19" i="30"/>
  <c r="U12" i="15"/>
  <c r="U24" i="88"/>
  <c r="Y12" i="21"/>
  <c r="X12" i="21"/>
  <c r="U42" i="82"/>
  <c r="U23" i="20"/>
  <c r="Z20" i="31"/>
  <c r="AN17" i="70"/>
  <c r="AI17" i="70"/>
  <c r="U6" i="63"/>
  <c r="U24" i="96"/>
  <c r="AH11" i="29"/>
  <c r="AQ11" i="29" s="1"/>
  <c r="Z21" i="14"/>
  <c r="AI18" i="74"/>
  <c r="AR18" i="74" s="1"/>
  <c r="AN18" i="74"/>
  <c r="Z11" i="72"/>
  <c r="AH12" i="60"/>
  <c r="AQ12" i="60" s="1"/>
  <c r="U43" i="85"/>
  <c r="U29" i="95"/>
  <c r="Y20" i="17"/>
  <c r="X20" i="17"/>
  <c r="Z20" i="17" s="1"/>
  <c r="Y20" i="23"/>
  <c r="X20" i="23"/>
  <c r="Z20" i="23" s="1"/>
  <c r="U40" i="98"/>
  <c r="U44" i="90"/>
  <c r="AR19" i="26"/>
  <c r="U32" i="43"/>
  <c r="Z18" i="73"/>
  <c r="AG11" i="76"/>
  <c r="AP11" i="76" s="1"/>
  <c r="W12" i="76"/>
  <c r="AF11" i="76"/>
  <c r="AO11" i="76" s="1"/>
  <c r="AE11" i="76"/>
  <c r="U42" i="35"/>
  <c r="U23" i="9"/>
  <c r="Z5" i="2"/>
  <c r="AH5" i="2"/>
  <c r="AQ5" i="2" s="1"/>
  <c r="Y21" i="81"/>
  <c r="X21" i="81"/>
  <c r="Z21" i="81" s="1"/>
  <c r="U22" i="84"/>
  <c r="AR10" i="25"/>
  <c r="AN12" i="12"/>
  <c r="AI12" i="12"/>
  <c r="AR17" i="77"/>
  <c r="U43" i="50"/>
  <c r="Y20" i="40"/>
  <c r="X20" i="40"/>
  <c r="AH11" i="25"/>
  <c r="AQ11" i="25" s="1"/>
  <c r="Z11" i="29"/>
  <c r="AR18" i="27"/>
  <c r="Y12" i="80"/>
  <c r="X12" i="80"/>
  <c r="Z12" i="80" s="1"/>
  <c r="AH12" i="64"/>
  <c r="AQ12" i="64" s="1"/>
  <c r="U24" i="100"/>
  <c r="Z12" i="60"/>
  <c r="AN19" i="78"/>
  <c r="AI19" i="78"/>
  <c r="AR19" i="78" s="1"/>
  <c r="AI19" i="17"/>
  <c r="AN19" i="17"/>
  <c r="Y20" i="66"/>
  <c r="X20" i="66"/>
  <c r="AI17" i="36"/>
  <c r="AN17" i="36"/>
  <c r="U41" i="10"/>
  <c r="AR17" i="73"/>
  <c r="U13" i="52"/>
  <c r="U24" i="45"/>
  <c r="U6" i="71"/>
  <c r="AH18" i="62"/>
  <c r="AQ18" i="62" s="1"/>
  <c r="AN20" i="81"/>
  <c r="AI20" i="81"/>
  <c r="AF11" i="34"/>
  <c r="AO11" i="34" s="1"/>
  <c r="AE11" i="34"/>
  <c r="AG11" i="34"/>
  <c r="AP11" i="34" s="1"/>
  <c r="W12" i="34"/>
  <c r="U22" i="92"/>
  <c r="U8" i="97"/>
  <c r="U33" i="83"/>
  <c r="U6" i="75"/>
  <c r="U6" i="79"/>
  <c r="AH19" i="69"/>
  <c r="AQ19" i="69" s="1"/>
  <c r="Y13" i="12"/>
  <c r="X13" i="12"/>
  <c r="AH19" i="27"/>
  <c r="AQ19" i="27" s="1"/>
  <c r="AN11" i="80"/>
  <c r="AI11" i="80"/>
  <c r="Y19" i="74"/>
  <c r="X19" i="74"/>
  <c r="Z19" i="74" s="1"/>
  <c r="U5" i="24"/>
  <c r="X5" i="24" s="1"/>
  <c r="U34" i="103"/>
  <c r="U14" i="105"/>
  <c r="Y18" i="36"/>
  <c r="X18" i="36"/>
  <c r="Z18" i="36" s="1"/>
  <c r="AF12" i="80" l="1"/>
  <c r="AO12" i="80" s="1"/>
  <c r="AG12" i="80"/>
  <c r="AP12" i="80" s="1"/>
  <c r="AE12" i="80"/>
  <c r="W13" i="80"/>
  <c r="AG19" i="74"/>
  <c r="AP19" i="74" s="1"/>
  <c r="AF19" i="74"/>
  <c r="AO19" i="74" s="1"/>
  <c r="AE19" i="74"/>
  <c r="W20" i="74"/>
  <c r="AE18" i="36"/>
  <c r="W19" i="36"/>
  <c r="AG18" i="36"/>
  <c r="AP18" i="36" s="1"/>
  <c r="AF18" i="36"/>
  <c r="AO18" i="36" s="1"/>
  <c r="AG21" i="81"/>
  <c r="AP21" i="81" s="1"/>
  <c r="W22" i="81"/>
  <c r="AF21" i="81"/>
  <c r="AO21" i="81" s="1"/>
  <c r="AE21" i="81"/>
  <c r="U41" i="35"/>
  <c r="U40" i="35" s="1"/>
  <c r="W21" i="17"/>
  <c r="AE20" i="17"/>
  <c r="AG20" i="17"/>
  <c r="AP20" i="17" s="1"/>
  <c r="AF20" i="17"/>
  <c r="AO20" i="17" s="1"/>
  <c r="AR17" i="70"/>
  <c r="U41" i="82"/>
  <c r="U29" i="11"/>
  <c r="U12" i="46"/>
  <c r="U42" i="94"/>
  <c r="AF18" i="22"/>
  <c r="AO18" i="22" s="1"/>
  <c r="AE18" i="22"/>
  <c r="AG18" i="22"/>
  <c r="AP18" i="22" s="1"/>
  <c r="W19" i="22"/>
  <c r="U31" i="16"/>
  <c r="U12" i="86"/>
  <c r="W20" i="37"/>
  <c r="AG19" i="37"/>
  <c r="AP19" i="37" s="1"/>
  <c r="AF19" i="37"/>
  <c r="AO19" i="37" s="1"/>
  <c r="AE19" i="37"/>
  <c r="U32" i="55"/>
  <c r="U34" i="49"/>
  <c r="W21" i="78"/>
  <c r="AF20" i="78"/>
  <c r="AO20" i="78" s="1"/>
  <c r="AE20" i="78"/>
  <c r="AG20" i="78"/>
  <c r="AP20" i="78" s="1"/>
  <c r="AN12" i="64"/>
  <c r="AI12" i="64"/>
  <c r="AN11" i="68"/>
  <c r="AI11" i="68"/>
  <c r="AN19" i="69"/>
  <c r="AI19" i="69"/>
  <c r="AH20" i="66"/>
  <c r="AQ20" i="66" s="1"/>
  <c r="U13" i="105"/>
  <c r="U5" i="71"/>
  <c r="X5" i="71" s="1"/>
  <c r="Z20" i="66"/>
  <c r="AN11" i="76"/>
  <c r="AI11" i="76"/>
  <c r="U31" i="43"/>
  <c r="U39" i="98"/>
  <c r="AH12" i="21"/>
  <c r="AQ12" i="21" s="1"/>
  <c r="U11" i="15"/>
  <c r="Y20" i="65"/>
  <c r="X20" i="65"/>
  <c r="AH18" i="70"/>
  <c r="AQ18" i="70" s="1"/>
  <c r="U33" i="41"/>
  <c r="U9" i="47"/>
  <c r="U5" i="19"/>
  <c r="X5" i="19" s="1"/>
  <c r="U5" i="38"/>
  <c r="X5" i="38" s="1"/>
  <c r="U7" i="97"/>
  <c r="AH20" i="40"/>
  <c r="AQ20" i="40" s="1"/>
  <c r="U21" i="84"/>
  <c r="AH20" i="23"/>
  <c r="AQ20" i="23" s="1"/>
  <c r="AF11" i="72"/>
  <c r="AO11" i="72" s="1"/>
  <c r="AG11" i="72"/>
  <c r="AP11" i="72" s="1"/>
  <c r="AE11" i="72"/>
  <c r="W12" i="72"/>
  <c r="W21" i="31"/>
  <c r="AE20" i="31"/>
  <c r="AF20" i="31"/>
  <c r="AO20" i="31" s="1"/>
  <c r="AG20" i="31"/>
  <c r="AP20" i="31" s="1"/>
  <c r="Z12" i="21"/>
  <c r="AH19" i="30"/>
  <c r="AQ19" i="30" s="1"/>
  <c r="U6" i="33"/>
  <c r="AI19" i="65"/>
  <c r="AN19" i="65"/>
  <c r="U31" i="91"/>
  <c r="Z18" i="70"/>
  <c r="U33" i="99"/>
  <c r="U13" i="101"/>
  <c r="AR19" i="23"/>
  <c r="U40" i="42"/>
  <c r="U13" i="32"/>
  <c r="U5" i="28"/>
  <c r="X5" i="28" s="1"/>
  <c r="U33" i="87"/>
  <c r="AH19" i="61"/>
  <c r="AQ19" i="61" s="1"/>
  <c r="Y12" i="25"/>
  <c r="X12" i="25"/>
  <c r="Z12" i="25" s="1"/>
  <c r="AI19" i="27"/>
  <c r="AN19" i="27"/>
  <c r="AH19" i="74"/>
  <c r="AQ19" i="74" s="1"/>
  <c r="U5" i="75"/>
  <c r="X5" i="75" s="1"/>
  <c r="AR12" i="12"/>
  <c r="Y12" i="76"/>
  <c r="X12" i="76"/>
  <c r="U28" i="95"/>
  <c r="U23" i="96"/>
  <c r="Z19" i="30"/>
  <c r="AR18" i="37"/>
  <c r="Z19" i="61"/>
  <c r="Y21" i="26"/>
  <c r="X21" i="26"/>
  <c r="U19" i="104"/>
  <c r="U11" i="53"/>
  <c r="U11" i="93"/>
  <c r="U10" i="93" s="1"/>
  <c r="AI11" i="39"/>
  <c r="AN11" i="39"/>
  <c r="U23" i="54"/>
  <c r="Y13" i="64"/>
  <c r="X13" i="64"/>
  <c r="Y20" i="27"/>
  <c r="X20" i="27"/>
  <c r="U42" i="50"/>
  <c r="U5" i="79"/>
  <c r="X5" i="79" s="1"/>
  <c r="AR20" i="81"/>
  <c r="U33" i="103"/>
  <c r="U40" i="10"/>
  <c r="U23" i="100"/>
  <c r="AG5" i="2"/>
  <c r="AP5" i="2" s="1"/>
  <c r="AF5" i="2"/>
  <c r="AO5" i="2" s="1"/>
  <c r="AE5" i="2"/>
  <c r="W6" i="2"/>
  <c r="AG20" i="23"/>
  <c r="AP20" i="23" s="1"/>
  <c r="AF20" i="23"/>
  <c r="AO20" i="23" s="1"/>
  <c r="W21" i="23"/>
  <c r="AE20" i="23"/>
  <c r="Y12" i="34"/>
  <c r="X12" i="34"/>
  <c r="AR19" i="17"/>
  <c r="U22" i="9"/>
  <c r="U22" i="20"/>
  <c r="Y19" i="77"/>
  <c r="X19" i="77"/>
  <c r="U22" i="51"/>
  <c r="U7" i="89"/>
  <c r="U40" i="102"/>
  <c r="AR19" i="40"/>
  <c r="U23" i="58"/>
  <c r="AH5" i="59"/>
  <c r="AQ5" i="59" s="1"/>
  <c r="Z5" i="59"/>
  <c r="U20" i="44"/>
  <c r="AI20" i="26"/>
  <c r="AN20" i="26"/>
  <c r="Y12" i="68"/>
  <c r="X12" i="68"/>
  <c r="Z12" i="68" s="1"/>
  <c r="AN18" i="62"/>
  <c r="AI18" i="62"/>
  <c r="AN11" i="34"/>
  <c r="AI11" i="34"/>
  <c r="AH12" i="80"/>
  <c r="AQ12" i="80" s="1"/>
  <c r="AH13" i="12"/>
  <c r="AQ13" i="12" s="1"/>
  <c r="AE12" i="60"/>
  <c r="AG12" i="60"/>
  <c r="AP12" i="60" s="1"/>
  <c r="AF12" i="60"/>
  <c r="AO12" i="60" s="1"/>
  <c r="W13" i="60"/>
  <c r="Z13" i="12"/>
  <c r="AH18" i="36"/>
  <c r="AQ18" i="36" s="1"/>
  <c r="AR11" i="80"/>
  <c r="U21" i="92"/>
  <c r="U23" i="45"/>
  <c r="Z20" i="40"/>
  <c r="AH21" i="81"/>
  <c r="AQ21" i="81" s="1"/>
  <c r="Z5" i="24"/>
  <c r="AH5" i="24"/>
  <c r="AQ5" i="24" s="1"/>
  <c r="U32" i="83"/>
  <c r="U12" i="52"/>
  <c r="AR17" i="36"/>
  <c r="AG11" i="29"/>
  <c r="AP11" i="29" s="1"/>
  <c r="AE11" i="29"/>
  <c r="W12" i="29"/>
  <c r="AF11" i="29"/>
  <c r="AO11" i="29" s="1"/>
  <c r="W19" i="73"/>
  <c r="AF18" i="73"/>
  <c r="AO18" i="73" s="1"/>
  <c r="AG18" i="73"/>
  <c r="AP18" i="73" s="1"/>
  <c r="AE18" i="73"/>
  <c r="U43" i="90"/>
  <c r="AH20" i="17"/>
  <c r="AQ20" i="17" s="1"/>
  <c r="U42" i="85"/>
  <c r="AF21" i="14"/>
  <c r="AO21" i="14" s="1"/>
  <c r="AE21" i="14"/>
  <c r="AG21" i="14"/>
  <c r="AP21" i="14" s="1"/>
  <c r="W22" i="14"/>
  <c r="U5" i="63"/>
  <c r="X5" i="63" s="1"/>
  <c r="U23" i="88"/>
  <c r="AI18" i="77"/>
  <c r="AN18" i="77"/>
  <c r="U40" i="48"/>
  <c r="AR18" i="30"/>
  <c r="AR18" i="61"/>
  <c r="AR19" i="66"/>
  <c r="AH19" i="37"/>
  <c r="AQ19" i="37" s="1"/>
  <c r="AH20" i="78"/>
  <c r="AQ20" i="78" s="1"/>
  <c r="AR11" i="21"/>
  <c r="U21" i="13"/>
  <c r="Y12" i="39"/>
  <c r="X12" i="39"/>
  <c r="U37" i="18"/>
  <c r="Z5" i="67"/>
  <c r="AH5" i="67"/>
  <c r="AQ5" i="67" s="1"/>
  <c r="AN11" i="25"/>
  <c r="AI11" i="25"/>
  <c r="Y20" i="69"/>
  <c r="X20" i="69"/>
  <c r="Y19" i="62"/>
  <c r="X19" i="62"/>
  <c r="Z19" i="62" l="1"/>
  <c r="Z12" i="34"/>
  <c r="AF12" i="34" s="1"/>
  <c r="AO12" i="34" s="1"/>
  <c r="Z20" i="69"/>
  <c r="AE20" i="69" s="1"/>
  <c r="W13" i="34"/>
  <c r="AG12" i="34"/>
  <c r="AP12" i="34" s="1"/>
  <c r="AE12" i="34"/>
  <c r="W20" i="62"/>
  <c r="AG19" i="62"/>
  <c r="AP19" i="62" s="1"/>
  <c r="AF19" i="62"/>
  <c r="AO19" i="62" s="1"/>
  <c r="AE19" i="62"/>
  <c r="AF20" i="69"/>
  <c r="AO20" i="69" s="1"/>
  <c r="AG20" i="69"/>
  <c r="AP20" i="69" s="1"/>
  <c r="U31" i="83"/>
  <c r="AG12" i="68"/>
  <c r="AP12" i="68" s="1"/>
  <c r="W13" i="68"/>
  <c r="AF12" i="68"/>
  <c r="AO12" i="68" s="1"/>
  <c r="AE12" i="68"/>
  <c r="U21" i="51"/>
  <c r="AI5" i="2"/>
  <c r="AN5" i="2"/>
  <c r="U39" i="10"/>
  <c r="AH5" i="79"/>
  <c r="AQ5" i="79" s="1"/>
  <c r="Z5" i="79"/>
  <c r="AH13" i="64"/>
  <c r="AQ13" i="64" s="1"/>
  <c r="AR11" i="39"/>
  <c r="U18" i="104"/>
  <c r="AH12" i="76"/>
  <c r="AQ12" i="76" s="1"/>
  <c r="AH5" i="75"/>
  <c r="AQ5" i="75" s="1"/>
  <c r="Z5" i="75"/>
  <c r="AG12" i="25"/>
  <c r="AP12" i="25" s="1"/>
  <c r="AE12" i="25"/>
  <c r="AF12" i="25"/>
  <c r="AO12" i="25" s="1"/>
  <c r="W13" i="25"/>
  <c r="AF18" i="70"/>
  <c r="AO18" i="70" s="1"/>
  <c r="AE18" i="70"/>
  <c r="W19" i="70"/>
  <c r="AG18" i="70"/>
  <c r="AP18" i="70" s="1"/>
  <c r="U5" i="33"/>
  <c r="X5" i="33" s="1"/>
  <c r="AI20" i="31"/>
  <c r="AN20" i="31"/>
  <c r="AH20" i="65"/>
  <c r="AQ20" i="65" s="1"/>
  <c r="AR12" i="64"/>
  <c r="Y19" i="22"/>
  <c r="X19" i="22"/>
  <c r="U39" i="48"/>
  <c r="AE20" i="40"/>
  <c r="AF20" i="40"/>
  <c r="AO20" i="40" s="1"/>
  <c r="AG20" i="40"/>
  <c r="AP20" i="40" s="1"/>
  <c r="W21" i="40"/>
  <c r="AR11" i="34"/>
  <c r="AH19" i="77"/>
  <c r="AQ19" i="77" s="1"/>
  <c r="U21" i="9"/>
  <c r="AI20" i="23"/>
  <c r="AN20" i="23"/>
  <c r="Z13" i="64"/>
  <c r="AH21" i="26"/>
  <c r="AQ21" i="26" s="1"/>
  <c r="AF19" i="30"/>
  <c r="AO19" i="30" s="1"/>
  <c r="AG19" i="30"/>
  <c r="AP19" i="30" s="1"/>
  <c r="W20" i="30"/>
  <c r="AE19" i="30"/>
  <c r="Z12" i="76"/>
  <c r="AH5" i="28"/>
  <c r="AQ5" i="28" s="1"/>
  <c r="Z5" i="28"/>
  <c r="Y21" i="31"/>
  <c r="X21" i="31"/>
  <c r="Z21" i="31" s="1"/>
  <c r="U6" i="97"/>
  <c r="U8" i="47"/>
  <c r="Z20" i="65"/>
  <c r="AG20" i="66"/>
  <c r="AP20" i="66" s="1"/>
  <c r="AF20" i="66"/>
  <c r="AO20" i="66" s="1"/>
  <c r="AE20" i="66"/>
  <c r="W21" i="66"/>
  <c r="U33" i="49"/>
  <c r="U32" i="49" s="1"/>
  <c r="Y20" i="37"/>
  <c r="X20" i="37"/>
  <c r="U11" i="46"/>
  <c r="U39" i="35"/>
  <c r="U41" i="85"/>
  <c r="AR18" i="77"/>
  <c r="Y19" i="73"/>
  <c r="Z19" i="73" s="1"/>
  <c r="X19" i="73"/>
  <c r="AN12" i="60"/>
  <c r="AI12" i="60"/>
  <c r="AF5" i="59"/>
  <c r="AO5" i="59" s="1"/>
  <c r="AE5" i="59"/>
  <c r="AG5" i="59"/>
  <c r="AP5" i="59" s="1"/>
  <c r="W6" i="59"/>
  <c r="U39" i="102"/>
  <c r="Z19" i="77"/>
  <c r="Y21" i="23"/>
  <c r="X21" i="23"/>
  <c r="U32" i="103"/>
  <c r="U41" i="50"/>
  <c r="U9" i="93"/>
  <c r="Z21" i="26"/>
  <c r="U30" i="91"/>
  <c r="Y12" i="72"/>
  <c r="X12" i="72"/>
  <c r="U38" i="98"/>
  <c r="AR19" i="69"/>
  <c r="AN18" i="22"/>
  <c r="AI18" i="22"/>
  <c r="AN21" i="81"/>
  <c r="AI21" i="81"/>
  <c r="Y19" i="36"/>
  <c r="X19" i="36"/>
  <c r="Y13" i="80"/>
  <c r="X13" i="80"/>
  <c r="AH12" i="39"/>
  <c r="AQ12" i="39" s="1"/>
  <c r="Z12" i="39"/>
  <c r="AR20" i="26"/>
  <c r="AH20" i="27"/>
  <c r="AQ20" i="27" s="1"/>
  <c r="U22" i="96"/>
  <c r="U12" i="32"/>
  <c r="U12" i="101"/>
  <c r="W13" i="21"/>
  <c r="AG12" i="21"/>
  <c r="AP12" i="21" s="1"/>
  <c r="AE12" i="21"/>
  <c r="AF12" i="21"/>
  <c r="AO12" i="21" s="1"/>
  <c r="AN11" i="72"/>
  <c r="AI11" i="72"/>
  <c r="U20" i="84"/>
  <c r="AH5" i="38"/>
  <c r="AQ5" i="38" s="1"/>
  <c r="Z5" i="38"/>
  <c r="U32" i="41"/>
  <c r="AH5" i="71"/>
  <c r="AQ5" i="71" s="1"/>
  <c r="Z5" i="71"/>
  <c r="AN20" i="78"/>
  <c r="AI20" i="78"/>
  <c r="AR20" i="78" s="1"/>
  <c r="U31" i="55"/>
  <c r="U11" i="86"/>
  <c r="U28" i="11"/>
  <c r="AN18" i="36"/>
  <c r="AI18" i="36"/>
  <c r="AN12" i="80"/>
  <c r="AI12" i="80"/>
  <c r="Y22" i="14"/>
  <c r="X22" i="14"/>
  <c r="AH19" i="62"/>
  <c r="AQ19" i="62" s="1"/>
  <c r="AR11" i="25"/>
  <c r="U20" i="13"/>
  <c r="U22" i="88"/>
  <c r="U42" i="90"/>
  <c r="Y12" i="29"/>
  <c r="X12" i="29"/>
  <c r="U11" i="52"/>
  <c r="U10" i="52" s="1"/>
  <c r="AE5" i="24"/>
  <c r="AF5" i="24"/>
  <c r="AO5" i="24" s="1"/>
  <c r="AG5" i="24"/>
  <c r="AP5" i="24" s="1"/>
  <c r="W6" i="24"/>
  <c r="AF13" i="12"/>
  <c r="AO13" i="12" s="1"/>
  <c r="AE13" i="12"/>
  <c r="AG13" i="12"/>
  <c r="AP13" i="12" s="1"/>
  <c r="W14" i="12"/>
  <c r="U22" i="58"/>
  <c r="U6" i="89"/>
  <c r="AH12" i="34"/>
  <c r="AQ12" i="34" s="1"/>
  <c r="U22" i="100"/>
  <c r="Z20" i="27"/>
  <c r="U22" i="54"/>
  <c r="U10" i="53"/>
  <c r="AF19" i="61"/>
  <c r="AO19" i="61" s="1"/>
  <c r="AE19" i="61"/>
  <c r="W20" i="61"/>
  <c r="AG19" i="61"/>
  <c r="AP19" i="61" s="1"/>
  <c r="AR19" i="27"/>
  <c r="AR19" i="65"/>
  <c r="U10" i="15"/>
  <c r="U30" i="43"/>
  <c r="AR11" i="68"/>
  <c r="AN19" i="37"/>
  <c r="AI19" i="37"/>
  <c r="AR19" i="37" s="1"/>
  <c r="AI20" i="17"/>
  <c r="AR20" i="17" s="1"/>
  <c r="AN20" i="17"/>
  <c r="Y22" i="81"/>
  <c r="Z22" i="81"/>
  <c r="X22" i="81"/>
  <c r="Y20" i="74"/>
  <c r="X20" i="74"/>
  <c r="AH5" i="63"/>
  <c r="AQ5" i="63" s="1"/>
  <c r="Z5" i="63"/>
  <c r="AH20" i="69"/>
  <c r="AQ20" i="69" s="1"/>
  <c r="W6" i="67"/>
  <c r="AG5" i="67"/>
  <c r="AP5" i="67" s="1"/>
  <c r="AF5" i="67"/>
  <c r="AO5" i="67" s="1"/>
  <c r="AE5" i="67"/>
  <c r="AN21" i="14"/>
  <c r="AI21" i="14"/>
  <c r="U22" i="45"/>
  <c r="AR18" i="62"/>
  <c r="U36" i="18"/>
  <c r="AN18" i="73"/>
  <c r="AI18" i="73"/>
  <c r="AN11" i="29"/>
  <c r="AI11" i="29"/>
  <c r="U20" i="92"/>
  <c r="Y13" i="60"/>
  <c r="X13" i="60"/>
  <c r="Z13" i="60" s="1"/>
  <c r="AH12" i="68"/>
  <c r="AQ12" i="68" s="1"/>
  <c r="U19" i="44"/>
  <c r="U18" i="44" s="1"/>
  <c r="U21" i="20"/>
  <c r="Y6" i="2"/>
  <c r="X6" i="2"/>
  <c r="U27" i="95"/>
  <c r="AH12" i="25"/>
  <c r="AQ12" i="25" s="1"/>
  <c r="U32" i="87"/>
  <c r="U39" i="42"/>
  <c r="U32" i="99"/>
  <c r="AH5" i="19"/>
  <c r="AQ5" i="19" s="1"/>
  <c r="Z5" i="19"/>
  <c r="AR11" i="76"/>
  <c r="U12" i="105"/>
  <c r="U11" i="105" s="1"/>
  <c r="Y21" i="78"/>
  <c r="X21" i="78"/>
  <c r="Z21" i="78" s="1"/>
  <c r="U30" i="16"/>
  <c r="U41" i="94"/>
  <c r="U40" i="82"/>
  <c r="Y21" i="17"/>
  <c r="X21" i="17"/>
  <c r="AI19" i="74"/>
  <c r="AN19" i="74"/>
  <c r="Z21" i="23" l="1"/>
  <c r="Z19" i="22"/>
  <c r="AF19" i="22" s="1"/>
  <c r="AO19" i="22" s="1"/>
  <c r="W21" i="69"/>
  <c r="AE19" i="73"/>
  <c r="AF19" i="73"/>
  <c r="AO19" i="73" s="1"/>
  <c r="W20" i="73"/>
  <c r="AG19" i="73"/>
  <c r="AP19" i="73" s="1"/>
  <c r="AG21" i="23"/>
  <c r="AP21" i="23" s="1"/>
  <c r="AF21" i="23"/>
  <c r="AO21" i="23" s="1"/>
  <c r="W22" i="23"/>
  <c r="AE21" i="23"/>
  <c r="AG19" i="22"/>
  <c r="AP19" i="22" s="1"/>
  <c r="AE19" i="22"/>
  <c r="W20" i="22"/>
  <c r="AG21" i="78"/>
  <c r="AP21" i="78" s="1"/>
  <c r="AF21" i="78"/>
  <c r="AO21" i="78" s="1"/>
  <c r="AE21" i="78"/>
  <c r="W22" i="78"/>
  <c r="AE22" i="81"/>
  <c r="AF22" i="81"/>
  <c r="AO22" i="81" s="1"/>
  <c r="W23" i="81"/>
  <c r="AG22" i="81"/>
  <c r="AP22" i="81" s="1"/>
  <c r="U5" i="89"/>
  <c r="X5" i="89" s="1"/>
  <c r="U9" i="52"/>
  <c r="U10" i="86"/>
  <c r="U11" i="101"/>
  <c r="AH13" i="80"/>
  <c r="AQ13" i="80" s="1"/>
  <c r="U37" i="98"/>
  <c r="AG21" i="26"/>
  <c r="AP21" i="26" s="1"/>
  <c r="AE21" i="26"/>
  <c r="AF21" i="26"/>
  <c r="AO21" i="26" s="1"/>
  <c r="W22" i="26"/>
  <c r="U31" i="103"/>
  <c r="U38" i="102"/>
  <c r="AH20" i="37"/>
  <c r="AQ20" i="37" s="1"/>
  <c r="AN20" i="66"/>
  <c r="AI20" i="66"/>
  <c r="AR20" i="66" s="1"/>
  <c r="AR20" i="23"/>
  <c r="U38" i="48"/>
  <c r="AN12" i="25"/>
  <c r="AI12" i="25"/>
  <c r="AN12" i="68"/>
  <c r="AI12" i="68"/>
  <c r="U39" i="82"/>
  <c r="U38" i="42"/>
  <c r="U26" i="95"/>
  <c r="U21" i="45"/>
  <c r="Y6" i="67"/>
  <c r="X6" i="67"/>
  <c r="Y6" i="24"/>
  <c r="X6" i="24"/>
  <c r="AH12" i="29"/>
  <c r="AQ12" i="29" s="1"/>
  <c r="U21" i="88"/>
  <c r="AR18" i="36"/>
  <c r="AG5" i="71"/>
  <c r="AP5" i="71" s="1"/>
  <c r="AF5" i="71"/>
  <c r="AO5" i="71" s="1"/>
  <c r="AE5" i="71"/>
  <c r="W6" i="71"/>
  <c r="AE5" i="38"/>
  <c r="AF5" i="38"/>
  <c r="AO5" i="38" s="1"/>
  <c r="AG5" i="38"/>
  <c r="AP5" i="38" s="1"/>
  <c r="W6" i="38"/>
  <c r="Z13" i="80"/>
  <c r="AR18" i="22"/>
  <c r="AH12" i="72"/>
  <c r="AQ12" i="72" s="1"/>
  <c r="AH21" i="23"/>
  <c r="AQ21" i="23" s="1"/>
  <c r="Y6" i="59"/>
  <c r="X6" i="59"/>
  <c r="AH19" i="73"/>
  <c r="AQ19" i="73" s="1"/>
  <c r="U40" i="85"/>
  <c r="Z20" i="37"/>
  <c r="U5" i="97"/>
  <c r="X5" i="97" s="1"/>
  <c r="W6" i="28"/>
  <c r="AE5" i="28"/>
  <c r="AG5" i="28"/>
  <c r="AP5" i="28" s="1"/>
  <c r="AF5" i="28"/>
  <c r="AO5" i="28" s="1"/>
  <c r="Y21" i="40"/>
  <c r="X21" i="40"/>
  <c r="Z21" i="40" s="1"/>
  <c r="AH19" i="22"/>
  <c r="AQ19" i="22" s="1"/>
  <c r="Y19" i="70"/>
  <c r="X19" i="70"/>
  <c r="U38" i="10"/>
  <c r="Y21" i="69"/>
  <c r="X21" i="69"/>
  <c r="Y20" i="62"/>
  <c r="X20" i="62"/>
  <c r="U20" i="20"/>
  <c r="W21" i="27"/>
  <c r="AE20" i="27"/>
  <c r="AF20" i="27"/>
  <c r="AO20" i="27" s="1"/>
  <c r="AG20" i="27"/>
  <c r="AP20" i="27" s="1"/>
  <c r="AH6" i="2"/>
  <c r="AQ6" i="2" s="1"/>
  <c r="U17" i="44"/>
  <c r="AR21" i="14"/>
  <c r="AH20" i="74"/>
  <c r="AQ20" i="74" s="1"/>
  <c r="U21" i="100"/>
  <c r="U21" i="58"/>
  <c r="Z12" i="29"/>
  <c r="AH22" i="14"/>
  <c r="AQ22" i="14" s="1"/>
  <c r="U30" i="55"/>
  <c r="AI12" i="21"/>
  <c r="AN12" i="21"/>
  <c r="U11" i="32"/>
  <c r="Z12" i="72"/>
  <c r="U8" i="93"/>
  <c r="AH21" i="31"/>
  <c r="AQ21" i="31" s="1"/>
  <c r="U20" i="9"/>
  <c r="U19" i="9" s="1"/>
  <c r="AN18" i="70"/>
  <c r="AI18" i="70"/>
  <c r="Y13" i="68"/>
  <c r="X13" i="68"/>
  <c r="AN20" i="69"/>
  <c r="AI20" i="69"/>
  <c r="AN19" i="61"/>
  <c r="AI19" i="61"/>
  <c r="Z6" i="2"/>
  <c r="U35" i="18"/>
  <c r="U34" i="18" s="1"/>
  <c r="Z20" i="74"/>
  <c r="U29" i="43"/>
  <c r="U9" i="53"/>
  <c r="Y14" i="12"/>
  <c r="X14" i="12"/>
  <c r="U19" i="13"/>
  <c r="Z22" i="14"/>
  <c r="AF12" i="39"/>
  <c r="AO12" i="39" s="1"/>
  <c r="W13" i="39"/>
  <c r="AG12" i="39"/>
  <c r="AP12" i="39" s="1"/>
  <c r="AE12" i="39"/>
  <c r="Z19" i="36"/>
  <c r="AH19" i="36"/>
  <c r="AQ19" i="36" s="1"/>
  <c r="AI5" i="59"/>
  <c r="AN5" i="59"/>
  <c r="U38" i="35"/>
  <c r="AE20" i="65"/>
  <c r="W21" i="65"/>
  <c r="AG20" i="65"/>
  <c r="AP20" i="65" s="1"/>
  <c r="AF20" i="65"/>
  <c r="AO20" i="65" s="1"/>
  <c r="W22" i="31"/>
  <c r="AF21" i="31"/>
  <c r="AO21" i="31" s="1"/>
  <c r="AE21" i="31"/>
  <c r="AG21" i="31"/>
  <c r="AP21" i="31" s="1"/>
  <c r="W13" i="76"/>
  <c r="AF12" i="76"/>
  <c r="AO12" i="76" s="1"/>
  <c r="AG12" i="76"/>
  <c r="AP12" i="76" s="1"/>
  <c r="AE12" i="76"/>
  <c r="AR20" i="31"/>
  <c r="U17" i="104"/>
  <c r="AR5" i="2"/>
  <c r="AN12" i="34"/>
  <c r="AI12" i="34"/>
  <c r="AR18" i="73"/>
  <c r="AG5" i="63"/>
  <c r="AP5" i="63" s="1"/>
  <c r="AF5" i="63"/>
  <c r="AO5" i="63" s="1"/>
  <c r="AE5" i="63"/>
  <c r="W6" i="63"/>
  <c r="AR19" i="74"/>
  <c r="U40" i="94"/>
  <c r="U19" i="92"/>
  <c r="U29" i="16"/>
  <c r="U28" i="16" s="1"/>
  <c r="AR11" i="29"/>
  <c r="AN5" i="67"/>
  <c r="AI5" i="67"/>
  <c r="AI5" i="24"/>
  <c r="AN5" i="24"/>
  <c r="U27" i="11"/>
  <c r="U31" i="41"/>
  <c r="U19" i="84"/>
  <c r="Y13" i="21"/>
  <c r="X13" i="21"/>
  <c r="U21" i="96"/>
  <c r="U40" i="50"/>
  <c r="AF19" i="77"/>
  <c r="AO19" i="77" s="1"/>
  <c r="AG19" i="77"/>
  <c r="AP19" i="77" s="1"/>
  <c r="W20" i="77"/>
  <c r="AE19" i="77"/>
  <c r="U31" i="49"/>
  <c r="AN19" i="30"/>
  <c r="AI19" i="30"/>
  <c r="AE13" i="64"/>
  <c r="W14" i="64"/>
  <c r="AG13" i="64"/>
  <c r="AP13" i="64" s="1"/>
  <c r="AF13" i="64"/>
  <c r="AO13" i="64" s="1"/>
  <c r="AI20" i="40"/>
  <c r="AN20" i="40"/>
  <c r="Y13" i="25"/>
  <c r="X13" i="25"/>
  <c r="W6" i="75"/>
  <c r="AG5" i="75"/>
  <c r="AP5" i="75" s="1"/>
  <c r="AF5" i="75"/>
  <c r="AO5" i="75" s="1"/>
  <c r="AE5" i="75"/>
  <c r="AE5" i="79"/>
  <c r="W6" i="79"/>
  <c r="AF5" i="79"/>
  <c r="AO5" i="79" s="1"/>
  <c r="AG5" i="79"/>
  <c r="AP5" i="79" s="1"/>
  <c r="AN19" i="62"/>
  <c r="AI19" i="62"/>
  <c r="W14" i="60"/>
  <c r="AG13" i="60"/>
  <c r="AP13" i="60" s="1"/>
  <c r="AF13" i="60"/>
  <c r="AO13" i="60" s="1"/>
  <c r="AE13" i="60"/>
  <c r="AH21" i="17"/>
  <c r="AQ21" i="17" s="1"/>
  <c r="W6" i="19"/>
  <c r="AF5" i="19"/>
  <c r="AO5" i="19" s="1"/>
  <c r="AE5" i="19"/>
  <c r="AG5" i="19"/>
  <c r="AP5" i="19" s="1"/>
  <c r="Z21" i="17"/>
  <c r="U10" i="105"/>
  <c r="U31" i="87"/>
  <c r="AH21" i="78"/>
  <c r="AQ21" i="78" s="1"/>
  <c r="U31" i="99"/>
  <c r="AH13" i="60"/>
  <c r="AQ13" i="60" s="1"/>
  <c r="AH22" i="81"/>
  <c r="AQ22" i="81" s="1"/>
  <c r="U9" i="15"/>
  <c r="Y20" i="61"/>
  <c r="X20" i="61"/>
  <c r="U21" i="54"/>
  <c r="AN13" i="12"/>
  <c r="AI13" i="12"/>
  <c r="U41" i="90"/>
  <c r="AR12" i="80"/>
  <c r="AR11" i="72"/>
  <c r="AR21" i="81"/>
  <c r="U29" i="91"/>
  <c r="AR12" i="60"/>
  <c r="U10" i="46"/>
  <c r="Y21" i="66"/>
  <c r="X21" i="66"/>
  <c r="Z21" i="66" s="1"/>
  <c r="U7" i="47"/>
  <c r="Y20" i="30"/>
  <c r="X20" i="30"/>
  <c r="Z20" i="30" s="1"/>
  <c r="AH5" i="33"/>
  <c r="AQ5" i="33" s="1"/>
  <c r="Z5" i="33"/>
  <c r="U20" i="51"/>
  <c r="U30" i="83"/>
  <c r="Y13" i="34"/>
  <c r="X13" i="34"/>
  <c r="Z13" i="34" s="1"/>
  <c r="Z20" i="62" l="1"/>
  <c r="Z21" i="69"/>
  <c r="W22" i="69" s="1"/>
  <c r="AE20" i="62"/>
  <c r="W21" i="62"/>
  <c r="AF20" i="62"/>
  <c r="AO20" i="62" s="1"/>
  <c r="AG20" i="62"/>
  <c r="AP20" i="62" s="1"/>
  <c r="AE21" i="69"/>
  <c r="AF21" i="69"/>
  <c r="AO21" i="69" s="1"/>
  <c r="AG21" i="69"/>
  <c r="AP21" i="69" s="1"/>
  <c r="W21" i="30"/>
  <c r="AE20" i="30"/>
  <c r="AF20" i="30"/>
  <c r="AO20" i="30" s="1"/>
  <c r="AG20" i="30"/>
  <c r="AP20" i="30" s="1"/>
  <c r="W14" i="34"/>
  <c r="AF13" i="34"/>
  <c r="AO13" i="34" s="1"/>
  <c r="AE13" i="34"/>
  <c r="AG13" i="34"/>
  <c r="AP13" i="34" s="1"/>
  <c r="U8" i="15"/>
  <c r="AR19" i="62"/>
  <c r="AN5" i="75"/>
  <c r="AI5" i="75"/>
  <c r="AR19" i="30"/>
  <c r="AH13" i="21"/>
  <c r="AQ13" i="21" s="1"/>
  <c r="U30" i="41"/>
  <c r="U18" i="92"/>
  <c r="AI5" i="63"/>
  <c r="AN5" i="63"/>
  <c r="AN21" i="31"/>
  <c r="AI21" i="31"/>
  <c r="AI20" i="65"/>
  <c r="AN20" i="65"/>
  <c r="AF22" i="14"/>
  <c r="AO22" i="14" s="1"/>
  <c r="AG22" i="14"/>
  <c r="AP22" i="14" s="1"/>
  <c r="W23" i="14"/>
  <c r="AE22" i="14"/>
  <c r="U33" i="18"/>
  <c r="AH13" i="68"/>
  <c r="AQ13" i="68" s="1"/>
  <c r="U18" i="9"/>
  <c r="U20" i="100"/>
  <c r="U16" i="44"/>
  <c r="AI20" i="27"/>
  <c r="AN20" i="27"/>
  <c r="AH19" i="70"/>
  <c r="AQ19" i="70" s="1"/>
  <c r="AE21" i="40"/>
  <c r="AF21" i="40"/>
  <c r="AO21" i="40" s="1"/>
  <c r="AG21" i="40"/>
  <c r="AP21" i="40" s="1"/>
  <c r="W22" i="40"/>
  <c r="AH6" i="24"/>
  <c r="AQ6" i="24" s="1"/>
  <c r="Y22" i="26"/>
  <c r="X22" i="26"/>
  <c r="Y20" i="22"/>
  <c r="Z20" i="22" s="1"/>
  <c r="X20" i="22"/>
  <c r="AG21" i="17"/>
  <c r="AP21" i="17" s="1"/>
  <c r="AF21" i="17"/>
  <c r="AO21" i="17" s="1"/>
  <c r="AE21" i="17"/>
  <c r="W22" i="17"/>
  <c r="AR20" i="40"/>
  <c r="Z13" i="21"/>
  <c r="AN12" i="76"/>
  <c r="AI12" i="76"/>
  <c r="W20" i="36"/>
  <c r="AE19" i="36"/>
  <c r="AG19" i="36"/>
  <c r="AP19" i="36" s="1"/>
  <c r="AF19" i="36"/>
  <c r="AO19" i="36" s="1"/>
  <c r="U8" i="53"/>
  <c r="AF6" i="2"/>
  <c r="AO6" i="2" s="1"/>
  <c r="W7" i="2"/>
  <c r="AE6" i="2"/>
  <c r="AG6" i="2"/>
  <c r="AP6" i="2" s="1"/>
  <c r="Z13" i="68"/>
  <c r="U10" i="32"/>
  <c r="Y21" i="27"/>
  <c r="X21" i="27"/>
  <c r="AH21" i="69"/>
  <c r="AQ21" i="69" s="1"/>
  <c r="Z19" i="70"/>
  <c r="Z5" i="97"/>
  <c r="AH5" i="97"/>
  <c r="AQ5" i="97" s="1"/>
  <c r="Z6" i="59"/>
  <c r="AH6" i="59"/>
  <c r="AQ6" i="59" s="1"/>
  <c r="AI5" i="38"/>
  <c r="AN5" i="38"/>
  <c r="Z6" i="24"/>
  <c r="U20" i="45"/>
  <c r="U38" i="82"/>
  <c r="U37" i="48"/>
  <c r="U8" i="52"/>
  <c r="AI22" i="81"/>
  <c r="AN22" i="81"/>
  <c r="AN19" i="22"/>
  <c r="AI19" i="22"/>
  <c r="AH20" i="61"/>
  <c r="AQ20" i="61" s="1"/>
  <c r="AN13" i="60"/>
  <c r="AI13" i="60"/>
  <c r="U26" i="11"/>
  <c r="U39" i="94"/>
  <c r="Y22" i="31"/>
  <c r="X22" i="31"/>
  <c r="U37" i="35"/>
  <c r="AN12" i="39"/>
  <c r="AI12" i="39"/>
  <c r="U18" i="13"/>
  <c r="AR19" i="61"/>
  <c r="AF12" i="29"/>
  <c r="AO12" i="29" s="1"/>
  <c r="AG12" i="29"/>
  <c r="AP12" i="29" s="1"/>
  <c r="W13" i="29"/>
  <c r="AE12" i="29"/>
  <c r="AF20" i="37"/>
  <c r="AO20" i="37" s="1"/>
  <c r="AG20" i="37"/>
  <c r="AP20" i="37" s="1"/>
  <c r="W21" i="37"/>
  <c r="AE20" i="37"/>
  <c r="Y6" i="71"/>
  <c r="Z6" i="71" s="1"/>
  <c r="X6" i="71"/>
  <c r="AR12" i="68"/>
  <c r="AN21" i="26"/>
  <c r="AI21" i="26"/>
  <c r="Y22" i="78"/>
  <c r="X22" i="78"/>
  <c r="W22" i="66"/>
  <c r="AG21" i="66"/>
  <c r="AP21" i="66" s="1"/>
  <c r="AF21" i="66"/>
  <c r="AO21" i="66" s="1"/>
  <c r="AE21" i="66"/>
  <c r="U30" i="49"/>
  <c r="U29" i="49" s="1"/>
  <c r="AH14" i="12"/>
  <c r="AQ14" i="12" s="1"/>
  <c r="U28" i="43"/>
  <c r="AR18" i="70"/>
  <c r="AR12" i="21"/>
  <c r="U19" i="20"/>
  <c r="U18" i="20" s="1"/>
  <c r="AG13" i="80"/>
  <c r="AP13" i="80" s="1"/>
  <c r="AF13" i="80"/>
  <c r="AO13" i="80" s="1"/>
  <c r="W14" i="80"/>
  <c r="AE13" i="80"/>
  <c r="AI5" i="71"/>
  <c r="AN5" i="71"/>
  <c r="U20" i="88"/>
  <c r="AH6" i="67"/>
  <c r="AQ6" i="67" s="1"/>
  <c r="U25" i="95"/>
  <c r="U37" i="102"/>
  <c r="U36" i="102" s="1"/>
  <c r="U10" i="101"/>
  <c r="U9" i="101" s="1"/>
  <c r="AH5" i="89"/>
  <c r="AQ5" i="89" s="1"/>
  <c r="Z5" i="89"/>
  <c r="AI21" i="78"/>
  <c r="AN21" i="78"/>
  <c r="Y20" i="73"/>
  <c r="X20" i="73"/>
  <c r="Z20" i="73" s="1"/>
  <c r="AH20" i="30"/>
  <c r="AQ20" i="30" s="1"/>
  <c r="U9" i="105"/>
  <c r="U8" i="105" s="1"/>
  <c r="U19" i="51"/>
  <c r="U28" i="91"/>
  <c r="U27" i="91" s="1"/>
  <c r="U9" i="46"/>
  <c r="U40" i="90"/>
  <c r="AN5" i="19"/>
  <c r="AI5" i="19"/>
  <c r="Y6" i="75"/>
  <c r="X6" i="75"/>
  <c r="AE5" i="33"/>
  <c r="AG5" i="33"/>
  <c r="AP5" i="33" s="1"/>
  <c r="W6" i="33"/>
  <c r="AF5" i="33"/>
  <c r="AO5" i="33" s="1"/>
  <c r="U6" i="47"/>
  <c r="AR13" i="12"/>
  <c r="U30" i="87"/>
  <c r="Y6" i="79"/>
  <c r="Z6" i="79"/>
  <c r="X6" i="79"/>
  <c r="Z13" i="25"/>
  <c r="AH13" i="25"/>
  <c r="AQ13" i="25" s="1"/>
  <c r="Y14" i="64"/>
  <c r="X14" i="64"/>
  <c r="Z14" i="64" s="1"/>
  <c r="AN19" i="77"/>
  <c r="AI19" i="77"/>
  <c r="U18" i="84"/>
  <c r="AR5" i="24"/>
  <c r="U27" i="16"/>
  <c r="U16" i="104"/>
  <c r="U15" i="104" s="1"/>
  <c r="Y13" i="76"/>
  <c r="X13" i="76"/>
  <c r="AR5" i="59"/>
  <c r="Y13" i="39"/>
  <c r="X13" i="39"/>
  <c r="Z13" i="39" s="1"/>
  <c r="Z14" i="12"/>
  <c r="AG20" i="74"/>
  <c r="AP20" i="74" s="1"/>
  <c r="AE20" i="74"/>
  <c r="AF20" i="74"/>
  <c r="AO20" i="74" s="1"/>
  <c r="W21" i="74"/>
  <c r="AR20" i="69"/>
  <c r="U7" i="93"/>
  <c r="U20" i="58"/>
  <c r="AH20" i="62"/>
  <c r="AQ20" i="62" s="1"/>
  <c r="AI5" i="28"/>
  <c r="AN5" i="28"/>
  <c r="U39" i="85"/>
  <c r="Y6" i="38"/>
  <c r="X6" i="38"/>
  <c r="Z6" i="38" s="1"/>
  <c r="Z6" i="67"/>
  <c r="AR12" i="25"/>
  <c r="AN21" i="23"/>
  <c r="AI21" i="23"/>
  <c r="U30" i="99"/>
  <c r="AH13" i="34"/>
  <c r="AQ13" i="34" s="1"/>
  <c r="U20" i="54"/>
  <c r="Z20" i="61"/>
  <c r="U39" i="50"/>
  <c r="U29" i="83"/>
  <c r="AH21" i="66"/>
  <c r="AQ21" i="66" s="1"/>
  <c r="Y6" i="19"/>
  <c r="X6" i="19"/>
  <c r="Y14" i="60"/>
  <c r="Z14" i="60"/>
  <c r="X14" i="60"/>
  <c r="AN5" i="79"/>
  <c r="AI5" i="79"/>
  <c r="AI13" i="64"/>
  <c r="AN13" i="64"/>
  <c r="Y20" i="77"/>
  <c r="X20" i="77"/>
  <c r="U20" i="96"/>
  <c r="AR5" i="67"/>
  <c r="Y6" i="63"/>
  <c r="X6" i="63"/>
  <c r="Z6" i="63" s="1"/>
  <c r="AR12" i="34"/>
  <c r="Y21" i="65"/>
  <c r="X21" i="65"/>
  <c r="AE12" i="72"/>
  <c r="W13" i="72"/>
  <c r="AG12" i="72"/>
  <c r="AP12" i="72" s="1"/>
  <c r="AF12" i="72"/>
  <c r="AO12" i="72" s="1"/>
  <c r="U29" i="55"/>
  <c r="U37" i="10"/>
  <c r="AH21" i="40"/>
  <c r="AQ21" i="40" s="1"/>
  <c r="Y6" i="28"/>
  <c r="Z6" i="28"/>
  <c r="X6" i="28"/>
  <c r="U37" i="42"/>
  <c r="U30" i="103"/>
  <c r="U36" i="98"/>
  <c r="U9" i="86"/>
  <c r="Y23" i="81"/>
  <c r="X23" i="81"/>
  <c r="Y22" i="23"/>
  <c r="X22" i="23"/>
  <c r="Z22" i="23" s="1"/>
  <c r="AN19" i="73"/>
  <c r="AI19" i="73"/>
  <c r="Z22" i="31" l="1"/>
  <c r="Z22" i="26"/>
  <c r="AF22" i="23"/>
  <c r="AO22" i="23" s="1"/>
  <c r="AE22" i="23"/>
  <c r="AG22" i="23"/>
  <c r="AP22" i="23" s="1"/>
  <c r="W23" i="23"/>
  <c r="AE22" i="31"/>
  <c r="AF22" i="31"/>
  <c r="AO22" i="31" s="1"/>
  <c r="AG22" i="31"/>
  <c r="AP22" i="31" s="1"/>
  <c r="W23" i="31"/>
  <c r="AF22" i="26"/>
  <c r="AO22" i="26" s="1"/>
  <c r="W23" i="26"/>
  <c r="AG22" i="26"/>
  <c r="AP22" i="26" s="1"/>
  <c r="AE22" i="26"/>
  <c r="AR21" i="23"/>
  <c r="U26" i="16"/>
  <c r="U8" i="101"/>
  <c r="U8" i="86"/>
  <c r="U36" i="42"/>
  <c r="Y13" i="72"/>
  <c r="X13" i="72"/>
  <c r="Z13" i="72" s="1"/>
  <c r="AR13" i="64"/>
  <c r="AH6" i="19"/>
  <c r="AQ6" i="19" s="1"/>
  <c r="U28" i="83"/>
  <c r="Y21" i="74"/>
  <c r="X21" i="74"/>
  <c r="AE13" i="39"/>
  <c r="W14" i="39"/>
  <c r="AF13" i="39"/>
  <c r="AO13" i="39" s="1"/>
  <c r="AG13" i="39"/>
  <c r="AP13" i="39" s="1"/>
  <c r="AE14" i="64"/>
  <c r="AF14" i="64"/>
  <c r="AO14" i="64" s="1"/>
  <c r="AG14" i="64"/>
  <c r="AP14" i="64" s="1"/>
  <c r="W15" i="64"/>
  <c r="AG6" i="79"/>
  <c r="AP6" i="79" s="1"/>
  <c r="AF6" i="79"/>
  <c r="AO6" i="79" s="1"/>
  <c r="AE6" i="79"/>
  <c r="W7" i="79"/>
  <c r="AH6" i="75"/>
  <c r="AQ6" i="75" s="1"/>
  <c r="U39" i="90"/>
  <c r="U18" i="51"/>
  <c r="AG20" i="73"/>
  <c r="AP20" i="73" s="1"/>
  <c r="AF20" i="73"/>
  <c r="AO20" i="73" s="1"/>
  <c r="W21" i="73"/>
  <c r="AE20" i="73"/>
  <c r="U35" i="102"/>
  <c r="AH22" i="78"/>
  <c r="AQ22" i="78" s="1"/>
  <c r="U38" i="94"/>
  <c r="U7" i="52"/>
  <c r="U19" i="45"/>
  <c r="AF5" i="97"/>
  <c r="AO5" i="97" s="1"/>
  <c r="W6" i="97"/>
  <c r="AG5" i="97"/>
  <c r="AP5" i="97" s="1"/>
  <c r="AE5" i="97"/>
  <c r="Y7" i="2"/>
  <c r="X7" i="2"/>
  <c r="AI19" i="36"/>
  <c r="AN19" i="36"/>
  <c r="AG20" i="22"/>
  <c r="AP20" i="22" s="1"/>
  <c r="AF20" i="22"/>
  <c r="AO20" i="22" s="1"/>
  <c r="AE20" i="22"/>
  <c r="W21" i="22"/>
  <c r="AN21" i="69"/>
  <c r="AI21" i="69"/>
  <c r="W15" i="60"/>
  <c r="AG14" i="60"/>
  <c r="AP14" i="60" s="1"/>
  <c r="AF14" i="60"/>
  <c r="AO14" i="60" s="1"/>
  <c r="AE14" i="60"/>
  <c r="AE6" i="38"/>
  <c r="AF6" i="38"/>
  <c r="AO6" i="38" s="1"/>
  <c r="AG6" i="38"/>
  <c r="AP6" i="38" s="1"/>
  <c r="W7" i="38"/>
  <c r="W15" i="12"/>
  <c r="AG14" i="12"/>
  <c r="AP14" i="12" s="1"/>
  <c r="AF14" i="12"/>
  <c r="AO14" i="12" s="1"/>
  <c r="AE14" i="12"/>
  <c r="AH21" i="27"/>
  <c r="AQ21" i="27" s="1"/>
  <c r="AG13" i="21"/>
  <c r="AP13" i="21" s="1"/>
  <c r="AF13" i="21"/>
  <c r="AO13" i="21" s="1"/>
  <c r="W14" i="21"/>
  <c r="AE13" i="21"/>
  <c r="AH6" i="28"/>
  <c r="AQ6" i="28" s="1"/>
  <c r="U36" i="10"/>
  <c r="AN12" i="72"/>
  <c r="AI12" i="72"/>
  <c r="AH6" i="63"/>
  <c r="AQ6" i="63" s="1"/>
  <c r="U19" i="96"/>
  <c r="AR5" i="79"/>
  <c r="Z6" i="19"/>
  <c r="U38" i="85"/>
  <c r="U19" i="58"/>
  <c r="U5" i="47"/>
  <c r="X5" i="47" s="1"/>
  <c r="Z6" i="75"/>
  <c r="AE5" i="89"/>
  <c r="W6" i="89"/>
  <c r="AG5" i="89"/>
  <c r="AP5" i="89" s="1"/>
  <c r="AF5" i="89"/>
  <c r="AO5" i="89" s="1"/>
  <c r="U19" i="88"/>
  <c r="U28" i="49"/>
  <c r="Z22" i="78"/>
  <c r="AH6" i="71"/>
  <c r="AQ6" i="71" s="1"/>
  <c r="U36" i="35"/>
  <c r="AR19" i="22"/>
  <c r="AF6" i="24"/>
  <c r="AO6" i="24" s="1"/>
  <c r="AE6" i="24"/>
  <c r="AG6" i="24"/>
  <c r="AP6" i="24" s="1"/>
  <c r="W7" i="24"/>
  <c r="W7" i="59"/>
  <c r="AG6" i="59"/>
  <c r="AP6" i="59" s="1"/>
  <c r="AF6" i="59"/>
  <c r="AO6" i="59" s="1"/>
  <c r="AE6" i="59"/>
  <c r="W20" i="70"/>
  <c r="AF19" i="70"/>
  <c r="AO19" i="70" s="1"/>
  <c r="AE19" i="70"/>
  <c r="AG19" i="70"/>
  <c r="AP19" i="70" s="1"/>
  <c r="Y20" i="36"/>
  <c r="X20" i="36"/>
  <c r="Y22" i="17"/>
  <c r="Z22" i="17"/>
  <c r="X22" i="17"/>
  <c r="U19" i="100"/>
  <c r="U32" i="18"/>
  <c r="AR20" i="65"/>
  <c r="U17" i="92"/>
  <c r="U7" i="15"/>
  <c r="Y22" i="69"/>
  <c r="Z22" i="69" s="1"/>
  <c r="X22" i="69"/>
  <c r="AN13" i="80"/>
  <c r="AI13" i="80"/>
  <c r="AH21" i="65"/>
  <c r="AQ21" i="65" s="1"/>
  <c r="U8" i="46"/>
  <c r="U7" i="105"/>
  <c r="U24" i="95"/>
  <c r="AN21" i="66"/>
  <c r="AI21" i="66"/>
  <c r="AG6" i="71"/>
  <c r="AP6" i="71" s="1"/>
  <c r="AF6" i="71"/>
  <c r="AO6" i="71" s="1"/>
  <c r="AE6" i="71"/>
  <c r="W7" i="71"/>
  <c r="AI12" i="29"/>
  <c r="AN12" i="29"/>
  <c r="AH22" i="31"/>
  <c r="AQ22" i="31" s="1"/>
  <c r="U25" i="11"/>
  <c r="U36" i="48"/>
  <c r="U9" i="32"/>
  <c r="AR12" i="76"/>
  <c r="AI21" i="17"/>
  <c r="AN21" i="17"/>
  <c r="AH22" i="26"/>
  <c r="AQ22" i="26" s="1"/>
  <c r="Y22" i="40"/>
  <c r="X22" i="40"/>
  <c r="Z22" i="40" s="1"/>
  <c r="AN22" i="14"/>
  <c r="AI22" i="14"/>
  <c r="AR21" i="31"/>
  <c r="AR5" i="75"/>
  <c r="AI20" i="30"/>
  <c r="AN20" i="30"/>
  <c r="AH13" i="76"/>
  <c r="AQ13" i="76" s="1"/>
  <c r="AR22" i="81"/>
  <c r="AH23" i="81"/>
  <c r="AQ23" i="81" s="1"/>
  <c r="AQ25" i="81" s="1"/>
  <c r="AZ3" i="81"/>
  <c r="U35" i="98"/>
  <c r="AG6" i="28"/>
  <c r="AP6" i="28" s="1"/>
  <c r="AE6" i="28"/>
  <c r="W7" i="28"/>
  <c r="AF6" i="28"/>
  <c r="AO6" i="28" s="1"/>
  <c r="W7" i="63"/>
  <c r="AF6" i="63"/>
  <c r="AO6" i="63" s="1"/>
  <c r="AG6" i="63"/>
  <c r="AP6" i="63" s="1"/>
  <c r="AE6" i="63"/>
  <c r="AH20" i="77"/>
  <c r="AQ20" i="77" s="1"/>
  <c r="U38" i="50"/>
  <c r="AE6" i="67"/>
  <c r="W7" i="67"/>
  <c r="AG6" i="67"/>
  <c r="AP6" i="67" s="1"/>
  <c r="AF6" i="67"/>
  <c r="AO6" i="67" s="1"/>
  <c r="AN20" i="74"/>
  <c r="AI20" i="74"/>
  <c r="U14" i="104"/>
  <c r="U17" i="84"/>
  <c r="AR19" i="73"/>
  <c r="Z23" i="81"/>
  <c r="U28" i="55"/>
  <c r="Z21" i="65"/>
  <c r="Z20" i="77"/>
  <c r="AH14" i="60"/>
  <c r="AQ14" i="60" s="1"/>
  <c r="W21" i="61"/>
  <c r="AF20" i="61"/>
  <c r="AO20" i="61" s="1"/>
  <c r="AG20" i="61"/>
  <c r="AP20" i="61" s="1"/>
  <c r="AE20" i="61"/>
  <c r="U29" i="99"/>
  <c r="AH6" i="38"/>
  <c r="AQ6" i="38" s="1"/>
  <c r="AR5" i="28"/>
  <c r="U6" i="93"/>
  <c r="AR19" i="77"/>
  <c r="U29" i="87"/>
  <c r="Y6" i="33"/>
  <c r="X6" i="33"/>
  <c r="AR5" i="19"/>
  <c r="AR21" i="78"/>
  <c r="AR5" i="71"/>
  <c r="U17" i="20"/>
  <c r="U27" i="43"/>
  <c r="AR21" i="26"/>
  <c r="Y13" i="29"/>
  <c r="X13" i="29"/>
  <c r="U17" i="13"/>
  <c r="AR13" i="60"/>
  <c r="AR5" i="38"/>
  <c r="AG13" i="68"/>
  <c r="AP13" i="68" s="1"/>
  <c r="AF13" i="68"/>
  <c r="AO13" i="68" s="1"/>
  <c r="AE13" i="68"/>
  <c r="W14" i="68"/>
  <c r="U7" i="53"/>
  <c r="AR20" i="27"/>
  <c r="U17" i="9"/>
  <c r="Y23" i="14"/>
  <c r="Z23" i="14" s="1"/>
  <c r="X23" i="14"/>
  <c r="U29" i="41"/>
  <c r="U28" i="41" s="1"/>
  <c r="AI13" i="34"/>
  <c r="AN13" i="34"/>
  <c r="Y21" i="30"/>
  <c r="X21" i="30"/>
  <c r="Y21" i="62"/>
  <c r="X21" i="62"/>
  <c r="Z21" i="62" s="1"/>
  <c r="U29" i="103"/>
  <c r="W14" i="25"/>
  <c r="AF13" i="25"/>
  <c r="AO13" i="25" s="1"/>
  <c r="AG13" i="25"/>
  <c r="AP13" i="25" s="1"/>
  <c r="AE13" i="25"/>
  <c r="U26" i="91"/>
  <c r="AN20" i="37"/>
  <c r="AI20" i="37"/>
  <c r="AR20" i="37" s="1"/>
  <c r="AR12" i="39"/>
  <c r="U37" i="82"/>
  <c r="AH22" i="23"/>
  <c r="AQ22" i="23" s="1"/>
  <c r="U19" i="54"/>
  <c r="AH13" i="39"/>
  <c r="AQ13" i="39" s="1"/>
  <c r="Z13" i="76"/>
  <c r="AH14" i="64"/>
  <c r="AQ14" i="64" s="1"/>
  <c r="AH6" i="79"/>
  <c r="AQ6" i="79" s="1"/>
  <c r="AI5" i="33"/>
  <c r="AN5" i="33"/>
  <c r="AH20" i="73"/>
  <c r="AQ20" i="73" s="1"/>
  <c r="Y14" i="80"/>
  <c r="X14" i="80"/>
  <c r="Y22" i="66"/>
  <c r="X22" i="66"/>
  <c r="Z22" i="66" s="1"/>
  <c r="Y21" i="37"/>
  <c r="Z21" i="37" s="1"/>
  <c r="X21" i="37"/>
  <c r="Z21" i="27"/>
  <c r="AN6" i="2"/>
  <c r="AI6" i="2"/>
  <c r="AH20" i="22"/>
  <c r="AQ20" i="22" s="1"/>
  <c r="AI21" i="40"/>
  <c r="AN21" i="40"/>
  <c r="U15" i="44"/>
  <c r="AR5" i="63"/>
  <c r="Y14" i="34"/>
  <c r="X14" i="34"/>
  <c r="AI20" i="62"/>
  <c r="AN20" i="62"/>
  <c r="Z14" i="80" l="1"/>
  <c r="Z21" i="30"/>
  <c r="AF21" i="30" s="1"/>
  <c r="AO21" i="30" s="1"/>
  <c r="Z7" i="2"/>
  <c r="W8" i="2" s="1"/>
  <c r="AF14" i="80"/>
  <c r="AO14" i="80" s="1"/>
  <c r="W15" i="80"/>
  <c r="AE14" i="80"/>
  <c r="AG14" i="80"/>
  <c r="AP14" i="80" s="1"/>
  <c r="AE21" i="30"/>
  <c r="AG7" i="2"/>
  <c r="AP7" i="2" s="1"/>
  <c r="AE7" i="2"/>
  <c r="AF7" i="2"/>
  <c r="AO7" i="2" s="1"/>
  <c r="AF21" i="37"/>
  <c r="AO21" i="37" s="1"/>
  <c r="AG21" i="37"/>
  <c r="AP21" i="37" s="1"/>
  <c r="W22" i="37"/>
  <c r="AE21" i="37"/>
  <c r="AF22" i="69"/>
  <c r="AO22" i="69" s="1"/>
  <c r="AE22" i="69"/>
  <c r="AG22" i="69"/>
  <c r="AP22" i="69" s="1"/>
  <c r="W23" i="69"/>
  <c r="AE23" i="14"/>
  <c r="AG23" i="14"/>
  <c r="AP23" i="14" s="1"/>
  <c r="AP25" i="14" s="1"/>
  <c r="AF23" i="14"/>
  <c r="AO23" i="14" s="1"/>
  <c r="AO25" i="14" s="1"/>
  <c r="W23" i="66"/>
  <c r="AG22" i="66"/>
  <c r="AP22" i="66" s="1"/>
  <c r="AF22" i="66"/>
  <c r="AO22" i="66" s="1"/>
  <c r="AE22" i="66"/>
  <c r="U16" i="20"/>
  <c r="W22" i="65"/>
  <c r="AE21" i="65"/>
  <c r="AF21" i="65"/>
  <c r="AO21" i="65" s="1"/>
  <c r="AG21" i="65"/>
  <c r="AP21" i="65" s="1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R13" i="80"/>
  <c r="U6" i="15"/>
  <c r="U31" i="18"/>
  <c r="AH20" i="36"/>
  <c r="AQ20" i="36" s="1"/>
  <c r="Y20" i="70"/>
  <c r="X20" i="70"/>
  <c r="U35" i="35"/>
  <c r="U27" i="49"/>
  <c r="Y6" i="89"/>
  <c r="X6" i="89"/>
  <c r="U18" i="58"/>
  <c r="AN13" i="21"/>
  <c r="AI13" i="21"/>
  <c r="AI14" i="12"/>
  <c r="AN14" i="12"/>
  <c r="AR21" i="69"/>
  <c r="AN5" i="97"/>
  <c r="AI5" i="97"/>
  <c r="AN13" i="39"/>
  <c r="AI13" i="39"/>
  <c r="W14" i="72"/>
  <c r="AG13" i="72"/>
  <c r="AP13" i="72" s="1"/>
  <c r="AE13" i="72"/>
  <c r="AF13" i="72"/>
  <c r="AO13" i="72" s="1"/>
  <c r="AN22" i="26"/>
  <c r="AI22" i="26"/>
  <c r="AR20" i="62"/>
  <c r="AR6" i="2"/>
  <c r="U14" i="44"/>
  <c r="U18" i="54"/>
  <c r="Y14" i="68"/>
  <c r="X14" i="68"/>
  <c r="AF21" i="27"/>
  <c r="AO21" i="27" s="1"/>
  <c r="AG21" i="27"/>
  <c r="AP21" i="27" s="1"/>
  <c r="AE21" i="27"/>
  <c r="W22" i="27"/>
  <c r="U16" i="9"/>
  <c r="AI13" i="68"/>
  <c r="AN13" i="68"/>
  <c r="AH6" i="33"/>
  <c r="AQ6" i="33" s="1"/>
  <c r="U16" i="84"/>
  <c r="Y7" i="28"/>
  <c r="X7" i="28"/>
  <c r="AX22" i="81"/>
  <c r="S22" i="81" s="1"/>
  <c r="AC22" i="81" s="1"/>
  <c r="AB23" i="81" s="1"/>
  <c r="AR22" i="14"/>
  <c r="U8" i="32"/>
  <c r="U6" i="105"/>
  <c r="Z20" i="36"/>
  <c r="AI6" i="59"/>
  <c r="AN6" i="59"/>
  <c r="AN6" i="24"/>
  <c r="AI6" i="24"/>
  <c r="AI5" i="89"/>
  <c r="AN5" i="89"/>
  <c r="U18" i="96"/>
  <c r="Y14" i="21"/>
  <c r="X14" i="21"/>
  <c r="AI6" i="38"/>
  <c r="AN6" i="38"/>
  <c r="AR19" i="36"/>
  <c r="U6" i="52"/>
  <c r="U34" i="102"/>
  <c r="U17" i="51"/>
  <c r="Y7" i="79"/>
  <c r="Z7" i="79"/>
  <c r="X7" i="79"/>
  <c r="AH21" i="74"/>
  <c r="AQ21" i="74" s="1"/>
  <c r="U7" i="101"/>
  <c r="AI22" i="31"/>
  <c r="AN22" i="31"/>
  <c r="AH14" i="34"/>
  <c r="AQ14" i="34" s="1"/>
  <c r="AR13" i="34"/>
  <c r="Z14" i="34"/>
  <c r="AR21" i="40"/>
  <c r="AH21" i="37"/>
  <c r="AQ21" i="37" s="1"/>
  <c r="AH14" i="80"/>
  <c r="AQ14" i="80" s="1"/>
  <c r="AR5" i="33"/>
  <c r="W14" i="76"/>
  <c r="AG13" i="76"/>
  <c r="AP13" i="76" s="1"/>
  <c r="AE13" i="76"/>
  <c r="AF13" i="76"/>
  <c r="AO13" i="76" s="1"/>
  <c r="Y14" i="25"/>
  <c r="X14" i="25"/>
  <c r="AH21" i="30"/>
  <c r="AQ21" i="30" s="1"/>
  <c r="U27" i="41"/>
  <c r="Z6" i="33"/>
  <c r="Y21" i="61"/>
  <c r="X21" i="61"/>
  <c r="U27" i="55"/>
  <c r="Y7" i="67"/>
  <c r="Z7" i="67"/>
  <c r="X7" i="67"/>
  <c r="AN6" i="63"/>
  <c r="AI6" i="63"/>
  <c r="AI6" i="28"/>
  <c r="AN6" i="28"/>
  <c r="AR20" i="30"/>
  <c r="AR21" i="66"/>
  <c r="AH22" i="69"/>
  <c r="AQ22" i="69" s="1"/>
  <c r="U16" i="92"/>
  <c r="U18" i="100"/>
  <c r="U18" i="88"/>
  <c r="AG6" i="75"/>
  <c r="AP6" i="75" s="1"/>
  <c r="AF6" i="75"/>
  <c r="AO6" i="75" s="1"/>
  <c r="AE6" i="75"/>
  <c r="W7" i="75"/>
  <c r="U37" i="85"/>
  <c r="U35" i="10"/>
  <c r="AI14" i="60"/>
  <c r="AN14" i="60"/>
  <c r="Y21" i="22"/>
  <c r="X21" i="22"/>
  <c r="AH7" i="2"/>
  <c r="AQ7" i="2" s="1"/>
  <c r="Y6" i="97"/>
  <c r="X6" i="97"/>
  <c r="AN20" i="73"/>
  <c r="AI20" i="73"/>
  <c r="AN6" i="79"/>
  <c r="AI6" i="79"/>
  <c r="AN14" i="64"/>
  <c r="AI14" i="64"/>
  <c r="Z21" i="74"/>
  <c r="Y23" i="26"/>
  <c r="X23" i="26"/>
  <c r="Z23" i="26" s="1"/>
  <c r="Y23" i="23"/>
  <c r="Z23" i="23"/>
  <c r="X23" i="23"/>
  <c r="AF21" i="62"/>
  <c r="AO21" i="62" s="1"/>
  <c r="AG21" i="62"/>
  <c r="AP21" i="62" s="1"/>
  <c r="W22" i="62"/>
  <c r="AE21" i="62"/>
  <c r="AH23" i="14"/>
  <c r="AQ23" i="14" s="1"/>
  <c r="AQ25" i="14" s="1"/>
  <c r="AZ3" i="14"/>
  <c r="U16" i="13"/>
  <c r="U5" i="93"/>
  <c r="X5" i="93" s="1"/>
  <c r="AE23" i="81"/>
  <c r="AG23" i="81"/>
  <c r="AP23" i="81" s="1"/>
  <c r="AP25" i="81" s="1"/>
  <c r="AF23" i="81"/>
  <c r="AO23" i="81" s="1"/>
  <c r="AO25" i="81" s="1"/>
  <c r="U13" i="104"/>
  <c r="AN6" i="67"/>
  <c r="AI6" i="67"/>
  <c r="AH22" i="40"/>
  <c r="AQ22" i="40" s="1"/>
  <c r="AR21" i="17"/>
  <c r="U35" i="48"/>
  <c r="AR12" i="29"/>
  <c r="U7" i="46"/>
  <c r="U6" i="46" s="1"/>
  <c r="AH22" i="17"/>
  <c r="AQ22" i="17" s="1"/>
  <c r="AE6" i="19"/>
  <c r="AF6" i="19"/>
  <c r="AO6" i="19" s="1"/>
  <c r="W7" i="19"/>
  <c r="AG6" i="19"/>
  <c r="AP6" i="19" s="1"/>
  <c r="Y15" i="12"/>
  <c r="X15" i="12"/>
  <c r="Z15" i="12" s="1"/>
  <c r="AN20" i="22"/>
  <c r="AI20" i="22"/>
  <c r="U37" i="94"/>
  <c r="Y21" i="73"/>
  <c r="X21" i="73"/>
  <c r="U38" i="90"/>
  <c r="U35" i="42"/>
  <c r="U25" i="16"/>
  <c r="U36" i="82"/>
  <c r="U25" i="91"/>
  <c r="U28" i="103"/>
  <c r="AH13" i="29"/>
  <c r="AQ13" i="29" s="1"/>
  <c r="U26" i="43"/>
  <c r="U28" i="99"/>
  <c r="AR20" i="74"/>
  <c r="AE22" i="40"/>
  <c r="AG22" i="40"/>
  <c r="AP22" i="40" s="1"/>
  <c r="AF22" i="40"/>
  <c r="AO22" i="40" s="1"/>
  <c r="W23" i="40"/>
  <c r="Y7" i="71"/>
  <c r="Z7" i="71" s="1"/>
  <c r="X7" i="71"/>
  <c r="W23" i="17"/>
  <c r="AE22" i="17"/>
  <c r="AF22" i="17"/>
  <c r="AO22" i="17" s="1"/>
  <c r="AG22" i="17"/>
  <c r="AP22" i="17" s="1"/>
  <c r="AN19" i="70"/>
  <c r="AI19" i="70"/>
  <c r="Y7" i="59"/>
  <c r="X7" i="59"/>
  <c r="W23" i="78"/>
  <c r="AG22" i="78"/>
  <c r="AP22" i="78" s="1"/>
  <c r="AF22" i="78"/>
  <c r="AO22" i="78" s="1"/>
  <c r="AE22" i="78"/>
  <c r="AH5" i="47"/>
  <c r="AQ5" i="47" s="1"/>
  <c r="Z5" i="47"/>
  <c r="Y7" i="38"/>
  <c r="X7" i="38"/>
  <c r="Y23" i="31"/>
  <c r="X23" i="31"/>
  <c r="AI22" i="23"/>
  <c r="AN22" i="23"/>
  <c r="AH22" i="66"/>
  <c r="AQ22" i="66" s="1"/>
  <c r="AN13" i="25"/>
  <c r="AI13" i="25"/>
  <c r="AH21" i="62"/>
  <c r="AQ21" i="62" s="1"/>
  <c r="U6" i="53"/>
  <c r="Z13" i="29"/>
  <c r="U28" i="87"/>
  <c r="AN20" i="61"/>
  <c r="AI20" i="61"/>
  <c r="AE20" i="77"/>
  <c r="W21" i="77"/>
  <c r="AG20" i="77"/>
  <c r="AP20" i="77" s="1"/>
  <c r="AF20" i="77"/>
  <c r="AO20" i="77" s="1"/>
  <c r="U37" i="50"/>
  <c r="Y7" i="63"/>
  <c r="X7" i="63"/>
  <c r="U34" i="98"/>
  <c r="U33" i="98" s="1"/>
  <c r="U24" i="11"/>
  <c r="U23" i="11" s="1"/>
  <c r="AN6" i="71"/>
  <c r="AI6" i="71"/>
  <c r="U23" i="95"/>
  <c r="Y7" i="24"/>
  <c r="X7" i="24"/>
  <c r="AR12" i="72"/>
  <c r="Y15" i="60"/>
  <c r="X15" i="60"/>
  <c r="U18" i="45"/>
  <c r="Y15" i="64"/>
  <c r="X15" i="64"/>
  <c r="Y14" i="39"/>
  <c r="X14" i="39"/>
  <c r="U27" i="83"/>
  <c r="AH13" i="72"/>
  <c r="AQ13" i="72" s="1"/>
  <c r="U7" i="86"/>
  <c r="Z7" i="59" l="1"/>
  <c r="W22" i="30"/>
  <c r="Z15" i="64"/>
  <c r="AE15" i="64" s="1"/>
  <c r="Z7" i="63"/>
  <c r="AG7" i="63" s="1"/>
  <c r="AP7" i="63" s="1"/>
  <c r="Z21" i="73"/>
  <c r="W22" i="73" s="1"/>
  <c r="AG21" i="30"/>
  <c r="AP21" i="30" s="1"/>
  <c r="Z7" i="38"/>
  <c r="AF7" i="38" s="1"/>
  <c r="AO7" i="38" s="1"/>
  <c r="W8" i="38"/>
  <c r="AE7" i="38"/>
  <c r="AG7" i="38"/>
  <c r="AP7" i="38" s="1"/>
  <c r="AF7" i="59"/>
  <c r="AO7" i="59" s="1"/>
  <c r="AE7" i="59"/>
  <c r="AG7" i="59"/>
  <c r="AP7" i="59" s="1"/>
  <c r="W8" i="59"/>
  <c r="AF15" i="64"/>
  <c r="AO15" i="64" s="1"/>
  <c r="W16" i="64"/>
  <c r="AG15" i="64"/>
  <c r="AP15" i="64" s="1"/>
  <c r="AE7" i="63"/>
  <c r="AF7" i="63"/>
  <c r="AO7" i="63" s="1"/>
  <c r="W8" i="63"/>
  <c r="AF21" i="73"/>
  <c r="AO21" i="73" s="1"/>
  <c r="AE21" i="73"/>
  <c r="U32" i="98"/>
  <c r="U31" i="98" s="1"/>
  <c r="AR22" i="23"/>
  <c r="AN22" i="78"/>
  <c r="AI22" i="78"/>
  <c r="Y23" i="17"/>
  <c r="X23" i="17"/>
  <c r="W16" i="12"/>
  <c r="AE15" i="12"/>
  <c r="AF15" i="12"/>
  <c r="AO15" i="12" s="1"/>
  <c r="AG15" i="12"/>
  <c r="AP15" i="12" s="1"/>
  <c r="AR6" i="67"/>
  <c r="AN23" i="81"/>
  <c r="AN25" i="81" s="1"/>
  <c r="AI23" i="81"/>
  <c r="AE23" i="23"/>
  <c r="AF23" i="23"/>
  <c r="AO23" i="23" s="1"/>
  <c r="AO25" i="23" s="1"/>
  <c r="AG23" i="23"/>
  <c r="AP23" i="23" s="1"/>
  <c r="AP25" i="23" s="1"/>
  <c r="AR14" i="64"/>
  <c r="AH6" i="97"/>
  <c r="AQ6" i="97" s="1"/>
  <c r="AH21" i="22"/>
  <c r="AQ21" i="22" s="1"/>
  <c r="U34" i="10"/>
  <c r="U15" i="92"/>
  <c r="AE7" i="67"/>
  <c r="W8" i="67"/>
  <c r="AG7" i="67"/>
  <c r="AP7" i="67" s="1"/>
  <c r="AF7" i="67"/>
  <c r="AO7" i="67" s="1"/>
  <c r="AH14" i="25"/>
  <c r="AQ14" i="25" s="1"/>
  <c r="Y14" i="76"/>
  <c r="X14" i="76"/>
  <c r="U16" i="51"/>
  <c r="U7" i="32"/>
  <c r="U17" i="54"/>
  <c r="Y14" i="72"/>
  <c r="X14" i="72"/>
  <c r="U17" i="58"/>
  <c r="AK17" i="81"/>
  <c r="AT17" i="81" s="1"/>
  <c r="AJ17" i="81"/>
  <c r="AK11" i="81"/>
  <c r="AT11" i="81" s="1"/>
  <c r="AJ11" i="81"/>
  <c r="AJ5" i="81"/>
  <c r="AK5" i="81"/>
  <c r="AT5" i="81" s="1"/>
  <c r="Y22" i="65"/>
  <c r="X22" i="65"/>
  <c r="Y23" i="66"/>
  <c r="X23" i="66"/>
  <c r="AN22" i="69"/>
  <c r="AI22" i="69"/>
  <c r="AR19" i="70"/>
  <c r="AH7" i="71"/>
  <c r="AQ7" i="71" s="1"/>
  <c r="AN22" i="40"/>
  <c r="AI22" i="40"/>
  <c r="U25" i="43"/>
  <c r="U24" i="91"/>
  <c r="U34" i="42"/>
  <c r="U34" i="48"/>
  <c r="AN21" i="62"/>
  <c r="AI21" i="62"/>
  <c r="Z6" i="97"/>
  <c r="Z21" i="22"/>
  <c r="AE6" i="33"/>
  <c r="AF6" i="33"/>
  <c r="AO6" i="33" s="1"/>
  <c r="AG6" i="33"/>
  <c r="AP6" i="33" s="1"/>
  <c r="W7" i="33"/>
  <c r="Z14" i="25"/>
  <c r="U17" i="96"/>
  <c r="AR6" i="59"/>
  <c r="AR13" i="68"/>
  <c r="AR22" i="26"/>
  <c r="AR13" i="39"/>
  <c r="AH6" i="89"/>
  <c r="AQ6" i="89" s="1"/>
  <c r="U34" i="35"/>
  <c r="AK22" i="81"/>
  <c r="AT22" i="81" s="1"/>
  <c r="AJ22" i="81"/>
  <c r="AK16" i="81"/>
  <c r="AT16" i="81" s="1"/>
  <c r="AJ16" i="81"/>
  <c r="AJ10" i="81"/>
  <c r="AK10" i="81"/>
  <c r="AT10" i="81" s="1"/>
  <c r="AJ3" i="81"/>
  <c r="AB4" i="81"/>
  <c r="AI7" i="2"/>
  <c r="AN7" i="2"/>
  <c r="AN21" i="30"/>
  <c r="AI21" i="30"/>
  <c r="AF7" i="71"/>
  <c r="AO7" i="71" s="1"/>
  <c r="AE7" i="71"/>
  <c r="W8" i="71"/>
  <c r="AG7" i="71"/>
  <c r="AP7" i="71" s="1"/>
  <c r="U36" i="94"/>
  <c r="Z5" i="93"/>
  <c r="AH5" i="93"/>
  <c r="AQ5" i="93" s="1"/>
  <c r="Y22" i="62"/>
  <c r="X22" i="62"/>
  <c r="AH23" i="26"/>
  <c r="AQ23" i="26" s="1"/>
  <c r="AQ25" i="26" s="1"/>
  <c r="AX22" i="26"/>
  <c r="S22" i="26" s="1"/>
  <c r="AC22" i="26" s="1"/>
  <c r="AB23" i="26" s="1"/>
  <c r="AZ3" i="26"/>
  <c r="AR6" i="79"/>
  <c r="U36" i="85"/>
  <c r="U17" i="88"/>
  <c r="AR6" i="28"/>
  <c r="AH7" i="79"/>
  <c r="AQ7" i="79" s="1"/>
  <c r="U33" i="102"/>
  <c r="AR6" i="38"/>
  <c r="AF20" i="36"/>
  <c r="AO20" i="36" s="1"/>
  <c r="AE20" i="36"/>
  <c r="AG20" i="36"/>
  <c r="AP20" i="36" s="1"/>
  <c r="W21" i="36"/>
  <c r="U15" i="84"/>
  <c r="AH14" i="68"/>
  <c r="AQ14" i="68" s="1"/>
  <c r="U13" i="44"/>
  <c r="AR14" i="12"/>
  <c r="Z6" i="89"/>
  <c r="AH20" i="70"/>
  <c r="AQ20" i="70" s="1"/>
  <c r="U30" i="18"/>
  <c r="U29" i="18" s="1"/>
  <c r="AJ21" i="81"/>
  <c r="AK21" i="81"/>
  <c r="AT21" i="81" s="1"/>
  <c r="AJ15" i="81"/>
  <c r="AK15" i="81"/>
  <c r="AT15" i="81" s="1"/>
  <c r="AJ9" i="81"/>
  <c r="AK9" i="81"/>
  <c r="AT9" i="81" s="1"/>
  <c r="U15" i="20"/>
  <c r="AI21" i="37"/>
  <c r="AN21" i="37"/>
  <c r="Y8" i="2"/>
  <c r="X8" i="2"/>
  <c r="U22" i="95"/>
  <c r="AH14" i="39"/>
  <c r="AQ14" i="39" s="1"/>
  <c r="AH23" i="31"/>
  <c r="AQ23" i="31" s="1"/>
  <c r="AQ25" i="31" s="1"/>
  <c r="AZ3" i="31"/>
  <c r="Z14" i="39"/>
  <c r="AH7" i="24"/>
  <c r="AQ7" i="24" s="1"/>
  <c r="Y21" i="77"/>
  <c r="X21" i="77"/>
  <c r="Y23" i="78"/>
  <c r="X23" i="78"/>
  <c r="U37" i="90"/>
  <c r="U36" i="90" s="1"/>
  <c r="AR20" i="22"/>
  <c r="Y7" i="19"/>
  <c r="X7" i="19"/>
  <c r="U5" i="46"/>
  <c r="X5" i="46" s="1"/>
  <c r="U12" i="104"/>
  <c r="AG23" i="26"/>
  <c r="AP23" i="26" s="1"/>
  <c r="AP25" i="26" s="1"/>
  <c r="AF23" i="26"/>
  <c r="AO23" i="26" s="1"/>
  <c r="AO25" i="26" s="1"/>
  <c r="AE23" i="26"/>
  <c r="Y7" i="75"/>
  <c r="X7" i="75"/>
  <c r="AR6" i="63"/>
  <c r="U26" i="55"/>
  <c r="U26" i="41"/>
  <c r="AF14" i="34"/>
  <c r="AO14" i="34" s="1"/>
  <c r="W15" i="34"/>
  <c r="AG14" i="34"/>
  <c r="AP14" i="34" s="1"/>
  <c r="AE14" i="34"/>
  <c r="AR22" i="31"/>
  <c r="AF7" i="79"/>
  <c r="AO7" i="79" s="1"/>
  <c r="AE7" i="79"/>
  <c r="W8" i="79"/>
  <c r="AG7" i="79"/>
  <c r="AP7" i="79" s="1"/>
  <c r="AH14" i="21"/>
  <c r="AQ14" i="21" s="1"/>
  <c r="AR5" i="89"/>
  <c r="AK23" i="81"/>
  <c r="AT23" i="81" s="1"/>
  <c r="AJ23" i="81"/>
  <c r="AS23" i="81" s="1"/>
  <c r="U15" i="9"/>
  <c r="Z14" i="68"/>
  <c r="AR5" i="97"/>
  <c r="AR13" i="21"/>
  <c r="Z20" i="70"/>
  <c r="AK20" i="81"/>
  <c r="AT20" i="81" s="1"/>
  <c r="AJ20" i="81"/>
  <c r="AJ14" i="81"/>
  <c r="AK14" i="81"/>
  <c r="AT14" i="81" s="1"/>
  <c r="AK8" i="81"/>
  <c r="AT8" i="81" s="1"/>
  <c r="AJ8" i="81"/>
  <c r="AN22" i="66"/>
  <c r="AI22" i="66"/>
  <c r="AN23" i="14"/>
  <c r="AN25" i="14" s="1"/>
  <c r="AI23" i="14"/>
  <c r="Y22" i="37"/>
  <c r="X22" i="37"/>
  <c r="AI14" i="80"/>
  <c r="AN14" i="80"/>
  <c r="U26" i="83"/>
  <c r="AR6" i="71"/>
  <c r="AH7" i="63"/>
  <c r="AQ7" i="63" s="1"/>
  <c r="U27" i="87"/>
  <c r="AR13" i="25"/>
  <c r="U6" i="86"/>
  <c r="U17" i="45"/>
  <c r="AF13" i="29"/>
  <c r="AO13" i="29" s="1"/>
  <c r="AG13" i="29"/>
  <c r="AP13" i="29" s="1"/>
  <c r="W14" i="29"/>
  <c r="AE13" i="29"/>
  <c r="Z23" i="31"/>
  <c r="AH15" i="60"/>
  <c r="AQ15" i="60" s="1"/>
  <c r="Z7" i="24"/>
  <c r="AN20" i="77"/>
  <c r="AI20" i="77"/>
  <c r="U35" i="82"/>
  <c r="AH15" i="64"/>
  <c r="AQ15" i="64" s="1"/>
  <c r="Z15" i="60"/>
  <c r="U22" i="11"/>
  <c r="AR20" i="61"/>
  <c r="U5" i="53"/>
  <c r="X5" i="53" s="1"/>
  <c r="AH7" i="38"/>
  <c r="AQ7" i="38" s="1"/>
  <c r="AF5" i="47"/>
  <c r="AO5" i="47" s="1"/>
  <c r="AG5" i="47"/>
  <c r="AP5" i="47" s="1"/>
  <c r="W6" i="47"/>
  <c r="AE5" i="47"/>
  <c r="AH7" i="59"/>
  <c r="AQ7" i="59" s="1"/>
  <c r="Y23" i="40"/>
  <c r="X23" i="40"/>
  <c r="AH21" i="73"/>
  <c r="AQ21" i="73" s="1"/>
  <c r="U15" i="13"/>
  <c r="AR20" i="73"/>
  <c r="AR14" i="60"/>
  <c r="AN6" i="75"/>
  <c r="AI6" i="75"/>
  <c r="U17" i="100"/>
  <c r="AH21" i="61"/>
  <c r="AQ21" i="61" s="1"/>
  <c r="AI13" i="76"/>
  <c r="AN13" i="76"/>
  <c r="U5" i="52"/>
  <c r="X5" i="52" s="1"/>
  <c r="Z14" i="21"/>
  <c r="AR6" i="24"/>
  <c r="U5" i="105"/>
  <c r="X5" i="105" s="1"/>
  <c r="AH7" i="28"/>
  <c r="AQ7" i="28" s="1"/>
  <c r="Y22" i="27"/>
  <c r="X22" i="27"/>
  <c r="AN13" i="72"/>
  <c r="AI13" i="72"/>
  <c r="U5" i="15"/>
  <c r="X5" i="15" s="1"/>
  <c r="AK19" i="81"/>
  <c r="AT19" i="81" s="1"/>
  <c r="AJ19" i="81"/>
  <c r="AK13" i="81"/>
  <c r="AT13" i="81" s="1"/>
  <c r="AJ13" i="81"/>
  <c r="AK7" i="81"/>
  <c r="AT7" i="81" s="1"/>
  <c r="AJ7" i="81"/>
  <c r="Y23" i="69"/>
  <c r="X23" i="69"/>
  <c r="Y22" i="30"/>
  <c r="X22" i="30"/>
  <c r="X15" i="80"/>
  <c r="Z15" i="80" s="1"/>
  <c r="Y15" i="80"/>
  <c r="U36" i="50"/>
  <c r="AI22" i="17"/>
  <c r="AN22" i="17"/>
  <c r="U27" i="99"/>
  <c r="U27" i="103"/>
  <c r="U24" i="16"/>
  <c r="AH15" i="12"/>
  <c r="AQ15" i="12" s="1"/>
  <c r="AI6" i="19"/>
  <c r="AN6" i="19"/>
  <c r="AX22" i="14"/>
  <c r="S22" i="14" s="1"/>
  <c r="AC22" i="14" s="1"/>
  <c r="AB23" i="14" s="1"/>
  <c r="AK23" i="14" s="1"/>
  <c r="AT23" i="14" s="1"/>
  <c r="AX23" i="14"/>
  <c r="S23" i="14" s="1"/>
  <c r="AC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H23" i="23"/>
  <c r="AQ23" i="23" s="1"/>
  <c r="AQ25" i="23" s="1"/>
  <c r="AZ3" i="23"/>
  <c r="W22" i="74"/>
  <c r="AF21" i="74"/>
  <c r="AO21" i="74" s="1"/>
  <c r="AE21" i="74"/>
  <c r="AG21" i="74"/>
  <c r="AP21" i="74" s="1"/>
  <c r="AH7" i="67"/>
  <c r="AQ7" i="67" s="1"/>
  <c r="Z21" i="61"/>
  <c r="U6" i="101"/>
  <c r="Z7" i="28"/>
  <c r="AI21" i="27"/>
  <c r="AN21" i="27"/>
  <c r="U26" i="49"/>
  <c r="AJ18" i="81"/>
  <c r="AK18" i="81"/>
  <c r="AT18" i="81" s="1"/>
  <c r="AK12" i="81"/>
  <c r="AT12" i="81" s="1"/>
  <c r="AJ12" i="81"/>
  <c r="AJ6" i="81"/>
  <c r="AK6" i="81"/>
  <c r="AT6" i="81" s="1"/>
  <c r="AN21" i="65"/>
  <c r="AI21" i="65"/>
  <c r="Z22" i="37" l="1"/>
  <c r="AJ23" i="14"/>
  <c r="AS23" i="14" s="1"/>
  <c r="Z23" i="66"/>
  <c r="AE23" i="66" s="1"/>
  <c r="Z23" i="78"/>
  <c r="AG23" i="78" s="1"/>
  <c r="AP23" i="78" s="1"/>
  <c r="AP25" i="78" s="1"/>
  <c r="Z7" i="75"/>
  <c r="AF7" i="75" s="1"/>
  <c r="AO7" i="75" s="1"/>
  <c r="AG21" i="73"/>
  <c r="AP21" i="73" s="1"/>
  <c r="W23" i="37"/>
  <c r="AF22" i="37"/>
  <c r="AO22" i="37" s="1"/>
  <c r="AG22" i="37"/>
  <c r="AP22" i="37" s="1"/>
  <c r="AE22" i="37"/>
  <c r="AG23" i="66"/>
  <c r="AP23" i="66" s="1"/>
  <c r="AP25" i="66" s="1"/>
  <c r="AF23" i="66"/>
  <c r="AO23" i="66" s="1"/>
  <c r="AO25" i="66" s="1"/>
  <c r="AF23" i="78"/>
  <c r="AO23" i="78" s="1"/>
  <c r="AO25" i="78" s="1"/>
  <c r="AE23" i="78"/>
  <c r="W8" i="75"/>
  <c r="AG7" i="75"/>
  <c r="AP7" i="75" s="1"/>
  <c r="AK5" i="14"/>
  <c r="AT5" i="14" s="1"/>
  <c r="AJ5" i="14"/>
  <c r="AF15" i="80"/>
  <c r="AO15" i="80" s="1"/>
  <c r="W16" i="80"/>
  <c r="AG15" i="80"/>
  <c r="AP15" i="80" s="1"/>
  <c r="AE15" i="80"/>
  <c r="AH23" i="69"/>
  <c r="AQ23" i="69" s="1"/>
  <c r="AQ25" i="69" s="1"/>
  <c r="AZ3" i="69"/>
  <c r="AH23" i="40"/>
  <c r="AQ23" i="40" s="1"/>
  <c r="AQ25" i="40" s="1"/>
  <c r="AZ3" i="40"/>
  <c r="U34" i="82"/>
  <c r="AG23" i="31"/>
  <c r="AP23" i="31" s="1"/>
  <c r="AP25" i="31" s="1"/>
  <c r="AE23" i="31"/>
  <c r="AF23" i="31"/>
  <c r="AO23" i="31" s="1"/>
  <c r="AO25" i="31" s="1"/>
  <c r="U16" i="45"/>
  <c r="U26" i="87"/>
  <c r="U14" i="9"/>
  <c r="U25" i="41"/>
  <c r="U11" i="104"/>
  <c r="U12" i="44"/>
  <c r="U32" i="102"/>
  <c r="AX23" i="26"/>
  <c r="S23" i="26" s="1"/>
  <c r="AC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S16" i="81"/>
  <c r="AL16" i="81"/>
  <c r="AU16" i="81" s="1"/>
  <c r="AS5" i="81"/>
  <c r="AL5" i="81"/>
  <c r="AU5" i="81" s="1"/>
  <c r="U16" i="58"/>
  <c r="AN7" i="67"/>
  <c r="AI7" i="67"/>
  <c r="Y16" i="12"/>
  <c r="X16" i="12"/>
  <c r="Y22" i="73"/>
  <c r="X22" i="73"/>
  <c r="AN15" i="64"/>
  <c r="AI15" i="64"/>
  <c r="AI7" i="59"/>
  <c r="AN7" i="59"/>
  <c r="AK17" i="14"/>
  <c r="AT17" i="14" s="1"/>
  <c r="AJ17" i="14"/>
  <c r="AJ3" i="14"/>
  <c r="AB4" i="14"/>
  <c r="U26" i="99"/>
  <c r="Z23" i="69"/>
  <c r="AS19" i="81"/>
  <c r="AL19" i="81"/>
  <c r="AU19" i="81" s="1"/>
  <c r="AH22" i="27"/>
  <c r="AQ22" i="27" s="1"/>
  <c r="Z5" i="52"/>
  <c r="AH5" i="52"/>
  <c r="AQ5" i="52" s="1"/>
  <c r="U16" i="100"/>
  <c r="Z23" i="40"/>
  <c r="AI5" i="47"/>
  <c r="AN5" i="47"/>
  <c r="U21" i="11"/>
  <c r="AR20" i="77"/>
  <c r="AI13" i="29"/>
  <c r="AN13" i="29"/>
  <c r="U25" i="83"/>
  <c r="AR23" i="14"/>
  <c r="AR25" i="14" s="1"/>
  <c r="AL23" i="14"/>
  <c r="AU23" i="14" s="1"/>
  <c r="AN14" i="34"/>
  <c r="AI14" i="34"/>
  <c r="AH21" i="77"/>
  <c r="AQ21" i="77" s="1"/>
  <c r="AE14" i="39"/>
  <c r="AF14" i="39"/>
  <c r="AO14" i="39" s="1"/>
  <c r="AG14" i="39"/>
  <c r="AP14" i="39" s="1"/>
  <c r="W15" i="39"/>
  <c r="AR21" i="37"/>
  <c r="AS15" i="81"/>
  <c r="AL15" i="81"/>
  <c r="AU15" i="81" s="1"/>
  <c r="AN20" i="36"/>
  <c r="AI20" i="36"/>
  <c r="U16" i="88"/>
  <c r="AJ23" i="26"/>
  <c r="AS23" i="26" s="1"/>
  <c r="AK23" i="26"/>
  <c r="AT23" i="26" s="1"/>
  <c r="Y8" i="71"/>
  <c r="X8" i="71"/>
  <c r="AR7" i="2"/>
  <c r="AN6" i="33"/>
  <c r="AI6" i="33"/>
  <c r="U33" i="48"/>
  <c r="U24" i="43"/>
  <c r="U23" i="43" s="1"/>
  <c r="AS11" i="81"/>
  <c r="AL11" i="81"/>
  <c r="AU11" i="81" s="1"/>
  <c r="AH14" i="72"/>
  <c r="AQ14" i="72" s="1"/>
  <c r="U6" i="32"/>
  <c r="AH23" i="17"/>
  <c r="AQ23" i="17" s="1"/>
  <c r="AQ25" i="17" s="1"/>
  <c r="AZ3" i="17"/>
  <c r="AX22" i="17" s="1"/>
  <c r="S22" i="17" s="1"/>
  <c r="AC22" i="17" s="1"/>
  <c r="AB23" i="17" s="1"/>
  <c r="AK11" i="14"/>
  <c r="AT11" i="14" s="1"/>
  <c r="AJ11" i="14"/>
  <c r="AS18" i="81"/>
  <c r="AL18" i="81"/>
  <c r="AU18" i="81" s="1"/>
  <c r="AK15" i="14"/>
  <c r="AT15" i="14" s="1"/>
  <c r="AJ15" i="14"/>
  <c r="AJ9" i="14"/>
  <c r="AK9" i="14"/>
  <c r="AT9" i="14" s="1"/>
  <c r="AH15" i="80"/>
  <c r="AQ15" i="80" s="1"/>
  <c r="Z22" i="27"/>
  <c r="AH5" i="105"/>
  <c r="AQ5" i="105" s="1"/>
  <c r="Z5" i="105"/>
  <c r="AR6" i="75"/>
  <c r="Y6" i="47"/>
  <c r="X6" i="47"/>
  <c r="AF15" i="60"/>
  <c r="AO15" i="60" s="1"/>
  <c r="AE15" i="60"/>
  <c r="W16" i="60"/>
  <c r="AG15" i="60"/>
  <c r="AP15" i="60" s="1"/>
  <c r="Y14" i="29"/>
  <c r="X14" i="29"/>
  <c r="U5" i="86"/>
  <c r="X5" i="86" s="1"/>
  <c r="AS14" i="81"/>
  <c r="AL14" i="81"/>
  <c r="AU14" i="81" s="1"/>
  <c r="Y8" i="79"/>
  <c r="Z8" i="79"/>
  <c r="X8" i="79"/>
  <c r="U25" i="55"/>
  <c r="AN23" i="26"/>
  <c r="AN25" i="26" s="1"/>
  <c r="AI23" i="26"/>
  <c r="Z5" i="46"/>
  <c r="AH5" i="46"/>
  <c r="AQ5" i="46" s="1"/>
  <c r="Z21" i="77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21" i="95"/>
  <c r="AE6" i="89"/>
  <c r="W7" i="89"/>
  <c r="AF6" i="89"/>
  <c r="AO6" i="89" s="1"/>
  <c r="AG6" i="89"/>
  <c r="AP6" i="89" s="1"/>
  <c r="AI7" i="71"/>
  <c r="AN7" i="71"/>
  <c r="AK4" i="81"/>
  <c r="AT4" i="81" s="1"/>
  <c r="AT25" i="81" s="1"/>
  <c r="AJ4" i="81"/>
  <c r="AS22" i="81"/>
  <c r="AL22" i="81"/>
  <c r="AU22" i="81" s="1"/>
  <c r="U16" i="96"/>
  <c r="W22" i="22"/>
  <c r="AE21" i="22"/>
  <c r="AF21" i="22"/>
  <c r="AO21" i="22" s="1"/>
  <c r="AG21" i="22"/>
  <c r="AP21" i="22" s="1"/>
  <c r="AR22" i="40"/>
  <c r="AH22" i="65"/>
  <c r="AQ22" i="65" s="1"/>
  <c r="Z14" i="72"/>
  <c r="U14" i="92"/>
  <c r="Z23" i="17"/>
  <c r="Y8" i="63"/>
  <c r="X8" i="63"/>
  <c r="Z8" i="63" s="1"/>
  <c r="X16" i="64"/>
  <c r="Z16" i="64" s="1"/>
  <c r="Y16" i="64"/>
  <c r="AR21" i="65"/>
  <c r="AF7" i="28"/>
  <c r="AO7" i="28" s="1"/>
  <c r="AG7" i="28"/>
  <c r="AP7" i="28" s="1"/>
  <c r="AE7" i="28"/>
  <c r="W8" i="28"/>
  <c r="AK10" i="14"/>
  <c r="AT10" i="14" s="1"/>
  <c r="AJ10" i="14"/>
  <c r="U25" i="49"/>
  <c r="AK20" i="14"/>
  <c r="AT20" i="14" s="1"/>
  <c r="AJ20" i="14"/>
  <c r="AR22" i="17"/>
  <c r="AH22" i="30"/>
  <c r="AQ22" i="30" s="1"/>
  <c r="AS7" i="81"/>
  <c r="AL7" i="81"/>
  <c r="AU7" i="81" s="1"/>
  <c r="AR13" i="76"/>
  <c r="U14" i="13"/>
  <c r="AH5" i="53"/>
  <c r="AQ5" i="53" s="1"/>
  <c r="Z5" i="53"/>
  <c r="AF7" i="24"/>
  <c r="AO7" i="24" s="1"/>
  <c r="AG7" i="24"/>
  <c r="AP7" i="24" s="1"/>
  <c r="W8" i="24"/>
  <c r="AE7" i="24"/>
  <c r="AR14" i="80"/>
  <c r="AR22" i="66"/>
  <c r="AS20" i="81"/>
  <c r="AL20" i="81"/>
  <c r="AU20" i="81" s="1"/>
  <c r="AN7" i="79"/>
  <c r="AI7" i="79"/>
  <c r="Y15" i="34"/>
  <c r="X15" i="34"/>
  <c r="AH7" i="19"/>
  <c r="AQ7" i="19" s="1"/>
  <c r="U35" i="90"/>
  <c r="AX22" i="31"/>
  <c r="S22" i="31" s="1"/>
  <c r="AC22" i="31" s="1"/>
  <c r="AB23" i="31" s="1"/>
  <c r="AH8" i="2"/>
  <c r="AQ8" i="2" s="1"/>
  <c r="U14" i="20"/>
  <c r="AS21" i="81"/>
  <c r="AL21" i="81"/>
  <c r="AU21" i="81" s="1"/>
  <c r="U35" i="85"/>
  <c r="Z22" i="62"/>
  <c r="AH22" i="62"/>
  <c r="AQ22" i="62" s="1"/>
  <c r="AG5" i="93"/>
  <c r="AP5" i="93" s="1"/>
  <c r="AE5" i="93"/>
  <c r="W6" i="93"/>
  <c r="AF5" i="93"/>
  <c r="AO5" i="93" s="1"/>
  <c r="AL3" i="81"/>
  <c r="AU3" i="81" s="1"/>
  <c r="AS3" i="81"/>
  <c r="W15" i="25"/>
  <c r="AE14" i="25"/>
  <c r="AG14" i="25"/>
  <c r="AP14" i="25" s="1"/>
  <c r="AF14" i="25"/>
  <c r="AO14" i="25" s="1"/>
  <c r="AG6" i="97"/>
  <c r="AP6" i="97" s="1"/>
  <c r="AF6" i="97"/>
  <c r="AO6" i="97" s="1"/>
  <c r="AE6" i="97"/>
  <c r="W7" i="97"/>
  <c r="U33" i="42"/>
  <c r="U32" i="42" s="1"/>
  <c r="AR22" i="69"/>
  <c r="Z22" i="65"/>
  <c r="AS17" i="81"/>
  <c r="AL17" i="81"/>
  <c r="AU17" i="81" s="1"/>
  <c r="U15" i="51"/>
  <c r="U30" i="98"/>
  <c r="AI7" i="38"/>
  <c r="AN7" i="38"/>
  <c r="AJ22" i="14"/>
  <c r="AK22" i="14"/>
  <c r="AT22" i="14" s="1"/>
  <c r="AK21" i="14"/>
  <c r="AT21" i="14" s="1"/>
  <c r="AJ21" i="14"/>
  <c r="AS6" i="81"/>
  <c r="AL6" i="81"/>
  <c r="AU6" i="81" s="1"/>
  <c r="W22" i="61"/>
  <c r="AF21" i="61"/>
  <c r="AO21" i="61" s="1"/>
  <c r="AG21" i="61"/>
  <c r="AP21" i="61" s="1"/>
  <c r="AE21" i="61"/>
  <c r="AK14" i="14"/>
  <c r="AT14" i="14" s="1"/>
  <c r="AJ14" i="14"/>
  <c r="AK8" i="14"/>
  <c r="AT8" i="14" s="1"/>
  <c r="AJ8" i="14"/>
  <c r="U23" i="16"/>
  <c r="AS12" i="81"/>
  <c r="AL12" i="81"/>
  <c r="AU12" i="81" s="1"/>
  <c r="Y22" i="74"/>
  <c r="X22" i="74"/>
  <c r="AK19" i="14"/>
  <c r="AT19" i="14" s="1"/>
  <c r="AJ19" i="14"/>
  <c r="AJ13" i="14"/>
  <c r="AK13" i="14"/>
  <c r="AT13" i="14" s="1"/>
  <c r="AJ7" i="14"/>
  <c r="AK7" i="14"/>
  <c r="AT7" i="14" s="1"/>
  <c r="Z22" i="30"/>
  <c r="Z5" i="15"/>
  <c r="AH5" i="15"/>
  <c r="AQ5" i="15" s="1"/>
  <c r="AH22" i="37"/>
  <c r="AQ22" i="37" s="1"/>
  <c r="W15" i="68"/>
  <c r="AE14" i="68"/>
  <c r="AF14" i="68"/>
  <c r="AO14" i="68" s="1"/>
  <c r="AG14" i="68"/>
  <c r="AP14" i="68" s="1"/>
  <c r="Z7" i="19"/>
  <c r="AH23" i="78"/>
  <c r="AQ23" i="78" s="1"/>
  <c r="AQ25" i="78" s="1"/>
  <c r="AZ3" i="78"/>
  <c r="Z8" i="2"/>
  <c r="U14" i="84"/>
  <c r="AR21" i="30"/>
  <c r="Y7" i="33"/>
  <c r="X7" i="33"/>
  <c r="AR21" i="62"/>
  <c r="AH14" i="76"/>
  <c r="AQ14" i="76" s="1"/>
  <c r="U33" i="10"/>
  <c r="AN23" i="23"/>
  <c r="AN25" i="23" s="1"/>
  <c r="AI23" i="23"/>
  <c r="AR23" i="23" s="1"/>
  <c r="AR25" i="23" s="1"/>
  <c r="AR22" i="78"/>
  <c r="AN21" i="73"/>
  <c r="AI21" i="73"/>
  <c r="AN7" i="63"/>
  <c r="AI7" i="63"/>
  <c r="Y8" i="59"/>
  <c r="X8" i="59"/>
  <c r="Z8" i="59" s="1"/>
  <c r="Y8" i="38"/>
  <c r="Z8" i="38" s="1"/>
  <c r="X8" i="38"/>
  <c r="AJ16" i="14"/>
  <c r="AK16" i="14"/>
  <c r="AT16" i="14" s="1"/>
  <c r="U5" i="101"/>
  <c r="X5" i="101" s="1"/>
  <c r="AI21" i="74"/>
  <c r="AN21" i="74"/>
  <c r="AR21" i="27"/>
  <c r="AX22" i="23"/>
  <c r="S22" i="23" s="1"/>
  <c r="AC22" i="23" s="1"/>
  <c r="AB23" i="23" s="1"/>
  <c r="AK23" i="23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K18" i="14"/>
  <c r="AT18" i="14" s="1"/>
  <c r="AJ18" i="14"/>
  <c r="AK12" i="14"/>
  <c r="AT12" i="14" s="1"/>
  <c r="AJ12" i="14"/>
  <c r="AJ6" i="14"/>
  <c r="AK6" i="14"/>
  <c r="AT6" i="14" s="1"/>
  <c r="AR6" i="19"/>
  <c r="U26" i="103"/>
  <c r="U35" i="50"/>
  <c r="AS13" i="81"/>
  <c r="AL13" i="81"/>
  <c r="AU13" i="81" s="1"/>
  <c r="AR13" i="72"/>
  <c r="W15" i="21"/>
  <c r="AE14" i="21"/>
  <c r="AF14" i="21"/>
  <c r="AO14" i="21" s="1"/>
  <c r="AG14" i="21"/>
  <c r="AP14" i="21" s="1"/>
  <c r="AS8" i="81"/>
  <c r="AL8" i="81"/>
  <c r="AU8" i="81" s="1"/>
  <c r="AF20" i="70"/>
  <c r="AO20" i="70" s="1"/>
  <c r="W21" i="70"/>
  <c r="AG20" i="70"/>
  <c r="AP20" i="70" s="1"/>
  <c r="AE20" i="70"/>
  <c r="AH7" i="75"/>
  <c r="AQ7" i="75" s="1"/>
  <c r="AS9" i="81"/>
  <c r="AL9" i="81"/>
  <c r="AU9" i="81" s="1"/>
  <c r="U28" i="18"/>
  <c r="Y21" i="36"/>
  <c r="X21" i="36"/>
  <c r="U35" i="94"/>
  <c r="AS10" i="81"/>
  <c r="AL10" i="81"/>
  <c r="AU10" i="81" s="1"/>
  <c r="U33" i="35"/>
  <c r="U23" i="91"/>
  <c r="AH23" i="66"/>
  <c r="AQ23" i="66" s="1"/>
  <c r="AQ25" i="66" s="1"/>
  <c r="AZ3" i="66"/>
  <c r="U16" i="54"/>
  <c r="Z14" i="76"/>
  <c r="Y8" i="67"/>
  <c r="X8" i="67"/>
  <c r="AR23" i="81"/>
  <c r="AR25" i="81" s="1"/>
  <c r="AL23" i="81"/>
  <c r="AU23" i="81" s="1"/>
  <c r="AN15" i="12"/>
  <c r="AI15" i="12"/>
  <c r="Z22" i="73" l="1"/>
  <c r="AJ23" i="23"/>
  <c r="AS23" i="23" s="1"/>
  <c r="AE7" i="75"/>
  <c r="AE8" i="38"/>
  <c r="AF8" i="38"/>
  <c r="AO8" i="38" s="1"/>
  <c r="W9" i="38"/>
  <c r="AG8" i="38"/>
  <c r="AP8" i="38" s="1"/>
  <c r="AE22" i="73"/>
  <c r="W23" i="73"/>
  <c r="AG22" i="73"/>
  <c r="AP22" i="73" s="1"/>
  <c r="AF22" i="73"/>
  <c r="AO22" i="73" s="1"/>
  <c r="AH21" i="36"/>
  <c r="AQ21" i="36" s="1"/>
  <c r="Y21" i="70"/>
  <c r="X21" i="70"/>
  <c r="AI14" i="21"/>
  <c r="AN14" i="21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R21" i="74"/>
  <c r="AG7" i="19"/>
  <c r="AP7" i="19" s="1"/>
  <c r="AE7" i="19"/>
  <c r="W8" i="19"/>
  <c r="AF7" i="19"/>
  <c r="AO7" i="19" s="1"/>
  <c r="AF22" i="30"/>
  <c r="AO22" i="30" s="1"/>
  <c r="AG22" i="30"/>
  <c r="AP22" i="30" s="1"/>
  <c r="AE22" i="30"/>
  <c r="W23" i="30"/>
  <c r="AN21" i="61"/>
  <c r="AI21" i="61"/>
  <c r="AS21" i="14"/>
  <c r="AL21" i="14"/>
  <c r="AU21" i="14" s="1"/>
  <c r="W23" i="65"/>
  <c r="AE22" i="65"/>
  <c r="AG22" i="65"/>
  <c r="AP22" i="65" s="1"/>
  <c r="AF22" i="65"/>
  <c r="AO22" i="65" s="1"/>
  <c r="Y7" i="97"/>
  <c r="X7" i="97"/>
  <c r="Z7" i="97" s="1"/>
  <c r="AN14" i="25"/>
  <c r="AI14" i="25"/>
  <c r="Y6" i="93"/>
  <c r="X6" i="93"/>
  <c r="AR7" i="79"/>
  <c r="U13" i="13"/>
  <c r="U12" i="13" s="1"/>
  <c r="U24" i="49"/>
  <c r="AH8" i="63"/>
  <c r="AQ8" i="63" s="1"/>
  <c r="AF14" i="72"/>
  <c r="AO14" i="72" s="1"/>
  <c r="AE14" i="72"/>
  <c r="W15" i="72"/>
  <c r="AG14" i="72"/>
  <c r="AP14" i="72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8" i="79"/>
  <c r="AQ8" i="79" s="1"/>
  <c r="AH5" i="86"/>
  <c r="AQ5" i="86" s="1"/>
  <c r="Z5" i="86"/>
  <c r="AN15" i="60"/>
  <c r="AI15" i="60"/>
  <c r="AF22" i="27"/>
  <c r="AO22" i="27" s="1"/>
  <c r="W23" i="27"/>
  <c r="AG22" i="27"/>
  <c r="AP22" i="27" s="1"/>
  <c r="AE22" i="27"/>
  <c r="AR6" i="33"/>
  <c r="AR13" i="29"/>
  <c r="AR5" i="47"/>
  <c r="AG23" i="69"/>
  <c r="AP23" i="69" s="1"/>
  <c r="AP25" i="69" s="1"/>
  <c r="AF23" i="69"/>
  <c r="AO23" i="69" s="1"/>
  <c r="AO25" i="69" s="1"/>
  <c r="AE23" i="69"/>
  <c r="AK17" i="26"/>
  <c r="AT17" i="26" s="1"/>
  <c r="AJ17" i="26"/>
  <c r="AK11" i="26"/>
  <c r="AT11" i="26" s="1"/>
  <c r="AJ11" i="26"/>
  <c r="AK5" i="26"/>
  <c r="AT5" i="26" s="1"/>
  <c r="AJ5" i="26"/>
  <c r="U11" i="44"/>
  <c r="U13" i="9"/>
  <c r="AI23" i="31"/>
  <c r="AN23" i="31"/>
  <c r="AN25" i="31" s="1"/>
  <c r="Y16" i="80"/>
  <c r="X16" i="80"/>
  <c r="Z21" i="36"/>
  <c r="U34" i="50"/>
  <c r="AJ21" i="23"/>
  <c r="AK21" i="23"/>
  <c r="AT21" i="23" s="1"/>
  <c r="AJ15" i="23"/>
  <c r="AK15" i="23"/>
  <c r="AT15" i="23" s="1"/>
  <c r="AK9" i="23"/>
  <c r="AT9" i="23" s="1"/>
  <c r="AJ9" i="23"/>
  <c r="AR21" i="73"/>
  <c r="AH7" i="33"/>
  <c r="AQ7" i="33" s="1"/>
  <c r="U13" i="84"/>
  <c r="AH22" i="74"/>
  <c r="AQ22" i="74" s="1"/>
  <c r="U22" i="16"/>
  <c r="U29" i="98"/>
  <c r="AN6" i="97"/>
  <c r="AI6" i="97"/>
  <c r="Y15" i="25"/>
  <c r="X15" i="25"/>
  <c r="Z15" i="25" s="1"/>
  <c r="AN5" i="93"/>
  <c r="AI5" i="93"/>
  <c r="U34" i="85"/>
  <c r="AS10" i="14"/>
  <c r="AL10" i="14"/>
  <c r="AU10" i="14" s="1"/>
  <c r="AF8" i="63"/>
  <c r="AO8" i="63" s="1"/>
  <c r="AE8" i="63"/>
  <c r="W9" i="63"/>
  <c r="AG8" i="63"/>
  <c r="AP8" i="63" s="1"/>
  <c r="AN21" i="22"/>
  <c r="AI21" i="22"/>
  <c r="AL4" i="81"/>
  <c r="AU4" i="81" s="1"/>
  <c r="AU25" i="81" s="1"/>
  <c r="C11" i="81" s="1"/>
  <c r="F25" i="57" s="1"/>
  <c r="AS4" i="81"/>
  <c r="AS25" i="81" s="1"/>
  <c r="AJ21" i="31"/>
  <c r="AK21" i="31"/>
  <c r="AT21" i="31" s="1"/>
  <c r="AJ15" i="31"/>
  <c r="AK15" i="31"/>
  <c r="AT15" i="31" s="1"/>
  <c r="AK9" i="31"/>
  <c r="AT9" i="31" s="1"/>
  <c r="AJ9" i="31"/>
  <c r="AF5" i="46"/>
  <c r="AO5" i="46" s="1"/>
  <c r="AG5" i="46"/>
  <c r="AP5" i="46" s="1"/>
  <c r="W6" i="46"/>
  <c r="AE5" i="46"/>
  <c r="W9" i="79"/>
  <c r="AF8" i="79"/>
  <c r="AO8" i="79" s="1"/>
  <c r="AG8" i="79"/>
  <c r="AP8" i="79" s="1"/>
  <c r="AE8" i="79"/>
  <c r="AH14" i="29"/>
  <c r="AQ14" i="29" s="1"/>
  <c r="AE23" i="40"/>
  <c r="AF23" i="40"/>
  <c r="AO23" i="40" s="1"/>
  <c r="AO25" i="40" s="1"/>
  <c r="AG23" i="40"/>
  <c r="AP23" i="40" s="1"/>
  <c r="AP25" i="40" s="1"/>
  <c r="AG5" i="52"/>
  <c r="AP5" i="52" s="1"/>
  <c r="W6" i="52"/>
  <c r="AE5" i="52"/>
  <c r="AF5" i="52"/>
  <c r="AO5" i="52" s="1"/>
  <c r="AK22" i="26"/>
  <c r="AT22" i="26" s="1"/>
  <c r="AJ22" i="26"/>
  <c r="AK16" i="26"/>
  <c r="AT16" i="26" s="1"/>
  <c r="AJ16" i="26"/>
  <c r="AK10" i="26"/>
  <c r="AT10" i="26" s="1"/>
  <c r="AJ10" i="26"/>
  <c r="AJ3" i="26"/>
  <c r="AB4" i="26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Y8" i="75"/>
  <c r="X8" i="75"/>
  <c r="Z8" i="75" s="1"/>
  <c r="U15" i="54"/>
  <c r="AH8" i="67"/>
  <c r="AQ8" i="67" s="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Z5" i="101"/>
  <c r="AH5" i="101"/>
  <c r="AQ5" i="101" s="1"/>
  <c r="AH8" i="59"/>
  <c r="AQ8" i="59" s="1"/>
  <c r="U32" i="10"/>
  <c r="Z7" i="33"/>
  <c r="AF8" i="2"/>
  <c r="AO8" i="2" s="1"/>
  <c r="AG8" i="2"/>
  <c r="AP8" i="2" s="1"/>
  <c r="W9" i="2"/>
  <c r="AE8" i="2"/>
  <c r="AS7" i="14"/>
  <c r="AL7" i="14"/>
  <c r="AU7" i="14" s="1"/>
  <c r="Z22" i="74"/>
  <c r="AS8" i="14"/>
  <c r="AL8" i="14"/>
  <c r="AU8" i="14" s="1"/>
  <c r="AI7" i="24"/>
  <c r="AN7" i="24"/>
  <c r="Y22" i="22"/>
  <c r="X22" i="22"/>
  <c r="Y7" i="89"/>
  <c r="X7" i="89"/>
  <c r="AJ20" i="31"/>
  <c r="AK20" i="31"/>
  <c r="AT20" i="31" s="1"/>
  <c r="AJ14" i="31"/>
  <c r="AS14" i="31" s="1"/>
  <c r="AK14" i="31"/>
  <c r="AJ8" i="31"/>
  <c r="AK8" i="31"/>
  <c r="AT8" i="31" s="1"/>
  <c r="AG21" i="77"/>
  <c r="AP21" i="77" s="1"/>
  <c r="W22" i="77"/>
  <c r="AF21" i="77"/>
  <c r="AO21" i="77" s="1"/>
  <c r="AE21" i="77"/>
  <c r="AR23" i="26"/>
  <c r="AR25" i="26" s="1"/>
  <c r="AL23" i="26"/>
  <c r="AU23" i="26" s="1"/>
  <c r="Z14" i="29"/>
  <c r="AH6" i="47"/>
  <c r="AQ6" i="47" s="1"/>
  <c r="AI14" i="39"/>
  <c r="AN14" i="39"/>
  <c r="U25" i="99"/>
  <c r="AR7" i="59"/>
  <c r="AH16" i="12"/>
  <c r="AQ16" i="12" s="1"/>
  <c r="U15" i="58"/>
  <c r="AJ21" i="26"/>
  <c r="AK21" i="26"/>
  <c r="AT21" i="26" s="1"/>
  <c r="AJ15" i="26"/>
  <c r="AK15" i="26"/>
  <c r="AT15" i="26" s="1"/>
  <c r="AJ9" i="26"/>
  <c r="AK9" i="26"/>
  <c r="AT9" i="26" s="1"/>
  <c r="U10" i="104"/>
  <c r="U25" i="87"/>
  <c r="AX22" i="69"/>
  <c r="S22" i="69" s="1"/>
  <c r="AC22" i="69" s="1"/>
  <c r="AB23" i="69" s="1"/>
  <c r="AS5" i="14"/>
  <c r="AL5" i="14"/>
  <c r="AU5" i="14" s="1"/>
  <c r="AN23" i="78"/>
  <c r="AN25" i="78" s="1"/>
  <c r="AI23" i="78"/>
  <c r="AI22" i="37"/>
  <c r="AN22" i="37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Z8" i="67"/>
  <c r="U25" i="103"/>
  <c r="AK13" i="23"/>
  <c r="AT13" i="23" s="1"/>
  <c r="AJ13" i="23"/>
  <c r="AF8" i="59"/>
  <c r="AO8" i="59" s="1"/>
  <c r="AE8" i="59"/>
  <c r="W9" i="59"/>
  <c r="AG8" i="59"/>
  <c r="AP8" i="59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N14" i="68"/>
  <c r="AI14" i="68"/>
  <c r="Y22" i="61"/>
  <c r="X22" i="61"/>
  <c r="AS22" i="14"/>
  <c r="AL22" i="14"/>
  <c r="AU22" i="14" s="1"/>
  <c r="U14" i="51"/>
  <c r="AJ23" i="31"/>
  <c r="AS23" i="31" s="1"/>
  <c r="AK23" i="31"/>
  <c r="AT23" i="31" s="1"/>
  <c r="AH15" i="34"/>
  <c r="AQ15" i="34" s="1"/>
  <c r="Y8" i="24"/>
  <c r="X8" i="24"/>
  <c r="AE5" i="53"/>
  <c r="AG5" i="53"/>
  <c r="AP5" i="53" s="1"/>
  <c r="AF5" i="53"/>
  <c r="AO5" i="53" s="1"/>
  <c r="W6" i="53"/>
  <c r="AS20" i="14"/>
  <c r="AL20" i="14"/>
  <c r="AU20" i="14" s="1"/>
  <c r="Y8" i="28"/>
  <c r="X8" i="28"/>
  <c r="Z8" i="28" s="1"/>
  <c r="AE16" i="64"/>
  <c r="W17" i="64"/>
  <c r="AF16" i="64"/>
  <c r="AO16" i="64" s="1"/>
  <c r="AG16" i="64"/>
  <c r="AP16" i="64" s="1"/>
  <c r="AG23" i="17"/>
  <c r="AP23" i="17" s="1"/>
  <c r="AP25" i="17" s="1"/>
  <c r="AF23" i="17"/>
  <c r="AO23" i="17" s="1"/>
  <c r="AO25" i="17" s="1"/>
  <c r="AE23" i="17"/>
  <c r="AK23" i="17" s="1"/>
  <c r="AT23" i="17" s="1"/>
  <c r="AN6" i="89"/>
  <c r="AI6" i="89"/>
  <c r="AJ19" i="31"/>
  <c r="AS19" i="31" s="1"/>
  <c r="AK19" i="31"/>
  <c r="AJ13" i="31"/>
  <c r="AK13" i="31"/>
  <c r="AT13" i="31" s="1"/>
  <c r="AK7" i="31"/>
  <c r="AT7" i="31" s="1"/>
  <c r="AJ7" i="31"/>
  <c r="Z6" i="47"/>
  <c r="AS11" i="14"/>
  <c r="AL11" i="14"/>
  <c r="AU11" i="14" s="1"/>
  <c r="U5" i="32"/>
  <c r="X5" i="32" s="1"/>
  <c r="U22" i="43"/>
  <c r="U15" i="100"/>
  <c r="AJ4" i="14"/>
  <c r="AK4" i="14"/>
  <c r="AT4" i="14" s="1"/>
  <c r="AT25" i="14" s="1"/>
  <c r="AR15" i="64"/>
  <c r="Z16" i="12"/>
  <c r="AJ20" i="26"/>
  <c r="AK20" i="26"/>
  <c r="AT20" i="26" s="1"/>
  <c r="AJ14" i="26"/>
  <c r="AK14" i="26"/>
  <c r="AT14" i="26" s="1"/>
  <c r="AJ8" i="26"/>
  <c r="AK8" i="26"/>
  <c r="AT8" i="26" s="1"/>
  <c r="U33" i="82"/>
  <c r="Y15" i="21"/>
  <c r="X15" i="21"/>
  <c r="Z15" i="21" s="1"/>
  <c r="AS6" i="14"/>
  <c r="AL6" i="14"/>
  <c r="AU6" i="14" s="1"/>
  <c r="AS12" i="14"/>
  <c r="AL12" i="14"/>
  <c r="AU12" i="14" s="1"/>
  <c r="AJ19" i="23"/>
  <c r="AK19" i="23"/>
  <c r="AT19" i="23" s="1"/>
  <c r="AK7" i="23"/>
  <c r="AT7" i="23" s="1"/>
  <c r="AJ7" i="23"/>
  <c r="AR15" i="12"/>
  <c r="U27" i="18"/>
  <c r="AN20" i="70"/>
  <c r="AI20" i="70"/>
  <c r="AS18" i="14"/>
  <c r="AL18" i="14"/>
  <c r="AU18" i="14" s="1"/>
  <c r="AJ18" i="23"/>
  <c r="AK18" i="23"/>
  <c r="AT18" i="23" s="1"/>
  <c r="AK12" i="23"/>
  <c r="AT12" i="23" s="1"/>
  <c r="AJ12" i="23"/>
  <c r="AK6" i="23"/>
  <c r="AT6" i="23" s="1"/>
  <c r="AJ6" i="23"/>
  <c r="AS16" i="14"/>
  <c r="AL16" i="14"/>
  <c r="AU16" i="14" s="1"/>
  <c r="AX22" i="78"/>
  <c r="S22" i="78" s="1"/>
  <c r="AC22" i="78" s="1"/>
  <c r="AB23" i="78" s="1"/>
  <c r="Y15" i="68"/>
  <c r="X15" i="68"/>
  <c r="AS13" i="14"/>
  <c r="AL13" i="14"/>
  <c r="AU13" i="14" s="1"/>
  <c r="AS14" i="14"/>
  <c r="AL14" i="14"/>
  <c r="AU14" i="14" s="1"/>
  <c r="U31" i="42"/>
  <c r="Z15" i="34"/>
  <c r="AN7" i="28"/>
  <c r="AI7" i="28"/>
  <c r="U15" i="96"/>
  <c r="AR7" i="71"/>
  <c r="AJ18" i="31"/>
  <c r="AK18" i="31"/>
  <c r="AT18" i="31" s="1"/>
  <c r="AK12" i="31"/>
  <c r="AT12" i="31" s="1"/>
  <c r="AJ12" i="31"/>
  <c r="AJ6" i="31"/>
  <c r="AK6" i="31"/>
  <c r="AT6" i="31" s="1"/>
  <c r="AE5" i="105"/>
  <c r="AG5" i="105"/>
  <c r="AP5" i="105" s="1"/>
  <c r="W6" i="105"/>
  <c r="AF5" i="105"/>
  <c r="AO5" i="105" s="1"/>
  <c r="AS9" i="14"/>
  <c r="AL9" i="14"/>
  <c r="AU9" i="14" s="1"/>
  <c r="AH8" i="71"/>
  <c r="AQ8" i="71" s="1"/>
  <c r="U15" i="88"/>
  <c r="U24" i="83"/>
  <c r="U20" i="11"/>
  <c r="AL3" i="14"/>
  <c r="AU3" i="14" s="1"/>
  <c r="AS3" i="14"/>
  <c r="AK19" i="26"/>
  <c r="AT19" i="26" s="1"/>
  <c r="AJ19" i="26"/>
  <c r="AK13" i="26"/>
  <c r="AT13" i="26" s="1"/>
  <c r="AJ13" i="26"/>
  <c r="AK7" i="26"/>
  <c r="AT7" i="26" s="1"/>
  <c r="AJ7" i="26"/>
  <c r="U31" i="102"/>
  <c r="U24" i="41"/>
  <c r="U15" i="4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I15" i="80"/>
  <c r="AN15" i="80"/>
  <c r="AN7" i="75"/>
  <c r="AI7" i="75"/>
  <c r="U32" i="35"/>
  <c r="AG14" i="76"/>
  <c r="AP14" i="76" s="1"/>
  <c r="AE14" i="76"/>
  <c r="W15" i="76"/>
  <c r="AF14" i="76"/>
  <c r="AO14" i="76" s="1"/>
  <c r="U22" i="91"/>
  <c r="U34" i="94"/>
  <c r="AJ17" i="23"/>
  <c r="AK17" i="23"/>
  <c r="AT17" i="23" s="1"/>
  <c r="AK11" i="23"/>
  <c r="AT11" i="23" s="1"/>
  <c r="AJ11" i="23"/>
  <c r="AK5" i="23"/>
  <c r="AT5" i="23" s="1"/>
  <c r="AJ5" i="23"/>
  <c r="AH8" i="38"/>
  <c r="AQ8" i="38" s="1"/>
  <c r="AR7" i="63"/>
  <c r="AE5" i="15"/>
  <c r="W6" i="15"/>
  <c r="AG5" i="15"/>
  <c r="AP5" i="15" s="1"/>
  <c r="AF5" i="15"/>
  <c r="AO5" i="15" s="1"/>
  <c r="AS19" i="14"/>
  <c r="AL19" i="14"/>
  <c r="AU19" i="14" s="1"/>
  <c r="AR7" i="38"/>
  <c r="AG22" i="62"/>
  <c r="AP22" i="62" s="1"/>
  <c r="AF22" i="62"/>
  <c r="AO22" i="62" s="1"/>
  <c r="W23" i="62"/>
  <c r="AE22" i="62"/>
  <c r="U13" i="20"/>
  <c r="U34" i="90"/>
  <c r="AH16" i="64"/>
  <c r="AQ16" i="64" s="1"/>
  <c r="U13" i="92"/>
  <c r="U20" i="95"/>
  <c r="AJ17" i="31"/>
  <c r="AK17" i="31"/>
  <c r="AT17" i="31" s="1"/>
  <c r="AK11" i="31"/>
  <c r="AT11" i="31" s="1"/>
  <c r="AJ11" i="31"/>
  <c r="AK5" i="31"/>
  <c r="AT5" i="31" s="1"/>
  <c r="AJ5" i="31"/>
  <c r="U24" i="55"/>
  <c r="Y16" i="60"/>
  <c r="X16" i="60"/>
  <c r="AS15" i="14"/>
  <c r="AL15" i="14"/>
  <c r="AU15" i="14" s="1"/>
  <c r="AX3" i="17"/>
  <c r="S3" i="17" s="1"/>
  <c r="AC3" i="17" s="1"/>
  <c r="AX23" i="17"/>
  <c r="S23" i="17" s="1"/>
  <c r="AC23" i="17" s="1"/>
  <c r="AJ23" i="17" s="1"/>
  <c r="AS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32" i="48"/>
  <c r="Z8" i="71"/>
  <c r="AR20" i="36"/>
  <c r="Y15" i="39"/>
  <c r="X15" i="39"/>
  <c r="AR14" i="34"/>
  <c r="AS17" i="14"/>
  <c r="AL17" i="14"/>
  <c r="AU17" i="14" s="1"/>
  <c r="AH22" i="73"/>
  <c r="AQ22" i="73" s="1"/>
  <c r="AR7" i="67"/>
  <c r="AJ18" i="26"/>
  <c r="AK18" i="26"/>
  <c r="AT18" i="26" s="1"/>
  <c r="AJ12" i="26"/>
  <c r="AK12" i="26"/>
  <c r="AT12" i="26" s="1"/>
  <c r="AJ6" i="26"/>
  <c r="AK6" i="26"/>
  <c r="AT6" i="26" s="1"/>
  <c r="AX22" i="40"/>
  <c r="S22" i="40" s="1"/>
  <c r="AC22" i="40" s="1"/>
  <c r="AB23" i="40" s="1"/>
  <c r="AI23" i="66"/>
  <c r="AN23" i="66"/>
  <c r="AN25" i="66" s="1"/>
  <c r="Y23" i="37"/>
  <c r="X23" i="37"/>
  <c r="Z23" i="37" s="1"/>
  <c r="AJ23" i="66" l="1"/>
  <c r="AS23" i="66" s="1"/>
  <c r="Z15" i="39"/>
  <c r="AF15" i="39" s="1"/>
  <c r="AO15" i="39" s="1"/>
  <c r="AG15" i="39"/>
  <c r="AP15" i="39" s="1"/>
  <c r="W16" i="39"/>
  <c r="AE15" i="39"/>
  <c r="AK5" i="17"/>
  <c r="AT5" i="17" s="1"/>
  <c r="AJ5" i="17"/>
  <c r="AR7" i="75"/>
  <c r="AF15" i="34"/>
  <c r="AO15" i="34" s="1"/>
  <c r="AE15" i="34"/>
  <c r="W16" i="34"/>
  <c r="AG15" i="34"/>
  <c r="AP15" i="34" s="1"/>
  <c r="AS18" i="23"/>
  <c r="AL18" i="23"/>
  <c r="AU18" i="23" s="1"/>
  <c r="U26" i="18"/>
  <c r="AS19" i="23"/>
  <c r="AL19" i="23"/>
  <c r="AU19" i="23" s="1"/>
  <c r="AS7" i="31"/>
  <c r="AL7" i="31"/>
  <c r="AU7" i="31" s="1"/>
  <c r="AR6" i="89"/>
  <c r="AI5" i="53"/>
  <c r="AN5" i="53"/>
  <c r="AH22" i="61"/>
  <c r="AQ22" i="61" s="1"/>
  <c r="AJ21" i="78"/>
  <c r="AK21" i="78"/>
  <c r="AT21" i="78" s="1"/>
  <c r="AJ15" i="78"/>
  <c r="AK15" i="78"/>
  <c r="AT15" i="78" s="1"/>
  <c r="AK9" i="78"/>
  <c r="AT9" i="78" s="1"/>
  <c r="AJ9" i="78"/>
  <c r="AJ20" i="66"/>
  <c r="AS20" i="66" s="1"/>
  <c r="AK20" i="66"/>
  <c r="AJ14" i="66"/>
  <c r="AK14" i="66"/>
  <c r="AT14" i="66" s="1"/>
  <c r="AJ8" i="66"/>
  <c r="AK8" i="66"/>
  <c r="AT8" i="66" s="1"/>
  <c r="AN21" i="77"/>
  <c r="AI21" i="77"/>
  <c r="AL14" i="31"/>
  <c r="AU14" i="31" s="1"/>
  <c r="AT14" i="31"/>
  <c r="Y9" i="2"/>
  <c r="Z9" i="2"/>
  <c r="X9" i="2"/>
  <c r="AL14" i="23"/>
  <c r="AU14" i="23" s="1"/>
  <c r="AT14" i="23"/>
  <c r="AJ22" i="69"/>
  <c r="AK22" i="69"/>
  <c r="AT22" i="69" s="1"/>
  <c r="AJ16" i="69"/>
  <c r="AK16" i="69"/>
  <c r="AT16" i="69" s="1"/>
  <c r="AK10" i="69"/>
  <c r="AT10" i="69" s="1"/>
  <c r="AJ10" i="69"/>
  <c r="AS16" i="26"/>
  <c r="AL16" i="26"/>
  <c r="AU16" i="26" s="1"/>
  <c r="AI5" i="52"/>
  <c r="AN5" i="52"/>
  <c r="AS21" i="23"/>
  <c r="AL21" i="23"/>
  <c r="AU21" i="23" s="1"/>
  <c r="U10" i="44"/>
  <c r="Y23" i="27"/>
  <c r="X23" i="27"/>
  <c r="AS3" i="31"/>
  <c r="AL3" i="31"/>
  <c r="AU3" i="31" s="1"/>
  <c r="U11" i="13"/>
  <c r="AR14" i="25"/>
  <c r="Y8" i="19"/>
  <c r="Z8" i="19"/>
  <c r="X8" i="19"/>
  <c r="AK4" i="23"/>
  <c r="AT4" i="23" s="1"/>
  <c r="AT25" i="23" s="1"/>
  <c r="AJ4" i="23"/>
  <c r="AS22" i="23"/>
  <c r="AL22" i="23"/>
  <c r="AU22" i="23" s="1"/>
  <c r="AF23" i="37"/>
  <c r="AO23" i="37" s="1"/>
  <c r="AO25" i="37" s="1"/>
  <c r="AG23" i="37"/>
  <c r="AP23" i="37" s="1"/>
  <c r="AP25" i="37" s="1"/>
  <c r="AE23" i="37"/>
  <c r="AS6" i="26"/>
  <c r="AL6" i="26"/>
  <c r="AU6" i="26" s="1"/>
  <c r="AE8" i="71"/>
  <c r="AF8" i="71"/>
  <c r="AO8" i="71" s="1"/>
  <c r="AG8" i="71"/>
  <c r="AP8" i="71" s="1"/>
  <c r="W9" i="71"/>
  <c r="AS5" i="31"/>
  <c r="AL5" i="31"/>
  <c r="AU5" i="31" s="1"/>
  <c r="AJ18" i="17"/>
  <c r="AK18" i="17"/>
  <c r="AT18" i="17" s="1"/>
  <c r="AH16" i="60"/>
  <c r="AQ16" i="60" s="1"/>
  <c r="AS12" i="26"/>
  <c r="AL12" i="26"/>
  <c r="AU12" i="26" s="1"/>
  <c r="U31" i="48"/>
  <c r="U30" i="48" s="1"/>
  <c r="AJ20" i="40"/>
  <c r="AK20" i="40"/>
  <c r="AT20" i="40" s="1"/>
  <c r="AG15" i="21"/>
  <c r="AP15" i="21" s="1"/>
  <c r="W16" i="21"/>
  <c r="AF15" i="21"/>
  <c r="AO15" i="21" s="1"/>
  <c r="AE15" i="21"/>
  <c r="AR23" i="66"/>
  <c r="AR25" i="66" s="1"/>
  <c r="AL23" i="66"/>
  <c r="AU23" i="66" s="1"/>
  <c r="AK10" i="17"/>
  <c r="AT10" i="17" s="1"/>
  <c r="AJ10" i="17"/>
  <c r="U12" i="92"/>
  <c r="U12" i="20"/>
  <c r="Y6" i="15"/>
  <c r="X6" i="15"/>
  <c r="AS17" i="23"/>
  <c r="AL17" i="23"/>
  <c r="AU17" i="23" s="1"/>
  <c r="Y15" i="76"/>
  <c r="X15" i="76"/>
  <c r="AK19" i="40"/>
  <c r="AT19" i="40" s="1"/>
  <c r="AJ19" i="40"/>
  <c r="AK13" i="40"/>
  <c r="AT13" i="40" s="1"/>
  <c r="AJ13" i="40"/>
  <c r="AK7" i="40"/>
  <c r="AT7" i="40" s="1"/>
  <c r="AJ7" i="40"/>
  <c r="U14" i="45"/>
  <c r="U14" i="88"/>
  <c r="AS6" i="31"/>
  <c r="AL6" i="31"/>
  <c r="AU6" i="31" s="1"/>
  <c r="AH15" i="68"/>
  <c r="AQ15" i="68" s="1"/>
  <c r="AS6" i="23"/>
  <c r="AL6" i="23"/>
  <c r="AU6" i="23" s="1"/>
  <c r="AS14" i="26"/>
  <c r="AL14" i="26"/>
  <c r="AU14" i="26" s="1"/>
  <c r="Y17" i="64"/>
  <c r="Z17" i="64"/>
  <c r="X17" i="64"/>
  <c r="AH8" i="24"/>
  <c r="AQ8" i="24" s="1"/>
  <c r="Z22" i="61"/>
  <c r="AJ20" i="78"/>
  <c r="AS20" i="78" s="1"/>
  <c r="AK20" i="78"/>
  <c r="AJ14" i="78"/>
  <c r="AK14" i="78"/>
  <c r="AT14" i="78" s="1"/>
  <c r="AK8" i="78"/>
  <c r="AT8" i="78" s="1"/>
  <c r="AJ8" i="78"/>
  <c r="AJ19" i="66"/>
  <c r="AK19" i="66"/>
  <c r="AT19" i="66" s="1"/>
  <c r="AJ13" i="66"/>
  <c r="AK13" i="66"/>
  <c r="AT13" i="66" s="1"/>
  <c r="AJ7" i="66"/>
  <c r="AK7" i="66"/>
  <c r="AT7" i="66" s="1"/>
  <c r="AJ23" i="69"/>
  <c r="AS23" i="69" s="1"/>
  <c r="AK23" i="69"/>
  <c r="AT23" i="69" s="1"/>
  <c r="AS9" i="26"/>
  <c r="AL9" i="26"/>
  <c r="AU9" i="26" s="1"/>
  <c r="U14" i="58"/>
  <c r="U24" i="99"/>
  <c r="AH22" i="22"/>
  <c r="AQ22" i="22" s="1"/>
  <c r="AF5" i="101"/>
  <c r="AO5" i="101" s="1"/>
  <c r="AE5" i="101"/>
  <c r="W6" i="101"/>
  <c r="AG5" i="101"/>
  <c r="AP5" i="101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Y6" i="52"/>
  <c r="Z6" i="52"/>
  <c r="X6" i="52"/>
  <c r="AI5" i="46"/>
  <c r="AN5" i="46"/>
  <c r="AR21" i="22"/>
  <c r="AH15" i="25"/>
  <c r="AQ15" i="25" s="1"/>
  <c r="U28" i="98"/>
  <c r="U12" i="84"/>
  <c r="AS9" i="23"/>
  <c r="AL9" i="23"/>
  <c r="AU9" i="23" s="1"/>
  <c r="AS5" i="26"/>
  <c r="AL5" i="26"/>
  <c r="AU5" i="26" s="1"/>
  <c r="AI23" i="69"/>
  <c r="AN23" i="69"/>
  <c r="AN25" i="69" s="1"/>
  <c r="AF5" i="86"/>
  <c r="AO5" i="86" s="1"/>
  <c r="AE5" i="86"/>
  <c r="AG5" i="86"/>
  <c r="AP5" i="86" s="1"/>
  <c r="W6" i="86"/>
  <c r="AJ4" i="31"/>
  <c r="AK4" i="31"/>
  <c r="AT4" i="31" s="1"/>
  <c r="AS22" i="31"/>
  <c r="AL22" i="31"/>
  <c r="AU22" i="31" s="1"/>
  <c r="AN22" i="65"/>
  <c r="AI22" i="65"/>
  <c r="Y23" i="30"/>
  <c r="X23" i="30"/>
  <c r="Z23" i="30" s="1"/>
  <c r="AI7" i="19"/>
  <c r="AN7" i="19"/>
  <c r="AS10" i="23"/>
  <c r="AL10" i="23"/>
  <c r="AU10" i="23" s="1"/>
  <c r="AJ19" i="17"/>
  <c r="AK19" i="17"/>
  <c r="AT19" i="17" s="1"/>
  <c r="AJ12" i="17"/>
  <c r="AK12" i="17"/>
  <c r="AT12" i="17" s="1"/>
  <c r="AJ17" i="17"/>
  <c r="AK17" i="17"/>
  <c r="AT17" i="17" s="1"/>
  <c r="Z16" i="60"/>
  <c r="AJ8" i="40"/>
  <c r="AK8" i="40"/>
  <c r="AT8" i="40" s="1"/>
  <c r="AJ22" i="17"/>
  <c r="AK22" i="17"/>
  <c r="AT22" i="17" s="1"/>
  <c r="AS18" i="26"/>
  <c r="AL18" i="26"/>
  <c r="AU18" i="26" s="1"/>
  <c r="AJ21" i="17"/>
  <c r="AK21" i="17"/>
  <c r="AT21" i="17" s="1"/>
  <c r="AJ15" i="17"/>
  <c r="AK15" i="17"/>
  <c r="AT15" i="17" s="1"/>
  <c r="AJ9" i="17"/>
  <c r="AK9" i="17"/>
  <c r="AT9" i="17" s="1"/>
  <c r="AJ3" i="17"/>
  <c r="AB4" i="17"/>
  <c r="AN22" i="62"/>
  <c r="AI22" i="62"/>
  <c r="AI5" i="15"/>
  <c r="AN5" i="15"/>
  <c r="AS5" i="23"/>
  <c r="AL5" i="23"/>
  <c r="AU5" i="23" s="1"/>
  <c r="AN14" i="76"/>
  <c r="AI14" i="76"/>
  <c r="AK18" i="40"/>
  <c r="AT18" i="40" s="1"/>
  <c r="AJ18" i="40"/>
  <c r="AJ12" i="40"/>
  <c r="AK12" i="40"/>
  <c r="AT12" i="40" s="1"/>
  <c r="AJ6" i="40"/>
  <c r="AK6" i="40"/>
  <c r="AT6" i="40" s="1"/>
  <c r="AS13" i="26"/>
  <c r="AL13" i="26"/>
  <c r="AU13" i="26" s="1"/>
  <c r="AS12" i="31"/>
  <c r="AL12" i="31"/>
  <c r="AU12" i="31" s="1"/>
  <c r="U30" i="42"/>
  <c r="Z15" i="68"/>
  <c r="AL4" i="14"/>
  <c r="AU4" i="14" s="1"/>
  <c r="AU25" i="14" s="1"/>
  <c r="C11" i="14" s="1"/>
  <c r="AS4" i="14"/>
  <c r="AS25" i="14" s="1"/>
  <c r="Z5" i="32"/>
  <c r="AH5" i="32"/>
  <c r="AQ5" i="32" s="1"/>
  <c r="AI23" i="17"/>
  <c r="AN23" i="17"/>
  <c r="AN25" i="17" s="1"/>
  <c r="AI16" i="64"/>
  <c r="AN16" i="64"/>
  <c r="Z8" i="24"/>
  <c r="AJ19" i="78"/>
  <c r="AS19" i="78" s="1"/>
  <c r="AK19" i="78"/>
  <c r="AK13" i="78"/>
  <c r="AT13" i="78" s="1"/>
  <c r="AJ13" i="78"/>
  <c r="AK7" i="78"/>
  <c r="AT7" i="78" s="1"/>
  <c r="AJ7" i="78"/>
  <c r="Y9" i="59"/>
  <c r="X9" i="59"/>
  <c r="U24" i="103"/>
  <c r="AJ18" i="66"/>
  <c r="AK18" i="66"/>
  <c r="AT18" i="66" s="1"/>
  <c r="AJ12" i="66"/>
  <c r="AK12" i="66"/>
  <c r="AT12" i="66" s="1"/>
  <c r="AJ6" i="66"/>
  <c r="AK6" i="66"/>
  <c r="AT6" i="66" s="1"/>
  <c r="AR22" i="37"/>
  <c r="Y22" i="77"/>
  <c r="X22" i="77"/>
  <c r="Z22" i="77" s="1"/>
  <c r="Z22" i="22"/>
  <c r="AF22" i="74"/>
  <c r="AO22" i="74" s="1"/>
  <c r="AE22" i="74"/>
  <c r="AG22" i="74"/>
  <c r="AP22" i="74" s="1"/>
  <c r="W23" i="74"/>
  <c r="U14" i="54"/>
  <c r="AJ20" i="69"/>
  <c r="AK20" i="69"/>
  <c r="AT20" i="69" s="1"/>
  <c r="AJ14" i="69"/>
  <c r="AK14" i="69"/>
  <c r="AT14" i="69" s="1"/>
  <c r="AK8" i="69"/>
  <c r="AT8" i="69" s="1"/>
  <c r="AJ8" i="69"/>
  <c r="AJ4" i="26"/>
  <c r="AK4" i="26"/>
  <c r="AT4" i="26" s="1"/>
  <c r="AT25" i="26" s="1"/>
  <c r="AS22" i="26"/>
  <c r="AL22" i="26"/>
  <c r="AU22" i="26" s="1"/>
  <c r="AN8" i="79"/>
  <c r="AI8" i="79"/>
  <c r="Y6" i="46"/>
  <c r="X6" i="46"/>
  <c r="Z6" i="46" s="1"/>
  <c r="AS15" i="31"/>
  <c r="AL15" i="31"/>
  <c r="AU15" i="31" s="1"/>
  <c r="AG15" i="25"/>
  <c r="AP15" i="25" s="1"/>
  <c r="AE15" i="25"/>
  <c r="AF15" i="25"/>
  <c r="AO15" i="25" s="1"/>
  <c r="W16" i="25"/>
  <c r="U33" i="50"/>
  <c r="AR23" i="31"/>
  <c r="AR25" i="31" s="1"/>
  <c r="AL23" i="31"/>
  <c r="AU23" i="31" s="1"/>
  <c r="AR15" i="60"/>
  <c r="AS10" i="31"/>
  <c r="AL10" i="31"/>
  <c r="AU10" i="31" s="1"/>
  <c r="AH7" i="97"/>
  <c r="AQ7" i="97" s="1"/>
  <c r="Y23" i="65"/>
  <c r="X23" i="65"/>
  <c r="AI22" i="30"/>
  <c r="AN22" i="30"/>
  <c r="AR14" i="21"/>
  <c r="AJ7" i="17"/>
  <c r="AK7" i="17"/>
  <c r="AT7" i="17" s="1"/>
  <c r="AH15" i="39"/>
  <c r="AQ15" i="39" s="1"/>
  <c r="AJ11" i="17"/>
  <c r="AK11" i="17"/>
  <c r="AT11" i="17" s="1"/>
  <c r="AS11" i="31"/>
  <c r="AL11" i="31"/>
  <c r="AU11" i="31" s="1"/>
  <c r="AJ14" i="40"/>
  <c r="AK14" i="40"/>
  <c r="AT14" i="40" s="1"/>
  <c r="AS7" i="26"/>
  <c r="AL7" i="26"/>
  <c r="AU7" i="26" s="1"/>
  <c r="U21" i="43"/>
  <c r="AJ16" i="17"/>
  <c r="AK16" i="17"/>
  <c r="AT16" i="17" s="1"/>
  <c r="AJ23" i="40"/>
  <c r="AS23" i="40" s="1"/>
  <c r="AK23" i="40"/>
  <c r="AT23" i="40" s="1"/>
  <c r="AH23" i="37"/>
  <c r="AQ23" i="37" s="1"/>
  <c r="AQ25" i="37" s="1"/>
  <c r="AZ3" i="37"/>
  <c r="AX22" i="37" s="1"/>
  <c r="S22" i="37" s="1"/>
  <c r="AC22" i="37" s="1"/>
  <c r="AB23" i="37" s="1"/>
  <c r="AJ20" i="17"/>
  <c r="AS20" i="17" s="1"/>
  <c r="AK20" i="17"/>
  <c r="AJ14" i="17"/>
  <c r="AK14" i="17"/>
  <c r="AT14" i="17" s="1"/>
  <c r="AK8" i="17"/>
  <c r="AT8" i="17" s="1"/>
  <c r="AJ8" i="17"/>
  <c r="U23" i="55"/>
  <c r="AS17" i="31"/>
  <c r="AL17" i="31"/>
  <c r="AU17" i="31" s="1"/>
  <c r="Y23" i="62"/>
  <c r="X23" i="62"/>
  <c r="U33" i="94"/>
  <c r="AR15" i="80"/>
  <c r="AK17" i="40"/>
  <c r="AT17" i="40" s="1"/>
  <c r="AJ17" i="40"/>
  <c r="AJ11" i="40"/>
  <c r="AK11" i="40"/>
  <c r="AT11" i="40" s="1"/>
  <c r="AK5" i="40"/>
  <c r="AT5" i="40" s="1"/>
  <c r="AJ5" i="40"/>
  <c r="U23" i="41"/>
  <c r="U19" i="11"/>
  <c r="Y6" i="105"/>
  <c r="X6" i="105"/>
  <c r="Z6" i="105" s="1"/>
  <c r="U14" i="96"/>
  <c r="AS12" i="23"/>
  <c r="AL12" i="23"/>
  <c r="AU12" i="23" s="1"/>
  <c r="AR20" i="70"/>
  <c r="AS7" i="23"/>
  <c r="AL7" i="23"/>
  <c r="AU7" i="23" s="1"/>
  <c r="U32" i="82"/>
  <c r="AS20" i="26"/>
  <c r="AL20" i="26"/>
  <c r="AU20" i="26" s="1"/>
  <c r="AS13" i="31"/>
  <c r="AL13" i="31"/>
  <c r="AU13" i="31" s="1"/>
  <c r="AH8" i="28"/>
  <c r="AQ8" i="28" s="1"/>
  <c r="Y6" i="53"/>
  <c r="Z6" i="53"/>
  <c r="X6" i="53"/>
  <c r="U13" i="51"/>
  <c r="AR14" i="68"/>
  <c r="AJ18" i="78"/>
  <c r="AK18" i="78"/>
  <c r="AT18" i="78" s="1"/>
  <c r="AJ12" i="78"/>
  <c r="AK12" i="78"/>
  <c r="AT12" i="78" s="1"/>
  <c r="AJ6" i="78"/>
  <c r="AK6" i="78"/>
  <c r="AT6" i="78" s="1"/>
  <c r="AN8" i="59"/>
  <c r="AI8" i="59"/>
  <c r="W9" i="67"/>
  <c r="AF8" i="67"/>
  <c r="AO8" i="67" s="1"/>
  <c r="AE8" i="67"/>
  <c r="AG8" i="67"/>
  <c r="AP8" i="67" s="1"/>
  <c r="AJ17" i="66"/>
  <c r="AS17" i="66" s="1"/>
  <c r="AK17" i="66"/>
  <c r="AJ11" i="66"/>
  <c r="AK11" i="66"/>
  <c r="AT11" i="66" s="1"/>
  <c r="AJ5" i="66"/>
  <c r="AK5" i="66"/>
  <c r="AT5" i="66" s="1"/>
  <c r="AR23" i="78"/>
  <c r="AR25" i="78" s="1"/>
  <c r="U24" i="87"/>
  <c r="AS15" i="26"/>
  <c r="AL15" i="26"/>
  <c r="AU15" i="26" s="1"/>
  <c r="AR14" i="39"/>
  <c r="AF14" i="29"/>
  <c r="AO14" i="29" s="1"/>
  <c r="AE14" i="29"/>
  <c r="AG14" i="29"/>
  <c r="AP14" i="29" s="1"/>
  <c r="W15" i="29"/>
  <c r="AS20" i="31"/>
  <c r="AL20" i="31"/>
  <c r="AU20" i="31" s="1"/>
  <c r="AE7" i="33"/>
  <c r="W8" i="33"/>
  <c r="AF7" i="33"/>
  <c r="AO7" i="33" s="1"/>
  <c r="AG7" i="33"/>
  <c r="AP7" i="33" s="1"/>
  <c r="AS20" i="23"/>
  <c r="AL20" i="23"/>
  <c r="AU20" i="23" s="1"/>
  <c r="AH8" i="75"/>
  <c r="AQ8" i="75" s="1"/>
  <c r="AJ19" i="69"/>
  <c r="AK19" i="69"/>
  <c r="AT19" i="69" s="1"/>
  <c r="AJ13" i="69"/>
  <c r="AK13" i="69"/>
  <c r="AT13" i="69" s="1"/>
  <c r="AJ7" i="69"/>
  <c r="AK7" i="69"/>
  <c r="AT7" i="69" s="1"/>
  <c r="AL3" i="26"/>
  <c r="AU3" i="26" s="1"/>
  <c r="AS3" i="26"/>
  <c r="U21" i="16"/>
  <c r="AF21" i="36"/>
  <c r="AO21" i="36" s="1"/>
  <c r="AG21" i="36"/>
  <c r="AP21" i="36" s="1"/>
  <c r="AE21" i="36"/>
  <c r="W22" i="36"/>
  <c r="AS11" i="26"/>
  <c r="AL11" i="26"/>
  <c r="AU11" i="26" s="1"/>
  <c r="Y15" i="72"/>
  <c r="X15" i="72"/>
  <c r="Z15" i="72" s="1"/>
  <c r="AH6" i="93"/>
  <c r="AQ6" i="93" s="1"/>
  <c r="W8" i="97"/>
  <c r="AE7" i="97"/>
  <c r="AG7" i="97"/>
  <c r="AP7" i="97" s="1"/>
  <c r="AF7" i="97"/>
  <c r="AO7" i="97" s="1"/>
  <c r="AH21" i="70"/>
  <c r="AQ21" i="70" s="1"/>
  <c r="Y9" i="38"/>
  <c r="X9" i="38"/>
  <c r="Z9" i="38" s="1"/>
  <c r="AJ13" i="17"/>
  <c r="AK13" i="17"/>
  <c r="AT13" i="17" s="1"/>
  <c r="AS11" i="23"/>
  <c r="AL11" i="23"/>
  <c r="AU11" i="23" s="1"/>
  <c r="AK22" i="40"/>
  <c r="AT22" i="40" s="1"/>
  <c r="AJ22" i="40"/>
  <c r="AK16" i="40"/>
  <c r="AT16" i="40" s="1"/>
  <c r="AJ16" i="40"/>
  <c r="AK10" i="40"/>
  <c r="AT10" i="40" s="1"/>
  <c r="AJ10" i="40"/>
  <c r="AS19" i="26"/>
  <c r="AL19" i="26"/>
  <c r="AU19" i="26" s="1"/>
  <c r="AR7" i="28"/>
  <c r="AJ23" i="78"/>
  <c r="AS23" i="78" s="1"/>
  <c r="AK23" i="78"/>
  <c r="AT23" i="78" s="1"/>
  <c r="AE16" i="12"/>
  <c r="AG16" i="12"/>
  <c r="AP16" i="12" s="1"/>
  <c r="AF16" i="12"/>
  <c r="AO16" i="12" s="1"/>
  <c r="W17" i="12"/>
  <c r="U14" i="100"/>
  <c r="AL19" i="31"/>
  <c r="AU19" i="31" s="1"/>
  <c r="AT19" i="31"/>
  <c r="AF8" i="28"/>
  <c r="AO8" i="28" s="1"/>
  <c r="AG8" i="28"/>
  <c r="AP8" i="28" s="1"/>
  <c r="W9" i="28"/>
  <c r="AE8" i="28"/>
  <c r="AJ17" i="78"/>
  <c r="AK17" i="78"/>
  <c r="AT17" i="78" s="1"/>
  <c r="AJ11" i="78"/>
  <c r="AK11" i="78"/>
  <c r="AT11" i="78" s="1"/>
  <c r="AJ5" i="78"/>
  <c r="AK5" i="78"/>
  <c r="AT5" i="78" s="1"/>
  <c r="AJ22" i="66"/>
  <c r="AK22" i="66"/>
  <c r="AT22" i="66" s="1"/>
  <c r="AJ16" i="66"/>
  <c r="AK16" i="66"/>
  <c r="AT16" i="66" s="1"/>
  <c r="AJ10" i="66"/>
  <c r="AK10" i="66"/>
  <c r="AT10" i="66" s="1"/>
  <c r="AH7" i="89"/>
  <c r="AQ7" i="89" s="1"/>
  <c r="AE8" i="75"/>
  <c r="W9" i="75"/>
  <c r="AF8" i="75"/>
  <c r="AO8" i="75" s="1"/>
  <c r="AG8" i="75"/>
  <c r="AP8" i="75" s="1"/>
  <c r="AJ18" i="69"/>
  <c r="AK18" i="69"/>
  <c r="AT18" i="69" s="1"/>
  <c r="AJ12" i="69"/>
  <c r="AK12" i="69"/>
  <c r="AT12" i="69" s="1"/>
  <c r="AK6" i="69"/>
  <c r="AT6" i="69" s="1"/>
  <c r="AJ6" i="69"/>
  <c r="AS10" i="26"/>
  <c r="AL10" i="26"/>
  <c r="AU10" i="26" s="1"/>
  <c r="AS21" i="31"/>
  <c r="AL21" i="31"/>
  <c r="AU21" i="31" s="1"/>
  <c r="Y9" i="63"/>
  <c r="X9" i="63"/>
  <c r="U33" i="85"/>
  <c r="AR6" i="97"/>
  <c r="AS15" i="23"/>
  <c r="AL15" i="23"/>
  <c r="AU15" i="23" s="1"/>
  <c r="AH16" i="80"/>
  <c r="AQ16" i="80" s="1"/>
  <c r="U12" i="9"/>
  <c r="AI22" i="27"/>
  <c r="AN22" i="27"/>
  <c r="AL16" i="31"/>
  <c r="AU16" i="31" s="1"/>
  <c r="AT16" i="31"/>
  <c r="AN14" i="72"/>
  <c r="AI14" i="72"/>
  <c r="U23" i="49"/>
  <c r="Z6" i="93"/>
  <c r="AS16" i="23"/>
  <c r="AL16" i="23"/>
  <c r="AU16" i="23" s="1"/>
  <c r="Z21" i="70"/>
  <c r="Y23" i="73"/>
  <c r="X23" i="73"/>
  <c r="Z23" i="73" s="1"/>
  <c r="AK6" i="17"/>
  <c r="AT6" i="17" s="1"/>
  <c r="AJ6" i="17"/>
  <c r="U19" i="95"/>
  <c r="U33" i="90"/>
  <c r="U21" i="91"/>
  <c r="U31" i="35"/>
  <c r="AJ21" i="40"/>
  <c r="AK21" i="40"/>
  <c r="AT21" i="40" s="1"/>
  <c r="AJ15" i="40"/>
  <c r="AK15" i="40"/>
  <c r="AT15" i="40" s="1"/>
  <c r="AJ9" i="40"/>
  <c r="AK9" i="40"/>
  <c r="AT9" i="40" s="1"/>
  <c r="AJ3" i="40"/>
  <c r="AB4" i="40"/>
  <c r="U30" i="102"/>
  <c r="U23" i="83"/>
  <c r="AN5" i="105"/>
  <c r="AI5" i="105"/>
  <c r="AS18" i="31"/>
  <c r="AL18" i="31"/>
  <c r="AU18" i="31" s="1"/>
  <c r="AH15" i="21"/>
  <c r="AQ15" i="21" s="1"/>
  <c r="AS8" i="26"/>
  <c r="AL8" i="26"/>
  <c r="AU8" i="26" s="1"/>
  <c r="W7" i="47"/>
  <c r="AF6" i="47"/>
  <c r="AO6" i="47" s="1"/>
  <c r="AE6" i="47"/>
  <c r="AG6" i="47"/>
  <c r="AP6" i="47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S13" i="23"/>
  <c r="AL13" i="23"/>
  <c r="AU13" i="23" s="1"/>
  <c r="AJ21" i="66"/>
  <c r="AK21" i="66"/>
  <c r="AT21" i="66" s="1"/>
  <c r="AJ15" i="66"/>
  <c r="AK15" i="66"/>
  <c r="AT15" i="66" s="1"/>
  <c r="AK9" i="66"/>
  <c r="AT9" i="66" s="1"/>
  <c r="AJ9" i="66"/>
  <c r="AJ3" i="66"/>
  <c r="AB4" i="66"/>
  <c r="U9" i="104"/>
  <c r="AS21" i="26"/>
  <c r="AL21" i="26"/>
  <c r="AU21" i="26" s="1"/>
  <c r="AS8" i="31"/>
  <c r="AL8" i="31"/>
  <c r="AU8" i="31" s="1"/>
  <c r="Z7" i="89"/>
  <c r="AR7" i="24"/>
  <c r="AN8" i="2"/>
  <c r="AI8" i="2"/>
  <c r="U31" i="10"/>
  <c r="AS8" i="23"/>
  <c r="AL8" i="23"/>
  <c r="AU8" i="23" s="1"/>
  <c r="AJ17" i="69"/>
  <c r="AK17" i="69"/>
  <c r="AT17" i="69" s="1"/>
  <c r="AJ11" i="69"/>
  <c r="AK11" i="69"/>
  <c r="AT11" i="69" s="1"/>
  <c r="AJ5" i="69"/>
  <c r="AK5" i="69"/>
  <c r="AT5" i="69" s="1"/>
  <c r="AN23" i="40"/>
  <c r="AN25" i="40" s="1"/>
  <c r="AI23" i="40"/>
  <c r="Y9" i="79"/>
  <c r="X9" i="79"/>
  <c r="AS9" i="31"/>
  <c r="AL9" i="31"/>
  <c r="AU9" i="31" s="1"/>
  <c r="AI8" i="63"/>
  <c r="AN8" i="63"/>
  <c r="AR5" i="93"/>
  <c r="Z16" i="80"/>
  <c r="AS17" i="26"/>
  <c r="AL17" i="26"/>
  <c r="AU17" i="26" s="1"/>
  <c r="AR21" i="61"/>
  <c r="AS3" i="23"/>
  <c r="AL3" i="23"/>
  <c r="AU3" i="23" s="1"/>
  <c r="AN22" i="73"/>
  <c r="AI22" i="73"/>
  <c r="AN8" i="38"/>
  <c r="AI8" i="38"/>
  <c r="Z23" i="27" l="1"/>
  <c r="Z15" i="76"/>
  <c r="AG15" i="76" s="1"/>
  <c r="AP15" i="76" s="1"/>
  <c r="AF23" i="27"/>
  <c r="AO23" i="27" s="1"/>
  <c r="AO25" i="27" s="1"/>
  <c r="AE23" i="27"/>
  <c r="AG23" i="27"/>
  <c r="AP23" i="27" s="1"/>
  <c r="AP25" i="27" s="1"/>
  <c r="W16" i="76"/>
  <c r="AF15" i="76"/>
  <c r="AO15" i="76" s="1"/>
  <c r="AE15" i="76"/>
  <c r="AS11" i="69"/>
  <c r="AL11" i="69"/>
  <c r="AU11" i="69" s="1"/>
  <c r="AS5" i="78"/>
  <c r="AL5" i="78"/>
  <c r="AU5" i="78" s="1"/>
  <c r="AE15" i="72"/>
  <c r="W16" i="72"/>
  <c r="AG15" i="72"/>
  <c r="AP15" i="72" s="1"/>
  <c r="AF15" i="72"/>
  <c r="AO15" i="72" s="1"/>
  <c r="AS5" i="66"/>
  <c r="AL5" i="66"/>
  <c r="AU5" i="66" s="1"/>
  <c r="AN8" i="67"/>
  <c r="AI8" i="67"/>
  <c r="AS6" i="78"/>
  <c r="AL6" i="78"/>
  <c r="AU6" i="78" s="1"/>
  <c r="AG6" i="105"/>
  <c r="AP6" i="105" s="1"/>
  <c r="AF6" i="105"/>
  <c r="AO6" i="105" s="1"/>
  <c r="AE6" i="105"/>
  <c r="W7" i="105"/>
  <c r="AS5" i="40"/>
  <c r="AL5" i="40"/>
  <c r="AU5" i="40" s="1"/>
  <c r="AK23" i="37"/>
  <c r="AH23" i="65"/>
  <c r="AQ23" i="65" s="1"/>
  <c r="AQ25" i="65" s="1"/>
  <c r="AZ3" i="65"/>
  <c r="AX22" i="65" s="1"/>
  <c r="S22" i="65" s="1"/>
  <c r="AC22" i="65" s="1"/>
  <c r="AB23" i="65" s="1"/>
  <c r="AF6" i="46"/>
  <c r="AO6" i="46" s="1"/>
  <c r="AE6" i="46"/>
  <c r="AG6" i="46"/>
  <c r="AP6" i="46" s="1"/>
  <c r="W7" i="46"/>
  <c r="AI22" i="74"/>
  <c r="AN22" i="74"/>
  <c r="AS18" i="40"/>
  <c r="AL18" i="40"/>
  <c r="AU18" i="40" s="1"/>
  <c r="AF16" i="60"/>
  <c r="AO16" i="60" s="1"/>
  <c r="AE16" i="60"/>
  <c r="AG16" i="60"/>
  <c r="AP16" i="60" s="1"/>
  <c r="W17" i="60"/>
  <c r="AS19" i="17"/>
  <c r="AL19" i="17"/>
  <c r="AU19" i="17" s="1"/>
  <c r="AE23" i="30"/>
  <c r="AF23" i="30"/>
  <c r="AO23" i="30" s="1"/>
  <c r="AO25" i="30" s="1"/>
  <c r="AG23" i="30"/>
  <c r="AP23" i="30" s="1"/>
  <c r="AP25" i="30" s="1"/>
  <c r="AT25" i="31"/>
  <c r="W7" i="52"/>
  <c r="AF6" i="52"/>
  <c r="AO6" i="52" s="1"/>
  <c r="AG6" i="52"/>
  <c r="AP6" i="52" s="1"/>
  <c r="AE6" i="52"/>
  <c r="Y6" i="101"/>
  <c r="Z6" i="101"/>
  <c r="X6" i="101"/>
  <c r="U23" i="99"/>
  <c r="AS19" i="66"/>
  <c r="AL19" i="66"/>
  <c r="AU19" i="66" s="1"/>
  <c r="AG17" i="64"/>
  <c r="AP17" i="64" s="1"/>
  <c r="W18" i="64"/>
  <c r="AF17" i="64"/>
  <c r="AO17" i="64" s="1"/>
  <c r="AE17" i="64"/>
  <c r="AS19" i="40"/>
  <c r="AL19" i="40"/>
  <c r="AU19" i="40" s="1"/>
  <c r="AN15" i="21"/>
  <c r="AI15" i="21"/>
  <c r="W9" i="19"/>
  <c r="AG8" i="19"/>
  <c r="AP8" i="19" s="1"/>
  <c r="AE8" i="19"/>
  <c r="AF8" i="19"/>
  <c r="AO8" i="19" s="1"/>
  <c r="U9" i="44"/>
  <c r="AS22" i="69"/>
  <c r="AL22" i="69"/>
  <c r="AU22" i="69" s="1"/>
  <c r="AS5" i="17"/>
  <c r="AL5" i="17"/>
  <c r="AU5" i="17" s="1"/>
  <c r="AS5" i="69"/>
  <c r="AL5" i="69"/>
  <c r="AU5" i="69" s="1"/>
  <c r="Y7" i="47"/>
  <c r="X7" i="47"/>
  <c r="AS15" i="40"/>
  <c r="AL15" i="40"/>
  <c r="AU15" i="40" s="1"/>
  <c r="U30" i="10"/>
  <c r="AJ4" i="66"/>
  <c r="AK4" i="66"/>
  <c r="AT4" i="66" s="1"/>
  <c r="AS21" i="40"/>
  <c r="AL21" i="40"/>
  <c r="AU21" i="40" s="1"/>
  <c r="AG23" i="73"/>
  <c r="AP23" i="73" s="1"/>
  <c r="AP25" i="73" s="1"/>
  <c r="AF23" i="73"/>
  <c r="AO23" i="73" s="1"/>
  <c r="AO25" i="73" s="1"/>
  <c r="AE23" i="73"/>
  <c r="AH9" i="63"/>
  <c r="AQ9" i="63" s="1"/>
  <c r="U13" i="100"/>
  <c r="AR22" i="73"/>
  <c r="AR8" i="63"/>
  <c r="AR23" i="40"/>
  <c r="AR25" i="40" s="1"/>
  <c r="AL23" i="40"/>
  <c r="AU23" i="40" s="1"/>
  <c r="AR8" i="2"/>
  <c r="AS3" i="66"/>
  <c r="AL3" i="66"/>
  <c r="AU3" i="66" s="1"/>
  <c r="AS21" i="66"/>
  <c r="AL21" i="66"/>
  <c r="AU21" i="66" s="1"/>
  <c r="AS10" i="78"/>
  <c r="AL10" i="78"/>
  <c r="AU10" i="78" s="1"/>
  <c r="U22" i="49"/>
  <c r="AR22" i="27"/>
  <c r="Z9" i="63"/>
  <c r="AS6" i="69"/>
  <c r="AL6" i="69"/>
  <c r="AU6" i="69" s="1"/>
  <c r="Y17" i="12"/>
  <c r="X17" i="12"/>
  <c r="AS16" i="40"/>
  <c r="AL16" i="40"/>
  <c r="AU16" i="40" s="1"/>
  <c r="AS7" i="69"/>
  <c r="AL7" i="69"/>
  <c r="AU7" i="69" s="1"/>
  <c r="Y8" i="33"/>
  <c r="Z8" i="33"/>
  <c r="X8" i="33"/>
  <c r="AN14" i="29"/>
  <c r="AI14" i="29"/>
  <c r="U20" i="43"/>
  <c r="AS7" i="17"/>
  <c r="AL7" i="17"/>
  <c r="AU7" i="17" s="1"/>
  <c r="Z23" i="65"/>
  <c r="AN15" i="25"/>
  <c r="AI15" i="25"/>
  <c r="AL4" i="26"/>
  <c r="AU4" i="26" s="1"/>
  <c r="AU25" i="26" s="1"/>
  <c r="C11" i="26" s="1"/>
  <c r="AS4" i="26"/>
  <c r="AS25" i="26" s="1"/>
  <c r="AS20" i="69"/>
  <c r="AL20" i="69"/>
  <c r="AU20" i="69" s="1"/>
  <c r="AS18" i="66"/>
  <c r="AL18" i="66"/>
  <c r="AU18" i="66" s="1"/>
  <c r="AS7" i="78"/>
  <c r="AL7" i="78"/>
  <c r="AU7" i="78" s="1"/>
  <c r="AG8" i="24"/>
  <c r="AP8" i="24" s="1"/>
  <c r="W9" i="24"/>
  <c r="AF8" i="24"/>
  <c r="AO8" i="24" s="1"/>
  <c r="AE8" i="24"/>
  <c r="AF15" i="68"/>
  <c r="AO15" i="68" s="1"/>
  <c r="AG15" i="68"/>
  <c r="AP15" i="68" s="1"/>
  <c r="AE15" i="68"/>
  <c r="W16" i="68"/>
  <c r="AR5" i="15"/>
  <c r="AS9" i="17"/>
  <c r="AL9" i="17"/>
  <c r="AU9" i="17" s="1"/>
  <c r="AS4" i="31"/>
  <c r="AS25" i="31" s="1"/>
  <c r="AL4" i="31"/>
  <c r="AU4" i="31" s="1"/>
  <c r="AU25" i="31" s="1"/>
  <c r="C11" i="31" s="1"/>
  <c r="AS15" i="69"/>
  <c r="AL15" i="69"/>
  <c r="AU15" i="69" s="1"/>
  <c r="AI5" i="101"/>
  <c r="AN5" i="101"/>
  <c r="AS8" i="78"/>
  <c r="AL8" i="78"/>
  <c r="AU8" i="78" s="1"/>
  <c r="W23" i="61"/>
  <c r="AE22" i="61"/>
  <c r="AF22" i="61"/>
  <c r="AO22" i="61" s="1"/>
  <c r="AG22" i="61"/>
  <c r="AP22" i="61" s="1"/>
  <c r="U13" i="45"/>
  <c r="AH6" i="15"/>
  <c r="AQ6" i="15" s="1"/>
  <c r="U11" i="92"/>
  <c r="U29" i="48"/>
  <c r="AS18" i="17"/>
  <c r="AL18" i="17"/>
  <c r="AU18" i="17" s="1"/>
  <c r="AI8" i="71"/>
  <c r="AN8" i="71"/>
  <c r="AS10" i="69"/>
  <c r="AL10" i="69"/>
  <c r="AU10" i="69" s="1"/>
  <c r="AS14" i="66"/>
  <c r="AL14" i="66"/>
  <c r="AU14" i="66" s="1"/>
  <c r="AS15" i="78"/>
  <c r="AL15" i="78"/>
  <c r="AU15" i="78" s="1"/>
  <c r="AR5" i="53"/>
  <c r="Y16" i="34"/>
  <c r="X16" i="34"/>
  <c r="AL3" i="40"/>
  <c r="AU3" i="40" s="1"/>
  <c r="AS3" i="40"/>
  <c r="U32" i="90"/>
  <c r="AS18" i="69"/>
  <c r="AL18" i="69"/>
  <c r="AU18" i="69" s="1"/>
  <c r="AS10" i="66"/>
  <c r="AL10" i="66"/>
  <c r="AU10" i="66" s="1"/>
  <c r="Y9" i="28"/>
  <c r="Z9" i="28"/>
  <c r="X9" i="28"/>
  <c r="AS17" i="69"/>
  <c r="AL17" i="69"/>
  <c r="AU17" i="69" s="1"/>
  <c r="AS9" i="66"/>
  <c r="AL9" i="66"/>
  <c r="AU9" i="66" s="1"/>
  <c r="AN6" i="47"/>
  <c r="AI6" i="47"/>
  <c r="U22" i="83"/>
  <c r="AS9" i="40"/>
  <c r="AL9" i="40"/>
  <c r="AU9" i="40" s="1"/>
  <c r="U30" i="35"/>
  <c r="U18" i="95"/>
  <c r="AE21" i="70"/>
  <c r="W22" i="70"/>
  <c r="AG21" i="70"/>
  <c r="AP21" i="70" s="1"/>
  <c r="AF21" i="70"/>
  <c r="AO21" i="70" s="1"/>
  <c r="AR14" i="72"/>
  <c r="AS16" i="66"/>
  <c r="AL16" i="66"/>
  <c r="AU16" i="66" s="1"/>
  <c r="AS11" i="78"/>
  <c r="AL11" i="78"/>
  <c r="AU11" i="78" s="1"/>
  <c r="AS13" i="17"/>
  <c r="AL13" i="17"/>
  <c r="AU13" i="17" s="1"/>
  <c r="AN7" i="33"/>
  <c r="AI7" i="33"/>
  <c r="U23" i="87"/>
  <c r="AS11" i="66"/>
  <c r="AL11" i="66"/>
  <c r="AU11" i="66" s="1"/>
  <c r="Y9" i="67"/>
  <c r="X9" i="67"/>
  <c r="AS12" i="78"/>
  <c r="AL12" i="78"/>
  <c r="AU12" i="78" s="1"/>
  <c r="U12" i="51"/>
  <c r="U31" i="82"/>
  <c r="U30" i="82" s="1"/>
  <c r="AS14" i="17"/>
  <c r="AL14" i="17"/>
  <c r="AU14" i="17" s="1"/>
  <c r="AR8" i="79"/>
  <c r="AS8" i="69"/>
  <c r="AL8" i="69"/>
  <c r="AU8" i="69" s="1"/>
  <c r="AE22" i="22"/>
  <c r="AF22" i="22"/>
  <c r="AO22" i="22" s="1"/>
  <c r="AG22" i="22"/>
  <c r="AP22" i="22" s="1"/>
  <c r="W23" i="22"/>
  <c r="AR14" i="76"/>
  <c r="AR22" i="62"/>
  <c r="AS17" i="17"/>
  <c r="AL17" i="17"/>
  <c r="AU17" i="17" s="1"/>
  <c r="AR22" i="65"/>
  <c r="AR23" i="69"/>
  <c r="AR25" i="69" s="1"/>
  <c r="AL23" i="69"/>
  <c r="AU23" i="69" s="1"/>
  <c r="U11" i="84"/>
  <c r="AJ4" i="69"/>
  <c r="AK4" i="69"/>
  <c r="AT4" i="69" s="1"/>
  <c r="AT25" i="69" s="1"/>
  <c r="U13" i="58"/>
  <c r="AS7" i="66"/>
  <c r="AL7" i="66"/>
  <c r="AU7" i="66" s="1"/>
  <c r="AS7" i="40"/>
  <c r="AL7" i="40"/>
  <c r="AU7" i="40" s="1"/>
  <c r="AH15" i="76"/>
  <c r="AQ15" i="76" s="1"/>
  <c r="Z6" i="15"/>
  <c r="AS10" i="17"/>
  <c r="AL10" i="17"/>
  <c r="AU10" i="17" s="1"/>
  <c r="Y16" i="21"/>
  <c r="X16" i="21"/>
  <c r="AH23" i="27"/>
  <c r="AQ23" i="27" s="1"/>
  <c r="AQ25" i="27" s="1"/>
  <c r="AX22" i="27"/>
  <c r="S22" i="27" s="1"/>
  <c r="AC22" i="27" s="1"/>
  <c r="AB23" i="27" s="1"/>
  <c r="AZ3" i="27"/>
  <c r="AR21" i="77"/>
  <c r="AL20" i="66"/>
  <c r="AU20" i="66" s="1"/>
  <c r="AT20" i="66"/>
  <c r="AN15" i="34"/>
  <c r="AI15" i="34"/>
  <c r="AN15" i="39"/>
  <c r="AI15" i="39"/>
  <c r="AF16" i="80"/>
  <c r="AO16" i="80" s="1"/>
  <c r="AE16" i="80"/>
  <c r="W17" i="80"/>
  <c r="AG16" i="80"/>
  <c r="AP16" i="80" s="1"/>
  <c r="AS16" i="78"/>
  <c r="AL16" i="78"/>
  <c r="AU16" i="78" s="1"/>
  <c r="AS6" i="17"/>
  <c r="AL6" i="17"/>
  <c r="AU6" i="17" s="1"/>
  <c r="U11" i="9"/>
  <c r="X9" i="75"/>
  <c r="Z9" i="75" s="1"/>
  <c r="Y9" i="75"/>
  <c r="AS22" i="40"/>
  <c r="AL22" i="40"/>
  <c r="AU22" i="40" s="1"/>
  <c r="AH9" i="38"/>
  <c r="AQ9" i="38" s="1"/>
  <c r="U20" i="16"/>
  <c r="AS13" i="69"/>
  <c r="AL13" i="69"/>
  <c r="AU13" i="69" s="1"/>
  <c r="AL23" i="78"/>
  <c r="AU23" i="78" s="1"/>
  <c r="AL17" i="66"/>
  <c r="AU17" i="66" s="1"/>
  <c r="AT17" i="66"/>
  <c r="AR8" i="59"/>
  <c r="AH6" i="53"/>
  <c r="AQ6" i="53" s="1"/>
  <c r="U18" i="11"/>
  <c r="AS11" i="40"/>
  <c r="AL11" i="40"/>
  <c r="AU11" i="40" s="1"/>
  <c r="U32" i="94"/>
  <c r="U31" i="94" s="1"/>
  <c r="AL20" i="17"/>
  <c r="AU20" i="17" s="1"/>
  <c r="AT20" i="17"/>
  <c r="AS11" i="17"/>
  <c r="AL11" i="17"/>
  <c r="AU11" i="17" s="1"/>
  <c r="U13" i="54"/>
  <c r="AH22" i="77"/>
  <c r="AQ22" i="77" s="1"/>
  <c r="AS6" i="66"/>
  <c r="AL6" i="66"/>
  <c r="AU6" i="66" s="1"/>
  <c r="U23" i="103"/>
  <c r="AS13" i="78"/>
  <c r="AL13" i="78"/>
  <c r="AU13" i="78" s="1"/>
  <c r="AR16" i="64"/>
  <c r="U29" i="42"/>
  <c r="AS6" i="40"/>
  <c r="AL6" i="40"/>
  <c r="AU6" i="40" s="1"/>
  <c r="AS15" i="17"/>
  <c r="AL15" i="17"/>
  <c r="AU15" i="17" s="1"/>
  <c r="AS22" i="17"/>
  <c r="AL22" i="17"/>
  <c r="AU22" i="17" s="1"/>
  <c r="Y6" i="86"/>
  <c r="X6" i="86"/>
  <c r="Z6" i="86" s="1"/>
  <c r="AS3" i="69"/>
  <c r="AL3" i="69"/>
  <c r="AU3" i="69" s="1"/>
  <c r="AS21" i="69"/>
  <c r="AL21" i="69"/>
  <c r="AU21" i="69" s="1"/>
  <c r="AS4" i="23"/>
  <c r="AS25" i="23" s="1"/>
  <c r="AL4" i="23"/>
  <c r="AU4" i="23" s="1"/>
  <c r="AU25" i="23" s="1"/>
  <c r="C11" i="23" s="1"/>
  <c r="AH9" i="2"/>
  <c r="AQ9" i="2" s="1"/>
  <c r="AS21" i="78"/>
  <c r="AL21" i="78"/>
  <c r="AU21" i="78" s="1"/>
  <c r="U25" i="18"/>
  <c r="Y16" i="39"/>
  <c r="X16" i="39"/>
  <c r="AK4" i="78"/>
  <c r="AT4" i="78" s="1"/>
  <c r="AJ4" i="78"/>
  <c r="U29" i="102"/>
  <c r="AN8" i="75"/>
  <c r="AI8" i="75"/>
  <c r="AS22" i="66"/>
  <c r="AL22" i="66"/>
  <c r="AU22" i="66" s="1"/>
  <c r="AF6" i="53"/>
  <c r="AO6" i="53" s="1"/>
  <c r="AE6" i="53"/>
  <c r="W7" i="53"/>
  <c r="AG6" i="53"/>
  <c r="AP6" i="53" s="1"/>
  <c r="U22" i="55"/>
  <c r="AE22" i="77"/>
  <c r="W23" i="77"/>
  <c r="AF22" i="77"/>
  <c r="AO22" i="77" s="1"/>
  <c r="AG22" i="77"/>
  <c r="AP22" i="77" s="1"/>
  <c r="AH9" i="59"/>
  <c r="AQ9" i="59" s="1"/>
  <c r="AR7" i="19"/>
  <c r="AS13" i="66"/>
  <c r="AL13" i="66"/>
  <c r="AU13" i="66" s="1"/>
  <c r="AS14" i="78"/>
  <c r="AL14" i="78"/>
  <c r="AU14" i="78" s="1"/>
  <c r="AS13" i="40"/>
  <c r="AL13" i="40"/>
  <c r="AU13" i="40" s="1"/>
  <c r="Y9" i="71"/>
  <c r="X9" i="71"/>
  <c r="AI23" i="37"/>
  <c r="AR23" i="37" s="1"/>
  <c r="AR25" i="37" s="1"/>
  <c r="AN23" i="37"/>
  <c r="AN25" i="37" s="1"/>
  <c r="AR5" i="52"/>
  <c r="AS16" i="69"/>
  <c r="AL16" i="69"/>
  <c r="AU16" i="69" s="1"/>
  <c r="AF9" i="2"/>
  <c r="AO9" i="2" s="1"/>
  <c r="AE9" i="2"/>
  <c r="AG9" i="2"/>
  <c r="AP9" i="2" s="1"/>
  <c r="W10" i="2"/>
  <c r="AS9" i="78"/>
  <c r="AL9" i="78"/>
  <c r="AU9" i="78" s="1"/>
  <c r="AH9" i="79"/>
  <c r="AQ9" i="79" s="1"/>
  <c r="U20" i="91"/>
  <c r="AS12" i="69"/>
  <c r="AL12" i="69"/>
  <c r="AU12" i="69" s="1"/>
  <c r="AS17" i="78"/>
  <c r="AL17" i="78"/>
  <c r="AU17" i="78" s="1"/>
  <c r="AN16" i="12"/>
  <c r="AI16" i="12"/>
  <c r="AG9" i="38"/>
  <c r="AP9" i="38" s="1"/>
  <c r="AF9" i="38"/>
  <c r="AO9" i="38" s="1"/>
  <c r="AE9" i="38"/>
  <c r="W10" i="38"/>
  <c r="AN7" i="97"/>
  <c r="AI7" i="97"/>
  <c r="Y22" i="36"/>
  <c r="X22" i="36"/>
  <c r="Z22" i="36" s="1"/>
  <c r="AS18" i="78"/>
  <c r="AL18" i="78"/>
  <c r="AU18" i="78" s="1"/>
  <c r="U13" i="96"/>
  <c r="AS17" i="40"/>
  <c r="AL17" i="40"/>
  <c r="AU17" i="40" s="1"/>
  <c r="AH23" i="62"/>
  <c r="AQ23" i="62" s="1"/>
  <c r="AQ25" i="62" s="1"/>
  <c r="AX22" i="62"/>
  <c r="S22" i="62" s="1"/>
  <c r="AC22" i="62" s="1"/>
  <c r="AB23" i="62" s="1"/>
  <c r="AZ3" i="62"/>
  <c r="U32" i="50"/>
  <c r="Y23" i="74"/>
  <c r="X23" i="74"/>
  <c r="AG5" i="32"/>
  <c r="AP5" i="32" s="1"/>
  <c r="AE5" i="32"/>
  <c r="AF5" i="32"/>
  <c r="AO5" i="32" s="1"/>
  <c r="W6" i="32"/>
  <c r="AK4" i="17"/>
  <c r="AT4" i="17" s="1"/>
  <c r="AT25" i="17" s="1"/>
  <c r="AJ4" i="17"/>
  <c r="AS12" i="17"/>
  <c r="AL12" i="17"/>
  <c r="AU12" i="17" s="1"/>
  <c r="U27" i="98"/>
  <c r="AR5" i="46"/>
  <c r="AR8" i="38"/>
  <c r="Z9" i="79"/>
  <c r="AF7" i="89"/>
  <c r="AO7" i="89" s="1"/>
  <c r="AE7" i="89"/>
  <c r="AG7" i="89"/>
  <c r="AP7" i="89" s="1"/>
  <c r="W8" i="89"/>
  <c r="U8" i="104"/>
  <c r="AS15" i="66"/>
  <c r="AL15" i="66"/>
  <c r="AU15" i="66" s="1"/>
  <c r="AS3" i="78"/>
  <c r="AL3" i="78"/>
  <c r="AU3" i="78" s="1"/>
  <c r="AS22" i="78"/>
  <c r="AL22" i="78"/>
  <c r="AU22" i="78" s="1"/>
  <c r="AR5" i="105"/>
  <c r="AK4" i="40"/>
  <c r="AT4" i="40" s="1"/>
  <c r="AT25" i="40" s="1"/>
  <c r="AJ4" i="40"/>
  <c r="AH23" i="73"/>
  <c r="AQ23" i="73" s="1"/>
  <c r="AQ25" i="73" s="1"/>
  <c r="AZ3" i="73"/>
  <c r="AG6" i="93"/>
  <c r="AP6" i="93" s="1"/>
  <c r="W7" i="93"/>
  <c r="AF6" i="93"/>
  <c r="AO6" i="93" s="1"/>
  <c r="AE6" i="93"/>
  <c r="U32" i="85"/>
  <c r="AN8" i="28"/>
  <c r="AI8" i="28"/>
  <c r="AS10" i="40"/>
  <c r="AL10" i="40"/>
  <c r="AU10" i="40" s="1"/>
  <c r="Y8" i="97"/>
  <c r="X8" i="97"/>
  <c r="Z8" i="97" s="1"/>
  <c r="AH15" i="72"/>
  <c r="AQ15" i="72" s="1"/>
  <c r="AI21" i="36"/>
  <c r="AN21" i="36"/>
  <c r="AS19" i="69"/>
  <c r="AL19" i="69"/>
  <c r="AU19" i="69" s="1"/>
  <c r="X15" i="29"/>
  <c r="Y15" i="29"/>
  <c r="AH6" i="105"/>
  <c r="AQ6" i="105" s="1"/>
  <c r="U22" i="41"/>
  <c r="U21" i="41" s="1"/>
  <c r="Z23" i="62"/>
  <c r="AS8" i="17"/>
  <c r="AL8" i="17"/>
  <c r="AU8" i="17" s="1"/>
  <c r="AX3" i="37"/>
  <c r="S3" i="37" s="1"/>
  <c r="AC3" i="37" s="1"/>
  <c r="AX23" i="37"/>
  <c r="S23" i="37" s="1"/>
  <c r="AC23" i="37" s="1"/>
  <c r="AJ23" i="37" s="1"/>
  <c r="AS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6" i="17"/>
  <c r="AL16" i="17"/>
  <c r="AU16" i="17" s="1"/>
  <c r="AS14" i="40"/>
  <c r="AL14" i="40"/>
  <c r="AU14" i="40" s="1"/>
  <c r="AR22" i="30"/>
  <c r="X16" i="25"/>
  <c r="Y16" i="25"/>
  <c r="AH6" i="46"/>
  <c r="AQ6" i="46" s="1"/>
  <c r="AS14" i="69"/>
  <c r="AL14" i="69"/>
  <c r="AU14" i="69" s="1"/>
  <c r="AS12" i="66"/>
  <c r="AL12" i="66"/>
  <c r="AU12" i="66" s="1"/>
  <c r="Z9" i="59"/>
  <c r="AL19" i="78"/>
  <c r="AU19" i="78" s="1"/>
  <c r="AT19" i="78"/>
  <c r="AR23" i="17"/>
  <c r="AR25" i="17" s="1"/>
  <c r="AL23" i="17"/>
  <c r="AU23" i="17" s="1"/>
  <c r="AS12" i="40"/>
  <c r="AL12" i="40"/>
  <c r="AU12" i="40" s="1"/>
  <c r="AS3" i="17"/>
  <c r="AL3" i="17"/>
  <c r="AU3" i="17" s="1"/>
  <c r="AS21" i="17"/>
  <c r="AL21" i="17"/>
  <c r="AU21" i="17" s="1"/>
  <c r="AS8" i="40"/>
  <c r="AL8" i="40"/>
  <c r="AU8" i="40" s="1"/>
  <c r="AH23" i="30"/>
  <c r="AQ23" i="30" s="1"/>
  <c r="AQ25" i="30" s="1"/>
  <c r="AZ3" i="30"/>
  <c r="AN5" i="86"/>
  <c r="AI5" i="86"/>
  <c r="AH6" i="52"/>
  <c r="AQ6" i="52" s="1"/>
  <c r="AS9" i="69"/>
  <c r="AL9" i="69"/>
  <c r="AU9" i="69" s="1"/>
  <c r="AL20" i="78"/>
  <c r="AU20" i="78" s="1"/>
  <c r="AT20" i="78"/>
  <c r="AH17" i="64"/>
  <c r="AQ17" i="64" s="1"/>
  <c r="U13" i="88"/>
  <c r="U11" i="20"/>
  <c r="AS20" i="40"/>
  <c r="AL20" i="40"/>
  <c r="AU20" i="40" s="1"/>
  <c r="AH8" i="19"/>
  <c r="AQ8" i="19" s="1"/>
  <c r="U10" i="13"/>
  <c r="AS8" i="66"/>
  <c r="AL8" i="66"/>
  <c r="AU8" i="66" s="1"/>
  <c r="Z15" i="29" l="1"/>
  <c r="Z7" i="47"/>
  <c r="Z16" i="21"/>
  <c r="AE16" i="21" s="1"/>
  <c r="Z16" i="39"/>
  <c r="AE16" i="39" s="1"/>
  <c r="Z16" i="34"/>
  <c r="AF16" i="34" s="1"/>
  <c r="AO16" i="34" s="1"/>
  <c r="AG16" i="21"/>
  <c r="AP16" i="21" s="1"/>
  <c r="AG16" i="39"/>
  <c r="AP16" i="39" s="1"/>
  <c r="AF16" i="39"/>
  <c r="AO16" i="39" s="1"/>
  <c r="W17" i="34"/>
  <c r="AE7" i="47"/>
  <c r="W8" i="47"/>
  <c r="AG7" i="47"/>
  <c r="AP7" i="47" s="1"/>
  <c r="AF7" i="47"/>
  <c r="AO7" i="47" s="1"/>
  <c r="AK10" i="37"/>
  <c r="AT10" i="37" s="1"/>
  <c r="AJ10" i="37"/>
  <c r="AH16" i="25"/>
  <c r="AQ16" i="25" s="1"/>
  <c r="AJ17" i="37"/>
  <c r="AK17" i="37"/>
  <c r="AT17" i="37" s="1"/>
  <c r="AK11" i="37"/>
  <c r="AT11" i="37" s="1"/>
  <c r="AJ11" i="37"/>
  <c r="AK5" i="37"/>
  <c r="AT5" i="37" s="1"/>
  <c r="AJ5" i="37"/>
  <c r="AR21" i="36"/>
  <c r="U7" i="104"/>
  <c r="W10" i="79"/>
  <c r="AF9" i="79"/>
  <c r="AO9" i="79" s="1"/>
  <c r="AE9" i="79"/>
  <c r="AG9" i="79"/>
  <c r="AP9" i="79" s="1"/>
  <c r="U26" i="98"/>
  <c r="Y6" i="32"/>
  <c r="X6" i="32"/>
  <c r="AH22" i="36"/>
  <c r="AQ22" i="36" s="1"/>
  <c r="AI9" i="38"/>
  <c r="AN9" i="38"/>
  <c r="AN9" i="2"/>
  <c r="AI9" i="2"/>
  <c r="Y23" i="77"/>
  <c r="Z23" i="77" s="1"/>
  <c r="X23" i="77"/>
  <c r="Y7" i="53"/>
  <c r="X7" i="53"/>
  <c r="AI16" i="80"/>
  <c r="AN16" i="80"/>
  <c r="AK23" i="27"/>
  <c r="AT23" i="27" s="1"/>
  <c r="Y23" i="22"/>
  <c r="X23" i="22"/>
  <c r="AN21" i="70"/>
  <c r="AI21" i="70"/>
  <c r="U28" i="48"/>
  <c r="AN22" i="61"/>
  <c r="AI22" i="61"/>
  <c r="AI8" i="24"/>
  <c r="AN8" i="24"/>
  <c r="AR15" i="25"/>
  <c r="U19" i="43"/>
  <c r="U8" i="44"/>
  <c r="AR15" i="21"/>
  <c r="Y18" i="64"/>
  <c r="Z18" i="64" s="1"/>
  <c r="X18" i="64"/>
  <c r="AH6" i="101"/>
  <c r="AQ6" i="101" s="1"/>
  <c r="AL23" i="37"/>
  <c r="AU23" i="37" s="1"/>
  <c r="AT23" i="37"/>
  <c r="AI6" i="105"/>
  <c r="AN6" i="105"/>
  <c r="AN15" i="72"/>
  <c r="AI15" i="72"/>
  <c r="U22" i="103"/>
  <c r="AF9" i="75"/>
  <c r="AO9" i="75" s="1"/>
  <c r="W10" i="75"/>
  <c r="AG9" i="75"/>
  <c r="AP9" i="75" s="1"/>
  <c r="AE9" i="75"/>
  <c r="U11" i="51"/>
  <c r="Y23" i="61"/>
  <c r="X23" i="61"/>
  <c r="AR14" i="29"/>
  <c r="U21" i="49"/>
  <c r="Y7" i="52"/>
  <c r="X7" i="52"/>
  <c r="Z7" i="52" s="1"/>
  <c r="AN6" i="46"/>
  <c r="AI6" i="46"/>
  <c r="AE9" i="59"/>
  <c r="W10" i="59"/>
  <c r="AG9" i="59"/>
  <c r="AP9" i="59" s="1"/>
  <c r="AF9" i="59"/>
  <c r="AO9" i="59" s="1"/>
  <c r="AS4" i="40"/>
  <c r="AS25" i="40" s="1"/>
  <c r="AL4" i="40"/>
  <c r="AU4" i="40" s="1"/>
  <c r="AU25" i="40" s="1"/>
  <c r="C11" i="40" s="1"/>
  <c r="AN6" i="53"/>
  <c r="AI6" i="53"/>
  <c r="U12" i="54"/>
  <c r="W7" i="101"/>
  <c r="AE6" i="101"/>
  <c r="AG6" i="101"/>
  <c r="AP6" i="101" s="1"/>
  <c r="AF6" i="101"/>
  <c r="AO6" i="101" s="1"/>
  <c r="U10" i="20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15" i="29"/>
  <c r="AQ15" i="29" s="1"/>
  <c r="AR8" i="28"/>
  <c r="Y8" i="89"/>
  <c r="X8" i="89"/>
  <c r="AI5" i="32"/>
  <c r="AN5" i="32"/>
  <c r="U31" i="50"/>
  <c r="AH9" i="71"/>
  <c r="AQ9" i="71" s="1"/>
  <c r="U28" i="102"/>
  <c r="AH16" i="21"/>
  <c r="AQ16" i="21" s="1"/>
  <c r="U17" i="95"/>
  <c r="U21" i="83"/>
  <c r="AH16" i="34"/>
  <c r="AQ16" i="34" s="1"/>
  <c r="AR8" i="71"/>
  <c r="U10" i="92"/>
  <c r="Y16" i="68"/>
  <c r="X16" i="68"/>
  <c r="Y9" i="24"/>
  <c r="X9" i="24"/>
  <c r="AG23" i="65"/>
  <c r="AP23" i="65" s="1"/>
  <c r="AP25" i="65" s="1"/>
  <c r="AF23" i="65"/>
  <c r="AO23" i="65" s="1"/>
  <c r="AO25" i="65" s="1"/>
  <c r="AE23" i="65"/>
  <c r="AT25" i="66"/>
  <c r="AH7" i="47"/>
  <c r="AQ7" i="47" s="1"/>
  <c r="X17" i="60"/>
  <c r="Y17" i="60"/>
  <c r="Z17" i="60" s="1"/>
  <c r="Y16" i="76"/>
  <c r="X16" i="76"/>
  <c r="U9" i="13"/>
  <c r="AR5" i="86"/>
  <c r="AJ20" i="37"/>
  <c r="AS20" i="37" s="1"/>
  <c r="AK20" i="37"/>
  <c r="AJ14" i="37"/>
  <c r="AK14" i="37"/>
  <c r="AT14" i="37" s="1"/>
  <c r="AK8" i="37"/>
  <c r="AT8" i="37" s="1"/>
  <c r="AJ8" i="37"/>
  <c r="AH8" i="97"/>
  <c r="AQ8" i="97" s="1"/>
  <c r="Y7" i="93"/>
  <c r="Z7" i="93"/>
  <c r="X7" i="93"/>
  <c r="AL4" i="17"/>
  <c r="AU4" i="17" s="1"/>
  <c r="AS4" i="17"/>
  <c r="AS25" i="17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U12" i="96"/>
  <c r="AR7" i="97"/>
  <c r="AR16" i="12"/>
  <c r="Z9" i="71"/>
  <c r="U21" i="55"/>
  <c r="AL4" i="78"/>
  <c r="AU4" i="78" s="1"/>
  <c r="AS4" i="78"/>
  <c r="AS25" i="78" s="1"/>
  <c r="U24" i="18"/>
  <c r="AH6" i="86"/>
  <c r="AQ6" i="86" s="1"/>
  <c r="AH9" i="75"/>
  <c r="AQ9" i="75" s="1"/>
  <c r="AR15" i="39"/>
  <c r="U12" i="58"/>
  <c r="AN22" i="22"/>
  <c r="AI22" i="22"/>
  <c r="AR6" i="47"/>
  <c r="AH9" i="28"/>
  <c r="AQ9" i="28" s="1"/>
  <c r="U12" i="45"/>
  <c r="AI15" i="68"/>
  <c r="AN15" i="68"/>
  <c r="AH8" i="33"/>
  <c r="AQ8" i="33" s="1"/>
  <c r="W10" i="63"/>
  <c r="AE9" i="63"/>
  <c r="AG9" i="63"/>
  <c r="AP9" i="63" s="1"/>
  <c r="AF9" i="63"/>
  <c r="AO9" i="63" s="1"/>
  <c r="AN23" i="73"/>
  <c r="AN25" i="73" s="1"/>
  <c r="AI23" i="73"/>
  <c r="AL4" i="66"/>
  <c r="AU4" i="66" s="1"/>
  <c r="AU25" i="66" s="1"/>
  <c r="C11" i="66" s="1"/>
  <c r="F10" i="57" s="1"/>
  <c r="AS4" i="66"/>
  <c r="AS25" i="66" s="1"/>
  <c r="AI8" i="19"/>
  <c r="AN8" i="19"/>
  <c r="AR22" i="74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J16" i="37"/>
  <c r="AK16" i="37"/>
  <c r="AT16" i="37" s="1"/>
  <c r="U20" i="41"/>
  <c r="AI6" i="93"/>
  <c r="AN6" i="93"/>
  <c r="AE22" i="36"/>
  <c r="W23" i="36"/>
  <c r="AF22" i="36"/>
  <c r="AO22" i="36" s="1"/>
  <c r="AG22" i="36"/>
  <c r="AP22" i="36" s="1"/>
  <c r="AI22" i="77"/>
  <c r="AN22" i="77"/>
  <c r="U30" i="94"/>
  <c r="U19" i="16"/>
  <c r="W7" i="15"/>
  <c r="AE6" i="15"/>
  <c r="AG6" i="15"/>
  <c r="AP6" i="15" s="1"/>
  <c r="AF6" i="15"/>
  <c r="AO6" i="15" s="1"/>
  <c r="U10" i="84"/>
  <c r="U12" i="88"/>
  <c r="AJ19" i="37"/>
  <c r="AS19" i="37" s="1"/>
  <c r="AK19" i="37"/>
  <c r="AK13" i="37"/>
  <c r="AT13" i="37" s="1"/>
  <c r="AJ13" i="37"/>
  <c r="AJ7" i="37"/>
  <c r="AK7" i="37"/>
  <c r="AT7" i="37" s="1"/>
  <c r="W9" i="97"/>
  <c r="AE8" i="97"/>
  <c r="AF8" i="97"/>
  <c r="AO8" i="97" s="1"/>
  <c r="AG8" i="97"/>
  <c r="AP8" i="97" s="1"/>
  <c r="AN7" i="89"/>
  <c r="AI7" i="89"/>
  <c r="AH23" i="74"/>
  <c r="AQ23" i="74" s="1"/>
  <c r="AQ25" i="74" s="1"/>
  <c r="AZ3" i="74"/>
  <c r="AJ23" i="62"/>
  <c r="AS23" i="62" s="1"/>
  <c r="U19" i="91"/>
  <c r="Y10" i="2"/>
  <c r="X10" i="2"/>
  <c r="AT25" i="78"/>
  <c r="AF6" i="86"/>
  <c r="AO6" i="86" s="1"/>
  <c r="W7" i="86"/>
  <c r="AG6" i="86"/>
  <c r="AP6" i="86" s="1"/>
  <c r="AE6" i="86"/>
  <c r="AH9" i="67"/>
  <c r="AQ9" i="67" s="1"/>
  <c r="U22" i="87"/>
  <c r="U29" i="35"/>
  <c r="AE9" i="28"/>
  <c r="W10" i="28"/>
  <c r="AG9" i="28"/>
  <c r="AP9" i="28" s="1"/>
  <c r="AF9" i="28"/>
  <c r="AO9" i="28" s="1"/>
  <c r="AE8" i="33"/>
  <c r="AF8" i="33"/>
  <c r="AO8" i="33" s="1"/>
  <c r="W9" i="33"/>
  <c r="AG8" i="33"/>
  <c r="AP8" i="33" s="1"/>
  <c r="AH17" i="12"/>
  <c r="AQ17" i="12" s="1"/>
  <c r="AN17" i="64"/>
  <c r="AI17" i="64"/>
  <c r="AI6" i="52"/>
  <c r="AN6" i="52"/>
  <c r="AN16" i="60"/>
  <c r="AI16" i="60"/>
  <c r="AJ23" i="65"/>
  <c r="AS23" i="65" s="1"/>
  <c r="AK23" i="65"/>
  <c r="AT23" i="65" s="1"/>
  <c r="AN23" i="27"/>
  <c r="AN25" i="27" s="1"/>
  <c r="AI23" i="27"/>
  <c r="AJ22" i="37"/>
  <c r="AK22" i="37"/>
  <c r="AT22" i="37" s="1"/>
  <c r="W16" i="29"/>
  <c r="AG15" i="29"/>
  <c r="AP15" i="29" s="1"/>
  <c r="AE15" i="29"/>
  <c r="AF15" i="29"/>
  <c r="AO15" i="29" s="1"/>
  <c r="AU25" i="78"/>
  <c r="C11" i="78" s="1"/>
  <c r="F22" i="57" s="1"/>
  <c r="U28" i="42"/>
  <c r="AX22" i="30"/>
  <c r="S22" i="30" s="1"/>
  <c r="AC22" i="30" s="1"/>
  <c r="AB23" i="30" s="1"/>
  <c r="AK23" i="30" s="1"/>
  <c r="AT23" i="30" s="1"/>
  <c r="AX23" i="30"/>
  <c r="S23" i="30" s="1"/>
  <c r="AC23" i="30" s="1"/>
  <c r="AJ23" i="30" s="1"/>
  <c r="AS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U25" i="17"/>
  <c r="C11" i="17" s="1"/>
  <c r="Z16" i="25"/>
  <c r="AJ18" i="37"/>
  <c r="AK18" i="37"/>
  <c r="AT18" i="37" s="1"/>
  <c r="AJ12" i="37"/>
  <c r="AK12" i="37"/>
  <c r="AT12" i="37" s="1"/>
  <c r="AJ6" i="37"/>
  <c r="AK6" i="37"/>
  <c r="AT6" i="37" s="1"/>
  <c r="AG23" i="62"/>
  <c r="AP23" i="62" s="1"/>
  <c r="AP25" i="62" s="1"/>
  <c r="AF23" i="62"/>
  <c r="AO23" i="62" s="1"/>
  <c r="AO25" i="62" s="1"/>
  <c r="AE23" i="62"/>
  <c r="U31" i="85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Z23" i="74"/>
  <c r="Y10" i="38"/>
  <c r="X10" i="38"/>
  <c r="AR8" i="75"/>
  <c r="AH16" i="39"/>
  <c r="AQ16" i="39" s="1"/>
  <c r="U17" i="11"/>
  <c r="U10" i="9"/>
  <c r="Y17" i="80"/>
  <c r="X17" i="80"/>
  <c r="Z17" i="80" s="1"/>
  <c r="AR15" i="34"/>
  <c r="AX23" i="27"/>
  <c r="S23" i="27" s="1"/>
  <c r="AC23" i="27" s="1"/>
  <c r="AJ23" i="27" s="1"/>
  <c r="AS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L4" i="69"/>
  <c r="AU4" i="69" s="1"/>
  <c r="AU25" i="69" s="1"/>
  <c r="C11" i="69" s="1"/>
  <c r="F13" i="57" s="1"/>
  <c r="AS4" i="69"/>
  <c r="AS25" i="69" s="1"/>
  <c r="U29" i="82"/>
  <c r="Z9" i="67"/>
  <c r="AR7" i="33"/>
  <c r="Y22" i="70"/>
  <c r="X22" i="70"/>
  <c r="U31" i="90"/>
  <c r="AR5" i="101"/>
  <c r="Z17" i="12"/>
  <c r="U12" i="100"/>
  <c r="U11" i="100" s="1"/>
  <c r="U29" i="10"/>
  <c r="Y9" i="19"/>
  <c r="X9" i="19"/>
  <c r="U22" i="99"/>
  <c r="AI23" i="30"/>
  <c r="AN23" i="30"/>
  <c r="AN25" i="30" s="1"/>
  <c r="X7" i="46"/>
  <c r="Y7" i="46"/>
  <c r="Z7" i="46" s="1"/>
  <c r="Y7" i="105"/>
  <c r="X7" i="105"/>
  <c r="AR8" i="67"/>
  <c r="Y16" i="72"/>
  <c r="X16" i="72"/>
  <c r="AI15" i="76"/>
  <c r="AN15" i="76"/>
  <c r="W17" i="39" l="1"/>
  <c r="W17" i="21"/>
  <c r="AG16" i="34"/>
  <c r="AP16" i="34" s="1"/>
  <c r="AE16" i="34"/>
  <c r="Z9" i="24"/>
  <c r="W10" i="24" s="1"/>
  <c r="AF16" i="21"/>
  <c r="AO16" i="21" s="1"/>
  <c r="AJ23" i="73"/>
  <c r="AS23" i="73" s="1"/>
  <c r="W19" i="64"/>
  <c r="AF18" i="64"/>
  <c r="AO18" i="64" s="1"/>
  <c r="AE18" i="64"/>
  <c r="AG18" i="64"/>
  <c r="AP18" i="64" s="1"/>
  <c r="AF17" i="60"/>
  <c r="AO17" i="60" s="1"/>
  <c r="AE17" i="60"/>
  <c r="W18" i="60"/>
  <c r="AG17" i="60"/>
  <c r="AP17" i="60" s="1"/>
  <c r="AE23" i="77"/>
  <c r="AG23" i="77"/>
  <c r="AP23" i="77" s="1"/>
  <c r="AP25" i="77" s="1"/>
  <c r="AF23" i="77"/>
  <c r="AO23" i="77" s="1"/>
  <c r="AO25" i="77" s="1"/>
  <c r="AH16" i="72"/>
  <c r="AQ16" i="72" s="1"/>
  <c r="U28" i="10"/>
  <c r="AJ18" i="27"/>
  <c r="AK18" i="27"/>
  <c r="AT18" i="27" s="1"/>
  <c r="AJ12" i="27"/>
  <c r="AK12" i="27"/>
  <c r="AT12" i="27" s="1"/>
  <c r="AJ6" i="27"/>
  <c r="AK6" i="27"/>
  <c r="AT6" i="27" s="1"/>
  <c r="AH17" i="80"/>
  <c r="AQ17" i="80" s="1"/>
  <c r="U16" i="11"/>
  <c r="AJ18" i="73"/>
  <c r="AK18" i="73"/>
  <c r="AT18" i="73" s="1"/>
  <c r="AJ12" i="73"/>
  <c r="AK12" i="73"/>
  <c r="AT12" i="73" s="1"/>
  <c r="AK6" i="73"/>
  <c r="AT6" i="73" s="1"/>
  <c r="AJ6" i="73"/>
  <c r="U30" i="85"/>
  <c r="AK22" i="30"/>
  <c r="AT22" i="30" s="1"/>
  <c r="AJ22" i="30"/>
  <c r="AK16" i="30"/>
  <c r="AT16" i="30" s="1"/>
  <c r="AJ16" i="30"/>
  <c r="AK10" i="30"/>
  <c r="AT10" i="30" s="1"/>
  <c r="AJ10" i="30"/>
  <c r="AJ3" i="30"/>
  <c r="AB4" i="30"/>
  <c r="AR23" i="27"/>
  <c r="AR25" i="27" s="1"/>
  <c r="AL23" i="27"/>
  <c r="AU23" i="27" s="1"/>
  <c r="Y10" i="28"/>
  <c r="X10" i="28"/>
  <c r="Y7" i="86"/>
  <c r="X7" i="86"/>
  <c r="AN8" i="97"/>
  <c r="AI8" i="97"/>
  <c r="AL19" i="37"/>
  <c r="AU19" i="37" s="1"/>
  <c r="AT19" i="37"/>
  <c r="U18" i="16"/>
  <c r="U19" i="41"/>
  <c r="AJ19" i="65"/>
  <c r="AK19" i="65"/>
  <c r="AT19" i="65" s="1"/>
  <c r="AJ13" i="65"/>
  <c r="AK13" i="65"/>
  <c r="AT13" i="65" s="1"/>
  <c r="AJ7" i="65"/>
  <c r="AK7" i="65"/>
  <c r="AT7" i="65" s="1"/>
  <c r="U20" i="55"/>
  <c r="AJ18" i="62"/>
  <c r="AK18" i="62"/>
  <c r="AT18" i="62" s="1"/>
  <c r="AJ12" i="62"/>
  <c r="AK12" i="62"/>
  <c r="AT12" i="62" s="1"/>
  <c r="AJ6" i="62"/>
  <c r="AK6" i="62"/>
  <c r="AT6" i="62" s="1"/>
  <c r="AH7" i="93"/>
  <c r="AQ7" i="93" s="1"/>
  <c r="AS14" i="37"/>
  <c r="AL14" i="37"/>
  <c r="AU14" i="37" s="1"/>
  <c r="U8" i="13"/>
  <c r="AH17" i="60"/>
  <c r="AQ17" i="60" s="1"/>
  <c r="U9" i="92"/>
  <c r="U20" i="83"/>
  <c r="U27" i="102"/>
  <c r="AS9" i="37"/>
  <c r="AL9" i="37"/>
  <c r="AU9" i="37" s="1"/>
  <c r="U9" i="20"/>
  <c r="AH7" i="52"/>
  <c r="AQ7" i="52" s="1"/>
  <c r="AN9" i="75"/>
  <c r="AI9" i="75"/>
  <c r="AR15" i="72"/>
  <c r="AR8" i="24"/>
  <c r="U25" i="98"/>
  <c r="U6" i="104"/>
  <c r="Y17" i="34"/>
  <c r="X17" i="34"/>
  <c r="AR15" i="76"/>
  <c r="AJ17" i="27"/>
  <c r="AK17" i="27"/>
  <c r="AT17" i="27" s="1"/>
  <c r="AK11" i="27"/>
  <c r="AT11" i="27" s="1"/>
  <c r="AJ11" i="27"/>
  <c r="AK5" i="27"/>
  <c r="AT5" i="27" s="1"/>
  <c r="AJ5" i="27"/>
  <c r="AE17" i="80"/>
  <c r="AG17" i="80"/>
  <c r="AP17" i="80" s="1"/>
  <c r="AF17" i="80"/>
  <c r="AO17" i="80" s="1"/>
  <c r="W18" i="80"/>
  <c r="AG23" i="74"/>
  <c r="AP23" i="74" s="1"/>
  <c r="AP25" i="74" s="1"/>
  <c r="AF23" i="74"/>
  <c r="AO23" i="74" s="1"/>
  <c r="AO25" i="74" s="1"/>
  <c r="AE23" i="74"/>
  <c r="AJ17" i="73"/>
  <c r="AK17" i="73"/>
  <c r="AT17" i="73" s="1"/>
  <c r="AJ11" i="73"/>
  <c r="AK11" i="73"/>
  <c r="AT11" i="73" s="1"/>
  <c r="AJ5" i="73"/>
  <c r="AK5" i="73"/>
  <c r="AT5" i="73" s="1"/>
  <c r="AN23" i="62"/>
  <c r="AN25" i="62" s="1"/>
  <c r="AI23" i="62"/>
  <c r="AS12" i="37"/>
  <c r="AL12" i="37"/>
  <c r="AU12" i="37" s="1"/>
  <c r="AJ21" i="30"/>
  <c r="AK21" i="30"/>
  <c r="AT21" i="30" s="1"/>
  <c r="AJ15" i="30"/>
  <c r="AK15" i="30"/>
  <c r="AT15" i="30" s="1"/>
  <c r="AJ9" i="30"/>
  <c r="AK9" i="30"/>
  <c r="AT9" i="30" s="1"/>
  <c r="AN15" i="29"/>
  <c r="AI15" i="29"/>
  <c r="AR6" i="52"/>
  <c r="Y9" i="33"/>
  <c r="X9" i="33"/>
  <c r="AN9" i="28"/>
  <c r="AI9" i="28"/>
  <c r="U18" i="91"/>
  <c r="AR7" i="89"/>
  <c r="Y9" i="97"/>
  <c r="X9" i="97"/>
  <c r="Z9" i="97" s="1"/>
  <c r="Y23" i="36"/>
  <c r="X23" i="36"/>
  <c r="AJ18" i="65"/>
  <c r="AK18" i="65"/>
  <c r="AT18" i="65" s="1"/>
  <c r="AJ12" i="65"/>
  <c r="AK12" i="65"/>
  <c r="AT12" i="65" s="1"/>
  <c r="AJ6" i="65"/>
  <c r="AK6" i="65"/>
  <c r="AT6" i="65" s="1"/>
  <c r="AG9" i="71"/>
  <c r="AP9" i="71" s="1"/>
  <c r="AE9" i="71"/>
  <c r="W10" i="71"/>
  <c r="AF9" i="71"/>
  <c r="AO9" i="71" s="1"/>
  <c r="U11" i="96"/>
  <c r="AJ17" i="62"/>
  <c r="AK17" i="62"/>
  <c r="AT17" i="62" s="1"/>
  <c r="AK11" i="62"/>
  <c r="AT11" i="62" s="1"/>
  <c r="AJ11" i="62"/>
  <c r="AK5" i="62"/>
  <c r="AT5" i="62" s="1"/>
  <c r="AJ5" i="62"/>
  <c r="AF7" i="93"/>
  <c r="AO7" i="93" s="1"/>
  <c r="AE7" i="93"/>
  <c r="W8" i="93"/>
  <c r="AG7" i="93"/>
  <c r="AP7" i="93" s="1"/>
  <c r="AL20" i="37"/>
  <c r="AU20" i="37" s="1"/>
  <c r="AT20" i="37"/>
  <c r="AH16" i="76"/>
  <c r="AQ16" i="76" s="1"/>
  <c r="AR5" i="32"/>
  <c r="U11" i="54"/>
  <c r="AE7" i="52"/>
  <c r="AF7" i="52"/>
  <c r="AO7" i="52" s="1"/>
  <c r="AG7" i="52"/>
  <c r="AP7" i="52" s="1"/>
  <c r="W8" i="52"/>
  <c r="AH23" i="61"/>
  <c r="AQ23" i="61" s="1"/>
  <c r="AQ25" i="61" s="1"/>
  <c r="AX22" i="61"/>
  <c r="S22" i="61" s="1"/>
  <c r="AC22" i="61" s="1"/>
  <c r="AB23" i="61" s="1"/>
  <c r="AZ3" i="61"/>
  <c r="AR22" i="61"/>
  <c r="AH23" i="22"/>
  <c r="AQ23" i="22" s="1"/>
  <c r="AQ25" i="22" s="1"/>
  <c r="AZ3" i="22"/>
  <c r="AR16" i="80"/>
  <c r="AH7" i="105"/>
  <c r="AQ7" i="105" s="1"/>
  <c r="AJ10" i="27"/>
  <c r="AK10" i="27"/>
  <c r="AT10" i="27" s="1"/>
  <c r="AJ3" i="27"/>
  <c r="AB4" i="27"/>
  <c r="AJ22" i="73"/>
  <c r="AK22" i="73"/>
  <c r="AT22" i="73" s="1"/>
  <c r="AJ16" i="73"/>
  <c r="AK16" i="73"/>
  <c r="AT16" i="73" s="1"/>
  <c r="AK10" i="73"/>
  <c r="AT10" i="73" s="1"/>
  <c r="AJ10" i="73"/>
  <c r="AJ20" i="30"/>
  <c r="AK20" i="30"/>
  <c r="AT20" i="30" s="1"/>
  <c r="AK14" i="30"/>
  <c r="AT14" i="30" s="1"/>
  <c r="AJ14" i="30"/>
  <c r="AK8" i="30"/>
  <c r="AT8" i="30" s="1"/>
  <c r="AJ8" i="30"/>
  <c r="AR17" i="64"/>
  <c r="AK23" i="62"/>
  <c r="AT23" i="62" s="1"/>
  <c r="U29" i="94"/>
  <c r="AN22" i="36"/>
  <c r="AI22" i="36"/>
  <c r="AS16" i="37"/>
  <c r="AL16" i="37"/>
  <c r="AU16" i="37" s="1"/>
  <c r="AJ17" i="65"/>
  <c r="AK17" i="65"/>
  <c r="AT17" i="65" s="1"/>
  <c r="AK11" i="65"/>
  <c r="AT11" i="65" s="1"/>
  <c r="AJ11" i="65"/>
  <c r="AJ5" i="65"/>
  <c r="AK5" i="65"/>
  <c r="AT5" i="65" s="1"/>
  <c r="AR8" i="19"/>
  <c r="U11" i="58"/>
  <c r="U23" i="18"/>
  <c r="AJ22" i="62"/>
  <c r="AK22" i="62"/>
  <c r="AT22" i="62" s="1"/>
  <c r="AJ16" i="62"/>
  <c r="AK16" i="62"/>
  <c r="AT16" i="62" s="1"/>
  <c r="AJ10" i="62"/>
  <c r="AK10" i="62"/>
  <c r="AT10" i="62" s="1"/>
  <c r="Z16" i="76"/>
  <c r="AI23" i="65"/>
  <c r="AN23" i="65"/>
  <c r="AN25" i="65" s="1"/>
  <c r="AH16" i="68"/>
  <c r="AQ16" i="68" s="1"/>
  <c r="U16" i="95"/>
  <c r="AH8" i="89"/>
  <c r="AQ8" i="89" s="1"/>
  <c r="AS15" i="37"/>
  <c r="AL15" i="37"/>
  <c r="AU15" i="37" s="1"/>
  <c r="AR6" i="53"/>
  <c r="Y10" i="59"/>
  <c r="X10" i="59"/>
  <c r="Z23" i="61"/>
  <c r="Y10" i="75"/>
  <c r="X10" i="75"/>
  <c r="U18" i="43"/>
  <c r="Z23" i="22"/>
  <c r="AH7" i="53"/>
  <c r="AQ7" i="53" s="1"/>
  <c r="AR9" i="2"/>
  <c r="AH6" i="32"/>
  <c r="AQ6" i="32" s="1"/>
  <c r="AN9" i="79"/>
  <c r="AI9" i="79"/>
  <c r="AS17" i="37"/>
  <c r="AL17" i="37"/>
  <c r="AU17" i="37" s="1"/>
  <c r="AN16" i="34"/>
  <c r="AI16" i="34"/>
  <c r="Z7" i="105"/>
  <c r="AJ21" i="27"/>
  <c r="AK21" i="27"/>
  <c r="AT21" i="27" s="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S18" i="37"/>
  <c r="AL18" i="37"/>
  <c r="AU18" i="37" s="1"/>
  <c r="AK19" i="30"/>
  <c r="AT19" i="30" s="1"/>
  <c r="AJ19" i="30"/>
  <c r="AJ13" i="30"/>
  <c r="AK13" i="30"/>
  <c r="AT13" i="30" s="1"/>
  <c r="AJ7" i="30"/>
  <c r="AK7" i="30"/>
  <c r="AT7" i="30" s="1"/>
  <c r="Y16" i="29"/>
  <c r="X16" i="29"/>
  <c r="AN8" i="33"/>
  <c r="AI8" i="33"/>
  <c r="U28" i="35"/>
  <c r="AH10" i="2"/>
  <c r="AQ10" i="2" s="1"/>
  <c r="AS7" i="37"/>
  <c r="AL7" i="37"/>
  <c r="AU7" i="37" s="1"/>
  <c r="U11" i="88"/>
  <c r="AN6" i="15"/>
  <c r="AI6" i="15"/>
  <c r="AJ22" i="65"/>
  <c r="AK22" i="65"/>
  <c r="AT22" i="65" s="1"/>
  <c r="AJ16" i="65"/>
  <c r="AK16" i="65"/>
  <c r="AT16" i="65" s="1"/>
  <c r="AJ10" i="65"/>
  <c r="AK10" i="65"/>
  <c r="AT10" i="65" s="1"/>
  <c r="AN9" i="63"/>
  <c r="AI9" i="63"/>
  <c r="AR15" i="68"/>
  <c r="AJ21" i="62"/>
  <c r="AK21" i="62"/>
  <c r="AT21" i="62" s="1"/>
  <c r="AJ15" i="62"/>
  <c r="AK15" i="62"/>
  <c r="AT15" i="62" s="1"/>
  <c r="AJ9" i="62"/>
  <c r="AK9" i="62"/>
  <c r="AT9" i="62" s="1"/>
  <c r="AB4" i="62"/>
  <c r="AJ3" i="62"/>
  <c r="AS8" i="37"/>
  <c r="AL8" i="37"/>
  <c r="AU8" i="37" s="1"/>
  <c r="Z16" i="68"/>
  <c r="Z8" i="89"/>
  <c r="AK4" i="37"/>
  <c r="AT4" i="37" s="1"/>
  <c r="AJ4" i="37"/>
  <c r="AN9" i="59"/>
  <c r="AI9" i="59"/>
  <c r="AR6" i="105"/>
  <c r="Z7" i="53"/>
  <c r="Z6" i="32"/>
  <c r="AS5" i="37"/>
  <c r="AL5" i="37"/>
  <c r="AU5" i="37" s="1"/>
  <c r="AJ16" i="27"/>
  <c r="AK16" i="27"/>
  <c r="AT16" i="27" s="1"/>
  <c r="U21" i="99"/>
  <c r="AF9" i="67"/>
  <c r="AO9" i="67" s="1"/>
  <c r="AG9" i="67"/>
  <c r="AP9" i="67" s="1"/>
  <c r="AE9" i="67"/>
  <c r="W10" i="67"/>
  <c r="AJ15" i="27"/>
  <c r="AK15" i="27"/>
  <c r="AT15" i="27" s="1"/>
  <c r="W8" i="46"/>
  <c r="AG7" i="46"/>
  <c r="AP7" i="46" s="1"/>
  <c r="AE7" i="46"/>
  <c r="AF7" i="46"/>
  <c r="AO7" i="46" s="1"/>
  <c r="AH9" i="19"/>
  <c r="AQ9" i="19" s="1"/>
  <c r="U10" i="100"/>
  <c r="AH22" i="70"/>
  <c r="AQ22" i="70" s="1"/>
  <c r="AJ20" i="27"/>
  <c r="AK20" i="27"/>
  <c r="AT20" i="27" s="1"/>
  <c r="AJ14" i="27"/>
  <c r="AS14" i="27" s="1"/>
  <c r="AK14" i="27"/>
  <c r="AK8" i="27"/>
  <c r="AT8" i="27" s="1"/>
  <c r="AJ8" i="27"/>
  <c r="U9" i="9"/>
  <c r="AJ20" i="73"/>
  <c r="AK20" i="73"/>
  <c r="AT20" i="73" s="1"/>
  <c r="AJ14" i="73"/>
  <c r="AK14" i="73"/>
  <c r="AT14" i="73" s="1"/>
  <c r="AK8" i="73"/>
  <c r="AT8" i="73" s="1"/>
  <c r="AJ8" i="73"/>
  <c r="AF16" i="25"/>
  <c r="AO16" i="25" s="1"/>
  <c r="AE16" i="25"/>
  <c r="AG16" i="25"/>
  <c r="AP16" i="25" s="1"/>
  <c r="W17" i="25"/>
  <c r="AJ18" i="30"/>
  <c r="AK18" i="30"/>
  <c r="AT18" i="30" s="1"/>
  <c r="AK12" i="30"/>
  <c r="AT12" i="30" s="1"/>
  <c r="AJ12" i="30"/>
  <c r="AK6" i="30"/>
  <c r="AT6" i="30" s="1"/>
  <c r="AJ6" i="30"/>
  <c r="U27" i="42"/>
  <c r="AR16" i="60"/>
  <c r="AN6" i="86"/>
  <c r="AI6" i="86"/>
  <c r="Z10" i="2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S13" i="37"/>
  <c r="AL13" i="37"/>
  <c r="AU13" i="37" s="1"/>
  <c r="Y7" i="15"/>
  <c r="X7" i="15"/>
  <c r="Z7" i="15" s="1"/>
  <c r="AR22" i="77"/>
  <c r="AR6" i="93"/>
  <c r="AJ21" i="65"/>
  <c r="AK21" i="65"/>
  <c r="AT21" i="65" s="1"/>
  <c r="AJ15" i="65"/>
  <c r="AK15" i="65"/>
  <c r="AT15" i="65" s="1"/>
  <c r="AK9" i="65"/>
  <c r="AT9" i="65" s="1"/>
  <c r="AJ9" i="65"/>
  <c r="AB4" i="65"/>
  <c r="AJ3" i="65"/>
  <c r="Y10" i="63"/>
  <c r="X10" i="63"/>
  <c r="AJ20" i="62"/>
  <c r="AK20" i="62"/>
  <c r="AT20" i="62" s="1"/>
  <c r="AJ14" i="62"/>
  <c r="AK14" i="62"/>
  <c r="AT14" i="62" s="1"/>
  <c r="AK8" i="62"/>
  <c r="AT8" i="62" s="1"/>
  <c r="AJ8" i="62"/>
  <c r="AL3" i="37"/>
  <c r="AU3" i="37" s="1"/>
  <c r="AS3" i="37"/>
  <c r="AS21" i="37"/>
  <c r="AL21" i="37"/>
  <c r="AU21" i="37" s="1"/>
  <c r="AN6" i="101"/>
  <c r="AI6" i="101"/>
  <c r="AR6" i="46"/>
  <c r="U20" i="49"/>
  <c r="U27" i="48"/>
  <c r="Y10" i="79"/>
  <c r="X10" i="79"/>
  <c r="Y8" i="47"/>
  <c r="X8" i="47"/>
  <c r="AN16" i="39"/>
  <c r="AI16" i="39"/>
  <c r="AN16" i="21"/>
  <c r="AR23" i="30"/>
  <c r="AR25" i="30" s="1"/>
  <c r="AL23" i="30"/>
  <c r="AU23" i="30" s="1"/>
  <c r="AJ22" i="27"/>
  <c r="AK22" i="27"/>
  <c r="AT22" i="27" s="1"/>
  <c r="Z16" i="72"/>
  <c r="U30" i="90"/>
  <c r="U29" i="90" s="1"/>
  <c r="AK9" i="27"/>
  <c r="AT9" i="27" s="1"/>
  <c r="AJ9" i="27"/>
  <c r="AH7" i="46"/>
  <c r="AQ7" i="46" s="1"/>
  <c r="Z9" i="19"/>
  <c r="W18" i="12"/>
  <c r="AE17" i="12"/>
  <c r="AG17" i="12"/>
  <c r="AP17" i="12" s="1"/>
  <c r="AF17" i="12"/>
  <c r="AO17" i="12" s="1"/>
  <c r="Z22" i="70"/>
  <c r="U28" i="82"/>
  <c r="AJ19" i="27"/>
  <c r="AK19" i="27"/>
  <c r="AT19" i="27" s="1"/>
  <c r="AJ13" i="27"/>
  <c r="AK13" i="27"/>
  <c r="AT13" i="27" s="1"/>
  <c r="AJ7" i="27"/>
  <c r="AK7" i="27"/>
  <c r="AT7" i="27" s="1"/>
  <c r="Z10" i="38"/>
  <c r="AH10" i="38"/>
  <c r="AQ10" i="38" s="1"/>
  <c r="AJ19" i="73"/>
  <c r="AK19" i="73"/>
  <c r="AT19" i="73" s="1"/>
  <c r="AJ13" i="73"/>
  <c r="AK13" i="73"/>
  <c r="AT13" i="73" s="1"/>
  <c r="AJ7" i="73"/>
  <c r="AK7" i="73"/>
  <c r="AT7" i="73" s="1"/>
  <c r="AS6" i="37"/>
  <c r="AL6" i="37"/>
  <c r="AU6" i="37" s="1"/>
  <c r="AJ17" i="30"/>
  <c r="AK17" i="30"/>
  <c r="AT17" i="30" s="1"/>
  <c r="AJ11" i="30"/>
  <c r="AK11" i="30"/>
  <c r="AT11" i="30" s="1"/>
  <c r="AK5" i="30"/>
  <c r="AT5" i="30" s="1"/>
  <c r="AJ5" i="30"/>
  <c r="AS22" i="37"/>
  <c r="AL22" i="37"/>
  <c r="AU22" i="37" s="1"/>
  <c r="U21" i="87"/>
  <c r="AX22" i="74"/>
  <c r="S22" i="74" s="1"/>
  <c r="AC22" i="74" s="1"/>
  <c r="AB23" i="74" s="1"/>
  <c r="U9" i="84"/>
  <c r="AJ20" i="65"/>
  <c r="AK20" i="65"/>
  <c r="AT20" i="65" s="1"/>
  <c r="AJ14" i="65"/>
  <c r="AK14" i="65"/>
  <c r="AT14" i="65" s="1"/>
  <c r="AK8" i="65"/>
  <c r="AT8" i="65" s="1"/>
  <c r="AJ8" i="65"/>
  <c r="AR23" i="73"/>
  <c r="AR25" i="73" s="1"/>
  <c r="AL23" i="73"/>
  <c r="AU23" i="73" s="1"/>
  <c r="U11" i="45"/>
  <c r="AR22" i="22"/>
  <c r="AJ19" i="62"/>
  <c r="AK19" i="62"/>
  <c r="AT19" i="62" s="1"/>
  <c r="AK13" i="62"/>
  <c r="AT13" i="62" s="1"/>
  <c r="AJ13" i="62"/>
  <c r="AK7" i="62"/>
  <c r="AT7" i="62" s="1"/>
  <c r="AJ7" i="62"/>
  <c r="AH9" i="24"/>
  <c r="AQ9" i="24" s="1"/>
  <c r="U30" i="50"/>
  <c r="Y7" i="101"/>
  <c r="X7" i="101"/>
  <c r="U10" i="51"/>
  <c r="U21" i="103"/>
  <c r="AH18" i="64"/>
  <c r="AQ18" i="64" s="1"/>
  <c r="U7" i="44"/>
  <c r="AR21" i="70"/>
  <c r="AH23" i="77"/>
  <c r="AQ23" i="77" s="1"/>
  <c r="AQ25" i="77" s="1"/>
  <c r="AZ3" i="77"/>
  <c r="AR9" i="38"/>
  <c r="AS11" i="37"/>
  <c r="AL11" i="37"/>
  <c r="AU11" i="37" s="1"/>
  <c r="AS10" i="37"/>
  <c r="AL10" i="37"/>
  <c r="AU10" i="37" s="1"/>
  <c r="AN7" i="47"/>
  <c r="AI7" i="47"/>
  <c r="X17" i="39"/>
  <c r="Y17" i="39"/>
  <c r="Z17" i="39" s="1"/>
  <c r="Y17" i="21"/>
  <c r="X17" i="21"/>
  <c r="AI16" i="21" l="1"/>
  <c r="Z10" i="79"/>
  <c r="AF9" i="24"/>
  <c r="AO9" i="24" s="1"/>
  <c r="AE9" i="24"/>
  <c r="AG9" i="24"/>
  <c r="AP9" i="24" s="1"/>
  <c r="AT25" i="37"/>
  <c r="Z17" i="34"/>
  <c r="W11" i="79"/>
  <c r="AG10" i="79"/>
  <c r="AP10" i="79" s="1"/>
  <c r="AE10" i="79"/>
  <c r="AF10" i="79"/>
  <c r="AO10" i="79" s="1"/>
  <c r="AE17" i="34"/>
  <c r="AF17" i="34"/>
  <c r="AO17" i="34" s="1"/>
  <c r="W18" i="34"/>
  <c r="AG17" i="34"/>
  <c r="AP17" i="34" s="1"/>
  <c r="AE7" i="15"/>
  <c r="AF7" i="15"/>
  <c r="AO7" i="15" s="1"/>
  <c r="W8" i="15"/>
  <c r="AG7" i="15"/>
  <c r="AP7" i="15" s="1"/>
  <c r="AS14" i="65"/>
  <c r="AL14" i="65"/>
  <c r="AU14" i="65" s="1"/>
  <c r="AX22" i="77"/>
  <c r="S22" i="77" s="1"/>
  <c r="AC22" i="77" s="1"/>
  <c r="AB23" i="77" s="1"/>
  <c r="AK23" i="77" s="1"/>
  <c r="AT23" i="77" s="1"/>
  <c r="AX23" i="77"/>
  <c r="S23" i="77" s="1"/>
  <c r="AC23" i="77" s="1"/>
  <c r="AJ23" i="77" s="1"/>
  <c r="AS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H7" i="101"/>
  <c r="AQ7" i="101" s="1"/>
  <c r="AS11" i="30"/>
  <c r="AL11" i="30"/>
  <c r="AU11" i="30" s="1"/>
  <c r="AH17" i="39"/>
  <c r="AQ17" i="39" s="1"/>
  <c r="U20" i="103"/>
  <c r="U8" i="84"/>
  <c r="AS5" i="30"/>
  <c r="AL5" i="30"/>
  <c r="AU5" i="30" s="1"/>
  <c r="AS7" i="27"/>
  <c r="AL7" i="27"/>
  <c r="AU7" i="27" s="1"/>
  <c r="U27" i="82"/>
  <c r="AG9" i="19"/>
  <c r="AP9" i="19" s="1"/>
  <c r="AE9" i="19"/>
  <c r="W10" i="19"/>
  <c r="AF9" i="19"/>
  <c r="AO9" i="19" s="1"/>
  <c r="AR16" i="39"/>
  <c r="AJ4" i="65"/>
  <c r="AK4" i="65"/>
  <c r="AT4" i="65" s="1"/>
  <c r="AT25" i="65" s="1"/>
  <c r="AS21" i="65"/>
  <c r="AL21" i="65"/>
  <c r="AU21" i="65" s="1"/>
  <c r="AJ20" i="74"/>
  <c r="AK20" i="74"/>
  <c r="AT20" i="74" s="1"/>
  <c r="AJ14" i="74"/>
  <c r="AK14" i="74"/>
  <c r="AT14" i="74" s="1"/>
  <c r="AK8" i="74"/>
  <c r="AT8" i="74" s="1"/>
  <c r="AJ8" i="74"/>
  <c r="AF10" i="2"/>
  <c r="AO10" i="2" s="1"/>
  <c r="AE10" i="2"/>
  <c r="AG10" i="2"/>
  <c r="AP10" i="2" s="1"/>
  <c r="W11" i="2"/>
  <c r="U26" i="42"/>
  <c r="AS18" i="30"/>
  <c r="AL18" i="30"/>
  <c r="AU18" i="30" s="1"/>
  <c r="U8" i="9"/>
  <c r="AS20" i="27"/>
  <c r="AL20" i="27"/>
  <c r="AU20" i="27" s="1"/>
  <c r="Y8" i="46"/>
  <c r="X8" i="46"/>
  <c r="AS15" i="62"/>
  <c r="AL15" i="62"/>
  <c r="AU15" i="62" s="1"/>
  <c r="AS22" i="65"/>
  <c r="AL22" i="65"/>
  <c r="AU22" i="65" s="1"/>
  <c r="AK4" i="73"/>
  <c r="AT4" i="73" s="1"/>
  <c r="AT25" i="73" s="1"/>
  <c r="AJ4" i="73"/>
  <c r="AE23" i="22"/>
  <c r="AG23" i="22"/>
  <c r="AP23" i="22" s="1"/>
  <c r="AP25" i="22" s="1"/>
  <c r="AF23" i="22"/>
  <c r="AO23" i="22" s="1"/>
  <c r="AO25" i="22" s="1"/>
  <c r="AE23" i="61"/>
  <c r="AG23" i="61"/>
  <c r="AP23" i="61" s="1"/>
  <c r="AP25" i="61" s="1"/>
  <c r="AF23" i="61"/>
  <c r="AO23" i="61" s="1"/>
  <c r="AO25" i="61" s="1"/>
  <c r="AS11" i="65"/>
  <c r="AL11" i="65"/>
  <c r="AU11" i="65" s="1"/>
  <c r="AR22" i="36"/>
  <c r="AS20" i="30"/>
  <c r="AL20" i="30"/>
  <c r="AU20" i="30" s="1"/>
  <c r="AS22" i="73"/>
  <c r="AL22" i="73"/>
  <c r="AU22" i="7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Y8" i="93"/>
  <c r="X8" i="93"/>
  <c r="X10" i="71"/>
  <c r="Y10" i="71"/>
  <c r="AS12" i="65"/>
  <c r="AL12" i="65"/>
  <c r="AU12" i="65" s="1"/>
  <c r="AH9" i="97"/>
  <c r="AQ9" i="97" s="1"/>
  <c r="U17" i="91"/>
  <c r="AR23" i="62"/>
  <c r="AR25" i="62" s="1"/>
  <c r="AL23" i="62"/>
  <c r="AU23" i="62" s="1"/>
  <c r="U8" i="20"/>
  <c r="U19" i="83"/>
  <c r="U7" i="13"/>
  <c r="AS12" i="62"/>
  <c r="AL12" i="62"/>
  <c r="AU12" i="62" s="1"/>
  <c r="AS7" i="65"/>
  <c r="AL7" i="65"/>
  <c r="AU7" i="65" s="1"/>
  <c r="U18" i="41"/>
  <c r="U17" i="41" s="1"/>
  <c r="U29" i="85"/>
  <c r="AS18" i="73"/>
  <c r="AL18" i="73"/>
  <c r="AU18" i="73" s="1"/>
  <c r="AS6" i="27"/>
  <c r="AL6" i="27"/>
  <c r="AU6" i="27" s="1"/>
  <c r="U27" i="10"/>
  <c r="Y10" i="24"/>
  <c r="Z10" i="24" s="1"/>
  <c r="X10" i="24"/>
  <c r="AN17" i="60"/>
  <c r="AI17" i="60"/>
  <c r="AR7" i="47"/>
  <c r="AJ23" i="74"/>
  <c r="AS23" i="74" s="1"/>
  <c r="AK23" i="74"/>
  <c r="AS19" i="73"/>
  <c r="AL19" i="73"/>
  <c r="AU19" i="73" s="1"/>
  <c r="AG22" i="70"/>
  <c r="AP22" i="70" s="1"/>
  <c r="AF22" i="70"/>
  <c r="AO22" i="70" s="1"/>
  <c r="AE22" i="70"/>
  <c r="W23" i="70"/>
  <c r="AS9" i="27"/>
  <c r="AL9" i="27"/>
  <c r="AU9" i="27" s="1"/>
  <c r="AS22" i="27"/>
  <c r="AL22" i="27"/>
  <c r="AU22" i="27" s="1"/>
  <c r="AS20" i="62"/>
  <c r="AL20" i="62"/>
  <c r="AU20" i="62" s="1"/>
  <c r="AS9" i="65"/>
  <c r="AL9" i="65"/>
  <c r="AU9" i="65" s="1"/>
  <c r="AJ19" i="74"/>
  <c r="AK19" i="74"/>
  <c r="AT19" i="74" s="1"/>
  <c r="AJ13" i="74"/>
  <c r="AK13" i="74"/>
  <c r="AT13" i="74" s="1"/>
  <c r="AJ7" i="74"/>
  <c r="AK7" i="74"/>
  <c r="AT7" i="74" s="1"/>
  <c r="AR6" i="86"/>
  <c r="AS6" i="30"/>
  <c r="AL6" i="30"/>
  <c r="AU6" i="30" s="1"/>
  <c r="Y17" i="25"/>
  <c r="X17" i="25"/>
  <c r="AS8" i="27"/>
  <c r="AL8" i="27"/>
  <c r="AU8" i="27" s="1"/>
  <c r="W7" i="32"/>
  <c r="AE6" i="32"/>
  <c r="AF6" i="32"/>
  <c r="AO6" i="32" s="1"/>
  <c r="AG6" i="32"/>
  <c r="AP6" i="32" s="1"/>
  <c r="AL4" i="37"/>
  <c r="AU4" i="37" s="1"/>
  <c r="AU25" i="37" s="1"/>
  <c r="C11" i="37" s="1"/>
  <c r="AS4" i="37"/>
  <c r="AS25" i="37" s="1"/>
  <c r="AL3" i="62"/>
  <c r="AU3" i="62" s="1"/>
  <c r="AS3" i="62"/>
  <c r="AR6" i="15"/>
  <c r="AH16" i="29"/>
  <c r="AQ16" i="29" s="1"/>
  <c r="AS13" i="30"/>
  <c r="AL13" i="30"/>
  <c r="AU13" i="30" s="1"/>
  <c r="AL3" i="73"/>
  <c r="AU3" i="73" s="1"/>
  <c r="AS3" i="73"/>
  <c r="AS21" i="73"/>
  <c r="AL21" i="73"/>
  <c r="AU21" i="73" s="1"/>
  <c r="AH10" i="59"/>
  <c r="AQ10" i="59" s="1"/>
  <c r="AS16" i="62"/>
  <c r="AL16" i="62"/>
  <c r="AU16" i="62" s="1"/>
  <c r="U10" i="58"/>
  <c r="AS8" i="30"/>
  <c r="AL8" i="30"/>
  <c r="AU8" i="30" s="1"/>
  <c r="AS10" i="73"/>
  <c r="AL10" i="73"/>
  <c r="AU10" i="73" s="1"/>
  <c r="AJ4" i="27"/>
  <c r="AK4" i="27"/>
  <c r="AT4" i="27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K23" i="61"/>
  <c r="AT23" i="61" s="1"/>
  <c r="AJ23" i="61"/>
  <c r="AS23" i="61" s="1"/>
  <c r="AI7" i="52"/>
  <c r="AN7" i="52"/>
  <c r="AN7" i="93"/>
  <c r="AI7" i="93"/>
  <c r="AN9" i="71"/>
  <c r="AI9" i="71"/>
  <c r="AE9" i="97"/>
  <c r="W10" i="97"/>
  <c r="AF9" i="97"/>
  <c r="AO9" i="97" s="1"/>
  <c r="AG9" i="97"/>
  <c r="AP9" i="97" s="1"/>
  <c r="AR9" i="28"/>
  <c r="AS15" i="30"/>
  <c r="AL15" i="30"/>
  <c r="AU15" i="30" s="1"/>
  <c r="AS17" i="73"/>
  <c r="AL17" i="73"/>
  <c r="AU17" i="73" s="1"/>
  <c r="AH7" i="86"/>
  <c r="AQ7" i="86" s="1"/>
  <c r="AS16" i="30"/>
  <c r="AL16" i="30"/>
  <c r="AU16" i="30" s="1"/>
  <c r="AS6" i="73"/>
  <c r="AL6" i="73"/>
  <c r="AU6" i="73" s="1"/>
  <c r="AH17" i="21"/>
  <c r="AQ17" i="21" s="1"/>
  <c r="AH8" i="47"/>
  <c r="AQ8" i="47" s="1"/>
  <c r="AR6" i="101"/>
  <c r="AS8" i="62"/>
  <c r="AL8" i="62"/>
  <c r="AU8" i="62" s="1"/>
  <c r="AH10" i="63"/>
  <c r="AQ10" i="63" s="1"/>
  <c r="AJ18" i="74"/>
  <c r="AS18" i="74" s="1"/>
  <c r="AK18" i="74"/>
  <c r="AK12" i="74"/>
  <c r="AT12" i="74" s="1"/>
  <c r="AJ12" i="74"/>
  <c r="AJ6" i="74"/>
  <c r="AK6" i="74"/>
  <c r="AT6" i="74" s="1"/>
  <c r="AS14" i="73"/>
  <c r="AL14" i="73"/>
  <c r="AU14" i="73" s="1"/>
  <c r="AS15" i="27"/>
  <c r="AL15" i="27"/>
  <c r="AU15" i="27" s="1"/>
  <c r="U20" i="99"/>
  <c r="AE7" i="53"/>
  <c r="AF7" i="53"/>
  <c r="AO7" i="53" s="1"/>
  <c r="AG7" i="53"/>
  <c r="AP7" i="53" s="1"/>
  <c r="W8" i="53"/>
  <c r="AJ4" i="62"/>
  <c r="AK4" i="62"/>
  <c r="AT4" i="62" s="1"/>
  <c r="AT25" i="62" s="1"/>
  <c r="AS21" i="62"/>
  <c r="AL21" i="62"/>
  <c r="AU21" i="62" s="1"/>
  <c r="AS10" i="65"/>
  <c r="AL10" i="65"/>
  <c r="AU10" i="65" s="1"/>
  <c r="Z16" i="29"/>
  <c r="AS19" i="30"/>
  <c r="AL19" i="30"/>
  <c r="AU19" i="30" s="1"/>
  <c r="AS9" i="73"/>
  <c r="AL9" i="73"/>
  <c r="AU9" i="73" s="1"/>
  <c r="U17" i="43"/>
  <c r="Z10" i="59"/>
  <c r="AR23" i="65"/>
  <c r="AR25" i="65" s="1"/>
  <c r="AL23" i="65"/>
  <c r="AU23" i="65" s="1"/>
  <c r="AL3" i="27"/>
  <c r="AU3" i="27" s="1"/>
  <c r="AS3" i="27"/>
  <c r="AX22" i="22"/>
  <c r="S22" i="22" s="1"/>
  <c r="AC22" i="22" s="1"/>
  <c r="AB23" i="22" s="1"/>
  <c r="AS17" i="62"/>
  <c r="AL17" i="62"/>
  <c r="AU17" i="62" s="1"/>
  <c r="AS18" i="65"/>
  <c r="AL18" i="65"/>
  <c r="AU18" i="65" s="1"/>
  <c r="AR15" i="29"/>
  <c r="AN23" i="74"/>
  <c r="AN25" i="74" s="1"/>
  <c r="AI23" i="74"/>
  <c r="AR23" i="74" s="1"/>
  <c r="AR25" i="74" s="1"/>
  <c r="AN17" i="80"/>
  <c r="AI17" i="80"/>
  <c r="AS17" i="27"/>
  <c r="AL17" i="27"/>
  <c r="AU17" i="27" s="1"/>
  <c r="U8" i="92"/>
  <c r="AS18" i="62"/>
  <c r="AL18" i="62"/>
  <c r="AU18" i="62" s="1"/>
  <c r="AS13" i="65"/>
  <c r="AL13" i="65"/>
  <c r="AU13" i="65" s="1"/>
  <c r="U17" i="16"/>
  <c r="Z7" i="86"/>
  <c r="U15" i="11"/>
  <c r="AS12" i="27"/>
  <c r="AL12" i="27"/>
  <c r="AU12" i="27" s="1"/>
  <c r="Z8" i="47"/>
  <c r="U26" i="48"/>
  <c r="Z10" i="63"/>
  <c r="AJ17" i="74"/>
  <c r="AK17" i="74"/>
  <c r="AT17" i="74" s="1"/>
  <c r="AJ11" i="74"/>
  <c r="AK11" i="74"/>
  <c r="AT11" i="74" s="1"/>
  <c r="AJ5" i="74"/>
  <c r="AK5" i="74"/>
  <c r="AT5" i="74" s="1"/>
  <c r="AS12" i="30"/>
  <c r="AL12" i="30"/>
  <c r="AU12" i="30" s="1"/>
  <c r="AN16" i="25"/>
  <c r="AI16" i="25"/>
  <c r="AL14" i="27"/>
  <c r="AU14" i="27" s="1"/>
  <c r="AT14" i="27"/>
  <c r="Y10" i="67"/>
  <c r="X10" i="67"/>
  <c r="Z10" i="67" s="1"/>
  <c r="AF8" i="89"/>
  <c r="AO8" i="89" s="1"/>
  <c r="W9" i="89"/>
  <c r="AG8" i="89"/>
  <c r="AP8" i="89" s="1"/>
  <c r="AE8" i="89"/>
  <c r="AS21" i="27"/>
  <c r="AL21" i="27"/>
  <c r="AU21" i="27" s="1"/>
  <c r="AR9" i="79"/>
  <c r="AH10" i="75"/>
  <c r="AQ10" i="75" s="1"/>
  <c r="AG16" i="76"/>
  <c r="AP16" i="76" s="1"/>
  <c r="AF16" i="76"/>
  <c r="AO16" i="76" s="1"/>
  <c r="W17" i="76"/>
  <c r="AE16" i="76"/>
  <c r="AS22" i="62"/>
  <c r="AL22" i="62"/>
  <c r="AU22" i="62" s="1"/>
  <c r="AS17" i="65"/>
  <c r="AL17" i="65"/>
  <c r="AU17" i="65" s="1"/>
  <c r="U28" i="94"/>
  <c r="AS14" i="30"/>
  <c r="AL14" i="30"/>
  <c r="AU14" i="30" s="1"/>
  <c r="U10" i="54"/>
  <c r="AS5" i="62"/>
  <c r="AL5" i="62"/>
  <c r="AU5" i="62" s="1"/>
  <c r="AH23" i="36"/>
  <c r="AQ23" i="36" s="1"/>
  <c r="AQ25" i="36" s="1"/>
  <c r="AZ3" i="36"/>
  <c r="AH9" i="33"/>
  <c r="AQ9" i="33" s="1"/>
  <c r="AS21" i="30"/>
  <c r="AL21" i="30"/>
  <c r="AU21" i="30" s="1"/>
  <c r="AS5" i="73"/>
  <c r="AL5" i="73"/>
  <c r="AU5" i="73" s="1"/>
  <c r="AS5" i="27"/>
  <c r="AL5" i="27"/>
  <c r="AU5" i="27" s="1"/>
  <c r="U5" i="104"/>
  <c r="X5" i="104" s="1"/>
  <c r="AK4" i="30"/>
  <c r="AT4" i="30" s="1"/>
  <c r="AT25" i="30" s="1"/>
  <c r="AJ4" i="30"/>
  <c r="AS22" i="30"/>
  <c r="AL22" i="30"/>
  <c r="AU22" i="30" s="1"/>
  <c r="AN23" i="77"/>
  <c r="AN25" i="77" s="1"/>
  <c r="AI23" i="77"/>
  <c r="AN18" i="64"/>
  <c r="AI18" i="64"/>
  <c r="U29" i="50"/>
  <c r="Z17" i="21"/>
  <c r="U6" i="44"/>
  <c r="U9" i="51"/>
  <c r="U10" i="45"/>
  <c r="AS13" i="27"/>
  <c r="AL13" i="27"/>
  <c r="AU13" i="27" s="1"/>
  <c r="U20" i="87"/>
  <c r="AS7" i="73"/>
  <c r="AL7" i="73"/>
  <c r="AU7" i="73" s="1"/>
  <c r="Z7" i="101"/>
  <c r="AS19" i="62"/>
  <c r="AL19" i="62"/>
  <c r="AU19" i="62" s="1"/>
  <c r="AS20" i="65"/>
  <c r="AL20" i="65"/>
  <c r="AU20" i="65" s="1"/>
  <c r="AE10" i="38"/>
  <c r="AF10" i="38"/>
  <c r="AO10" i="38" s="1"/>
  <c r="AG10" i="38"/>
  <c r="AP10" i="38" s="1"/>
  <c r="W11" i="38"/>
  <c r="AS19" i="27"/>
  <c r="AL19" i="27"/>
  <c r="AU19" i="27" s="1"/>
  <c r="AN17" i="12"/>
  <c r="AI17" i="12"/>
  <c r="U28" i="90"/>
  <c r="AR16" i="21"/>
  <c r="AS15" i="65"/>
  <c r="AL15" i="65"/>
  <c r="AU15" i="65" s="1"/>
  <c r="AJ22" i="74"/>
  <c r="AK22" i="74"/>
  <c r="AT22" i="74" s="1"/>
  <c r="AJ16" i="74"/>
  <c r="AK16" i="74"/>
  <c r="AT16" i="74" s="1"/>
  <c r="AJ10" i="74"/>
  <c r="AK10" i="74"/>
  <c r="AT10" i="74" s="1"/>
  <c r="AS20" i="73"/>
  <c r="AL20" i="73"/>
  <c r="AU20" i="73" s="1"/>
  <c r="U9" i="100"/>
  <c r="AN7" i="46"/>
  <c r="AI7" i="46"/>
  <c r="AN9" i="67"/>
  <c r="AI9" i="67"/>
  <c r="AS16" i="27"/>
  <c r="AL16" i="27"/>
  <c r="AU16" i="27" s="1"/>
  <c r="W17" i="68"/>
  <c r="AG16" i="68"/>
  <c r="AP16" i="68" s="1"/>
  <c r="AE16" i="68"/>
  <c r="AF16" i="68"/>
  <c r="AO16" i="68" s="1"/>
  <c r="AS9" i="62"/>
  <c r="AL9" i="62"/>
  <c r="AU9" i="62" s="1"/>
  <c r="AS16" i="65"/>
  <c r="AL16" i="65"/>
  <c r="AU16" i="65" s="1"/>
  <c r="U10" i="88"/>
  <c r="U27" i="35"/>
  <c r="AF7" i="105"/>
  <c r="AO7" i="105" s="1"/>
  <c r="AE7" i="105"/>
  <c r="W8" i="105"/>
  <c r="AG7" i="105"/>
  <c r="AP7" i="105" s="1"/>
  <c r="Z10" i="75"/>
  <c r="U15" i="95"/>
  <c r="AS16" i="73"/>
  <c r="AL16" i="73"/>
  <c r="AU16" i="73" s="1"/>
  <c r="AS10" i="27"/>
  <c r="AL10" i="27"/>
  <c r="AU10" i="27" s="1"/>
  <c r="Y8" i="52"/>
  <c r="Z8" i="52" s="1"/>
  <c r="X8" i="52"/>
  <c r="U10" i="96"/>
  <c r="AS6" i="65"/>
  <c r="AL6" i="65"/>
  <c r="AU6" i="65" s="1"/>
  <c r="Z23" i="36"/>
  <c r="Z9" i="33"/>
  <c r="AR9" i="75"/>
  <c r="U26" i="102"/>
  <c r="AS6" i="62"/>
  <c r="AL6" i="62"/>
  <c r="AU6" i="62" s="1"/>
  <c r="U19" i="55"/>
  <c r="AS19" i="65"/>
  <c r="AL19" i="65"/>
  <c r="AU19" i="65" s="1"/>
  <c r="AH10" i="28"/>
  <c r="AQ10" i="28" s="1"/>
  <c r="AL3" i="30"/>
  <c r="AU3" i="30" s="1"/>
  <c r="AS3" i="30"/>
  <c r="AS12" i="73"/>
  <c r="AL12" i="73"/>
  <c r="AU12" i="73" s="1"/>
  <c r="AS18" i="27"/>
  <c r="AL18" i="27"/>
  <c r="AU18" i="27" s="1"/>
  <c r="AI9" i="24"/>
  <c r="AN9" i="24"/>
  <c r="AS13" i="62"/>
  <c r="AL13" i="62"/>
  <c r="AU13" i="62" s="1"/>
  <c r="AE17" i="39"/>
  <c r="AF17" i="39"/>
  <c r="AO17" i="39" s="1"/>
  <c r="AG17" i="39"/>
  <c r="AP17" i="39" s="1"/>
  <c r="W18" i="39"/>
  <c r="AS7" i="62"/>
  <c r="AL7" i="62"/>
  <c r="AU7" i="62" s="1"/>
  <c r="AS8" i="65"/>
  <c r="AL8" i="65"/>
  <c r="AU8" i="65" s="1"/>
  <c r="AS17" i="30"/>
  <c r="AL17" i="30"/>
  <c r="AU17" i="30" s="1"/>
  <c r="AS13" i="73"/>
  <c r="AL13" i="73"/>
  <c r="AU13" i="73" s="1"/>
  <c r="Y18" i="12"/>
  <c r="Z18" i="12"/>
  <c r="X18" i="12"/>
  <c r="W17" i="72"/>
  <c r="AG16" i="72"/>
  <c r="AP16" i="72" s="1"/>
  <c r="AF16" i="72"/>
  <c r="AO16" i="72" s="1"/>
  <c r="AE16" i="72"/>
  <c r="AH10" i="79"/>
  <c r="AQ10" i="79" s="1"/>
  <c r="U19" i="49"/>
  <c r="AS14" i="62"/>
  <c r="AL14" i="62"/>
  <c r="AU14" i="62" s="1"/>
  <c r="AL3" i="65"/>
  <c r="AU3" i="65" s="1"/>
  <c r="AS3" i="65"/>
  <c r="AH7" i="15"/>
  <c r="AQ7" i="15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8" i="73"/>
  <c r="AL8" i="73"/>
  <c r="AU8" i="73" s="1"/>
  <c r="AR9" i="59"/>
  <c r="AR9" i="63"/>
  <c r="AR8" i="33"/>
  <c r="AS7" i="30"/>
  <c r="AL7" i="30"/>
  <c r="AU7" i="30" s="1"/>
  <c r="AS15" i="73"/>
  <c r="AL15" i="73"/>
  <c r="AU15" i="73" s="1"/>
  <c r="AR16" i="34"/>
  <c r="AS10" i="62"/>
  <c r="AL10" i="62"/>
  <c r="AU10" i="62" s="1"/>
  <c r="U22" i="18"/>
  <c r="AS5" i="65"/>
  <c r="AL5" i="65"/>
  <c r="AU5" i="65" s="1"/>
  <c r="AS11" i="62"/>
  <c r="AL11" i="62"/>
  <c r="AU11" i="62" s="1"/>
  <c r="AS9" i="30"/>
  <c r="AL9" i="30"/>
  <c r="AU9" i="30" s="1"/>
  <c r="AS11" i="73"/>
  <c r="AL11" i="73"/>
  <c r="AU11" i="73" s="1"/>
  <c r="Y18" i="80"/>
  <c r="X18" i="80"/>
  <c r="AS11" i="27"/>
  <c r="AL11" i="27"/>
  <c r="AU11" i="27" s="1"/>
  <c r="AH17" i="34"/>
  <c r="AQ17" i="34" s="1"/>
  <c r="U24" i="98"/>
  <c r="AR8" i="97"/>
  <c r="Z10" i="28"/>
  <c r="AS10" i="30"/>
  <c r="AL10" i="30"/>
  <c r="AU10" i="30" s="1"/>
  <c r="Y18" i="60"/>
  <c r="X18" i="60"/>
  <c r="Y19" i="64"/>
  <c r="X19" i="64"/>
  <c r="AF10" i="24" l="1"/>
  <c r="AO10" i="24" s="1"/>
  <c r="AG10" i="24"/>
  <c r="AP10" i="24" s="1"/>
  <c r="W11" i="24"/>
  <c r="AE10" i="24"/>
  <c r="AE10" i="67"/>
  <c r="AG10" i="67"/>
  <c r="AP10" i="67" s="1"/>
  <c r="AF10" i="67"/>
  <c r="AO10" i="67" s="1"/>
  <c r="W11" i="67"/>
  <c r="AH19" i="64"/>
  <c r="AQ19" i="64" s="1"/>
  <c r="AS9" i="74"/>
  <c r="AL9" i="74"/>
  <c r="AU9" i="74" s="1"/>
  <c r="W19" i="12"/>
  <c r="AE18" i="12"/>
  <c r="AG18" i="12"/>
  <c r="AP18" i="12" s="1"/>
  <c r="AF18" i="12"/>
  <c r="AO18" i="12" s="1"/>
  <c r="W10" i="33"/>
  <c r="AE9" i="33"/>
  <c r="AG9" i="33"/>
  <c r="AP9" i="33" s="1"/>
  <c r="AF9" i="33"/>
  <c r="AO9" i="33" s="1"/>
  <c r="AH8" i="52"/>
  <c r="AQ8" i="52" s="1"/>
  <c r="Y8" i="105"/>
  <c r="X8" i="105"/>
  <c r="U9" i="88"/>
  <c r="AN16" i="68"/>
  <c r="AI16" i="68"/>
  <c r="AS22" i="74"/>
  <c r="AL22" i="74"/>
  <c r="AU22" i="74" s="1"/>
  <c r="U27" i="90"/>
  <c r="AX22" i="36"/>
  <c r="S22" i="36" s="1"/>
  <c r="AC22" i="36" s="1"/>
  <c r="AB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U16" i="16"/>
  <c r="U7" i="92"/>
  <c r="W11" i="59"/>
  <c r="AG10" i="59"/>
  <c r="AP10" i="59" s="1"/>
  <c r="AE10" i="59"/>
  <c r="AF10" i="59"/>
  <c r="AO10" i="59" s="1"/>
  <c r="AN7" i="53"/>
  <c r="AI7" i="53"/>
  <c r="AN9" i="97"/>
  <c r="AI9" i="97"/>
  <c r="AR7" i="52"/>
  <c r="AJ19" i="22"/>
  <c r="AK19" i="22"/>
  <c r="AT19" i="22" s="1"/>
  <c r="AJ13" i="22"/>
  <c r="AK13" i="22"/>
  <c r="AT13" i="22" s="1"/>
  <c r="AK7" i="22"/>
  <c r="AT7" i="22" s="1"/>
  <c r="AJ7" i="22"/>
  <c r="AL4" i="27"/>
  <c r="AU4" i="27" s="1"/>
  <c r="AS4" i="27"/>
  <c r="AS25" i="27" s="1"/>
  <c r="U9" i="58"/>
  <c r="AN22" i="70"/>
  <c r="AI22" i="70"/>
  <c r="AK21" i="61"/>
  <c r="AT21" i="61" s="1"/>
  <c r="AJ21" i="61"/>
  <c r="AK15" i="61"/>
  <c r="AT15" i="61" s="1"/>
  <c r="AJ15" i="61"/>
  <c r="AJ9" i="61"/>
  <c r="AK9" i="61"/>
  <c r="AT9" i="61" s="1"/>
  <c r="AS8" i="74"/>
  <c r="AL8" i="74"/>
  <c r="AU8" i="74" s="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AN16" i="72"/>
  <c r="AI16" i="72"/>
  <c r="AN17" i="39"/>
  <c r="AI17" i="39"/>
  <c r="AG23" i="36"/>
  <c r="AP23" i="36" s="1"/>
  <c r="AP25" i="36" s="1"/>
  <c r="AE23" i="36"/>
  <c r="AF23" i="36"/>
  <c r="AO23" i="36" s="1"/>
  <c r="AO25" i="36" s="1"/>
  <c r="AE8" i="52"/>
  <c r="AF8" i="52"/>
  <c r="AO8" i="52" s="1"/>
  <c r="AG8" i="52"/>
  <c r="AP8" i="52" s="1"/>
  <c r="W9" i="52"/>
  <c r="AN7" i="105"/>
  <c r="AI7" i="105"/>
  <c r="AR7" i="46"/>
  <c r="AR17" i="12"/>
  <c r="AE7" i="101"/>
  <c r="W8" i="101"/>
  <c r="AG7" i="101"/>
  <c r="AP7" i="101" s="1"/>
  <c r="AF7" i="101"/>
  <c r="AO7" i="101" s="1"/>
  <c r="U5" i="44"/>
  <c r="X5" i="44" s="1"/>
  <c r="AR23" i="77"/>
  <c r="AR25" i="77" s="1"/>
  <c r="AL23" i="77"/>
  <c r="AU23" i="77" s="1"/>
  <c r="AN8" i="89"/>
  <c r="AI8" i="89"/>
  <c r="AS17" i="74"/>
  <c r="AL17" i="74"/>
  <c r="AU17" i="74" s="1"/>
  <c r="AK23" i="22"/>
  <c r="AT23" i="22" s="1"/>
  <c r="AJ23" i="22"/>
  <c r="AS23" i="22" s="1"/>
  <c r="AG16" i="29"/>
  <c r="AP16" i="29" s="1"/>
  <c r="W17" i="29"/>
  <c r="AE16" i="29"/>
  <c r="AF16" i="29"/>
  <c r="AO16" i="29" s="1"/>
  <c r="AS4" i="62"/>
  <c r="AS25" i="62" s="1"/>
  <c r="AL4" i="62"/>
  <c r="AU4" i="62" s="1"/>
  <c r="AR9" i="71"/>
  <c r="AJ18" i="22"/>
  <c r="AK18" i="22"/>
  <c r="AT18" i="22" s="1"/>
  <c r="AJ12" i="22"/>
  <c r="AK12" i="22"/>
  <c r="AT12" i="22" s="1"/>
  <c r="AK6" i="22"/>
  <c r="AT6" i="22" s="1"/>
  <c r="AJ6" i="22"/>
  <c r="AS19" i="74"/>
  <c r="AL19" i="74"/>
  <c r="AU19" i="74" s="1"/>
  <c r="U18" i="83"/>
  <c r="U16" i="91"/>
  <c r="AH10" i="71"/>
  <c r="AQ10" i="71" s="1"/>
  <c r="AK20" i="61"/>
  <c r="AT20" i="61" s="1"/>
  <c r="AJ20" i="61"/>
  <c r="AK14" i="61"/>
  <c r="AT14" i="61" s="1"/>
  <c r="AJ14" i="61"/>
  <c r="AK8" i="61"/>
  <c r="AT8" i="61" s="1"/>
  <c r="AJ8" i="61"/>
  <c r="U25" i="42"/>
  <c r="Y10" i="19"/>
  <c r="X10" i="19"/>
  <c r="Z10" i="19" s="1"/>
  <c r="U19" i="103"/>
  <c r="AJ21" i="77"/>
  <c r="AK21" i="77"/>
  <c r="AT21" i="77" s="1"/>
  <c r="AK15" i="77"/>
  <c r="AT15" i="77" s="1"/>
  <c r="AJ15" i="77"/>
  <c r="AJ9" i="77"/>
  <c r="AK9" i="77"/>
  <c r="AT9" i="77" s="1"/>
  <c r="Y8" i="15"/>
  <c r="X8" i="15"/>
  <c r="AN17" i="34"/>
  <c r="AI17" i="34"/>
  <c r="Z19" i="64"/>
  <c r="U14" i="95"/>
  <c r="Y17" i="68"/>
  <c r="X17" i="68"/>
  <c r="AS10" i="74"/>
  <c r="AL10" i="74"/>
  <c r="AU10" i="74" s="1"/>
  <c r="AI10" i="38"/>
  <c r="AN10" i="38"/>
  <c r="AG17" i="21"/>
  <c r="AP17" i="21" s="1"/>
  <c r="AE17" i="21"/>
  <c r="AF17" i="21"/>
  <c r="AO17" i="21" s="1"/>
  <c r="W18" i="21"/>
  <c r="AH5" i="104"/>
  <c r="AQ5" i="104" s="1"/>
  <c r="Z5" i="104"/>
  <c r="AN16" i="76"/>
  <c r="AI16" i="76"/>
  <c r="W11" i="63"/>
  <c r="AG10" i="63"/>
  <c r="AP10" i="63" s="1"/>
  <c r="AF10" i="63"/>
  <c r="AO10" i="63" s="1"/>
  <c r="AE10" i="63"/>
  <c r="U16" i="43"/>
  <c r="U19" i="99"/>
  <c r="AS6" i="74"/>
  <c r="AL6" i="74"/>
  <c r="AU6" i="74" s="1"/>
  <c r="AJ17" i="22"/>
  <c r="AK17" i="22"/>
  <c r="AT17" i="22" s="1"/>
  <c r="AK11" i="22"/>
  <c r="AT11" i="22" s="1"/>
  <c r="AJ11" i="22"/>
  <c r="AK5" i="22"/>
  <c r="AT5" i="22" s="1"/>
  <c r="AJ5" i="22"/>
  <c r="Z17" i="25"/>
  <c r="AH17" i="25"/>
  <c r="AQ17" i="25" s="1"/>
  <c r="AH8" i="93"/>
  <c r="AQ8" i="93" s="1"/>
  <c r="AK19" i="61"/>
  <c r="AT19" i="61" s="1"/>
  <c r="AJ19" i="61"/>
  <c r="AK13" i="61"/>
  <c r="AT13" i="61" s="1"/>
  <c r="AJ13" i="61"/>
  <c r="AK7" i="61"/>
  <c r="AT7" i="61" s="1"/>
  <c r="AJ7" i="61"/>
  <c r="AN23" i="22"/>
  <c r="AN25" i="22" s="1"/>
  <c r="AI23" i="22"/>
  <c r="Y11" i="2"/>
  <c r="X11" i="2"/>
  <c r="AN9" i="19"/>
  <c r="AI9" i="19"/>
  <c r="AK20" i="77"/>
  <c r="AT20" i="77" s="1"/>
  <c r="AJ20" i="77"/>
  <c r="AK14" i="77"/>
  <c r="AT14" i="77" s="1"/>
  <c r="AJ14" i="77"/>
  <c r="AK8" i="77"/>
  <c r="AT8" i="77" s="1"/>
  <c r="AJ8" i="77"/>
  <c r="Z18" i="80"/>
  <c r="AH18" i="80"/>
  <c r="AQ18" i="80" s="1"/>
  <c r="W11" i="28"/>
  <c r="AF10" i="28"/>
  <c r="AO10" i="28" s="1"/>
  <c r="AG10" i="28"/>
  <c r="AP10" i="28" s="1"/>
  <c r="AE10" i="28"/>
  <c r="AS3" i="74"/>
  <c r="AL3" i="74"/>
  <c r="AU3" i="74" s="1"/>
  <c r="U25" i="102"/>
  <c r="AG10" i="75"/>
  <c r="AP10" i="75" s="1"/>
  <c r="AF10" i="75"/>
  <c r="AO10" i="75" s="1"/>
  <c r="AE10" i="75"/>
  <c r="W11" i="75"/>
  <c r="U9" i="45"/>
  <c r="U27" i="94"/>
  <c r="Y17" i="76"/>
  <c r="X17" i="76"/>
  <c r="X9" i="89"/>
  <c r="Y9" i="89"/>
  <c r="Z9" i="89" s="1"/>
  <c r="AS5" i="74"/>
  <c r="AL5" i="74"/>
  <c r="AU5" i="74" s="1"/>
  <c r="U14" i="11"/>
  <c r="AR17" i="80"/>
  <c r="AU25" i="27"/>
  <c r="C11" i="27" s="1"/>
  <c r="Y8" i="53"/>
  <c r="X8" i="53"/>
  <c r="AS12" i="74"/>
  <c r="AL12" i="74"/>
  <c r="AU12" i="74" s="1"/>
  <c r="AR7" i="93"/>
  <c r="AJ22" i="22"/>
  <c r="AK22" i="22"/>
  <c r="AT22" i="22" s="1"/>
  <c r="AJ16" i="22"/>
  <c r="AK16" i="22"/>
  <c r="AT16" i="22" s="1"/>
  <c r="AJ10" i="22"/>
  <c r="AK10" i="22"/>
  <c r="AT10" i="22" s="1"/>
  <c r="AS7" i="74"/>
  <c r="AL7" i="74"/>
  <c r="AU7" i="74" s="1"/>
  <c r="AR17" i="60"/>
  <c r="U26" i="10"/>
  <c r="U28" i="85"/>
  <c r="U7" i="20"/>
  <c r="Z8" i="93"/>
  <c r="AK18" i="61"/>
  <c r="AT18" i="61" s="1"/>
  <c r="AJ18" i="61"/>
  <c r="AJ12" i="61"/>
  <c r="AK12" i="61"/>
  <c r="AT12" i="61" s="1"/>
  <c r="AJ6" i="61"/>
  <c r="AK6" i="61"/>
  <c r="AT6" i="61" s="1"/>
  <c r="AS4" i="73"/>
  <c r="AS25" i="73" s="1"/>
  <c r="AL4" i="73"/>
  <c r="AU4" i="73" s="1"/>
  <c r="AU25" i="73" s="1"/>
  <c r="C11" i="73" s="1"/>
  <c r="F17" i="57" s="1"/>
  <c r="AH8" i="46"/>
  <c r="AQ8" i="46" s="1"/>
  <c r="U7" i="9"/>
  <c r="AS14" i="74"/>
  <c r="AL14" i="74"/>
  <c r="AU14" i="74" s="1"/>
  <c r="AL4" i="65"/>
  <c r="AU4" i="65" s="1"/>
  <c r="AU25" i="65" s="1"/>
  <c r="C11" i="65" s="1"/>
  <c r="F9" i="57" s="1"/>
  <c r="AS4" i="65"/>
  <c r="AS25" i="65" s="1"/>
  <c r="AJ19" i="77"/>
  <c r="AK19" i="77"/>
  <c r="AT19" i="77" s="1"/>
  <c r="AJ13" i="77"/>
  <c r="AK13" i="77"/>
  <c r="AT13" i="77" s="1"/>
  <c r="AJ7" i="77"/>
  <c r="AK7" i="77"/>
  <c r="AT7" i="77" s="1"/>
  <c r="AN7" i="15"/>
  <c r="AI7" i="15"/>
  <c r="AN10" i="79"/>
  <c r="AI10" i="79"/>
  <c r="U23" i="98"/>
  <c r="AS15" i="74"/>
  <c r="AL15" i="74"/>
  <c r="AU15" i="74" s="1"/>
  <c r="AH18" i="60"/>
  <c r="AQ18" i="60" s="1"/>
  <c r="Z18" i="60"/>
  <c r="U21" i="18"/>
  <c r="AJ4" i="74"/>
  <c r="AK4" i="74"/>
  <c r="AT4" i="74" s="1"/>
  <c r="AS21" i="74"/>
  <c r="AL21" i="74"/>
  <c r="AU21" i="74" s="1"/>
  <c r="U18" i="49"/>
  <c r="Y17" i="72"/>
  <c r="X17" i="72"/>
  <c r="Y18" i="39"/>
  <c r="X18" i="39"/>
  <c r="U26" i="35"/>
  <c r="U8" i="100"/>
  <c r="AS16" i="74"/>
  <c r="AL16" i="74"/>
  <c r="AU16" i="74" s="1"/>
  <c r="U28" i="50"/>
  <c r="AR16" i="25"/>
  <c r="U25" i="48"/>
  <c r="AF7" i="86"/>
  <c r="AO7" i="86" s="1"/>
  <c r="W8" i="86"/>
  <c r="AG7" i="86"/>
  <c r="AP7" i="86" s="1"/>
  <c r="AE7" i="86"/>
  <c r="AJ21" i="22"/>
  <c r="AK21" i="22"/>
  <c r="AT21" i="22" s="1"/>
  <c r="AK15" i="22"/>
  <c r="AT15" i="22" s="1"/>
  <c r="AJ15" i="22"/>
  <c r="AJ9" i="22"/>
  <c r="AK9" i="22"/>
  <c r="AT9" i="22" s="1"/>
  <c r="AB4" i="22"/>
  <c r="AJ3" i="22"/>
  <c r="AU25" i="62"/>
  <c r="C11" i="62" s="1"/>
  <c r="F6" i="57" s="1"/>
  <c r="AI6" i="32"/>
  <c r="AN6" i="32"/>
  <c r="AK17" i="61"/>
  <c r="AT17" i="61" s="1"/>
  <c r="AJ17" i="61"/>
  <c r="AK11" i="61"/>
  <c r="AT11" i="61" s="1"/>
  <c r="AJ11" i="61"/>
  <c r="AJ5" i="61"/>
  <c r="AK5" i="61"/>
  <c r="AT5" i="61" s="1"/>
  <c r="Z8" i="46"/>
  <c r="AI10" i="2"/>
  <c r="AN10" i="2"/>
  <c r="AJ18" i="77"/>
  <c r="AK18" i="77"/>
  <c r="AT18" i="77" s="1"/>
  <c r="AJ12" i="77"/>
  <c r="AK12" i="77"/>
  <c r="AT12" i="77" s="1"/>
  <c r="AJ6" i="77"/>
  <c r="AK6" i="77"/>
  <c r="AT6" i="77" s="1"/>
  <c r="AH18" i="12"/>
  <c r="AQ18" i="12" s="1"/>
  <c r="AR9" i="24"/>
  <c r="U18" i="55"/>
  <c r="U9" i="96"/>
  <c r="AR9" i="67"/>
  <c r="Y11" i="38"/>
  <c r="X11" i="38"/>
  <c r="Z11" i="38" s="1"/>
  <c r="U19" i="87"/>
  <c r="U8" i="51"/>
  <c r="AR18" i="64"/>
  <c r="AS4" i="30"/>
  <c r="AS25" i="30" s="1"/>
  <c r="AL4" i="30"/>
  <c r="AU4" i="30" s="1"/>
  <c r="AU25" i="30" s="1"/>
  <c r="C11" i="30" s="1"/>
  <c r="U9" i="54"/>
  <c r="AH10" i="67"/>
  <c r="AQ10" i="67" s="1"/>
  <c r="AS11" i="74"/>
  <c r="AL11" i="74"/>
  <c r="AU11" i="74" s="1"/>
  <c r="AE8" i="47"/>
  <c r="AG8" i="47"/>
  <c r="AP8" i="47" s="1"/>
  <c r="W9" i="47"/>
  <c r="AF8" i="47"/>
  <c r="AO8" i="47" s="1"/>
  <c r="AL18" i="74"/>
  <c r="AU18" i="74" s="1"/>
  <c r="AT18" i="74"/>
  <c r="Y10" i="97"/>
  <c r="X10" i="97"/>
  <c r="Z10" i="97" s="1"/>
  <c r="AK20" i="22"/>
  <c r="AT20" i="22" s="1"/>
  <c r="AJ20" i="22"/>
  <c r="AJ14" i="22"/>
  <c r="AK14" i="22"/>
  <c r="AT14" i="22" s="1"/>
  <c r="AJ8" i="22"/>
  <c r="AK8" i="22"/>
  <c r="AT8" i="22" s="1"/>
  <c r="AT25" i="27"/>
  <c r="Y7" i="32"/>
  <c r="Z7" i="32"/>
  <c r="X7" i="32"/>
  <c r="AS13" i="74"/>
  <c r="AL13" i="74"/>
  <c r="AU13" i="74" s="1"/>
  <c r="Y23" i="70"/>
  <c r="X23" i="70"/>
  <c r="AL23" i="74"/>
  <c r="AU23" i="74" s="1"/>
  <c r="AT23" i="74"/>
  <c r="AH10" i="24"/>
  <c r="AQ10" i="24" s="1"/>
  <c r="U16" i="41"/>
  <c r="U6" i="13"/>
  <c r="Z10" i="71"/>
  <c r="AJ22" i="61"/>
  <c r="AK22" i="61"/>
  <c r="AT22" i="61" s="1"/>
  <c r="AK16" i="61"/>
  <c r="AT16" i="61" s="1"/>
  <c r="AJ16" i="61"/>
  <c r="AK10" i="61"/>
  <c r="AT10" i="61" s="1"/>
  <c r="AJ10" i="61"/>
  <c r="AB4" i="61"/>
  <c r="AJ3" i="61"/>
  <c r="AI23" i="61"/>
  <c r="AN23" i="61"/>
  <c r="AN25" i="61" s="1"/>
  <c r="AS20" i="74"/>
  <c r="AL20" i="74"/>
  <c r="AU20" i="74" s="1"/>
  <c r="U26" i="82"/>
  <c r="U7" i="84"/>
  <c r="AK17" i="77"/>
  <c r="AT17" i="77" s="1"/>
  <c r="AJ17" i="77"/>
  <c r="AJ11" i="77"/>
  <c r="AK11" i="77"/>
  <c r="AT11" i="77" s="1"/>
  <c r="AJ5" i="77"/>
  <c r="AK5" i="77"/>
  <c r="AT5" i="77" s="1"/>
  <c r="Y18" i="34"/>
  <c r="X18" i="34"/>
  <c r="Y11" i="79"/>
  <c r="X11" i="79"/>
  <c r="Z18" i="39" l="1"/>
  <c r="AE18" i="39" s="1"/>
  <c r="W19" i="39"/>
  <c r="AF18" i="39"/>
  <c r="AO18" i="39" s="1"/>
  <c r="AG18" i="39"/>
  <c r="AP18" i="39" s="1"/>
  <c r="W12" i="38"/>
  <c r="AG11" i="38"/>
  <c r="AP11" i="38" s="1"/>
  <c r="AE11" i="38"/>
  <c r="AF11" i="38"/>
  <c r="AO11" i="38" s="1"/>
  <c r="AS3" i="22"/>
  <c r="AL3" i="22"/>
  <c r="AU3" i="22" s="1"/>
  <c r="U27" i="50"/>
  <c r="U25" i="35"/>
  <c r="AS4" i="74"/>
  <c r="AS25" i="74" s="1"/>
  <c r="AL4" i="74"/>
  <c r="AU4" i="74" s="1"/>
  <c r="AR7" i="15"/>
  <c r="AS6" i="61"/>
  <c r="AL6" i="61"/>
  <c r="AU6" i="61" s="1"/>
  <c r="AG9" i="89"/>
  <c r="AP9" i="89" s="1"/>
  <c r="W10" i="89"/>
  <c r="AF9" i="89"/>
  <c r="AO9" i="89" s="1"/>
  <c r="AE9" i="89"/>
  <c r="AI10" i="28"/>
  <c r="AN10" i="28"/>
  <c r="AE18" i="80"/>
  <c r="AG18" i="80"/>
  <c r="AP18" i="80" s="1"/>
  <c r="AF18" i="80"/>
  <c r="AO18" i="80" s="1"/>
  <c r="W19" i="80"/>
  <c r="AR23" i="22"/>
  <c r="AR25" i="22" s="1"/>
  <c r="AL23" i="22"/>
  <c r="AU23" i="22" s="1"/>
  <c r="AS19" i="61"/>
  <c r="AL19" i="61"/>
  <c r="AU19" i="61" s="1"/>
  <c r="AS5" i="22"/>
  <c r="AL5" i="22"/>
  <c r="AU5" i="22" s="1"/>
  <c r="AN10" i="63"/>
  <c r="AI10" i="63"/>
  <c r="AF19" i="64"/>
  <c r="AO19" i="64" s="1"/>
  <c r="AG19" i="64"/>
  <c r="AP19" i="64" s="1"/>
  <c r="W20" i="64"/>
  <c r="AE19" i="64"/>
  <c r="U24" i="42"/>
  <c r="U17" i="83"/>
  <c r="AS12" i="22"/>
  <c r="AL12" i="22"/>
  <c r="AU12" i="22" s="1"/>
  <c r="Y8" i="101"/>
  <c r="X8" i="101"/>
  <c r="AR7" i="105"/>
  <c r="AI8" i="52"/>
  <c r="AN8" i="52"/>
  <c r="AR16" i="72"/>
  <c r="AR22" i="70"/>
  <c r="AS7" i="22"/>
  <c r="AL7" i="22"/>
  <c r="AU7" i="22" s="1"/>
  <c r="AJ18" i="36"/>
  <c r="AK18" i="36"/>
  <c r="AT18" i="36" s="1"/>
  <c r="AK12" i="36"/>
  <c r="AT12" i="36" s="1"/>
  <c r="AJ12" i="36"/>
  <c r="AK6" i="36"/>
  <c r="AT6" i="36" s="1"/>
  <c r="AJ6" i="36"/>
  <c r="U26" i="90"/>
  <c r="U8" i="88"/>
  <c r="AN9" i="33"/>
  <c r="AI9" i="33"/>
  <c r="AH11" i="79"/>
  <c r="AQ11" i="79" s="1"/>
  <c r="AS16" i="61"/>
  <c r="AL16" i="61"/>
  <c r="AU16" i="61" s="1"/>
  <c r="U5" i="13"/>
  <c r="X5" i="13" s="1"/>
  <c r="AH7" i="32"/>
  <c r="AQ7" i="32" s="1"/>
  <c r="U17" i="55"/>
  <c r="AS6" i="77"/>
  <c r="AL6" i="77"/>
  <c r="AU6" i="77" s="1"/>
  <c r="AR10" i="2"/>
  <c r="AS17" i="61"/>
  <c r="AL17" i="61"/>
  <c r="AU17" i="61" s="1"/>
  <c r="AJ4" i="22"/>
  <c r="AK4" i="22"/>
  <c r="AT4" i="22" s="1"/>
  <c r="AT25" i="22" s="1"/>
  <c r="AS21" i="22"/>
  <c r="AL21" i="22"/>
  <c r="AU21" i="22" s="1"/>
  <c r="AH18" i="39"/>
  <c r="AQ18" i="39" s="1"/>
  <c r="AS19" i="77"/>
  <c r="AL19" i="77"/>
  <c r="AU19" i="77" s="1"/>
  <c r="U6" i="9"/>
  <c r="U6" i="20"/>
  <c r="AS16" i="22"/>
  <c r="AL16" i="22"/>
  <c r="AU16" i="22" s="1"/>
  <c r="U26" i="94"/>
  <c r="AS8" i="77"/>
  <c r="AL8" i="77"/>
  <c r="AU8" i="77" s="1"/>
  <c r="AR9" i="19"/>
  <c r="AN17" i="21"/>
  <c r="AI17" i="21"/>
  <c r="AH17" i="68"/>
  <c r="AQ17" i="68" s="1"/>
  <c r="AR17" i="34"/>
  <c r="AS9" i="77"/>
  <c r="AL9" i="77"/>
  <c r="AU9" i="77" s="1"/>
  <c r="U18" i="103"/>
  <c r="AS8" i="61"/>
  <c r="AL8" i="61"/>
  <c r="AU8" i="61" s="1"/>
  <c r="AI7" i="101"/>
  <c r="AN7" i="101"/>
  <c r="AS16" i="77"/>
  <c r="AL16" i="77"/>
  <c r="AU16" i="77" s="1"/>
  <c r="AS9" i="61"/>
  <c r="AL9" i="61"/>
  <c r="AU9" i="61" s="1"/>
  <c r="AN10" i="59"/>
  <c r="AI10" i="59"/>
  <c r="U15" i="16"/>
  <c r="AJ17" i="36"/>
  <c r="AK17" i="36"/>
  <c r="AT17" i="36" s="1"/>
  <c r="AJ11" i="36"/>
  <c r="AK11" i="36"/>
  <c r="AT11" i="36" s="1"/>
  <c r="AJ5" i="36"/>
  <c r="AK5" i="36"/>
  <c r="AT5" i="36" s="1"/>
  <c r="AH8" i="105"/>
  <c r="AQ8" i="105" s="1"/>
  <c r="Y10" i="33"/>
  <c r="X10" i="33"/>
  <c r="AN10" i="67"/>
  <c r="AI10" i="67"/>
  <c r="W11" i="97"/>
  <c r="AG10" i="97"/>
  <c r="AP10" i="97" s="1"/>
  <c r="AF10" i="97"/>
  <c r="AO10" i="97" s="1"/>
  <c r="AE10" i="97"/>
  <c r="AH23" i="70"/>
  <c r="AQ23" i="70" s="1"/>
  <c r="AQ25" i="70" s="1"/>
  <c r="AZ3" i="70"/>
  <c r="U8" i="54"/>
  <c r="U24" i="48"/>
  <c r="U17" i="49"/>
  <c r="U20" i="18"/>
  <c r="AS12" i="61"/>
  <c r="AL12" i="61"/>
  <c r="AU12" i="61" s="1"/>
  <c r="AH8" i="53"/>
  <c r="AQ8" i="53" s="1"/>
  <c r="AH9" i="89"/>
  <c r="AQ9" i="89" s="1"/>
  <c r="AS7" i="61"/>
  <c r="AL7" i="61"/>
  <c r="AU7" i="61" s="1"/>
  <c r="AS11" i="22"/>
  <c r="AL11" i="22"/>
  <c r="AU11" i="22" s="1"/>
  <c r="Z17" i="68"/>
  <c r="AS15" i="77"/>
  <c r="AL15" i="77"/>
  <c r="AU15" i="77" s="1"/>
  <c r="AH10" i="19"/>
  <c r="AQ10" i="19" s="1"/>
  <c r="AS18" i="22"/>
  <c r="AL18" i="22"/>
  <c r="AU18" i="22" s="1"/>
  <c r="AI16" i="29"/>
  <c r="AN16" i="29"/>
  <c r="AH5" i="44"/>
  <c r="AQ5" i="44" s="1"/>
  <c r="Z5" i="44"/>
  <c r="AI23" i="36"/>
  <c r="AN23" i="36"/>
  <c r="AN25" i="36" s="1"/>
  <c r="AS3" i="77"/>
  <c r="AL3" i="77"/>
  <c r="AU3" i="77" s="1"/>
  <c r="AS15" i="61"/>
  <c r="AL15" i="61"/>
  <c r="AU15" i="61" s="1"/>
  <c r="AR9" i="97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Z8" i="105"/>
  <c r="AN10" i="24"/>
  <c r="AI10" i="24"/>
  <c r="AS8" i="22"/>
  <c r="AL8" i="22"/>
  <c r="AU8" i="22" s="1"/>
  <c r="Y9" i="47"/>
  <c r="X9" i="47"/>
  <c r="AS5" i="77"/>
  <c r="AL5" i="77"/>
  <c r="AU5" i="77" s="1"/>
  <c r="AR23" i="61"/>
  <c r="AR25" i="61" s="1"/>
  <c r="AL23" i="61"/>
  <c r="AU23" i="61" s="1"/>
  <c r="AS12" i="77"/>
  <c r="AL12" i="77"/>
  <c r="AU12" i="77" s="1"/>
  <c r="AS9" i="22"/>
  <c r="AL9" i="22"/>
  <c r="AU9" i="22" s="1"/>
  <c r="AI7" i="86"/>
  <c r="AN7" i="86"/>
  <c r="AG18" i="60"/>
  <c r="AP18" i="60" s="1"/>
  <c r="AF18" i="60"/>
  <c r="AO18" i="60" s="1"/>
  <c r="W19" i="60"/>
  <c r="AE18" i="60"/>
  <c r="U22" i="98"/>
  <c r="AS7" i="77"/>
  <c r="AL7" i="77"/>
  <c r="AU7" i="77" s="1"/>
  <c r="AS18" i="61"/>
  <c r="AL18" i="61"/>
  <c r="AU18" i="61" s="1"/>
  <c r="U27" i="85"/>
  <c r="AS22" i="22"/>
  <c r="AL22" i="22"/>
  <c r="AU22" i="22" s="1"/>
  <c r="Z8" i="53"/>
  <c r="U13" i="11"/>
  <c r="AH17" i="76"/>
  <c r="AQ17" i="76" s="1"/>
  <c r="U8" i="45"/>
  <c r="U24" i="102"/>
  <c r="Y11" i="28"/>
  <c r="X11" i="28"/>
  <c r="AS14" i="77"/>
  <c r="AL14" i="77"/>
  <c r="AU14" i="77" s="1"/>
  <c r="AH11" i="2"/>
  <c r="AQ11" i="2" s="1"/>
  <c r="U18" i="99"/>
  <c r="Y11" i="63"/>
  <c r="X11" i="63"/>
  <c r="AF5" i="104"/>
  <c r="AO5" i="104" s="1"/>
  <c r="AE5" i="104"/>
  <c r="W6" i="104"/>
  <c r="AG5" i="104"/>
  <c r="AP5" i="104" s="1"/>
  <c r="AH8" i="15"/>
  <c r="AQ8" i="15" s="1"/>
  <c r="AE10" i="19"/>
  <c r="AG10" i="19"/>
  <c r="AP10" i="19" s="1"/>
  <c r="AF10" i="19"/>
  <c r="AO10" i="19" s="1"/>
  <c r="W11" i="19"/>
  <c r="AS14" i="61"/>
  <c r="AL14" i="61"/>
  <c r="AU14" i="61" s="1"/>
  <c r="AS6" i="22"/>
  <c r="AL6" i="22"/>
  <c r="AU6" i="22" s="1"/>
  <c r="Y17" i="29"/>
  <c r="Z17" i="29" s="1"/>
  <c r="X17" i="29"/>
  <c r="AR8" i="89"/>
  <c r="Y9" i="52"/>
  <c r="Z9" i="52"/>
  <c r="X9" i="52"/>
  <c r="AJ4" i="77"/>
  <c r="AK4" i="77"/>
  <c r="AT4" i="77" s="1"/>
  <c r="AT25" i="77" s="1"/>
  <c r="AS22" i="77"/>
  <c r="AL22" i="77"/>
  <c r="AU22" i="77" s="1"/>
  <c r="U8" i="58"/>
  <c r="AS13" i="22"/>
  <c r="AL13" i="22"/>
  <c r="AU13" i="22" s="1"/>
  <c r="Y11" i="59"/>
  <c r="X11" i="59"/>
  <c r="AK21" i="36"/>
  <c r="AT21" i="36" s="1"/>
  <c r="AJ21" i="36"/>
  <c r="AJ15" i="36"/>
  <c r="AK15" i="36"/>
  <c r="AT15" i="36" s="1"/>
  <c r="AJ9" i="36"/>
  <c r="AK9" i="36"/>
  <c r="AT9" i="36" s="1"/>
  <c r="AB4" i="36"/>
  <c r="AJ3" i="36"/>
  <c r="AR16" i="68"/>
  <c r="Y11" i="24"/>
  <c r="X11" i="24"/>
  <c r="Z11" i="24" s="1"/>
  <c r="Z11" i="79"/>
  <c r="AS14" i="22"/>
  <c r="AL14" i="22"/>
  <c r="AU14" i="22" s="1"/>
  <c r="AN8" i="47"/>
  <c r="AI8" i="47"/>
  <c r="W9" i="46"/>
  <c r="AG8" i="46"/>
  <c r="AP8" i="46" s="1"/>
  <c r="AE8" i="46"/>
  <c r="AF8" i="46"/>
  <c r="AO8" i="46" s="1"/>
  <c r="AL3" i="61"/>
  <c r="AU3" i="61" s="1"/>
  <c r="AS3" i="61"/>
  <c r="U15" i="41"/>
  <c r="U18" i="87"/>
  <c r="AS5" i="61"/>
  <c r="AL5" i="61"/>
  <c r="AU5" i="61" s="1"/>
  <c r="AR6" i="32"/>
  <c r="AS15" i="22"/>
  <c r="AL15" i="22"/>
  <c r="AU15" i="22" s="1"/>
  <c r="U7" i="100"/>
  <c r="AH17" i="72"/>
  <c r="AQ17" i="72" s="1"/>
  <c r="AR10" i="79"/>
  <c r="Z17" i="76"/>
  <c r="Y11" i="75"/>
  <c r="X11" i="75"/>
  <c r="AU25" i="74"/>
  <c r="C11" i="74" s="1"/>
  <c r="F18" i="57" s="1"/>
  <c r="Z11" i="2"/>
  <c r="AS13" i="61"/>
  <c r="AL13" i="61"/>
  <c r="AU13" i="61" s="1"/>
  <c r="AR16" i="76"/>
  <c r="AR10" i="38"/>
  <c r="Z8" i="15"/>
  <c r="U15" i="91"/>
  <c r="AR17" i="39"/>
  <c r="AS21" i="61"/>
  <c r="AL21" i="61"/>
  <c r="AU21" i="61" s="1"/>
  <c r="AR7" i="53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AN18" i="12"/>
  <c r="AI18" i="12"/>
  <c r="Y11" i="67"/>
  <c r="Z11" i="67" s="1"/>
  <c r="X11" i="67"/>
  <c r="U6" i="84"/>
  <c r="AE7" i="32"/>
  <c r="AF7" i="32"/>
  <c r="AO7" i="32" s="1"/>
  <c r="AG7" i="32"/>
  <c r="AP7" i="32" s="1"/>
  <c r="W8" i="32"/>
  <c r="U7" i="51"/>
  <c r="Z23" i="70"/>
  <c r="AS20" i="22"/>
  <c r="AL20" i="22"/>
  <c r="AU20" i="22" s="1"/>
  <c r="AH18" i="34"/>
  <c r="AQ18" i="34" s="1"/>
  <c r="AS11" i="77"/>
  <c r="AL11" i="77"/>
  <c r="AU11" i="77" s="1"/>
  <c r="U25" i="82"/>
  <c r="AK4" i="61"/>
  <c r="AT4" i="61" s="1"/>
  <c r="AT25" i="61" s="1"/>
  <c r="AJ4" i="61"/>
  <c r="AS22" i="61"/>
  <c r="AL22" i="61"/>
  <c r="AU22" i="61" s="1"/>
  <c r="Z18" i="34"/>
  <c r="AS17" i="77"/>
  <c r="AL17" i="77"/>
  <c r="AU17" i="77" s="1"/>
  <c r="AS10" i="61"/>
  <c r="AL10" i="61"/>
  <c r="AU10" i="61" s="1"/>
  <c r="W11" i="71"/>
  <c r="AF10" i="71"/>
  <c r="AO10" i="71" s="1"/>
  <c r="AG10" i="71"/>
  <c r="AP10" i="71" s="1"/>
  <c r="AE10" i="71"/>
  <c r="AH10" i="97"/>
  <c r="AQ10" i="97" s="1"/>
  <c r="AH11" i="38"/>
  <c r="AQ11" i="38" s="1"/>
  <c r="U8" i="96"/>
  <c r="AS18" i="77"/>
  <c r="AL18" i="77"/>
  <c r="AU18" i="77" s="1"/>
  <c r="AS11" i="61"/>
  <c r="AL11" i="61"/>
  <c r="AU11" i="61" s="1"/>
  <c r="Y8" i="86"/>
  <c r="X8" i="86"/>
  <c r="Z17" i="72"/>
  <c r="AT25" i="74"/>
  <c r="AS13" i="77"/>
  <c r="AL13" i="77"/>
  <c r="AU13" i="77" s="1"/>
  <c r="AG8" i="93"/>
  <c r="AP8" i="93" s="1"/>
  <c r="AF8" i="93"/>
  <c r="AO8" i="93" s="1"/>
  <c r="AE8" i="93"/>
  <c r="W9" i="93"/>
  <c r="U25" i="10"/>
  <c r="AS10" i="22"/>
  <c r="AL10" i="22"/>
  <c r="AU10" i="22" s="1"/>
  <c r="AI10" i="75"/>
  <c r="AN10" i="75"/>
  <c r="AS20" i="77"/>
  <c r="AL20" i="77"/>
  <c r="AU20" i="77" s="1"/>
  <c r="AE17" i="25"/>
  <c r="AF17" i="25"/>
  <c r="AO17" i="25" s="1"/>
  <c r="AG17" i="25"/>
  <c r="AP17" i="25" s="1"/>
  <c r="W18" i="25"/>
  <c r="AS17" i="22"/>
  <c r="AL17" i="22"/>
  <c r="AU17" i="22" s="1"/>
  <c r="U15" i="43"/>
  <c r="Y18" i="21"/>
  <c r="Z18" i="21"/>
  <c r="X18" i="21"/>
  <c r="U13" i="95"/>
  <c r="AS21" i="77"/>
  <c r="AL21" i="77"/>
  <c r="AU21" i="77" s="1"/>
  <c r="AS20" i="61"/>
  <c r="AL20" i="61"/>
  <c r="AU20" i="61" s="1"/>
  <c r="AS10" i="77"/>
  <c r="AL10" i="77"/>
  <c r="AU10" i="77" s="1"/>
  <c r="AS19" i="22"/>
  <c r="AL19" i="22"/>
  <c r="AU19" i="22" s="1"/>
  <c r="U6" i="92"/>
  <c r="AJ19" i="36"/>
  <c r="AK19" i="36"/>
  <c r="AT19" i="36" s="1"/>
  <c r="AK13" i="36"/>
  <c r="AT13" i="36" s="1"/>
  <c r="AJ13" i="36"/>
  <c r="AJ7" i="36"/>
  <c r="AK7" i="36"/>
  <c r="AT7" i="36" s="1"/>
  <c r="Y19" i="12"/>
  <c r="X19" i="12"/>
  <c r="Z11" i="63" l="1"/>
  <c r="Z8" i="101"/>
  <c r="Z11" i="75"/>
  <c r="W12" i="75" s="1"/>
  <c r="AF11" i="75"/>
  <c r="AO11" i="75" s="1"/>
  <c r="AE11" i="75"/>
  <c r="AE17" i="29"/>
  <c r="AG17" i="29"/>
  <c r="AP17" i="29" s="1"/>
  <c r="AF17" i="29"/>
  <c r="AO17" i="29" s="1"/>
  <c r="W18" i="29"/>
  <c r="W12" i="63"/>
  <c r="AG11" i="63"/>
  <c r="AP11" i="63" s="1"/>
  <c r="AE11" i="63"/>
  <c r="AF11" i="63"/>
  <c r="AO11" i="63" s="1"/>
  <c r="AG8" i="101"/>
  <c r="AP8" i="101" s="1"/>
  <c r="W9" i="101"/>
  <c r="AF8" i="101"/>
  <c r="AO8" i="101" s="1"/>
  <c r="AE8" i="101"/>
  <c r="AF11" i="67"/>
  <c r="AO11" i="67" s="1"/>
  <c r="W12" i="67"/>
  <c r="AG11" i="67"/>
  <c r="AP11" i="67" s="1"/>
  <c r="AE11" i="67"/>
  <c r="W19" i="34"/>
  <c r="AG18" i="34"/>
  <c r="AP18" i="34" s="1"/>
  <c r="AE18" i="34"/>
  <c r="AF18" i="34"/>
  <c r="AO18" i="34" s="1"/>
  <c r="U24" i="82"/>
  <c r="AS14" i="36"/>
  <c r="AL14" i="36"/>
  <c r="AU14" i="36" s="1"/>
  <c r="AG8" i="15"/>
  <c r="AP8" i="15" s="1"/>
  <c r="AE8" i="15"/>
  <c r="AF8" i="15"/>
  <c r="AO8" i="15" s="1"/>
  <c r="W9" i="15"/>
  <c r="AE17" i="76"/>
  <c r="W18" i="76"/>
  <c r="AG17" i="76"/>
  <c r="AP17" i="76" s="1"/>
  <c r="AF17" i="76"/>
  <c r="AO17" i="76" s="1"/>
  <c r="U6" i="100"/>
  <c r="AR8" i="47"/>
  <c r="AG11" i="24"/>
  <c r="AP11" i="24" s="1"/>
  <c r="AE11" i="24"/>
  <c r="AF11" i="24"/>
  <c r="AO11" i="24" s="1"/>
  <c r="W12" i="24"/>
  <c r="AH11" i="59"/>
  <c r="AQ11" i="59" s="1"/>
  <c r="U7" i="58"/>
  <c r="AE9" i="52"/>
  <c r="AF9" i="52"/>
  <c r="AO9" i="52" s="1"/>
  <c r="AG9" i="52"/>
  <c r="AP9" i="52" s="1"/>
  <c r="W10" i="52"/>
  <c r="Y6" i="104"/>
  <c r="X6" i="104"/>
  <c r="AH11" i="28"/>
  <c r="AQ11" i="28" s="1"/>
  <c r="U7" i="45"/>
  <c r="AH9" i="47"/>
  <c r="AQ9" i="47" s="1"/>
  <c r="AS16" i="36"/>
  <c r="AL16" i="36"/>
  <c r="AU16" i="36" s="1"/>
  <c r="AG17" i="68"/>
  <c r="AP17" i="68" s="1"/>
  <c r="W18" i="68"/>
  <c r="AF17" i="68"/>
  <c r="AO17" i="68" s="1"/>
  <c r="AE17" i="68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S12" i="36"/>
  <c r="AL12" i="36"/>
  <c r="AU12" i="36" s="1"/>
  <c r="Y20" i="64"/>
  <c r="X20" i="64"/>
  <c r="AN9" i="89"/>
  <c r="AI9" i="89"/>
  <c r="AF18" i="21"/>
  <c r="AO18" i="21" s="1"/>
  <c r="W19" i="21"/>
  <c r="AE18" i="21"/>
  <c r="AG18" i="21"/>
  <c r="AP18" i="21" s="1"/>
  <c r="AH19" i="12"/>
  <c r="AQ19" i="12" s="1"/>
  <c r="W18" i="72"/>
  <c r="AG17" i="72"/>
  <c r="AP17" i="72" s="1"/>
  <c r="AF17" i="72"/>
  <c r="AO17" i="72" s="1"/>
  <c r="AE17" i="72"/>
  <c r="AN17" i="25"/>
  <c r="AI17" i="25"/>
  <c r="AH8" i="86"/>
  <c r="AQ8" i="86" s="1"/>
  <c r="AN7" i="32"/>
  <c r="AI7" i="32"/>
  <c r="AS9" i="36"/>
  <c r="AL9" i="36"/>
  <c r="AU9" i="36" s="1"/>
  <c r="Z11" i="59"/>
  <c r="AN5" i="104"/>
  <c r="AI5" i="104"/>
  <c r="U17" i="99"/>
  <c r="Z11" i="28"/>
  <c r="Z9" i="47"/>
  <c r="AE8" i="105"/>
  <c r="AF8" i="105"/>
  <c r="AO8" i="105" s="1"/>
  <c r="AG8" i="105"/>
  <c r="AP8" i="105" s="1"/>
  <c r="W9" i="105"/>
  <c r="AS22" i="36"/>
  <c r="AL22" i="36"/>
  <c r="AU22" i="36" s="1"/>
  <c r="U16" i="49"/>
  <c r="AX22" i="70"/>
  <c r="S22" i="70" s="1"/>
  <c r="AC22" i="70" s="1"/>
  <c r="AB23" i="70" s="1"/>
  <c r="Y11" i="97"/>
  <c r="X11" i="97"/>
  <c r="AS17" i="36"/>
  <c r="AL17" i="36"/>
  <c r="AU17" i="36" s="1"/>
  <c r="AL4" i="22"/>
  <c r="AU4" i="22" s="1"/>
  <c r="AU25" i="22" s="1"/>
  <c r="C11" i="22" s="1"/>
  <c r="AS4" i="22"/>
  <c r="AS25" i="22" s="1"/>
  <c r="U7" i="88"/>
  <c r="U26" i="50"/>
  <c r="Y12" i="38"/>
  <c r="X12" i="38"/>
  <c r="Z12" i="38" s="1"/>
  <c r="Y18" i="25"/>
  <c r="X18" i="25"/>
  <c r="AN8" i="93"/>
  <c r="AI8" i="93"/>
  <c r="AG11" i="2"/>
  <c r="AP11" i="2" s="1"/>
  <c r="AF11" i="2"/>
  <c r="AO11" i="2" s="1"/>
  <c r="W12" i="2"/>
  <c r="AE11" i="2"/>
  <c r="AS19" i="36"/>
  <c r="AL19" i="36"/>
  <c r="AU19" i="36" s="1"/>
  <c r="U12" i="95"/>
  <c r="Z8" i="86"/>
  <c r="U17" i="87"/>
  <c r="AN10" i="19"/>
  <c r="AI10" i="19"/>
  <c r="AE5" i="44"/>
  <c r="AF5" i="44"/>
  <c r="AO5" i="44" s="1"/>
  <c r="AG5" i="44"/>
  <c r="AP5" i="44" s="1"/>
  <c r="W6" i="44"/>
  <c r="AR10" i="67"/>
  <c r="AH8" i="101"/>
  <c r="AQ8" i="101" s="1"/>
  <c r="U16" i="83"/>
  <c r="AI18" i="80"/>
  <c r="AN18" i="80"/>
  <c r="Y10" i="89"/>
  <c r="X10" i="89"/>
  <c r="Z10" i="89" s="1"/>
  <c r="AS13" i="36"/>
  <c r="AL13" i="36"/>
  <c r="AU13" i="36" s="1"/>
  <c r="Z19" i="12"/>
  <c r="U14" i="43"/>
  <c r="Y11" i="71"/>
  <c r="X11" i="71"/>
  <c r="AE23" i="70"/>
  <c r="AG23" i="70"/>
  <c r="AP23" i="70" s="1"/>
  <c r="AP25" i="70" s="1"/>
  <c r="AF23" i="70"/>
  <c r="AO23" i="70" s="1"/>
  <c r="AO25" i="70" s="1"/>
  <c r="AR18" i="12"/>
  <c r="AH18" i="21"/>
  <c r="AQ18" i="21" s="1"/>
  <c r="U24" i="10"/>
  <c r="U7" i="96"/>
  <c r="AL4" i="61"/>
  <c r="AU4" i="61" s="1"/>
  <c r="AU25" i="61" s="1"/>
  <c r="C11" i="61" s="1"/>
  <c r="F5" i="57" s="1"/>
  <c r="AS4" i="61"/>
  <c r="AS25" i="61" s="1"/>
  <c r="U6" i="51"/>
  <c r="U5" i="84"/>
  <c r="X5" i="84" s="1"/>
  <c r="AS20" i="36"/>
  <c r="AL20" i="36"/>
  <c r="AU20" i="36" s="1"/>
  <c r="AH11" i="75"/>
  <c r="AQ11" i="75" s="1"/>
  <c r="AN8" i="46"/>
  <c r="AI8" i="46"/>
  <c r="AS15" i="36"/>
  <c r="AL15" i="36"/>
  <c r="AU15" i="36" s="1"/>
  <c r="AH11" i="63"/>
  <c r="AQ11" i="63" s="1"/>
  <c r="U26" i="85"/>
  <c r="U25" i="85" s="1"/>
  <c r="U21" i="98"/>
  <c r="AR7" i="86"/>
  <c r="U23" i="48"/>
  <c r="AS5" i="36"/>
  <c r="AL5" i="36"/>
  <c r="AU5" i="36" s="1"/>
  <c r="U14" i="16"/>
  <c r="U17" i="103"/>
  <c r="U5" i="20"/>
  <c r="X5" i="20" s="1"/>
  <c r="U16" i="55"/>
  <c r="U25" i="90"/>
  <c r="AS18" i="36"/>
  <c r="AL18" i="36"/>
  <c r="AU18" i="36" s="1"/>
  <c r="AR10" i="63"/>
  <c r="U5" i="92"/>
  <c r="X5" i="92" s="1"/>
  <c r="AI10" i="71"/>
  <c r="AN10" i="71"/>
  <c r="Y8" i="32"/>
  <c r="X8" i="32"/>
  <c r="Z8" i="32" s="1"/>
  <c r="AH11" i="67"/>
  <c r="AQ11" i="67" s="1"/>
  <c r="U14" i="41"/>
  <c r="AE11" i="79"/>
  <c r="W12" i="79"/>
  <c r="AG11" i="79"/>
  <c r="AP11" i="79" s="1"/>
  <c r="AF11" i="79"/>
  <c r="AO11" i="79" s="1"/>
  <c r="AL3" i="36"/>
  <c r="AU3" i="36" s="1"/>
  <c r="AS3" i="36"/>
  <c r="AS21" i="36"/>
  <c r="AL21" i="36"/>
  <c r="AU21" i="36" s="1"/>
  <c r="AL4" i="77"/>
  <c r="AU4" i="77" s="1"/>
  <c r="AU25" i="77" s="1"/>
  <c r="C11" i="77" s="1"/>
  <c r="F21" i="57" s="1"/>
  <c r="AS4" i="77"/>
  <c r="AS25" i="77" s="1"/>
  <c r="AH17" i="29"/>
  <c r="AQ17" i="29" s="1"/>
  <c r="U23" i="102"/>
  <c r="U12" i="11"/>
  <c r="AN18" i="60"/>
  <c r="AI18" i="60"/>
  <c r="AS10" i="36"/>
  <c r="AL10" i="36"/>
  <c r="AU10" i="36" s="1"/>
  <c r="AL23" i="36"/>
  <c r="AU23" i="36" s="1"/>
  <c r="AR23" i="36"/>
  <c r="AR25" i="36" s="1"/>
  <c r="AI10" i="97"/>
  <c r="AN10" i="97"/>
  <c r="AH10" i="33"/>
  <c r="AQ10" i="33" s="1"/>
  <c r="AR10" i="59"/>
  <c r="AR17" i="21"/>
  <c r="AR9" i="33"/>
  <c r="AS6" i="36"/>
  <c r="AL6" i="36"/>
  <c r="AU6" i="36" s="1"/>
  <c r="U23" i="42"/>
  <c r="AR10" i="28"/>
  <c r="Y19" i="39"/>
  <c r="X19" i="39"/>
  <c r="Z19" i="39" s="1"/>
  <c r="AS7" i="36"/>
  <c r="AL7" i="36"/>
  <c r="AU7" i="36" s="1"/>
  <c r="AR10" i="75"/>
  <c r="Y9" i="93"/>
  <c r="X9" i="93"/>
  <c r="AS8" i="36"/>
  <c r="AL8" i="36"/>
  <c r="AU8" i="36" s="1"/>
  <c r="U14" i="91"/>
  <c r="Y9" i="46"/>
  <c r="X9" i="46"/>
  <c r="AH11" i="24"/>
  <c r="AQ11" i="24" s="1"/>
  <c r="AJ4" i="36"/>
  <c r="AK4" i="36"/>
  <c r="AT4" i="36" s="1"/>
  <c r="AT25" i="36" s="1"/>
  <c r="AH9" i="52"/>
  <c r="AQ9" i="52" s="1"/>
  <c r="Y11" i="19"/>
  <c r="X11" i="19"/>
  <c r="AF8" i="53"/>
  <c r="AO8" i="53" s="1"/>
  <c r="AE8" i="53"/>
  <c r="W9" i="53"/>
  <c r="AG8" i="53"/>
  <c r="AP8" i="53" s="1"/>
  <c r="Y19" i="60"/>
  <c r="X19" i="60"/>
  <c r="Z19" i="60" s="1"/>
  <c r="AR10" i="24"/>
  <c r="AR16" i="29"/>
  <c r="U19" i="18"/>
  <c r="U7" i="54"/>
  <c r="Z10" i="33"/>
  <c r="AS11" i="36"/>
  <c r="AL11" i="36"/>
  <c r="AU11" i="36" s="1"/>
  <c r="AR7" i="101"/>
  <c r="U25" i="94"/>
  <c r="U5" i="9"/>
  <c r="X5" i="9" s="1"/>
  <c r="Z5" i="13"/>
  <c r="AH5" i="13"/>
  <c r="AQ5" i="13" s="1"/>
  <c r="AR8" i="52"/>
  <c r="AN19" i="64"/>
  <c r="AI19" i="64"/>
  <c r="Y19" i="80"/>
  <c r="X19" i="80"/>
  <c r="Z19" i="80" s="1"/>
  <c r="U24" i="35"/>
  <c r="AN11" i="38"/>
  <c r="AI11" i="38"/>
  <c r="AN18" i="39"/>
  <c r="AI18" i="39"/>
  <c r="Z11" i="97" l="1"/>
  <c r="AG11" i="75"/>
  <c r="AP11" i="75" s="1"/>
  <c r="AE19" i="80"/>
  <c r="AF19" i="80"/>
  <c r="AO19" i="80" s="1"/>
  <c r="W20" i="80"/>
  <c r="AG19" i="80"/>
  <c r="AP19" i="80" s="1"/>
  <c r="AG11" i="97"/>
  <c r="AP11" i="97" s="1"/>
  <c r="AE11" i="97"/>
  <c r="AF11" i="97"/>
  <c r="AO11" i="97" s="1"/>
  <c r="W12" i="97"/>
  <c r="AR10" i="71"/>
  <c r="Z5" i="20"/>
  <c r="AH5" i="20"/>
  <c r="AQ5" i="20" s="1"/>
  <c r="U20" i="98"/>
  <c r="AH11" i="71"/>
  <c r="AQ11" i="71" s="1"/>
  <c r="AR18" i="80"/>
  <c r="AR8" i="93"/>
  <c r="W13" i="38"/>
  <c r="AE12" i="38"/>
  <c r="AF12" i="38"/>
  <c r="AO12" i="38" s="1"/>
  <c r="AG12" i="38"/>
  <c r="AP12" i="38" s="1"/>
  <c r="AF11" i="28"/>
  <c r="AO11" i="28" s="1"/>
  <c r="AG11" i="28"/>
  <c r="AP11" i="28" s="1"/>
  <c r="W12" i="28"/>
  <c r="AE11" i="28"/>
  <c r="AJ22" i="70"/>
  <c r="AK22" i="70"/>
  <c r="AT22" i="70" s="1"/>
  <c r="AJ16" i="70"/>
  <c r="AK16" i="70"/>
  <c r="AT16" i="70" s="1"/>
  <c r="AJ10" i="70"/>
  <c r="AK10" i="70"/>
  <c r="AT10" i="70" s="1"/>
  <c r="Y10" i="52"/>
  <c r="X10" i="52"/>
  <c r="Y18" i="76"/>
  <c r="X18" i="76"/>
  <c r="AN18" i="34"/>
  <c r="AI18" i="34"/>
  <c r="AH11" i="19"/>
  <c r="AQ11" i="19" s="1"/>
  <c r="U13" i="91"/>
  <c r="U11" i="11"/>
  <c r="AR8" i="46"/>
  <c r="Z11" i="71"/>
  <c r="Y6" i="44"/>
  <c r="X6" i="44"/>
  <c r="AJ23" i="70"/>
  <c r="AS23" i="70" s="1"/>
  <c r="AK23" i="70"/>
  <c r="AT23" i="70" s="1"/>
  <c r="X9" i="105"/>
  <c r="Y9" i="105"/>
  <c r="Z9" i="105" s="1"/>
  <c r="AI17" i="72"/>
  <c r="AN17" i="72"/>
  <c r="AH20" i="64"/>
  <c r="AQ20" i="64" s="1"/>
  <c r="AJ21" i="70"/>
  <c r="AK21" i="70"/>
  <c r="AT21" i="70" s="1"/>
  <c r="AJ15" i="70"/>
  <c r="AS15" i="70" s="1"/>
  <c r="AK15" i="70"/>
  <c r="AJ9" i="70"/>
  <c r="AK9" i="70"/>
  <c r="AT9" i="70" s="1"/>
  <c r="AB4" i="70"/>
  <c r="AJ3" i="70"/>
  <c r="AN17" i="76"/>
  <c r="AI17" i="76"/>
  <c r="AN11" i="63"/>
  <c r="AI11" i="63"/>
  <c r="AI17" i="29"/>
  <c r="AN17" i="29"/>
  <c r="AF19" i="39"/>
  <c r="AO19" i="39" s="1"/>
  <c r="AG19" i="39"/>
  <c r="AP19" i="39" s="1"/>
  <c r="W20" i="39"/>
  <c r="AE19" i="39"/>
  <c r="AH5" i="9"/>
  <c r="AQ5" i="9" s="1"/>
  <c r="Z5" i="9"/>
  <c r="AR11" i="38"/>
  <c r="Y12" i="79"/>
  <c r="X12" i="79"/>
  <c r="AH8" i="32"/>
  <c r="AQ8" i="32" s="1"/>
  <c r="AH5" i="92"/>
  <c r="AQ5" i="92" s="1"/>
  <c r="Z5" i="92"/>
  <c r="U24" i="90"/>
  <c r="U16" i="103"/>
  <c r="U22" i="48"/>
  <c r="U24" i="85"/>
  <c r="AH5" i="84"/>
  <c r="AQ5" i="84" s="1"/>
  <c r="Z5" i="84"/>
  <c r="U6" i="96"/>
  <c r="AH10" i="89"/>
  <c r="AQ10" i="89" s="1"/>
  <c r="U15" i="83"/>
  <c r="U16" i="87"/>
  <c r="AN11" i="2"/>
  <c r="AI11" i="2"/>
  <c r="AH18" i="25"/>
  <c r="AQ18" i="25" s="1"/>
  <c r="U16" i="99"/>
  <c r="AR7" i="32"/>
  <c r="AI18" i="21"/>
  <c r="AN18" i="21"/>
  <c r="Z20" i="64"/>
  <c r="AJ20" i="70"/>
  <c r="AK20" i="70"/>
  <c r="AT20" i="70" s="1"/>
  <c r="AJ14" i="70"/>
  <c r="AS14" i="70" s="1"/>
  <c r="AK14" i="70"/>
  <c r="AJ8" i="70"/>
  <c r="AK8" i="70"/>
  <c r="AT8" i="70" s="1"/>
  <c r="AI17" i="68"/>
  <c r="AN17" i="68"/>
  <c r="AH6" i="104"/>
  <c r="AQ6" i="104" s="1"/>
  <c r="Y12" i="24"/>
  <c r="Z12" i="24" s="1"/>
  <c r="X12" i="24"/>
  <c r="Y19" i="34"/>
  <c r="Z19" i="34"/>
  <c r="X19" i="34"/>
  <c r="AN8" i="101"/>
  <c r="AI8" i="101"/>
  <c r="Y12" i="75"/>
  <c r="X12" i="75"/>
  <c r="AG10" i="33"/>
  <c r="AP10" i="33" s="1"/>
  <c r="AF10" i="33"/>
  <c r="AO10" i="33" s="1"/>
  <c r="AE10" i="33"/>
  <c r="W11" i="33"/>
  <c r="Z11" i="19"/>
  <c r="AR19" i="64"/>
  <c r="AH9" i="46"/>
  <c r="AQ9" i="46" s="1"/>
  <c r="U22" i="102"/>
  <c r="AN11" i="79"/>
  <c r="AI11" i="79"/>
  <c r="W9" i="32"/>
  <c r="AE8" i="32"/>
  <c r="AG8" i="32"/>
  <c r="AP8" i="32" s="1"/>
  <c r="AF8" i="32"/>
  <c r="AO8" i="32" s="1"/>
  <c r="W11" i="89"/>
  <c r="AF10" i="89"/>
  <c r="AO10" i="89" s="1"/>
  <c r="AE10" i="89"/>
  <c r="AG10" i="89"/>
  <c r="AP10" i="89" s="1"/>
  <c r="AE8" i="86"/>
  <c r="W9" i="86"/>
  <c r="AG8" i="86"/>
  <c r="AP8" i="86" s="1"/>
  <c r="AF8" i="86"/>
  <c r="AO8" i="86" s="1"/>
  <c r="Y12" i="2"/>
  <c r="X12" i="2"/>
  <c r="Z18" i="25"/>
  <c r="U25" i="50"/>
  <c r="U15" i="49"/>
  <c r="AR5" i="104"/>
  <c r="Y19" i="21"/>
  <c r="Z19" i="21" s="1"/>
  <c r="X19" i="21"/>
  <c r="AJ19" i="70"/>
  <c r="AK19" i="70"/>
  <c r="AT19" i="70" s="1"/>
  <c r="AJ13" i="70"/>
  <c r="AK13" i="70"/>
  <c r="AT13" i="70" s="1"/>
  <c r="AJ7" i="70"/>
  <c r="AK7" i="70"/>
  <c r="AT7" i="70" s="1"/>
  <c r="Z6" i="104"/>
  <c r="AI9" i="52"/>
  <c r="AN9" i="52"/>
  <c r="U5" i="100"/>
  <c r="X5" i="100" s="1"/>
  <c r="Y9" i="15"/>
  <c r="X9" i="15"/>
  <c r="AN11" i="67"/>
  <c r="AI11" i="67"/>
  <c r="Y12" i="63"/>
  <c r="X12" i="63"/>
  <c r="Z12" i="63" s="1"/>
  <c r="AN11" i="75"/>
  <c r="AI11" i="75"/>
  <c r="AR18" i="39"/>
  <c r="AE19" i="60"/>
  <c r="W20" i="60"/>
  <c r="AG19" i="60"/>
  <c r="AP19" i="60" s="1"/>
  <c r="AF19" i="60"/>
  <c r="AO19" i="60" s="1"/>
  <c r="U6" i="54"/>
  <c r="Y9" i="53"/>
  <c r="X9" i="53"/>
  <c r="Z9" i="46"/>
  <c r="AH9" i="93"/>
  <c r="AQ9" i="93" s="1"/>
  <c r="AR18" i="60"/>
  <c r="U15" i="55"/>
  <c r="U13" i="16"/>
  <c r="U5" i="51"/>
  <c r="X5" i="51" s="1"/>
  <c r="U23" i="10"/>
  <c r="U13" i="43"/>
  <c r="AI5" i="44"/>
  <c r="AN5" i="44"/>
  <c r="AH11" i="97"/>
  <c r="AQ11" i="97" s="1"/>
  <c r="AN8" i="105"/>
  <c r="AI8" i="105"/>
  <c r="Y18" i="72"/>
  <c r="X18" i="72"/>
  <c r="Z18" i="72" s="1"/>
  <c r="AJ18" i="70"/>
  <c r="AK18" i="70"/>
  <c r="AT18" i="70" s="1"/>
  <c r="AJ12" i="70"/>
  <c r="AK12" i="70"/>
  <c r="AT12" i="70" s="1"/>
  <c r="AJ6" i="70"/>
  <c r="AK6" i="70"/>
  <c r="AT6" i="70" s="1"/>
  <c r="Y18" i="68"/>
  <c r="X18" i="68"/>
  <c r="AN11" i="24"/>
  <c r="AI11" i="24"/>
  <c r="U23" i="82"/>
  <c r="Y9" i="101"/>
  <c r="X9" i="101"/>
  <c r="Y18" i="29"/>
  <c r="X18" i="29"/>
  <c r="AH19" i="80"/>
  <c r="AQ19" i="80" s="1"/>
  <c r="U18" i="18"/>
  <c r="AS4" i="36"/>
  <c r="AS25" i="36" s="1"/>
  <c r="AL4" i="36"/>
  <c r="AU4" i="36" s="1"/>
  <c r="AU25" i="36" s="1"/>
  <c r="C11" i="36" s="1"/>
  <c r="U24" i="94"/>
  <c r="U23" i="35"/>
  <c r="U22" i="35" s="1"/>
  <c r="AF5" i="13"/>
  <c r="AO5" i="13" s="1"/>
  <c r="AE5" i="13"/>
  <c r="AG5" i="13"/>
  <c r="AP5" i="13" s="1"/>
  <c r="W6" i="13"/>
  <c r="AH19" i="60"/>
  <c r="AQ19" i="60" s="1"/>
  <c r="AN8" i="53"/>
  <c r="AI8" i="53"/>
  <c r="Z9" i="93"/>
  <c r="AH19" i="39"/>
  <c r="AQ19" i="39" s="1"/>
  <c r="U22" i="42"/>
  <c r="AR10" i="97"/>
  <c r="U13" i="41"/>
  <c r="AI23" i="70"/>
  <c r="AN23" i="70"/>
  <c r="AN25" i="70" s="1"/>
  <c r="AG19" i="12"/>
  <c r="AP19" i="12" s="1"/>
  <c r="W20" i="12"/>
  <c r="AE19" i="12"/>
  <c r="AF19" i="12"/>
  <c r="AO19" i="12" s="1"/>
  <c r="AR10" i="19"/>
  <c r="U11" i="95"/>
  <c r="AH12" i="38"/>
  <c r="AQ12" i="38" s="1"/>
  <c r="U6" i="88"/>
  <c r="AF9" i="47"/>
  <c r="AO9" i="47" s="1"/>
  <c r="AG9" i="47"/>
  <c r="AP9" i="47" s="1"/>
  <c r="W10" i="47"/>
  <c r="AE9" i="47"/>
  <c r="W12" i="59"/>
  <c r="AG11" i="59"/>
  <c r="AP11" i="59" s="1"/>
  <c r="AF11" i="59"/>
  <c r="AO11" i="59" s="1"/>
  <c r="AE11" i="59"/>
  <c r="AR17" i="25"/>
  <c r="AR9" i="89"/>
  <c r="AJ17" i="70"/>
  <c r="AK17" i="70"/>
  <c r="AT17" i="70" s="1"/>
  <c r="AJ11" i="70"/>
  <c r="AK11" i="70"/>
  <c r="AT11" i="70" s="1"/>
  <c r="AJ5" i="70"/>
  <c r="AK5" i="70"/>
  <c r="AT5" i="70" s="1"/>
  <c r="U6" i="45"/>
  <c r="U6" i="58"/>
  <c r="AN8" i="15"/>
  <c r="AI8" i="15"/>
  <c r="Y12" i="67"/>
  <c r="X12" i="67"/>
  <c r="Z10" i="52" l="1"/>
  <c r="Z18" i="68"/>
  <c r="AF18" i="68" s="1"/>
  <c r="AO18" i="68" s="1"/>
  <c r="AE10" i="52"/>
  <c r="W11" i="52"/>
  <c r="AF10" i="52"/>
  <c r="AO10" i="52" s="1"/>
  <c r="AG10" i="52"/>
  <c r="AP10" i="52" s="1"/>
  <c r="W19" i="68"/>
  <c r="AE18" i="68"/>
  <c r="AG18" i="68"/>
  <c r="AP18" i="68" s="1"/>
  <c r="W10" i="105"/>
  <c r="AG9" i="105"/>
  <c r="AP9" i="105" s="1"/>
  <c r="AF9" i="105"/>
  <c r="AO9" i="105" s="1"/>
  <c r="AE9" i="105"/>
  <c r="AE19" i="21"/>
  <c r="AG19" i="21"/>
  <c r="AP19" i="21" s="1"/>
  <c r="AF19" i="21"/>
  <c r="AO19" i="21" s="1"/>
  <c r="W20" i="21"/>
  <c r="AG12" i="63"/>
  <c r="AP12" i="63" s="1"/>
  <c r="W13" i="63"/>
  <c r="AF12" i="63"/>
  <c r="AO12" i="63" s="1"/>
  <c r="AE12" i="63"/>
  <c r="AE12" i="24"/>
  <c r="AG12" i="24"/>
  <c r="AP12" i="24" s="1"/>
  <c r="AF12" i="24"/>
  <c r="AO12" i="24" s="1"/>
  <c r="W13" i="24"/>
  <c r="AH12" i="67"/>
  <c r="AQ12" i="67" s="1"/>
  <c r="AS11" i="70"/>
  <c r="AL11" i="70"/>
  <c r="AU11" i="70" s="1"/>
  <c r="AI9" i="47"/>
  <c r="AN9" i="47"/>
  <c r="Z12" i="67"/>
  <c r="U12" i="41"/>
  <c r="AH9" i="101"/>
  <c r="AQ9" i="101" s="1"/>
  <c r="AR8" i="15"/>
  <c r="U10" i="95"/>
  <c r="AR8" i="53"/>
  <c r="U23" i="94"/>
  <c r="AR5" i="44"/>
  <c r="Z5" i="51"/>
  <c r="AH5" i="51"/>
  <c r="AQ5" i="51" s="1"/>
  <c r="AN19" i="60"/>
  <c r="AI19" i="60"/>
  <c r="AH19" i="21"/>
  <c r="AQ19" i="21" s="1"/>
  <c r="U14" i="49"/>
  <c r="U21" i="102"/>
  <c r="Y11" i="33"/>
  <c r="X11" i="33"/>
  <c r="AH12" i="24"/>
  <c r="AQ12" i="24" s="1"/>
  <c r="AL14" i="70"/>
  <c r="AU14" i="70" s="1"/>
  <c r="AT14" i="70"/>
  <c r="AR18" i="21"/>
  <c r="U14" i="83"/>
  <c r="U15" i="103"/>
  <c r="AE5" i="92"/>
  <c r="W6" i="92"/>
  <c r="AF5" i="92"/>
  <c r="AO5" i="92" s="1"/>
  <c r="AG5" i="92"/>
  <c r="AP5" i="92" s="1"/>
  <c r="Y20" i="39"/>
  <c r="X20" i="39"/>
  <c r="AS9" i="70"/>
  <c r="AL9" i="70"/>
  <c r="AU9" i="70" s="1"/>
  <c r="AG5" i="20"/>
  <c r="AP5" i="20" s="1"/>
  <c r="AE5" i="20"/>
  <c r="W6" i="20"/>
  <c r="AF5" i="20"/>
  <c r="AO5" i="20" s="1"/>
  <c r="AN11" i="97"/>
  <c r="AI11" i="97"/>
  <c r="Y12" i="59"/>
  <c r="X12" i="59"/>
  <c r="AI5" i="13"/>
  <c r="AN5" i="13"/>
  <c r="AH18" i="29"/>
  <c r="AQ18" i="29" s="1"/>
  <c r="AS18" i="70"/>
  <c r="AL18" i="70"/>
  <c r="AU18" i="70" s="1"/>
  <c r="AS7" i="70"/>
  <c r="AL7" i="70"/>
  <c r="AU7" i="70" s="1"/>
  <c r="AN10" i="89"/>
  <c r="AI10" i="89"/>
  <c r="AI8" i="32"/>
  <c r="AN8" i="32"/>
  <c r="AI10" i="33"/>
  <c r="AN10" i="33"/>
  <c r="AR8" i="101"/>
  <c r="AR11" i="2"/>
  <c r="U5" i="96"/>
  <c r="X5" i="96" s="1"/>
  <c r="AR17" i="76"/>
  <c r="AL15" i="70"/>
  <c r="AU15" i="70" s="1"/>
  <c r="AT15" i="70"/>
  <c r="AH10" i="52"/>
  <c r="AQ10" i="52" s="1"/>
  <c r="AS16" i="70"/>
  <c r="AL16" i="70"/>
  <c r="AU16" i="70" s="1"/>
  <c r="U19" i="98"/>
  <c r="U5" i="88"/>
  <c r="X5" i="88" s="1"/>
  <c r="AR23" i="70"/>
  <c r="AR25" i="70" s="1"/>
  <c r="AL23" i="70"/>
  <c r="AU23" i="70" s="1"/>
  <c r="U21" i="42"/>
  <c r="Z18" i="29"/>
  <c r="U22" i="82"/>
  <c r="AH18" i="72"/>
  <c r="AQ18" i="72" s="1"/>
  <c r="U12" i="43"/>
  <c r="U12" i="16"/>
  <c r="U5" i="54"/>
  <c r="X5" i="54" s="1"/>
  <c r="AR11" i="67"/>
  <c r="AH5" i="100"/>
  <c r="AQ5" i="100" s="1"/>
  <c r="Z5" i="100"/>
  <c r="U24" i="50"/>
  <c r="Y9" i="32"/>
  <c r="X9" i="32"/>
  <c r="U23" i="85"/>
  <c r="U23" i="90"/>
  <c r="AH12" i="79"/>
  <c r="AQ12" i="79" s="1"/>
  <c r="AR17" i="72"/>
  <c r="AH6" i="44"/>
  <c r="AQ6" i="44" s="1"/>
  <c r="AR18" i="34"/>
  <c r="AR11" i="24"/>
  <c r="AS6" i="70"/>
  <c r="AL6" i="70"/>
  <c r="AU6" i="70" s="1"/>
  <c r="AF18" i="72"/>
  <c r="AO18" i="72" s="1"/>
  <c r="AE18" i="72"/>
  <c r="W19" i="72"/>
  <c r="AG18" i="72"/>
  <c r="AP18" i="72" s="1"/>
  <c r="AE9" i="46"/>
  <c r="AG9" i="46"/>
  <c r="AP9" i="46" s="1"/>
  <c r="AF9" i="46"/>
  <c r="AO9" i="46" s="1"/>
  <c r="W10" i="46"/>
  <c r="AR11" i="75"/>
  <c r="AS13" i="70"/>
  <c r="AL13" i="70"/>
  <c r="AU13" i="70" s="1"/>
  <c r="AF18" i="25"/>
  <c r="AO18" i="25" s="1"/>
  <c r="AG18" i="25"/>
  <c r="AP18" i="25" s="1"/>
  <c r="W19" i="25"/>
  <c r="AE18" i="25"/>
  <c r="Y11" i="89"/>
  <c r="X11" i="89"/>
  <c r="AR11" i="79"/>
  <c r="AH19" i="34"/>
  <c r="AQ19" i="34" s="1"/>
  <c r="AR17" i="68"/>
  <c r="AS20" i="70"/>
  <c r="AL20" i="70"/>
  <c r="AU20" i="70" s="1"/>
  <c r="Z12" i="79"/>
  <c r="AE5" i="9"/>
  <c r="AF5" i="9"/>
  <c r="AO5" i="9" s="1"/>
  <c r="W6" i="9"/>
  <c r="AG5" i="9"/>
  <c r="AP5" i="9" s="1"/>
  <c r="AS3" i="70"/>
  <c r="AL3" i="70"/>
  <c r="AU3" i="70" s="1"/>
  <c r="Z6" i="44"/>
  <c r="U10" i="11"/>
  <c r="AS22" i="70"/>
  <c r="AL22" i="70"/>
  <c r="AU22" i="70" s="1"/>
  <c r="Y20" i="80"/>
  <c r="Z20" i="80"/>
  <c r="X20" i="80"/>
  <c r="U17" i="18"/>
  <c r="U22" i="10"/>
  <c r="U14" i="55"/>
  <c r="AH9" i="53"/>
  <c r="AQ9" i="53" s="1"/>
  <c r="AR9" i="52"/>
  <c r="Y9" i="86"/>
  <c r="X9" i="86"/>
  <c r="AH12" i="75"/>
  <c r="AQ12" i="75" s="1"/>
  <c r="AG19" i="34"/>
  <c r="AP19" i="34" s="1"/>
  <c r="W20" i="34"/>
  <c r="AF19" i="34"/>
  <c r="AO19" i="34" s="1"/>
  <c r="AE19" i="34"/>
  <c r="AF20" i="64"/>
  <c r="AO20" i="64" s="1"/>
  <c r="W21" i="64"/>
  <c r="AG20" i="64"/>
  <c r="AP20" i="64" s="1"/>
  <c r="AE20" i="64"/>
  <c r="U15" i="99"/>
  <c r="U15" i="87"/>
  <c r="U21" i="48"/>
  <c r="AR17" i="29"/>
  <c r="AJ4" i="70"/>
  <c r="AK4" i="70"/>
  <c r="AT4" i="70" s="1"/>
  <c r="AT25" i="70" s="1"/>
  <c r="AS21" i="70"/>
  <c r="AL21" i="70"/>
  <c r="AU21" i="70" s="1"/>
  <c r="AH18" i="76"/>
  <c r="AQ18" i="76" s="1"/>
  <c r="AN11" i="28"/>
  <c r="AI11" i="28"/>
  <c r="AI12" i="38"/>
  <c r="AN12" i="38"/>
  <c r="Y12" i="97"/>
  <c r="X12" i="97"/>
  <c r="AS5" i="70"/>
  <c r="AL5" i="70"/>
  <c r="AU5" i="70" s="1"/>
  <c r="U5" i="58"/>
  <c r="X5" i="58" s="1"/>
  <c r="AN11" i="59"/>
  <c r="AI11" i="59"/>
  <c r="Y10" i="47"/>
  <c r="X10" i="47"/>
  <c r="AI19" i="12"/>
  <c r="AN19" i="12"/>
  <c r="U21" i="35"/>
  <c r="AH9" i="15"/>
  <c r="AQ9" i="15" s="1"/>
  <c r="AH12" i="2"/>
  <c r="AQ12" i="2" s="1"/>
  <c r="U5" i="45"/>
  <c r="X5" i="45" s="1"/>
  <c r="AS17" i="70"/>
  <c r="AL17" i="70"/>
  <c r="AU17" i="70" s="1"/>
  <c r="Y20" i="12"/>
  <c r="X20" i="12"/>
  <c r="AF9" i="93"/>
  <c r="AO9" i="93" s="1"/>
  <c r="AE9" i="93"/>
  <c r="W10" i="93"/>
  <c r="AG9" i="93"/>
  <c r="AP9" i="93" s="1"/>
  <c r="Y6" i="13"/>
  <c r="X6" i="13"/>
  <c r="Z9" i="101"/>
  <c r="AH18" i="68"/>
  <c r="AQ18" i="68" s="1"/>
  <c r="AS12" i="70"/>
  <c r="AL12" i="70"/>
  <c r="AU12" i="70" s="1"/>
  <c r="AR8" i="105"/>
  <c r="Z9" i="53"/>
  <c r="Y20" i="60"/>
  <c r="X20" i="60"/>
  <c r="AH12" i="63"/>
  <c r="AQ12" i="63" s="1"/>
  <c r="Z9" i="15"/>
  <c r="AE6" i="104"/>
  <c r="AG6" i="104"/>
  <c r="AP6" i="104" s="1"/>
  <c r="W7" i="104"/>
  <c r="AF6" i="104"/>
  <c r="AO6" i="104" s="1"/>
  <c r="AS19" i="70"/>
  <c r="AL19" i="70"/>
  <c r="AU19" i="70" s="1"/>
  <c r="Z12" i="2"/>
  <c r="AI8" i="86"/>
  <c r="AN8" i="86"/>
  <c r="AG11" i="19"/>
  <c r="AP11" i="19" s="1"/>
  <c r="W12" i="19"/>
  <c r="AF11" i="19"/>
  <c r="AO11" i="19" s="1"/>
  <c r="AE11" i="19"/>
  <c r="Z12" i="75"/>
  <c r="AS8" i="70"/>
  <c r="AL8" i="70"/>
  <c r="AU8" i="70" s="1"/>
  <c r="W6" i="84"/>
  <c r="AG5" i="84"/>
  <c r="AP5" i="84" s="1"/>
  <c r="AF5" i="84"/>
  <c r="AO5" i="84" s="1"/>
  <c r="AE5" i="84"/>
  <c r="AN19" i="39"/>
  <c r="AI19" i="39"/>
  <c r="AR11" i="63"/>
  <c r="AH9" i="105"/>
  <c r="AQ9" i="105" s="1"/>
  <c r="AE11" i="71"/>
  <c r="W12" i="71"/>
  <c r="AG11" i="71"/>
  <c r="AP11" i="71" s="1"/>
  <c r="AF11" i="71"/>
  <c r="AO11" i="71" s="1"/>
  <c r="U12" i="91"/>
  <c r="Z18" i="76"/>
  <c r="AS10" i="70"/>
  <c r="AL10" i="70"/>
  <c r="AU10" i="70" s="1"/>
  <c r="Y12" i="28"/>
  <c r="X12" i="28"/>
  <c r="Y13" i="38"/>
  <c r="X13" i="38"/>
  <c r="Z13" i="38" s="1"/>
  <c r="AN19" i="80"/>
  <c r="AI19" i="80"/>
  <c r="Z9" i="86" l="1"/>
  <c r="Z11" i="89"/>
  <c r="AE11" i="89" s="1"/>
  <c r="W12" i="89"/>
  <c r="AG11" i="89"/>
  <c r="AP11" i="89" s="1"/>
  <c r="AF11" i="89"/>
  <c r="AO11" i="89" s="1"/>
  <c r="AF9" i="86"/>
  <c r="AO9" i="86" s="1"/>
  <c r="AE9" i="86"/>
  <c r="W10" i="86"/>
  <c r="AG9" i="86"/>
  <c r="AP9" i="86" s="1"/>
  <c r="AH13" i="38"/>
  <c r="AQ13" i="38" s="1"/>
  <c r="AN6" i="104"/>
  <c r="AI6" i="104"/>
  <c r="AR19" i="12"/>
  <c r="U14" i="99"/>
  <c r="AH20" i="80"/>
  <c r="AQ20" i="80" s="1"/>
  <c r="U9" i="11"/>
  <c r="U23" i="50"/>
  <c r="U11" i="43"/>
  <c r="AR11" i="97"/>
  <c r="U14" i="103"/>
  <c r="AR19" i="60"/>
  <c r="AF5" i="51"/>
  <c r="AO5" i="51" s="1"/>
  <c r="AG5" i="51"/>
  <c r="AP5" i="51" s="1"/>
  <c r="AE5" i="51"/>
  <c r="W6" i="51"/>
  <c r="Y20" i="21"/>
  <c r="X20" i="21"/>
  <c r="AG13" i="38"/>
  <c r="AP13" i="38" s="1"/>
  <c r="W14" i="38"/>
  <c r="AE13" i="38"/>
  <c r="AF13" i="38"/>
  <c r="AO13" i="38" s="1"/>
  <c r="AR19" i="39"/>
  <c r="AG9" i="15"/>
  <c r="AP9" i="15" s="1"/>
  <c r="AF9" i="15"/>
  <c r="AO9" i="15" s="1"/>
  <c r="W10" i="15"/>
  <c r="AE9" i="15"/>
  <c r="AF20" i="80"/>
  <c r="AO20" i="80" s="1"/>
  <c r="AG20" i="80"/>
  <c r="AP20" i="80" s="1"/>
  <c r="AE20" i="80"/>
  <c r="W21" i="80"/>
  <c r="AI12" i="24"/>
  <c r="AN12" i="24"/>
  <c r="Y12" i="71"/>
  <c r="Z12" i="71" s="1"/>
  <c r="X12" i="71"/>
  <c r="AH10" i="47"/>
  <c r="AQ10" i="47" s="1"/>
  <c r="AN20" i="64"/>
  <c r="AI20" i="64"/>
  <c r="AG6" i="44"/>
  <c r="AP6" i="44" s="1"/>
  <c r="AE6" i="44"/>
  <c r="W7" i="44"/>
  <c r="AF6" i="44"/>
  <c r="AO6" i="44" s="1"/>
  <c r="AI5" i="9"/>
  <c r="AN5" i="9"/>
  <c r="U22" i="85"/>
  <c r="U18" i="98"/>
  <c r="AG9" i="101"/>
  <c r="AP9" i="101" s="1"/>
  <c r="W10" i="101"/>
  <c r="AF9" i="101"/>
  <c r="AO9" i="101" s="1"/>
  <c r="AE9" i="101"/>
  <c r="Y10" i="93"/>
  <c r="X10" i="93"/>
  <c r="Z10" i="47"/>
  <c r="AR12" i="38"/>
  <c r="U20" i="48"/>
  <c r="W13" i="79"/>
  <c r="AE12" i="79"/>
  <c r="AF12" i="79"/>
  <c r="AO12" i="79" s="1"/>
  <c r="AG12" i="79"/>
  <c r="AP12" i="79" s="1"/>
  <c r="AN18" i="25"/>
  <c r="AI18" i="25"/>
  <c r="AI9" i="46"/>
  <c r="AN9" i="46"/>
  <c r="AH9" i="32"/>
  <c r="AQ9" i="32" s="1"/>
  <c r="Z5" i="54"/>
  <c r="AH5" i="54"/>
  <c r="AQ5" i="54" s="1"/>
  <c r="AH5" i="96"/>
  <c r="AQ5" i="96" s="1"/>
  <c r="Z5" i="96"/>
  <c r="AR10" i="33"/>
  <c r="AR5" i="13"/>
  <c r="U13" i="83"/>
  <c r="U9" i="95"/>
  <c r="U11" i="41"/>
  <c r="AN12" i="63"/>
  <c r="AI12" i="63"/>
  <c r="Y10" i="105"/>
  <c r="Z10" i="105" s="1"/>
  <c r="X10" i="105"/>
  <c r="U20" i="42"/>
  <c r="U20" i="102"/>
  <c r="AH6" i="13"/>
  <c r="AQ6" i="13" s="1"/>
  <c r="AR11" i="28"/>
  <c r="Y21" i="64"/>
  <c r="X21" i="64"/>
  <c r="U21" i="10"/>
  <c r="Y19" i="25"/>
  <c r="X19" i="25"/>
  <c r="Z9" i="32"/>
  <c r="W6" i="100"/>
  <c r="AG5" i="100"/>
  <c r="AP5" i="100" s="1"/>
  <c r="AF5" i="100"/>
  <c r="AO5" i="100" s="1"/>
  <c r="AE5" i="100"/>
  <c r="AH12" i="59"/>
  <c r="AQ12" i="59" s="1"/>
  <c r="AH20" i="39"/>
  <c r="AQ20" i="39" s="1"/>
  <c r="Y6" i="92"/>
  <c r="X6" i="92"/>
  <c r="Z6" i="92" s="1"/>
  <c r="AH11" i="33"/>
  <c r="AQ11" i="33" s="1"/>
  <c r="U13" i="49"/>
  <c r="W13" i="67"/>
  <c r="AG12" i="67"/>
  <c r="AP12" i="67" s="1"/>
  <c r="AF12" i="67"/>
  <c r="AO12" i="67" s="1"/>
  <c r="AE12" i="67"/>
  <c r="AI19" i="21"/>
  <c r="AN19" i="21"/>
  <c r="Y12" i="19"/>
  <c r="X12" i="19"/>
  <c r="W10" i="53"/>
  <c r="AE9" i="53"/>
  <c r="AF9" i="53"/>
  <c r="AO9" i="53" s="1"/>
  <c r="AG9" i="53"/>
  <c r="AP9" i="53" s="1"/>
  <c r="AN11" i="71"/>
  <c r="AI11" i="71"/>
  <c r="AH12" i="28"/>
  <c r="AQ12" i="28" s="1"/>
  <c r="AI9" i="93"/>
  <c r="AN9" i="93"/>
  <c r="AR19" i="80"/>
  <c r="Z12" i="28"/>
  <c r="U11" i="91"/>
  <c r="AF12" i="75"/>
  <c r="AO12" i="75" s="1"/>
  <c r="AE12" i="75"/>
  <c r="W13" i="75"/>
  <c r="AG12" i="75"/>
  <c r="AP12" i="75" s="1"/>
  <c r="Z5" i="45"/>
  <c r="AH5" i="45"/>
  <c r="AQ5" i="45" s="1"/>
  <c r="AL4" i="70"/>
  <c r="AU4" i="70" s="1"/>
  <c r="AU25" i="70" s="1"/>
  <c r="C11" i="70" s="1"/>
  <c r="F14" i="57" s="1"/>
  <c r="AS4" i="70"/>
  <c r="AS25" i="70" s="1"/>
  <c r="Y19" i="72"/>
  <c r="Z19" i="72" s="1"/>
  <c r="X19" i="72"/>
  <c r="U11" i="16"/>
  <c r="U21" i="82"/>
  <c r="AR8" i="32"/>
  <c r="Z12" i="59"/>
  <c r="Y6" i="20"/>
  <c r="X6" i="20"/>
  <c r="Z20" i="39"/>
  <c r="AN5" i="92"/>
  <c r="AI5" i="92"/>
  <c r="Z11" i="33"/>
  <c r="U22" i="94"/>
  <c r="Y13" i="24"/>
  <c r="X13" i="24"/>
  <c r="Y13" i="63"/>
  <c r="X13" i="63"/>
  <c r="AN18" i="68"/>
  <c r="AI18" i="68"/>
  <c r="X11" i="52"/>
  <c r="Y11" i="52"/>
  <c r="Y6" i="84"/>
  <c r="X6" i="84"/>
  <c r="Z6" i="84" s="1"/>
  <c r="AH5" i="58"/>
  <c r="AQ5" i="58" s="1"/>
  <c r="Z5" i="58"/>
  <c r="Y20" i="34"/>
  <c r="X20" i="34"/>
  <c r="U13" i="55"/>
  <c r="AG18" i="76"/>
  <c r="AP18" i="76" s="1"/>
  <c r="AE18" i="76"/>
  <c r="W19" i="76"/>
  <c r="AF18" i="76"/>
  <c r="AO18" i="76" s="1"/>
  <c r="AN5" i="84"/>
  <c r="AI5" i="84"/>
  <c r="AR8" i="86"/>
  <c r="Y7" i="104"/>
  <c r="X7" i="104"/>
  <c r="Z7" i="104" s="1"/>
  <c r="AH20" i="60"/>
  <c r="AQ20" i="60" s="1"/>
  <c r="Z6" i="13"/>
  <c r="U20" i="35"/>
  <c r="AR11" i="59"/>
  <c r="AH12" i="97"/>
  <c r="AQ12" i="97" s="1"/>
  <c r="U14" i="87"/>
  <c r="AN11" i="19"/>
  <c r="AI11" i="19"/>
  <c r="AF12" i="2"/>
  <c r="AO12" i="2" s="1"/>
  <c r="W13" i="2"/>
  <c r="AE12" i="2"/>
  <c r="AG12" i="2"/>
  <c r="AP12" i="2" s="1"/>
  <c r="Z20" i="60"/>
  <c r="Z20" i="12"/>
  <c r="AH20" i="12"/>
  <c r="AQ20" i="12" s="1"/>
  <c r="Z12" i="97"/>
  <c r="AN19" i="34"/>
  <c r="AI19" i="34"/>
  <c r="AH9" i="86"/>
  <c r="AQ9" i="86" s="1"/>
  <c r="U16" i="18"/>
  <c r="Y6" i="9"/>
  <c r="X6" i="9"/>
  <c r="AH11" i="89"/>
  <c r="AQ11" i="89" s="1"/>
  <c r="Y10" i="46"/>
  <c r="X10" i="46"/>
  <c r="AI18" i="72"/>
  <c r="AN18" i="72"/>
  <c r="U22" i="90"/>
  <c r="AF18" i="29"/>
  <c r="AO18" i="29" s="1"/>
  <c r="W19" i="29"/>
  <c r="AG18" i="29"/>
  <c r="AP18" i="29" s="1"/>
  <c r="AE18" i="29"/>
  <c r="AH5" i="88"/>
  <c r="AQ5" i="88" s="1"/>
  <c r="Z5" i="88"/>
  <c r="AR10" i="89"/>
  <c r="AN5" i="20"/>
  <c r="AI5" i="20"/>
  <c r="AR9" i="47"/>
  <c r="AN9" i="105"/>
  <c r="AI9" i="105"/>
  <c r="Y19" i="68"/>
  <c r="X19" i="68"/>
  <c r="AN10" i="52"/>
  <c r="AI10" i="52"/>
  <c r="Z21" i="64" l="1"/>
  <c r="Z11" i="52"/>
  <c r="W12" i="52" s="1"/>
  <c r="Z12" i="19"/>
  <c r="W11" i="105"/>
  <c r="AF10" i="105"/>
  <c r="AO10" i="105" s="1"/>
  <c r="AE10" i="105"/>
  <c r="AG10" i="105"/>
  <c r="AP10" i="105" s="1"/>
  <c r="AF12" i="71"/>
  <c r="AO12" i="71" s="1"/>
  <c r="AG12" i="71"/>
  <c r="AP12" i="71" s="1"/>
  <c r="AE12" i="71"/>
  <c r="W13" i="71"/>
  <c r="AE11" i="52"/>
  <c r="AF11" i="52"/>
  <c r="AO11" i="52" s="1"/>
  <c r="AG11" i="52"/>
  <c r="AP11" i="52" s="1"/>
  <c r="AE21" i="64"/>
  <c r="AG21" i="64"/>
  <c r="AP21" i="64" s="1"/>
  <c r="W22" i="64"/>
  <c r="AF21" i="64"/>
  <c r="AO21" i="64" s="1"/>
  <c r="Y19" i="29"/>
  <c r="Z19" i="29"/>
  <c r="X19" i="29"/>
  <c r="AH10" i="46"/>
  <c r="AQ10" i="46" s="1"/>
  <c r="AG6" i="13"/>
  <c r="AP6" i="13" s="1"/>
  <c r="AF6" i="13"/>
  <c r="AO6" i="13" s="1"/>
  <c r="AE6" i="13"/>
  <c r="W7" i="13"/>
  <c r="AN18" i="76"/>
  <c r="AI18" i="76"/>
  <c r="AE6" i="84"/>
  <c r="W7" i="84"/>
  <c r="AG6" i="84"/>
  <c r="AP6" i="84" s="1"/>
  <c r="AF6" i="84"/>
  <c r="AO6" i="84" s="1"/>
  <c r="AE20" i="39"/>
  <c r="AF20" i="39"/>
  <c r="AO20" i="39" s="1"/>
  <c r="AG20" i="39"/>
  <c r="AP20" i="39" s="1"/>
  <c r="W21" i="39"/>
  <c r="W20" i="72"/>
  <c r="AG19" i="72"/>
  <c r="AP19" i="72" s="1"/>
  <c r="AF19" i="72"/>
  <c r="AO19" i="72" s="1"/>
  <c r="AE19" i="72"/>
  <c r="AG12" i="19"/>
  <c r="AP12" i="19" s="1"/>
  <c r="W13" i="19"/>
  <c r="AF12" i="19"/>
  <c r="AO12" i="19" s="1"/>
  <c r="AE12" i="19"/>
  <c r="Y13" i="67"/>
  <c r="X13" i="67"/>
  <c r="AE6" i="92"/>
  <c r="AF6" i="92"/>
  <c r="AO6" i="92" s="1"/>
  <c r="AG6" i="92"/>
  <c r="AP6" i="92" s="1"/>
  <c r="W7" i="92"/>
  <c r="AH19" i="25"/>
  <c r="AQ19" i="25" s="1"/>
  <c r="U19" i="42"/>
  <c r="AF5" i="54"/>
  <c r="AO5" i="54" s="1"/>
  <c r="AG5" i="54"/>
  <c r="AP5" i="54" s="1"/>
  <c r="W6" i="54"/>
  <c r="AE5" i="54"/>
  <c r="U19" i="48"/>
  <c r="AH12" i="71"/>
  <c r="AQ12" i="71" s="1"/>
  <c r="AN20" i="80"/>
  <c r="AI20" i="80"/>
  <c r="Y14" i="38"/>
  <c r="X14" i="38"/>
  <c r="Y6" i="51"/>
  <c r="X6" i="51"/>
  <c r="Z6" i="51" s="1"/>
  <c r="Z10" i="46"/>
  <c r="W21" i="60"/>
  <c r="AG20" i="60"/>
  <c r="AP20" i="60" s="1"/>
  <c r="AF20" i="60"/>
  <c r="AO20" i="60" s="1"/>
  <c r="AE20" i="60"/>
  <c r="AR9" i="105"/>
  <c r="U21" i="90"/>
  <c r="AH13" i="63"/>
  <c r="AQ13" i="63" s="1"/>
  <c r="AH6" i="20"/>
  <c r="AQ6" i="20" s="1"/>
  <c r="AR9" i="93"/>
  <c r="AN5" i="100"/>
  <c r="AI5" i="100"/>
  <c r="Z19" i="25"/>
  <c r="AH10" i="105"/>
  <c r="AQ10" i="105" s="1"/>
  <c r="U10" i="41"/>
  <c r="AG5" i="96"/>
  <c r="AP5" i="96" s="1"/>
  <c r="AF5" i="96"/>
  <c r="AO5" i="96" s="1"/>
  <c r="AE5" i="96"/>
  <c r="W6" i="96"/>
  <c r="U17" i="98"/>
  <c r="AI5" i="51"/>
  <c r="AN5" i="51"/>
  <c r="U13" i="103"/>
  <c r="U22" i="50"/>
  <c r="U13" i="99"/>
  <c r="AH19" i="68"/>
  <c r="AQ19" i="68" s="1"/>
  <c r="Z19" i="68"/>
  <c r="AR5" i="20"/>
  <c r="AH6" i="9"/>
  <c r="AQ6" i="9" s="1"/>
  <c r="AE20" i="12"/>
  <c r="W21" i="12"/>
  <c r="AF20" i="12"/>
  <c r="AO20" i="12" s="1"/>
  <c r="AG20" i="12"/>
  <c r="AP20" i="12" s="1"/>
  <c r="AR11" i="19"/>
  <c r="AE5" i="88"/>
  <c r="W6" i="88"/>
  <c r="AG5" i="88"/>
  <c r="AP5" i="88" s="1"/>
  <c r="AF5" i="88"/>
  <c r="AO5" i="88" s="1"/>
  <c r="Z6" i="9"/>
  <c r="AR19" i="34"/>
  <c r="AR10" i="52"/>
  <c r="AN18" i="29"/>
  <c r="AI18" i="29"/>
  <c r="AG12" i="97"/>
  <c r="AP12" i="97" s="1"/>
  <c r="AF12" i="97"/>
  <c r="AO12" i="97" s="1"/>
  <c r="AE12" i="97"/>
  <c r="W13" i="97"/>
  <c r="AN12" i="2"/>
  <c r="AI12" i="2"/>
  <c r="U13" i="87"/>
  <c r="AR5" i="84"/>
  <c r="Z13" i="63"/>
  <c r="U21" i="94"/>
  <c r="Z6" i="20"/>
  <c r="U20" i="82"/>
  <c r="AE5" i="45"/>
  <c r="AF5" i="45"/>
  <c r="AO5" i="45" s="1"/>
  <c r="AG5" i="45"/>
  <c r="AP5" i="45" s="1"/>
  <c r="W6" i="45"/>
  <c r="U10" i="91"/>
  <c r="AR19" i="21"/>
  <c r="U12" i="49"/>
  <c r="AN12" i="79"/>
  <c r="AI12" i="79"/>
  <c r="AN9" i="101"/>
  <c r="AI9" i="101"/>
  <c r="Y7" i="44"/>
  <c r="X7" i="44"/>
  <c r="Z7" i="44" s="1"/>
  <c r="AH20" i="21"/>
  <c r="AQ20" i="21" s="1"/>
  <c r="AR18" i="72"/>
  <c r="U15" i="18"/>
  <c r="Y13" i="2"/>
  <c r="X13" i="2"/>
  <c r="AH7" i="104"/>
  <c r="AQ7" i="104" s="1"/>
  <c r="U12" i="55"/>
  <c r="W6" i="58"/>
  <c r="AG5" i="58"/>
  <c r="AP5" i="58" s="1"/>
  <c r="AF5" i="58"/>
  <c r="AO5" i="58" s="1"/>
  <c r="AE5" i="58"/>
  <c r="AE11" i="33"/>
  <c r="W12" i="33"/>
  <c r="AF11" i="33"/>
  <c r="AO11" i="33" s="1"/>
  <c r="AG11" i="33"/>
  <c r="AP11" i="33" s="1"/>
  <c r="AF12" i="28"/>
  <c r="AO12" i="28" s="1"/>
  <c r="AE12" i="28"/>
  <c r="AG12" i="28"/>
  <c r="AP12" i="28" s="1"/>
  <c r="W13" i="28"/>
  <c r="AN9" i="53"/>
  <c r="AI9" i="53"/>
  <c r="AN12" i="67"/>
  <c r="AI12" i="67"/>
  <c r="U8" i="95"/>
  <c r="U7" i="95" s="1"/>
  <c r="U6" i="95" s="1"/>
  <c r="AR9" i="46"/>
  <c r="Y13" i="79"/>
  <c r="X13" i="79"/>
  <c r="Z13" i="79" s="1"/>
  <c r="AG10" i="47"/>
  <c r="AP10" i="47" s="1"/>
  <c r="W11" i="47"/>
  <c r="AE10" i="47"/>
  <c r="AF10" i="47"/>
  <c r="AO10" i="47" s="1"/>
  <c r="U21" i="85"/>
  <c r="AN6" i="44"/>
  <c r="AI6" i="44"/>
  <c r="AR6" i="44" s="1"/>
  <c r="Z20" i="21"/>
  <c r="U8" i="11"/>
  <c r="AF7" i="104"/>
  <c r="AO7" i="104" s="1"/>
  <c r="AE7" i="104"/>
  <c r="AG7" i="104"/>
  <c r="AP7" i="104" s="1"/>
  <c r="W8" i="104"/>
  <c r="AH20" i="34"/>
  <c r="AQ20" i="34" s="1"/>
  <c r="AH11" i="52"/>
  <c r="AQ11" i="52" s="1"/>
  <c r="AH13" i="24"/>
  <c r="AQ13" i="24" s="1"/>
  <c r="AR5" i="92"/>
  <c r="AF12" i="59"/>
  <c r="AO12" i="59" s="1"/>
  <c r="AE12" i="59"/>
  <c r="AG12" i="59"/>
  <c r="AP12" i="59" s="1"/>
  <c r="W13" i="59"/>
  <c r="U10" i="16"/>
  <c r="Y13" i="75"/>
  <c r="X13" i="75"/>
  <c r="AR11" i="71"/>
  <c r="Y10" i="53"/>
  <c r="X10" i="53"/>
  <c r="Z10" i="53" s="1"/>
  <c r="Y6" i="100"/>
  <c r="X6" i="100"/>
  <c r="U20" i="10"/>
  <c r="U19" i="102"/>
  <c r="AR12" i="63"/>
  <c r="AR18" i="25"/>
  <c r="AH10" i="93"/>
  <c r="AQ10" i="93" s="1"/>
  <c r="X10" i="101"/>
  <c r="Z10" i="101" s="1"/>
  <c r="Y10" i="101"/>
  <c r="AR12" i="24"/>
  <c r="AI9" i="15"/>
  <c r="AN9" i="15"/>
  <c r="AR6" i="104"/>
  <c r="Y10" i="86"/>
  <c r="Z10" i="86"/>
  <c r="X10" i="86"/>
  <c r="Y12" i="89"/>
  <c r="X12" i="89"/>
  <c r="U19" i="35"/>
  <c r="Y19" i="76"/>
  <c r="Z19" i="76"/>
  <c r="X19" i="76"/>
  <c r="Z20" i="34"/>
  <c r="AH6" i="84"/>
  <c r="AQ6" i="84" s="1"/>
  <c r="AR18" i="68"/>
  <c r="Z13" i="24"/>
  <c r="AH19" i="72"/>
  <c r="AQ19" i="72" s="1"/>
  <c r="AN12" i="75"/>
  <c r="AI12" i="75"/>
  <c r="AH12" i="19"/>
  <c r="AQ12" i="19" s="1"/>
  <c r="AH6" i="92"/>
  <c r="AQ6" i="92" s="1"/>
  <c r="AE9" i="32"/>
  <c r="AF9" i="32"/>
  <c r="AO9" i="32" s="1"/>
  <c r="W10" i="32"/>
  <c r="AG9" i="32"/>
  <c r="AP9" i="32" s="1"/>
  <c r="AH21" i="64"/>
  <c r="AQ21" i="64" s="1"/>
  <c r="U12" i="83"/>
  <c r="Z10" i="93"/>
  <c r="AR5" i="9"/>
  <c r="AR20" i="64"/>
  <c r="Y21" i="80"/>
  <c r="X21" i="80"/>
  <c r="Y10" i="15"/>
  <c r="X10" i="15"/>
  <c r="Z10" i="15" s="1"/>
  <c r="AI13" i="38"/>
  <c r="AN13" i="38"/>
  <c r="U10" i="43"/>
  <c r="AN9" i="86"/>
  <c r="AI9" i="86"/>
  <c r="AI11" i="89"/>
  <c r="AN11" i="89"/>
  <c r="AF6" i="51" l="1"/>
  <c r="AO6" i="51" s="1"/>
  <c r="AG6" i="51"/>
  <c r="AP6" i="51" s="1"/>
  <c r="W7" i="51"/>
  <c r="AE6" i="51"/>
  <c r="U9" i="43"/>
  <c r="AE19" i="76"/>
  <c r="W20" i="76"/>
  <c r="AG19" i="76"/>
  <c r="AP19" i="76" s="1"/>
  <c r="AF19" i="76"/>
  <c r="AO19" i="76" s="1"/>
  <c r="AH10" i="101"/>
  <c r="AQ10" i="101" s="1"/>
  <c r="AF10" i="53"/>
  <c r="AO10" i="53" s="1"/>
  <c r="AG10" i="53"/>
  <c r="AP10" i="53" s="1"/>
  <c r="W11" i="53"/>
  <c r="AE10" i="53"/>
  <c r="U7" i="11"/>
  <c r="AG13" i="79"/>
  <c r="AP13" i="79" s="1"/>
  <c r="AF13" i="79"/>
  <c r="AO13" i="79" s="1"/>
  <c r="AE13" i="79"/>
  <c r="W14" i="79"/>
  <c r="AR12" i="67"/>
  <c r="AI12" i="28"/>
  <c r="AN12" i="28"/>
  <c r="AN5" i="58"/>
  <c r="AI5" i="58"/>
  <c r="AH13" i="2"/>
  <c r="AQ13" i="2" s="1"/>
  <c r="AR9" i="101"/>
  <c r="U12" i="87"/>
  <c r="Y6" i="88"/>
  <c r="X6" i="88"/>
  <c r="Z6" i="88" s="1"/>
  <c r="Y21" i="12"/>
  <c r="X21" i="12"/>
  <c r="AN20" i="60"/>
  <c r="AI20" i="60"/>
  <c r="AN5" i="54"/>
  <c r="AI5" i="54"/>
  <c r="AN6" i="92"/>
  <c r="AI6" i="92"/>
  <c r="Y13" i="19"/>
  <c r="X13" i="19"/>
  <c r="Z13" i="19" s="1"/>
  <c r="Y21" i="39"/>
  <c r="X21" i="39"/>
  <c r="Y7" i="13"/>
  <c r="X7" i="13"/>
  <c r="Z7" i="13" s="1"/>
  <c r="AH12" i="89"/>
  <c r="AQ12" i="89" s="1"/>
  <c r="AR9" i="86"/>
  <c r="AH10" i="15"/>
  <c r="AQ10" i="15" s="1"/>
  <c r="U11" i="83"/>
  <c r="AH10" i="86"/>
  <c r="AQ10" i="86" s="1"/>
  <c r="AR9" i="15"/>
  <c r="U19" i="10"/>
  <c r="Y8" i="104"/>
  <c r="Z8" i="104" s="1"/>
  <c r="X8" i="104"/>
  <c r="AE20" i="21"/>
  <c r="W21" i="21"/>
  <c r="AF20" i="21"/>
  <c r="AO20" i="21" s="1"/>
  <c r="AG20" i="21"/>
  <c r="AP20" i="21" s="1"/>
  <c r="Z13" i="2"/>
  <c r="U20" i="94"/>
  <c r="AR12" i="2"/>
  <c r="AN5" i="88"/>
  <c r="AI5" i="88"/>
  <c r="AI20" i="12"/>
  <c r="AN20" i="12"/>
  <c r="W20" i="68"/>
  <c r="AG19" i="68"/>
  <c r="AP19" i="68" s="1"/>
  <c r="AF19" i="68"/>
  <c r="AO19" i="68" s="1"/>
  <c r="AE19" i="68"/>
  <c r="U21" i="50"/>
  <c r="U20" i="50" s="1"/>
  <c r="U16" i="98"/>
  <c r="Y6" i="54"/>
  <c r="X6" i="54"/>
  <c r="AH13" i="67"/>
  <c r="AQ13" i="67" s="1"/>
  <c r="Y7" i="84"/>
  <c r="X7" i="84"/>
  <c r="Z7" i="84" s="1"/>
  <c r="AI6" i="13"/>
  <c r="AN6" i="13"/>
  <c r="Y22" i="64"/>
  <c r="X22" i="64"/>
  <c r="Y12" i="52"/>
  <c r="X12" i="52"/>
  <c r="AR13" i="38"/>
  <c r="Y10" i="32"/>
  <c r="X10" i="32"/>
  <c r="AI9" i="32"/>
  <c r="AN9" i="32"/>
  <c r="AF13" i="24"/>
  <c r="AO13" i="24" s="1"/>
  <c r="W14" i="24"/>
  <c r="AG13" i="24"/>
  <c r="AP13" i="24" s="1"/>
  <c r="AE13" i="24"/>
  <c r="AF10" i="86"/>
  <c r="AO10" i="86" s="1"/>
  <c r="AE10" i="86"/>
  <c r="W11" i="86"/>
  <c r="AG10" i="86"/>
  <c r="AP10" i="86" s="1"/>
  <c r="AH6" i="100"/>
  <c r="AQ6" i="100" s="1"/>
  <c r="U9" i="16"/>
  <c r="AI10" i="47"/>
  <c r="AN10" i="47"/>
  <c r="AR9" i="53"/>
  <c r="AR12" i="79"/>
  <c r="AI5" i="45"/>
  <c r="AN5" i="45"/>
  <c r="W14" i="63"/>
  <c r="AF13" i="63"/>
  <c r="AO13" i="63" s="1"/>
  <c r="AE13" i="63"/>
  <c r="AG13" i="63"/>
  <c r="AP13" i="63" s="1"/>
  <c r="AR18" i="29"/>
  <c r="W7" i="9"/>
  <c r="AG6" i="9"/>
  <c r="AP6" i="9" s="1"/>
  <c r="AE6" i="9"/>
  <c r="AF6" i="9"/>
  <c r="AO6" i="9" s="1"/>
  <c r="U9" i="41"/>
  <c r="W20" i="25"/>
  <c r="AE19" i="25"/>
  <c r="AF19" i="25"/>
  <c r="AO19" i="25" s="1"/>
  <c r="AG19" i="25"/>
  <c r="AP19" i="25" s="1"/>
  <c r="AH14" i="38"/>
  <c r="AQ14" i="38" s="1"/>
  <c r="Z13" i="67"/>
  <c r="AN19" i="72"/>
  <c r="AI19" i="72"/>
  <c r="AN6" i="84"/>
  <c r="AI6" i="84"/>
  <c r="AI11" i="52"/>
  <c r="AN11" i="52"/>
  <c r="AE10" i="101"/>
  <c r="AG10" i="101"/>
  <c r="AP10" i="101" s="1"/>
  <c r="W11" i="101"/>
  <c r="AF10" i="101"/>
  <c r="AO10" i="101" s="1"/>
  <c r="AR11" i="89"/>
  <c r="AG10" i="15"/>
  <c r="AP10" i="15" s="1"/>
  <c r="W11" i="15"/>
  <c r="AE10" i="15"/>
  <c r="AF10" i="15"/>
  <c r="AO10" i="15" s="1"/>
  <c r="U18" i="35"/>
  <c r="Z6" i="100"/>
  <c r="Y13" i="59"/>
  <c r="X13" i="59"/>
  <c r="AI7" i="104"/>
  <c r="AN7" i="104"/>
  <c r="Y11" i="47"/>
  <c r="X11" i="47"/>
  <c r="Y6" i="58"/>
  <c r="X6" i="58"/>
  <c r="AH7" i="44"/>
  <c r="AQ7" i="44" s="1"/>
  <c r="U9" i="91"/>
  <c r="U12" i="103"/>
  <c r="Y6" i="96"/>
  <c r="X6" i="96"/>
  <c r="Z6" i="96" s="1"/>
  <c r="AR5" i="100"/>
  <c r="U20" i="90"/>
  <c r="Y21" i="60"/>
  <c r="X21" i="60"/>
  <c r="Z21" i="60" s="1"/>
  <c r="Z14" i="38"/>
  <c r="Y7" i="92"/>
  <c r="X7" i="92"/>
  <c r="AI20" i="39"/>
  <c r="AN20" i="39"/>
  <c r="AR18" i="76"/>
  <c r="AH19" i="29"/>
  <c r="AQ19" i="29" s="1"/>
  <c r="AN21" i="64"/>
  <c r="AI21" i="64"/>
  <c r="Y13" i="71"/>
  <c r="X13" i="71"/>
  <c r="Z13" i="71" s="1"/>
  <c r="AN10" i="105"/>
  <c r="AI10" i="105"/>
  <c r="AH21" i="80"/>
  <c r="AQ21" i="80" s="1"/>
  <c r="AR12" i="75"/>
  <c r="AH13" i="75"/>
  <c r="AQ13" i="75" s="1"/>
  <c r="Y13" i="28"/>
  <c r="X13" i="28"/>
  <c r="Y12" i="33"/>
  <c r="X12" i="33"/>
  <c r="Z12" i="33" s="1"/>
  <c r="U14" i="18"/>
  <c r="AF7" i="44"/>
  <c r="AO7" i="44" s="1"/>
  <c r="AE7" i="44"/>
  <c r="W8" i="44"/>
  <c r="AG7" i="44"/>
  <c r="AP7" i="44" s="1"/>
  <c r="U19" i="82"/>
  <c r="Y13" i="97"/>
  <c r="Z13" i="97"/>
  <c r="X13" i="97"/>
  <c r="AI5" i="96"/>
  <c r="AN5" i="96"/>
  <c r="AG10" i="46"/>
  <c r="AP10" i="46" s="1"/>
  <c r="AF10" i="46"/>
  <c r="AO10" i="46" s="1"/>
  <c r="W11" i="46"/>
  <c r="AE10" i="46"/>
  <c r="U18" i="48"/>
  <c r="AI12" i="19"/>
  <c r="AN12" i="19"/>
  <c r="AF19" i="29"/>
  <c r="AO19" i="29" s="1"/>
  <c r="AE19" i="29"/>
  <c r="W20" i="29"/>
  <c r="AG19" i="29"/>
  <c r="AP19" i="29" s="1"/>
  <c r="AN12" i="71"/>
  <c r="AI12" i="71"/>
  <c r="W21" i="34"/>
  <c r="AE20" i="34"/>
  <c r="AF20" i="34"/>
  <c r="AO20" i="34" s="1"/>
  <c r="AG20" i="34"/>
  <c r="AP20" i="34" s="1"/>
  <c r="Z21" i="80"/>
  <c r="AG10" i="93"/>
  <c r="AP10" i="93" s="1"/>
  <c r="W11" i="93"/>
  <c r="AF10" i="93"/>
  <c r="AO10" i="93" s="1"/>
  <c r="AE10" i="93"/>
  <c r="AH19" i="76"/>
  <c r="AQ19" i="76" s="1"/>
  <c r="Z12" i="89"/>
  <c r="U18" i="102"/>
  <c r="AH10" i="53"/>
  <c r="AQ10" i="53" s="1"/>
  <c r="Z13" i="75"/>
  <c r="AI12" i="59"/>
  <c r="AN12" i="59"/>
  <c r="U20" i="85"/>
  <c r="AH13" i="79"/>
  <c r="AQ13" i="79" s="1"/>
  <c r="U5" i="95"/>
  <c r="X5" i="95" s="1"/>
  <c r="AI11" i="33"/>
  <c r="AN11" i="33"/>
  <c r="U11" i="55"/>
  <c r="U11" i="49"/>
  <c r="Y6" i="45"/>
  <c r="X6" i="45"/>
  <c r="Z6" i="45" s="1"/>
  <c r="AG6" i="20"/>
  <c r="AP6" i="20" s="1"/>
  <c r="AF6" i="20"/>
  <c r="AO6" i="20" s="1"/>
  <c r="AE6" i="20"/>
  <c r="W7" i="20"/>
  <c r="AN12" i="97"/>
  <c r="AI12" i="97"/>
  <c r="U12" i="99"/>
  <c r="AR5" i="51"/>
  <c r="AH6" i="51"/>
  <c r="AQ6" i="51" s="1"/>
  <c r="AR20" i="80"/>
  <c r="U18" i="42"/>
  <c r="Y20" i="72"/>
  <c r="X20" i="72"/>
  <c r="Y11" i="105"/>
  <c r="X11" i="105"/>
  <c r="Z10" i="32" l="1"/>
  <c r="Z6" i="54"/>
  <c r="AE21" i="60"/>
  <c r="W22" i="60"/>
  <c r="AF21" i="60"/>
  <c r="AO21" i="60" s="1"/>
  <c r="AG21" i="60"/>
  <c r="AP21" i="60" s="1"/>
  <c r="AF8" i="104"/>
  <c r="AO8" i="104" s="1"/>
  <c r="AG8" i="104"/>
  <c r="AP8" i="104" s="1"/>
  <c r="AE8" i="104"/>
  <c r="W9" i="104"/>
  <c r="AE10" i="32"/>
  <c r="AF10" i="32"/>
  <c r="AO10" i="32" s="1"/>
  <c r="AG10" i="32"/>
  <c r="AP10" i="32" s="1"/>
  <c r="W11" i="32"/>
  <c r="AF6" i="54"/>
  <c r="AO6" i="54" s="1"/>
  <c r="W7" i="54"/>
  <c r="AG6" i="54"/>
  <c r="AP6" i="54" s="1"/>
  <c r="AE6" i="54"/>
  <c r="AI6" i="20"/>
  <c r="AN6" i="20"/>
  <c r="U11" i="99"/>
  <c r="Z5" i="95"/>
  <c r="AH5" i="95"/>
  <c r="AQ5" i="95" s="1"/>
  <c r="AN10" i="93"/>
  <c r="AI10" i="93"/>
  <c r="Y20" i="29"/>
  <c r="X20" i="29"/>
  <c r="Z20" i="29" s="1"/>
  <c r="AR12" i="97"/>
  <c r="W14" i="75"/>
  <c r="AG13" i="75"/>
  <c r="AP13" i="75" s="1"/>
  <c r="AF13" i="75"/>
  <c r="AO13" i="75" s="1"/>
  <c r="AE13" i="75"/>
  <c r="AN20" i="34"/>
  <c r="AI20" i="34"/>
  <c r="AN19" i="29"/>
  <c r="AI19" i="29"/>
  <c r="AH6" i="45"/>
  <c r="AQ6" i="45" s="1"/>
  <c r="U10" i="55"/>
  <c r="U17" i="102"/>
  <c r="X11" i="93"/>
  <c r="Y11" i="93"/>
  <c r="Y21" i="34"/>
  <c r="Z21" i="34" s="1"/>
  <c r="X21" i="34"/>
  <c r="AI10" i="46"/>
  <c r="AN10" i="46"/>
  <c r="AH13" i="97"/>
  <c r="AQ13" i="97" s="1"/>
  <c r="AH12" i="33"/>
  <c r="AQ12" i="33" s="1"/>
  <c r="AR10" i="105"/>
  <c r="AR20" i="39"/>
  <c r="AH6" i="96"/>
  <c r="AQ6" i="96" s="1"/>
  <c r="U8" i="91"/>
  <c r="W7" i="100"/>
  <c r="AG6" i="100"/>
  <c r="AP6" i="100" s="1"/>
  <c r="AE6" i="100"/>
  <c r="AF6" i="100"/>
  <c r="AO6" i="100" s="1"/>
  <c r="Y11" i="15"/>
  <c r="X11" i="15"/>
  <c r="Y11" i="101"/>
  <c r="Z11" i="101" s="1"/>
  <c r="X11" i="101"/>
  <c r="AH7" i="84"/>
  <c r="AQ7" i="84" s="1"/>
  <c r="AI19" i="68"/>
  <c r="AN19" i="68"/>
  <c r="AR5" i="88"/>
  <c r="AF13" i="2"/>
  <c r="AO13" i="2" s="1"/>
  <c r="AE13" i="2"/>
  <c r="W14" i="2"/>
  <c r="AG13" i="2"/>
  <c r="AP13" i="2" s="1"/>
  <c r="U10" i="83"/>
  <c r="AH7" i="13"/>
  <c r="AQ7" i="13" s="1"/>
  <c r="AH13" i="19"/>
  <c r="AQ13" i="19" s="1"/>
  <c r="AH6" i="88"/>
  <c r="AQ6" i="88" s="1"/>
  <c r="AR12" i="28"/>
  <c r="U8" i="43"/>
  <c r="AG12" i="89"/>
  <c r="AP12" i="89" s="1"/>
  <c r="AF12" i="89"/>
  <c r="AO12" i="89" s="1"/>
  <c r="W13" i="89"/>
  <c r="AE12" i="89"/>
  <c r="AR12" i="71"/>
  <c r="Y11" i="46"/>
  <c r="X11" i="46"/>
  <c r="AF13" i="97"/>
  <c r="AO13" i="97" s="1"/>
  <c r="AE13" i="97"/>
  <c r="W14" i="97"/>
  <c r="AG13" i="97"/>
  <c r="AP13" i="97" s="1"/>
  <c r="Y8" i="44"/>
  <c r="X8" i="44"/>
  <c r="W13" i="33"/>
  <c r="AG12" i="33"/>
  <c r="AP12" i="33" s="1"/>
  <c r="AE12" i="33"/>
  <c r="AF12" i="33"/>
  <c r="AO12" i="33" s="1"/>
  <c r="AH7" i="92"/>
  <c r="AQ7" i="92" s="1"/>
  <c r="AG6" i="96"/>
  <c r="AP6" i="96" s="1"/>
  <c r="AF6" i="96"/>
  <c r="AO6" i="96" s="1"/>
  <c r="AE6" i="96"/>
  <c r="W7" i="96"/>
  <c r="AH6" i="58"/>
  <c r="AQ6" i="58" s="1"/>
  <c r="AR19" i="72"/>
  <c r="AN6" i="9"/>
  <c r="AI6" i="9"/>
  <c r="AI13" i="63"/>
  <c r="AN13" i="63"/>
  <c r="U8" i="16"/>
  <c r="Y14" i="24"/>
  <c r="X14" i="24"/>
  <c r="Z14" i="24" s="1"/>
  <c r="AH22" i="64"/>
  <c r="AQ22" i="64" s="1"/>
  <c r="AG7" i="84"/>
  <c r="AP7" i="84" s="1"/>
  <c r="W8" i="84"/>
  <c r="AF7" i="84"/>
  <c r="AO7" i="84" s="1"/>
  <c r="AE7" i="84"/>
  <c r="AF7" i="13"/>
  <c r="AO7" i="13" s="1"/>
  <c r="AE7" i="13"/>
  <c r="W8" i="13"/>
  <c r="AG7" i="13"/>
  <c r="AP7" i="13" s="1"/>
  <c r="AG13" i="19"/>
  <c r="AP13" i="19" s="1"/>
  <c r="AE13" i="19"/>
  <c r="W14" i="19"/>
  <c r="AF13" i="19"/>
  <c r="AO13" i="19" s="1"/>
  <c r="AR20" i="60"/>
  <c r="W7" i="88"/>
  <c r="AG6" i="88"/>
  <c r="AP6" i="88" s="1"/>
  <c r="AF6" i="88"/>
  <c r="AO6" i="88" s="1"/>
  <c r="AE6" i="88"/>
  <c r="AF21" i="80"/>
  <c r="AO21" i="80" s="1"/>
  <c r="AG21" i="80"/>
  <c r="AP21" i="80" s="1"/>
  <c r="AE21" i="80"/>
  <c r="W22" i="80"/>
  <c r="AR12" i="19"/>
  <c r="AN7" i="44"/>
  <c r="AI7" i="44"/>
  <c r="AH13" i="71"/>
  <c r="AQ13" i="71" s="1"/>
  <c r="Z7" i="92"/>
  <c r="Z6" i="58"/>
  <c r="AR7" i="104"/>
  <c r="U17" i="35"/>
  <c r="AN10" i="101"/>
  <c r="AI10" i="101"/>
  <c r="AI19" i="25"/>
  <c r="AN19" i="25"/>
  <c r="Y11" i="86"/>
  <c r="X11" i="86"/>
  <c r="Z22" i="64"/>
  <c r="U6" i="11"/>
  <c r="AI6" i="51"/>
  <c r="AN6" i="51"/>
  <c r="AH20" i="72"/>
  <c r="AQ20" i="72" s="1"/>
  <c r="AE6" i="45"/>
  <c r="AF6" i="45"/>
  <c r="AO6" i="45" s="1"/>
  <c r="AG6" i="45"/>
  <c r="AP6" i="45" s="1"/>
  <c r="W7" i="45"/>
  <c r="AH13" i="28"/>
  <c r="AQ13" i="28" s="1"/>
  <c r="AF13" i="71"/>
  <c r="AO13" i="71" s="1"/>
  <c r="AG13" i="71"/>
  <c r="AP13" i="71" s="1"/>
  <c r="AE13" i="71"/>
  <c r="W14" i="71"/>
  <c r="U19" i="90"/>
  <c r="AH13" i="59"/>
  <c r="AQ13" i="59" s="1"/>
  <c r="AE13" i="67"/>
  <c r="AF13" i="67"/>
  <c r="AO13" i="67" s="1"/>
  <c r="AG13" i="67"/>
  <c r="AP13" i="67" s="1"/>
  <c r="W14" i="67"/>
  <c r="Y20" i="25"/>
  <c r="X20" i="25"/>
  <c r="Z20" i="25" s="1"/>
  <c r="Y7" i="9"/>
  <c r="Z7" i="9"/>
  <c r="X7" i="9"/>
  <c r="Y14" i="63"/>
  <c r="X14" i="63"/>
  <c r="Z14" i="63" s="1"/>
  <c r="AN10" i="86"/>
  <c r="AI10" i="86"/>
  <c r="U15" i="98"/>
  <c r="Y20" i="68"/>
  <c r="X20" i="68"/>
  <c r="Y21" i="21"/>
  <c r="X21" i="21"/>
  <c r="Z21" i="21" s="1"/>
  <c r="U18" i="10"/>
  <c r="AH21" i="39"/>
  <c r="AQ21" i="39" s="1"/>
  <c r="AR6" i="92"/>
  <c r="AH21" i="12"/>
  <c r="AQ21" i="12" s="1"/>
  <c r="AR5" i="58"/>
  <c r="Y14" i="79"/>
  <c r="X14" i="79"/>
  <c r="Y20" i="76"/>
  <c r="X20" i="76"/>
  <c r="Y7" i="51"/>
  <c r="X7" i="51"/>
  <c r="Z7" i="51" s="1"/>
  <c r="Z20" i="72"/>
  <c r="Y7" i="20"/>
  <c r="X7" i="20"/>
  <c r="AR11" i="33"/>
  <c r="U19" i="85"/>
  <c r="AH11" i="105"/>
  <c r="AQ11" i="105" s="1"/>
  <c r="U18" i="82"/>
  <c r="W15" i="38"/>
  <c r="AE14" i="38"/>
  <c r="AF14" i="38"/>
  <c r="AO14" i="38" s="1"/>
  <c r="AG14" i="38"/>
  <c r="AP14" i="38" s="1"/>
  <c r="U11" i="103"/>
  <c r="AH11" i="47"/>
  <c r="AQ11" i="47" s="1"/>
  <c r="Z13" i="59"/>
  <c r="AR11" i="52"/>
  <c r="AR9" i="32"/>
  <c r="AH12" i="52"/>
  <c r="AQ12" i="52" s="1"/>
  <c r="AN20" i="21"/>
  <c r="AI20" i="21"/>
  <c r="Z21" i="39"/>
  <c r="Z21" i="12"/>
  <c r="U11" i="87"/>
  <c r="AN13" i="79"/>
  <c r="AI13" i="79"/>
  <c r="AI10" i="53"/>
  <c r="AN10" i="53"/>
  <c r="AN19" i="76"/>
  <c r="AI19" i="76"/>
  <c r="U10" i="49"/>
  <c r="U9" i="49" s="1"/>
  <c r="AR12" i="59"/>
  <c r="U17" i="48"/>
  <c r="Z13" i="28"/>
  <c r="Z11" i="105"/>
  <c r="U17" i="42"/>
  <c r="AR5" i="96"/>
  <c r="U13" i="18"/>
  <c r="AR21" i="64"/>
  <c r="AH21" i="60"/>
  <c r="AQ21" i="60" s="1"/>
  <c r="Z11" i="47"/>
  <c r="AI10" i="15"/>
  <c r="AN10" i="15"/>
  <c r="AR6" i="84"/>
  <c r="U8" i="41"/>
  <c r="AR5" i="45"/>
  <c r="AR10" i="47"/>
  <c r="AI13" i="24"/>
  <c r="AN13" i="24"/>
  <c r="AH10" i="32"/>
  <c r="AQ10" i="32" s="1"/>
  <c r="Z12" i="52"/>
  <c r="AR6" i="13"/>
  <c r="AH6" i="54"/>
  <c r="AQ6" i="54" s="1"/>
  <c r="U19" i="50"/>
  <c r="AR20" i="12"/>
  <c r="U19" i="94"/>
  <c r="AH8" i="104"/>
  <c r="AQ8" i="104" s="1"/>
  <c r="AR5" i="54"/>
  <c r="Y11" i="53"/>
  <c r="X11" i="53"/>
  <c r="Z11" i="86" l="1"/>
  <c r="Z11" i="46"/>
  <c r="W12" i="46" s="1"/>
  <c r="W22" i="34"/>
  <c r="AE21" i="34"/>
  <c r="AF21" i="34"/>
  <c r="AO21" i="34" s="1"/>
  <c r="AG21" i="34"/>
  <c r="AP21" i="34" s="1"/>
  <c r="W22" i="21"/>
  <c r="AF21" i="21"/>
  <c r="AO21" i="21" s="1"/>
  <c r="AE21" i="21"/>
  <c r="AG21" i="21"/>
  <c r="AP21" i="21" s="1"/>
  <c r="AE14" i="24"/>
  <c r="AG14" i="24"/>
  <c r="AP14" i="24" s="1"/>
  <c r="AF14" i="24"/>
  <c r="AO14" i="24" s="1"/>
  <c r="W15" i="24"/>
  <c r="AE7" i="51"/>
  <c r="AF7" i="51"/>
  <c r="AO7" i="51" s="1"/>
  <c r="AG7" i="51"/>
  <c r="AP7" i="51" s="1"/>
  <c r="W8" i="51"/>
  <c r="W12" i="86"/>
  <c r="AG11" i="86"/>
  <c r="AP11" i="86" s="1"/>
  <c r="AF11" i="86"/>
  <c r="AO11" i="86" s="1"/>
  <c r="AE11" i="86"/>
  <c r="AE11" i="46"/>
  <c r="AF11" i="46"/>
  <c r="AO11" i="46" s="1"/>
  <c r="AG11" i="46"/>
  <c r="AP11" i="46" s="1"/>
  <c r="U12" i="18"/>
  <c r="AH11" i="53"/>
  <c r="AQ11" i="53" s="1"/>
  <c r="Z11" i="53"/>
  <c r="U18" i="94"/>
  <c r="U16" i="48"/>
  <c r="U10" i="87"/>
  <c r="AI14" i="38"/>
  <c r="AN14" i="38"/>
  <c r="U14" i="98"/>
  <c r="AH7" i="9"/>
  <c r="AQ7" i="9" s="1"/>
  <c r="Y14" i="67"/>
  <c r="X14" i="67"/>
  <c r="AI6" i="45"/>
  <c r="AN6" i="45"/>
  <c r="U5" i="11"/>
  <c r="X5" i="11" s="1"/>
  <c r="AR19" i="25"/>
  <c r="AR6" i="9"/>
  <c r="AH11" i="46"/>
  <c r="AQ11" i="46" s="1"/>
  <c r="AI12" i="89"/>
  <c r="AN12" i="89"/>
  <c r="Y14" i="2"/>
  <c r="X14" i="2"/>
  <c r="AR19" i="68"/>
  <c r="Y14" i="75"/>
  <c r="X14" i="75"/>
  <c r="Z14" i="75" s="1"/>
  <c r="AR10" i="93"/>
  <c r="W6" i="95"/>
  <c r="AG5" i="95"/>
  <c r="AP5" i="95" s="1"/>
  <c r="AF5" i="95"/>
  <c r="AO5" i="95" s="1"/>
  <c r="AE5" i="95"/>
  <c r="AI6" i="54"/>
  <c r="AN6" i="54"/>
  <c r="W14" i="28"/>
  <c r="AF13" i="28"/>
  <c r="AO13" i="28" s="1"/>
  <c r="AE13" i="28"/>
  <c r="AG13" i="28"/>
  <c r="AP13" i="28" s="1"/>
  <c r="AF21" i="12"/>
  <c r="AO21" i="12" s="1"/>
  <c r="AE21" i="12"/>
  <c r="AG21" i="12"/>
  <c r="AP21" i="12" s="1"/>
  <c r="W22" i="12"/>
  <c r="Y15" i="38"/>
  <c r="X15" i="38"/>
  <c r="Z15" i="38" s="1"/>
  <c r="AH7" i="20"/>
  <c r="AQ7" i="20" s="1"/>
  <c r="AR10" i="86"/>
  <c r="AG7" i="9"/>
  <c r="AP7" i="9" s="1"/>
  <c r="W8" i="9"/>
  <c r="AF7" i="9"/>
  <c r="AO7" i="9" s="1"/>
  <c r="AE7" i="9"/>
  <c r="U18" i="90"/>
  <c r="AF22" i="64"/>
  <c r="AO22" i="64" s="1"/>
  <c r="W23" i="64"/>
  <c r="AG22" i="64"/>
  <c r="AP22" i="64" s="1"/>
  <c r="AE22" i="64"/>
  <c r="AR10" i="101"/>
  <c r="AG6" i="58"/>
  <c r="AP6" i="58" s="1"/>
  <c r="AF6" i="58"/>
  <c r="AO6" i="58" s="1"/>
  <c r="AE6" i="58"/>
  <c r="W7" i="58"/>
  <c r="Y8" i="84"/>
  <c r="X8" i="84"/>
  <c r="Z8" i="84" s="1"/>
  <c r="AI12" i="33"/>
  <c r="AN12" i="33"/>
  <c r="Y13" i="89"/>
  <c r="X13" i="89"/>
  <c r="AN13" i="2"/>
  <c r="AI13" i="2"/>
  <c r="AH11" i="101"/>
  <c r="AQ11" i="101" s="1"/>
  <c r="U7" i="91"/>
  <c r="AR10" i="46"/>
  <c r="AH11" i="93"/>
  <c r="AQ11" i="93" s="1"/>
  <c r="AR20" i="34"/>
  <c r="U16" i="42"/>
  <c r="AR10" i="53"/>
  <c r="W22" i="39"/>
  <c r="AG21" i="39"/>
  <c r="AP21" i="39" s="1"/>
  <c r="AF21" i="39"/>
  <c r="AO21" i="39" s="1"/>
  <c r="AE21" i="39"/>
  <c r="AG13" i="59"/>
  <c r="AP13" i="59" s="1"/>
  <c r="W14" i="59"/>
  <c r="AE13" i="59"/>
  <c r="AF13" i="59"/>
  <c r="AO13" i="59" s="1"/>
  <c r="Z7" i="20"/>
  <c r="AH20" i="76"/>
  <c r="AQ20" i="76" s="1"/>
  <c r="AH20" i="68"/>
  <c r="AQ20" i="68" s="1"/>
  <c r="Y14" i="71"/>
  <c r="X14" i="71"/>
  <c r="Z14" i="71" s="1"/>
  <c r="AH11" i="86"/>
  <c r="AQ11" i="86" s="1"/>
  <c r="AF7" i="92"/>
  <c r="AO7" i="92" s="1"/>
  <c r="AE7" i="92"/>
  <c r="AG7" i="92"/>
  <c r="AP7" i="92" s="1"/>
  <c r="W8" i="92"/>
  <c r="AI6" i="88"/>
  <c r="AN6" i="88"/>
  <c r="Y8" i="13"/>
  <c r="X8" i="13"/>
  <c r="Z8" i="13" s="1"/>
  <c r="Y7" i="96"/>
  <c r="X7" i="96"/>
  <c r="AF11" i="101"/>
  <c r="AO11" i="101" s="1"/>
  <c r="AE11" i="101"/>
  <c r="AG11" i="101"/>
  <c r="AP11" i="101" s="1"/>
  <c r="W12" i="101"/>
  <c r="AH21" i="34"/>
  <c r="AQ21" i="34" s="1"/>
  <c r="U10" i="99"/>
  <c r="Y7" i="54"/>
  <c r="X7" i="54"/>
  <c r="AI10" i="32"/>
  <c r="AN10" i="32"/>
  <c r="AR10" i="15"/>
  <c r="AG11" i="105"/>
  <c r="AP11" i="105" s="1"/>
  <c r="W12" i="105"/>
  <c r="AE11" i="105"/>
  <c r="AF11" i="105"/>
  <c r="AO11" i="105" s="1"/>
  <c r="AR13" i="79"/>
  <c r="AR20" i="21"/>
  <c r="U10" i="103"/>
  <c r="U17" i="82"/>
  <c r="Z20" i="76"/>
  <c r="Z20" i="68"/>
  <c r="AH14" i="63"/>
  <c r="AQ14" i="63" s="1"/>
  <c r="AH20" i="25"/>
  <c r="AQ20" i="25" s="1"/>
  <c r="AN13" i="67"/>
  <c r="AI13" i="67"/>
  <c r="AI13" i="71"/>
  <c r="AN13" i="71"/>
  <c r="Y7" i="45"/>
  <c r="X7" i="45"/>
  <c r="Y22" i="80"/>
  <c r="Z22" i="80" s="1"/>
  <c r="X22" i="80"/>
  <c r="Z14" i="19"/>
  <c r="Y14" i="19"/>
  <c r="X14" i="19"/>
  <c r="AN7" i="13"/>
  <c r="AI7" i="13"/>
  <c r="U7" i="16"/>
  <c r="AN6" i="96"/>
  <c r="AI6" i="96"/>
  <c r="Y13" i="33"/>
  <c r="X13" i="33"/>
  <c r="Y14" i="97"/>
  <c r="Z14" i="97" s="1"/>
  <c r="X14" i="97"/>
  <c r="AN6" i="100"/>
  <c r="AI6" i="100"/>
  <c r="U16" i="102"/>
  <c r="AN13" i="75"/>
  <c r="AI13" i="75"/>
  <c r="AH20" i="29"/>
  <c r="AQ20" i="29" s="1"/>
  <c r="W12" i="47"/>
  <c r="AF11" i="47"/>
  <c r="AO11" i="47" s="1"/>
  <c r="AE11" i="47"/>
  <c r="AG11" i="47"/>
  <c r="AP11" i="47" s="1"/>
  <c r="U8" i="49"/>
  <c r="U18" i="85"/>
  <c r="W21" i="72"/>
  <c r="AE20" i="72"/>
  <c r="AF20" i="72"/>
  <c r="AO20" i="72" s="1"/>
  <c r="AG20" i="72"/>
  <c r="AP20" i="72" s="1"/>
  <c r="U17" i="10"/>
  <c r="U16" i="10" s="1"/>
  <c r="AG14" i="63"/>
  <c r="AP14" i="63" s="1"/>
  <c r="AF14" i="63"/>
  <c r="AO14" i="63" s="1"/>
  <c r="AE14" i="63"/>
  <c r="W15" i="63"/>
  <c r="AG20" i="25"/>
  <c r="AP20" i="25" s="1"/>
  <c r="W21" i="25"/>
  <c r="AE20" i="25"/>
  <c r="AF20" i="25"/>
  <c r="AO20" i="25" s="1"/>
  <c r="AR6" i="51"/>
  <c r="U16" i="35"/>
  <c r="AI21" i="80"/>
  <c r="AN21" i="80"/>
  <c r="AI13" i="19"/>
  <c r="AN13" i="19"/>
  <c r="AH8" i="44"/>
  <c r="AQ8" i="44" s="1"/>
  <c r="AN13" i="97"/>
  <c r="AI13" i="97"/>
  <c r="U9" i="83"/>
  <c r="AH11" i="15"/>
  <c r="AQ11" i="15" s="1"/>
  <c r="W21" i="29"/>
  <c r="AF20" i="29"/>
  <c r="AO20" i="29" s="1"/>
  <c r="AG20" i="29"/>
  <c r="AP20" i="29" s="1"/>
  <c r="AE20" i="29"/>
  <c r="AR6" i="20"/>
  <c r="Y9" i="104"/>
  <c r="X9" i="104"/>
  <c r="Y22" i="60"/>
  <c r="X22" i="60"/>
  <c r="U18" i="50"/>
  <c r="AE12" i="52"/>
  <c r="W13" i="52"/>
  <c r="AG12" i="52"/>
  <c r="AP12" i="52" s="1"/>
  <c r="AF12" i="52"/>
  <c r="AO12" i="52" s="1"/>
  <c r="AR13" i="24"/>
  <c r="U7" i="41"/>
  <c r="AR19" i="76"/>
  <c r="AH7" i="51"/>
  <c r="AQ7" i="51" s="1"/>
  <c r="Z14" i="79"/>
  <c r="AH14" i="79"/>
  <c r="AQ14" i="79" s="1"/>
  <c r="AH21" i="21"/>
  <c r="AQ21" i="21" s="1"/>
  <c r="AR7" i="44"/>
  <c r="Y7" i="88"/>
  <c r="Z7" i="88" s="1"/>
  <c r="X7" i="88"/>
  <c r="AN7" i="84"/>
  <c r="AI7" i="84"/>
  <c r="AH14" i="24"/>
  <c r="AQ14" i="24" s="1"/>
  <c r="AR13" i="63"/>
  <c r="Z8" i="44"/>
  <c r="U7" i="43"/>
  <c r="Z11" i="15"/>
  <c r="Y7" i="100"/>
  <c r="X7" i="100"/>
  <c r="Z11" i="93"/>
  <c r="U9" i="55"/>
  <c r="AR19" i="29"/>
  <c r="Y11" i="32"/>
  <c r="Z11" i="32" s="1"/>
  <c r="X11" i="32"/>
  <c r="AN8" i="104"/>
  <c r="AI8" i="104"/>
  <c r="AI21" i="60"/>
  <c r="AN21" i="60"/>
  <c r="Z7" i="96" l="1"/>
  <c r="Z13" i="33"/>
  <c r="Z7" i="45"/>
  <c r="Z7" i="54"/>
  <c r="Z13" i="89"/>
  <c r="AE13" i="89" s="1"/>
  <c r="AE14" i="97"/>
  <c r="AG14" i="97"/>
  <c r="AP14" i="97" s="1"/>
  <c r="W15" i="97"/>
  <c r="AF14" i="97"/>
  <c r="AO14" i="97" s="1"/>
  <c r="W14" i="33"/>
  <c r="AF13" i="33"/>
  <c r="AO13" i="33" s="1"/>
  <c r="AG13" i="33"/>
  <c r="AP13" i="33" s="1"/>
  <c r="AE13" i="33"/>
  <c r="AF22" i="80"/>
  <c r="AO22" i="80" s="1"/>
  <c r="AE22" i="80"/>
  <c r="AG22" i="80"/>
  <c r="AP22" i="80" s="1"/>
  <c r="W23" i="80"/>
  <c r="W15" i="71"/>
  <c r="AE14" i="71"/>
  <c r="AF14" i="71"/>
  <c r="AO14" i="71" s="1"/>
  <c r="AG14" i="71"/>
  <c r="AP14" i="71" s="1"/>
  <c r="AE7" i="54"/>
  <c r="AF7" i="54"/>
  <c r="AO7" i="54" s="1"/>
  <c r="AG7" i="54"/>
  <c r="AP7" i="54" s="1"/>
  <c r="W8" i="54"/>
  <c r="W8" i="88"/>
  <c r="AG7" i="88"/>
  <c r="AP7" i="88" s="1"/>
  <c r="AF7" i="88"/>
  <c r="AO7" i="88" s="1"/>
  <c r="AE7" i="88"/>
  <c r="W8" i="96"/>
  <c r="AF7" i="96"/>
  <c r="AO7" i="96" s="1"/>
  <c r="AE7" i="96"/>
  <c r="AG7" i="96"/>
  <c r="AP7" i="96" s="1"/>
  <c r="AE7" i="45"/>
  <c r="AF7" i="45"/>
  <c r="AO7" i="45" s="1"/>
  <c r="W8" i="45"/>
  <c r="AG7" i="45"/>
  <c r="AP7" i="45" s="1"/>
  <c r="W9" i="84"/>
  <c r="AE8" i="84"/>
  <c r="AF8" i="84"/>
  <c r="AO8" i="84" s="1"/>
  <c r="AG8" i="84"/>
  <c r="AP8" i="84" s="1"/>
  <c r="AR13" i="67"/>
  <c r="AF20" i="68"/>
  <c r="AO20" i="68" s="1"/>
  <c r="W21" i="68"/>
  <c r="AE20" i="68"/>
  <c r="AG20" i="68"/>
  <c r="AP20" i="68" s="1"/>
  <c r="AR8" i="104"/>
  <c r="U6" i="41"/>
  <c r="Y13" i="52"/>
  <c r="Z13" i="52" s="1"/>
  <c r="X13" i="52"/>
  <c r="AN20" i="29"/>
  <c r="AI20" i="29"/>
  <c r="Y21" i="25"/>
  <c r="X21" i="25"/>
  <c r="AN11" i="47"/>
  <c r="AI11" i="47"/>
  <c r="AR6" i="88"/>
  <c r="AE7" i="20"/>
  <c r="AF7" i="20"/>
  <c r="AO7" i="20" s="1"/>
  <c r="W8" i="20"/>
  <c r="AG7" i="20"/>
  <c r="AP7" i="20" s="1"/>
  <c r="U15" i="42"/>
  <c r="AH13" i="89"/>
  <c r="AQ13" i="89" s="1"/>
  <c r="Y14" i="28"/>
  <c r="X14" i="28"/>
  <c r="AH5" i="11"/>
  <c r="AQ5" i="11" s="1"/>
  <c r="Z5" i="11"/>
  <c r="AR14" i="38"/>
  <c r="U17" i="94"/>
  <c r="Y12" i="86"/>
  <c r="X12" i="86"/>
  <c r="Z12" i="86" s="1"/>
  <c r="X15" i="24"/>
  <c r="Y15" i="24"/>
  <c r="AF11" i="32"/>
  <c r="AO11" i="32" s="1"/>
  <c r="W12" i="32"/>
  <c r="AG11" i="32"/>
  <c r="AP11" i="32" s="1"/>
  <c r="AE11" i="32"/>
  <c r="U6" i="43"/>
  <c r="AR7" i="84"/>
  <c r="AH7" i="100"/>
  <c r="AQ7" i="100" s="1"/>
  <c r="AG11" i="15"/>
  <c r="AP11" i="15" s="1"/>
  <c r="AF11" i="15"/>
  <c r="AO11" i="15" s="1"/>
  <c r="W12" i="15"/>
  <c r="AE11" i="15"/>
  <c r="AN12" i="52"/>
  <c r="AI12" i="52"/>
  <c r="AH9" i="104"/>
  <c r="AQ9" i="104" s="1"/>
  <c r="U15" i="35"/>
  <c r="U15" i="10"/>
  <c r="U17" i="85"/>
  <c r="AG14" i="19"/>
  <c r="AP14" i="19" s="1"/>
  <c r="W15" i="19"/>
  <c r="AE14" i="19"/>
  <c r="AF14" i="19"/>
  <c r="AO14" i="19" s="1"/>
  <c r="U16" i="82"/>
  <c r="Y12" i="101"/>
  <c r="X12" i="101"/>
  <c r="U17" i="90"/>
  <c r="AI21" i="12"/>
  <c r="AN21" i="12"/>
  <c r="Y6" i="95"/>
  <c r="Z6" i="95"/>
  <c r="X6" i="95"/>
  <c r="AR12" i="89"/>
  <c r="W12" i="53"/>
  <c r="AE11" i="53"/>
  <c r="AF11" i="53"/>
  <c r="AO11" i="53" s="1"/>
  <c r="AG11" i="53"/>
  <c r="AP11" i="53" s="1"/>
  <c r="AN11" i="46"/>
  <c r="AI11" i="46"/>
  <c r="Y22" i="21"/>
  <c r="X22" i="21"/>
  <c r="Z22" i="21" s="1"/>
  <c r="AH22" i="60"/>
  <c r="AQ22" i="60" s="1"/>
  <c r="U8" i="83"/>
  <c r="AN20" i="72"/>
  <c r="AI20" i="72"/>
  <c r="AH11" i="32"/>
  <c r="AQ11" i="32" s="1"/>
  <c r="U8" i="55"/>
  <c r="AE14" i="79"/>
  <c r="W15" i="79"/>
  <c r="AG14" i="79"/>
  <c r="AP14" i="79" s="1"/>
  <c r="AF14" i="79"/>
  <c r="AO14" i="79" s="1"/>
  <c r="Z9" i="104"/>
  <c r="Y15" i="63"/>
  <c r="X15" i="63"/>
  <c r="Y12" i="47"/>
  <c r="X12" i="47"/>
  <c r="Z12" i="47" s="1"/>
  <c r="U15" i="102"/>
  <c r="AH13" i="33"/>
  <c r="AQ13" i="33" s="1"/>
  <c r="U6" i="16"/>
  <c r="AH22" i="80"/>
  <c r="AQ22" i="80" s="1"/>
  <c r="AH8" i="13"/>
  <c r="AQ8" i="13" s="1"/>
  <c r="Y8" i="92"/>
  <c r="Z8" i="92" s="1"/>
  <c r="X8" i="92"/>
  <c r="AN13" i="59"/>
  <c r="AI13" i="59"/>
  <c r="Y22" i="39"/>
  <c r="X22" i="39"/>
  <c r="Y7" i="58"/>
  <c r="X7" i="58"/>
  <c r="AI22" i="64"/>
  <c r="AN22" i="64"/>
  <c r="AN7" i="9"/>
  <c r="AI7" i="9"/>
  <c r="AH15" i="38"/>
  <c r="AQ15" i="38" s="1"/>
  <c r="AR6" i="54"/>
  <c r="AR6" i="45"/>
  <c r="U9" i="87"/>
  <c r="U11" i="18"/>
  <c r="Y8" i="51"/>
  <c r="X8" i="51"/>
  <c r="W12" i="93"/>
  <c r="AG11" i="93"/>
  <c r="AP11" i="93" s="1"/>
  <c r="AF11" i="93"/>
  <c r="AO11" i="93" s="1"/>
  <c r="AE11" i="93"/>
  <c r="U17" i="50"/>
  <c r="Y21" i="29"/>
  <c r="Z21" i="29" s="1"/>
  <c r="X21" i="29"/>
  <c r="AR13" i="19"/>
  <c r="AN14" i="63"/>
  <c r="AI14" i="63"/>
  <c r="U7" i="49"/>
  <c r="AR6" i="100"/>
  <c r="AR7" i="13"/>
  <c r="AR13" i="71"/>
  <c r="U9" i="103"/>
  <c r="U9" i="99"/>
  <c r="AI11" i="101"/>
  <c r="AN11" i="101"/>
  <c r="AG8" i="13"/>
  <c r="AP8" i="13" s="1"/>
  <c r="AF8" i="13"/>
  <c r="AO8" i="13" s="1"/>
  <c r="AE8" i="13"/>
  <c r="W9" i="13"/>
  <c r="Y14" i="59"/>
  <c r="X14" i="59"/>
  <c r="AN6" i="58"/>
  <c r="AI6" i="58"/>
  <c r="AF15" i="38"/>
  <c r="AO15" i="38" s="1"/>
  <c r="W16" i="38"/>
  <c r="AE15" i="38"/>
  <c r="AG15" i="38"/>
  <c r="AP15" i="38" s="1"/>
  <c r="AH14" i="2"/>
  <c r="AQ14" i="2" s="1"/>
  <c r="AH14" i="67"/>
  <c r="AQ14" i="67" s="1"/>
  <c r="AN11" i="86"/>
  <c r="AI11" i="86"/>
  <c r="AN14" i="24"/>
  <c r="AI14" i="24"/>
  <c r="AN11" i="105"/>
  <c r="AI11" i="105"/>
  <c r="AR10" i="32"/>
  <c r="AI7" i="92"/>
  <c r="AN7" i="92"/>
  <c r="U6" i="91"/>
  <c r="AR13" i="2"/>
  <c r="AR12" i="33"/>
  <c r="Y23" i="64"/>
  <c r="Z23" i="64" s="1"/>
  <c r="X23" i="64"/>
  <c r="Y8" i="9"/>
  <c r="X8" i="9"/>
  <c r="AN13" i="28"/>
  <c r="AI13" i="28"/>
  <c r="AN5" i="95"/>
  <c r="AI5" i="95"/>
  <c r="AH14" i="75"/>
  <c r="AQ14" i="75" s="1"/>
  <c r="Z14" i="2"/>
  <c r="Z14" i="67"/>
  <c r="U13" i="98"/>
  <c r="U15" i="48"/>
  <c r="AI21" i="34"/>
  <c r="AN21" i="34"/>
  <c r="W9" i="44"/>
  <c r="AF8" i="44"/>
  <c r="AO8" i="44" s="1"/>
  <c r="AE8" i="44"/>
  <c r="AG8" i="44"/>
  <c r="AP8" i="44" s="1"/>
  <c r="AR21" i="60"/>
  <c r="Z7" i="100"/>
  <c r="AH7" i="88"/>
  <c r="AQ7" i="88" s="1"/>
  <c r="Z22" i="60"/>
  <c r="AR13" i="97"/>
  <c r="AR21" i="80"/>
  <c r="AI20" i="25"/>
  <c r="AN20" i="25"/>
  <c r="Y21" i="72"/>
  <c r="X21" i="72"/>
  <c r="AR13" i="75"/>
  <c r="AH14" i="97"/>
  <c r="AQ14" i="97" s="1"/>
  <c r="AR6" i="96"/>
  <c r="AH14" i="19"/>
  <c r="AQ14" i="19" s="1"/>
  <c r="AH7" i="45"/>
  <c r="AQ7" i="45" s="1"/>
  <c r="AF20" i="76"/>
  <c r="AO20" i="76" s="1"/>
  <c r="W21" i="76"/>
  <c r="AG20" i="76"/>
  <c r="AP20" i="76" s="1"/>
  <c r="AE20" i="76"/>
  <c r="X12" i="105"/>
  <c r="Y12" i="105"/>
  <c r="Z12" i="105"/>
  <c r="AH7" i="54"/>
  <c r="AQ7" i="54" s="1"/>
  <c r="AH7" i="96"/>
  <c r="AQ7" i="96" s="1"/>
  <c r="AH14" i="71"/>
  <c r="AQ14" i="71" s="1"/>
  <c r="AN21" i="39"/>
  <c r="AI21" i="39"/>
  <c r="AH8" i="84"/>
  <c r="AQ8" i="84" s="1"/>
  <c r="Y22" i="12"/>
  <c r="X22" i="12"/>
  <c r="AG14" i="75"/>
  <c r="AP14" i="75" s="1"/>
  <c r="AE14" i="75"/>
  <c r="AF14" i="75"/>
  <c r="AO14" i="75" s="1"/>
  <c r="W15" i="75"/>
  <c r="Y12" i="46"/>
  <c r="X12" i="46"/>
  <c r="AI7" i="51"/>
  <c r="AN7" i="51"/>
  <c r="AI21" i="21"/>
  <c r="AN21" i="21"/>
  <c r="Y22" i="34"/>
  <c r="X22" i="34"/>
  <c r="Z22" i="34" s="1"/>
  <c r="AF13" i="89" l="1"/>
  <c r="AO13" i="89" s="1"/>
  <c r="AG13" i="89"/>
  <c r="AP13" i="89" s="1"/>
  <c r="Z14" i="59"/>
  <c r="W15" i="59" s="1"/>
  <c r="Z8" i="51"/>
  <c r="AG8" i="51" s="1"/>
  <c r="AP8" i="51" s="1"/>
  <c r="W14" i="89"/>
  <c r="Z22" i="39"/>
  <c r="AE22" i="39" s="1"/>
  <c r="Z15" i="24"/>
  <c r="AG21" i="29"/>
  <c r="AP21" i="29" s="1"/>
  <c r="AF21" i="29"/>
  <c r="AO21" i="29" s="1"/>
  <c r="AE21" i="29"/>
  <c r="W22" i="29"/>
  <c r="AE8" i="92"/>
  <c r="AF8" i="92"/>
  <c r="AO8" i="92" s="1"/>
  <c r="AG8" i="92"/>
  <c r="AP8" i="92" s="1"/>
  <c r="W9" i="92"/>
  <c r="AF22" i="39"/>
  <c r="AO22" i="39" s="1"/>
  <c r="AF15" i="24"/>
  <c r="AO15" i="24" s="1"/>
  <c r="AG15" i="24"/>
  <c r="AP15" i="24" s="1"/>
  <c r="W16" i="24"/>
  <c r="AE15" i="24"/>
  <c r="AE14" i="59"/>
  <c r="AG14" i="59"/>
  <c r="AP14" i="59" s="1"/>
  <c r="AF14" i="59"/>
  <c r="AO14" i="59" s="1"/>
  <c r="AE8" i="51"/>
  <c r="W9" i="51"/>
  <c r="AF8" i="51"/>
  <c r="AO8" i="51" s="1"/>
  <c r="AE22" i="34"/>
  <c r="AG22" i="34"/>
  <c r="AP22" i="34" s="1"/>
  <c r="AF22" i="34"/>
  <c r="AO22" i="34" s="1"/>
  <c r="W23" i="34"/>
  <c r="AG23" i="64"/>
  <c r="AP23" i="64" s="1"/>
  <c r="AP25" i="64" s="1"/>
  <c r="AF23" i="64"/>
  <c r="AO23" i="64" s="1"/>
  <c r="AO25" i="64" s="1"/>
  <c r="AE23" i="64"/>
  <c r="AH22" i="12"/>
  <c r="AQ22" i="12" s="1"/>
  <c r="AF12" i="105"/>
  <c r="AO12" i="105" s="1"/>
  <c r="AE12" i="105"/>
  <c r="W13" i="105"/>
  <c r="AG12" i="105"/>
  <c r="AP12" i="105" s="1"/>
  <c r="AH21" i="72"/>
  <c r="AQ21" i="72" s="1"/>
  <c r="AR21" i="34"/>
  <c r="AF14" i="2"/>
  <c r="AO14" i="2" s="1"/>
  <c r="AE14" i="2"/>
  <c r="AG14" i="2"/>
  <c r="AP14" i="2" s="1"/>
  <c r="W15" i="2"/>
  <c r="U5" i="91"/>
  <c r="X5" i="91" s="1"/>
  <c r="AR11" i="101"/>
  <c r="U6" i="49"/>
  <c r="U7" i="83"/>
  <c r="AR11" i="46"/>
  <c r="Y12" i="53"/>
  <c r="X12" i="53"/>
  <c r="U14" i="35"/>
  <c r="AI11" i="15"/>
  <c r="AN11" i="15"/>
  <c r="U5" i="43"/>
  <c r="X5" i="43" s="1"/>
  <c r="Y8" i="20"/>
  <c r="Z8" i="20" s="1"/>
  <c r="X8" i="20"/>
  <c r="AH13" i="52"/>
  <c r="AQ13" i="52" s="1"/>
  <c r="Y23" i="80"/>
  <c r="X23" i="80"/>
  <c r="AI14" i="97"/>
  <c r="AN14" i="97"/>
  <c r="AH8" i="9"/>
  <c r="AQ8" i="9" s="1"/>
  <c r="AR14" i="24"/>
  <c r="AR6" i="58"/>
  <c r="Y9" i="13"/>
  <c r="Z9" i="13"/>
  <c r="X9" i="13"/>
  <c r="AR14" i="63"/>
  <c r="U10" i="18"/>
  <c r="AR22" i="64"/>
  <c r="AH15" i="63"/>
  <c r="AQ15" i="63" s="1"/>
  <c r="Y15" i="79"/>
  <c r="X15" i="79"/>
  <c r="AR21" i="12"/>
  <c r="Y12" i="15"/>
  <c r="Z12" i="15" s="1"/>
  <c r="X12" i="15"/>
  <c r="U16" i="94"/>
  <c r="W6" i="11"/>
  <c r="AG5" i="11"/>
  <c r="AP5" i="11" s="1"/>
  <c r="AF5" i="11"/>
  <c r="AO5" i="11" s="1"/>
  <c r="AE5" i="11"/>
  <c r="AH21" i="25"/>
  <c r="AQ21" i="25" s="1"/>
  <c r="AG13" i="52"/>
  <c r="AP13" i="52" s="1"/>
  <c r="AE13" i="52"/>
  <c r="AF13" i="52"/>
  <c r="AO13" i="52" s="1"/>
  <c r="W14" i="52"/>
  <c r="AN7" i="96"/>
  <c r="AI7" i="96"/>
  <c r="AN7" i="54"/>
  <c r="AI7" i="54"/>
  <c r="Y14" i="33"/>
  <c r="Z14" i="33" s="1"/>
  <c r="X14" i="33"/>
  <c r="AR7" i="51"/>
  <c r="Z12" i="46"/>
  <c r="AH12" i="46"/>
  <c r="AQ12" i="46" s="1"/>
  <c r="Z22" i="12"/>
  <c r="Z21" i="72"/>
  <c r="Y15" i="75"/>
  <c r="X15" i="75"/>
  <c r="AH12" i="105"/>
  <c r="AQ12" i="105" s="1"/>
  <c r="AN8" i="44"/>
  <c r="AI8" i="44"/>
  <c r="U14" i="48"/>
  <c r="Z8" i="9"/>
  <c r="AR7" i="92"/>
  <c r="AI8" i="13"/>
  <c r="AN8" i="13"/>
  <c r="U8" i="99"/>
  <c r="Y12" i="93"/>
  <c r="X12" i="93"/>
  <c r="Z12" i="93" s="1"/>
  <c r="AH7" i="58"/>
  <c r="AQ7" i="58" s="1"/>
  <c r="AR13" i="59"/>
  <c r="Z15" i="63"/>
  <c r="AN14" i="79"/>
  <c r="AI14" i="79"/>
  <c r="U15" i="82"/>
  <c r="U16" i="85"/>
  <c r="AN11" i="32"/>
  <c r="AI11" i="32"/>
  <c r="AH15" i="24"/>
  <c r="AQ15" i="24" s="1"/>
  <c r="AI7" i="20"/>
  <c r="AN7" i="20"/>
  <c r="Z21" i="25"/>
  <c r="AN20" i="68"/>
  <c r="AI20" i="68"/>
  <c r="Y8" i="45"/>
  <c r="X8" i="45"/>
  <c r="Y8" i="88"/>
  <c r="X8" i="88"/>
  <c r="AI22" i="80"/>
  <c r="AN22" i="80"/>
  <c r="AR21" i="21"/>
  <c r="AR21" i="39"/>
  <c r="AN20" i="76"/>
  <c r="AI20" i="76"/>
  <c r="AE22" i="60"/>
  <c r="W23" i="60"/>
  <c r="AG22" i="60"/>
  <c r="AP22" i="60" s="1"/>
  <c r="AF22" i="60"/>
  <c r="AO22" i="60" s="1"/>
  <c r="AR5" i="95"/>
  <c r="AR11" i="86"/>
  <c r="AH14" i="59"/>
  <c r="AQ14" i="59" s="1"/>
  <c r="U16" i="50"/>
  <c r="AH8" i="51"/>
  <c r="AQ8" i="51" s="1"/>
  <c r="U8" i="87"/>
  <c r="Z7" i="58"/>
  <c r="U14" i="102"/>
  <c r="AR20" i="72"/>
  <c r="AH22" i="21"/>
  <c r="AQ22" i="21" s="1"/>
  <c r="AH6" i="95"/>
  <c r="AQ6" i="95" s="1"/>
  <c r="U16" i="90"/>
  <c r="AR12" i="52"/>
  <c r="AH12" i="86"/>
  <c r="AQ12" i="86" s="1"/>
  <c r="AH14" i="28"/>
  <c r="AQ14" i="28" s="1"/>
  <c r="Y21" i="68"/>
  <c r="X21" i="68"/>
  <c r="Y8" i="96"/>
  <c r="X8" i="96"/>
  <c r="Y14" i="89"/>
  <c r="X14" i="89"/>
  <c r="AH22" i="34"/>
  <c r="AQ22" i="34" s="1"/>
  <c r="AN14" i="75"/>
  <c r="AI14" i="75"/>
  <c r="AR20" i="25"/>
  <c r="AF7" i="100"/>
  <c r="AO7" i="100" s="1"/>
  <c r="AE7" i="100"/>
  <c r="W8" i="100"/>
  <c r="AG7" i="100"/>
  <c r="AP7" i="100" s="1"/>
  <c r="Y9" i="44"/>
  <c r="Z9" i="44" s="1"/>
  <c r="X9" i="44"/>
  <c r="U12" i="98"/>
  <c r="AH23" i="64"/>
  <c r="AQ23" i="64" s="1"/>
  <c r="AQ25" i="64" s="1"/>
  <c r="AZ3" i="64"/>
  <c r="AX22" i="64" s="1"/>
  <c r="S22" i="64" s="1"/>
  <c r="AC22" i="64" s="1"/>
  <c r="AB23" i="64" s="1"/>
  <c r="AN15" i="38"/>
  <c r="AI15" i="38"/>
  <c r="U8" i="103"/>
  <c r="AR7" i="9"/>
  <c r="AH8" i="92"/>
  <c r="AQ8" i="92" s="1"/>
  <c r="AH12" i="47"/>
  <c r="AQ12" i="47" s="1"/>
  <c r="W10" i="104"/>
  <c r="AG9" i="104"/>
  <c r="AP9" i="104" s="1"/>
  <c r="AF9" i="104"/>
  <c r="AO9" i="104" s="1"/>
  <c r="AE9" i="104"/>
  <c r="U7" i="55"/>
  <c r="AG22" i="21"/>
  <c r="AP22" i="21" s="1"/>
  <c r="AF22" i="21"/>
  <c r="AO22" i="21" s="1"/>
  <c r="AE22" i="21"/>
  <c r="W23" i="21"/>
  <c r="AF6" i="95"/>
  <c r="AO6" i="95" s="1"/>
  <c r="AG6" i="95"/>
  <c r="AP6" i="95" s="1"/>
  <c r="W7" i="95"/>
  <c r="AE6" i="95"/>
  <c r="AH12" i="101"/>
  <c r="AQ12" i="101" s="1"/>
  <c r="AN14" i="19"/>
  <c r="AI14" i="19"/>
  <c r="U14" i="10"/>
  <c r="Y12" i="32"/>
  <c r="X12" i="32"/>
  <c r="W13" i="86"/>
  <c r="AF12" i="86"/>
  <c r="AO12" i="86" s="1"/>
  <c r="AG12" i="86"/>
  <c r="AP12" i="86" s="1"/>
  <c r="AE12" i="86"/>
  <c r="Z14" i="28"/>
  <c r="U14" i="42"/>
  <c r="AR20" i="29"/>
  <c r="U5" i="41"/>
  <c r="X5" i="41" s="1"/>
  <c r="AN8" i="84"/>
  <c r="AI8" i="84"/>
  <c r="AN7" i="45"/>
  <c r="AI7" i="45"/>
  <c r="Y8" i="54"/>
  <c r="X8" i="54"/>
  <c r="AN14" i="71"/>
  <c r="AI14" i="71"/>
  <c r="AI13" i="33"/>
  <c r="AN13" i="33"/>
  <c r="Y15" i="97"/>
  <c r="X15" i="97"/>
  <c r="AN13" i="89"/>
  <c r="AI13" i="89"/>
  <c r="Y21" i="76"/>
  <c r="X21" i="76"/>
  <c r="AG14" i="67"/>
  <c r="AP14" i="67" s="1"/>
  <c r="AE14" i="67"/>
  <c r="W15" i="67"/>
  <c r="AF14" i="67"/>
  <c r="AO14" i="67" s="1"/>
  <c r="AR13" i="28"/>
  <c r="AR11" i="105"/>
  <c r="Y16" i="38"/>
  <c r="X16" i="38"/>
  <c r="AH21" i="29"/>
  <c r="AQ21" i="29" s="1"/>
  <c r="AN11" i="93"/>
  <c r="AI11" i="93"/>
  <c r="AH22" i="39"/>
  <c r="AQ22" i="39" s="1"/>
  <c r="U5" i="16"/>
  <c r="X5" i="16" s="1"/>
  <c r="AF12" i="47"/>
  <c r="AO12" i="47" s="1"/>
  <c r="AE12" i="47"/>
  <c r="W13" i="47"/>
  <c r="AG12" i="47"/>
  <c r="AP12" i="47" s="1"/>
  <c r="AI11" i="53"/>
  <c r="AN11" i="53"/>
  <c r="Z12" i="101"/>
  <c r="Y15" i="19"/>
  <c r="X15" i="19"/>
  <c r="AR11" i="47"/>
  <c r="Y9" i="84"/>
  <c r="X9" i="84"/>
  <c r="AN7" i="88"/>
  <c r="AI7" i="88"/>
  <c r="Y15" i="71"/>
  <c r="X15" i="71"/>
  <c r="W23" i="39" l="1"/>
  <c r="Z15" i="71"/>
  <c r="AG22" i="39"/>
  <c r="AP22" i="39" s="1"/>
  <c r="Z15" i="75"/>
  <c r="Z8" i="96"/>
  <c r="W9" i="96" s="1"/>
  <c r="Z8" i="45"/>
  <c r="AE8" i="45" s="1"/>
  <c r="AG9" i="44"/>
  <c r="AP9" i="44" s="1"/>
  <c r="AF9" i="44"/>
  <c r="AO9" i="44" s="1"/>
  <c r="AE9" i="44"/>
  <c r="W10" i="44"/>
  <c r="AE8" i="96"/>
  <c r="AG8" i="96"/>
  <c r="AP8" i="96" s="1"/>
  <c r="W9" i="45"/>
  <c r="AG8" i="45"/>
  <c r="AP8" i="45" s="1"/>
  <c r="AE14" i="33"/>
  <c r="W15" i="33"/>
  <c r="AF14" i="33"/>
  <c r="AO14" i="33" s="1"/>
  <c r="AG14" i="33"/>
  <c r="AP14" i="33" s="1"/>
  <c r="AE8" i="20"/>
  <c r="AG8" i="20"/>
  <c r="AP8" i="20" s="1"/>
  <c r="AF8" i="20"/>
  <c r="AO8" i="20" s="1"/>
  <c r="W9" i="20"/>
  <c r="W16" i="71"/>
  <c r="AF15" i="71"/>
  <c r="AO15" i="71" s="1"/>
  <c r="AG15" i="71"/>
  <c r="AP15" i="71" s="1"/>
  <c r="AE15" i="71"/>
  <c r="W13" i="15"/>
  <c r="AG12" i="15"/>
  <c r="AP12" i="15" s="1"/>
  <c r="AE12" i="15"/>
  <c r="AF12" i="15"/>
  <c r="AO12" i="15" s="1"/>
  <c r="W13" i="93"/>
  <c r="AG12" i="93"/>
  <c r="AP12" i="93" s="1"/>
  <c r="AF12" i="93"/>
  <c r="AO12" i="93" s="1"/>
  <c r="AE12" i="93"/>
  <c r="AG15" i="75"/>
  <c r="AP15" i="75" s="1"/>
  <c r="W16" i="75"/>
  <c r="AE15" i="75"/>
  <c r="AF15" i="75"/>
  <c r="AO15" i="75" s="1"/>
  <c r="AH15" i="97"/>
  <c r="AQ15" i="97" s="1"/>
  <c r="AR8" i="84"/>
  <c r="U13" i="10"/>
  <c r="U6" i="5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0" i="76"/>
  <c r="AR7" i="20"/>
  <c r="U15" i="85"/>
  <c r="AH15" i="75"/>
  <c r="AQ15" i="75" s="1"/>
  <c r="AR7" i="96"/>
  <c r="U13" i="35"/>
  <c r="AN12" i="105"/>
  <c r="AI12" i="105"/>
  <c r="AI14" i="59"/>
  <c r="AN14" i="59"/>
  <c r="Z5" i="16"/>
  <c r="AH5" i="16"/>
  <c r="AQ5" i="16" s="1"/>
  <c r="AK23" i="64"/>
  <c r="AT23" i="64" s="1"/>
  <c r="AJ23" i="64"/>
  <c r="AS23" i="64" s="1"/>
  <c r="AH14" i="89"/>
  <c r="AQ14" i="89" s="1"/>
  <c r="AH21" i="68"/>
  <c r="AQ21" i="68" s="1"/>
  <c r="U13" i="102"/>
  <c r="U15" i="50"/>
  <c r="AR22" i="80"/>
  <c r="AH14" i="33"/>
  <c r="AQ14" i="33" s="1"/>
  <c r="Y6" i="11"/>
  <c r="X6" i="11"/>
  <c r="Z6" i="11" s="1"/>
  <c r="AR14" i="97"/>
  <c r="AH12" i="53"/>
  <c r="AQ12" i="53" s="1"/>
  <c r="U6" i="83"/>
  <c r="AH5" i="91"/>
  <c r="AQ5" i="91" s="1"/>
  <c r="Z5" i="91"/>
  <c r="Y23" i="34"/>
  <c r="X23" i="34"/>
  <c r="Y9" i="51"/>
  <c r="Z9" i="51"/>
  <c r="X9" i="51"/>
  <c r="AI15" i="24"/>
  <c r="AN15" i="24"/>
  <c r="Y23" i="39"/>
  <c r="X23" i="39"/>
  <c r="AN8" i="92"/>
  <c r="AI8" i="92"/>
  <c r="Z14" i="89"/>
  <c r="Z21" i="68"/>
  <c r="U15" i="90"/>
  <c r="AG7" i="58"/>
  <c r="AP7" i="58" s="1"/>
  <c r="W8" i="58"/>
  <c r="AF7" i="58"/>
  <c r="AO7" i="58" s="1"/>
  <c r="AE7" i="58"/>
  <c r="AH8" i="88"/>
  <c r="AQ8" i="88" s="1"/>
  <c r="AR20" i="68"/>
  <c r="U14" i="82"/>
  <c r="AF8" i="9"/>
  <c r="AO8" i="9" s="1"/>
  <c r="W9" i="9"/>
  <c r="AE8" i="9"/>
  <c r="AG8" i="9"/>
  <c r="AP8" i="9" s="1"/>
  <c r="AH9" i="13"/>
  <c r="AQ9" i="13" s="1"/>
  <c r="AH23" i="80"/>
  <c r="AQ23" i="80" s="1"/>
  <c r="AQ25" i="80" s="1"/>
  <c r="AZ3" i="80"/>
  <c r="AH5" i="43"/>
  <c r="AQ5" i="43" s="1"/>
  <c r="Z5" i="43"/>
  <c r="Z12" i="53"/>
  <c r="Y15" i="2"/>
  <c r="Z15" i="2" s="1"/>
  <c r="X15" i="2"/>
  <c r="AI8" i="51"/>
  <c r="AN8" i="51"/>
  <c r="Y16" i="24"/>
  <c r="X16" i="24"/>
  <c r="Y22" i="29"/>
  <c r="X22" i="29"/>
  <c r="U7" i="103"/>
  <c r="AR14" i="75"/>
  <c r="Z8" i="88"/>
  <c r="AR11" i="32"/>
  <c r="AR14" i="79"/>
  <c r="U7" i="99"/>
  <c r="AF21" i="72"/>
  <c r="AO21" i="72" s="1"/>
  <c r="AE21" i="72"/>
  <c r="W22" i="72"/>
  <c r="AG21" i="72"/>
  <c r="AP21" i="72" s="1"/>
  <c r="Y14" i="52"/>
  <c r="X14" i="52"/>
  <c r="U15" i="94"/>
  <c r="AH15" i="79"/>
  <c r="AQ15" i="79" s="1"/>
  <c r="AG9" i="13"/>
  <c r="AP9" i="13" s="1"/>
  <c r="AF9" i="13"/>
  <c r="AO9" i="13" s="1"/>
  <c r="AE9" i="13"/>
  <c r="W10" i="13"/>
  <c r="Z23" i="80"/>
  <c r="U5" i="49"/>
  <c r="X5" i="49" s="1"/>
  <c r="AI21" i="29"/>
  <c r="AN21" i="29"/>
  <c r="AR7" i="88"/>
  <c r="AH21" i="76"/>
  <c r="AQ21" i="76" s="1"/>
  <c r="AH8" i="54"/>
  <c r="AQ8" i="54" s="1"/>
  <c r="U13" i="42"/>
  <c r="AR14" i="19"/>
  <c r="Y23" i="21"/>
  <c r="Z23" i="21" s="1"/>
  <c r="X23" i="21"/>
  <c r="AH15" i="19"/>
  <c r="AQ15" i="19" s="1"/>
  <c r="AH16" i="38"/>
  <c r="AQ16" i="38" s="1"/>
  <c r="Z21" i="76"/>
  <c r="Z8" i="54"/>
  <c r="AF14" i="28"/>
  <c r="AO14" i="28" s="1"/>
  <c r="W15" i="28"/>
  <c r="AE14" i="28"/>
  <c r="AG14" i="28"/>
  <c r="AP14" i="28" s="1"/>
  <c r="AH12" i="32"/>
  <c r="AQ12" i="32" s="1"/>
  <c r="AI9" i="104"/>
  <c r="AN9" i="104"/>
  <c r="AH9" i="84"/>
  <c r="AQ9" i="84" s="1"/>
  <c r="Z15" i="19"/>
  <c r="Y13" i="47"/>
  <c r="Z13" i="47" s="1"/>
  <c r="X13" i="47"/>
  <c r="Z16" i="38"/>
  <c r="AH5" i="41"/>
  <c r="AQ5" i="41" s="1"/>
  <c r="Z5" i="41"/>
  <c r="AN6" i="95"/>
  <c r="AI6" i="95"/>
  <c r="AH15" i="71"/>
  <c r="AQ15" i="71" s="1"/>
  <c r="Z9" i="84"/>
  <c r="AN12" i="47"/>
  <c r="AI12" i="47"/>
  <c r="AR11" i="93"/>
  <c r="X15" i="67"/>
  <c r="Z15" i="67" s="1"/>
  <c r="Y15" i="67"/>
  <c r="AR13" i="89"/>
  <c r="AR13" i="33"/>
  <c r="AR7" i="45"/>
  <c r="AN12" i="86"/>
  <c r="AI12" i="86"/>
  <c r="X7" i="95"/>
  <c r="Y7" i="95"/>
  <c r="Z7" i="95" s="1"/>
  <c r="AR15" i="38"/>
  <c r="U11" i="98"/>
  <c r="Y8" i="100"/>
  <c r="Z8" i="100" s="1"/>
  <c r="X8" i="100"/>
  <c r="AH8" i="96"/>
  <c r="AQ8" i="96" s="1"/>
  <c r="U7" i="87"/>
  <c r="Y23" i="60"/>
  <c r="Z23" i="60"/>
  <c r="X23" i="60"/>
  <c r="W22" i="25"/>
  <c r="AE21" i="25"/>
  <c r="AF21" i="25"/>
  <c r="AO21" i="25" s="1"/>
  <c r="AG21" i="25"/>
  <c r="AP21" i="25" s="1"/>
  <c r="U13" i="48"/>
  <c r="AE22" i="12"/>
  <c r="AF22" i="12"/>
  <c r="AO22" i="12" s="1"/>
  <c r="AG22" i="12"/>
  <c r="AP22" i="12" s="1"/>
  <c r="W23" i="12"/>
  <c r="AG12" i="46"/>
  <c r="AP12" i="46" s="1"/>
  <c r="AE12" i="46"/>
  <c r="AF12" i="46"/>
  <c r="AO12" i="46" s="1"/>
  <c r="W13" i="46"/>
  <c r="AR7" i="54"/>
  <c r="AI5" i="11"/>
  <c r="AN5" i="11"/>
  <c r="AH12" i="15"/>
  <c r="AQ12" i="15" s="1"/>
  <c r="Z15" i="79"/>
  <c r="AH8" i="20"/>
  <c r="AQ8" i="20" s="1"/>
  <c r="AR11" i="15"/>
  <c r="AN14" i="2"/>
  <c r="AI14" i="2"/>
  <c r="AN23" i="64"/>
  <c r="AN25" i="64" s="1"/>
  <c r="AI23" i="64"/>
  <c r="AI22" i="34"/>
  <c r="AN22" i="34"/>
  <c r="Y9" i="92"/>
  <c r="X9" i="92"/>
  <c r="AR11" i="53"/>
  <c r="Z15" i="97"/>
  <c r="Y13" i="86"/>
  <c r="X13" i="86"/>
  <c r="AI22" i="21"/>
  <c r="AN22" i="21"/>
  <c r="Z12" i="32"/>
  <c r="AE12" i="101"/>
  <c r="AG12" i="101"/>
  <c r="AP12" i="101" s="1"/>
  <c r="W13" i="101"/>
  <c r="AF12" i="101"/>
  <c r="AO12" i="101" s="1"/>
  <c r="AN14" i="67"/>
  <c r="AI14" i="67"/>
  <c r="AR14" i="67" s="1"/>
  <c r="AR14" i="71"/>
  <c r="Y10" i="104"/>
  <c r="X10" i="104"/>
  <c r="AH9" i="44"/>
  <c r="AQ9" i="44" s="1"/>
  <c r="AI7" i="100"/>
  <c r="AN7" i="100"/>
  <c r="AN22" i="60"/>
  <c r="AI22" i="60"/>
  <c r="AH8" i="45"/>
  <c r="AQ8" i="45" s="1"/>
  <c r="AE15" i="63"/>
  <c r="W16" i="63"/>
  <c r="AF15" i="63"/>
  <c r="AO15" i="63" s="1"/>
  <c r="AG15" i="63"/>
  <c r="AP15" i="63" s="1"/>
  <c r="AH12" i="93"/>
  <c r="AQ12" i="93" s="1"/>
  <c r="AR8" i="13"/>
  <c r="AR8" i="44"/>
  <c r="AN13" i="52"/>
  <c r="AI13" i="52"/>
  <c r="U9" i="18"/>
  <c r="Y13" i="105"/>
  <c r="X13" i="105"/>
  <c r="Z13" i="105" s="1"/>
  <c r="Y15" i="59"/>
  <c r="X15" i="59"/>
  <c r="Z15" i="59" s="1"/>
  <c r="AN22" i="39"/>
  <c r="AI22" i="39"/>
  <c r="Z10" i="104" l="1"/>
  <c r="AF8" i="45"/>
  <c r="AO8" i="45" s="1"/>
  <c r="AF8" i="96"/>
  <c r="AO8" i="96" s="1"/>
  <c r="AG15" i="2"/>
  <c r="AP15" i="2" s="1"/>
  <c r="W16" i="2"/>
  <c r="AE15" i="2"/>
  <c r="AF15" i="2"/>
  <c r="AO15" i="2" s="1"/>
  <c r="W14" i="105"/>
  <c r="AG13" i="105"/>
  <c r="AP13" i="105" s="1"/>
  <c r="AF13" i="105"/>
  <c r="AO13" i="105" s="1"/>
  <c r="AE13" i="105"/>
  <c r="AE23" i="21"/>
  <c r="AF23" i="21"/>
  <c r="AO23" i="21" s="1"/>
  <c r="AO25" i="21" s="1"/>
  <c r="AG23" i="21"/>
  <c r="AP23" i="21" s="1"/>
  <c r="AP25" i="21" s="1"/>
  <c r="AE10" i="104"/>
  <c r="AG10" i="104"/>
  <c r="AP10" i="104" s="1"/>
  <c r="W11" i="104"/>
  <c r="AF10" i="104"/>
  <c r="AO10" i="104" s="1"/>
  <c r="W16" i="67"/>
  <c r="AE15" i="67"/>
  <c r="AG15" i="67"/>
  <c r="AP15" i="67" s="1"/>
  <c r="AF15" i="67"/>
  <c r="AO15" i="67" s="1"/>
  <c r="AF15" i="59"/>
  <c r="AO15" i="59" s="1"/>
  <c r="AE15" i="59"/>
  <c r="W16" i="59"/>
  <c r="AG15" i="59"/>
  <c r="AP15" i="59" s="1"/>
  <c r="AR13" i="52"/>
  <c r="AH15" i="59"/>
  <c r="AQ15" i="59" s="1"/>
  <c r="AR22" i="21"/>
  <c r="AR23" i="64"/>
  <c r="AR25" i="64" s="1"/>
  <c r="AL23" i="64"/>
  <c r="AU23" i="64" s="1"/>
  <c r="W16" i="79"/>
  <c r="AG15" i="79"/>
  <c r="AP15" i="79" s="1"/>
  <c r="AF15" i="79"/>
  <c r="AO15" i="79" s="1"/>
  <c r="AE15" i="79"/>
  <c r="AI12" i="46"/>
  <c r="AN12" i="46"/>
  <c r="AH23" i="60"/>
  <c r="AQ23" i="60" s="1"/>
  <c r="AQ25" i="60" s="1"/>
  <c r="AZ3" i="60"/>
  <c r="AH8" i="100"/>
  <c r="AQ8" i="100" s="1"/>
  <c r="W10" i="84"/>
  <c r="AG9" i="84"/>
  <c r="AP9" i="84" s="1"/>
  <c r="AE9" i="84"/>
  <c r="AF9" i="84"/>
  <c r="AO9" i="84" s="1"/>
  <c r="W14" i="47"/>
  <c r="AE13" i="47"/>
  <c r="AF13" i="47"/>
  <c r="AO13" i="47" s="1"/>
  <c r="AG13" i="47"/>
  <c r="AP13" i="47" s="1"/>
  <c r="AI14" i="28"/>
  <c r="AN14" i="28"/>
  <c r="AE23" i="80"/>
  <c r="AG23" i="80"/>
  <c r="AP23" i="80" s="1"/>
  <c r="AP25" i="80" s="1"/>
  <c r="AF23" i="80"/>
  <c r="AO23" i="80" s="1"/>
  <c r="AO25" i="80" s="1"/>
  <c r="U6" i="99"/>
  <c r="AH15" i="2"/>
  <c r="AQ15" i="2" s="1"/>
  <c r="U13" i="82"/>
  <c r="Y8" i="58"/>
  <c r="X8" i="58"/>
  <c r="AR8" i="92"/>
  <c r="AH9" i="51"/>
  <c r="AQ9" i="51" s="1"/>
  <c r="U5" i="83"/>
  <c r="X5" i="83" s="1"/>
  <c r="U12" i="102"/>
  <c r="AJ22" i="64"/>
  <c r="AK22" i="64"/>
  <c r="AT22" i="64" s="1"/>
  <c r="AJ16" i="64"/>
  <c r="AK16" i="64"/>
  <c r="AT16" i="64" s="1"/>
  <c r="AJ10" i="64"/>
  <c r="AK10" i="64"/>
  <c r="AT10" i="64" s="1"/>
  <c r="AN12" i="93"/>
  <c r="AI12" i="93"/>
  <c r="AN12" i="15"/>
  <c r="AI12" i="15"/>
  <c r="Y16" i="71"/>
  <c r="X16" i="71"/>
  <c r="AN8" i="96"/>
  <c r="AI8" i="96"/>
  <c r="U8" i="18"/>
  <c r="U7" i="18" s="1"/>
  <c r="Y13" i="101"/>
  <c r="X13" i="101"/>
  <c r="AH13" i="86"/>
  <c r="AQ13" i="86" s="1"/>
  <c r="AH9" i="92"/>
  <c r="AQ9" i="92" s="1"/>
  <c r="AR5" i="11"/>
  <c r="U12" i="48"/>
  <c r="AE23" i="60"/>
  <c r="AG23" i="60"/>
  <c r="AP23" i="60" s="1"/>
  <c r="AP25" i="60" s="1"/>
  <c r="AF23" i="60"/>
  <c r="AO23" i="60" s="1"/>
  <c r="AO25" i="60" s="1"/>
  <c r="AG8" i="100"/>
  <c r="AP8" i="100" s="1"/>
  <c r="W9" i="100"/>
  <c r="AF8" i="100"/>
  <c r="AO8" i="100" s="1"/>
  <c r="AE8" i="100"/>
  <c r="AF7" i="95"/>
  <c r="AO7" i="95" s="1"/>
  <c r="AG7" i="95"/>
  <c r="AP7" i="95" s="1"/>
  <c r="AE7" i="95"/>
  <c r="W8" i="95"/>
  <c r="AH15" i="67"/>
  <c r="AQ15" i="67" s="1"/>
  <c r="Y15" i="28"/>
  <c r="X15" i="28"/>
  <c r="AH16" i="24"/>
  <c r="AQ16" i="24" s="1"/>
  <c r="AG5" i="43"/>
  <c r="AP5" i="43" s="1"/>
  <c r="AE5" i="43"/>
  <c r="AF5" i="43"/>
  <c r="AO5" i="43" s="1"/>
  <c r="W6" i="43"/>
  <c r="AE9" i="51"/>
  <c r="AF9" i="51"/>
  <c r="AO9" i="51" s="1"/>
  <c r="W10" i="51"/>
  <c r="AG9" i="51"/>
  <c r="AP9" i="51" s="1"/>
  <c r="AF5" i="16"/>
  <c r="AO5" i="16" s="1"/>
  <c r="W6" i="16"/>
  <c r="AE5" i="16"/>
  <c r="AG5" i="16"/>
  <c r="AP5" i="16" s="1"/>
  <c r="U12" i="35"/>
  <c r="U14" i="8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8" i="45"/>
  <c r="AN8" i="45"/>
  <c r="Y16" i="63"/>
  <c r="X16" i="63"/>
  <c r="AR7" i="100"/>
  <c r="Z13" i="86"/>
  <c r="Z9" i="92"/>
  <c r="AR14" i="2"/>
  <c r="X23" i="12"/>
  <c r="Z23" i="12" s="1"/>
  <c r="Y23" i="12"/>
  <c r="AH7" i="95"/>
  <c r="AQ7" i="95" s="1"/>
  <c r="W6" i="41"/>
  <c r="AE5" i="41"/>
  <c r="AF5" i="41"/>
  <c r="AO5" i="41" s="1"/>
  <c r="AG5" i="41"/>
  <c r="AP5" i="41" s="1"/>
  <c r="AF15" i="19"/>
  <c r="AO15" i="19" s="1"/>
  <c r="W16" i="19"/>
  <c r="AG15" i="19"/>
  <c r="AP15" i="19" s="1"/>
  <c r="AE15" i="19"/>
  <c r="Y10" i="13"/>
  <c r="X10" i="13"/>
  <c r="Y22" i="72"/>
  <c r="X22" i="72"/>
  <c r="Z22" i="72" s="1"/>
  <c r="Z16" i="24"/>
  <c r="AI8" i="9"/>
  <c r="AN8" i="9"/>
  <c r="Z23" i="39"/>
  <c r="AH23" i="39"/>
  <c r="AQ23" i="39" s="1"/>
  <c r="AQ25" i="39" s="1"/>
  <c r="AX22" i="39"/>
  <c r="S22" i="39" s="1"/>
  <c r="AC22" i="39" s="1"/>
  <c r="AB23" i="39" s="1"/>
  <c r="AZ3" i="39"/>
  <c r="AH6" i="11"/>
  <c r="AQ6" i="11" s="1"/>
  <c r="AK20" i="64"/>
  <c r="AT20" i="64" s="1"/>
  <c r="AJ20" i="64"/>
  <c r="AJ14" i="64"/>
  <c r="AK14" i="64"/>
  <c r="AT14" i="64" s="1"/>
  <c r="AK8" i="64"/>
  <c r="AT8" i="64" s="1"/>
  <c r="AJ8" i="64"/>
  <c r="AN15" i="75"/>
  <c r="AI15" i="75"/>
  <c r="Y13" i="15"/>
  <c r="X13" i="15"/>
  <c r="Y9" i="20"/>
  <c r="Z9" i="20" s="1"/>
  <c r="X9" i="20"/>
  <c r="Y15" i="33"/>
  <c r="X15" i="33"/>
  <c r="Y10" i="44"/>
  <c r="X10" i="44"/>
  <c r="AN15" i="63"/>
  <c r="AI15" i="63"/>
  <c r="AI12" i="101"/>
  <c r="AN12" i="101"/>
  <c r="AR12" i="86"/>
  <c r="AR6" i="95"/>
  <c r="W9" i="54"/>
  <c r="AG8" i="54"/>
  <c r="AP8" i="54" s="1"/>
  <c r="AF8" i="54"/>
  <c r="AO8" i="54" s="1"/>
  <c r="AE8" i="54"/>
  <c r="AH23" i="21"/>
  <c r="AQ23" i="21" s="1"/>
  <c r="AQ25" i="21" s="1"/>
  <c r="AZ3" i="21"/>
  <c r="AX22" i="21" s="1"/>
  <c r="S22" i="21" s="1"/>
  <c r="AC22" i="21" s="1"/>
  <c r="AB23" i="21" s="1"/>
  <c r="U12" i="42"/>
  <c r="AR21" i="29"/>
  <c r="AN9" i="13"/>
  <c r="AI9" i="13"/>
  <c r="U14" i="94"/>
  <c r="AN21" i="72"/>
  <c r="AI21" i="72"/>
  <c r="U6" i="103"/>
  <c r="AG12" i="53"/>
  <c r="AP12" i="53" s="1"/>
  <c r="AF12" i="53"/>
  <c r="AO12" i="53" s="1"/>
  <c r="W13" i="53"/>
  <c r="AE12" i="53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Y9" i="9"/>
  <c r="X9" i="9"/>
  <c r="U14" i="90"/>
  <c r="AH23" i="34"/>
  <c r="AQ23" i="34" s="1"/>
  <c r="AQ25" i="34" s="1"/>
  <c r="AZ3" i="34"/>
  <c r="AF5" i="91"/>
  <c r="AO5" i="91" s="1"/>
  <c r="AE5" i="91"/>
  <c r="W6" i="91"/>
  <c r="AG5" i="91"/>
  <c r="AP5" i="91" s="1"/>
  <c r="AF6" i="11"/>
  <c r="AO6" i="11" s="1"/>
  <c r="AE6" i="11"/>
  <c r="AG6" i="11"/>
  <c r="AP6" i="11" s="1"/>
  <c r="W7" i="11"/>
  <c r="AR14" i="59"/>
  <c r="AK19" i="64"/>
  <c r="AT19" i="64" s="1"/>
  <c r="AJ19" i="64"/>
  <c r="AJ13" i="64"/>
  <c r="AK13" i="64"/>
  <c r="AT13" i="64" s="1"/>
  <c r="AJ7" i="64"/>
  <c r="AK7" i="64"/>
  <c r="AT7" i="64" s="1"/>
  <c r="U5" i="55"/>
  <c r="X5" i="55" s="1"/>
  <c r="Y16" i="75"/>
  <c r="X16" i="75"/>
  <c r="Z16" i="75" s="1"/>
  <c r="Y13" i="93"/>
  <c r="X13" i="93"/>
  <c r="AI15" i="71"/>
  <c r="AN15" i="71"/>
  <c r="AN14" i="33"/>
  <c r="AI14" i="33"/>
  <c r="AN9" i="44"/>
  <c r="AI9" i="44"/>
  <c r="AH10" i="104"/>
  <c r="AQ10" i="104" s="1"/>
  <c r="AE12" i="32"/>
  <c r="AF12" i="32"/>
  <c r="AO12" i="32" s="1"/>
  <c r="AG12" i="32"/>
  <c r="AP12" i="32" s="1"/>
  <c r="W13" i="32"/>
  <c r="AE15" i="97"/>
  <c r="AF15" i="97"/>
  <c r="AO15" i="97" s="1"/>
  <c r="W16" i="97"/>
  <c r="AG15" i="97"/>
  <c r="AP15" i="97" s="1"/>
  <c r="Y13" i="46"/>
  <c r="Z13" i="46" s="1"/>
  <c r="X13" i="46"/>
  <c r="AN21" i="25"/>
  <c r="AI21" i="25"/>
  <c r="U6" i="87"/>
  <c r="U10" i="98"/>
  <c r="U9" i="98" s="1"/>
  <c r="AR12" i="47"/>
  <c r="AF16" i="38"/>
  <c r="AO16" i="38" s="1"/>
  <c r="W17" i="38"/>
  <c r="AE16" i="38"/>
  <c r="AG16" i="38"/>
  <c r="AP16" i="38" s="1"/>
  <c r="W22" i="76"/>
  <c r="AE21" i="76"/>
  <c r="AG21" i="76"/>
  <c r="AP21" i="76" s="1"/>
  <c r="AF21" i="76"/>
  <c r="AO21" i="76" s="1"/>
  <c r="AH14" i="52"/>
  <c r="AQ14" i="52" s="1"/>
  <c r="AH22" i="29"/>
  <c r="AQ22" i="29" s="1"/>
  <c r="AN7" i="58"/>
  <c r="AI7" i="58"/>
  <c r="AF21" i="68"/>
  <c r="AO21" i="68" s="1"/>
  <c r="AE21" i="68"/>
  <c r="AG21" i="68"/>
  <c r="AP21" i="68" s="1"/>
  <c r="W22" i="68"/>
  <c r="Z23" i="34"/>
  <c r="U14" i="50"/>
  <c r="AR12" i="105"/>
  <c r="AJ18" i="64"/>
  <c r="AK18" i="64"/>
  <c r="AT18" i="64" s="1"/>
  <c r="AK12" i="64"/>
  <c r="AT12" i="64" s="1"/>
  <c r="AJ12" i="64"/>
  <c r="AJ6" i="64"/>
  <c r="AK6" i="64"/>
  <c r="AT6" i="64" s="1"/>
  <c r="Y9" i="96"/>
  <c r="X9" i="96"/>
  <c r="AH13" i="105"/>
  <c r="AQ13" i="105" s="1"/>
  <c r="AR22" i="39"/>
  <c r="AR22" i="60"/>
  <c r="AR22" i="34"/>
  <c r="AN22" i="12"/>
  <c r="AI22" i="12"/>
  <c r="Y22" i="25"/>
  <c r="Z22" i="25"/>
  <c r="X22" i="25"/>
  <c r="AH13" i="47"/>
  <c r="AQ13" i="47" s="1"/>
  <c r="AR9" i="104"/>
  <c r="AH5" i="49"/>
  <c r="AQ5" i="49" s="1"/>
  <c r="Z5" i="49"/>
  <c r="Z14" i="52"/>
  <c r="W9" i="88"/>
  <c r="AG8" i="88"/>
  <c r="AP8" i="88" s="1"/>
  <c r="AF8" i="88"/>
  <c r="AO8" i="88" s="1"/>
  <c r="AE8" i="88"/>
  <c r="Z22" i="29"/>
  <c r="AR8" i="51"/>
  <c r="W15" i="89"/>
  <c r="AF14" i="89"/>
  <c r="AO14" i="89" s="1"/>
  <c r="AE14" i="89"/>
  <c r="AG14" i="89"/>
  <c r="AP14" i="89" s="1"/>
  <c r="AR15" i="24"/>
  <c r="AJ17" i="64"/>
  <c r="AK17" i="64"/>
  <c r="AT17" i="64" s="1"/>
  <c r="AJ11" i="64"/>
  <c r="AK11" i="64"/>
  <c r="AT11" i="64" s="1"/>
  <c r="AK5" i="64"/>
  <c r="AT5" i="64" s="1"/>
  <c r="AJ5" i="64"/>
  <c r="U12" i="10"/>
  <c r="AN8" i="20"/>
  <c r="AI8" i="20"/>
  <c r="Y9" i="45"/>
  <c r="X9" i="45"/>
  <c r="Z9" i="96" l="1"/>
  <c r="Z10" i="44"/>
  <c r="Z16" i="63"/>
  <c r="Z15" i="28"/>
  <c r="AE15" i="28" s="1"/>
  <c r="Z16" i="71"/>
  <c r="AG16" i="71" s="1"/>
  <c r="AP16" i="71" s="1"/>
  <c r="AG22" i="72"/>
  <c r="AP22" i="72" s="1"/>
  <c r="AF22" i="72"/>
  <c r="AO22" i="72" s="1"/>
  <c r="AE22" i="72"/>
  <c r="W23" i="72"/>
  <c r="AF15" i="28"/>
  <c r="AO15" i="28" s="1"/>
  <c r="AG15" i="28"/>
  <c r="AP15" i="28" s="1"/>
  <c r="W16" i="28"/>
  <c r="AF16" i="71"/>
  <c r="AO16" i="71" s="1"/>
  <c r="W17" i="71"/>
  <c r="AG9" i="20"/>
  <c r="AP9" i="20" s="1"/>
  <c r="AF9" i="20"/>
  <c r="AO9" i="20" s="1"/>
  <c r="AE9" i="20"/>
  <c r="W10" i="20"/>
  <c r="W11" i="44"/>
  <c r="AG10" i="44"/>
  <c r="AP10" i="44" s="1"/>
  <c r="AE10" i="44"/>
  <c r="AF10" i="44"/>
  <c r="AO10" i="44" s="1"/>
  <c r="W17" i="75"/>
  <c r="AG16" i="75"/>
  <c r="AP16" i="75" s="1"/>
  <c r="AF16" i="75"/>
  <c r="AO16" i="75" s="1"/>
  <c r="AE16" i="75"/>
  <c r="AK23" i="21"/>
  <c r="AT23" i="21" s="1"/>
  <c r="W10" i="96"/>
  <c r="AF9" i="96"/>
  <c r="AO9" i="96" s="1"/>
  <c r="AG9" i="96"/>
  <c r="AP9" i="96" s="1"/>
  <c r="AE9" i="96"/>
  <c r="W17" i="63"/>
  <c r="AG16" i="63"/>
  <c r="AP16" i="63" s="1"/>
  <c r="AF16" i="63"/>
  <c r="AO16" i="63" s="1"/>
  <c r="AE16" i="63"/>
  <c r="AI14" i="89"/>
  <c r="AN14" i="89"/>
  <c r="AJ14" i="80"/>
  <c r="AK14" i="80"/>
  <c r="AT14" i="80" s="1"/>
  <c r="AJ4" i="64"/>
  <c r="AK4" i="64"/>
  <c r="AT4" i="64" s="1"/>
  <c r="AT25" i="64" s="1"/>
  <c r="AS17" i="64"/>
  <c r="AL17" i="64"/>
  <c r="AU17" i="64" s="1"/>
  <c r="AI8" i="88"/>
  <c r="AN8" i="88"/>
  <c r="AS5" i="64"/>
  <c r="AL5" i="64"/>
  <c r="AU5" i="64" s="1"/>
  <c r="AR8" i="20"/>
  <c r="AS11" i="64"/>
  <c r="AL11" i="64"/>
  <c r="AU11" i="64" s="1"/>
  <c r="AG22" i="29"/>
  <c r="AP22" i="29" s="1"/>
  <c r="W23" i="29"/>
  <c r="AE22" i="29"/>
  <c r="AF22" i="29"/>
  <c r="AO22" i="29" s="1"/>
  <c r="AE14" i="52"/>
  <c r="AF14" i="52"/>
  <c r="AO14" i="52" s="1"/>
  <c r="AG14" i="52"/>
  <c r="AP14" i="52" s="1"/>
  <c r="W15" i="52"/>
  <c r="AH22" i="25"/>
  <c r="AQ22" i="25" s="1"/>
  <c r="Y17" i="38"/>
  <c r="X17" i="38"/>
  <c r="AR14" i="33"/>
  <c r="AK21" i="80"/>
  <c r="AT21" i="80" s="1"/>
  <c r="AJ21" i="80"/>
  <c r="AJ15" i="80"/>
  <c r="AK15" i="80"/>
  <c r="AT15" i="80" s="1"/>
  <c r="AK9" i="80"/>
  <c r="AT9" i="80" s="1"/>
  <c r="AJ9" i="80"/>
  <c r="AJ3" i="80"/>
  <c r="AB4" i="80"/>
  <c r="U13" i="94"/>
  <c r="U11" i="4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W17" i="24"/>
  <c r="AE16" i="24"/>
  <c r="AF16" i="24"/>
  <c r="AO16" i="24" s="1"/>
  <c r="AG16" i="24"/>
  <c r="AP16" i="24" s="1"/>
  <c r="AH23" i="12"/>
  <c r="AQ23" i="12" s="1"/>
  <c r="AQ25" i="12" s="1"/>
  <c r="AZ3" i="12"/>
  <c r="AX22" i="12" s="1"/>
  <c r="S22" i="12" s="1"/>
  <c r="AC22" i="12" s="1"/>
  <c r="AB23" i="12" s="1"/>
  <c r="AL3" i="64"/>
  <c r="AU3" i="64" s="1"/>
  <c r="AS3" i="64"/>
  <c r="AN7" i="95"/>
  <c r="AI7" i="95"/>
  <c r="Y9" i="100"/>
  <c r="X9" i="100"/>
  <c r="U11" i="48"/>
  <c r="AN23" i="80"/>
  <c r="AN25" i="80" s="1"/>
  <c r="AI23" i="80"/>
  <c r="AI13" i="47"/>
  <c r="AR13" i="47" s="1"/>
  <c r="AN13" i="47"/>
  <c r="Y10" i="84"/>
  <c r="X10" i="84"/>
  <c r="Y16" i="59"/>
  <c r="Z16" i="59" s="1"/>
  <c r="X16" i="59"/>
  <c r="Y16" i="67"/>
  <c r="X16" i="67"/>
  <c r="AS7" i="64"/>
  <c r="AL7" i="64"/>
  <c r="AU7" i="64" s="1"/>
  <c r="AS21" i="64"/>
  <c r="AL21" i="64"/>
  <c r="AU21" i="64" s="1"/>
  <c r="Y10" i="51"/>
  <c r="X10" i="51"/>
  <c r="Z10" i="51" s="1"/>
  <c r="AI5" i="43"/>
  <c r="AN5" i="43"/>
  <c r="AS10" i="64"/>
  <c r="AL10" i="64"/>
  <c r="AU10" i="64" s="1"/>
  <c r="U11" i="102"/>
  <c r="AH8" i="58"/>
  <c r="AQ8" i="58" s="1"/>
  <c r="Y14" i="47"/>
  <c r="Z14" i="47"/>
  <c r="X14" i="47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N15" i="59"/>
  <c r="AI15" i="59"/>
  <c r="Y14" i="105"/>
  <c r="X14" i="105"/>
  <c r="AN21" i="68"/>
  <c r="AI21" i="68"/>
  <c r="U5" i="87"/>
  <c r="X5" i="87" s="1"/>
  <c r="AR9" i="13"/>
  <c r="AS8" i="64"/>
  <c r="AL8" i="64"/>
  <c r="AU8" i="64" s="1"/>
  <c r="AN15" i="19"/>
  <c r="AI15" i="19"/>
  <c r="AS12" i="64"/>
  <c r="AL12" i="64"/>
  <c r="AU12" i="64" s="1"/>
  <c r="AN21" i="76"/>
  <c r="AI21" i="76"/>
  <c r="AR21" i="25"/>
  <c r="Y6" i="91"/>
  <c r="X6" i="91"/>
  <c r="U13" i="90"/>
  <c r="AJ19" i="80"/>
  <c r="AK19" i="80"/>
  <c r="AT19" i="80" s="1"/>
  <c r="AK13" i="80"/>
  <c r="AT13" i="80" s="1"/>
  <c r="AJ13" i="80"/>
  <c r="AJ7" i="80"/>
  <c r="AK7" i="80"/>
  <c r="AT7" i="80" s="1"/>
  <c r="U5" i="103"/>
  <c r="X5" i="103" s="1"/>
  <c r="Y9" i="54"/>
  <c r="Z9" i="54"/>
  <c r="X9" i="54"/>
  <c r="AR12" i="101"/>
  <c r="AH15" i="33"/>
  <c r="AQ15" i="33" s="1"/>
  <c r="AH13" i="15"/>
  <c r="AQ13" i="15" s="1"/>
  <c r="AI5" i="41"/>
  <c r="AN5" i="41"/>
  <c r="AS9" i="64"/>
  <c r="AL9" i="64"/>
  <c r="AU9" i="64" s="1"/>
  <c r="AI5" i="16"/>
  <c r="AN5" i="16"/>
  <c r="U6" i="18"/>
  <c r="AR12" i="15"/>
  <c r="Z8" i="58"/>
  <c r="AR14" i="28"/>
  <c r="Y16" i="79"/>
  <c r="X16" i="79"/>
  <c r="AN23" i="21"/>
  <c r="AN25" i="21" s="1"/>
  <c r="AI23" i="21"/>
  <c r="AJ20" i="80"/>
  <c r="AK20" i="80"/>
  <c r="AT20" i="80" s="1"/>
  <c r="AH16" i="63"/>
  <c r="AQ16" i="63" s="1"/>
  <c r="U11" i="10"/>
  <c r="U10" i="10" s="1"/>
  <c r="AR22" i="12"/>
  <c r="AH9" i="96"/>
  <c r="AQ9" i="96" s="1"/>
  <c r="U13" i="50"/>
  <c r="AR7" i="58"/>
  <c r="Y22" i="76"/>
  <c r="X22" i="76"/>
  <c r="Z22" i="76" s="1"/>
  <c r="Y16" i="97"/>
  <c r="X16" i="97"/>
  <c r="AR15" i="71"/>
  <c r="AS13" i="64"/>
  <c r="AL13" i="64"/>
  <c r="AU13" i="64" s="1"/>
  <c r="Y7" i="11"/>
  <c r="Z7" i="11"/>
  <c r="X7" i="11"/>
  <c r="AN5" i="91"/>
  <c r="AI5" i="91"/>
  <c r="Z9" i="9"/>
  <c r="AH9" i="9"/>
  <c r="AQ9" i="9" s="1"/>
  <c r="AJ18" i="80"/>
  <c r="AK18" i="80"/>
  <c r="AT18" i="80" s="1"/>
  <c r="AJ12" i="80"/>
  <c r="AK12" i="80"/>
  <c r="AT12" i="80" s="1"/>
  <c r="AK6" i="80"/>
  <c r="AT6" i="80" s="1"/>
  <c r="AJ6" i="80"/>
  <c r="AI12" i="53"/>
  <c r="AN12" i="53"/>
  <c r="AR21" i="72"/>
  <c r="AR15" i="63"/>
  <c r="Z15" i="33"/>
  <c r="Z13" i="15"/>
  <c r="AE23" i="39"/>
  <c r="AK23" i="39" s="1"/>
  <c r="AT23" i="39" s="1"/>
  <c r="AF23" i="39"/>
  <c r="AO23" i="39" s="1"/>
  <c r="AO25" i="39" s="1"/>
  <c r="AG23" i="39"/>
  <c r="AP23" i="39" s="1"/>
  <c r="AP25" i="39" s="1"/>
  <c r="Y16" i="19"/>
  <c r="X16" i="19"/>
  <c r="Z16" i="19" s="1"/>
  <c r="Y6" i="41"/>
  <c r="X6" i="41"/>
  <c r="W10" i="92"/>
  <c r="AF9" i="92"/>
  <c r="AO9" i="92" s="1"/>
  <c r="AG9" i="92"/>
  <c r="AP9" i="92" s="1"/>
  <c r="AE9" i="92"/>
  <c r="U13" i="85"/>
  <c r="Y6" i="16"/>
  <c r="X6" i="16"/>
  <c r="AN9" i="51"/>
  <c r="AI9" i="51"/>
  <c r="AR8" i="96"/>
  <c r="AS16" i="64"/>
  <c r="AL16" i="64"/>
  <c r="AU16" i="64" s="1"/>
  <c r="AH5" i="83"/>
  <c r="AQ5" i="83" s="1"/>
  <c r="Z5" i="83"/>
  <c r="U5" i="99"/>
  <c r="X5" i="99" s="1"/>
  <c r="Y11" i="104"/>
  <c r="X11" i="104"/>
  <c r="AI15" i="2"/>
  <c r="AN15" i="2"/>
  <c r="Y13" i="32"/>
  <c r="X13" i="32"/>
  <c r="Z13" i="32" s="1"/>
  <c r="AH16" i="75"/>
  <c r="AQ16" i="75" s="1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J23" i="39"/>
  <c r="AS23" i="39" s="1"/>
  <c r="AH22" i="72"/>
  <c r="AQ22" i="72" s="1"/>
  <c r="AH9" i="45"/>
  <c r="AQ9" i="45" s="1"/>
  <c r="Z9" i="45"/>
  <c r="Y15" i="89"/>
  <c r="X15" i="89"/>
  <c r="AF5" i="49"/>
  <c r="AO5" i="49" s="1"/>
  <c r="AG5" i="49"/>
  <c r="AP5" i="49" s="1"/>
  <c r="W6" i="49"/>
  <c r="AE5" i="49"/>
  <c r="AE23" i="34"/>
  <c r="AF23" i="34"/>
  <c r="AO23" i="34" s="1"/>
  <c r="AO25" i="34" s="1"/>
  <c r="AG23" i="34"/>
  <c r="AP23" i="34" s="1"/>
  <c r="AP25" i="34" s="1"/>
  <c r="AH13" i="46"/>
  <c r="AQ13" i="46" s="1"/>
  <c r="AN12" i="32"/>
  <c r="AI12" i="32"/>
  <c r="AR9" i="44"/>
  <c r="AH13" i="93"/>
  <c r="AQ13" i="93" s="1"/>
  <c r="AS19" i="64"/>
  <c r="AL19" i="64"/>
  <c r="AU19" i="64" s="1"/>
  <c r="AK17" i="80"/>
  <c r="AT17" i="80" s="1"/>
  <c r="AJ17" i="80"/>
  <c r="AK11" i="80"/>
  <c r="AT11" i="80" s="1"/>
  <c r="AJ11" i="80"/>
  <c r="AK5" i="80"/>
  <c r="AT5" i="80" s="1"/>
  <c r="AJ5" i="80"/>
  <c r="Y13" i="53"/>
  <c r="Z13" i="53" s="1"/>
  <c r="X13" i="53"/>
  <c r="AS14" i="64"/>
  <c r="AL14" i="64"/>
  <c r="AU14" i="64" s="1"/>
  <c r="AH10" i="13"/>
  <c r="AQ10" i="13" s="1"/>
  <c r="AE23" i="12"/>
  <c r="AG23" i="12"/>
  <c r="AP23" i="12" s="1"/>
  <c r="AP25" i="12" s="1"/>
  <c r="AF23" i="12"/>
  <c r="AO23" i="12" s="1"/>
  <c r="AO25" i="12" s="1"/>
  <c r="AF13" i="86"/>
  <c r="AO13" i="86" s="1"/>
  <c r="W14" i="86"/>
  <c r="AG13" i="86"/>
  <c r="AP13" i="86" s="1"/>
  <c r="AE13" i="86"/>
  <c r="AN8" i="100"/>
  <c r="AI8" i="100"/>
  <c r="AN23" i="60"/>
  <c r="AN25" i="60" s="1"/>
  <c r="AI23" i="60"/>
  <c r="AH13" i="101"/>
  <c r="AQ13" i="101" s="1"/>
  <c r="AR12" i="93"/>
  <c r="AN9" i="84"/>
  <c r="AI9" i="84"/>
  <c r="AR12" i="46"/>
  <c r="AN13" i="105"/>
  <c r="AI13" i="105"/>
  <c r="Y16" i="2"/>
  <c r="Z16" i="2" s="1"/>
  <c r="X16" i="2"/>
  <c r="AE22" i="25"/>
  <c r="AF22" i="25"/>
  <c r="AO22" i="25" s="1"/>
  <c r="AG22" i="25"/>
  <c r="AP22" i="25" s="1"/>
  <c r="W23" i="25"/>
  <c r="AS6" i="64"/>
  <c r="AL6" i="64"/>
  <c r="AU6" i="64" s="1"/>
  <c r="AK8" i="80"/>
  <c r="AT8" i="80" s="1"/>
  <c r="AJ8" i="80"/>
  <c r="Y9" i="88"/>
  <c r="X9" i="88"/>
  <c r="AS18" i="64"/>
  <c r="AL18" i="64"/>
  <c r="AU18" i="64" s="1"/>
  <c r="Y22" i="68"/>
  <c r="X22" i="68"/>
  <c r="Z22" i="68" s="1"/>
  <c r="AN16" i="38"/>
  <c r="AI16" i="38"/>
  <c r="U8" i="98"/>
  <c r="AE13" i="46"/>
  <c r="AF13" i="46"/>
  <c r="AO13" i="46" s="1"/>
  <c r="W14" i="46"/>
  <c r="AG13" i="46"/>
  <c r="AP13" i="46" s="1"/>
  <c r="AI15" i="97"/>
  <c r="AN15" i="97"/>
  <c r="Z13" i="93"/>
  <c r="AH5" i="55"/>
  <c r="AQ5" i="55" s="1"/>
  <c r="Z5" i="55"/>
  <c r="AI6" i="11"/>
  <c r="AR6" i="11" s="1"/>
  <c r="AN6" i="11"/>
  <c r="AX22" i="34"/>
  <c r="S22" i="34" s="1"/>
  <c r="AC22" i="34" s="1"/>
  <c r="AB23" i="34" s="1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80"/>
  <c r="AK22" i="80"/>
  <c r="AT22" i="80" s="1"/>
  <c r="AJ16" i="80"/>
  <c r="AK16" i="80"/>
  <c r="AT16" i="80" s="1"/>
  <c r="AJ10" i="80"/>
  <c r="AK10" i="80"/>
  <c r="AT10" i="80" s="1"/>
  <c r="AJ23" i="80"/>
  <c r="AS23" i="80" s="1"/>
  <c r="AN8" i="54"/>
  <c r="AI8" i="54"/>
  <c r="AH10" i="44"/>
  <c r="AQ10" i="44" s="1"/>
  <c r="AH9" i="20"/>
  <c r="AQ9" i="20" s="1"/>
  <c r="AR15" i="75"/>
  <c r="AS20" i="64"/>
  <c r="AL20" i="64"/>
  <c r="AU20" i="64" s="1"/>
  <c r="AR8" i="9"/>
  <c r="Z10" i="13"/>
  <c r="AR8" i="45"/>
  <c r="AS15" i="64"/>
  <c r="AL15" i="64"/>
  <c r="AU15" i="64" s="1"/>
  <c r="U11" i="35"/>
  <c r="Y6" i="43"/>
  <c r="X6" i="43"/>
  <c r="Z6" i="43" s="1"/>
  <c r="AH15" i="28"/>
  <c r="AQ15" i="28" s="1"/>
  <c r="X8" i="95"/>
  <c r="Y8" i="95"/>
  <c r="Z13" i="101"/>
  <c r="AH16" i="71"/>
  <c r="AQ16" i="71" s="1"/>
  <c r="AS22" i="64"/>
  <c r="AL22" i="64"/>
  <c r="AU22" i="64" s="1"/>
  <c r="U12" i="82"/>
  <c r="AN15" i="79"/>
  <c r="AI15" i="79"/>
  <c r="AN15" i="67"/>
  <c r="AI15" i="67"/>
  <c r="AI10" i="104"/>
  <c r="AN10" i="104"/>
  <c r="Z9" i="100" l="1"/>
  <c r="Z14" i="105"/>
  <c r="Z17" i="38"/>
  <c r="AF17" i="38" s="1"/>
  <c r="AO17" i="38" s="1"/>
  <c r="AE16" i="71"/>
  <c r="AE9" i="100"/>
  <c r="W10" i="100"/>
  <c r="AF9" i="100"/>
  <c r="AO9" i="100" s="1"/>
  <c r="AG9" i="100"/>
  <c r="AP9" i="100" s="1"/>
  <c r="W15" i="105"/>
  <c r="AG14" i="105"/>
  <c r="AP14" i="105" s="1"/>
  <c r="AF14" i="105"/>
  <c r="AO14" i="105" s="1"/>
  <c r="AE14" i="105"/>
  <c r="W18" i="38"/>
  <c r="AE17" i="38"/>
  <c r="AF16" i="59"/>
  <c r="AO16" i="59" s="1"/>
  <c r="AE16" i="59"/>
  <c r="AG16" i="59"/>
  <c r="AP16" i="59" s="1"/>
  <c r="W17" i="59"/>
  <c r="AS22" i="80"/>
  <c r="AL22" i="80"/>
  <c r="AU22" i="80" s="1"/>
  <c r="AJ11" i="34"/>
  <c r="AK11" i="34"/>
  <c r="AT11" i="34" s="1"/>
  <c r="AJ5" i="34"/>
  <c r="AK5" i="34"/>
  <c r="AT5" i="34" s="1"/>
  <c r="AI13" i="46"/>
  <c r="AN13" i="46"/>
  <c r="AF22" i="68"/>
  <c r="AO22" i="68" s="1"/>
  <c r="AG22" i="68"/>
  <c r="AP22" i="68" s="1"/>
  <c r="W23" i="68"/>
  <c r="AE22" i="68"/>
  <c r="AR13" i="105"/>
  <c r="AS11" i="80"/>
  <c r="AL11" i="80"/>
  <c r="AU11" i="80" s="1"/>
  <c r="AR12" i="32"/>
  <c r="AJ21" i="21"/>
  <c r="AK21" i="21"/>
  <c r="AT21" i="21" s="1"/>
  <c r="AJ15" i="21"/>
  <c r="AK15" i="21"/>
  <c r="AT15" i="21" s="1"/>
  <c r="AK9" i="21"/>
  <c r="AT9" i="21" s="1"/>
  <c r="AJ9" i="21"/>
  <c r="AB4" i="21"/>
  <c r="AJ3" i="21"/>
  <c r="Z5" i="99"/>
  <c r="AH5" i="99"/>
  <c r="AQ5" i="99" s="1"/>
  <c r="AH6" i="16"/>
  <c r="AQ6" i="16" s="1"/>
  <c r="AI9" i="92"/>
  <c r="AN9" i="92"/>
  <c r="AN23" i="39"/>
  <c r="AN25" i="39" s="1"/>
  <c r="AI23" i="39"/>
  <c r="AS12" i="80"/>
  <c r="AL12" i="80"/>
  <c r="AU12" i="80" s="1"/>
  <c r="AG9" i="9"/>
  <c r="AP9" i="9" s="1"/>
  <c r="AF9" i="9"/>
  <c r="AO9" i="9" s="1"/>
  <c r="AE9" i="9"/>
  <c r="W10" i="9"/>
  <c r="AR23" i="21"/>
  <c r="AR25" i="21" s="1"/>
  <c r="AL23" i="21"/>
  <c r="AU23" i="21" s="1"/>
  <c r="AK20" i="60"/>
  <c r="AT20" i="60" s="1"/>
  <c r="AJ20" i="60"/>
  <c r="AK14" i="60"/>
  <c r="AT14" i="60" s="1"/>
  <c r="AJ14" i="60"/>
  <c r="AK8" i="60"/>
  <c r="AT8" i="60" s="1"/>
  <c r="AJ8" i="60"/>
  <c r="AR5" i="43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Y17" i="24"/>
  <c r="X17" i="24"/>
  <c r="AJ17" i="39"/>
  <c r="AK17" i="39"/>
  <c r="AT17" i="39" s="1"/>
  <c r="AJ11" i="39"/>
  <c r="AK11" i="39"/>
  <c r="AT11" i="39" s="1"/>
  <c r="AJ5" i="39"/>
  <c r="AK5" i="39"/>
  <c r="AT5" i="39" s="1"/>
  <c r="U12" i="94"/>
  <c r="AS15" i="80"/>
  <c r="AL15" i="80"/>
  <c r="AU15" i="80" s="1"/>
  <c r="AL4" i="64"/>
  <c r="AU4" i="64" s="1"/>
  <c r="AU25" i="64" s="1"/>
  <c r="C11" i="64" s="1"/>
  <c r="F8" i="57" s="1"/>
  <c r="AS4" i="64"/>
  <c r="AS25" i="64" s="1"/>
  <c r="Y11" i="44"/>
  <c r="X11" i="44"/>
  <c r="Y17" i="71"/>
  <c r="Z17" i="71" s="1"/>
  <c r="X17" i="71"/>
  <c r="AK17" i="34"/>
  <c r="AT17" i="34" s="1"/>
  <c r="AJ17" i="34"/>
  <c r="AH6" i="43"/>
  <c r="AQ6" i="43" s="1"/>
  <c r="AK22" i="34"/>
  <c r="AT22" i="34" s="1"/>
  <c r="AJ22" i="34"/>
  <c r="AK16" i="34"/>
  <c r="AT16" i="34" s="1"/>
  <c r="AJ16" i="34"/>
  <c r="AK10" i="34"/>
  <c r="AT10" i="34" s="1"/>
  <c r="AJ10" i="34"/>
  <c r="AR15" i="97"/>
  <c r="AS8" i="80"/>
  <c r="AL8" i="80"/>
  <c r="AU8" i="80" s="1"/>
  <c r="AL23" i="60"/>
  <c r="AU23" i="60" s="1"/>
  <c r="AR23" i="60"/>
  <c r="AR25" i="60" s="1"/>
  <c r="Y14" i="86"/>
  <c r="X14" i="86"/>
  <c r="AH13" i="53"/>
  <c r="AQ13" i="53" s="1"/>
  <c r="AK20" i="21"/>
  <c r="AT20" i="21" s="1"/>
  <c r="AJ20" i="21"/>
  <c r="AJ14" i="21"/>
  <c r="AK14" i="21"/>
  <c r="AT14" i="21" s="1"/>
  <c r="AJ8" i="21"/>
  <c r="AK8" i="21"/>
  <c r="AT8" i="21" s="1"/>
  <c r="AR15" i="2"/>
  <c r="Z6" i="16"/>
  <c r="AH16" i="19"/>
  <c r="AQ16" i="19" s="1"/>
  <c r="AG13" i="15"/>
  <c r="AP13" i="15" s="1"/>
  <c r="W14" i="15"/>
  <c r="AF13" i="15"/>
  <c r="AO13" i="15" s="1"/>
  <c r="AE13" i="15"/>
  <c r="AR5" i="91"/>
  <c r="AH22" i="76"/>
  <c r="AQ22" i="76" s="1"/>
  <c r="U12" i="50"/>
  <c r="U9" i="10"/>
  <c r="AE8" i="58"/>
  <c r="W9" i="58"/>
  <c r="AG8" i="58"/>
  <c r="AP8" i="58" s="1"/>
  <c r="AF8" i="58"/>
  <c r="AO8" i="58" s="1"/>
  <c r="AR5" i="16"/>
  <c r="AH5" i="103"/>
  <c r="AQ5" i="103" s="1"/>
  <c r="Z5" i="103"/>
  <c r="AS19" i="80"/>
  <c r="AL19" i="80"/>
  <c r="AU19" i="80" s="1"/>
  <c r="AR15" i="19"/>
  <c r="AK19" i="60"/>
  <c r="AT19" i="60" s="1"/>
  <c r="AJ19" i="60"/>
  <c r="AJ13" i="60"/>
  <c r="AK13" i="60"/>
  <c r="AT13" i="60" s="1"/>
  <c r="AJ7" i="60"/>
  <c r="AK7" i="60"/>
  <c r="AT7" i="60" s="1"/>
  <c r="AH14" i="47"/>
  <c r="AQ14" i="47" s="1"/>
  <c r="AH10" i="51"/>
  <c r="AQ10" i="51" s="1"/>
  <c r="AR23" i="80"/>
  <c r="AR25" i="80" s="1"/>
  <c r="AL23" i="80"/>
  <c r="AU23" i="80" s="1"/>
  <c r="AJ23" i="12"/>
  <c r="AS23" i="12" s="1"/>
  <c r="AK23" i="12"/>
  <c r="AT23" i="12" s="1"/>
  <c r="AK22" i="39"/>
  <c r="AT22" i="39" s="1"/>
  <c r="AJ22" i="39"/>
  <c r="AK16" i="39"/>
  <c r="AT16" i="39" s="1"/>
  <c r="AJ16" i="39"/>
  <c r="AK10" i="39"/>
  <c r="AT10" i="39" s="1"/>
  <c r="AJ10" i="39"/>
  <c r="AK4" i="80"/>
  <c r="AT4" i="80" s="1"/>
  <c r="AT25" i="80" s="1"/>
  <c r="AJ4" i="80"/>
  <c r="AS21" i="80"/>
  <c r="AL21" i="80"/>
  <c r="AU21" i="80" s="1"/>
  <c r="Y10" i="96"/>
  <c r="X10" i="96"/>
  <c r="Y17" i="75"/>
  <c r="Z17" i="75" s="1"/>
  <c r="X17" i="75"/>
  <c r="AS10" i="80"/>
  <c r="AL10" i="80"/>
  <c r="AU10" i="80" s="1"/>
  <c r="U7" i="98"/>
  <c r="AI22" i="25"/>
  <c r="AN22" i="25"/>
  <c r="W14" i="53"/>
  <c r="AG13" i="53"/>
  <c r="AP13" i="53" s="1"/>
  <c r="AE13" i="53"/>
  <c r="AF13" i="53"/>
  <c r="AO13" i="53" s="1"/>
  <c r="AS17" i="80"/>
  <c r="AL17" i="80"/>
  <c r="AU17" i="80" s="1"/>
  <c r="AI23" i="34"/>
  <c r="AN23" i="34"/>
  <c r="AN25" i="34" s="1"/>
  <c r="AH15" i="89"/>
  <c r="AQ15" i="89" s="1"/>
  <c r="AJ19" i="21"/>
  <c r="AK19" i="21"/>
  <c r="AT19" i="21" s="1"/>
  <c r="AJ13" i="21"/>
  <c r="AK13" i="21"/>
  <c r="AT13" i="21" s="1"/>
  <c r="AK7" i="21"/>
  <c r="AT7" i="21" s="1"/>
  <c r="AJ7" i="21"/>
  <c r="AH11" i="104"/>
  <c r="AQ11" i="104" s="1"/>
  <c r="AG16" i="19"/>
  <c r="AP16" i="19" s="1"/>
  <c r="W17" i="19"/>
  <c r="AE16" i="19"/>
  <c r="AF16" i="19"/>
  <c r="AO16" i="19" s="1"/>
  <c r="AG15" i="33"/>
  <c r="AP15" i="33" s="1"/>
  <c r="W16" i="33"/>
  <c r="AF15" i="33"/>
  <c r="AO15" i="33" s="1"/>
  <c r="AE15" i="33"/>
  <c r="AR12" i="53"/>
  <c r="AS18" i="80"/>
  <c r="AL18" i="80"/>
  <c r="AU18" i="80" s="1"/>
  <c r="AE22" i="76"/>
  <c r="AF22" i="76"/>
  <c r="AO22" i="76" s="1"/>
  <c r="W23" i="76"/>
  <c r="AG22" i="76"/>
  <c r="AP22" i="76" s="1"/>
  <c r="AH16" i="79"/>
  <c r="AQ16" i="79" s="1"/>
  <c r="AH5" i="87"/>
  <c r="AQ5" i="87" s="1"/>
  <c r="Z5" i="87"/>
  <c r="AR15" i="59"/>
  <c r="AJ18" i="60"/>
  <c r="AK18" i="60"/>
  <c r="AT18" i="60" s="1"/>
  <c r="AJ12" i="60"/>
  <c r="AK12" i="60"/>
  <c r="AT12" i="60" s="1"/>
  <c r="AJ6" i="60"/>
  <c r="AK6" i="60"/>
  <c r="AT6" i="60" s="1"/>
  <c r="W15" i="47"/>
  <c r="AE14" i="47"/>
  <c r="AG14" i="47"/>
  <c r="AP14" i="47" s="1"/>
  <c r="AF14" i="47"/>
  <c r="AO14" i="47" s="1"/>
  <c r="U10" i="102"/>
  <c r="AF10" i="51"/>
  <c r="AO10" i="51" s="1"/>
  <c r="W11" i="51"/>
  <c r="AG10" i="51"/>
  <c r="AP10" i="51" s="1"/>
  <c r="AE10" i="51"/>
  <c r="AH16" i="67"/>
  <c r="AQ16" i="67" s="1"/>
  <c r="AH10" i="84"/>
  <c r="AQ10" i="84" s="1"/>
  <c r="AR7" i="95"/>
  <c r="AJ21" i="39"/>
  <c r="AK21" i="39"/>
  <c r="AT21" i="39" s="1"/>
  <c r="AK15" i="39"/>
  <c r="AT15" i="39" s="1"/>
  <c r="AJ15" i="39"/>
  <c r="AJ9" i="39"/>
  <c r="AK9" i="39"/>
  <c r="AT9" i="39" s="1"/>
  <c r="AJ3" i="39"/>
  <c r="AB4" i="39"/>
  <c r="AL3" i="80"/>
  <c r="AU3" i="80" s="1"/>
  <c r="AS3" i="80"/>
  <c r="AI14" i="52"/>
  <c r="AN14" i="52"/>
  <c r="AR8" i="88"/>
  <c r="AS14" i="80"/>
  <c r="AL14" i="80"/>
  <c r="AU14" i="80" s="1"/>
  <c r="Y17" i="63"/>
  <c r="Z17" i="63"/>
  <c r="X17" i="63"/>
  <c r="Y10" i="20"/>
  <c r="X10" i="20"/>
  <c r="AN16" i="71"/>
  <c r="AI16" i="71"/>
  <c r="Y23" i="72"/>
  <c r="X23" i="72"/>
  <c r="AK9" i="34"/>
  <c r="AT9" i="34" s="1"/>
  <c r="AJ9" i="34"/>
  <c r="AR10" i="104"/>
  <c r="U11" i="82"/>
  <c r="Z8" i="95"/>
  <c r="AJ20" i="34"/>
  <c r="AK20" i="34"/>
  <c r="AT20" i="34" s="1"/>
  <c r="AJ14" i="34"/>
  <c r="AK14" i="34"/>
  <c r="AT14" i="34" s="1"/>
  <c r="AK8" i="34"/>
  <c r="AT8" i="34" s="1"/>
  <c r="AJ8" i="34"/>
  <c r="AK23" i="34"/>
  <c r="AT23" i="34" s="1"/>
  <c r="AE5" i="55"/>
  <c r="AF5" i="55"/>
  <c r="AO5" i="55" s="1"/>
  <c r="AG5" i="55"/>
  <c r="AP5" i="55" s="1"/>
  <c r="W6" i="55"/>
  <c r="AR16" i="38"/>
  <c r="AH16" i="2"/>
  <c r="AQ16" i="2" s="1"/>
  <c r="AR8" i="100"/>
  <c r="Z15" i="89"/>
  <c r="AK18" i="21"/>
  <c r="AT18" i="21" s="1"/>
  <c r="AJ18" i="21"/>
  <c r="AJ12" i="21"/>
  <c r="AK12" i="21"/>
  <c r="AT12" i="21" s="1"/>
  <c r="AK6" i="21"/>
  <c r="AT6" i="21" s="1"/>
  <c r="AJ6" i="21"/>
  <c r="AH13" i="32"/>
  <c r="AQ13" i="32" s="1"/>
  <c r="Z11" i="104"/>
  <c r="Y10" i="92"/>
  <c r="Z10" i="92" s="1"/>
  <c r="X10" i="92"/>
  <c r="AS6" i="80"/>
  <c r="AL6" i="80"/>
  <c r="AU6" i="80" s="1"/>
  <c r="AH7" i="11"/>
  <c r="AQ7" i="11" s="1"/>
  <c r="Z16" i="79"/>
  <c r="AH9" i="54"/>
  <c r="AQ9" i="54" s="1"/>
  <c r="AS7" i="80"/>
  <c r="AL7" i="80"/>
  <c r="AU7" i="80" s="1"/>
  <c r="U12" i="90"/>
  <c r="AR21" i="76"/>
  <c r="AR21" i="68"/>
  <c r="AK17" i="60"/>
  <c r="AT17" i="60" s="1"/>
  <c r="AJ17" i="60"/>
  <c r="AK11" i="60"/>
  <c r="AT11" i="60" s="1"/>
  <c r="AJ11" i="60"/>
  <c r="AJ5" i="60"/>
  <c r="AK5" i="60"/>
  <c r="AT5" i="60" s="1"/>
  <c r="Z16" i="67"/>
  <c r="Z10" i="84"/>
  <c r="AJ20" i="39"/>
  <c r="AK20" i="39"/>
  <c r="AT20" i="39" s="1"/>
  <c r="AK14" i="39"/>
  <c r="AT14" i="39" s="1"/>
  <c r="AJ14" i="39"/>
  <c r="AJ8" i="39"/>
  <c r="AK8" i="39"/>
  <c r="AT8" i="39" s="1"/>
  <c r="AS9" i="80"/>
  <c r="AL9" i="80"/>
  <c r="AU9" i="80" s="1"/>
  <c r="AN9" i="20"/>
  <c r="AI9" i="20"/>
  <c r="AN22" i="72"/>
  <c r="AI22" i="72"/>
  <c r="AR15" i="79"/>
  <c r="W14" i="101"/>
  <c r="AF13" i="101"/>
  <c r="AO13" i="101" s="1"/>
  <c r="AG13" i="101"/>
  <c r="AP13" i="101" s="1"/>
  <c r="AE13" i="101"/>
  <c r="AK15" i="34"/>
  <c r="AT15" i="34" s="1"/>
  <c r="AJ15" i="34"/>
  <c r="AR8" i="54"/>
  <c r="AS16" i="80"/>
  <c r="AL16" i="80"/>
  <c r="AU16" i="80" s="1"/>
  <c r="AK7" i="34"/>
  <c r="AT7" i="34" s="1"/>
  <c r="AJ7" i="34"/>
  <c r="Y14" i="46"/>
  <c r="X14" i="46"/>
  <c r="AS5" i="80"/>
  <c r="AL5" i="80"/>
  <c r="AU5" i="80" s="1"/>
  <c r="AK5" i="21"/>
  <c r="AT5" i="21" s="1"/>
  <c r="AJ5" i="21"/>
  <c r="AG5" i="83"/>
  <c r="AP5" i="83" s="1"/>
  <c r="AF5" i="83"/>
  <c r="AO5" i="83" s="1"/>
  <c r="AE5" i="83"/>
  <c r="W6" i="83"/>
  <c r="U12" i="85"/>
  <c r="AH6" i="41"/>
  <c r="AQ6" i="41" s="1"/>
  <c r="AF7" i="11"/>
  <c r="AO7" i="11" s="1"/>
  <c r="AE7" i="11"/>
  <c r="AG7" i="11"/>
  <c r="AP7" i="11" s="1"/>
  <c r="W8" i="11"/>
  <c r="AH16" i="97"/>
  <c r="AQ16" i="97" s="1"/>
  <c r="AE9" i="54"/>
  <c r="AG9" i="54"/>
  <c r="AP9" i="54" s="1"/>
  <c r="AF9" i="54"/>
  <c r="AO9" i="54" s="1"/>
  <c r="W10" i="54"/>
  <c r="AJ22" i="60"/>
  <c r="AK22" i="60"/>
  <c r="AT22" i="60" s="1"/>
  <c r="AJ10" i="60"/>
  <c r="AK10" i="60"/>
  <c r="AT10" i="60" s="1"/>
  <c r="AK19" i="39"/>
  <c r="AT19" i="39" s="1"/>
  <c r="AJ19" i="39"/>
  <c r="AK13" i="39"/>
  <c r="AT13" i="39" s="1"/>
  <c r="AJ13" i="39"/>
  <c r="AK7" i="39"/>
  <c r="AT7" i="39" s="1"/>
  <c r="AJ7" i="39"/>
  <c r="U10" i="42"/>
  <c r="AI22" i="29"/>
  <c r="AN22" i="29"/>
  <c r="AR14" i="89"/>
  <c r="AN9" i="96"/>
  <c r="AI9" i="96"/>
  <c r="AI16" i="75"/>
  <c r="AR16" i="75" s="1"/>
  <c r="AN16" i="75"/>
  <c r="AN10" i="44"/>
  <c r="AI10" i="44"/>
  <c r="AI15" i="28"/>
  <c r="AN15" i="28"/>
  <c r="AF6" i="43"/>
  <c r="AO6" i="43" s="1"/>
  <c r="AG6" i="43"/>
  <c r="AP6" i="43" s="1"/>
  <c r="W7" i="43"/>
  <c r="AE6" i="43"/>
  <c r="AK21" i="34"/>
  <c r="AT21" i="34" s="1"/>
  <c r="AJ21" i="34"/>
  <c r="AB4" i="34"/>
  <c r="AJ3" i="34"/>
  <c r="AR15" i="67"/>
  <c r="AH8" i="95"/>
  <c r="AQ8" i="95" s="1"/>
  <c r="W11" i="13"/>
  <c r="AE10" i="13"/>
  <c r="AF10" i="13"/>
  <c r="AO10" i="13" s="1"/>
  <c r="AG10" i="13"/>
  <c r="AP10" i="13" s="1"/>
  <c r="AK19" i="34"/>
  <c r="AT19" i="34" s="1"/>
  <c r="AJ19" i="34"/>
  <c r="AK13" i="34"/>
  <c r="AT13" i="34" s="1"/>
  <c r="AJ13" i="34"/>
  <c r="AH9" i="88"/>
  <c r="AQ9" i="88" s="1"/>
  <c r="W17" i="2"/>
  <c r="AE16" i="2"/>
  <c r="AF16" i="2"/>
  <c r="AO16" i="2" s="1"/>
  <c r="AG16" i="2"/>
  <c r="AP16" i="2" s="1"/>
  <c r="AR9" i="84"/>
  <c r="AI5" i="49"/>
  <c r="AN5" i="49"/>
  <c r="AJ17" i="21"/>
  <c r="AK17" i="21"/>
  <c r="AT17" i="21" s="1"/>
  <c r="AK11" i="21"/>
  <c r="AT11" i="21" s="1"/>
  <c r="AJ11" i="21"/>
  <c r="W14" i="32"/>
  <c r="AE13" i="32"/>
  <c r="AG13" i="32"/>
  <c r="AP13" i="32" s="1"/>
  <c r="AF13" i="32"/>
  <c r="AO13" i="32" s="1"/>
  <c r="AR9" i="51"/>
  <c r="AS13" i="80"/>
  <c r="AL13" i="80"/>
  <c r="AU13" i="80" s="1"/>
  <c r="AH6" i="91"/>
  <c r="AQ6" i="91" s="1"/>
  <c r="AJ16" i="60"/>
  <c r="AK16" i="60"/>
  <c r="AT16" i="60" s="1"/>
  <c r="U10" i="48"/>
  <c r="U10" i="35"/>
  <c r="AK18" i="34"/>
  <c r="AT18" i="34" s="1"/>
  <c r="AJ18" i="34"/>
  <c r="AJ12" i="34"/>
  <c r="AK12" i="34"/>
  <c r="AT12" i="34" s="1"/>
  <c r="AJ6" i="34"/>
  <c r="AK6" i="34"/>
  <c r="AT6" i="34" s="1"/>
  <c r="AG13" i="93"/>
  <c r="AP13" i="93" s="1"/>
  <c r="AF13" i="93"/>
  <c r="AO13" i="93" s="1"/>
  <c r="AE13" i="93"/>
  <c r="W14" i="93"/>
  <c r="AH22" i="68"/>
  <c r="AQ22" i="68" s="1"/>
  <c r="Z9" i="88"/>
  <c r="Y23" i="25"/>
  <c r="X23" i="25"/>
  <c r="Z23" i="25" s="1"/>
  <c r="AN13" i="86"/>
  <c r="AI13" i="86"/>
  <c r="AN23" i="12"/>
  <c r="AN25" i="12" s="1"/>
  <c r="AI23" i="12"/>
  <c r="Y6" i="49"/>
  <c r="X6" i="49"/>
  <c r="Z6" i="49" s="1"/>
  <c r="AE9" i="45"/>
  <c r="AF9" i="45"/>
  <c r="AO9" i="45" s="1"/>
  <c r="AG9" i="45"/>
  <c r="AP9" i="45" s="1"/>
  <c r="W10" i="45"/>
  <c r="AJ22" i="21"/>
  <c r="AK22" i="21"/>
  <c r="AT22" i="21" s="1"/>
  <c r="AJ16" i="21"/>
  <c r="AK16" i="21"/>
  <c r="AT16" i="21" s="1"/>
  <c r="AJ10" i="21"/>
  <c r="AK10" i="21"/>
  <c r="AT10" i="21" s="1"/>
  <c r="Z6" i="41"/>
  <c r="Z16" i="97"/>
  <c r="AS20" i="80"/>
  <c r="AL20" i="80"/>
  <c r="AU20" i="80" s="1"/>
  <c r="U5" i="18"/>
  <c r="X5" i="18" s="1"/>
  <c r="AR5" i="41"/>
  <c r="Z6" i="91"/>
  <c r="AH14" i="105"/>
  <c r="AQ14" i="105" s="1"/>
  <c r="AK21" i="60"/>
  <c r="AT21" i="60" s="1"/>
  <c r="AJ21" i="60"/>
  <c r="AJ15" i="60"/>
  <c r="AK15" i="60"/>
  <c r="AT15" i="60" s="1"/>
  <c r="AK9" i="60"/>
  <c r="AT9" i="60" s="1"/>
  <c r="AJ9" i="60"/>
  <c r="AB4" i="60"/>
  <c r="AJ3" i="60"/>
  <c r="AH16" i="59"/>
  <c r="AQ16" i="59" s="1"/>
  <c r="AH9" i="100"/>
  <c r="AQ9" i="100" s="1"/>
  <c r="AN16" i="24"/>
  <c r="AI16" i="24"/>
  <c r="AJ18" i="39"/>
  <c r="AK18" i="39"/>
  <c r="AT18" i="39" s="1"/>
  <c r="AJ12" i="39"/>
  <c r="AK12" i="39"/>
  <c r="AT12" i="39" s="1"/>
  <c r="AJ6" i="39"/>
  <c r="AK6" i="39"/>
  <c r="AT6" i="39" s="1"/>
  <c r="AH17" i="38"/>
  <c r="AQ17" i="38" s="1"/>
  <c r="Y15" i="52"/>
  <c r="Z15" i="52" s="1"/>
  <c r="X15" i="52"/>
  <c r="Y23" i="29"/>
  <c r="X23" i="29"/>
  <c r="AN16" i="63"/>
  <c r="AI16" i="63"/>
  <c r="Y16" i="28"/>
  <c r="X16" i="28"/>
  <c r="Z10" i="96" l="1"/>
  <c r="Z17" i="24"/>
  <c r="AG17" i="38"/>
  <c r="AP17" i="38" s="1"/>
  <c r="AF23" i="25"/>
  <c r="AO23" i="25" s="1"/>
  <c r="AO25" i="25" s="1"/>
  <c r="AE23" i="25"/>
  <c r="AG23" i="25"/>
  <c r="AP23" i="25" s="1"/>
  <c r="AP25" i="25" s="1"/>
  <c r="AG17" i="75"/>
  <c r="AP17" i="75" s="1"/>
  <c r="W18" i="75"/>
  <c r="AE17" i="75"/>
  <c r="AF17" i="75"/>
  <c r="AO17" i="75" s="1"/>
  <c r="W11" i="96"/>
  <c r="AG10" i="96"/>
  <c r="AP10" i="96" s="1"/>
  <c r="AF10" i="96"/>
  <c r="AO10" i="96" s="1"/>
  <c r="AE10" i="96"/>
  <c r="AE17" i="24"/>
  <c r="AG17" i="24"/>
  <c r="AP17" i="24" s="1"/>
  <c r="W18" i="24"/>
  <c r="AF17" i="24"/>
  <c r="AO17" i="24" s="1"/>
  <c r="AF17" i="71"/>
  <c r="AO17" i="71" s="1"/>
  <c r="AE17" i="71"/>
  <c r="W18" i="71"/>
  <c r="AG17" i="71"/>
  <c r="AP17" i="71" s="1"/>
  <c r="AE15" i="52"/>
  <c r="AF15" i="52"/>
  <c r="AO15" i="52" s="1"/>
  <c r="W16" i="52"/>
  <c r="AG15" i="52"/>
  <c r="AP15" i="52" s="1"/>
  <c r="AF6" i="49"/>
  <c r="AO6" i="49" s="1"/>
  <c r="AG6" i="49"/>
  <c r="AP6" i="49" s="1"/>
  <c r="W7" i="49"/>
  <c r="AE6" i="49"/>
  <c r="AR15" i="28"/>
  <c r="U9" i="42"/>
  <c r="Y10" i="54"/>
  <c r="X10" i="54"/>
  <c r="Z10" i="54" s="1"/>
  <c r="AN7" i="11"/>
  <c r="AI7" i="11"/>
  <c r="AR7" i="11" s="1"/>
  <c r="AH14" i="46"/>
  <c r="AQ14" i="46" s="1"/>
  <c r="AN13" i="101"/>
  <c r="AI13" i="101"/>
  <c r="AR22" i="72"/>
  <c r="W11" i="84"/>
  <c r="AG10" i="84"/>
  <c r="AP10" i="84" s="1"/>
  <c r="AF10" i="84"/>
  <c r="AO10" i="84" s="1"/>
  <c r="AE10" i="84"/>
  <c r="AS17" i="60"/>
  <c r="AL17" i="60"/>
  <c r="AU17" i="60" s="1"/>
  <c r="AS8" i="34"/>
  <c r="AL8" i="34"/>
  <c r="AU8" i="34" s="1"/>
  <c r="AG8" i="95"/>
  <c r="AP8" i="95" s="1"/>
  <c r="AF8" i="95"/>
  <c r="AO8" i="95" s="1"/>
  <c r="AE8" i="95"/>
  <c r="W9" i="95"/>
  <c r="AH10" i="20"/>
  <c r="AQ10" i="20" s="1"/>
  <c r="AS15" i="39"/>
  <c r="AL15" i="39"/>
  <c r="AU15" i="39" s="1"/>
  <c r="U9" i="102"/>
  <c r="AN22" i="76"/>
  <c r="AI22" i="76"/>
  <c r="AS7" i="21"/>
  <c r="AL7" i="21"/>
  <c r="AU7" i="21" s="1"/>
  <c r="AR23" i="34"/>
  <c r="AR25" i="34" s="1"/>
  <c r="AL23" i="34"/>
  <c r="AU23" i="34" s="1"/>
  <c r="AS10" i="39"/>
  <c r="AL10" i="39"/>
  <c r="AU10" i="39" s="1"/>
  <c r="U11" i="50"/>
  <c r="AS20" i="21"/>
  <c r="AL20" i="21"/>
  <c r="AU20" i="21" s="1"/>
  <c r="AS16" i="34"/>
  <c r="AL16" i="34"/>
  <c r="AU16" i="34" s="1"/>
  <c r="AS5" i="39"/>
  <c r="AL5" i="39"/>
  <c r="AU5" i="39" s="1"/>
  <c r="AK18" i="12"/>
  <c r="AT18" i="12" s="1"/>
  <c r="AJ18" i="12"/>
  <c r="AJ12" i="12"/>
  <c r="AK12" i="12"/>
  <c r="AT12" i="12" s="1"/>
  <c r="AJ6" i="12"/>
  <c r="AK6" i="12"/>
  <c r="AT6" i="12" s="1"/>
  <c r="AS8" i="60"/>
  <c r="AL8" i="60"/>
  <c r="AU8" i="60" s="1"/>
  <c r="AS9" i="21"/>
  <c r="AL9" i="21"/>
  <c r="AU9" i="21" s="1"/>
  <c r="AN22" i="68"/>
  <c r="AI22" i="68"/>
  <c r="Y17" i="59"/>
  <c r="X17" i="59"/>
  <c r="Y15" i="105"/>
  <c r="X15" i="105"/>
  <c r="Z15" i="105" s="1"/>
  <c r="AR16" i="63"/>
  <c r="U9" i="35"/>
  <c r="AS12" i="39"/>
  <c r="AL12" i="39"/>
  <c r="AU12" i="39" s="1"/>
  <c r="Y10" i="45"/>
  <c r="X10" i="45"/>
  <c r="AI6" i="43"/>
  <c r="AN6" i="43"/>
  <c r="AR10" i="44"/>
  <c r="AS7" i="39"/>
  <c r="AL7" i="39"/>
  <c r="AU7" i="39" s="1"/>
  <c r="Z14" i="46"/>
  <c r="AS8" i="39"/>
  <c r="AL8" i="39"/>
  <c r="AU8" i="39" s="1"/>
  <c r="AG16" i="67"/>
  <c r="AP16" i="67" s="1"/>
  <c r="W17" i="67"/>
  <c r="AE16" i="67"/>
  <c r="AF16" i="67"/>
  <c r="AO16" i="67" s="1"/>
  <c r="U11" i="90"/>
  <c r="Y6" i="55"/>
  <c r="X6" i="55"/>
  <c r="AH23" i="72"/>
  <c r="AQ23" i="72" s="1"/>
  <c r="AQ25" i="72" s="1"/>
  <c r="AZ3" i="72"/>
  <c r="AX22" i="72" s="1"/>
  <c r="S22" i="72" s="1"/>
  <c r="AC22" i="72" s="1"/>
  <c r="AB23" i="72" s="1"/>
  <c r="Z10" i="20"/>
  <c r="AN10" i="51"/>
  <c r="AI10" i="51"/>
  <c r="AS6" i="60"/>
  <c r="AL6" i="60"/>
  <c r="AU6" i="60" s="1"/>
  <c r="Y16" i="33"/>
  <c r="X16" i="33"/>
  <c r="Y14" i="53"/>
  <c r="X14" i="53"/>
  <c r="AS7" i="60"/>
  <c r="AL7" i="60"/>
  <c r="AU7" i="60" s="1"/>
  <c r="AF5" i="103"/>
  <c r="AO5" i="103" s="1"/>
  <c r="AE5" i="103"/>
  <c r="W6" i="103"/>
  <c r="AG5" i="103"/>
  <c r="AP5" i="103" s="1"/>
  <c r="Y9" i="58"/>
  <c r="X9" i="58"/>
  <c r="Y14" i="15"/>
  <c r="X14" i="15"/>
  <c r="AH14" i="86"/>
  <c r="AQ14" i="86" s="1"/>
  <c r="AK17" i="12"/>
  <c r="AT17" i="12" s="1"/>
  <c r="AJ17" i="12"/>
  <c r="AJ11" i="12"/>
  <c r="AK11" i="12"/>
  <c r="AT11" i="12" s="1"/>
  <c r="AJ5" i="12"/>
  <c r="AK5" i="12"/>
  <c r="AT5" i="12" s="1"/>
  <c r="Y23" i="68"/>
  <c r="X23" i="68"/>
  <c r="Z23" i="68" s="1"/>
  <c r="AS5" i="34"/>
  <c r="AL5" i="34"/>
  <c r="AU5" i="34" s="1"/>
  <c r="AH5" i="18"/>
  <c r="AQ5" i="18" s="1"/>
  <c r="Z5" i="18"/>
  <c r="Y14" i="93"/>
  <c r="X14" i="93"/>
  <c r="AS15" i="60"/>
  <c r="AL15" i="60"/>
  <c r="AU15" i="60" s="1"/>
  <c r="AR23" i="12"/>
  <c r="AR25" i="12" s="1"/>
  <c r="AL23" i="12"/>
  <c r="AU23" i="12" s="1"/>
  <c r="AN13" i="93"/>
  <c r="AI13" i="93"/>
  <c r="AS12" i="34"/>
  <c r="AL12" i="34"/>
  <c r="AU12" i="34" s="1"/>
  <c r="U9" i="48"/>
  <c r="AS13" i="34"/>
  <c r="AL13" i="34"/>
  <c r="AU13" i="34" s="1"/>
  <c r="AS3" i="34"/>
  <c r="AL3" i="34"/>
  <c r="AU3" i="34" s="1"/>
  <c r="Y7" i="43"/>
  <c r="X7" i="43"/>
  <c r="AS10" i="60"/>
  <c r="AL10" i="60"/>
  <c r="AU10" i="60" s="1"/>
  <c r="U11" i="85"/>
  <c r="AS5" i="21"/>
  <c r="AL5" i="21"/>
  <c r="AU5" i="21" s="1"/>
  <c r="AR9" i="20"/>
  <c r="AS14" i="39"/>
  <c r="AL14" i="39"/>
  <c r="AU14" i="39" s="1"/>
  <c r="AH10" i="92"/>
  <c r="AQ10" i="92" s="1"/>
  <c r="AS12" i="21"/>
  <c r="AL12" i="21"/>
  <c r="AU12" i="21" s="1"/>
  <c r="U10" i="82"/>
  <c r="Z23" i="72"/>
  <c r="AJ4" i="39"/>
  <c r="AK4" i="39"/>
  <c r="AT4" i="39" s="1"/>
  <c r="AT25" i="39" s="1"/>
  <c r="AH17" i="75"/>
  <c r="AQ17" i="75" s="1"/>
  <c r="AS16" i="39"/>
  <c r="AL16" i="39"/>
  <c r="AU16" i="39" s="1"/>
  <c r="AN8" i="58"/>
  <c r="AI8" i="58"/>
  <c r="Z14" i="86"/>
  <c r="AS22" i="34"/>
  <c r="AL22" i="34"/>
  <c r="AU22" i="34" s="1"/>
  <c r="AH11" i="44"/>
  <c r="AQ11" i="44" s="1"/>
  <c r="AS11" i="39"/>
  <c r="AL11" i="39"/>
  <c r="AU11" i="39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S14" i="60"/>
  <c r="AL14" i="60"/>
  <c r="AU14" i="60" s="1"/>
  <c r="Y10" i="9"/>
  <c r="X10" i="9"/>
  <c r="Z10" i="9" s="1"/>
  <c r="AR23" i="39"/>
  <c r="AR25" i="39" s="1"/>
  <c r="AL23" i="39"/>
  <c r="AU23" i="39" s="1"/>
  <c r="AI16" i="59"/>
  <c r="AN16" i="59"/>
  <c r="AS10" i="21"/>
  <c r="AL10" i="21"/>
  <c r="AU10" i="21" s="1"/>
  <c r="AH23" i="29"/>
  <c r="AQ23" i="29" s="1"/>
  <c r="AQ25" i="29" s="1"/>
  <c r="AZ3" i="29"/>
  <c r="AH16" i="28"/>
  <c r="AQ16" i="28" s="1"/>
  <c r="Z23" i="29"/>
  <c r="AS18" i="39"/>
  <c r="AL18" i="39"/>
  <c r="AU18" i="39" s="1"/>
  <c r="AS21" i="60"/>
  <c r="AL21" i="60"/>
  <c r="AU21" i="60" s="1"/>
  <c r="AE6" i="91"/>
  <c r="W7" i="91"/>
  <c r="AG6" i="91"/>
  <c r="AP6" i="91" s="1"/>
  <c r="AF6" i="91"/>
  <c r="AO6" i="91" s="1"/>
  <c r="AS16" i="21"/>
  <c r="AL16" i="21"/>
  <c r="AU16" i="21" s="1"/>
  <c r="AG9" i="88"/>
  <c r="AP9" i="88" s="1"/>
  <c r="AF9" i="88"/>
  <c r="AO9" i="88" s="1"/>
  <c r="AE9" i="88"/>
  <c r="W10" i="88"/>
  <c r="AS18" i="34"/>
  <c r="AL18" i="34"/>
  <c r="AU18" i="34" s="1"/>
  <c r="AS17" i="21"/>
  <c r="AL17" i="21"/>
  <c r="AU17" i="21" s="1"/>
  <c r="AN10" i="13"/>
  <c r="AI10" i="13"/>
  <c r="AJ4" i="34"/>
  <c r="AK4" i="34"/>
  <c r="AT4" i="34" s="1"/>
  <c r="AT25" i="34" s="1"/>
  <c r="AS13" i="39"/>
  <c r="AL13" i="39"/>
  <c r="AU13" i="39" s="1"/>
  <c r="AI9" i="54"/>
  <c r="AN9" i="54"/>
  <c r="AS7" i="34"/>
  <c r="AL7" i="34"/>
  <c r="AU7" i="34" s="1"/>
  <c r="AS15" i="34"/>
  <c r="AL15" i="34"/>
  <c r="AU15" i="34" s="1"/>
  <c r="Y14" i="101"/>
  <c r="X14" i="101"/>
  <c r="AS5" i="60"/>
  <c r="AL5" i="60"/>
  <c r="AU5" i="60" s="1"/>
  <c r="AF10" i="92"/>
  <c r="AO10" i="92" s="1"/>
  <c r="AG10" i="92"/>
  <c r="AP10" i="92" s="1"/>
  <c r="AE10" i="92"/>
  <c r="W11" i="92"/>
  <c r="AS18" i="21"/>
  <c r="AL18" i="21"/>
  <c r="AU18" i="21" s="1"/>
  <c r="AS14" i="34"/>
  <c r="AL14" i="34"/>
  <c r="AU14" i="34" s="1"/>
  <c r="AH17" i="63"/>
  <c r="AQ17" i="63" s="1"/>
  <c r="AS3" i="39"/>
  <c r="AL3" i="39"/>
  <c r="AU3" i="39" s="1"/>
  <c r="AS21" i="39"/>
  <c r="AL21" i="39"/>
  <c r="AU21" i="39" s="1"/>
  <c r="Y11" i="51"/>
  <c r="X11" i="51"/>
  <c r="AS12" i="60"/>
  <c r="AL12" i="60"/>
  <c r="AU12" i="60" s="1"/>
  <c r="AS13" i="21"/>
  <c r="AL13" i="21"/>
  <c r="AU13" i="21" s="1"/>
  <c r="AR22" i="25"/>
  <c r="AS13" i="60"/>
  <c r="AL13" i="60"/>
  <c r="AU13" i="60" s="1"/>
  <c r="AS8" i="21"/>
  <c r="AL8" i="21"/>
  <c r="AU8" i="21" s="1"/>
  <c r="AS17" i="34"/>
  <c r="AL17" i="34"/>
  <c r="AU17" i="34" s="1"/>
  <c r="Z11" i="44"/>
  <c r="AK21" i="12"/>
  <c r="AT21" i="12" s="1"/>
  <c r="AJ21" i="12"/>
  <c r="AJ15" i="12"/>
  <c r="AK15" i="12"/>
  <c r="AT15" i="12" s="1"/>
  <c r="AK9" i="12"/>
  <c r="AT9" i="12" s="1"/>
  <c r="AJ9" i="12"/>
  <c r="AN9" i="9"/>
  <c r="AI9" i="9"/>
  <c r="W6" i="99"/>
  <c r="AF5" i="99"/>
  <c r="AO5" i="99" s="1"/>
  <c r="AE5" i="99"/>
  <c r="AG5" i="99"/>
  <c r="AP5" i="99" s="1"/>
  <c r="AS15" i="21"/>
  <c r="AL15" i="21"/>
  <c r="AU15" i="21" s="1"/>
  <c r="AS11" i="34"/>
  <c r="AL11" i="34"/>
  <c r="AU11" i="34" s="1"/>
  <c r="AI14" i="105"/>
  <c r="AN14" i="105"/>
  <c r="AH23" i="25"/>
  <c r="AQ23" i="25" s="1"/>
  <c r="AQ25" i="25" s="1"/>
  <c r="AZ3" i="25"/>
  <c r="AS6" i="34"/>
  <c r="AL6" i="34"/>
  <c r="AU6" i="34" s="1"/>
  <c r="AS11" i="21"/>
  <c r="AL11" i="21"/>
  <c r="AU11" i="21" s="1"/>
  <c r="AS3" i="60"/>
  <c r="AL3" i="60"/>
  <c r="AU3" i="60" s="1"/>
  <c r="Z16" i="28"/>
  <c r="AR16" i="24"/>
  <c r="AJ4" i="60"/>
  <c r="AK4" i="60"/>
  <c r="AT4" i="60" s="1"/>
  <c r="AT25" i="60" s="1"/>
  <c r="W17" i="97"/>
  <c r="AF16" i="97"/>
  <c r="AO16" i="97" s="1"/>
  <c r="AE16" i="97"/>
  <c r="AG16" i="97"/>
  <c r="AP16" i="97" s="1"/>
  <c r="AI9" i="45"/>
  <c r="AN9" i="45"/>
  <c r="AR13" i="86"/>
  <c r="AS16" i="60"/>
  <c r="AL16" i="60"/>
  <c r="AU16" i="60" s="1"/>
  <c r="AN13" i="32"/>
  <c r="AI13" i="32"/>
  <c r="AN16" i="2"/>
  <c r="AI16" i="2"/>
  <c r="AS19" i="34"/>
  <c r="AL19" i="34"/>
  <c r="AU19" i="34" s="1"/>
  <c r="Y11" i="13"/>
  <c r="Z11" i="13"/>
  <c r="X11" i="13"/>
  <c r="AS21" i="34"/>
  <c r="AL21" i="34"/>
  <c r="AU21" i="34" s="1"/>
  <c r="AR22" i="29"/>
  <c r="AS22" i="60"/>
  <c r="AL22" i="60"/>
  <c r="AU22" i="60" s="1"/>
  <c r="Y8" i="11"/>
  <c r="X8" i="11"/>
  <c r="Z8" i="11" s="1"/>
  <c r="Y6" i="83"/>
  <c r="X6" i="83"/>
  <c r="AS11" i="60"/>
  <c r="AL11" i="60"/>
  <c r="AU11" i="60" s="1"/>
  <c r="AI5" i="55"/>
  <c r="AN5" i="55"/>
  <c r="AR16" i="71"/>
  <c r="AF17" i="63"/>
  <c r="AO17" i="63" s="1"/>
  <c r="AE17" i="63"/>
  <c r="W18" i="63"/>
  <c r="AG17" i="63"/>
  <c r="AP17" i="63" s="1"/>
  <c r="AI14" i="47"/>
  <c r="AN14" i="47"/>
  <c r="Y23" i="76"/>
  <c r="Z23" i="76"/>
  <c r="X23" i="76"/>
  <c r="AI16" i="19"/>
  <c r="AN16" i="19"/>
  <c r="AL4" i="80"/>
  <c r="AU4" i="80" s="1"/>
  <c r="AU25" i="80" s="1"/>
  <c r="C11" i="80" s="1"/>
  <c r="F24" i="57" s="1"/>
  <c r="AS4" i="80"/>
  <c r="AS25" i="80" s="1"/>
  <c r="AS22" i="39"/>
  <c r="AL22" i="39"/>
  <c r="AU22" i="39" s="1"/>
  <c r="AS19" i="60"/>
  <c r="AL19" i="60"/>
  <c r="AU19" i="60" s="1"/>
  <c r="U8" i="10"/>
  <c r="AS10" i="34"/>
  <c r="AL10" i="34"/>
  <c r="AU10" i="34" s="1"/>
  <c r="U11" i="94"/>
  <c r="AS17" i="39"/>
  <c r="AL17" i="39"/>
  <c r="AU17" i="39" s="1"/>
  <c r="AJ20" i="12"/>
  <c r="AK20" i="12"/>
  <c r="AT20" i="12" s="1"/>
  <c r="AJ14" i="12"/>
  <c r="AK14" i="12"/>
  <c r="AT14" i="12" s="1"/>
  <c r="AJ8" i="12"/>
  <c r="AK8" i="12"/>
  <c r="AT8" i="12" s="1"/>
  <c r="AS20" i="60"/>
  <c r="AL20" i="60"/>
  <c r="AU20" i="60" s="1"/>
  <c r="AS3" i="21"/>
  <c r="AL3" i="21"/>
  <c r="AU3" i="21" s="1"/>
  <c r="AI17" i="38"/>
  <c r="AN17" i="38"/>
  <c r="Y10" i="100"/>
  <c r="Z10" i="100" s="1"/>
  <c r="X10" i="100"/>
  <c r="AH15" i="52"/>
  <c r="AQ15" i="52" s="1"/>
  <c r="AS6" i="39"/>
  <c r="AL6" i="39"/>
  <c r="AU6" i="39" s="1"/>
  <c r="AS9" i="60"/>
  <c r="AL9" i="60"/>
  <c r="AU9" i="60" s="1"/>
  <c r="AE6" i="41"/>
  <c r="AF6" i="41"/>
  <c r="AO6" i="41" s="1"/>
  <c r="AG6" i="41"/>
  <c r="AP6" i="41" s="1"/>
  <c r="W7" i="41"/>
  <c r="AS22" i="21"/>
  <c r="AL22" i="21"/>
  <c r="AU22" i="21" s="1"/>
  <c r="AH6" i="49"/>
  <c r="AQ6" i="49" s="1"/>
  <c r="Y14" i="32"/>
  <c r="Z14" i="32" s="1"/>
  <c r="X14" i="32"/>
  <c r="AR5" i="49"/>
  <c r="Y17" i="2"/>
  <c r="Z17" i="2"/>
  <c r="X17" i="2"/>
  <c r="AR9" i="96"/>
  <c r="AS19" i="39"/>
  <c r="AL19" i="39"/>
  <c r="AU19" i="39" s="1"/>
  <c r="AN5" i="83"/>
  <c r="AI5" i="83"/>
  <c r="AS20" i="39"/>
  <c r="AL20" i="39"/>
  <c r="AU20" i="39" s="1"/>
  <c r="AF16" i="79"/>
  <c r="AO16" i="79" s="1"/>
  <c r="AE16" i="79"/>
  <c r="W17" i="79"/>
  <c r="AG16" i="79"/>
  <c r="AP16" i="79" s="1"/>
  <c r="AE11" i="104"/>
  <c r="AF11" i="104"/>
  <c r="AO11" i="104" s="1"/>
  <c r="AG11" i="104"/>
  <c r="AP11" i="104" s="1"/>
  <c r="W12" i="104"/>
  <c r="AS6" i="21"/>
  <c r="AL6" i="21"/>
  <c r="AU6" i="21" s="1"/>
  <c r="AF15" i="89"/>
  <c r="AO15" i="89" s="1"/>
  <c r="AE15" i="89"/>
  <c r="W16" i="89"/>
  <c r="AG15" i="89"/>
  <c r="AP15" i="89" s="1"/>
  <c r="AS20" i="34"/>
  <c r="AL20" i="34"/>
  <c r="AU20" i="34" s="1"/>
  <c r="AS9" i="34"/>
  <c r="AL9" i="34"/>
  <c r="AU9" i="34" s="1"/>
  <c r="AR14" i="52"/>
  <c r="AS9" i="39"/>
  <c r="AL9" i="39"/>
  <c r="AU9" i="39" s="1"/>
  <c r="Y15" i="47"/>
  <c r="X15" i="47"/>
  <c r="AS18" i="60"/>
  <c r="AL18" i="60"/>
  <c r="AU18" i="60" s="1"/>
  <c r="W6" i="87"/>
  <c r="AF5" i="87"/>
  <c r="AO5" i="87" s="1"/>
  <c r="AE5" i="87"/>
  <c r="AG5" i="87"/>
  <c r="AP5" i="87" s="1"/>
  <c r="AI15" i="33"/>
  <c r="AN15" i="33"/>
  <c r="Y17" i="19"/>
  <c r="X17" i="19"/>
  <c r="AS19" i="21"/>
  <c r="AL19" i="21"/>
  <c r="AU19" i="21" s="1"/>
  <c r="AN13" i="53"/>
  <c r="AI13" i="53"/>
  <c r="AR13" i="53" s="1"/>
  <c r="U6" i="98"/>
  <c r="AH10" i="96"/>
  <c r="AQ10" i="96" s="1"/>
  <c r="AI13" i="15"/>
  <c r="AN13" i="15"/>
  <c r="AE6" i="16"/>
  <c r="W7" i="16"/>
  <c r="AG6" i="16"/>
  <c r="AP6" i="16" s="1"/>
  <c r="AF6" i="16"/>
  <c r="AO6" i="16" s="1"/>
  <c r="AS14" i="21"/>
  <c r="AL14" i="21"/>
  <c r="AU14" i="21" s="1"/>
  <c r="AH17" i="71"/>
  <c r="AQ17" i="71" s="1"/>
  <c r="AH17" i="24"/>
  <c r="AQ17" i="24" s="1"/>
  <c r="AJ19" i="12"/>
  <c r="AK19" i="12"/>
  <c r="AT19" i="12" s="1"/>
  <c r="AJ13" i="12"/>
  <c r="AK13" i="12"/>
  <c r="AT13" i="12" s="1"/>
  <c r="AJ7" i="12"/>
  <c r="AK7" i="12"/>
  <c r="AT7" i="12" s="1"/>
  <c r="AR9" i="92"/>
  <c r="AJ4" i="21"/>
  <c r="AK4" i="21"/>
  <c r="AT4" i="21" s="1"/>
  <c r="AT25" i="21" s="1"/>
  <c r="AS21" i="21"/>
  <c r="AL21" i="21"/>
  <c r="AU21" i="21" s="1"/>
  <c r="AR13" i="46"/>
  <c r="Y18" i="38"/>
  <c r="X18" i="38"/>
  <c r="Z18" i="38" s="1"/>
  <c r="AI9" i="100"/>
  <c r="AN9" i="100"/>
  <c r="Z6" i="83" l="1"/>
  <c r="Z14" i="15"/>
  <c r="Z11" i="51"/>
  <c r="Z14" i="101"/>
  <c r="W15" i="101" s="1"/>
  <c r="W11" i="9"/>
  <c r="AG10" i="9"/>
  <c r="AP10" i="9" s="1"/>
  <c r="AF10" i="9"/>
  <c r="AO10" i="9" s="1"/>
  <c r="AE10" i="9"/>
  <c r="AG14" i="101"/>
  <c r="AP14" i="101" s="1"/>
  <c r="AE14" i="101"/>
  <c r="AF14" i="101"/>
  <c r="AO14" i="101" s="1"/>
  <c r="AF14" i="32"/>
  <c r="AO14" i="32" s="1"/>
  <c r="AE14" i="32"/>
  <c r="AG14" i="32"/>
  <c r="AP14" i="32" s="1"/>
  <c r="W15" i="32"/>
  <c r="AF6" i="83"/>
  <c r="AO6" i="83" s="1"/>
  <c r="AE6" i="83"/>
  <c r="W7" i="83"/>
  <c r="AG6" i="83"/>
  <c r="AP6" i="83" s="1"/>
  <c r="W15" i="15"/>
  <c r="AF14" i="15"/>
  <c r="AO14" i="15" s="1"/>
  <c r="AG14" i="15"/>
  <c r="AP14" i="15" s="1"/>
  <c r="AE14" i="15"/>
  <c r="W12" i="51"/>
  <c r="AG11" i="51"/>
  <c r="AP11" i="51" s="1"/>
  <c r="AE11" i="51"/>
  <c r="AF11" i="51"/>
  <c r="AO11" i="51" s="1"/>
  <c r="AE10" i="100"/>
  <c r="AG10" i="100"/>
  <c r="AP10" i="100" s="1"/>
  <c r="W11" i="100"/>
  <c r="AF10" i="100"/>
  <c r="AO10" i="100" s="1"/>
  <c r="AF18" i="38"/>
  <c r="AO18" i="38" s="1"/>
  <c r="AE18" i="38"/>
  <c r="W19" i="38"/>
  <c r="AG18" i="38"/>
  <c r="AP18" i="38" s="1"/>
  <c r="AS4" i="21"/>
  <c r="AS25" i="21" s="1"/>
  <c r="AL4" i="21"/>
  <c r="AU4" i="21" s="1"/>
  <c r="AU25" i="21" s="1"/>
  <c r="C11" i="21" s="1"/>
  <c r="AS13" i="12"/>
  <c r="AL13" i="12"/>
  <c r="AU13" i="12" s="1"/>
  <c r="Y7" i="16"/>
  <c r="X7" i="16"/>
  <c r="Z7" i="16" s="1"/>
  <c r="Y6" i="87"/>
  <c r="X6" i="87"/>
  <c r="Y7" i="41"/>
  <c r="X7" i="41"/>
  <c r="Z7" i="41" s="1"/>
  <c r="AR14" i="47"/>
  <c r="AF11" i="13"/>
  <c r="AO11" i="13" s="1"/>
  <c r="AE11" i="13"/>
  <c r="AG11" i="13"/>
  <c r="AP11" i="13" s="1"/>
  <c r="W12" i="13"/>
  <c r="AR13" i="32"/>
  <c r="Y17" i="97"/>
  <c r="X17" i="97"/>
  <c r="Z17" i="97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Y7" i="91"/>
  <c r="X7" i="91"/>
  <c r="AG23" i="29"/>
  <c r="AP23" i="29" s="1"/>
  <c r="AP25" i="29" s="1"/>
  <c r="AE23" i="29"/>
  <c r="AF23" i="29"/>
  <c r="AO23" i="29" s="1"/>
  <c r="AO25" i="29" s="1"/>
  <c r="AR13" i="93"/>
  <c r="AH14" i="93"/>
  <c r="AQ14" i="93" s="1"/>
  <c r="W6" i="18"/>
  <c r="AG5" i="18"/>
  <c r="AP5" i="18" s="1"/>
  <c r="AF5" i="18"/>
  <c r="AO5" i="18" s="1"/>
  <c r="AE5" i="18"/>
  <c r="AH14" i="53"/>
  <c r="AQ14" i="53" s="1"/>
  <c r="U10" i="90"/>
  <c r="AE15" i="105"/>
  <c r="W16" i="105"/>
  <c r="AG15" i="105"/>
  <c r="AP15" i="105" s="1"/>
  <c r="AF15" i="105"/>
  <c r="AO15" i="105" s="1"/>
  <c r="AS6" i="12"/>
  <c r="AL6" i="12"/>
  <c r="AU6" i="12" s="1"/>
  <c r="U10" i="50"/>
  <c r="Y9" i="95"/>
  <c r="X9" i="95"/>
  <c r="Z9" i="95" s="1"/>
  <c r="Y11" i="84"/>
  <c r="X11" i="84"/>
  <c r="AE10" i="54"/>
  <c r="AF10" i="54"/>
  <c r="AO10" i="54" s="1"/>
  <c r="AG10" i="54"/>
  <c r="AP10" i="54" s="1"/>
  <c r="W11" i="54"/>
  <c r="AN17" i="71"/>
  <c r="AI17" i="71"/>
  <c r="AN17" i="75"/>
  <c r="AI17" i="75"/>
  <c r="AS19" i="12"/>
  <c r="AL19" i="12"/>
  <c r="AU19" i="12" s="1"/>
  <c r="AR9" i="100"/>
  <c r="AR13" i="15"/>
  <c r="AI6" i="16"/>
  <c r="AN6" i="16"/>
  <c r="AR15" i="33"/>
  <c r="AN11" i="104"/>
  <c r="AI11" i="104"/>
  <c r="AH14" i="32"/>
  <c r="AQ14" i="32" s="1"/>
  <c r="AH10" i="100"/>
  <c r="AQ10" i="100" s="1"/>
  <c r="AS14" i="12"/>
  <c r="AL14" i="12"/>
  <c r="AU14" i="12" s="1"/>
  <c r="U10" i="94"/>
  <c r="AR16" i="19"/>
  <c r="AR9" i="45"/>
  <c r="AX22" i="25"/>
  <c r="S22" i="25" s="1"/>
  <c r="AC22" i="25" s="1"/>
  <c r="AB23" i="25" s="1"/>
  <c r="Y6" i="99"/>
  <c r="X6" i="99"/>
  <c r="AS15" i="12"/>
  <c r="AL15" i="12"/>
  <c r="AU15" i="12" s="1"/>
  <c r="Y11" i="92"/>
  <c r="X11" i="92"/>
  <c r="AH14" i="101"/>
  <c r="AQ14" i="101" s="1"/>
  <c r="AS4" i="34"/>
  <c r="AS25" i="34" s="1"/>
  <c r="AL4" i="34"/>
  <c r="AU4" i="34" s="1"/>
  <c r="AU25" i="34" s="1"/>
  <c r="C11" i="34" s="1"/>
  <c r="AN6" i="91"/>
  <c r="AI6" i="91"/>
  <c r="AS10" i="12"/>
  <c r="AL10" i="12"/>
  <c r="AU10" i="12" s="1"/>
  <c r="U9" i="82"/>
  <c r="AH7" i="43"/>
  <c r="AQ7" i="43" s="1"/>
  <c r="Z14" i="93"/>
  <c r="Y6" i="103"/>
  <c r="X6" i="103"/>
  <c r="Z14" i="53"/>
  <c r="AG14" i="46"/>
  <c r="AP14" i="46" s="1"/>
  <c r="AE14" i="46"/>
  <c r="AF14" i="46"/>
  <c r="AO14" i="46" s="1"/>
  <c r="W15" i="46"/>
  <c r="AR6" i="43"/>
  <c r="AR22" i="76"/>
  <c r="AI8" i="95"/>
  <c r="AN8" i="95"/>
  <c r="AI6" i="49"/>
  <c r="AN6" i="49"/>
  <c r="Y16" i="52"/>
  <c r="Z16" i="52" s="1"/>
  <c r="X16" i="52"/>
  <c r="AN10" i="96"/>
  <c r="AI10" i="96"/>
  <c r="Y18" i="75"/>
  <c r="X18" i="75"/>
  <c r="Z18" i="75" s="1"/>
  <c r="AR5" i="83"/>
  <c r="AH17" i="2"/>
  <c r="AQ17" i="2" s="1"/>
  <c r="AH23" i="76"/>
  <c r="AQ23" i="76" s="1"/>
  <c r="AQ25" i="76" s="1"/>
  <c r="AZ3" i="76"/>
  <c r="AX22" i="76" s="1"/>
  <c r="S22" i="76" s="1"/>
  <c r="AC22" i="76" s="1"/>
  <c r="AB23" i="76" s="1"/>
  <c r="Y18" i="63"/>
  <c r="X18" i="63"/>
  <c r="AR5" i="55"/>
  <c r="AH8" i="11"/>
  <c r="AQ8" i="11" s="1"/>
  <c r="AS4" i="60"/>
  <c r="AS25" i="60" s="1"/>
  <c r="AL4" i="60"/>
  <c r="AU4" i="60" s="1"/>
  <c r="AU25" i="60" s="1"/>
  <c r="C11" i="60" s="1"/>
  <c r="F4" i="57" s="1"/>
  <c r="AR9" i="9"/>
  <c r="AS21" i="12"/>
  <c r="AL21" i="12"/>
  <c r="AU21" i="12" s="1"/>
  <c r="AN10" i="92"/>
  <c r="AI10" i="92"/>
  <c r="AR10" i="13"/>
  <c r="AR16" i="59"/>
  <c r="AF14" i="86"/>
  <c r="AO14" i="86" s="1"/>
  <c r="AE14" i="86"/>
  <c r="AG14" i="86"/>
  <c r="AP14" i="86" s="1"/>
  <c r="W15" i="86"/>
  <c r="Z7" i="43"/>
  <c r="AS5" i="12"/>
  <c r="AL5" i="12"/>
  <c r="AU5" i="12" s="1"/>
  <c r="AH9" i="58"/>
  <c r="AQ9" i="58" s="1"/>
  <c r="AI5" i="103"/>
  <c r="AN5" i="103"/>
  <c r="AR10" i="51"/>
  <c r="AH6" i="55"/>
  <c r="AQ6" i="55" s="1"/>
  <c r="AN16" i="67"/>
  <c r="AI16" i="67"/>
  <c r="AH10" i="45"/>
  <c r="AQ10" i="45" s="1"/>
  <c r="U8" i="35"/>
  <c r="AH17" i="59"/>
  <c r="AQ17" i="59" s="1"/>
  <c r="AS12" i="12"/>
  <c r="AL12" i="12"/>
  <c r="AU12" i="12" s="1"/>
  <c r="Y7" i="49"/>
  <c r="X7" i="49"/>
  <c r="Z7" i="49" s="1"/>
  <c r="AH17" i="19"/>
  <c r="AQ17" i="19" s="1"/>
  <c r="AH15" i="47"/>
  <c r="AQ15" i="47" s="1"/>
  <c r="AS20" i="12"/>
  <c r="AL20" i="12"/>
  <c r="AU20" i="12" s="1"/>
  <c r="AG23" i="76"/>
  <c r="AP23" i="76" s="1"/>
  <c r="AP25" i="76" s="1"/>
  <c r="AF23" i="76"/>
  <c r="AO23" i="76" s="1"/>
  <c r="AO25" i="76" s="1"/>
  <c r="AE23" i="76"/>
  <c r="AN17" i="63"/>
  <c r="AI17" i="63"/>
  <c r="AF8" i="11"/>
  <c r="AO8" i="11" s="1"/>
  <c r="AG8" i="11"/>
  <c r="AP8" i="11" s="1"/>
  <c r="W9" i="11"/>
  <c r="AE8" i="11"/>
  <c r="AR9" i="54"/>
  <c r="Y10" i="88"/>
  <c r="X10" i="88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6" i="12"/>
  <c r="AL16" i="12"/>
  <c r="AU16" i="12" s="1"/>
  <c r="AR8" i="58"/>
  <c r="U8" i="48"/>
  <c r="Z9" i="58"/>
  <c r="AH16" i="33"/>
  <c r="AQ16" i="33" s="1"/>
  <c r="Z6" i="55"/>
  <c r="Y17" i="67"/>
  <c r="X17" i="67"/>
  <c r="Z10" i="45"/>
  <c r="Z17" i="59"/>
  <c r="AS18" i="12"/>
  <c r="AL18" i="12"/>
  <c r="AU18" i="12" s="1"/>
  <c r="AI10" i="84"/>
  <c r="AN10" i="84"/>
  <c r="AR13" i="101"/>
  <c r="U8" i="42"/>
  <c r="AI15" i="52"/>
  <c r="AN15" i="52"/>
  <c r="Y18" i="24"/>
  <c r="X18" i="24"/>
  <c r="Z18" i="24" s="1"/>
  <c r="Y17" i="79"/>
  <c r="X17" i="79"/>
  <c r="W18" i="2"/>
  <c r="AG17" i="2"/>
  <c r="AP17" i="2" s="1"/>
  <c r="AF17" i="2"/>
  <c r="AO17" i="2" s="1"/>
  <c r="AE17" i="2"/>
  <c r="AN6" i="41"/>
  <c r="AI6" i="41"/>
  <c r="AH18" i="38"/>
  <c r="AQ18" i="38" s="1"/>
  <c r="AS7" i="12"/>
  <c r="AL7" i="12"/>
  <c r="AU7" i="12" s="1"/>
  <c r="U5" i="98"/>
  <c r="X5" i="98" s="1"/>
  <c r="Z17" i="19"/>
  <c r="AN5" i="87"/>
  <c r="AI5" i="87"/>
  <c r="AR5" i="87" s="1"/>
  <c r="Z15" i="47"/>
  <c r="Y16" i="89"/>
  <c r="Z16" i="89"/>
  <c r="X16" i="89"/>
  <c r="Y12" i="104"/>
  <c r="Z12" i="104" s="1"/>
  <c r="X12" i="104"/>
  <c r="AN16" i="79"/>
  <c r="AI16" i="79"/>
  <c r="AR16" i="2"/>
  <c r="AI16" i="97"/>
  <c r="AN16" i="97"/>
  <c r="AR14" i="105"/>
  <c r="AS9" i="12"/>
  <c r="AL9" i="12"/>
  <c r="AU9" i="12" s="1"/>
  <c r="W12" i="44"/>
  <c r="AG11" i="44"/>
  <c r="AP11" i="44" s="1"/>
  <c r="AF11" i="44"/>
  <c r="AO11" i="44" s="1"/>
  <c r="AE11" i="44"/>
  <c r="AN9" i="88"/>
  <c r="AI9" i="88"/>
  <c r="AL3" i="12"/>
  <c r="AU3" i="12" s="1"/>
  <c r="AS3" i="12"/>
  <c r="AL4" i="39"/>
  <c r="AU4" i="39" s="1"/>
  <c r="AU25" i="39" s="1"/>
  <c r="C11" i="39" s="1"/>
  <c r="AS4" i="39"/>
  <c r="AS25" i="39" s="1"/>
  <c r="U10" i="85"/>
  <c r="AH23" i="68"/>
  <c r="AQ23" i="68" s="1"/>
  <c r="AQ25" i="68" s="1"/>
  <c r="AZ3" i="68"/>
  <c r="AS11" i="12"/>
  <c r="AL11" i="12"/>
  <c r="AU11" i="12" s="1"/>
  <c r="Z16" i="33"/>
  <c r="AE10" i="20"/>
  <c r="AF10" i="20"/>
  <c r="AO10" i="20" s="1"/>
  <c r="W11" i="20"/>
  <c r="AG10" i="20"/>
  <c r="AP10" i="20" s="1"/>
  <c r="U8" i="102"/>
  <c r="Y11" i="96"/>
  <c r="X11" i="96"/>
  <c r="AN23" i="25"/>
  <c r="AN25" i="25" s="1"/>
  <c r="AI23" i="25"/>
  <c r="AI15" i="89"/>
  <c r="AN15" i="89"/>
  <c r="AR17" i="38"/>
  <c r="AS8" i="12"/>
  <c r="AL8" i="12"/>
  <c r="AU8" i="12" s="1"/>
  <c r="U7" i="10"/>
  <c r="AH6" i="83"/>
  <c r="AQ6" i="83" s="1"/>
  <c r="AH11" i="13"/>
  <c r="AQ11" i="13" s="1"/>
  <c r="W17" i="28"/>
  <c r="AE16" i="28"/>
  <c r="AF16" i="28"/>
  <c r="AO16" i="28" s="1"/>
  <c r="AG16" i="28"/>
  <c r="AP16" i="28" s="1"/>
  <c r="AI5" i="99"/>
  <c r="AN5" i="99"/>
  <c r="AH11" i="51"/>
  <c r="AQ11" i="51" s="1"/>
  <c r="AH10" i="9"/>
  <c r="AQ10" i="9" s="1"/>
  <c r="AK4" i="12"/>
  <c r="AT4" i="12" s="1"/>
  <c r="AT25" i="12" s="1"/>
  <c r="AJ4" i="12"/>
  <c r="AS22" i="12"/>
  <c r="AL22" i="12"/>
  <c r="AU22" i="12" s="1"/>
  <c r="AG23" i="72"/>
  <c r="AP23" i="72" s="1"/>
  <c r="AP25" i="72" s="1"/>
  <c r="AF23" i="72"/>
  <c r="AO23" i="72" s="1"/>
  <c r="AO25" i="72" s="1"/>
  <c r="AE23" i="72"/>
  <c r="AF23" i="68"/>
  <c r="AO23" i="68" s="1"/>
  <c r="AO25" i="68" s="1"/>
  <c r="AE23" i="68"/>
  <c r="AG23" i="68"/>
  <c r="AP23" i="68" s="1"/>
  <c r="AP25" i="68" s="1"/>
  <c r="AS17" i="12"/>
  <c r="AL17" i="12"/>
  <c r="AU17" i="12" s="1"/>
  <c r="AH14" i="15"/>
  <c r="AQ14" i="15" s="1"/>
  <c r="AX3" i="72"/>
  <c r="S3" i="72" s="1"/>
  <c r="AC3" i="72" s="1"/>
  <c r="AX23" i="72"/>
  <c r="S23" i="72" s="1"/>
  <c r="AC23" i="72" s="1"/>
  <c r="AJ23" i="72" s="1"/>
  <c r="AS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H15" i="105"/>
  <c r="AQ15" i="105" s="1"/>
  <c r="AR22" i="68"/>
  <c r="AH10" i="54"/>
  <c r="AQ10" i="54" s="1"/>
  <c r="Y18" i="71"/>
  <c r="X18" i="71"/>
  <c r="AN17" i="24"/>
  <c r="AI17" i="24"/>
  <c r="Z6" i="87" l="1"/>
  <c r="AG6" i="87"/>
  <c r="AP6" i="87" s="1"/>
  <c r="AF6" i="87"/>
  <c r="AO6" i="87" s="1"/>
  <c r="AE6" i="87"/>
  <c r="W7" i="87"/>
  <c r="AE16" i="52"/>
  <c r="AG16" i="52"/>
  <c r="AP16" i="52" s="1"/>
  <c r="W17" i="52"/>
  <c r="AF16" i="52"/>
  <c r="AO16" i="52" s="1"/>
  <c r="AF12" i="104"/>
  <c r="AO12" i="104" s="1"/>
  <c r="AE12" i="104"/>
  <c r="AG12" i="104"/>
  <c r="AP12" i="104" s="1"/>
  <c r="W13" i="104"/>
  <c r="AK23" i="76"/>
  <c r="AT23" i="76" s="1"/>
  <c r="AJ20" i="72"/>
  <c r="AK20" i="72"/>
  <c r="AT20" i="72" s="1"/>
  <c r="AJ19" i="72"/>
  <c r="AK19" i="72"/>
  <c r="AT19" i="72" s="1"/>
  <c r="AJ7" i="72"/>
  <c r="AK7" i="72"/>
  <c r="AT7" i="72" s="1"/>
  <c r="AH18" i="71"/>
  <c r="AQ18" i="71" s="1"/>
  <c r="Z18" i="71"/>
  <c r="AJ17" i="72"/>
  <c r="AK17" i="72"/>
  <c r="AT17" i="72" s="1"/>
  <c r="AJ11" i="72"/>
  <c r="AK11" i="72"/>
  <c r="AT11" i="72" s="1"/>
  <c r="AK5" i="72"/>
  <c r="AT5" i="72" s="1"/>
  <c r="AJ5" i="72"/>
  <c r="AI23" i="72"/>
  <c r="AN23" i="72"/>
  <c r="AN25" i="72" s="1"/>
  <c r="Y17" i="28"/>
  <c r="X17" i="28"/>
  <c r="Z17" i="28" s="1"/>
  <c r="U6" i="10"/>
  <c r="AR15" i="89"/>
  <c r="AN10" i="20"/>
  <c r="AI10" i="20"/>
  <c r="AR9" i="88"/>
  <c r="Y12" i="44"/>
  <c r="X12" i="44"/>
  <c r="AR16" i="97"/>
  <c r="AH18" i="24"/>
  <c r="AQ18" i="24" s="1"/>
  <c r="U7" i="42"/>
  <c r="AE6" i="55"/>
  <c r="AF6" i="55"/>
  <c r="AO6" i="55" s="1"/>
  <c r="AG6" i="55"/>
  <c r="AP6" i="55" s="1"/>
  <c r="W7" i="55"/>
  <c r="AJ20" i="29"/>
  <c r="AK20" i="29"/>
  <c r="AT20" i="29" s="1"/>
  <c r="AJ14" i="29"/>
  <c r="AK14" i="29"/>
  <c r="AT14" i="29" s="1"/>
  <c r="AJ8" i="29"/>
  <c r="AK8" i="29"/>
  <c r="AT8" i="29" s="1"/>
  <c r="AH7" i="49"/>
  <c r="AQ7" i="49" s="1"/>
  <c r="AH18" i="75"/>
  <c r="AQ18" i="75" s="1"/>
  <c r="AR6" i="91"/>
  <c r="AR11" i="104"/>
  <c r="AR17" i="75"/>
  <c r="AH9" i="95"/>
  <c r="AQ9" i="95" s="1"/>
  <c r="AJ22" i="25"/>
  <c r="AK22" i="25"/>
  <c r="AT22" i="25" s="1"/>
  <c r="AJ16" i="25"/>
  <c r="AK16" i="25"/>
  <c r="AT16" i="25" s="1"/>
  <c r="AK10" i="25"/>
  <c r="AT10" i="25" s="1"/>
  <c r="AJ10" i="25"/>
  <c r="Y12" i="51"/>
  <c r="X12" i="51"/>
  <c r="AR17" i="24"/>
  <c r="AJ22" i="72"/>
  <c r="AK22" i="72"/>
  <c r="AT22" i="72" s="1"/>
  <c r="AJ16" i="72"/>
  <c r="AK16" i="72"/>
  <c r="AT16" i="72" s="1"/>
  <c r="AJ10" i="72"/>
  <c r="AK10" i="72"/>
  <c r="AT10" i="72" s="1"/>
  <c r="AR23" i="25"/>
  <c r="AR25" i="25" s="1"/>
  <c r="U7" i="102"/>
  <c r="AE16" i="33"/>
  <c r="AG16" i="33"/>
  <c r="AP16" i="33" s="1"/>
  <c r="AF16" i="33"/>
  <c r="AO16" i="33" s="1"/>
  <c r="W17" i="33"/>
  <c r="U9" i="85"/>
  <c r="AG18" i="24"/>
  <c r="AP18" i="24" s="1"/>
  <c r="AE18" i="24"/>
  <c r="W19" i="24"/>
  <c r="AF18" i="24"/>
  <c r="AO18" i="24" s="1"/>
  <c r="W18" i="59"/>
  <c r="AF17" i="59"/>
  <c r="AO17" i="59" s="1"/>
  <c r="AG17" i="59"/>
  <c r="AP17" i="59" s="1"/>
  <c r="AE17" i="59"/>
  <c r="AK19" i="29"/>
  <c r="AT19" i="29" s="1"/>
  <c r="AJ19" i="29"/>
  <c r="AK13" i="29"/>
  <c r="AT13" i="29" s="1"/>
  <c r="AJ13" i="29"/>
  <c r="AK7" i="29"/>
  <c r="AT7" i="29" s="1"/>
  <c r="AJ7" i="29"/>
  <c r="AH10" i="88"/>
  <c r="AQ10" i="88" s="1"/>
  <c r="AN8" i="11"/>
  <c r="AI8" i="11"/>
  <c r="AI23" i="76"/>
  <c r="AN23" i="76"/>
  <c r="AN25" i="76" s="1"/>
  <c r="AE7" i="49"/>
  <c r="AG7" i="49"/>
  <c r="AP7" i="49" s="1"/>
  <c r="W8" i="49"/>
  <c r="AF7" i="49"/>
  <c r="AO7" i="49" s="1"/>
  <c r="AR16" i="67"/>
  <c r="Y15" i="86"/>
  <c r="X15" i="86"/>
  <c r="W19" i="75"/>
  <c r="AF18" i="75"/>
  <c r="AO18" i="75" s="1"/>
  <c r="AE18" i="75"/>
  <c r="AG18" i="75"/>
  <c r="AP18" i="75" s="1"/>
  <c r="AI14" i="46"/>
  <c r="AN14" i="46"/>
  <c r="AF14" i="93"/>
  <c r="AO14" i="93" s="1"/>
  <c r="AE14" i="93"/>
  <c r="W15" i="93"/>
  <c r="AG14" i="93"/>
  <c r="AP14" i="93" s="1"/>
  <c r="AF9" i="95"/>
  <c r="AO9" i="95" s="1"/>
  <c r="AE9" i="95"/>
  <c r="AG9" i="95"/>
  <c r="AP9" i="95" s="1"/>
  <c r="W10" i="95"/>
  <c r="U9" i="90"/>
  <c r="AI23" i="29"/>
  <c r="AN23" i="29"/>
  <c r="AN25" i="29" s="1"/>
  <c r="AJ21" i="25"/>
  <c r="AK21" i="25"/>
  <c r="AT21" i="25" s="1"/>
  <c r="AJ15" i="25"/>
  <c r="AK15" i="25"/>
  <c r="AT15" i="25" s="1"/>
  <c r="AJ9" i="25"/>
  <c r="AK9" i="25"/>
  <c r="AT9" i="25" s="1"/>
  <c r="AJ3" i="25"/>
  <c r="AB4" i="25"/>
  <c r="AK23" i="72"/>
  <c r="AT23" i="72" s="1"/>
  <c r="AN10" i="100"/>
  <c r="AI10" i="100"/>
  <c r="Y7" i="83"/>
  <c r="X7" i="83"/>
  <c r="Z7" i="83" s="1"/>
  <c r="AI14" i="32"/>
  <c r="AN14" i="32"/>
  <c r="Y15" i="101"/>
  <c r="X15" i="10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R5" i="99"/>
  <c r="AH16" i="89"/>
  <c r="AQ16" i="89" s="1"/>
  <c r="W18" i="19"/>
  <c r="AE17" i="19"/>
  <c r="AG17" i="19"/>
  <c r="AP17" i="19" s="1"/>
  <c r="AF17" i="19"/>
  <c r="AO17" i="19" s="1"/>
  <c r="Y18" i="2"/>
  <c r="X18" i="2"/>
  <c r="AE10" i="45"/>
  <c r="AG10" i="45"/>
  <c r="AP10" i="45" s="1"/>
  <c r="W11" i="45"/>
  <c r="AF10" i="45"/>
  <c r="AO10" i="45" s="1"/>
  <c r="AJ18" i="29"/>
  <c r="AK18" i="29"/>
  <c r="AT18" i="29" s="1"/>
  <c r="AJ12" i="29"/>
  <c r="AK12" i="29"/>
  <c r="AT12" i="29" s="1"/>
  <c r="AJ6" i="29"/>
  <c r="AK6" i="29"/>
  <c r="AT6" i="29" s="1"/>
  <c r="Z10" i="88"/>
  <c r="Y9" i="11"/>
  <c r="X9" i="11"/>
  <c r="Z9" i="11" s="1"/>
  <c r="U7" i="35"/>
  <c r="AH18" i="63"/>
  <c r="AQ18" i="63" s="1"/>
  <c r="AH6" i="99"/>
  <c r="AQ6" i="99" s="1"/>
  <c r="AR17" i="71"/>
  <c r="AI10" i="54"/>
  <c r="AN10" i="54"/>
  <c r="AI5" i="18"/>
  <c r="AN5" i="18"/>
  <c r="AK20" i="25"/>
  <c r="AT20" i="25" s="1"/>
  <c r="AJ20" i="25"/>
  <c r="AJ14" i="25"/>
  <c r="AK14" i="25"/>
  <c r="AT14" i="25" s="1"/>
  <c r="AJ8" i="25"/>
  <c r="AK8" i="25"/>
  <c r="AT8" i="25" s="1"/>
  <c r="AH17" i="97"/>
  <c r="AQ17" i="97" s="1"/>
  <c r="Y12" i="13"/>
  <c r="X12" i="13"/>
  <c r="AH7" i="41"/>
  <c r="AQ7" i="41" s="1"/>
  <c r="AH7" i="16"/>
  <c r="AQ7" i="16" s="1"/>
  <c r="AI14" i="15"/>
  <c r="AN14" i="15"/>
  <c r="AN6" i="83"/>
  <c r="AI6" i="83"/>
  <c r="AN10" i="9"/>
  <c r="AI10" i="9"/>
  <c r="AJ8" i="72"/>
  <c r="AK8" i="72"/>
  <c r="AT8" i="72" s="1"/>
  <c r="AH11" i="96"/>
  <c r="AQ11" i="96" s="1"/>
  <c r="AN11" i="44"/>
  <c r="AI11" i="44"/>
  <c r="AR16" i="79"/>
  <c r="AG16" i="89"/>
  <c r="AP16" i="89" s="1"/>
  <c r="AF16" i="89"/>
  <c r="AO16" i="89" s="1"/>
  <c r="W17" i="89"/>
  <c r="AE16" i="89"/>
  <c r="AR6" i="41"/>
  <c r="AH17" i="79"/>
  <c r="AQ17" i="79" s="1"/>
  <c r="AH17" i="67"/>
  <c r="AQ17" i="67" s="1"/>
  <c r="W10" i="58"/>
  <c r="AG9" i="58"/>
  <c r="AP9" i="58" s="1"/>
  <c r="AF9" i="58"/>
  <c r="AO9" i="58" s="1"/>
  <c r="AE9" i="58"/>
  <c r="AJ17" i="29"/>
  <c r="AK17" i="29"/>
  <c r="AT17" i="29" s="1"/>
  <c r="AJ11" i="29"/>
  <c r="AK11" i="29"/>
  <c r="AT11" i="29" s="1"/>
  <c r="AJ5" i="29"/>
  <c r="AK5" i="29"/>
  <c r="AT5" i="29" s="1"/>
  <c r="AI14" i="86"/>
  <c r="AN14" i="86"/>
  <c r="AR10" i="92"/>
  <c r="Z18" i="63"/>
  <c r="AR10" i="96"/>
  <c r="AR6" i="49"/>
  <c r="W15" i="53"/>
  <c r="AF14" i="53"/>
  <c r="AO14" i="53" s="1"/>
  <c r="AE14" i="53"/>
  <c r="AG14" i="53"/>
  <c r="AP14" i="53" s="1"/>
  <c r="U8" i="82"/>
  <c r="AH11" i="92"/>
  <c r="AQ11" i="92" s="1"/>
  <c r="Z6" i="99"/>
  <c r="AH11" i="84"/>
  <c r="AQ11" i="84" s="1"/>
  <c r="AH7" i="91"/>
  <c r="AQ7" i="91" s="1"/>
  <c r="AJ19" i="25"/>
  <c r="AK19" i="25"/>
  <c r="AT19" i="25" s="1"/>
  <c r="AK13" i="25"/>
  <c r="AT13" i="25" s="1"/>
  <c r="AJ13" i="25"/>
  <c r="AJ7" i="25"/>
  <c r="AK7" i="25"/>
  <c r="AT7" i="25" s="1"/>
  <c r="AE17" i="97"/>
  <c r="W18" i="97"/>
  <c r="AG17" i="97"/>
  <c r="AP17" i="97" s="1"/>
  <c r="AF17" i="97"/>
  <c r="AO17" i="97" s="1"/>
  <c r="AE7" i="41"/>
  <c r="AF7" i="41"/>
  <c r="AO7" i="41" s="1"/>
  <c r="AG7" i="41"/>
  <c r="AP7" i="41" s="1"/>
  <c r="W8" i="41"/>
  <c r="AE7" i="16"/>
  <c r="AF7" i="16"/>
  <c r="AO7" i="16" s="1"/>
  <c r="AG7" i="16"/>
  <c r="AP7" i="16" s="1"/>
  <c r="W8" i="16"/>
  <c r="AN23" i="68"/>
  <c r="AN25" i="68" s="1"/>
  <c r="AI23" i="68"/>
  <c r="Z11" i="96"/>
  <c r="Y11" i="20"/>
  <c r="X11" i="20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Z5" i="98"/>
  <c r="AH5" i="98"/>
  <c r="AQ5" i="98" s="1"/>
  <c r="Z17" i="79"/>
  <c r="AR15" i="52"/>
  <c r="AR10" i="84"/>
  <c r="Z17" i="67"/>
  <c r="AJ22" i="29"/>
  <c r="AK22" i="29"/>
  <c r="AT22" i="29" s="1"/>
  <c r="AK16" i="29"/>
  <c r="AT16" i="29" s="1"/>
  <c r="AJ16" i="29"/>
  <c r="AK10" i="29"/>
  <c r="AT10" i="29" s="1"/>
  <c r="AJ10" i="29"/>
  <c r="AH6" i="103"/>
  <c r="AQ6" i="103" s="1"/>
  <c r="Z11" i="92"/>
  <c r="Z11" i="84"/>
  <c r="U9" i="50"/>
  <c r="Y16" i="105"/>
  <c r="Z16" i="105" s="1"/>
  <c r="X16" i="105"/>
  <c r="Z7" i="91"/>
  <c r="AJ18" i="25"/>
  <c r="AK18" i="25"/>
  <c r="AT18" i="25" s="1"/>
  <c r="AJ12" i="25"/>
  <c r="AK12" i="25"/>
  <c r="AT12" i="25" s="1"/>
  <c r="AJ6" i="25"/>
  <c r="AK6" i="25"/>
  <c r="AT6" i="25" s="1"/>
  <c r="AI11" i="13"/>
  <c r="AN11" i="13"/>
  <c r="Y19" i="38"/>
  <c r="X19" i="38"/>
  <c r="AN11" i="51"/>
  <c r="AI11" i="51"/>
  <c r="AJ14" i="72"/>
  <c r="AK14" i="72"/>
  <c r="AT14" i="72" s="1"/>
  <c r="AJ13" i="72"/>
  <c r="AK13" i="72"/>
  <c r="AT13" i="72" s="1"/>
  <c r="AK18" i="72"/>
  <c r="AT18" i="72" s="1"/>
  <c r="AJ18" i="72"/>
  <c r="AJ12" i="72"/>
  <c r="AK12" i="72"/>
  <c r="AT12" i="72" s="1"/>
  <c r="AJ6" i="72"/>
  <c r="AK6" i="72"/>
  <c r="AT6" i="72" s="1"/>
  <c r="AL4" i="12"/>
  <c r="AU4" i="12" s="1"/>
  <c r="AU25" i="12" s="1"/>
  <c r="C11" i="12" s="1"/>
  <c r="AS4" i="12"/>
  <c r="AS25" i="12" s="1"/>
  <c r="AN16" i="28"/>
  <c r="AI16" i="28"/>
  <c r="AH12" i="104"/>
  <c r="AQ12" i="104" s="1"/>
  <c r="AE15" i="47"/>
  <c r="AF15" i="47"/>
  <c r="AO15" i="47" s="1"/>
  <c r="AG15" i="47"/>
  <c r="AP15" i="47" s="1"/>
  <c r="W16" i="47"/>
  <c r="AN17" i="2"/>
  <c r="AI17" i="2"/>
  <c r="U7" i="48"/>
  <c r="AJ21" i="29"/>
  <c r="AK21" i="29"/>
  <c r="AT21" i="29" s="1"/>
  <c r="AJ15" i="29"/>
  <c r="AK15" i="29"/>
  <c r="AT15" i="29" s="1"/>
  <c r="AJ9" i="29"/>
  <c r="AK9" i="29"/>
  <c r="AT9" i="29" s="1"/>
  <c r="AJ3" i="29"/>
  <c r="AB4" i="29"/>
  <c r="AR17" i="63"/>
  <c r="AR5" i="103"/>
  <c r="AE7" i="43"/>
  <c r="AF7" i="43"/>
  <c r="AO7" i="43" s="1"/>
  <c r="AG7" i="43"/>
  <c r="AP7" i="43" s="1"/>
  <c r="W8" i="43"/>
  <c r="AX3" i="76"/>
  <c r="S3" i="76" s="1"/>
  <c r="AC3" i="76" s="1"/>
  <c r="AX23" i="76"/>
  <c r="S23" i="76" s="1"/>
  <c r="AC23" i="76" s="1"/>
  <c r="AJ23" i="76" s="1"/>
  <c r="AS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H16" i="52"/>
  <c r="AQ16" i="52" s="1"/>
  <c r="AR8" i="95"/>
  <c r="X15" i="46"/>
  <c r="Z15" i="46" s="1"/>
  <c r="Y15" i="46"/>
  <c r="Z6" i="103"/>
  <c r="AJ23" i="25"/>
  <c r="AS23" i="25" s="1"/>
  <c r="AK23" i="25"/>
  <c r="AT23" i="25" s="1"/>
  <c r="U9" i="94"/>
  <c r="AR6" i="16"/>
  <c r="Y11" i="54"/>
  <c r="X11" i="54"/>
  <c r="AI15" i="105"/>
  <c r="AN15" i="105"/>
  <c r="Y6" i="18"/>
  <c r="X6" i="18"/>
  <c r="AK17" i="25"/>
  <c r="AT17" i="25" s="1"/>
  <c r="AJ17" i="25"/>
  <c r="AK11" i="25"/>
  <c r="AT11" i="25" s="1"/>
  <c r="AJ11" i="25"/>
  <c r="AJ5" i="25"/>
  <c r="AK5" i="25"/>
  <c r="AT5" i="25" s="1"/>
  <c r="AH6" i="87"/>
  <c r="AQ6" i="87" s="1"/>
  <c r="AI18" i="38"/>
  <c r="AR18" i="38" s="1"/>
  <c r="AN18" i="38"/>
  <c r="Y11" i="100"/>
  <c r="X11" i="100"/>
  <c r="Y15" i="15"/>
  <c r="X15" i="15"/>
  <c r="Z15" i="15" s="1"/>
  <c r="Y15" i="32"/>
  <c r="Z15" i="32"/>
  <c r="X15" i="32"/>
  <c r="AI14" i="101"/>
  <c r="AN14" i="101"/>
  <c r="Y11" i="9"/>
  <c r="X11" i="9"/>
  <c r="Z19" i="38" l="1"/>
  <c r="AG19" i="38"/>
  <c r="AP19" i="38" s="1"/>
  <c r="W20" i="38"/>
  <c r="AE19" i="38"/>
  <c r="AF19" i="38"/>
  <c r="AO19" i="38" s="1"/>
  <c r="AF15" i="15"/>
  <c r="AO15" i="15" s="1"/>
  <c r="W16" i="15"/>
  <c r="AG15" i="15"/>
  <c r="AP15" i="15" s="1"/>
  <c r="AE15" i="15"/>
  <c r="AF15" i="46"/>
  <c r="AO15" i="46" s="1"/>
  <c r="W16" i="46"/>
  <c r="AG15" i="46"/>
  <c r="AP15" i="46" s="1"/>
  <c r="AE15" i="46"/>
  <c r="W17" i="105"/>
  <c r="AF16" i="105"/>
  <c r="AO16" i="105" s="1"/>
  <c r="AG16" i="105"/>
  <c r="AP16" i="105" s="1"/>
  <c r="AE16" i="105"/>
  <c r="AH15" i="32"/>
  <c r="AQ15" i="32" s="1"/>
  <c r="Z11" i="100"/>
  <c r="AH11" i="100"/>
  <c r="AQ11" i="100" s="1"/>
  <c r="AJ20" i="76"/>
  <c r="AK20" i="76"/>
  <c r="AT20" i="76" s="1"/>
  <c r="AJ14" i="76"/>
  <c r="AK14" i="76"/>
  <c r="AT14" i="76" s="1"/>
  <c r="AJ8" i="76"/>
  <c r="AK8" i="76"/>
  <c r="AT8" i="76" s="1"/>
  <c r="AS9" i="29"/>
  <c r="AL9" i="29"/>
  <c r="AU9" i="29" s="1"/>
  <c r="U6" i="48"/>
  <c r="AS6" i="72"/>
  <c r="AL6" i="72"/>
  <c r="AU6" i="72" s="1"/>
  <c r="AS13" i="72"/>
  <c r="AL13" i="72"/>
  <c r="AU13" i="72" s="1"/>
  <c r="AJ20" i="68"/>
  <c r="AK20" i="68"/>
  <c r="AT20" i="68" s="1"/>
  <c r="AJ14" i="68"/>
  <c r="AK14" i="68"/>
  <c r="AT14" i="68" s="1"/>
  <c r="AJ8" i="68"/>
  <c r="AK8" i="68"/>
  <c r="AT8" i="68" s="1"/>
  <c r="AS13" i="25"/>
  <c r="AL13" i="25"/>
  <c r="AU13" i="25" s="1"/>
  <c r="AF18" i="63"/>
  <c r="AO18" i="63" s="1"/>
  <c r="AE18" i="63"/>
  <c r="W19" i="63"/>
  <c r="AG18" i="63"/>
  <c r="AP18" i="63" s="1"/>
  <c r="AS5" i="29"/>
  <c r="AL5" i="29"/>
  <c r="AU5" i="29" s="1"/>
  <c r="AS8" i="72"/>
  <c r="AL8" i="72"/>
  <c r="AU8" i="72" s="1"/>
  <c r="AR14" i="15"/>
  <c r="AS14" i="25"/>
  <c r="AL14" i="25"/>
  <c r="AU14" i="25" s="1"/>
  <c r="AR10" i="54"/>
  <c r="AH9" i="11"/>
  <c r="AQ9" i="11" s="1"/>
  <c r="Y11" i="45"/>
  <c r="X11" i="45"/>
  <c r="AS3" i="72"/>
  <c r="AL3" i="72"/>
  <c r="AU3" i="72" s="1"/>
  <c r="AS21" i="72"/>
  <c r="AL21" i="72"/>
  <c r="AU21" i="72" s="1"/>
  <c r="AH7" i="83"/>
  <c r="AQ7" i="83" s="1"/>
  <c r="AJ4" i="25"/>
  <c r="AK4" i="25"/>
  <c r="AT4" i="25" s="1"/>
  <c r="AT25" i="25" s="1"/>
  <c r="AN16" i="33"/>
  <c r="AI16" i="33"/>
  <c r="AR16" i="33" s="1"/>
  <c r="AS10" i="72"/>
  <c r="AL10" i="72"/>
  <c r="AU10" i="72" s="1"/>
  <c r="AI6" i="55"/>
  <c r="AN6" i="55"/>
  <c r="AR10" i="20"/>
  <c r="AH17" i="28"/>
  <c r="AQ17" i="28" s="1"/>
  <c r="AI12" i="104"/>
  <c r="AN12" i="104"/>
  <c r="AI16" i="52"/>
  <c r="AN16" i="52"/>
  <c r="AJ19" i="76"/>
  <c r="AK19" i="76"/>
  <c r="AT19" i="76" s="1"/>
  <c r="AJ13" i="76"/>
  <c r="AK13" i="76"/>
  <c r="AT13" i="76" s="1"/>
  <c r="AJ7" i="76"/>
  <c r="AK7" i="76"/>
  <c r="AT7" i="76" s="1"/>
  <c r="Y8" i="43"/>
  <c r="X8" i="43"/>
  <c r="Z8" i="43" s="1"/>
  <c r="AR17" i="2"/>
  <c r="AI15" i="47"/>
  <c r="AN15" i="47"/>
  <c r="AR16" i="28"/>
  <c r="AS12" i="25"/>
  <c r="AL12" i="25"/>
  <c r="AU12" i="25" s="1"/>
  <c r="AS16" i="29"/>
  <c r="AL16" i="29"/>
  <c r="AU16" i="29" s="1"/>
  <c r="AJ19" i="68"/>
  <c r="AK19" i="68"/>
  <c r="AT19" i="68" s="1"/>
  <c r="AJ13" i="68"/>
  <c r="AK13" i="68"/>
  <c r="AT13" i="68" s="1"/>
  <c r="AJ7" i="68"/>
  <c r="AK7" i="68"/>
  <c r="AT7" i="68" s="1"/>
  <c r="AH11" i="20"/>
  <c r="AQ11" i="20" s="1"/>
  <c r="Y8" i="41"/>
  <c r="X8" i="41"/>
  <c r="W7" i="99"/>
  <c r="AG6" i="99"/>
  <c r="AP6" i="99" s="1"/>
  <c r="AF6" i="99"/>
  <c r="AO6" i="99" s="1"/>
  <c r="AE6" i="99"/>
  <c r="Y15" i="53"/>
  <c r="X15" i="53"/>
  <c r="AR10" i="9"/>
  <c r="AH12" i="13"/>
  <c r="AQ12" i="13" s="1"/>
  <c r="AS20" i="25"/>
  <c r="AL20" i="25"/>
  <c r="AU20" i="25" s="1"/>
  <c r="AG9" i="11"/>
  <c r="AP9" i="11" s="1"/>
  <c r="AF9" i="11"/>
  <c r="AO9" i="11" s="1"/>
  <c r="AE9" i="11"/>
  <c r="W10" i="11"/>
  <c r="AS12" i="29"/>
  <c r="AL12" i="29"/>
  <c r="AU12" i="29" s="1"/>
  <c r="AH15" i="101"/>
  <c r="AQ15" i="101" s="1"/>
  <c r="AF7" i="83"/>
  <c r="AO7" i="83" s="1"/>
  <c r="W8" i="83"/>
  <c r="AE7" i="83"/>
  <c r="AG7" i="83"/>
  <c r="AP7" i="83" s="1"/>
  <c r="AS3" i="25"/>
  <c r="AL3" i="25"/>
  <c r="AU3" i="25" s="1"/>
  <c r="AS21" i="25"/>
  <c r="AL21" i="25"/>
  <c r="AU21" i="25" s="1"/>
  <c r="Y10" i="95"/>
  <c r="X10" i="95"/>
  <c r="Y15" i="93"/>
  <c r="X15" i="93"/>
  <c r="AN18" i="75"/>
  <c r="AI18" i="75"/>
  <c r="AR18" i="75" s="1"/>
  <c r="AI7" i="49"/>
  <c r="AN7" i="49"/>
  <c r="AS13" i="29"/>
  <c r="AL13" i="29"/>
  <c r="AU13" i="29" s="1"/>
  <c r="AH12" i="51"/>
  <c r="AQ12" i="51" s="1"/>
  <c r="AS16" i="25"/>
  <c r="AL16" i="25"/>
  <c r="AU16" i="25" s="1"/>
  <c r="AS20" i="29"/>
  <c r="AL20" i="29"/>
  <c r="AU20" i="29" s="1"/>
  <c r="AH12" i="44"/>
  <c r="AQ12" i="44" s="1"/>
  <c r="W18" i="28"/>
  <c r="AG17" i="28"/>
  <c r="AP17" i="28" s="1"/>
  <c r="AE17" i="28"/>
  <c r="AF17" i="28"/>
  <c r="AO17" i="28" s="1"/>
  <c r="AS20" i="72"/>
  <c r="AL20" i="72"/>
  <c r="AU20" i="72" s="1"/>
  <c r="AH11" i="9"/>
  <c r="AQ11" i="9" s="1"/>
  <c r="AH11" i="54"/>
  <c r="AQ11" i="54" s="1"/>
  <c r="AH15" i="46"/>
  <c r="AQ15" i="46" s="1"/>
  <c r="AJ18" i="76"/>
  <c r="AK18" i="76"/>
  <c r="AT18" i="76" s="1"/>
  <c r="AJ12" i="76"/>
  <c r="AK12" i="76"/>
  <c r="AT12" i="76" s="1"/>
  <c r="AK6" i="76"/>
  <c r="AT6" i="76" s="1"/>
  <c r="AJ6" i="76"/>
  <c r="AS15" i="29"/>
  <c r="AL15" i="29"/>
  <c r="AU15" i="29" s="1"/>
  <c r="AS12" i="72"/>
  <c r="AL12" i="72"/>
  <c r="AU12" i="72" s="1"/>
  <c r="AS14" i="72"/>
  <c r="AL14" i="72"/>
  <c r="AU14" i="72" s="1"/>
  <c r="AJ18" i="68"/>
  <c r="AK18" i="68"/>
  <c r="AT18" i="68" s="1"/>
  <c r="AJ12" i="68"/>
  <c r="AK12" i="68"/>
  <c r="AT12" i="68" s="1"/>
  <c r="AK6" i="68"/>
  <c r="AT6" i="68" s="1"/>
  <c r="AJ6" i="68"/>
  <c r="Z11" i="20"/>
  <c r="Y8" i="16"/>
  <c r="X8" i="16"/>
  <c r="Z8" i="16" s="1"/>
  <c r="Y18" i="97"/>
  <c r="X18" i="97"/>
  <c r="U7" i="82"/>
  <c r="AS11" i="29"/>
  <c r="AL11" i="29"/>
  <c r="AU11" i="29" s="1"/>
  <c r="Y10" i="58"/>
  <c r="X10" i="58"/>
  <c r="Z12" i="13"/>
  <c r="AI10" i="45"/>
  <c r="AN10" i="45"/>
  <c r="AN17" i="19"/>
  <c r="AI17" i="19"/>
  <c r="AS9" i="72"/>
  <c r="AL9" i="72"/>
  <c r="AU9" i="72" s="1"/>
  <c r="Z15" i="101"/>
  <c r="AI14" i="93"/>
  <c r="AN14" i="93"/>
  <c r="Y18" i="59"/>
  <c r="X18" i="59"/>
  <c r="Z18" i="59" s="1"/>
  <c r="U8" i="85"/>
  <c r="U6" i="102"/>
  <c r="AS16" i="72"/>
  <c r="AL16" i="72"/>
  <c r="AU16" i="72" s="1"/>
  <c r="Z12" i="51"/>
  <c r="U6" i="42"/>
  <c r="Z12" i="44"/>
  <c r="AS11" i="72"/>
  <c r="AL11" i="72"/>
  <c r="AU11" i="72" s="1"/>
  <c r="Y7" i="87"/>
  <c r="X7" i="87"/>
  <c r="Z7" i="87" s="1"/>
  <c r="AJ17" i="76"/>
  <c r="AK17" i="76"/>
  <c r="AT17" i="76" s="1"/>
  <c r="AJ5" i="76"/>
  <c r="AK5" i="76"/>
  <c r="AT5" i="76" s="1"/>
  <c r="AJ4" i="29"/>
  <c r="AK4" i="29"/>
  <c r="AT4" i="29" s="1"/>
  <c r="AT25" i="29" s="1"/>
  <c r="AS18" i="72"/>
  <c r="AL18" i="72"/>
  <c r="AU18" i="72" s="1"/>
  <c r="AR11" i="51"/>
  <c r="AR11" i="13"/>
  <c r="AS18" i="25"/>
  <c r="AL18" i="25"/>
  <c r="AU18" i="25" s="1"/>
  <c r="U8" i="50"/>
  <c r="AG5" i="98"/>
  <c r="AP5" i="98" s="1"/>
  <c r="AF5" i="98"/>
  <c r="AO5" i="98" s="1"/>
  <c r="AE5" i="98"/>
  <c r="W6" i="98"/>
  <c r="AK17" i="68"/>
  <c r="AT17" i="68" s="1"/>
  <c r="AJ17" i="68"/>
  <c r="AJ11" i="68"/>
  <c r="AK11" i="68"/>
  <c r="AT11" i="68" s="1"/>
  <c r="AJ5" i="68"/>
  <c r="AK5" i="68"/>
  <c r="AT5" i="68" s="1"/>
  <c r="AI17" i="97"/>
  <c r="AN17" i="97"/>
  <c r="AS19" i="25"/>
  <c r="AL19" i="25"/>
  <c r="AU19" i="25" s="1"/>
  <c r="AR6" i="83"/>
  <c r="AE10" i="88"/>
  <c r="AG10" i="88"/>
  <c r="AP10" i="88" s="1"/>
  <c r="AF10" i="88"/>
  <c r="AO10" i="88" s="1"/>
  <c r="W11" i="88"/>
  <c r="AS18" i="29"/>
  <c r="AL18" i="29"/>
  <c r="AU18" i="29" s="1"/>
  <c r="AH18" i="2"/>
  <c r="AQ18" i="2" s="1"/>
  <c r="Y18" i="19"/>
  <c r="X18" i="19"/>
  <c r="AS15" i="72"/>
  <c r="AL15" i="72"/>
  <c r="AU15" i="72" s="1"/>
  <c r="AR10" i="100"/>
  <c r="AS9" i="25"/>
  <c r="AL9" i="25"/>
  <c r="AU9" i="25" s="1"/>
  <c r="AR23" i="29"/>
  <c r="AR25" i="29" s="1"/>
  <c r="AL23" i="29"/>
  <c r="AU23" i="29" s="1"/>
  <c r="AN9" i="95"/>
  <c r="AI9" i="95"/>
  <c r="Y19" i="75"/>
  <c r="Z19" i="75"/>
  <c r="X19" i="75"/>
  <c r="AR23" i="76"/>
  <c r="AR25" i="76" s="1"/>
  <c r="AL23" i="76"/>
  <c r="AU23" i="76" s="1"/>
  <c r="AS19" i="29"/>
  <c r="AL19" i="29"/>
  <c r="AU19" i="29" s="1"/>
  <c r="Y17" i="33"/>
  <c r="Z17" i="33" s="1"/>
  <c r="X17" i="33"/>
  <c r="AL23" i="25"/>
  <c r="AU23" i="25" s="1"/>
  <c r="AS22" i="25"/>
  <c r="AL22" i="25"/>
  <c r="AU22" i="25" s="1"/>
  <c r="AS8" i="29"/>
  <c r="AL8" i="29"/>
  <c r="AU8" i="29" s="1"/>
  <c r="Y7" i="55"/>
  <c r="X7" i="55"/>
  <c r="Z7" i="55" s="1"/>
  <c r="AS7" i="72"/>
  <c r="AL7" i="72"/>
  <c r="AU7" i="72" s="1"/>
  <c r="AN6" i="87"/>
  <c r="AI6" i="87"/>
  <c r="AR15" i="105"/>
  <c r="Z11" i="9"/>
  <c r="AH6" i="18"/>
  <c r="AQ6" i="18" s="1"/>
  <c r="Z11" i="54"/>
  <c r="AJ11" i="76"/>
  <c r="AK11" i="76"/>
  <c r="AT11" i="76" s="1"/>
  <c r="AS5" i="25"/>
  <c r="AL5" i="25"/>
  <c r="AU5" i="25" s="1"/>
  <c r="Z6" i="18"/>
  <c r="AK22" i="76"/>
  <c r="AT22" i="76" s="1"/>
  <c r="AJ22" i="76"/>
  <c r="AJ16" i="76"/>
  <c r="AK16" i="76"/>
  <c r="AT16" i="76" s="1"/>
  <c r="AJ10" i="76"/>
  <c r="AK10" i="76"/>
  <c r="AT10" i="76" s="1"/>
  <c r="AI7" i="43"/>
  <c r="AN7" i="43"/>
  <c r="AL3" i="29"/>
  <c r="AU3" i="29" s="1"/>
  <c r="AS3" i="29"/>
  <c r="AS21" i="29"/>
  <c r="AL21" i="29"/>
  <c r="AU21" i="29" s="1"/>
  <c r="Y16" i="47"/>
  <c r="Z16" i="47"/>
  <c r="X16" i="47"/>
  <c r="W8" i="91"/>
  <c r="AG7" i="91"/>
  <c r="AP7" i="91" s="1"/>
  <c r="AF7" i="91"/>
  <c r="AO7" i="91" s="1"/>
  <c r="AE7" i="91"/>
  <c r="W12" i="84"/>
  <c r="AG11" i="84"/>
  <c r="AP11" i="84" s="1"/>
  <c r="AF11" i="84"/>
  <c r="AO11" i="84" s="1"/>
  <c r="AE11" i="84"/>
  <c r="AS22" i="29"/>
  <c r="AL22" i="29"/>
  <c r="AU22" i="29" s="1"/>
  <c r="AE17" i="79"/>
  <c r="W18" i="79"/>
  <c r="AG17" i="79"/>
  <c r="AP17" i="79" s="1"/>
  <c r="AF17" i="79"/>
  <c r="AO17" i="79" s="1"/>
  <c r="AJ22" i="68"/>
  <c r="AK22" i="68"/>
  <c r="AT22" i="68" s="1"/>
  <c r="AJ16" i="68"/>
  <c r="AK16" i="68"/>
  <c r="AT16" i="68" s="1"/>
  <c r="AJ10" i="68"/>
  <c r="AK10" i="68"/>
  <c r="AT10" i="68" s="1"/>
  <c r="AF11" i="96"/>
  <c r="AO11" i="96" s="1"/>
  <c r="AE11" i="96"/>
  <c r="W12" i="96"/>
  <c r="AG11" i="96"/>
  <c r="AP11" i="96" s="1"/>
  <c r="AI7" i="41"/>
  <c r="AN7" i="41"/>
  <c r="AR14" i="86"/>
  <c r="AS17" i="29"/>
  <c r="AL17" i="29"/>
  <c r="AU17" i="29" s="1"/>
  <c r="AI16" i="89"/>
  <c r="AN16" i="89"/>
  <c r="AR11" i="44"/>
  <c r="AS8" i="25"/>
  <c r="AL8" i="25"/>
  <c r="AU8" i="25" s="1"/>
  <c r="AR5" i="18"/>
  <c r="Z18" i="2"/>
  <c r="AH15" i="86"/>
  <c r="AQ15" i="86" s="1"/>
  <c r="AR8" i="11"/>
  <c r="Y19" i="24"/>
  <c r="X19" i="24"/>
  <c r="Z19" i="24" s="1"/>
  <c r="AS22" i="72"/>
  <c r="AL22" i="72"/>
  <c r="AU22" i="72" s="1"/>
  <c r="AS10" i="25"/>
  <c r="AL10" i="25"/>
  <c r="AU10" i="25" s="1"/>
  <c r="AR23" i="72"/>
  <c r="AR25" i="72" s="1"/>
  <c r="AL23" i="72"/>
  <c r="AU23" i="72" s="1"/>
  <c r="AS17" i="72"/>
  <c r="AL17" i="72"/>
  <c r="AU17" i="72" s="1"/>
  <c r="Y13" i="104"/>
  <c r="X13" i="104"/>
  <c r="Y17" i="52"/>
  <c r="X17" i="52"/>
  <c r="W16" i="32"/>
  <c r="AE15" i="32"/>
  <c r="AG15" i="32"/>
  <c r="AP15" i="32" s="1"/>
  <c r="AF15" i="32"/>
  <c r="AO15" i="32" s="1"/>
  <c r="AS17" i="25"/>
  <c r="AL17" i="25"/>
  <c r="AU17" i="25" s="1"/>
  <c r="U8" i="94"/>
  <c r="AH15" i="15"/>
  <c r="AQ15" i="15" s="1"/>
  <c r="AR14" i="101"/>
  <c r="AS11" i="25"/>
  <c r="AL11" i="25"/>
  <c r="AU11" i="25" s="1"/>
  <c r="W7" i="103"/>
  <c r="AF6" i="103"/>
  <c r="AO6" i="103" s="1"/>
  <c r="AG6" i="103"/>
  <c r="AP6" i="103" s="1"/>
  <c r="AE6" i="103"/>
  <c r="AJ21" i="76"/>
  <c r="AK21" i="76"/>
  <c r="AT21" i="76" s="1"/>
  <c r="AJ15" i="76"/>
  <c r="AK15" i="76"/>
  <c r="AT15" i="76" s="1"/>
  <c r="AJ9" i="76"/>
  <c r="AK9" i="76"/>
  <c r="AT9" i="76" s="1"/>
  <c r="AJ3" i="76"/>
  <c r="AB4" i="76"/>
  <c r="AH19" i="38"/>
  <c r="AQ19" i="38" s="1"/>
  <c r="AS6" i="25"/>
  <c r="AL6" i="25"/>
  <c r="AU6" i="25" s="1"/>
  <c r="AH16" i="105"/>
  <c r="AQ16" i="105" s="1"/>
  <c r="W12" i="92"/>
  <c r="AF11" i="92"/>
  <c r="AO11" i="92" s="1"/>
  <c r="AE11" i="92"/>
  <c r="AG11" i="92"/>
  <c r="AP11" i="92" s="1"/>
  <c r="AS10" i="29"/>
  <c r="AL10" i="29"/>
  <c r="AU10" i="29" s="1"/>
  <c r="W18" i="67"/>
  <c r="AF17" i="67"/>
  <c r="AO17" i="67" s="1"/>
  <c r="AE17" i="67"/>
  <c r="AG17" i="67"/>
  <c r="AP17" i="67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L23" i="68"/>
  <c r="AU23" i="68" s="1"/>
  <c r="AR23" i="68"/>
  <c r="AR25" i="68" s="1"/>
  <c r="AN7" i="16"/>
  <c r="AI7" i="16"/>
  <c r="AS7" i="25"/>
  <c r="AL7" i="25"/>
  <c r="AU7" i="25" s="1"/>
  <c r="AI14" i="53"/>
  <c r="AN14" i="53"/>
  <c r="AN9" i="58"/>
  <c r="AI9" i="58"/>
  <c r="Y17" i="89"/>
  <c r="X17" i="89"/>
  <c r="Z17" i="89" s="1"/>
  <c r="U6" i="35"/>
  <c r="AS6" i="29"/>
  <c r="AL6" i="29"/>
  <c r="AU6" i="29" s="1"/>
  <c r="AJ4" i="72"/>
  <c r="AK4" i="72"/>
  <c r="AT4" i="72" s="1"/>
  <c r="AT25" i="72" s="1"/>
  <c r="AR14" i="32"/>
  <c r="AS15" i="25"/>
  <c r="AL15" i="25"/>
  <c r="AU15" i="25" s="1"/>
  <c r="U8" i="90"/>
  <c r="AR14" i="46"/>
  <c r="Z15" i="86"/>
  <c r="Y8" i="49"/>
  <c r="X8" i="49"/>
  <c r="Z8" i="49" s="1"/>
  <c r="AS7" i="29"/>
  <c r="AL7" i="29"/>
  <c r="AU7" i="29" s="1"/>
  <c r="AN17" i="59"/>
  <c r="AI17" i="59"/>
  <c r="AN18" i="24"/>
  <c r="AI18" i="24"/>
  <c r="AS14" i="29"/>
  <c r="AL14" i="29"/>
  <c r="AU14" i="29" s="1"/>
  <c r="U5" i="10"/>
  <c r="X5" i="10" s="1"/>
  <c r="AS5" i="72"/>
  <c r="AL5" i="72"/>
  <c r="AU5" i="72" s="1"/>
  <c r="W19" i="71"/>
  <c r="AF18" i="71"/>
  <c r="AO18" i="71" s="1"/>
  <c r="AG18" i="71"/>
  <c r="AP18" i="71" s="1"/>
  <c r="AE18" i="71"/>
  <c r="AS19" i="72"/>
  <c r="AL19" i="72"/>
  <c r="AU19" i="72" s="1"/>
  <c r="Z18" i="97" l="1"/>
  <c r="Z10" i="95"/>
  <c r="AG10" i="95" s="1"/>
  <c r="AP10" i="95" s="1"/>
  <c r="Z11" i="45"/>
  <c r="AG11" i="45" s="1"/>
  <c r="AP11" i="45" s="1"/>
  <c r="AF10" i="95"/>
  <c r="AO10" i="95" s="1"/>
  <c r="AE10" i="95"/>
  <c r="W11" i="95"/>
  <c r="AE11" i="45"/>
  <c r="AF11" i="45"/>
  <c r="AO11" i="45" s="1"/>
  <c r="W12" i="45"/>
  <c r="W18" i="33"/>
  <c r="AF17" i="33"/>
  <c r="AO17" i="33" s="1"/>
  <c r="AE17" i="33"/>
  <c r="AG17" i="33"/>
  <c r="AP17" i="33" s="1"/>
  <c r="W19" i="97"/>
  <c r="AE18" i="97"/>
  <c r="AG18" i="97"/>
  <c r="AP18" i="97" s="1"/>
  <c r="AF18" i="97"/>
  <c r="AO18" i="97" s="1"/>
  <c r="AE8" i="16"/>
  <c r="W9" i="16"/>
  <c r="AF8" i="16"/>
  <c r="AO8" i="16" s="1"/>
  <c r="AG8" i="16"/>
  <c r="AP8" i="16" s="1"/>
  <c r="W8" i="87"/>
  <c r="AG7" i="87"/>
  <c r="AP7" i="87" s="1"/>
  <c r="AF7" i="87"/>
  <c r="AO7" i="87" s="1"/>
  <c r="AE7" i="87"/>
  <c r="Z5" i="10"/>
  <c r="AH5" i="10"/>
  <c r="AQ5" i="10" s="1"/>
  <c r="AF15" i="86"/>
  <c r="AO15" i="86" s="1"/>
  <c r="AG15" i="86"/>
  <c r="AP15" i="86" s="1"/>
  <c r="W16" i="86"/>
  <c r="AE15" i="86"/>
  <c r="AR9" i="58"/>
  <c r="AR7" i="16"/>
  <c r="AS15" i="76"/>
  <c r="AL15" i="76"/>
  <c r="AU15" i="76" s="1"/>
  <c r="Y16" i="32"/>
  <c r="X16" i="32"/>
  <c r="Z16" i="32" s="1"/>
  <c r="AF18" i="2"/>
  <c r="AO18" i="2" s="1"/>
  <c r="W19" i="2"/>
  <c r="AG18" i="2"/>
  <c r="AP18" i="2" s="1"/>
  <c r="AE18" i="2"/>
  <c r="AN11" i="96"/>
  <c r="AI11" i="96"/>
  <c r="Y12" i="84"/>
  <c r="X12" i="84"/>
  <c r="AH16" i="47"/>
  <c r="AQ16" i="47" s="1"/>
  <c r="AS16" i="76"/>
  <c r="AL16" i="76"/>
  <c r="AU16" i="76" s="1"/>
  <c r="AH19" i="75"/>
  <c r="AQ19" i="75" s="1"/>
  <c r="U7" i="50"/>
  <c r="AS5" i="76"/>
  <c r="AL5" i="76"/>
  <c r="AU5" i="76" s="1"/>
  <c r="AH18" i="59"/>
  <c r="AQ18" i="59" s="1"/>
  <c r="AE12" i="13"/>
  <c r="AG12" i="13"/>
  <c r="AP12" i="13" s="1"/>
  <c r="W13" i="13"/>
  <c r="AF12" i="13"/>
  <c r="AO12" i="13" s="1"/>
  <c r="AS12" i="68"/>
  <c r="AL12" i="68"/>
  <c r="AU12" i="68" s="1"/>
  <c r="AS12" i="76"/>
  <c r="AL12" i="76"/>
  <c r="AU12" i="76" s="1"/>
  <c r="AN6" i="99"/>
  <c r="AI6" i="99"/>
  <c r="AS7" i="68"/>
  <c r="AL7" i="68"/>
  <c r="AU7" i="68" s="1"/>
  <c r="AR15" i="47"/>
  <c r="AN18" i="63"/>
  <c r="AI18" i="63"/>
  <c r="AI16" i="105"/>
  <c r="AN16" i="105"/>
  <c r="Y16" i="15"/>
  <c r="X16" i="15"/>
  <c r="Z16" i="15" s="1"/>
  <c r="AF17" i="89"/>
  <c r="AO17" i="89" s="1"/>
  <c r="AE17" i="89"/>
  <c r="W18" i="89"/>
  <c r="AG17" i="89"/>
  <c r="AP17" i="89" s="1"/>
  <c r="AN6" i="103"/>
  <c r="AI6" i="103"/>
  <c r="AH13" i="104"/>
  <c r="AQ13" i="104" s="1"/>
  <c r="AS9" i="68"/>
  <c r="AL9" i="68"/>
  <c r="AU9" i="68" s="1"/>
  <c r="AI17" i="67"/>
  <c r="AN17" i="67"/>
  <c r="AJ4" i="76"/>
  <c r="AK4" i="76"/>
  <c r="AT4" i="76" s="1"/>
  <c r="AT25" i="76" s="1"/>
  <c r="Y7" i="103"/>
  <c r="X7" i="103"/>
  <c r="Z7" i="103" s="1"/>
  <c r="AH17" i="52"/>
  <c r="AQ17" i="52" s="1"/>
  <c r="AS22" i="68"/>
  <c r="AL22" i="68"/>
  <c r="AU22" i="68" s="1"/>
  <c r="W17" i="47"/>
  <c r="AE16" i="47"/>
  <c r="AF16" i="47"/>
  <c r="AO16" i="47" s="1"/>
  <c r="AG16" i="47"/>
  <c r="AP16" i="47" s="1"/>
  <c r="AS22" i="76"/>
  <c r="AL22" i="76"/>
  <c r="AU22" i="76" s="1"/>
  <c r="AS11" i="76"/>
  <c r="AL11" i="76"/>
  <c r="AU11" i="76" s="1"/>
  <c r="AF19" i="75"/>
  <c r="AO19" i="75" s="1"/>
  <c r="AE19" i="75"/>
  <c r="W20" i="75"/>
  <c r="AG19" i="75"/>
  <c r="AP19" i="75" s="1"/>
  <c r="AH18" i="19"/>
  <c r="AQ18" i="19" s="1"/>
  <c r="AS5" i="68"/>
  <c r="AL5" i="68"/>
  <c r="AU5" i="68" s="1"/>
  <c r="Y6" i="98"/>
  <c r="X6" i="98"/>
  <c r="AE18" i="59"/>
  <c r="AF18" i="59"/>
  <c r="AO18" i="59" s="1"/>
  <c r="W19" i="59"/>
  <c r="AG18" i="59"/>
  <c r="AP18" i="59" s="1"/>
  <c r="AH10" i="58"/>
  <c r="AQ10" i="58" s="1"/>
  <c r="U6" i="82"/>
  <c r="Y18" i="28"/>
  <c r="X18" i="28"/>
  <c r="Y10" i="11"/>
  <c r="X10" i="11"/>
  <c r="AS7" i="76"/>
  <c r="AL7" i="76"/>
  <c r="AU7" i="76" s="1"/>
  <c r="AR16" i="52"/>
  <c r="AH11" i="45"/>
  <c r="AQ11" i="45" s="1"/>
  <c r="AS14" i="68"/>
  <c r="AL14" i="68"/>
  <c r="AU14" i="68" s="1"/>
  <c r="AS8" i="76"/>
  <c r="AL8" i="76"/>
  <c r="AU8" i="76" s="1"/>
  <c r="Y16" i="46"/>
  <c r="X16" i="46"/>
  <c r="Y19" i="71"/>
  <c r="X19" i="71"/>
  <c r="U5" i="35"/>
  <c r="X5" i="35" s="1"/>
  <c r="AS15" i="68"/>
  <c r="AL15" i="68"/>
  <c r="AU15" i="68" s="1"/>
  <c r="AN11" i="92"/>
  <c r="AI11" i="92"/>
  <c r="AL3" i="76"/>
  <c r="AU3" i="76" s="1"/>
  <c r="AS3" i="76"/>
  <c r="AS21" i="76"/>
  <c r="AL21" i="76"/>
  <c r="AU21" i="76" s="1"/>
  <c r="Z17" i="52"/>
  <c r="AR16" i="89"/>
  <c r="AR7" i="41"/>
  <c r="AN7" i="91"/>
  <c r="AI7" i="91"/>
  <c r="AR7" i="43"/>
  <c r="AG11" i="54"/>
  <c r="AP11" i="54" s="1"/>
  <c r="AE11" i="54"/>
  <c r="AF11" i="54"/>
  <c r="AO11" i="54" s="1"/>
  <c r="W12" i="54"/>
  <c r="AE11" i="9"/>
  <c r="W12" i="9"/>
  <c r="AG11" i="9"/>
  <c r="AP11" i="9" s="1"/>
  <c r="AF11" i="9"/>
  <c r="AO11" i="9" s="1"/>
  <c r="Z18" i="19"/>
  <c r="Y11" i="88"/>
  <c r="X11" i="88"/>
  <c r="Z11" i="88" s="1"/>
  <c r="AN5" i="98"/>
  <c r="AI5" i="98"/>
  <c r="AS17" i="76"/>
  <c r="AL17" i="76"/>
  <c r="AU17" i="76" s="1"/>
  <c r="W13" i="44"/>
  <c r="AG12" i="44"/>
  <c r="AP12" i="44" s="1"/>
  <c r="AE12" i="44"/>
  <c r="AF12" i="44"/>
  <c r="AO12" i="44" s="1"/>
  <c r="AR17" i="19"/>
  <c r="Z10" i="58"/>
  <c r="AH18" i="97"/>
  <c r="AQ18" i="97" s="1"/>
  <c r="W12" i="20"/>
  <c r="AG11" i="20"/>
  <c r="AP11" i="20" s="1"/>
  <c r="AF11" i="20"/>
  <c r="AO11" i="20" s="1"/>
  <c r="AE11" i="20"/>
  <c r="AS18" i="68"/>
  <c r="AL18" i="68"/>
  <c r="AU18" i="68" s="1"/>
  <c r="AS18" i="76"/>
  <c r="AL18" i="76"/>
  <c r="AU18" i="76" s="1"/>
  <c r="AH15" i="93"/>
  <c r="AQ15" i="93" s="1"/>
  <c r="AN7" i="83"/>
  <c r="AI7" i="83"/>
  <c r="AR7" i="83" s="1"/>
  <c r="AN9" i="11"/>
  <c r="AI9" i="11"/>
  <c r="AH15" i="53"/>
  <c r="AQ15" i="53" s="1"/>
  <c r="AS13" i="68"/>
  <c r="AL13" i="68"/>
  <c r="AU13" i="68" s="1"/>
  <c r="W9" i="49"/>
  <c r="AG8" i="49"/>
  <c r="AP8" i="49" s="1"/>
  <c r="AF8" i="49"/>
  <c r="AO8" i="49" s="1"/>
  <c r="AE8" i="49"/>
  <c r="AS4" i="72"/>
  <c r="AS25" i="72" s="1"/>
  <c r="AL4" i="72"/>
  <c r="AU4" i="72" s="1"/>
  <c r="AU25" i="72" s="1"/>
  <c r="C11" i="72" s="1"/>
  <c r="F16" i="57" s="1"/>
  <c r="Y12" i="92"/>
  <c r="X12" i="92"/>
  <c r="AS9" i="76"/>
  <c r="AL9" i="76"/>
  <c r="AU9" i="76" s="1"/>
  <c r="AR18" i="24"/>
  <c r="AH8" i="49"/>
  <c r="AQ8" i="49" s="1"/>
  <c r="AH17" i="89"/>
  <c r="AQ17" i="89" s="1"/>
  <c r="AR14" i="53"/>
  <c r="Y18" i="67"/>
  <c r="X18" i="67"/>
  <c r="AH19" i="24"/>
  <c r="AQ19" i="24" s="1"/>
  <c r="AS10" i="68"/>
  <c r="AL10" i="68"/>
  <c r="AU10" i="68" s="1"/>
  <c r="AN11" i="84"/>
  <c r="AI11" i="84"/>
  <c r="W7" i="18"/>
  <c r="AG6" i="18"/>
  <c r="AP6" i="18" s="1"/>
  <c r="AE6" i="18"/>
  <c r="AF6" i="18"/>
  <c r="AO6" i="18" s="1"/>
  <c r="AH7" i="55"/>
  <c r="AQ7" i="55" s="1"/>
  <c r="AR9" i="95"/>
  <c r="AS11" i="68"/>
  <c r="AL11" i="68"/>
  <c r="AU11" i="68" s="1"/>
  <c r="AH7" i="87"/>
  <c r="AQ7" i="87" s="1"/>
  <c r="U5" i="102"/>
  <c r="X5" i="102" s="1"/>
  <c r="AS6" i="68"/>
  <c r="AL6" i="68"/>
  <c r="AU6" i="68" s="1"/>
  <c r="AS6" i="76"/>
  <c r="AL6" i="76"/>
  <c r="AU6" i="76" s="1"/>
  <c r="Z15" i="93"/>
  <c r="Y8" i="83"/>
  <c r="X8" i="83"/>
  <c r="Z15" i="53"/>
  <c r="Y7" i="99"/>
  <c r="Z7" i="99"/>
  <c r="X7" i="99"/>
  <c r="AH8" i="43"/>
  <c r="AQ8" i="43" s="1"/>
  <c r="AS13" i="76"/>
  <c r="AL13" i="76"/>
  <c r="AU13" i="76" s="1"/>
  <c r="AR12" i="104"/>
  <c r="AR6" i="55"/>
  <c r="AL4" i="25"/>
  <c r="AU4" i="25" s="1"/>
  <c r="AU25" i="25" s="1"/>
  <c r="C11" i="25" s="1"/>
  <c r="AS4" i="25"/>
  <c r="AS25" i="25" s="1"/>
  <c r="AS20" i="68"/>
  <c r="AL20" i="68"/>
  <c r="AU20" i="68" s="1"/>
  <c r="U5" i="48"/>
  <c r="X5" i="48" s="1"/>
  <c r="AS14" i="76"/>
  <c r="AL14" i="76"/>
  <c r="AU14" i="76" s="1"/>
  <c r="Y17" i="105"/>
  <c r="X17" i="105"/>
  <c r="Z17" i="105" s="1"/>
  <c r="AI19" i="38"/>
  <c r="AN19" i="38"/>
  <c r="U7" i="90"/>
  <c r="W8" i="55"/>
  <c r="AE7" i="55"/>
  <c r="AF7" i="55"/>
  <c r="AO7" i="55" s="1"/>
  <c r="AG7" i="55"/>
  <c r="AP7" i="55" s="1"/>
  <c r="U5" i="42"/>
  <c r="X5" i="42" s="1"/>
  <c r="AH8" i="41"/>
  <c r="AQ8" i="41" s="1"/>
  <c r="AS19" i="68"/>
  <c r="AL19" i="68"/>
  <c r="AU19" i="68" s="1"/>
  <c r="AF8" i="43"/>
  <c r="AO8" i="43" s="1"/>
  <c r="AG8" i="43"/>
  <c r="AP8" i="43" s="1"/>
  <c r="W9" i="43"/>
  <c r="AE8" i="43"/>
  <c r="AI15" i="15"/>
  <c r="AN15" i="15"/>
  <c r="Y20" i="38"/>
  <c r="X20" i="38"/>
  <c r="Z20" i="38" s="1"/>
  <c r="AJ4" i="68"/>
  <c r="AK4" i="68"/>
  <c r="AT4" i="68" s="1"/>
  <c r="AT25" i="68" s="1"/>
  <c r="AG19" i="24"/>
  <c r="AP19" i="24" s="1"/>
  <c r="W20" i="24"/>
  <c r="AE19" i="24"/>
  <c r="AF19" i="24"/>
  <c r="AO19" i="24" s="1"/>
  <c r="Y18" i="79"/>
  <c r="X18" i="79"/>
  <c r="AS10" i="76"/>
  <c r="AL10" i="76"/>
  <c r="AU10" i="76" s="1"/>
  <c r="AS17" i="68"/>
  <c r="AL17" i="68"/>
  <c r="AU17" i="68" s="1"/>
  <c r="AS4" i="29"/>
  <c r="AS25" i="29" s="1"/>
  <c r="AL4" i="29"/>
  <c r="AU4" i="29" s="1"/>
  <c r="AU25" i="29" s="1"/>
  <c r="C11" i="29" s="1"/>
  <c r="AR14" i="93"/>
  <c r="AI18" i="71"/>
  <c r="AN18" i="71"/>
  <c r="AR17" i="59"/>
  <c r="AS3" i="68"/>
  <c r="AL3" i="68"/>
  <c r="AU3" i="68" s="1"/>
  <c r="AS21" i="68"/>
  <c r="AL21" i="68"/>
  <c r="AU21" i="68" s="1"/>
  <c r="U7" i="94"/>
  <c r="AI15" i="32"/>
  <c r="AN15" i="32"/>
  <c r="Z13" i="104"/>
  <c r="Y12" i="96"/>
  <c r="X12" i="96"/>
  <c r="AS16" i="68"/>
  <c r="AL16" i="68"/>
  <c r="AU16" i="68" s="1"/>
  <c r="AI17" i="79"/>
  <c r="AR17" i="79" s="1"/>
  <c r="AN17" i="79"/>
  <c r="Y8" i="91"/>
  <c r="X8" i="91"/>
  <c r="Z8" i="91" s="1"/>
  <c r="AR6" i="87"/>
  <c r="AH17" i="33"/>
  <c r="AQ17" i="33" s="1"/>
  <c r="AN10" i="88"/>
  <c r="AI10" i="88"/>
  <c r="AR17" i="97"/>
  <c r="AF12" i="51"/>
  <c r="AO12" i="51" s="1"/>
  <c r="W13" i="51"/>
  <c r="AE12" i="51"/>
  <c r="AG12" i="51"/>
  <c r="AP12" i="51" s="1"/>
  <c r="U7" i="85"/>
  <c r="AF15" i="101"/>
  <c r="AO15" i="101" s="1"/>
  <c r="AE15" i="101"/>
  <c r="AG15" i="101"/>
  <c r="AP15" i="101" s="1"/>
  <c r="W16" i="101"/>
  <c r="AR10" i="45"/>
  <c r="AH8" i="16"/>
  <c r="AQ8" i="16" s="1"/>
  <c r="AI17" i="28"/>
  <c r="AN17" i="28"/>
  <c r="AR7" i="49"/>
  <c r="AH10" i="95"/>
  <c r="AQ10" i="95" s="1"/>
  <c r="Z8" i="41"/>
  <c r="AS19" i="76"/>
  <c r="AL19" i="76"/>
  <c r="AU19" i="76" s="1"/>
  <c r="Y19" i="63"/>
  <c r="X19" i="63"/>
  <c r="AS8" i="68"/>
  <c r="AL8" i="68"/>
  <c r="AU8" i="68" s="1"/>
  <c r="AS20" i="76"/>
  <c r="AL20" i="76"/>
  <c r="AU20" i="76" s="1"/>
  <c r="W12" i="100"/>
  <c r="AE11" i="100"/>
  <c r="AF11" i="100"/>
  <c r="AO11" i="100" s="1"/>
  <c r="AG11" i="100"/>
  <c r="AP11" i="100" s="1"/>
  <c r="AI15" i="46"/>
  <c r="AN15" i="46"/>
  <c r="AG11" i="88" l="1"/>
  <c r="AP11" i="88" s="1"/>
  <c r="AE11" i="88"/>
  <c r="W12" i="88"/>
  <c r="AF11" i="88"/>
  <c r="AO11" i="88" s="1"/>
  <c r="U6" i="85"/>
  <c r="AE13" i="104"/>
  <c r="AG13" i="104"/>
  <c r="AP13" i="104" s="1"/>
  <c r="W14" i="104"/>
  <c r="AF13" i="104"/>
  <c r="AO13" i="104" s="1"/>
  <c r="AR18" i="71"/>
  <c r="AH20" i="38"/>
  <c r="AQ20" i="38" s="1"/>
  <c r="AN8" i="43"/>
  <c r="AI8" i="43"/>
  <c r="AN7" i="55"/>
  <c r="AI7" i="55"/>
  <c r="AH17" i="105"/>
  <c r="AQ17" i="105" s="1"/>
  <c r="AH5" i="48"/>
  <c r="AQ5" i="48" s="1"/>
  <c r="Z5" i="48"/>
  <c r="AH7" i="99"/>
  <c r="AQ7" i="99" s="1"/>
  <c r="AR9" i="11"/>
  <c r="Y13" i="44"/>
  <c r="X13" i="44"/>
  <c r="AI11" i="9"/>
  <c r="AN11" i="9"/>
  <c r="AH5" i="35"/>
  <c r="AQ5" i="35" s="1"/>
  <c r="Z5" i="35"/>
  <c r="X19" i="59"/>
  <c r="Y19" i="59"/>
  <c r="AI19" i="75"/>
  <c r="AN19" i="75"/>
  <c r="AH7" i="103"/>
  <c r="AQ7" i="103" s="1"/>
  <c r="AR17" i="67"/>
  <c r="AI17" i="89"/>
  <c r="AN17" i="89"/>
  <c r="AR16" i="105"/>
  <c r="AR11" i="96"/>
  <c r="AH16" i="32"/>
  <c r="AQ16" i="32" s="1"/>
  <c r="AE5" i="10"/>
  <c r="W6" i="10"/>
  <c r="AF5" i="10"/>
  <c r="AO5" i="10" s="1"/>
  <c r="AG5" i="10"/>
  <c r="AP5" i="10" s="1"/>
  <c r="Y16" i="101"/>
  <c r="Z16" i="101" s="1"/>
  <c r="X16" i="101"/>
  <c r="AN19" i="24"/>
  <c r="AI19" i="24"/>
  <c r="W21" i="38"/>
  <c r="AE20" i="38"/>
  <c r="AF20" i="38"/>
  <c r="AO20" i="38" s="1"/>
  <c r="AG20" i="38"/>
  <c r="AP20" i="38" s="1"/>
  <c r="Y9" i="43"/>
  <c r="X9" i="43"/>
  <c r="Y8" i="55"/>
  <c r="X8" i="55"/>
  <c r="W18" i="105"/>
  <c r="AE17" i="105"/>
  <c r="AG17" i="105"/>
  <c r="AP17" i="105" s="1"/>
  <c r="AF17" i="105"/>
  <c r="AO17" i="105" s="1"/>
  <c r="W8" i="99"/>
  <c r="AG7" i="99"/>
  <c r="AP7" i="99" s="1"/>
  <c r="AF7" i="99"/>
  <c r="AO7" i="99" s="1"/>
  <c r="AE7" i="99"/>
  <c r="AF15" i="93"/>
  <c r="AO15" i="93" s="1"/>
  <c r="W16" i="93"/>
  <c r="AE15" i="93"/>
  <c r="AG15" i="93"/>
  <c r="AP15" i="93" s="1"/>
  <c r="AH5" i="102"/>
  <c r="AQ5" i="102" s="1"/>
  <c r="Z5" i="102"/>
  <c r="AI6" i="18"/>
  <c r="AN6" i="18"/>
  <c r="AH12" i="92"/>
  <c r="AQ12" i="92" s="1"/>
  <c r="AN8" i="49"/>
  <c r="AI8" i="49"/>
  <c r="AR11" i="92"/>
  <c r="AH19" i="71"/>
  <c r="AQ19" i="71" s="1"/>
  <c r="AH10" i="11"/>
  <c r="AQ10" i="11" s="1"/>
  <c r="W8" i="103"/>
  <c r="AG7" i="103"/>
  <c r="AP7" i="103" s="1"/>
  <c r="AE7" i="103"/>
  <c r="AF7" i="103"/>
  <c r="AO7" i="103" s="1"/>
  <c r="AR6" i="103"/>
  <c r="AR18" i="63"/>
  <c r="AR6" i="99"/>
  <c r="W17" i="32"/>
  <c r="AG16" i="32"/>
  <c r="AP16" i="32" s="1"/>
  <c r="AE16" i="32"/>
  <c r="AF16" i="32"/>
  <c r="AO16" i="32" s="1"/>
  <c r="Y18" i="33"/>
  <c r="X18" i="33"/>
  <c r="Z18" i="33" s="1"/>
  <c r="AR17" i="28"/>
  <c r="AR10" i="88"/>
  <c r="AH8" i="91"/>
  <c r="AQ8" i="91" s="1"/>
  <c r="AR15" i="32"/>
  <c r="Y20" i="24"/>
  <c r="X20" i="24"/>
  <c r="Z20" i="24" s="1"/>
  <c r="AH5" i="42"/>
  <c r="AQ5" i="42" s="1"/>
  <c r="Z5" i="42"/>
  <c r="Z12" i="92"/>
  <c r="AN11" i="20"/>
  <c r="AI11" i="20"/>
  <c r="AE18" i="19"/>
  <c r="W19" i="19"/>
  <c r="AF18" i="19"/>
  <c r="AO18" i="19" s="1"/>
  <c r="AG18" i="19"/>
  <c r="AP18" i="19" s="1"/>
  <c r="Y12" i="54"/>
  <c r="X12" i="54"/>
  <c r="AR7" i="91"/>
  <c r="AE17" i="52"/>
  <c r="AF17" i="52"/>
  <c r="AO17" i="52" s="1"/>
  <c r="AG17" i="52"/>
  <c r="AP17" i="52" s="1"/>
  <c r="W18" i="52"/>
  <c r="Z19" i="71"/>
  <c r="Z10" i="11"/>
  <c r="U5" i="82"/>
  <c r="X5" i="82" s="1"/>
  <c r="AN18" i="59"/>
  <c r="AI18" i="59"/>
  <c r="AH16" i="15"/>
  <c r="AQ16" i="15" s="1"/>
  <c r="AI18" i="2"/>
  <c r="AN18" i="2"/>
  <c r="AN7" i="87"/>
  <c r="AI7" i="87"/>
  <c r="AI18" i="97"/>
  <c r="AN18" i="97"/>
  <c r="AI15" i="101"/>
  <c r="AN15" i="101"/>
  <c r="AN12" i="51"/>
  <c r="AI12" i="51"/>
  <c r="W9" i="91"/>
  <c r="AF8" i="91"/>
  <c r="AO8" i="91" s="1"/>
  <c r="AG8" i="91"/>
  <c r="AP8" i="91" s="1"/>
  <c r="AE8" i="91"/>
  <c r="AH12" i="96"/>
  <c r="AQ12" i="96" s="1"/>
  <c r="AH18" i="79"/>
  <c r="AQ18" i="79" s="1"/>
  <c r="U6" i="90"/>
  <c r="W16" i="53"/>
  <c r="AE15" i="53"/>
  <c r="AF15" i="53"/>
  <c r="AO15" i="53" s="1"/>
  <c r="AG15" i="53"/>
  <c r="AP15" i="53" s="1"/>
  <c r="Y7" i="18"/>
  <c r="X7" i="18"/>
  <c r="AR5" i="98"/>
  <c r="AH6" i="98"/>
  <c r="AQ6" i="98" s="1"/>
  <c r="AI16" i="47"/>
  <c r="AN16" i="47"/>
  <c r="W17" i="15"/>
  <c r="AF16" i="15"/>
  <c r="AO16" i="15" s="1"/>
  <c r="AE16" i="15"/>
  <c r="AG16" i="15"/>
  <c r="AP16" i="15" s="1"/>
  <c r="X13" i="13"/>
  <c r="Y13" i="13"/>
  <c r="Z13" i="13" s="1"/>
  <c r="AH12" i="84"/>
  <c r="AQ12" i="84" s="1"/>
  <c r="Y9" i="16"/>
  <c r="X9" i="16"/>
  <c r="Z9" i="16" s="1"/>
  <c r="Y19" i="97"/>
  <c r="X19" i="97"/>
  <c r="Y12" i="45"/>
  <c r="Z12" i="45"/>
  <c r="X12" i="45"/>
  <c r="Y11" i="95"/>
  <c r="X11" i="95"/>
  <c r="Y13" i="51"/>
  <c r="X13" i="51"/>
  <c r="Z13" i="51" s="1"/>
  <c r="Z12" i="96"/>
  <c r="U6" i="94"/>
  <c r="Z18" i="79"/>
  <c r="AR15" i="15"/>
  <c r="AH8" i="83"/>
  <c r="AQ8" i="83" s="1"/>
  <c r="AR11" i="84"/>
  <c r="AH18" i="67"/>
  <c r="AQ18" i="67" s="1"/>
  <c r="Y9" i="49"/>
  <c r="X9" i="49"/>
  <c r="AN12" i="44"/>
  <c r="AI12" i="44"/>
  <c r="AN11" i="54"/>
  <c r="AI11" i="54"/>
  <c r="AH16" i="46"/>
  <c r="AQ16" i="46" s="1"/>
  <c r="AH18" i="28"/>
  <c r="AQ18" i="28" s="1"/>
  <c r="Z6" i="98"/>
  <c r="Y17" i="47"/>
  <c r="X17" i="47"/>
  <c r="AS4" i="76"/>
  <c r="AS25" i="76" s="1"/>
  <c r="AL4" i="76"/>
  <c r="AU4" i="76" s="1"/>
  <c r="AU25" i="76" s="1"/>
  <c r="C11" i="76" s="1"/>
  <c r="F20" i="57" s="1"/>
  <c r="Z12" i="84"/>
  <c r="Y19" i="2"/>
  <c r="X19" i="2"/>
  <c r="AI15" i="86"/>
  <c r="AN15" i="86"/>
  <c r="AN8" i="16"/>
  <c r="AI8" i="16"/>
  <c r="AN10" i="95"/>
  <c r="AI10" i="95"/>
  <c r="AN11" i="100"/>
  <c r="AI11" i="100"/>
  <c r="AH19" i="63"/>
  <c r="AQ19" i="63" s="1"/>
  <c r="X12" i="100"/>
  <c r="Z12" i="100"/>
  <c r="Y12" i="100"/>
  <c r="Z19" i="63"/>
  <c r="AR15" i="46"/>
  <c r="AE8" i="41"/>
  <c r="AF8" i="41"/>
  <c r="AO8" i="41" s="1"/>
  <c r="AG8" i="41"/>
  <c r="AP8" i="41" s="1"/>
  <c r="W9" i="41"/>
  <c r="AL4" i="68"/>
  <c r="AU4" i="68" s="1"/>
  <c r="AU25" i="68" s="1"/>
  <c r="C11" i="68" s="1"/>
  <c r="F12" i="57" s="1"/>
  <c r="AS4" i="68"/>
  <c r="AS25" i="68" s="1"/>
  <c r="AR19" i="38"/>
  <c r="Z8" i="83"/>
  <c r="Z18" i="67"/>
  <c r="Y12" i="20"/>
  <c r="X12" i="20"/>
  <c r="AF10" i="58"/>
  <c r="AO10" i="58" s="1"/>
  <c r="W11" i="58"/>
  <c r="AE10" i="58"/>
  <c r="AG10" i="58"/>
  <c r="AP10" i="58" s="1"/>
  <c r="AH11" i="88"/>
  <c r="AQ11" i="88" s="1"/>
  <c r="Y12" i="9"/>
  <c r="X12" i="9"/>
  <c r="Z16" i="46"/>
  <c r="Z18" i="28"/>
  <c r="Y20" i="75"/>
  <c r="Z20" i="75" s="1"/>
  <c r="X20" i="75"/>
  <c r="Y18" i="89"/>
  <c r="X18" i="89"/>
  <c r="AI12" i="13"/>
  <c r="AN12" i="13"/>
  <c r="U6" i="50"/>
  <c r="Y16" i="86"/>
  <c r="X16" i="86"/>
  <c r="Z16" i="86" s="1"/>
  <c r="Y8" i="87"/>
  <c r="X8" i="87"/>
  <c r="AN17" i="33"/>
  <c r="AI17" i="33"/>
  <c r="AN11" i="45"/>
  <c r="AI11" i="45"/>
  <c r="Z9" i="49" l="1"/>
  <c r="Z8" i="55"/>
  <c r="AG16" i="101"/>
  <c r="AP16" i="101" s="1"/>
  <c r="AE16" i="101"/>
  <c r="AF16" i="101"/>
  <c r="AO16" i="101" s="1"/>
  <c r="W17" i="101"/>
  <c r="AG20" i="24"/>
  <c r="AP20" i="24" s="1"/>
  <c r="AF20" i="24"/>
  <c r="AO20" i="24" s="1"/>
  <c r="AE20" i="24"/>
  <c r="W21" i="24"/>
  <c r="W9" i="55"/>
  <c r="AE8" i="55"/>
  <c r="AG8" i="55"/>
  <c r="AP8" i="55" s="1"/>
  <c r="AF8" i="55"/>
  <c r="AO8" i="55" s="1"/>
  <c r="W21" i="75"/>
  <c r="AG20" i="75"/>
  <c r="AP20" i="75" s="1"/>
  <c r="AF20" i="75"/>
  <c r="AO20" i="75" s="1"/>
  <c r="AE20" i="75"/>
  <c r="AF9" i="49"/>
  <c r="AO9" i="49" s="1"/>
  <c r="AE9" i="49"/>
  <c r="W10" i="49"/>
  <c r="AG9" i="49"/>
  <c r="AP9" i="49" s="1"/>
  <c r="W14" i="13"/>
  <c r="AF13" i="13"/>
  <c r="AO13" i="13" s="1"/>
  <c r="AE13" i="13"/>
  <c r="AG13" i="13"/>
  <c r="AP13" i="13" s="1"/>
  <c r="AH11" i="95"/>
  <c r="AQ11" i="95" s="1"/>
  <c r="AH19" i="97"/>
  <c r="AQ19" i="97" s="1"/>
  <c r="Y17" i="15"/>
  <c r="X17" i="15"/>
  <c r="AR11" i="45"/>
  <c r="AR8" i="16"/>
  <c r="AH9" i="49"/>
  <c r="AQ9" i="49" s="1"/>
  <c r="AF12" i="96"/>
  <c r="AO12" i="96" s="1"/>
  <c r="AE12" i="96"/>
  <c r="W13" i="96"/>
  <c r="AG12" i="96"/>
  <c r="AP12" i="96" s="1"/>
  <c r="AR16" i="47"/>
  <c r="AR12" i="51"/>
  <c r="AR7" i="87"/>
  <c r="AG10" i="11"/>
  <c r="AP10" i="11" s="1"/>
  <c r="AE10" i="11"/>
  <c r="AF10" i="11"/>
  <c r="AO10" i="11" s="1"/>
  <c r="W11" i="11"/>
  <c r="AI17" i="52"/>
  <c r="AN17" i="52"/>
  <c r="AI7" i="103"/>
  <c r="AN7" i="103"/>
  <c r="AR8" i="49"/>
  <c r="AF5" i="102"/>
  <c r="AO5" i="102" s="1"/>
  <c r="AE5" i="102"/>
  <c r="W6" i="102"/>
  <c r="AG5" i="102"/>
  <c r="AP5" i="102" s="1"/>
  <c r="AI5" i="10"/>
  <c r="AN5" i="10"/>
  <c r="AH19" i="59"/>
  <c r="AQ19" i="59" s="1"/>
  <c r="AR8" i="43"/>
  <c r="U5" i="85"/>
  <c r="X5" i="85" s="1"/>
  <c r="AR12" i="44"/>
  <c r="AH16" i="86"/>
  <c r="AQ16" i="86" s="1"/>
  <c r="AR12" i="13"/>
  <c r="AI10" i="58"/>
  <c r="AN10" i="58"/>
  <c r="AE18" i="67"/>
  <c r="AF18" i="67"/>
  <c r="AO18" i="67" s="1"/>
  <c r="W19" i="67"/>
  <c r="AG18" i="67"/>
  <c r="AP18" i="67" s="1"/>
  <c r="W13" i="84"/>
  <c r="AG12" i="84"/>
  <c r="AP12" i="84" s="1"/>
  <c r="AF12" i="84"/>
  <c r="AO12" i="84" s="1"/>
  <c r="AE12" i="84"/>
  <c r="AE6" i="98"/>
  <c r="W7" i="98"/>
  <c r="AF6" i="98"/>
  <c r="AO6" i="98" s="1"/>
  <c r="AG6" i="98"/>
  <c r="AP6" i="98" s="1"/>
  <c r="AH13" i="51"/>
  <c r="AQ13" i="51" s="1"/>
  <c r="AH12" i="45"/>
  <c r="AQ12" i="45" s="1"/>
  <c r="AH9" i="16"/>
  <c r="AQ9" i="16" s="1"/>
  <c r="W20" i="71"/>
  <c r="AE19" i="71"/>
  <c r="AG19" i="71"/>
  <c r="AP19" i="71" s="1"/>
  <c r="AF19" i="71"/>
  <c r="AO19" i="71" s="1"/>
  <c r="Y19" i="19"/>
  <c r="Z19" i="19" s="1"/>
  <c r="X19" i="19"/>
  <c r="AI16" i="32"/>
  <c r="AN16" i="32"/>
  <c r="AN20" i="38"/>
  <c r="AI20" i="38"/>
  <c r="AR20" i="38" s="1"/>
  <c r="AR11" i="9"/>
  <c r="AH8" i="87"/>
  <c r="AQ8" i="87" s="1"/>
  <c r="AH12" i="20"/>
  <c r="AQ12" i="20" s="1"/>
  <c r="AR10" i="95"/>
  <c r="AH17" i="47"/>
  <c r="AQ17" i="47" s="1"/>
  <c r="AR17" i="33"/>
  <c r="W17" i="86"/>
  <c r="AF16" i="86"/>
  <c r="AO16" i="86" s="1"/>
  <c r="AG16" i="86"/>
  <c r="AP16" i="86" s="1"/>
  <c r="AE16" i="86"/>
  <c r="AH18" i="89"/>
  <c r="AQ18" i="89" s="1"/>
  <c r="AE18" i="28"/>
  <c r="AG18" i="28"/>
  <c r="AP18" i="28" s="1"/>
  <c r="W19" i="28"/>
  <c r="AF18" i="28"/>
  <c r="AO18" i="28" s="1"/>
  <c r="AG8" i="83"/>
  <c r="AP8" i="83" s="1"/>
  <c r="AF8" i="83"/>
  <c r="AO8" i="83" s="1"/>
  <c r="AE8" i="83"/>
  <c r="W9" i="83"/>
  <c r="AR11" i="54"/>
  <c r="W14" i="51"/>
  <c r="AE13" i="51"/>
  <c r="AF13" i="51"/>
  <c r="AO13" i="51" s="1"/>
  <c r="AG13" i="51"/>
  <c r="AP13" i="51" s="1"/>
  <c r="AE12" i="45"/>
  <c r="W13" i="45"/>
  <c r="AF12" i="45"/>
  <c r="AO12" i="45" s="1"/>
  <c r="AG12" i="45"/>
  <c r="AP12" i="45" s="1"/>
  <c r="W10" i="16"/>
  <c r="AF9" i="16"/>
  <c r="AO9" i="16" s="1"/>
  <c r="AG9" i="16"/>
  <c r="AP9" i="16" s="1"/>
  <c r="AE9" i="16"/>
  <c r="AI16" i="15"/>
  <c r="AN16" i="15"/>
  <c r="AH7" i="18"/>
  <c r="AQ7" i="18" s="1"/>
  <c r="AI15" i="53"/>
  <c r="AN15" i="53"/>
  <c r="AI8" i="91"/>
  <c r="AN8" i="91"/>
  <c r="AR18" i="59"/>
  <c r="AN18" i="19"/>
  <c r="AI18" i="19"/>
  <c r="AH18" i="33"/>
  <c r="AQ18" i="33" s="1"/>
  <c r="Y8" i="103"/>
  <c r="Z8" i="103"/>
  <c r="X8" i="103"/>
  <c r="AR6" i="18"/>
  <c r="AN7" i="99"/>
  <c r="AI7" i="99"/>
  <c r="AH9" i="43"/>
  <c r="AQ9" i="43" s="1"/>
  <c r="Y21" i="38"/>
  <c r="X21" i="38"/>
  <c r="AH13" i="44"/>
  <c r="AQ13" i="44" s="1"/>
  <c r="Y14" i="104"/>
  <c r="X14" i="104"/>
  <c r="W13" i="100"/>
  <c r="AF12" i="100"/>
  <c r="AO12" i="100" s="1"/>
  <c r="AE12" i="100"/>
  <c r="AG12" i="100"/>
  <c r="AP12" i="100" s="1"/>
  <c r="Y11" i="58"/>
  <c r="Z11" i="58" s="1"/>
  <c r="X11" i="58"/>
  <c r="Y9" i="41"/>
  <c r="X9" i="41"/>
  <c r="AF19" i="63"/>
  <c r="AO19" i="63" s="1"/>
  <c r="AE19" i="63"/>
  <c r="W20" i="63"/>
  <c r="AG19" i="63"/>
  <c r="AP19" i="63" s="1"/>
  <c r="AR11" i="100"/>
  <c r="Z18" i="89"/>
  <c r="AE16" i="46"/>
  <c r="W17" i="46"/>
  <c r="AG16" i="46"/>
  <c r="AP16" i="46" s="1"/>
  <c r="AF16" i="46"/>
  <c r="AO16" i="46" s="1"/>
  <c r="AR15" i="86"/>
  <c r="W19" i="79"/>
  <c r="AG18" i="79"/>
  <c r="AP18" i="79" s="1"/>
  <c r="AF18" i="79"/>
  <c r="AO18" i="79" s="1"/>
  <c r="AE18" i="79"/>
  <c r="Z7" i="18"/>
  <c r="Y16" i="53"/>
  <c r="X16" i="53"/>
  <c r="AR15" i="101"/>
  <c r="AR18" i="2"/>
  <c r="Y18" i="52"/>
  <c r="Z18" i="52" s="1"/>
  <c r="X18" i="52"/>
  <c r="Z12" i="54"/>
  <c r="AH12" i="54"/>
  <c r="AQ12" i="54" s="1"/>
  <c r="AR11" i="20"/>
  <c r="AE5" i="42"/>
  <c r="AG5" i="42"/>
  <c r="AP5" i="42" s="1"/>
  <c r="AF5" i="42"/>
  <c r="AO5" i="42" s="1"/>
  <c r="W6" i="42"/>
  <c r="AF18" i="33"/>
  <c r="AO18" i="33" s="1"/>
  <c r="AE18" i="33"/>
  <c r="W19" i="33"/>
  <c r="AG18" i="33"/>
  <c r="AP18" i="33" s="1"/>
  <c r="Y17" i="32"/>
  <c r="Z17" i="32"/>
  <c r="X17" i="32"/>
  <c r="AI17" i="105"/>
  <c r="AN17" i="105"/>
  <c r="Z9" i="43"/>
  <c r="AR19" i="24"/>
  <c r="AR19" i="75"/>
  <c r="Z13" i="44"/>
  <c r="AE5" i="48"/>
  <c r="AG5" i="48"/>
  <c r="AP5" i="48" s="1"/>
  <c r="W6" i="48"/>
  <c r="AF5" i="48"/>
  <c r="AO5" i="48" s="1"/>
  <c r="Y12" i="88"/>
  <c r="Z12" i="88" s="1"/>
  <c r="X12" i="88"/>
  <c r="AI15" i="93"/>
  <c r="AN15" i="93"/>
  <c r="Y18" i="105"/>
  <c r="X18" i="105"/>
  <c r="Z19" i="59"/>
  <c r="W6" i="35"/>
  <c r="AG5" i="35"/>
  <c r="AP5" i="35" s="1"/>
  <c r="AE5" i="35"/>
  <c r="AF5" i="35"/>
  <c r="AO5" i="35" s="1"/>
  <c r="AR7" i="55"/>
  <c r="AN13" i="104"/>
  <c r="AI13" i="104"/>
  <c r="AR13" i="104" s="1"/>
  <c r="AN11" i="88"/>
  <c r="AI11" i="88"/>
  <c r="AH12" i="9"/>
  <c r="AQ12" i="9" s="1"/>
  <c r="AH19" i="2"/>
  <c r="AQ19" i="2" s="1"/>
  <c r="Z8" i="87"/>
  <c r="U5" i="50"/>
  <c r="X5" i="50" s="1"/>
  <c r="AH20" i="75"/>
  <c r="AQ20" i="75" s="1"/>
  <c r="Z12" i="9"/>
  <c r="Z12" i="20"/>
  <c r="AN8" i="41"/>
  <c r="AI8" i="41"/>
  <c r="AH12" i="100"/>
  <c r="AQ12" i="100" s="1"/>
  <c r="Z19" i="2"/>
  <c r="Z17" i="47"/>
  <c r="U5" i="94"/>
  <c r="X5" i="94" s="1"/>
  <c r="Z11" i="95"/>
  <c r="Z19" i="97"/>
  <c r="AH13" i="13"/>
  <c r="AQ13" i="13" s="1"/>
  <c r="U5" i="90"/>
  <c r="X5" i="90" s="1"/>
  <c r="Y9" i="91"/>
  <c r="X9" i="91"/>
  <c r="AR18" i="97"/>
  <c r="AH5" i="82"/>
  <c r="AQ5" i="82" s="1"/>
  <c r="Z5" i="82"/>
  <c r="AF12" i="92"/>
  <c r="AO12" i="92" s="1"/>
  <c r="W13" i="92"/>
  <c r="AE12" i="92"/>
  <c r="AG12" i="92"/>
  <c r="AP12" i="92" s="1"/>
  <c r="AH20" i="24"/>
  <c r="AQ20" i="24" s="1"/>
  <c r="Y16" i="93"/>
  <c r="X16" i="93"/>
  <c r="Y8" i="99"/>
  <c r="Z8" i="99" s="1"/>
  <c r="X8" i="99"/>
  <c r="AH8" i="55"/>
  <c r="AQ8" i="55" s="1"/>
  <c r="AH16" i="101"/>
  <c r="AQ16" i="101" s="1"/>
  <c r="Y6" i="10"/>
  <c r="X6" i="10"/>
  <c r="Z6" i="10" s="1"/>
  <c r="AR17" i="89"/>
  <c r="Z14" i="104" l="1"/>
  <c r="AG8" i="99"/>
  <c r="AP8" i="99" s="1"/>
  <c r="AF8" i="99"/>
  <c r="AO8" i="99" s="1"/>
  <c r="W9" i="99"/>
  <c r="AE8" i="99"/>
  <c r="AG11" i="58"/>
  <c r="AP11" i="58" s="1"/>
  <c r="AE11" i="58"/>
  <c r="W12" i="58"/>
  <c r="AF11" i="58"/>
  <c r="AO11" i="58" s="1"/>
  <c r="AE14" i="104"/>
  <c r="AG14" i="104"/>
  <c r="AP14" i="104" s="1"/>
  <c r="W15" i="104"/>
  <c r="AF14" i="104"/>
  <c r="AO14" i="104" s="1"/>
  <c r="AG6" i="10"/>
  <c r="AP6" i="10" s="1"/>
  <c r="AE6" i="10"/>
  <c r="W7" i="10"/>
  <c r="AF6" i="10"/>
  <c r="AO6" i="10" s="1"/>
  <c r="AE17" i="47"/>
  <c r="AG17" i="47"/>
  <c r="AP17" i="47" s="1"/>
  <c r="AF17" i="47"/>
  <c r="AO17" i="47" s="1"/>
  <c r="W18" i="47"/>
  <c r="Y6" i="35"/>
  <c r="X6" i="35"/>
  <c r="AR15" i="93"/>
  <c r="Y6" i="48"/>
  <c r="X6" i="48"/>
  <c r="AG17" i="32"/>
  <c r="AP17" i="32" s="1"/>
  <c r="W18" i="32"/>
  <c r="AE17" i="32"/>
  <c r="AF17" i="32"/>
  <c r="AO17" i="32" s="1"/>
  <c r="W13" i="54"/>
  <c r="AG12" i="54"/>
  <c r="AP12" i="54" s="1"/>
  <c r="AE12" i="54"/>
  <c r="AF12" i="54"/>
  <c r="AO12" i="54" s="1"/>
  <c r="AI18" i="79"/>
  <c r="AN18" i="79"/>
  <c r="AH9" i="41"/>
  <c r="AQ9" i="41" s="1"/>
  <c r="AR7" i="99"/>
  <c r="Y9" i="83"/>
  <c r="X9" i="83"/>
  <c r="Y7" i="98"/>
  <c r="X7" i="98"/>
  <c r="Y13" i="84"/>
  <c r="X13" i="84"/>
  <c r="AR10" i="58"/>
  <c r="Y6" i="102"/>
  <c r="X6" i="102"/>
  <c r="AR7" i="103"/>
  <c r="AI10" i="11"/>
  <c r="AN10" i="11"/>
  <c r="Y14" i="13"/>
  <c r="X14" i="13"/>
  <c r="AN20" i="75"/>
  <c r="AI20" i="75"/>
  <c r="AH9" i="91"/>
  <c r="AQ9" i="91" s="1"/>
  <c r="AH6" i="10"/>
  <c r="AQ6" i="10" s="1"/>
  <c r="AH16" i="93"/>
  <c r="AQ16" i="93" s="1"/>
  <c r="Z16" i="93"/>
  <c r="AN12" i="92"/>
  <c r="AI12" i="92"/>
  <c r="AE5" i="82"/>
  <c r="W6" i="82"/>
  <c r="AG5" i="82"/>
  <c r="AP5" i="82" s="1"/>
  <c r="AF5" i="82"/>
  <c r="AO5" i="82" s="1"/>
  <c r="Y13" i="92"/>
  <c r="Z13" i="92"/>
  <c r="X13" i="92"/>
  <c r="AE19" i="2"/>
  <c r="AF19" i="2"/>
  <c r="AO19" i="2" s="1"/>
  <c r="W20" i="2"/>
  <c r="AG19" i="2"/>
  <c r="AP19" i="2" s="1"/>
  <c r="AR8" i="41"/>
  <c r="W20" i="59"/>
  <c r="AF19" i="59"/>
  <c r="AO19" i="59" s="1"/>
  <c r="AE19" i="59"/>
  <c r="AG19" i="59"/>
  <c r="AP19" i="59" s="1"/>
  <c r="AH12" i="88"/>
  <c r="AQ12" i="88" s="1"/>
  <c r="Y6" i="42"/>
  <c r="X6" i="42"/>
  <c r="AH18" i="52"/>
  <c r="AQ18" i="52" s="1"/>
  <c r="Z9" i="41"/>
  <c r="AH21" i="38"/>
  <c r="AQ21" i="38" s="1"/>
  <c r="AN9" i="16"/>
  <c r="AI9" i="16"/>
  <c r="AI13" i="51"/>
  <c r="AN13" i="51"/>
  <c r="AI8" i="83"/>
  <c r="AN8" i="83"/>
  <c r="AI18" i="28"/>
  <c r="AN18" i="28"/>
  <c r="AN6" i="98"/>
  <c r="AI6" i="98"/>
  <c r="AN5" i="102"/>
  <c r="AI5" i="102"/>
  <c r="AH17" i="15"/>
  <c r="AQ17" i="15" s="1"/>
  <c r="AI8" i="55"/>
  <c r="AN8" i="55"/>
  <c r="AH8" i="99"/>
  <c r="AQ8" i="99" s="1"/>
  <c r="AH5" i="90"/>
  <c r="AQ5" i="90" s="1"/>
  <c r="Z5" i="90"/>
  <c r="AF19" i="97"/>
  <c r="AO19" i="97" s="1"/>
  <c r="AE19" i="97"/>
  <c r="AN19" i="97" s="1"/>
  <c r="AG19" i="97"/>
  <c r="W20" i="97"/>
  <c r="AH5" i="50"/>
  <c r="AQ5" i="50" s="1"/>
  <c r="Z5" i="50"/>
  <c r="AR11" i="88"/>
  <c r="AH18" i="105"/>
  <c r="AQ18" i="105" s="1"/>
  <c r="W13" i="88"/>
  <c r="AG12" i="88"/>
  <c r="AP12" i="88" s="1"/>
  <c r="AE12" i="88"/>
  <c r="AF12" i="88"/>
  <c r="AO12" i="88" s="1"/>
  <c r="AI5" i="48"/>
  <c r="AN5" i="48"/>
  <c r="AF9" i="43"/>
  <c r="AO9" i="43" s="1"/>
  <c r="AG9" i="43"/>
  <c r="AP9" i="43" s="1"/>
  <c r="AE9" i="43"/>
  <c r="W10" i="43"/>
  <c r="AE18" i="52"/>
  <c r="W19" i="52"/>
  <c r="AF18" i="52"/>
  <c r="AO18" i="52" s="1"/>
  <c r="AG18" i="52"/>
  <c r="AP18" i="52" s="1"/>
  <c r="AH16" i="53"/>
  <c r="AQ16" i="53" s="1"/>
  <c r="AN12" i="100"/>
  <c r="AI12" i="100"/>
  <c r="Z21" i="38"/>
  <c r="AR8" i="91"/>
  <c r="Y13" i="45"/>
  <c r="Z13" i="45"/>
  <c r="X13" i="45"/>
  <c r="Y14" i="51"/>
  <c r="X14" i="51"/>
  <c r="AI16" i="86"/>
  <c r="AR16" i="86" s="1"/>
  <c r="AN16" i="86"/>
  <c r="AR16" i="32"/>
  <c r="AI19" i="71"/>
  <c r="AN19" i="71"/>
  <c r="Y19" i="67"/>
  <c r="Z19" i="67" s="1"/>
  <c r="X19" i="67"/>
  <c r="AR17" i="52"/>
  <c r="Z17" i="15"/>
  <c r="Y9" i="55"/>
  <c r="X9" i="55"/>
  <c r="Y17" i="101"/>
  <c r="X17" i="101"/>
  <c r="AG11" i="95"/>
  <c r="AP11" i="95" s="1"/>
  <c r="AF11" i="95"/>
  <c r="AO11" i="95" s="1"/>
  <c r="AE11" i="95"/>
  <c r="W12" i="95"/>
  <c r="AE12" i="20"/>
  <c r="W13" i="20"/>
  <c r="AG12" i="20"/>
  <c r="AP12" i="20" s="1"/>
  <c r="AF12" i="20"/>
  <c r="AO12" i="20" s="1"/>
  <c r="W9" i="87"/>
  <c r="AG8" i="87"/>
  <c r="AP8" i="87" s="1"/>
  <c r="AF8" i="87"/>
  <c r="AO8" i="87" s="1"/>
  <c r="AE8" i="87"/>
  <c r="Z18" i="105"/>
  <c r="AE13" i="44"/>
  <c r="W14" i="44"/>
  <c r="AG13" i="44"/>
  <c r="AP13" i="44" s="1"/>
  <c r="AF13" i="44"/>
  <c r="AO13" i="44" s="1"/>
  <c r="Y19" i="33"/>
  <c r="X19" i="33"/>
  <c r="Z16" i="53"/>
  <c r="Y19" i="79"/>
  <c r="X19" i="79"/>
  <c r="Y17" i="46"/>
  <c r="X17" i="46"/>
  <c r="Y20" i="63"/>
  <c r="X20" i="63"/>
  <c r="AH11" i="58"/>
  <c r="AQ11" i="58" s="1"/>
  <c r="AR18" i="19"/>
  <c r="AN12" i="45"/>
  <c r="AI12" i="45"/>
  <c r="AR12" i="45" s="1"/>
  <c r="AH19" i="19"/>
  <c r="AQ19" i="19" s="1"/>
  <c r="Y20" i="71"/>
  <c r="Z20" i="71" s="1"/>
  <c r="X20" i="71"/>
  <c r="AN12" i="84"/>
  <c r="AI12" i="84"/>
  <c r="X10" i="49"/>
  <c r="Y10" i="49"/>
  <c r="Z10" i="49" s="1"/>
  <c r="Y21" i="75"/>
  <c r="X21" i="75"/>
  <c r="Y21" i="24"/>
  <c r="X21" i="24"/>
  <c r="Z21" i="24" s="1"/>
  <c r="AE12" i="9"/>
  <c r="AF12" i="9"/>
  <c r="AO12" i="9" s="1"/>
  <c r="W13" i="9"/>
  <c r="AG12" i="9"/>
  <c r="AP12" i="9" s="1"/>
  <c r="AN5" i="35"/>
  <c r="AI5" i="35"/>
  <c r="AR17" i="105"/>
  <c r="AN18" i="33"/>
  <c r="AI18" i="33"/>
  <c r="AR18" i="33" s="1"/>
  <c r="AI5" i="42"/>
  <c r="AN5" i="42"/>
  <c r="AI16" i="46"/>
  <c r="AN16" i="46"/>
  <c r="AN19" i="63"/>
  <c r="AI19" i="63"/>
  <c r="Y13" i="100"/>
  <c r="Z13" i="100" s="1"/>
  <c r="X13" i="100"/>
  <c r="AH8" i="103"/>
  <c r="AQ8" i="103" s="1"/>
  <c r="AR15" i="53"/>
  <c r="Y10" i="16"/>
  <c r="X10" i="16"/>
  <c r="AF19" i="19"/>
  <c r="AO19" i="19" s="1"/>
  <c r="AG19" i="19"/>
  <c r="AP19" i="19" s="1"/>
  <c r="W20" i="19"/>
  <c r="AE19" i="19"/>
  <c r="AI18" i="67"/>
  <c r="AN18" i="67"/>
  <c r="Z5" i="85"/>
  <c r="AH5" i="85"/>
  <c r="AQ5" i="85" s="1"/>
  <c r="AR5" i="10"/>
  <c r="Y11" i="11"/>
  <c r="X11" i="11"/>
  <c r="Y13" i="96"/>
  <c r="X13" i="96"/>
  <c r="AI13" i="13"/>
  <c r="AN13" i="13"/>
  <c r="AN9" i="49"/>
  <c r="AI9" i="49"/>
  <c r="AN20" i="24"/>
  <c r="AI20" i="24"/>
  <c r="AI16" i="101"/>
  <c r="AN16" i="101"/>
  <c r="Z9" i="91"/>
  <c r="AH5" i="94"/>
  <c r="AQ5" i="94" s="1"/>
  <c r="Z5" i="94"/>
  <c r="AH17" i="32"/>
  <c r="AQ17" i="32" s="1"/>
  <c r="AE7" i="18"/>
  <c r="AF7" i="18"/>
  <c r="AO7" i="18" s="1"/>
  <c r="AG7" i="18"/>
  <c r="AP7" i="18" s="1"/>
  <c r="W8" i="18"/>
  <c r="AF18" i="89"/>
  <c r="AO18" i="89" s="1"/>
  <c r="W19" i="89"/>
  <c r="AG18" i="89"/>
  <c r="AP18" i="89" s="1"/>
  <c r="AE18" i="89"/>
  <c r="AH14" i="104"/>
  <c r="AQ14" i="104" s="1"/>
  <c r="W9" i="103"/>
  <c r="AE8" i="103"/>
  <c r="AG8" i="103"/>
  <c r="AP8" i="103" s="1"/>
  <c r="AF8" i="103"/>
  <c r="AO8" i="103" s="1"/>
  <c r="AR16" i="15"/>
  <c r="Y19" i="28"/>
  <c r="X19" i="28"/>
  <c r="Y17" i="86"/>
  <c r="X17" i="86"/>
  <c r="Z17" i="86" s="1"/>
  <c r="AN12" i="96"/>
  <c r="AI12" i="96"/>
  <c r="Z14" i="51" l="1"/>
  <c r="Z19" i="79"/>
  <c r="Z9" i="55"/>
  <c r="Z6" i="102"/>
  <c r="W7" i="102" s="1"/>
  <c r="Z6" i="35"/>
  <c r="AF6" i="35" s="1"/>
  <c r="AO6" i="35" s="1"/>
  <c r="Z13" i="96"/>
  <c r="Z14" i="13"/>
  <c r="Z9" i="83"/>
  <c r="Z20" i="63"/>
  <c r="Z19" i="33"/>
  <c r="AG19" i="33" s="1"/>
  <c r="AP19" i="33" s="1"/>
  <c r="Z13" i="84"/>
  <c r="AF13" i="84" s="1"/>
  <c r="AO13" i="84" s="1"/>
  <c r="Z6" i="48"/>
  <c r="W7" i="48" s="1"/>
  <c r="AE19" i="33"/>
  <c r="W14" i="84"/>
  <c r="AE13" i="84"/>
  <c r="AE6" i="48"/>
  <c r="AG6" i="48"/>
  <c r="AP6" i="48" s="1"/>
  <c r="AF6" i="102"/>
  <c r="AO6" i="102" s="1"/>
  <c r="AE6" i="102"/>
  <c r="AG6" i="102"/>
  <c r="AP6" i="102" s="1"/>
  <c r="AE6" i="35"/>
  <c r="W7" i="35"/>
  <c r="AG6" i="35"/>
  <c r="AP6" i="35" s="1"/>
  <c r="AF21" i="24"/>
  <c r="AO21" i="24" s="1"/>
  <c r="AG21" i="24"/>
  <c r="AP21" i="24" s="1"/>
  <c r="W22" i="24"/>
  <c r="AE21" i="24"/>
  <c r="AG14" i="51"/>
  <c r="AP14" i="51" s="1"/>
  <c r="W15" i="51"/>
  <c r="AE14" i="51"/>
  <c r="AF14" i="51"/>
  <c r="AO14" i="51" s="1"/>
  <c r="AE19" i="79"/>
  <c r="W20" i="79"/>
  <c r="AG19" i="79"/>
  <c r="AP19" i="79" s="1"/>
  <c r="AF19" i="79"/>
  <c r="AO19" i="79" s="1"/>
  <c r="AF20" i="71"/>
  <c r="AO20" i="71" s="1"/>
  <c r="W21" i="71"/>
  <c r="AG20" i="71"/>
  <c r="AP20" i="71" s="1"/>
  <c r="AE20" i="71"/>
  <c r="AE14" i="13"/>
  <c r="AF14" i="13"/>
  <c r="AO14" i="13" s="1"/>
  <c r="AG14" i="13"/>
  <c r="AP14" i="13" s="1"/>
  <c r="W15" i="13"/>
  <c r="W10" i="83"/>
  <c r="AF9" i="83"/>
  <c r="AO9" i="83" s="1"/>
  <c r="AE9" i="83"/>
  <c r="AG9" i="83"/>
  <c r="AP9" i="83" s="1"/>
  <c r="AE19" i="67"/>
  <c r="W20" i="67"/>
  <c r="AG19" i="67"/>
  <c r="AP19" i="67" s="1"/>
  <c r="AF19" i="67"/>
  <c r="AO19" i="67" s="1"/>
  <c r="W14" i="100"/>
  <c r="AE13" i="100"/>
  <c r="AG13" i="100"/>
  <c r="AP13" i="100" s="1"/>
  <c r="AF13" i="100"/>
  <c r="AO13" i="100" s="1"/>
  <c r="AE9" i="55"/>
  <c r="W10" i="55"/>
  <c r="AF9" i="55"/>
  <c r="AO9" i="55" s="1"/>
  <c r="AG9" i="55"/>
  <c r="AP9" i="55" s="1"/>
  <c r="W14" i="96"/>
  <c r="AE13" i="96"/>
  <c r="AG13" i="96"/>
  <c r="AP13" i="96" s="1"/>
  <c r="AF13" i="96"/>
  <c r="AO13" i="96" s="1"/>
  <c r="AE10" i="49"/>
  <c r="AF10" i="49"/>
  <c r="AO10" i="49" s="1"/>
  <c r="AG10" i="49"/>
  <c r="AP10" i="49" s="1"/>
  <c r="W11" i="49"/>
  <c r="W21" i="63"/>
  <c r="AE20" i="63"/>
  <c r="AF20" i="63"/>
  <c r="AO20" i="63" s="1"/>
  <c r="AG20" i="63"/>
  <c r="AP20" i="63" s="1"/>
  <c r="AG9" i="91"/>
  <c r="AP9" i="91" s="1"/>
  <c r="W10" i="91"/>
  <c r="AF9" i="91"/>
  <c r="AO9" i="91" s="1"/>
  <c r="AE9" i="91"/>
  <c r="AH11" i="11"/>
  <c r="AQ11" i="11" s="1"/>
  <c r="AN19" i="19"/>
  <c r="AI19" i="19"/>
  <c r="AR5" i="42"/>
  <c r="AH17" i="46"/>
  <c r="AQ17" i="46" s="1"/>
  <c r="AE16" i="53"/>
  <c r="AN16" i="53" s="1"/>
  <c r="AF16" i="53"/>
  <c r="AO16" i="53" s="1"/>
  <c r="W17" i="53"/>
  <c r="AG16" i="53"/>
  <c r="Y13" i="20"/>
  <c r="X13" i="20"/>
  <c r="Z13" i="20" s="1"/>
  <c r="AI9" i="43"/>
  <c r="AN9" i="43"/>
  <c r="AR18" i="28"/>
  <c r="AN19" i="59"/>
  <c r="AI19" i="59"/>
  <c r="X20" i="2"/>
  <c r="Y20" i="2"/>
  <c r="AH7" i="98"/>
  <c r="AQ7" i="98" s="1"/>
  <c r="Y15" i="104"/>
  <c r="X15" i="104"/>
  <c r="Z15" i="104" s="1"/>
  <c r="Y19" i="89"/>
  <c r="X19" i="89"/>
  <c r="Z19" i="89" s="1"/>
  <c r="AN7" i="18"/>
  <c r="AI7" i="18"/>
  <c r="Z11" i="11"/>
  <c r="Y20" i="19"/>
  <c r="X20" i="19"/>
  <c r="AR19" i="63"/>
  <c r="AH10" i="49"/>
  <c r="AQ10" i="49" s="1"/>
  <c r="Z17" i="46"/>
  <c r="AH19" i="33"/>
  <c r="AQ19" i="33" s="1"/>
  <c r="Y14" i="44"/>
  <c r="X14" i="44"/>
  <c r="Z14" i="44" s="1"/>
  <c r="AI12" i="20"/>
  <c r="AN12" i="20"/>
  <c r="AH17" i="101"/>
  <c r="AQ17" i="101" s="1"/>
  <c r="AG17" i="15"/>
  <c r="AP17" i="15" s="1"/>
  <c r="AF17" i="15"/>
  <c r="AO17" i="15" s="1"/>
  <c r="AE17" i="15"/>
  <c r="W18" i="15"/>
  <c r="AH14" i="51"/>
  <c r="AQ14" i="51" s="1"/>
  <c r="AN12" i="88"/>
  <c r="AI12" i="88"/>
  <c r="W6" i="50"/>
  <c r="AE5" i="50"/>
  <c r="AF5" i="50"/>
  <c r="AO5" i="50" s="1"/>
  <c r="AG5" i="50"/>
  <c r="AP5" i="50" s="1"/>
  <c r="AR5" i="102"/>
  <c r="AF16" i="93"/>
  <c r="AO16" i="93" s="1"/>
  <c r="AE16" i="93"/>
  <c r="W17" i="93"/>
  <c r="AG16" i="93"/>
  <c r="AP16" i="93" s="1"/>
  <c r="AR20" i="75"/>
  <c r="AR10" i="11"/>
  <c r="Z7" i="98"/>
  <c r="AI17" i="32"/>
  <c r="AN17" i="32"/>
  <c r="Y18" i="47"/>
  <c r="X18" i="47"/>
  <c r="Y7" i="10"/>
  <c r="X7" i="10"/>
  <c r="AF17" i="86"/>
  <c r="AO17" i="86" s="1"/>
  <c r="AG17" i="86"/>
  <c r="AP17" i="86" s="1"/>
  <c r="AE17" i="86"/>
  <c r="W18" i="86"/>
  <c r="AH19" i="28"/>
  <c r="AQ19" i="28" s="1"/>
  <c r="AR16" i="101"/>
  <c r="AR13" i="13"/>
  <c r="Y13" i="9"/>
  <c r="X13" i="9"/>
  <c r="AH21" i="75"/>
  <c r="AQ21" i="75" s="1"/>
  <c r="AR12" i="84"/>
  <c r="AN13" i="44"/>
  <c r="AI13" i="44"/>
  <c r="Y9" i="87"/>
  <c r="Z9" i="87" s="1"/>
  <c r="X9" i="87"/>
  <c r="Z17" i="101"/>
  <c r="AR19" i="71"/>
  <c r="Y19" i="52"/>
  <c r="Z19" i="52" s="1"/>
  <c r="X19" i="52"/>
  <c r="AR8" i="55"/>
  <c r="AR8" i="83"/>
  <c r="Y20" i="59"/>
  <c r="X20" i="59"/>
  <c r="AN19" i="2"/>
  <c r="AI19" i="2"/>
  <c r="AN12" i="54"/>
  <c r="AI12" i="54"/>
  <c r="Y18" i="32"/>
  <c r="X18" i="32"/>
  <c r="AN6" i="10"/>
  <c r="AI6" i="10"/>
  <c r="AI14" i="104"/>
  <c r="AN14" i="104"/>
  <c r="AN8" i="99"/>
  <c r="AI8" i="99"/>
  <c r="AR20" i="24"/>
  <c r="AH13" i="96"/>
  <c r="AQ13" i="96" s="1"/>
  <c r="AE5" i="85"/>
  <c r="AF5" i="85"/>
  <c r="AO5" i="85" s="1"/>
  <c r="W6" i="85"/>
  <c r="AG5" i="85"/>
  <c r="AP5" i="85" s="1"/>
  <c r="Z21" i="75"/>
  <c r="AH20" i="63"/>
  <c r="AQ20" i="63" s="1"/>
  <c r="AH19" i="79"/>
  <c r="AQ19" i="79" s="1"/>
  <c r="AG18" i="105"/>
  <c r="AP18" i="105" s="1"/>
  <c r="AE18" i="105"/>
  <c r="AN18" i="105" s="1"/>
  <c r="W19" i="105"/>
  <c r="AF18" i="105"/>
  <c r="Y12" i="95"/>
  <c r="Z12" i="95"/>
  <c r="X12" i="95"/>
  <c r="W22" i="38"/>
  <c r="AE21" i="38"/>
  <c r="AF21" i="38"/>
  <c r="AO21" i="38" s="1"/>
  <c r="AG21" i="38"/>
  <c r="AP21" i="38" s="1"/>
  <c r="AI18" i="52"/>
  <c r="AN18" i="52"/>
  <c r="Y13" i="88"/>
  <c r="X13" i="88"/>
  <c r="Z13" i="88" s="1"/>
  <c r="AR6" i="98"/>
  <c r="W10" i="41"/>
  <c r="AG9" i="41"/>
  <c r="AP9" i="41" s="1"/>
  <c r="AF9" i="41"/>
  <c r="AO9" i="41" s="1"/>
  <c r="AE9" i="41"/>
  <c r="AH6" i="42"/>
  <c r="AQ6" i="42" s="1"/>
  <c r="AH13" i="92"/>
  <c r="AQ13" i="92" s="1"/>
  <c r="Y6" i="82"/>
  <c r="X6" i="82"/>
  <c r="AH14" i="13"/>
  <c r="AQ14" i="13" s="1"/>
  <c r="AH13" i="84"/>
  <c r="AQ13" i="84" s="1"/>
  <c r="AH9" i="83"/>
  <c r="AQ9" i="83" s="1"/>
  <c r="AH6" i="35"/>
  <c r="AQ6" i="35" s="1"/>
  <c r="Y9" i="99"/>
  <c r="X9" i="99"/>
  <c r="AR12" i="96"/>
  <c r="Z19" i="28"/>
  <c r="AN8" i="103"/>
  <c r="AI8" i="103"/>
  <c r="X8" i="18"/>
  <c r="Y8" i="18"/>
  <c r="AF5" i="94"/>
  <c r="AO5" i="94" s="1"/>
  <c r="AE5" i="94"/>
  <c r="W6" i="94"/>
  <c r="AG5" i="94"/>
  <c r="AP5" i="94" s="1"/>
  <c r="AH10" i="16"/>
  <c r="AQ10" i="16" s="1"/>
  <c r="AH13" i="100"/>
  <c r="AQ13" i="100" s="1"/>
  <c r="AR16" i="46"/>
  <c r="AN12" i="9"/>
  <c r="AI12" i="9"/>
  <c r="AH20" i="71"/>
  <c r="AQ20" i="71" s="1"/>
  <c r="AN11" i="95"/>
  <c r="AI11" i="95"/>
  <c r="AH9" i="55"/>
  <c r="AQ9" i="55" s="1"/>
  <c r="AH19" i="67"/>
  <c r="AQ19" i="67" s="1"/>
  <c r="AH13" i="45"/>
  <c r="AQ13" i="45" s="1"/>
  <c r="AR12" i="100"/>
  <c r="AR5" i="48"/>
  <c r="Y20" i="97"/>
  <c r="Z20" i="97" s="1"/>
  <c r="X20" i="97"/>
  <c r="W6" i="90"/>
  <c r="AG5" i="90"/>
  <c r="AP5" i="90" s="1"/>
  <c r="AF5" i="90"/>
  <c r="AO5" i="90" s="1"/>
  <c r="AE5" i="90"/>
  <c r="AR13" i="51"/>
  <c r="Z6" i="42"/>
  <c r="AF13" i="92"/>
  <c r="AO13" i="92" s="1"/>
  <c r="AE13" i="92"/>
  <c r="W14" i="92"/>
  <c r="AG13" i="92"/>
  <c r="AP13" i="92" s="1"/>
  <c r="AN5" i="82"/>
  <c r="AI5" i="82"/>
  <c r="AH6" i="102"/>
  <c r="AQ6" i="102" s="1"/>
  <c r="Y13" i="54"/>
  <c r="X13" i="54"/>
  <c r="AH6" i="48"/>
  <c r="AQ6" i="48" s="1"/>
  <c r="AI17" i="47"/>
  <c r="AN17" i="47"/>
  <c r="Y12" i="58"/>
  <c r="X12" i="58"/>
  <c r="AH17" i="86"/>
  <c r="AQ17" i="86" s="1"/>
  <c r="Y9" i="103"/>
  <c r="X9" i="103"/>
  <c r="AI18" i="89"/>
  <c r="AN18" i="89"/>
  <c r="AR9" i="49"/>
  <c r="AR18" i="67"/>
  <c r="Z10" i="16"/>
  <c r="AR5" i="35"/>
  <c r="AH21" i="24"/>
  <c r="AQ21" i="24" s="1"/>
  <c r="AN8" i="87"/>
  <c r="AI8" i="87"/>
  <c r="AE13" i="45"/>
  <c r="W14" i="45"/>
  <c r="AF13" i="45"/>
  <c r="AO13" i="45" s="1"/>
  <c r="AG13" i="45"/>
  <c r="AP13" i="45" s="1"/>
  <c r="Y10" i="43"/>
  <c r="X10" i="43"/>
  <c r="Z10" i="43" s="1"/>
  <c r="AI19" i="97"/>
  <c r="AP19" i="97"/>
  <c r="AR9" i="16"/>
  <c r="AR12" i="92"/>
  <c r="AR18" i="79"/>
  <c r="AN11" i="58"/>
  <c r="AI11" i="58"/>
  <c r="Z12" i="58" l="1"/>
  <c r="AF6" i="48"/>
  <c r="AO6" i="48" s="1"/>
  <c r="Z8" i="18"/>
  <c r="AF19" i="33"/>
  <c r="AO19" i="33" s="1"/>
  <c r="AG13" i="84"/>
  <c r="AP13" i="84" s="1"/>
  <c r="W20" i="33"/>
  <c r="Z13" i="54"/>
  <c r="AE12" i="58"/>
  <c r="W13" i="58"/>
  <c r="AF12" i="58"/>
  <c r="AO12" i="58" s="1"/>
  <c r="AG12" i="58"/>
  <c r="AP12" i="58" s="1"/>
  <c r="AE10" i="43"/>
  <c r="AF10" i="43"/>
  <c r="AO10" i="43" s="1"/>
  <c r="W11" i="43"/>
  <c r="AG10" i="43"/>
  <c r="AP10" i="43" s="1"/>
  <c r="AG19" i="52"/>
  <c r="AP19" i="52" s="1"/>
  <c r="W20" i="52"/>
  <c r="AE19" i="52"/>
  <c r="AF19" i="52"/>
  <c r="AO19" i="52" s="1"/>
  <c r="W21" i="97"/>
  <c r="AG20" i="97"/>
  <c r="AP20" i="97" s="1"/>
  <c r="AF20" i="97"/>
  <c r="AO20" i="97" s="1"/>
  <c r="AE20" i="97"/>
  <c r="AG9" i="87"/>
  <c r="AP9" i="87" s="1"/>
  <c r="AF9" i="87"/>
  <c r="AO9" i="87" s="1"/>
  <c r="AE9" i="87"/>
  <c r="W10" i="87"/>
  <c r="AF8" i="18"/>
  <c r="AO8" i="18" s="1"/>
  <c r="AE8" i="18"/>
  <c r="W9" i="18"/>
  <c r="AG8" i="18"/>
  <c r="AP8" i="18" s="1"/>
  <c r="W14" i="54"/>
  <c r="AG13" i="54"/>
  <c r="AP13" i="54" s="1"/>
  <c r="AE13" i="54"/>
  <c r="AF13" i="54"/>
  <c r="AO13" i="54" s="1"/>
  <c r="AR11" i="95"/>
  <c r="Y22" i="38"/>
  <c r="X22" i="38"/>
  <c r="Y19" i="105"/>
  <c r="X19" i="105"/>
  <c r="AN5" i="85"/>
  <c r="AI5" i="85"/>
  <c r="AR6" i="10"/>
  <c r="AI17" i="86"/>
  <c r="AN17" i="86"/>
  <c r="AH18" i="47"/>
  <c r="AQ18" i="47" s="1"/>
  <c r="Y17" i="93"/>
  <c r="X17" i="93"/>
  <c r="Y18" i="15"/>
  <c r="X18" i="15"/>
  <c r="AG14" i="44"/>
  <c r="AP14" i="44" s="1"/>
  <c r="W15" i="44"/>
  <c r="AE14" i="44"/>
  <c r="AF14" i="44"/>
  <c r="AO14" i="44" s="1"/>
  <c r="AH20" i="19"/>
  <c r="AQ20" i="19" s="1"/>
  <c r="AF19" i="89"/>
  <c r="AO19" i="89" s="1"/>
  <c r="W20" i="89"/>
  <c r="AG19" i="89"/>
  <c r="AP19" i="89" s="1"/>
  <c r="AE19" i="89"/>
  <c r="AI16" i="53"/>
  <c r="AP16" i="53"/>
  <c r="Y14" i="96"/>
  <c r="X14" i="96"/>
  <c r="AI14" i="13"/>
  <c r="AR14" i="13" s="1"/>
  <c r="AN14" i="13"/>
  <c r="Y15" i="51"/>
  <c r="X15" i="51"/>
  <c r="AN6" i="48"/>
  <c r="AI6" i="48"/>
  <c r="AN13" i="84"/>
  <c r="AI13" i="84"/>
  <c r="AI13" i="45"/>
  <c r="AN13" i="45"/>
  <c r="AR11" i="58"/>
  <c r="AR8" i="87"/>
  <c r="AH9" i="103"/>
  <c r="AQ9" i="103" s="1"/>
  <c r="Y6" i="90"/>
  <c r="X6" i="90"/>
  <c r="AH8" i="18"/>
  <c r="AQ8" i="18" s="1"/>
  <c r="AH9" i="99"/>
  <c r="AQ9" i="99" s="1"/>
  <c r="Y10" i="41"/>
  <c r="X10" i="41"/>
  <c r="AH12" i="95"/>
  <c r="AQ12" i="95" s="1"/>
  <c r="AG21" i="75"/>
  <c r="AP21" i="75" s="1"/>
  <c r="AF21" i="75"/>
  <c r="AO21" i="75" s="1"/>
  <c r="AE21" i="75"/>
  <c r="W22" i="75"/>
  <c r="AR19" i="2"/>
  <c r="AR13" i="44"/>
  <c r="AH13" i="9"/>
  <c r="AQ13" i="9" s="1"/>
  <c r="Z18" i="47"/>
  <c r="AI16" i="93"/>
  <c r="AN16" i="93"/>
  <c r="AI17" i="15"/>
  <c r="AN17" i="15"/>
  <c r="Z20" i="19"/>
  <c r="AH20" i="2"/>
  <c r="AQ20" i="2" s="1"/>
  <c r="AR9" i="43"/>
  <c r="Y17" i="53"/>
  <c r="X17" i="53"/>
  <c r="Z17" i="53" s="1"/>
  <c r="AI9" i="91"/>
  <c r="AN9" i="91"/>
  <c r="AN20" i="63"/>
  <c r="AI20" i="63"/>
  <c r="AR20" i="63" s="1"/>
  <c r="AN10" i="49"/>
  <c r="AI10" i="49"/>
  <c r="Y20" i="67"/>
  <c r="Z20" i="67" s="1"/>
  <c r="X20" i="67"/>
  <c r="Y10" i="83"/>
  <c r="X10" i="83"/>
  <c r="Z10" i="83" s="1"/>
  <c r="AI20" i="71"/>
  <c r="AN20" i="71"/>
  <c r="Y20" i="79"/>
  <c r="X20" i="79"/>
  <c r="AN6" i="102"/>
  <c r="AI6" i="102"/>
  <c r="Y14" i="84"/>
  <c r="X14" i="84"/>
  <c r="Z14" i="84" s="1"/>
  <c r="Y14" i="45"/>
  <c r="X14" i="45"/>
  <c r="AR18" i="89"/>
  <c r="AE6" i="42"/>
  <c r="AF6" i="42"/>
  <c r="AO6" i="42" s="1"/>
  <c r="AG6" i="42"/>
  <c r="AP6" i="42" s="1"/>
  <c r="W7" i="42"/>
  <c r="Z9" i="103"/>
  <c r="AH12" i="58"/>
  <c r="AQ12" i="58" s="1"/>
  <c r="AH20" i="97"/>
  <c r="AQ20" i="97" s="1"/>
  <c r="Y6" i="94"/>
  <c r="X6" i="94"/>
  <c r="AR8" i="103"/>
  <c r="Z9" i="99"/>
  <c r="AH6" i="82"/>
  <c r="AQ6" i="82" s="1"/>
  <c r="AR18" i="52"/>
  <c r="W13" i="95"/>
  <c r="AF12" i="95"/>
  <c r="AO12" i="95" s="1"/>
  <c r="AG12" i="95"/>
  <c r="AP12" i="95" s="1"/>
  <c r="AE12" i="95"/>
  <c r="AR8" i="99"/>
  <c r="AH18" i="32"/>
  <c r="AQ18" i="32" s="1"/>
  <c r="Z13" i="9"/>
  <c r="AI5" i="50"/>
  <c r="AN5" i="50"/>
  <c r="W12" i="11"/>
  <c r="AG11" i="11"/>
  <c r="AP11" i="11" s="1"/>
  <c r="AF11" i="11"/>
  <c r="AO11" i="11" s="1"/>
  <c r="AE11" i="11"/>
  <c r="AH15" i="104"/>
  <c r="AQ15" i="104" s="1"/>
  <c r="AR19" i="59"/>
  <c r="AH13" i="20"/>
  <c r="AQ13" i="20" s="1"/>
  <c r="Y21" i="63"/>
  <c r="X21" i="63"/>
  <c r="AN19" i="67"/>
  <c r="AI19" i="67"/>
  <c r="AN19" i="79"/>
  <c r="AI19" i="79"/>
  <c r="AR19" i="79" s="1"/>
  <c r="AN21" i="24"/>
  <c r="AI21" i="24"/>
  <c r="Y7" i="48"/>
  <c r="X7" i="48"/>
  <c r="AI19" i="33"/>
  <c r="AN19" i="33"/>
  <c r="AE10" i="16"/>
  <c r="W11" i="16"/>
  <c r="AF10" i="16"/>
  <c r="AO10" i="16" s="1"/>
  <c r="AG10" i="16"/>
  <c r="AP10" i="16" s="1"/>
  <c r="AR17" i="47"/>
  <c r="AR5" i="82"/>
  <c r="AR19" i="97"/>
  <c r="Y14" i="92"/>
  <c r="X14" i="92"/>
  <c r="Z14" i="92" s="1"/>
  <c r="AN5" i="94"/>
  <c r="AI5" i="94"/>
  <c r="Z6" i="82"/>
  <c r="Z18" i="32"/>
  <c r="AH20" i="59"/>
  <c r="AQ20" i="59" s="1"/>
  <c r="AG17" i="101"/>
  <c r="AP17" i="101" s="1"/>
  <c r="W18" i="101"/>
  <c r="AF17" i="101"/>
  <c r="AO17" i="101" s="1"/>
  <c r="AE17" i="101"/>
  <c r="AH7" i="10"/>
  <c r="AQ7" i="10" s="1"/>
  <c r="Y6" i="50"/>
  <c r="X6" i="50"/>
  <c r="AR7" i="18"/>
  <c r="AG15" i="104"/>
  <c r="AP15" i="104" s="1"/>
  <c r="W16" i="104"/>
  <c r="AE15" i="104"/>
  <c r="AF15" i="104"/>
  <c r="AO15" i="104" s="1"/>
  <c r="AF13" i="20"/>
  <c r="AO13" i="20" s="1"/>
  <c r="W14" i="20"/>
  <c r="AG13" i="20"/>
  <c r="AP13" i="20" s="1"/>
  <c r="AE13" i="20"/>
  <c r="Y10" i="91"/>
  <c r="X10" i="91"/>
  <c r="AN13" i="100"/>
  <c r="AI13" i="100"/>
  <c r="Y15" i="13"/>
  <c r="X15" i="13"/>
  <c r="Z15" i="13" s="1"/>
  <c r="Y21" i="71"/>
  <c r="X21" i="71"/>
  <c r="Y22" i="24"/>
  <c r="X22" i="24"/>
  <c r="Z22" i="24" s="1"/>
  <c r="Y7" i="35"/>
  <c r="X7" i="35"/>
  <c r="Y7" i="102"/>
  <c r="X7" i="102"/>
  <c r="Z7" i="102" s="1"/>
  <c r="AN13" i="92"/>
  <c r="AI13" i="92"/>
  <c r="AN5" i="90"/>
  <c r="AI5" i="90"/>
  <c r="AR12" i="9"/>
  <c r="AF19" i="28"/>
  <c r="AO19" i="28" s="1"/>
  <c r="AG19" i="28"/>
  <c r="AP19" i="28" s="1"/>
  <c r="AE19" i="28"/>
  <c r="W20" i="28"/>
  <c r="AN9" i="41"/>
  <c r="AI9" i="41"/>
  <c r="AH13" i="88"/>
  <c r="AQ13" i="88" s="1"/>
  <c r="Y6" i="85"/>
  <c r="X6" i="85"/>
  <c r="Z6" i="85" s="1"/>
  <c r="Z20" i="59"/>
  <c r="AH19" i="52"/>
  <c r="AQ19" i="52" s="1"/>
  <c r="AH9" i="87"/>
  <c r="AQ9" i="87" s="1"/>
  <c r="Z7" i="10"/>
  <c r="AR17" i="32"/>
  <c r="AR12" i="88"/>
  <c r="AR12" i="20"/>
  <c r="AG17" i="46"/>
  <c r="AP17" i="46" s="1"/>
  <c r="AE17" i="46"/>
  <c r="W18" i="46"/>
  <c r="AF17" i="46"/>
  <c r="AO17" i="46" s="1"/>
  <c r="Y11" i="49"/>
  <c r="X11" i="49"/>
  <c r="Y10" i="55"/>
  <c r="X10" i="55"/>
  <c r="Z10" i="55" s="1"/>
  <c r="Y14" i="100"/>
  <c r="X14" i="100"/>
  <c r="AN6" i="35"/>
  <c r="AI6" i="35"/>
  <c r="Y20" i="33"/>
  <c r="X20" i="33"/>
  <c r="Z20" i="33" s="1"/>
  <c r="AH10" i="43"/>
  <c r="AQ10" i="43" s="1"/>
  <c r="AH13" i="54"/>
  <c r="AQ13" i="54" s="1"/>
  <c r="W14" i="88"/>
  <c r="AE13" i="88"/>
  <c r="AG13" i="88"/>
  <c r="AP13" i="88" s="1"/>
  <c r="AF13" i="88"/>
  <c r="AO13" i="88" s="1"/>
  <c r="AI21" i="38"/>
  <c r="AN21" i="38"/>
  <c r="AI18" i="105"/>
  <c r="AO18" i="105"/>
  <c r="AR14" i="104"/>
  <c r="AR12" i="54"/>
  <c r="Y18" i="86"/>
  <c r="X18" i="86"/>
  <c r="Z18" i="86" s="1"/>
  <c r="W8" i="98"/>
  <c r="AG7" i="98"/>
  <c r="AP7" i="98" s="1"/>
  <c r="AF7" i="98"/>
  <c r="AO7" i="98" s="1"/>
  <c r="AE7" i="98"/>
  <c r="AH14" i="44"/>
  <c r="AQ14" i="44" s="1"/>
  <c r="AH19" i="89"/>
  <c r="AQ19" i="89" s="1"/>
  <c r="Z20" i="2"/>
  <c r="AR19" i="19"/>
  <c r="AN13" i="96"/>
  <c r="AI13" i="96"/>
  <c r="AI9" i="55"/>
  <c r="AN9" i="55"/>
  <c r="AN9" i="83"/>
  <c r="AI9" i="83"/>
  <c r="AI14" i="51"/>
  <c r="AN14" i="51"/>
  <c r="Z21" i="71" l="1"/>
  <c r="Z6" i="50"/>
  <c r="Z7" i="48"/>
  <c r="AE7" i="48" s="1"/>
  <c r="Z6" i="90"/>
  <c r="W7" i="90" s="1"/>
  <c r="Z7" i="35"/>
  <c r="W8" i="35" s="1"/>
  <c r="Z10" i="41"/>
  <c r="W11" i="41" s="1"/>
  <c r="Z19" i="105"/>
  <c r="AG7" i="48"/>
  <c r="AP7" i="48" s="1"/>
  <c r="AF7" i="48"/>
  <c r="AO7" i="48" s="1"/>
  <c r="W8" i="48"/>
  <c r="W21" i="67"/>
  <c r="AE20" i="67"/>
  <c r="AG20" i="67"/>
  <c r="AP20" i="67" s="1"/>
  <c r="AF20" i="67"/>
  <c r="AO20" i="67" s="1"/>
  <c r="AG6" i="90"/>
  <c r="AP6" i="90" s="1"/>
  <c r="AF6" i="90"/>
  <c r="AO6" i="90" s="1"/>
  <c r="AE6" i="90"/>
  <c r="AF21" i="71"/>
  <c r="AO21" i="71" s="1"/>
  <c r="AE21" i="71"/>
  <c r="W22" i="71"/>
  <c r="AG21" i="71"/>
  <c r="AP21" i="71" s="1"/>
  <c r="AG10" i="41"/>
  <c r="AP10" i="41" s="1"/>
  <c r="AF10" i="41"/>
  <c r="AO10" i="41" s="1"/>
  <c r="AG19" i="105"/>
  <c r="AP19" i="105" s="1"/>
  <c r="W20" i="105"/>
  <c r="AF19" i="105"/>
  <c r="AO19" i="105" s="1"/>
  <c r="AE19" i="105"/>
  <c r="W15" i="84"/>
  <c r="AF14" i="84"/>
  <c r="AO14" i="84" s="1"/>
  <c r="AG14" i="84"/>
  <c r="AP14" i="84" s="1"/>
  <c r="AE14" i="84"/>
  <c r="W7" i="50"/>
  <c r="AE6" i="50"/>
  <c r="AF6" i="50"/>
  <c r="AO6" i="50" s="1"/>
  <c r="AG6" i="50"/>
  <c r="AP6" i="50" s="1"/>
  <c r="AF7" i="35"/>
  <c r="AO7" i="35" s="1"/>
  <c r="AG7" i="35"/>
  <c r="AP7" i="35" s="1"/>
  <c r="AE7" i="35"/>
  <c r="AE10" i="55"/>
  <c r="W11" i="55"/>
  <c r="AG10" i="55"/>
  <c r="AP10" i="55" s="1"/>
  <c r="AF10" i="55"/>
  <c r="AO10" i="55" s="1"/>
  <c r="Y8" i="98"/>
  <c r="X8" i="98"/>
  <c r="Z8" i="98" s="1"/>
  <c r="AR6" i="35"/>
  <c r="W21" i="59"/>
  <c r="AE20" i="59"/>
  <c r="AG20" i="59"/>
  <c r="AP20" i="59" s="1"/>
  <c r="AF20" i="59"/>
  <c r="AO20" i="59" s="1"/>
  <c r="AI19" i="28"/>
  <c r="AN19" i="28"/>
  <c r="AH7" i="35"/>
  <c r="AQ7" i="35" s="1"/>
  <c r="AH21" i="71"/>
  <c r="AQ21" i="71" s="1"/>
  <c r="AR13" i="100"/>
  <c r="AI13" i="20"/>
  <c r="AN13" i="20"/>
  <c r="AI15" i="104"/>
  <c r="AN15" i="104"/>
  <c r="AR19" i="67"/>
  <c r="AN12" i="95"/>
  <c r="AI12" i="95"/>
  <c r="W10" i="103"/>
  <c r="AE9" i="103"/>
  <c r="AG9" i="103"/>
  <c r="AP9" i="103" s="1"/>
  <c r="AF9" i="103"/>
  <c r="AO9" i="103" s="1"/>
  <c r="AH20" i="67"/>
  <c r="AQ20" i="67" s="1"/>
  <c r="AR17" i="15"/>
  <c r="AH6" i="90"/>
  <c r="AQ6" i="90" s="1"/>
  <c r="AR16" i="53"/>
  <c r="AH19" i="105"/>
  <c r="AQ19" i="105" s="1"/>
  <c r="Y14" i="54"/>
  <c r="X14" i="54"/>
  <c r="AI20" i="97"/>
  <c r="AN20" i="97"/>
  <c r="AI19" i="52"/>
  <c r="AN19" i="52"/>
  <c r="AR14" i="51"/>
  <c r="AR9" i="83"/>
  <c r="AH18" i="86"/>
  <c r="AQ18" i="86" s="1"/>
  <c r="Y18" i="46"/>
  <c r="X18" i="46"/>
  <c r="AH6" i="85"/>
  <c r="AQ6" i="85" s="1"/>
  <c r="AR13" i="92"/>
  <c r="X16" i="104"/>
  <c r="Z16" i="104" s="1"/>
  <c r="Y16" i="104"/>
  <c r="AH14" i="92"/>
  <c r="AQ14" i="92" s="1"/>
  <c r="Y11" i="16"/>
  <c r="X11" i="16"/>
  <c r="Z11" i="16" s="1"/>
  <c r="Y12" i="11"/>
  <c r="X12" i="11"/>
  <c r="AH10" i="41"/>
  <c r="AQ10" i="41" s="1"/>
  <c r="AR6" i="48"/>
  <c r="AH18" i="15"/>
  <c r="AQ18" i="15" s="1"/>
  <c r="AR17" i="86"/>
  <c r="Y10" i="87"/>
  <c r="Z10" i="87" s="1"/>
  <c r="X10" i="87"/>
  <c r="Y20" i="52"/>
  <c r="X20" i="52"/>
  <c r="AN10" i="43"/>
  <c r="AI10" i="43"/>
  <c r="AR9" i="55"/>
  <c r="AE6" i="85"/>
  <c r="AF6" i="85"/>
  <c r="AO6" i="85" s="1"/>
  <c r="AG6" i="85"/>
  <c r="AP6" i="85" s="1"/>
  <c r="W7" i="85"/>
  <c r="AF14" i="92"/>
  <c r="AO14" i="92" s="1"/>
  <c r="AE14" i="92"/>
  <c r="AG14" i="92"/>
  <c r="AP14" i="92" s="1"/>
  <c r="W15" i="92"/>
  <c r="AN10" i="16"/>
  <c r="AI10" i="16"/>
  <c r="AR21" i="24"/>
  <c r="AH21" i="63"/>
  <c r="AQ21" i="63" s="1"/>
  <c r="AH6" i="94"/>
  <c r="AQ6" i="94" s="1"/>
  <c r="Y7" i="42"/>
  <c r="X7" i="42"/>
  <c r="AH14" i="45"/>
  <c r="AQ14" i="45" s="1"/>
  <c r="AR6" i="102"/>
  <c r="AR20" i="71"/>
  <c r="AR9" i="91"/>
  <c r="AR16" i="93"/>
  <c r="AH14" i="96"/>
  <c r="AQ14" i="96" s="1"/>
  <c r="AI19" i="89"/>
  <c r="AN19" i="89"/>
  <c r="Z18" i="15"/>
  <c r="AI9" i="87"/>
  <c r="AN9" i="87"/>
  <c r="AE7" i="10"/>
  <c r="AF7" i="10"/>
  <c r="AO7" i="10" s="1"/>
  <c r="AG7" i="10"/>
  <c r="AP7" i="10" s="1"/>
  <c r="W8" i="10"/>
  <c r="AE18" i="86"/>
  <c r="W19" i="86"/>
  <c r="AF18" i="86"/>
  <c r="AO18" i="86" s="1"/>
  <c r="AG18" i="86"/>
  <c r="AP18" i="86" s="1"/>
  <c r="AH14" i="100"/>
  <c r="AQ14" i="100" s="1"/>
  <c r="AH11" i="49"/>
  <c r="AQ11" i="49" s="1"/>
  <c r="AI17" i="46"/>
  <c r="AN17" i="46"/>
  <c r="AH10" i="91"/>
  <c r="AQ10" i="91" s="1"/>
  <c r="Y14" i="20"/>
  <c r="X14" i="20"/>
  <c r="W21" i="2"/>
  <c r="AE20" i="2"/>
  <c r="AF20" i="2"/>
  <c r="AO20" i="2" s="1"/>
  <c r="AG20" i="2"/>
  <c r="AP20" i="2" s="1"/>
  <c r="AN7" i="98"/>
  <c r="AI7" i="98"/>
  <c r="AR18" i="105"/>
  <c r="AN13" i="88"/>
  <c r="AI13" i="88"/>
  <c r="AH20" i="33"/>
  <c r="AQ20" i="33" s="1"/>
  <c r="Z14" i="100"/>
  <c r="Z11" i="49"/>
  <c r="AR9" i="41"/>
  <c r="AH7" i="102"/>
  <c r="AQ7" i="102" s="1"/>
  <c r="AH22" i="24"/>
  <c r="AQ22" i="24" s="1"/>
  <c r="AH15" i="13"/>
  <c r="AQ15" i="13" s="1"/>
  <c r="Z10" i="91"/>
  <c r="AI17" i="101"/>
  <c r="AN17" i="101"/>
  <c r="AE18" i="32"/>
  <c r="AG18" i="32"/>
  <c r="AP18" i="32" s="1"/>
  <c r="AF18" i="32"/>
  <c r="AO18" i="32" s="1"/>
  <c r="W19" i="32"/>
  <c r="Z21" i="63"/>
  <c r="AR5" i="50"/>
  <c r="Y13" i="95"/>
  <c r="X13" i="95"/>
  <c r="Z6" i="94"/>
  <c r="Z14" i="45"/>
  <c r="AH10" i="83"/>
  <c r="AQ10" i="83" s="1"/>
  <c r="AR10" i="49"/>
  <c r="AH17" i="53"/>
  <c r="AQ17" i="53" s="1"/>
  <c r="W19" i="47"/>
  <c r="AG18" i="47"/>
  <c r="AP18" i="47" s="1"/>
  <c r="AF18" i="47"/>
  <c r="AO18" i="47" s="1"/>
  <c r="AE18" i="47"/>
  <c r="AH15" i="51"/>
  <c r="AQ15" i="51" s="1"/>
  <c r="Z14" i="96"/>
  <c r="AH22" i="38"/>
  <c r="AQ22" i="38" s="1"/>
  <c r="Y9" i="18"/>
  <c r="X9" i="18"/>
  <c r="Y21" i="97"/>
  <c r="X21" i="97"/>
  <c r="Y14" i="88"/>
  <c r="X14" i="88"/>
  <c r="AR19" i="33"/>
  <c r="AI11" i="11"/>
  <c r="AN11" i="11"/>
  <c r="AE13" i="9"/>
  <c r="W14" i="9"/>
  <c r="AG13" i="9"/>
  <c r="AP13" i="9" s="1"/>
  <c r="AF13" i="9"/>
  <c r="AO13" i="9" s="1"/>
  <c r="AH20" i="79"/>
  <c r="AQ20" i="79" s="1"/>
  <c r="AE10" i="83"/>
  <c r="W11" i="83"/>
  <c r="AG10" i="83"/>
  <c r="AP10" i="83" s="1"/>
  <c r="AF10" i="83"/>
  <c r="AO10" i="83" s="1"/>
  <c r="AG17" i="53"/>
  <c r="AP17" i="53" s="1"/>
  <c r="AE17" i="53"/>
  <c r="W18" i="53"/>
  <c r="AF17" i="53"/>
  <c r="AO17" i="53" s="1"/>
  <c r="AG20" i="19"/>
  <c r="AP20" i="19" s="1"/>
  <c r="AF20" i="19"/>
  <c r="AO20" i="19" s="1"/>
  <c r="W21" i="19"/>
  <c r="AE20" i="19"/>
  <c r="Y22" i="75"/>
  <c r="X22" i="75"/>
  <c r="AR13" i="45"/>
  <c r="Z15" i="51"/>
  <c r="Y20" i="89"/>
  <c r="X20" i="89"/>
  <c r="AI14" i="44"/>
  <c r="AN14" i="44"/>
  <c r="AH17" i="93"/>
  <c r="AQ17" i="93" s="1"/>
  <c r="AR5" i="85"/>
  <c r="Z22" i="38"/>
  <c r="AN13" i="54"/>
  <c r="AI13" i="54"/>
  <c r="AN8" i="18"/>
  <c r="AI8" i="18"/>
  <c r="AR8" i="18" s="1"/>
  <c r="Y13" i="58"/>
  <c r="X13" i="58"/>
  <c r="AF20" i="33"/>
  <c r="AO20" i="33" s="1"/>
  <c r="W21" i="33"/>
  <c r="AG20" i="33"/>
  <c r="AP20" i="33" s="1"/>
  <c r="AE20" i="33"/>
  <c r="AF7" i="102"/>
  <c r="AO7" i="102" s="1"/>
  <c r="AE7" i="102"/>
  <c r="AG7" i="102"/>
  <c r="AP7" i="102" s="1"/>
  <c r="W8" i="102"/>
  <c r="AG22" i="24"/>
  <c r="AP22" i="24" s="1"/>
  <c r="AE22" i="24"/>
  <c r="W23" i="24"/>
  <c r="AF22" i="24"/>
  <c r="AO22" i="24" s="1"/>
  <c r="AG15" i="13"/>
  <c r="AP15" i="13" s="1"/>
  <c r="AE15" i="13"/>
  <c r="AF15" i="13"/>
  <c r="AO15" i="13" s="1"/>
  <c r="W16" i="13"/>
  <c r="W7" i="82"/>
  <c r="AF6" i="82"/>
  <c r="AO6" i="82" s="1"/>
  <c r="AG6" i="82"/>
  <c r="AP6" i="82" s="1"/>
  <c r="AE6" i="82"/>
  <c r="AR13" i="96"/>
  <c r="AR21" i="38"/>
  <c r="AH10" i="55"/>
  <c r="AQ10" i="55" s="1"/>
  <c r="Y20" i="28"/>
  <c r="X20" i="28"/>
  <c r="Z20" i="28" s="1"/>
  <c r="AR5" i="90"/>
  <c r="AH6" i="50"/>
  <c r="AQ6" i="50" s="1"/>
  <c r="Y18" i="101"/>
  <c r="X18" i="101"/>
  <c r="Z18" i="101" s="1"/>
  <c r="AR5" i="94"/>
  <c r="AH7" i="48"/>
  <c r="AQ7" i="48" s="1"/>
  <c r="W10" i="99"/>
  <c r="AG9" i="99"/>
  <c r="AP9" i="99" s="1"/>
  <c r="AF9" i="99"/>
  <c r="AO9" i="99" s="1"/>
  <c r="AE9" i="99"/>
  <c r="AI6" i="42"/>
  <c r="AN6" i="42"/>
  <c r="AH14" i="84"/>
  <c r="AQ14" i="84" s="1"/>
  <c r="Z20" i="79"/>
  <c r="AN21" i="75"/>
  <c r="AI21" i="75"/>
  <c r="AR13" i="84"/>
  <c r="Y15" i="44"/>
  <c r="X15" i="44"/>
  <c r="Z17" i="93"/>
  <c r="Y11" i="43"/>
  <c r="X11" i="43"/>
  <c r="AN12" i="58"/>
  <c r="AI12" i="58"/>
  <c r="Z11" i="43" l="1"/>
  <c r="Z20" i="52"/>
  <c r="AE10" i="41"/>
  <c r="W21" i="28"/>
  <c r="AG20" i="28"/>
  <c r="AP20" i="28" s="1"/>
  <c r="AE20" i="28"/>
  <c r="AF20" i="28"/>
  <c r="AO20" i="28" s="1"/>
  <c r="AG16" i="104"/>
  <c r="AP16" i="104" s="1"/>
  <c r="AF16" i="104"/>
  <c r="AO16" i="104" s="1"/>
  <c r="AE16" i="104"/>
  <c r="W17" i="104"/>
  <c r="AG11" i="16"/>
  <c r="AP11" i="16" s="1"/>
  <c r="W12" i="16"/>
  <c r="AE11" i="16"/>
  <c r="AF11" i="16"/>
  <c r="AO11" i="16" s="1"/>
  <c r="AG11" i="43"/>
  <c r="AP11" i="43" s="1"/>
  <c r="W12" i="43"/>
  <c r="AE11" i="43"/>
  <c r="AF11" i="43"/>
  <c r="AO11" i="43" s="1"/>
  <c r="AE20" i="52"/>
  <c r="W21" i="52"/>
  <c r="AF20" i="52"/>
  <c r="AO20" i="52" s="1"/>
  <c r="AG20" i="52"/>
  <c r="AP20" i="52" s="1"/>
  <c r="AR12" i="58"/>
  <c r="AH15" i="44"/>
  <c r="AQ15" i="44" s="1"/>
  <c r="AH18" i="101"/>
  <c r="AQ18" i="101" s="1"/>
  <c r="Y8" i="102"/>
  <c r="X8" i="102"/>
  <c r="Y21" i="33"/>
  <c r="X21" i="33"/>
  <c r="AR14" i="44"/>
  <c r="AR17" i="46"/>
  <c r="AH20" i="52"/>
  <c r="AQ20" i="52" s="1"/>
  <c r="Y10" i="103"/>
  <c r="X10" i="103"/>
  <c r="AR15" i="104"/>
  <c r="Y21" i="59"/>
  <c r="X21" i="59"/>
  <c r="Y8" i="35"/>
  <c r="Z8" i="35" s="1"/>
  <c r="X8" i="35"/>
  <c r="AN6" i="90"/>
  <c r="AI6" i="90"/>
  <c r="Y21" i="67"/>
  <c r="X21" i="67"/>
  <c r="Z21" i="67" s="1"/>
  <c r="AN9" i="99"/>
  <c r="AI9" i="99"/>
  <c r="AG18" i="101"/>
  <c r="AP18" i="101" s="1"/>
  <c r="AF18" i="101"/>
  <c r="AO18" i="101" s="1"/>
  <c r="W19" i="101"/>
  <c r="AE18" i="101"/>
  <c r="Y7" i="82"/>
  <c r="X7" i="82"/>
  <c r="AR13" i="54"/>
  <c r="AH20" i="89"/>
  <c r="AQ20" i="89" s="1"/>
  <c r="AH22" i="75"/>
  <c r="AQ22" i="75" s="1"/>
  <c r="AR11" i="11"/>
  <c r="AH21" i="97"/>
  <c r="AQ21" i="97" s="1"/>
  <c r="Y19" i="47"/>
  <c r="X19" i="47"/>
  <c r="AF14" i="45"/>
  <c r="AO14" i="45" s="1"/>
  <c r="AG14" i="45"/>
  <c r="AP14" i="45" s="1"/>
  <c r="AE14" i="45"/>
  <c r="W15" i="45"/>
  <c r="AI18" i="32"/>
  <c r="AN18" i="32"/>
  <c r="AE11" i="49"/>
  <c r="AF11" i="49"/>
  <c r="AO11" i="49" s="1"/>
  <c r="AG11" i="49"/>
  <c r="AP11" i="49" s="1"/>
  <c r="W12" i="49"/>
  <c r="AN20" i="2"/>
  <c r="AI20" i="2"/>
  <c r="AR19" i="89"/>
  <c r="AI14" i="92"/>
  <c r="AN14" i="92"/>
  <c r="AN6" i="85"/>
  <c r="AI6" i="85"/>
  <c r="AR20" i="97"/>
  <c r="AR12" i="95"/>
  <c r="AI7" i="35"/>
  <c r="AN7" i="35"/>
  <c r="AI6" i="50"/>
  <c r="AN6" i="50"/>
  <c r="Y15" i="84"/>
  <c r="X15" i="84"/>
  <c r="Z15" i="84" s="1"/>
  <c r="Y22" i="71"/>
  <c r="X22" i="71"/>
  <c r="AR21" i="75"/>
  <c r="Y23" i="24"/>
  <c r="X23" i="24"/>
  <c r="AN7" i="102"/>
  <c r="AI7" i="102"/>
  <c r="AH13" i="58"/>
  <c r="AQ13" i="58" s="1"/>
  <c r="Z20" i="89"/>
  <c r="Z22" i="75"/>
  <c r="Z21" i="97"/>
  <c r="W7" i="94"/>
  <c r="AF6" i="94"/>
  <c r="AO6" i="94" s="1"/>
  <c r="AE6" i="94"/>
  <c r="AG6" i="94"/>
  <c r="AP6" i="94" s="1"/>
  <c r="AE21" i="63"/>
  <c r="W22" i="63"/>
  <c r="AG21" i="63"/>
  <c r="AP21" i="63" s="1"/>
  <c r="AF21" i="63"/>
  <c r="AO21" i="63" s="1"/>
  <c r="AG14" i="100"/>
  <c r="AP14" i="100" s="1"/>
  <c r="W15" i="100"/>
  <c r="AE14" i="100"/>
  <c r="AF14" i="100"/>
  <c r="AO14" i="100" s="1"/>
  <c r="Y21" i="2"/>
  <c r="X21" i="2"/>
  <c r="Y19" i="86"/>
  <c r="X19" i="86"/>
  <c r="AI7" i="10"/>
  <c r="AN7" i="10"/>
  <c r="AH7" i="42"/>
  <c r="AQ7" i="42" s="1"/>
  <c r="AR10" i="16"/>
  <c r="AH12" i="11"/>
  <c r="AQ12" i="11" s="1"/>
  <c r="AH16" i="104"/>
  <c r="AQ16" i="104" s="1"/>
  <c r="AH14" i="54"/>
  <c r="AQ14" i="54" s="1"/>
  <c r="AR13" i="20"/>
  <c r="AR19" i="28"/>
  <c r="Y7" i="50"/>
  <c r="X7" i="50"/>
  <c r="AN21" i="71"/>
  <c r="AI21" i="71"/>
  <c r="Y8" i="48"/>
  <c r="X8" i="48"/>
  <c r="Z8" i="48" s="1"/>
  <c r="AN22" i="24"/>
  <c r="AI22" i="24"/>
  <c r="AR22" i="24" s="1"/>
  <c r="Z13" i="58"/>
  <c r="W23" i="38"/>
  <c r="AE22" i="38"/>
  <c r="AG22" i="38"/>
  <c r="AP22" i="38" s="1"/>
  <c r="AF22" i="38"/>
  <c r="AO22" i="38" s="1"/>
  <c r="AH13" i="95"/>
  <c r="AQ13" i="95" s="1"/>
  <c r="AR17" i="101"/>
  <c r="AR7" i="98"/>
  <c r="AH14" i="20"/>
  <c r="AQ14" i="20" s="1"/>
  <c r="AI18" i="86"/>
  <c r="AN18" i="86"/>
  <c r="Z7" i="42"/>
  <c r="AH10" i="87"/>
  <c r="AQ10" i="87" s="1"/>
  <c r="Z12" i="11"/>
  <c r="Z14" i="54"/>
  <c r="AH8" i="98"/>
  <c r="AQ8" i="98" s="1"/>
  <c r="Y11" i="55"/>
  <c r="X11" i="55"/>
  <c r="AI19" i="105"/>
  <c r="AN19" i="105"/>
  <c r="AI10" i="41"/>
  <c r="AN10" i="41"/>
  <c r="W18" i="93"/>
  <c r="AG17" i="93"/>
  <c r="AP17" i="93" s="1"/>
  <c r="AF17" i="93"/>
  <c r="AO17" i="93" s="1"/>
  <c r="AE17" i="93"/>
  <c r="Y16" i="13"/>
  <c r="X16" i="13"/>
  <c r="AF14" i="96"/>
  <c r="AO14" i="96" s="1"/>
  <c r="AG14" i="96"/>
  <c r="AP14" i="96" s="1"/>
  <c r="W15" i="96"/>
  <c r="AE14" i="96"/>
  <c r="Z15" i="44"/>
  <c r="AG20" i="79"/>
  <c r="AP20" i="79" s="1"/>
  <c r="W21" i="79"/>
  <c r="AE20" i="79"/>
  <c r="AF20" i="79"/>
  <c r="AO20" i="79" s="1"/>
  <c r="Y10" i="99"/>
  <c r="X10" i="99"/>
  <c r="AN6" i="82"/>
  <c r="AI6" i="82"/>
  <c r="AI20" i="33"/>
  <c r="AR20" i="33" s="1"/>
  <c r="AN20" i="33"/>
  <c r="AG15" i="51"/>
  <c r="AP15" i="51" s="1"/>
  <c r="AE15" i="51"/>
  <c r="W16" i="51"/>
  <c r="AF15" i="51"/>
  <c r="AO15" i="51" s="1"/>
  <c r="AN20" i="19"/>
  <c r="AI20" i="19"/>
  <c r="Y18" i="53"/>
  <c r="X18" i="53"/>
  <c r="Y11" i="83"/>
  <c r="X11" i="83"/>
  <c r="Z11" i="83" s="1"/>
  <c r="Y14" i="9"/>
  <c r="X14" i="9"/>
  <c r="AH14" i="88"/>
  <c r="AQ14" i="88" s="1"/>
  <c r="AH9" i="18"/>
  <c r="AQ9" i="18" s="1"/>
  <c r="AI18" i="47"/>
  <c r="AN18" i="47"/>
  <c r="Z13" i="95"/>
  <c r="Y19" i="32"/>
  <c r="X19" i="32"/>
  <c r="Z19" i="32" s="1"/>
  <c r="W11" i="91"/>
  <c r="AF10" i="91"/>
  <c r="AO10" i="91" s="1"/>
  <c r="AE10" i="91"/>
  <c r="AG10" i="91"/>
  <c r="AP10" i="91" s="1"/>
  <c r="Z14" i="20"/>
  <c r="AR9" i="87"/>
  <c r="Y7" i="85"/>
  <c r="X7" i="85"/>
  <c r="AR10" i="43"/>
  <c r="AE10" i="87"/>
  <c r="W11" i="87"/>
  <c r="AG10" i="87"/>
  <c r="AP10" i="87" s="1"/>
  <c r="AF10" i="87"/>
  <c r="AO10" i="87" s="1"/>
  <c r="AH18" i="46"/>
  <c r="AQ18" i="46" s="1"/>
  <c r="AG8" i="98"/>
  <c r="AP8" i="98" s="1"/>
  <c r="AE8" i="98"/>
  <c r="W9" i="98"/>
  <c r="AF8" i="98"/>
  <c r="AO8" i="98" s="1"/>
  <c r="AI10" i="55"/>
  <c r="AN10" i="55"/>
  <c r="AI14" i="84"/>
  <c r="AN14" i="84"/>
  <c r="Y11" i="41"/>
  <c r="X11" i="41"/>
  <c r="AH20" i="28"/>
  <c r="AQ20" i="28" s="1"/>
  <c r="AH11" i="43"/>
  <c r="AQ11" i="43" s="1"/>
  <c r="AR6" i="42"/>
  <c r="AI15" i="13"/>
  <c r="AN15" i="13"/>
  <c r="Y21" i="19"/>
  <c r="X21" i="19"/>
  <c r="Z21" i="19" s="1"/>
  <c r="AI17" i="53"/>
  <c r="AN17" i="53"/>
  <c r="AN10" i="83"/>
  <c r="AI10" i="83"/>
  <c r="AI13" i="9"/>
  <c r="AN13" i="9"/>
  <c r="Z14" i="88"/>
  <c r="Z9" i="18"/>
  <c r="AR13" i="88"/>
  <c r="Y8" i="10"/>
  <c r="X8" i="10"/>
  <c r="W19" i="15"/>
  <c r="AG18" i="15"/>
  <c r="AP18" i="15" s="1"/>
  <c r="AF18" i="15"/>
  <c r="AO18" i="15" s="1"/>
  <c r="AE18" i="15"/>
  <c r="Y15" i="92"/>
  <c r="X15" i="92"/>
  <c r="AH11" i="16"/>
  <c r="AQ11" i="16" s="1"/>
  <c r="Z18" i="46"/>
  <c r="AR19" i="52"/>
  <c r="AN9" i="103"/>
  <c r="AI9" i="103"/>
  <c r="AN20" i="59"/>
  <c r="AI20" i="59"/>
  <c r="Y20" i="105"/>
  <c r="X20" i="105"/>
  <c r="Y7" i="90"/>
  <c r="X7" i="90"/>
  <c r="AN20" i="67"/>
  <c r="AI20" i="67"/>
  <c r="AN7" i="48"/>
  <c r="AI7" i="48"/>
  <c r="Z11" i="55" l="1"/>
  <c r="Z7" i="82"/>
  <c r="AE7" i="82" s="1"/>
  <c r="Z16" i="13"/>
  <c r="Z10" i="99"/>
  <c r="Z21" i="59"/>
  <c r="AG21" i="59" s="1"/>
  <c r="AP21" i="59" s="1"/>
  <c r="AE8" i="35"/>
  <c r="W9" i="35"/>
  <c r="AF8" i="35"/>
  <c r="AO8" i="35" s="1"/>
  <c r="AG8" i="35"/>
  <c r="AP8" i="35" s="1"/>
  <c r="AF21" i="59"/>
  <c r="AO21" i="59" s="1"/>
  <c r="AE21" i="59"/>
  <c r="W11" i="99"/>
  <c r="AG10" i="99"/>
  <c r="AP10" i="99" s="1"/>
  <c r="AF10" i="99"/>
  <c r="AO10" i="99" s="1"/>
  <c r="AE10" i="99"/>
  <c r="AF11" i="55"/>
  <c r="AO11" i="55" s="1"/>
  <c r="AE11" i="55"/>
  <c r="AG11" i="55"/>
  <c r="AP11" i="55" s="1"/>
  <c r="W12" i="55"/>
  <c r="W8" i="82"/>
  <c r="AG7" i="82"/>
  <c r="AP7" i="82" s="1"/>
  <c r="AF7" i="82"/>
  <c r="AO7" i="82" s="1"/>
  <c r="W22" i="19"/>
  <c r="AE21" i="19"/>
  <c r="AG21" i="19"/>
  <c r="AP21" i="19" s="1"/>
  <c r="AF21" i="19"/>
  <c r="AO21" i="19" s="1"/>
  <c r="AH7" i="90"/>
  <c r="AQ7" i="90" s="1"/>
  <c r="AR7" i="48"/>
  <c r="AR9" i="103"/>
  <c r="AH8" i="10"/>
  <c r="AQ8" i="10" s="1"/>
  <c r="AG14" i="88"/>
  <c r="AP14" i="88" s="1"/>
  <c r="AF14" i="88"/>
  <c r="AO14" i="88" s="1"/>
  <c r="W15" i="88"/>
  <c r="AE14" i="88"/>
  <c r="AR17" i="53"/>
  <c r="Y9" i="98"/>
  <c r="X9" i="98"/>
  <c r="AN10" i="87"/>
  <c r="AI10" i="87"/>
  <c r="W12" i="83"/>
  <c r="AF11" i="83"/>
  <c r="AO11" i="83" s="1"/>
  <c r="AE11" i="83"/>
  <c r="AG11" i="83"/>
  <c r="AP11" i="83" s="1"/>
  <c r="AG16" i="13"/>
  <c r="AP16" i="13" s="1"/>
  <c r="AF16" i="13"/>
  <c r="AO16" i="13" s="1"/>
  <c r="W17" i="13"/>
  <c r="AE16" i="13"/>
  <c r="AR7" i="10"/>
  <c r="AN6" i="94"/>
  <c r="AI6" i="94"/>
  <c r="AE15" i="84"/>
  <c r="W16" i="84"/>
  <c r="AG15" i="84"/>
  <c r="AP15" i="84" s="1"/>
  <c r="AF15" i="84"/>
  <c r="AO15" i="84" s="1"/>
  <c r="AR18" i="32"/>
  <c r="AH19" i="47"/>
  <c r="AQ19" i="47" s="1"/>
  <c r="Y19" i="101"/>
  <c r="X19" i="101"/>
  <c r="W22" i="67"/>
  <c r="AF21" i="67"/>
  <c r="AO21" i="67" s="1"/>
  <c r="AG21" i="67"/>
  <c r="AP21" i="67" s="1"/>
  <c r="AE21" i="67"/>
  <c r="AH10" i="103"/>
  <c r="AQ10" i="103" s="1"/>
  <c r="AH21" i="33"/>
  <c r="AQ21" i="33" s="1"/>
  <c r="AN11" i="16"/>
  <c r="AI11" i="16"/>
  <c r="AH20" i="105"/>
  <c r="AQ20" i="105" s="1"/>
  <c r="Z8" i="10"/>
  <c r="AH21" i="19"/>
  <c r="AQ21" i="19" s="1"/>
  <c r="AR14" i="84"/>
  <c r="AN8" i="98"/>
  <c r="AI8" i="98"/>
  <c r="Y11" i="91"/>
  <c r="X11" i="91"/>
  <c r="AR18" i="47"/>
  <c r="AI14" i="96"/>
  <c r="AN14" i="96"/>
  <c r="AR10" i="41"/>
  <c r="AH7" i="50"/>
  <c r="AQ7" i="50" s="1"/>
  <c r="AH19" i="86"/>
  <c r="AQ19" i="86" s="1"/>
  <c r="AR14" i="92"/>
  <c r="Y12" i="49"/>
  <c r="Z12" i="49"/>
  <c r="X12" i="49"/>
  <c r="Z19" i="47"/>
  <c r="AH7" i="82"/>
  <c r="AQ7" i="82" s="1"/>
  <c r="AH21" i="59"/>
  <c r="AQ21" i="59" s="1"/>
  <c r="Z10" i="103"/>
  <c r="Z21" i="33"/>
  <c r="AN11" i="43"/>
  <c r="AI11" i="43"/>
  <c r="Y12" i="16"/>
  <c r="X12" i="16"/>
  <c r="AH11" i="41"/>
  <c r="AQ11" i="41" s="1"/>
  <c r="Z7" i="90"/>
  <c r="AR20" i="67"/>
  <c r="Z20" i="105"/>
  <c r="AI18" i="15"/>
  <c r="AN18" i="15"/>
  <c r="AR13" i="9"/>
  <c r="AE14" i="20"/>
  <c r="W15" i="20"/>
  <c r="AF14" i="20"/>
  <c r="AO14" i="20" s="1"/>
  <c r="AG14" i="20"/>
  <c r="AP14" i="20" s="1"/>
  <c r="AH19" i="32"/>
  <c r="AQ19" i="32" s="1"/>
  <c r="AH14" i="9"/>
  <c r="AQ14" i="9" s="1"/>
  <c r="AH18" i="53"/>
  <c r="AQ18" i="53" s="1"/>
  <c r="AR6" i="82"/>
  <c r="AN20" i="79"/>
  <c r="AI20" i="79"/>
  <c r="AR20" i="79" s="1"/>
  <c r="Y15" i="96"/>
  <c r="X15" i="96"/>
  <c r="AI17" i="93"/>
  <c r="AN17" i="93"/>
  <c r="AG14" i="54"/>
  <c r="AP14" i="54" s="1"/>
  <c r="W15" i="54"/>
  <c r="AE14" i="54"/>
  <c r="AF14" i="54"/>
  <c r="AO14" i="54" s="1"/>
  <c r="AH8" i="48"/>
  <c r="AQ8" i="48" s="1"/>
  <c r="Z7" i="50"/>
  <c r="Z19" i="86"/>
  <c r="Y22" i="63"/>
  <c r="X22" i="63"/>
  <c r="Y7" i="94"/>
  <c r="X7" i="94"/>
  <c r="AR7" i="102"/>
  <c r="Y15" i="45"/>
  <c r="X15" i="45"/>
  <c r="Z15" i="45" s="1"/>
  <c r="AR6" i="90"/>
  <c r="Y12" i="43"/>
  <c r="X12" i="43"/>
  <c r="AH7" i="85"/>
  <c r="AQ7" i="85" s="1"/>
  <c r="AF19" i="32"/>
  <c r="AO19" i="32" s="1"/>
  <c r="W20" i="32"/>
  <c r="AE19" i="32"/>
  <c r="AG19" i="32"/>
  <c r="AP19" i="32" s="1"/>
  <c r="Z14" i="9"/>
  <c r="Z18" i="53"/>
  <c r="Y16" i="51"/>
  <c r="X16" i="51"/>
  <c r="Y21" i="79"/>
  <c r="X21" i="79"/>
  <c r="AR19" i="105"/>
  <c r="W13" i="11"/>
  <c r="AG12" i="11"/>
  <c r="AP12" i="11" s="1"/>
  <c r="AF12" i="11"/>
  <c r="AO12" i="11" s="1"/>
  <c r="AE12" i="11"/>
  <c r="AE7" i="42"/>
  <c r="AF7" i="42"/>
  <c r="AO7" i="42" s="1"/>
  <c r="AG7" i="42"/>
  <c r="AP7" i="42" s="1"/>
  <c r="W8" i="42"/>
  <c r="AN22" i="38"/>
  <c r="AI22" i="38"/>
  <c r="AE8" i="48"/>
  <c r="AF8" i="48"/>
  <c r="AO8" i="48" s="1"/>
  <c r="AG8" i="48"/>
  <c r="AP8" i="48" s="1"/>
  <c r="W9" i="48"/>
  <c r="AI14" i="100"/>
  <c r="AN14" i="100"/>
  <c r="AN21" i="63"/>
  <c r="AI21" i="63"/>
  <c r="AF21" i="97"/>
  <c r="AO21" i="97" s="1"/>
  <c r="W22" i="97"/>
  <c r="AG21" i="97"/>
  <c r="AP21" i="97" s="1"/>
  <c r="AE21" i="97"/>
  <c r="Z22" i="71"/>
  <c r="AH22" i="71"/>
  <c r="AQ22" i="71" s="1"/>
  <c r="AR6" i="50"/>
  <c r="AI14" i="45"/>
  <c r="AN14" i="45"/>
  <c r="AR9" i="99"/>
  <c r="AH8" i="102"/>
  <c r="AQ8" i="102" s="1"/>
  <c r="Y21" i="52"/>
  <c r="X21" i="52"/>
  <c r="AI20" i="28"/>
  <c r="AN20" i="28"/>
  <c r="AR10" i="83"/>
  <c r="AR10" i="55"/>
  <c r="AR20" i="59"/>
  <c r="AE18" i="46"/>
  <c r="AF18" i="46"/>
  <c r="AO18" i="46" s="1"/>
  <c r="AG18" i="46"/>
  <c r="AP18" i="46" s="1"/>
  <c r="W19" i="46"/>
  <c r="AH15" i="92"/>
  <c r="AQ15" i="92" s="1"/>
  <c r="Z11" i="41"/>
  <c r="Z7" i="85"/>
  <c r="AI15" i="51"/>
  <c r="AN15" i="51"/>
  <c r="AH10" i="99"/>
  <c r="AQ10" i="99" s="1"/>
  <c r="AH11" i="55"/>
  <c r="AQ11" i="55" s="1"/>
  <c r="Y23" i="38"/>
  <c r="X23" i="38"/>
  <c r="Z23" i="38" s="1"/>
  <c r="AH21" i="2"/>
  <c r="AQ21" i="2" s="1"/>
  <c r="Y15" i="100"/>
  <c r="X15" i="100"/>
  <c r="Z15" i="100" s="1"/>
  <c r="AG22" i="75"/>
  <c r="AP22" i="75" s="1"/>
  <c r="AF22" i="75"/>
  <c r="AO22" i="75" s="1"/>
  <c r="AE22" i="75"/>
  <c r="W23" i="75"/>
  <c r="AH23" i="24"/>
  <c r="AQ23" i="24" s="1"/>
  <c r="AQ25" i="24" s="1"/>
  <c r="AZ3" i="24"/>
  <c r="AR6" i="85"/>
  <c r="AR20" i="2"/>
  <c r="AN11" i="49"/>
  <c r="AI11" i="49"/>
  <c r="AR11" i="49" s="1"/>
  <c r="AH8" i="35"/>
  <c r="AQ8" i="35" s="1"/>
  <c r="Z8" i="102"/>
  <c r="AI20" i="52"/>
  <c r="AN20" i="52"/>
  <c r="Y17" i="104"/>
  <c r="Z17" i="104"/>
  <c r="X17" i="104"/>
  <c r="Z15" i="92"/>
  <c r="Y19" i="15"/>
  <c r="X19" i="15"/>
  <c r="AE9" i="18"/>
  <c r="AF9" i="18"/>
  <c r="AO9" i="18" s="1"/>
  <c r="AG9" i="18"/>
  <c r="AP9" i="18" s="1"/>
  <c r="W10" i="18"/>
  <c r="AR15" i="13"/>
  <c r="Y11" i="87"/>
  <c r="X11" i="87"/>
  <c r="AI10" i="91"/>
  <c r="AN10" i="91"/>
  <c r="AF13" i="95"/>
  <c r="AO13" i="95" s="1"/>
  <c r="AE13" i="95"/>
  <c r="W14" i="95"/>
  <c r="AG13" i="95"/>
  <c r="AP13" i="95" s="1"/>
  <c r="AH11" i="83"/>
  <c r="AQ11" i="83" s="1"/>
  <c r="AR20" i="19"/>
  <c r="AF15" i="44"/>
  <c r="AO15" i="44" s="1"/>
  <c r="AG15" i="44"/>
  <c r="AP15" i="44" s="1"/>
  <c r="AE15" i="44"/>
  <c r="W16" i="44"/>
  <c r="AH16" i="13"/>
  <c r="AQ16" i="13" s="1"/>
  <c r="Y18" i="93"/>
  <c r="X18" i="93"/>
  <c r="Z18" i="93" s="1"/>
  <c r="AR18" i="86"/>
  <c r="AG13" i="58"/>
  <c r="AP13" i="58" s="1"/>
  <c r="W14" i="58"/>
  <c r="AF13" i="58"/>
  <c r="AO13" i="58" s="1"/>
  <c r="AE13" i="58"/>
  <c r="AR21" i="71"/>
  <c r="Z21" i="2"/>
  <c r="AF20" i="89"/>
  <c r="AO20" i="89" s="1"/>
  <c r="AE20" i="89"/>
  <c r="AG20" i="89"/>
  <c r="AP20" i="89" s="1"/>
  <c r="W21" i="89"/>
  <c r="Z23" i="24"/>
  <c r="AH15" i="84"/>
  <c r="AQ15" i="84" s="1"/>
  <c r="AR7" i="35"/>
  <c r="AI18" i="101"/>
  <c r="AN18" i="101"/>
  <c r="AH21" i="67"/>
  <c r="AQ21" i="67" s="1"/>
  <c r="AI16" i="104"/>
  <c r="AN16" i="104"/>
  <c r="Y21" i="28"/>
  <c r="X21" i="28"/>
  <c r="Z11" i="87" l="1"/>
  <c r="Z11" i="91"/>
  <c r="W22" i="59"/>
  <c r="Z7" i="94"/>
  <c r="AF7" i="94" s="1"/>
  <c r="AO7" i="94" s="1"/>
  <c r="AF11" i="87"/>
  <c r="AO11" i="87" s="1"/>
  <c r="W12" i="87"/>
  <c r="AG11" i="87"/>
  <c r="AP11" i="87" s="1"/>
  <c r="AE11" i="87"/>
  <c r="W12" i="91"/>
  <c r="AG11" i="91"/>
  <c r="AP11" i="91" s="1"/>
  <c r="AF11" i="91"/>
  <c r="AO11" i="91" s="1"/>
  <c r="AE11" i="91"/>
  <c r="AF18" i="93"/>
  <c r="AO18" i="93" s="1"/>
  <c r="AE18" i="93"/>
  <c r="W19" i="93"/>
  <c r="AG18" i="93"/>
  <c r="AP18" i="93" s="1"/>
  <c r="W8" i="94"/>
  <c r="AE7" i="94"/>
  <c r="W16" i="100"/>
  <c r="AG15" i="100"/>
  <c r="AP15" i="100" s="1"/>
  <c r="AF15" i="100"/>
  <c r="AO15" i="100" s="1"/>
  <c r="AE15" i="100"/>
  <c r="AH21" i="28"/>
  <c r="AQ21" i="28" s="1"/>
  <c r="AI20" i="89"/>
  <c r="AR20" i="89" s="1"/>
  <c r="AN20" i="89"/>
  <c r="AH19" i="15"/>
  <c r="AQ19" i="15" s="1"/>
  <c r="AR15" i="51"/>
  <c r="Y9" i="48"/>
  <c r="X9" i="48"/>
  <c r="Z9" i="48" s="1"/>
  <c r="AI12" i="11"/>
  <c r="AN12" i="11"/>
  <c r="Z21" i="79"/>
  <c r="AH21" i="79"/>
  <c r="AQ21" i="79" s="1"/>
  <c r="AG14" i="9"/>
  <c r="AP14" i="9" s="1"/>
  <c r="AE14" i="9"/>
  <c r="W15" i="9"/>
  <c r="AF14" i="9"/>
  <c r="AO14" i="9" s="1"/>
  <c r="Z12" i="43"/>
  <c r="AH12" i="43"/>
  <c r="AQ12" i="43" s="1"/>
  <c r="AH22" i="63"/>
  <c r="AQ22" i="63" s="1"/>
  <c r="AH15" i="96"/>
  <c r="AQ15" i="96" s="1"/>
  <c r="AF21" i="33"/>
  <c r="AO21" i="33" s="1"/>
  <c r="W22" i="33"/>
  <c r="AG21" i="33"/>
  <c r="AP21" i="33" s="1"/>
  <c r="AE21" i="33"/>
  <c r="AE12" i="49"/>
  <c r="AG12" i="49"/>
  <c r="AP12" i="49" s="1"/>
  <c r="W13" i="49"/>
  <c r="AF12" i="49"/>
  <c r="AO12" i="49" s="1"/>
  <c r="AH19" i="101"/>
  <c r="AQ19" i="101" s="1"/>
  <c r="Y22" i="19"/>
  <c r="X22" i="19"/>
  <c r="AI10" i="99"/>
  <c r="AN10" i="99"/>
  <c r="Y21" i="89"/>
  <c r="X21" i="89"/>
  <c r="Z21" i="28"/>
  <c r="AR10" i="91"/>
  <c r="Z19" i="15"/>
  <c r="Y23" i="75"/>
  <c r="X23" i="75"/>
  <c r="AF7" i="85"/>
  <c r="AO7" i="85" s="1"/>
  <c r="AE7" i="85"/>
  <c r="W8" i="85"/>
  <c r="AG7" i="85"/>
  <c r="AP7" i="85" s="1"/>
  <c r="AR20" i="28"/>
  <c r="W23" i="71"/>
  <c r="AF22" i="71"/>
  <c r="AO22" i="71" s="1"/>
  <c r="AE22" i="71"/>
  <c r="AG22" i="71"/>
  <c r="AP22" i="71" s="1"/>
  <c r="AR21" i="63"/>
  <c r="Y8" i="42"/>
  <c r="X8" i="42"/>
  <c r="Z8" i="42" s="1"/>
  <c r="Z22" i="63"/>
  <c r="AI14" i="54"/>
  <c r="AN14" i="54"/>
  <c r="Z15" i="96"/>
  <c r="W8" i="90"/>
  <c r="AG7" i="90"/>
  <c r="AP7" i="90" s="1"/>
  <c r="AF7" i="90"/>
  <c r="AO7" i="90" s="1"/>
  <c r="AE7" i="90"/>
  <c r="AH12" i="16"/>
  <c r="AQ12" i="16" s="1"/>
  <c r="AF10" i="103"/>
  <c r="AO10" i="103" s="1"/>
  <c r="W11" i="103"/>
  <c r="AG10" i="103"/>
  <c r="AP10" i="103" s="1"/>
  <c r="AE10" i="103"/>
  <c r="Z19" i="101"/>
  <c r="Y16" i="84"/>
  <c r="X16" i="84"/>
  <c r="AH9" i="98"/>
  <c r="AQ9" i="98" s="1"/>
  <c r="AI14" i="88"/>
  <c r="AN14" i="88"/>
  <c r="Y12" i="55"/>
  <c r="X12" i="55"/>
  <c r="Z12" i="55" s="1"/>
  <c r="Y22" i="59"/>
  <c r="X22" i="59"/>
  <c r="AN13" i="58"/>
  <c r="AI13" i="58"/>
  <c r="AH18" i="93"/>
  <c r="AQ18" i="93" s="1"/>
  <c r="AR18" i="101"/>
  <c r="Y14" i="58"/>
  <c r="Z14" i="58" s="1"/>
  <c r="X14" i="58"/>
  <c r="AR16" i="104"/>
  <c r="AG23" i="24"/>
  <c r="AP23" i="24" s="1"/>
  <c r="AP25" i="24" s="1"/>
  <c r="AE23" i="24"/>
  <c r="AF23" i="24"/>
  <c r="AO23" i="24" s="1"/>
  <c r="AO25" i="24" s="1"/>
  <c r="AG21" i="2"/>
  <c r="AP21" i="2" s="1"/>
  <c r="W22" i="2"/>
  <c r="AF21" i="2"/>
  <c r="AO21" i="2" s="1"/>
  <c r="AE21" i="2"/>
  <c r="Y16" i="44"/>
  <c r="X16" i="44"/>
  <c r="AH11" i="87"/>
  <c r="AQ11" i="87" s="1"/>
  <c r="Y10" i="18"/>
  <c r="X10" i="18"/>
  <c r="AR20" i="52"/>
  <c r="AN22" i="75"/>
  <c r="AI22" i="75"/>
  <c r="AR22" i="75" s="1"/>
  <c r="AG11" i="41"/>
  <c r="AP11" i="41" s="1"/>
  <c r="AE11" i="41"/>
  <c r="AF11" i="41"/>
  <c r="AO11" i="41" s="1"/>
  <c r="W12" i="41"/>
  <c r="Y19" i="46"/>
  <c r="X19" i="46"/>
  <c r="AH21" i="52"/>
  <c r="AQ21" i="52" s="1"/>
  <c r="AR14" i="45"/>
  <c r="AH16" i="51"/>
  <c r="AQ16" i="51" s="1"/>
  <c r="Y15" i="54"/>
  <c r="X15" i="54"/>
  <c r="Z15" i="54" s="1"/>
  <c r="Z12" i="16"/>
  <c r="AH11" i="91"/>
  <c r="AQ11" i="91" s="1"/>
  <c r="AN21" i="67"/>
  <c r="AI21" i="67"/>
  <c r="AR21" i="67" s="1"/>
  <c r="AI15" i="84"/>
  <c r="AN15" i="84"/>
  <c r="AI16" i="13"/>
  <c r="AN16" i="13"/>
  <c r="AI11" i="83"/>
  <c r="AN11" i="83"/>
  <c r="Z9" i="98"/>
  <c r="Y15" i="88"/>
  <c r="Z15" i="88"/>
  <c r="X15" i="88"/>
  <c r="AN7" i="82"/>
  <c r="AI7" i="82"/>
  <c r="AI15" i="44"/>
  <c r="AN15" i="44"/>
  <c r="Y14" i="95"/>
  <c r="Z14" i="95" s="1"/>
  <c r="X14" i="95"/>
  <c r="AF15" i="92"/>
  <c r="AO15" i="92" s="1"/>
  <c r="W16" i="92"/>
  <c r="AG15" i="92"/>
  <c r="AP15" i="92" s="1"/>
  <c r="AE15" i="92"/>
  <c r="AF8" i="102"/>
  <c r="AO8" i="102" s="1"/>
  <c r="AE8" i="102"/>
  <c r="W9" i="102"/>
  <c r="AG8" i="102"/>
  <c r="AP8" i="102" s="1"/>
  <c r="Z21" i="52"/>
  <c r="AI21" i="97"/>
  <c r="AN21" i="97"/>
  <c r="AI8" i="48"/>
  <c r="AN8" i="48"/>
  <c r="Y13" i="11"/>
  <c r="X13" i="11"/>
  <c r="Z16" i="51"/>
  <c r="AI19" i="32"/>
  <c r="AN19" i="32"/>
  <c r="AH7" i="94"/>
  <c r="AQ7" i="94" s="1"/>
  <c r="W20" i="86"/>
  <c r="AG19" i="86"/>
  <c r="AP19" i="86" s="1"/>
  <c r="AF19" i="86"/>
  <c r="AO19" i="86" s="1"/>
  <c r="AE19" i="86"/>
  <c r="AR18" i="15"/>
  <c r="AR6" i="94"/>
  <c r="Y17" i="13"/>
  <c r="X17" i="13"/>
  <c r="Z17" i="13" s="1"/>
  <c r="AN11" i="55"/>
  <c r="AI11" i="55"/>
  <c r="Y11" i="99"/>
  <c r="X11" i="99"/>
  <c r="AI13" i="95"/>
  <c r="AN13" i="95"/>
  <c r="AH17" i="104"/>
  <c r="AQ17" i="104" s="1"/>
  <c r="AH23" i="38"/>
  <c r="AQ23" i="38" s="1"/>
  <c r="AQ25" i="38" s="1"/>
  <c r="AZ3" i="38"/>
  <c r="AX22" i="38" s="1"/>
  <c r="S22" i="38" s="1"/>
  <c r="AC22" i="38" s="1"/>
  <c r="AB23" i="38" s="1"/>
  <c r="AR14" i="100"/>
  <c r="AR22" i="38"/>
  <c r="AI7" i="42"/>
  <c r="AN7" i="42"/>
  <c r="Y20" i="32"/>
  <c r="Z20" i="32"/>
  <c r="X20" i="32"/>
  <c r="AH15" i="45"/>
  <c r="AQ15" i="45" s="1"/>
  <c r="AG7" i="50"/>
  <c r="AP7" i="50" s="1"/>
  <c r="W8" i="50"/>
  <c r="AE7" i="50"/>
  <c r="AF7" i="50"/>
  <c r="AO7" i="50" s="1"/>
  <c r="Y15" i="20"/>
  <c r="X15" i="20"/>
  <c r="W21" i="105"/>
  <c r="AF20" i="105"/>
  <c r="AO20" i="105" s="1"/>
  <c r="AE20" i="105"/>
  <c r="AG20" i="105"/>
  <c r="AP20" i="105" s="1"/>
  <c r="AR11" i="43"/>
  <c r="AF19" i="47"/>
  <c r="AO19" i="47" s="1"/>
  <c r="AE19" i="47"/>
  <c r="W20" i="47"/>
  <c r="AG19" i="47"/>
  <c r="AP19" i="47" s="1"/>
  <c r="Y12" i="83"/>
  <c r="X12" i="83"/>
  <c r="Y9" i="35"/>
  <c r="X9" i="35"/>
  <c r="AI9" i="18"/>
  <c r="AN9" i="18"/>
  <c r="AF17" i="104"/>
  <c r="AO17" i="104" s="1"/>
  <c r="AE17" i="104"/>
  <c r="AG17" i="104"/>
  <c r="AP17" i="104" s="1"/>
  <c r="W18" i="104"/>
  <c r="AX22" i="24"/>
  <c r="S22" i="24" s="1"/>
  <c r="AC22" i="24" s="1"/>
  <c r="AB23" i="24" s="1"/>
  <c r="AK23" i="24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H15" i="100"/>
  <c r="AQ15" i="100" s="1"/>
  <c r="AF23" i="38"/>
  <c r="AO23" i="38" s="1"/>
  <c r="AO25" i="38" s="1"/>
  <c r="AE23" i="38"/>
  <c r="AG23" i="38"/>
  <c r="AP23" i="38" s="1"/>
  <c r="AP25" i="38" s="1"/>
  <c r="AI18" i="46"/>
  <c r="AN18" i="46"/>
  <c r="Y22" i="97"/>
  <c r="Z22" i="97"/>
  <c r="X22" i="97"/>
  <c r="AF18" i="53"/>
  <c r="AO18" i="53" s="1"/>
  <c r="AG18" i="53"/>
  <c r="AP18" i="53" s="1"/>
  <c r="W19" i="53"/>
  <c r="AE18" i="53"/>
  <c r="W16" i="45"/>
  <c r="AG15" i="45"/>
  <c r="AP15" i="45" s="1"/>
  <c r="AE15" i="45"/>
  <c r="AF15" i="45"/>
  <c r="AO15" i="45" s="1"/>
  <c r="AR17" i="93"/>
  <c r="AI14" i="20"/>
  <c r="AN14" i="20"/>
  <c r="AH12" i="49"/>
  <c r="AQ12" i="49" s="1"/>
  <c r="AR14" i="96"/>
  <c r="AR8" i="98"/>
  <c r="W9" i="10"/>
  <c r="AG8" i="10"/>
  <c r="AP8" i="10" s="1"/>
  <c r="AF8" i="10"/>
  <c r="AO8" i="10" s="1"/>
  <c r="AE8" i="10"/>
  <c r="AR11" i="16"/>
  <c r="Y22" i="67"/>
  <c r="X22" i="67"/>
  <c r="AR10" i="87"/>
  <c r="AN21" i="19"/>
  <c r="AI21" i="19"/>
  <c r="Y8" i="82"/>
  <c r="X8" i="82"/>
  <c r="AN21" i="59"/>
  <c r="AI21" i="59"/>
  <c r="AN8" i="35"/>
  <c r="AI8" i="35"/>
  <c r="AJ23" i="24" l="1"/>
  <c r="AS23" i="24" s="1"/>
  <c r="AG7" i="94"/>
  <c r="AP7" i="94" s="1"/>
  <c r="Z22" i="59"/>
  <c r="Z12" i="83"/>
  <c r="AG12" i="83" s="1"/>
  <c r="AP12" i="83" s="1"/>
  <c r="Z16" i="44"/>
  <c r="AF16" i="44" s="1"/>
  <c r="AO16" i="44" s="1"/>
  <c r="Z13" i="11"/>
  <c r="AF13" i="11" s="1"/>
  <c r="AO13" i="11" s="1"/>
  <c r="AF14" i="95"/>
  <c r="AO14" i="95" s="1"/>
  <c r="AE14" i="95"/>
  <c r="AG14" i="95"/>
  <c r="AP14" i="95" s="1"/>
  <c r="W15" i="95"/>
  <c r="AE14" i="58"/>
  <c r="AG14" i="58"/>
  <c r="AP14" i="58" s="1"/>
  <c r="AF14" i="58"/>
  <c r="AO14" i="58" s="1"/>
  <c r="W15" i="58"/>
  <c r="W23" i="59"/>
  <c r="AE22" i="59"/>
  <c r="AF22" i="59"/>
  <c r="AO22" i="59" s="1"/>
  <c r="AG22" i="59"/>
  <c r="AP22" i="59" s="1"/>
  <c r="W13" i="83"/>
  <c r="AE12" i="83"/>
  <c r="W17" i="44"/>
  <c r="AE16" i="44"/>
  <c r="W14" i="11"/>
  <c r="AE13" i="11"/>
  <c r="AG13" i="11"/>
  <c r="AP13" i="11" s="1"/>
  <c r="AK10" i="24"/>
  <c r="AT10" i="24" s="1"/>
  <c r="AJ10" i="24"/>
  <c r="AG9" i="98"/>
  <c r="AP9" i="98" s="1"/>
  <c r="AF9" i="98"/>
  <c r="AO9" i="98" s="1"/>
  <c r="W10" i="98"/>
  <c r="AE9" i="98"/>
  <c r="AH22" i="67"/>
  <c r="AQ22" i="67" s="1"/>
  <c r="Y19" i="53"/>
  <c r="X19" i="53"/>
  <c r="AJ20" i="24"/>
  <c r="AK20" i="24"/>
  <c r="AT20" i="24" s="1"/>
  <c r="AJ14" i="24"/>
  <c r="AK14" i="24"/>
  <c r="AT14" i="24" s="1"/>
  <c r="AJ8" i="24"/>
  <c r="AK8" i="24"/>
  <c r="AT8" i="24" s="1"/>
  <c r="AT23" i="24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3" i="11"/>
  <c r="AQ13" i="11" s="1"/>
  <c r="AR21" i="97"/>
  <c r="AH14" i="95"/>
  <c r="AQ14" i="95" s="1"/>
  <c r="AR11" i="83"/>
  <c r="AG12" i="16"/>
  <c r="AP12" i="16" s="1"/>
  <c r="AE12" i="16"/>
  <c r="W13" i="16"/>
  <c r="AF12" i="16"/>
  <c r="AO12" i="16" s="1"/>
  <c r="AH16" i="44"/>
  <c r="AQ16" i="44" s="1"/>
  <c r="AH14" i="58"/>
  <c r="AQ14" i="58" s="1"/>
  <c r="AH22" i="59"/>
  <c r="AQ22" i="59" s="1"/>
  <c r="AR10" i="99"/>
  <c r="AN12" i="49"/>
  <c r="AI12" i="49"/>
  <c r="AG21" i="79"/>
  <c r="AP21" i="79" s="1"/>
  <c r="AF21" i="79"/>
  <c r="AO21" i="79" s="1"/>
  <c r="AE21" i="79"/>
  <c r="W22" i="79"/>
  <c r="AI15" i="100"/>
  <c r="AN15" i="100"/>
  <c r="AI18" i="93"/>
  <c r="AN18" i="93"/>
  <c r="Y12" i="91"/>
  <c r="Z12" i="91" s="1"/>
  <c r="X12" i="91"/>
  <c r="AB4" i="24"/>
  <c r="AJ3" i="24"/>
  <c r="AI17" i="104"/>
  <c r="AN17" i="104"/>
  <c r="Y20" i="47"/>
  <c r="Z20" i="47" s="1"/>
  <c r="X20" i="47"/>
  <c r="AH19" i="46"/>
  <c r="AQ19" i="46" s="1"/>
  <c r="AN11" i="41"/>
  <c r="AI11" i="41"/>
  <c r="AH8" i="82"/>
  <c r="AQ8" i="82" s="1"/>
  <c r="Z8" i="82"/>
  <c r="AI8" i="10"/>
  <c r="AN8" i="10"/>
  <c r="AR8" i="35"/>
  <c r="Z22" i="67"/>
  <c r="AI15" i="45"/>
  <c r="AN15" i="45"/>
  <c r="AR18" i="46"/>
  <c r="AJ19" i="24"/>
  <c r="AK19" i="24"/>
  <c r="AT19" i="24" s="1"/>
  <c r="AK13" i="24"/>
  <c r="AT13" i="24" s="1"/>
  <c r="AJ13" i="24"/>
  <c r="AK7" i="24"/>
  <c r="AT7" i="24" s="1"/>
  <c r="AJ7" i="24"/>
  <c r="AR9" i="18"/>
  <c r="Y21" i="105"/>
  <c r="Z21" i="105" s="1"/>
  <c r="X21" i="105"/>
  <c r="AN7" i="50"/>
  <c r="AI7" i="50"/>
  <c r="AR7" i="42"/>
  <c r="AJ23" i="38"/>
  <c r="AS23" i="38" s="1"/>
  <c r="AK23" i="38"/>
  <c r="AR11" i="55"/>
  <c r="AF21" i="52"/>
  <c r="AO21" i="52" s="1"/>
  <c r="AG21" i="52"/>
  <c r="AP21" i="52" s="1"/>
  <c r="W22" i="52"/>
  <c r="AE21" i="52"/>
  <c r="AH15" i="88"/>
  <c r="AQ15" i="88" s="1"/>
  <c r="AH15" i="54"/>
  <c r="AQ15" i="54" s="1"/>
  <c r="AR14" i="88"/>
  <c r="AF19" i="101"/>
  <c r="AO19" i="101" s="1"/>
  <c r="AE19" i="101"/>
  <c r="W20" i="101"/>
  <c r="AG19" i="101"/>
  <c r="AP19" i="101" s="1"/>
  <c r="AN7" i="90"/>
  <c r="AI7" i="90"/>
  <c r="AR14" i="54"/>
  <c r="AH23" i="75"/>
  <c r="AQ23" i="75" s="1"/>
  <c r="AQ25" i="75" s="1"/>
  <c r="AZ3" i="75"/>
  <c r="AX22" i="75" s="1"/>
  <c r="S22" i="75" s="1"/>
  <c r="AC22" i="75" s="1"/>
  <c r="AB23" i="75" s="1"/>
  <c r="AE21" i="28"/>
  <c r="AF21" i="28"/>
  <c r="AO21" i="28" s="1"/>
  <c r="W22" i="28"/>
  <c r="AG21" i="28"/>
  <c r="AP21" i="28" s="1"/>
  <c r="AH22" i="19"/>
  <c r="AQ22" i="19" s="1"/>
  <c r="AN21" i="33"/>
  <c r="AI21" i="33"/>
  <c r="Y15" i="9"/>
  <c r="Z15" i="9"/>
  <c r="X15" i="9"/>
  <c r="AJ16" i="24"/>
  <c r="AK16" i="24"/>
  <c r="AT16" i="24" s="1"/>
  <c r="W18" i="13"/>
  <c r="AE17" i="13"/>
  <c r="AG17" i="13"/>
  <c r="AP17" i="13" s="1"/>
  <c r="AF17" i="13"/>
  <c r="AO17" i="13" s="1"/>
  <c r="Y9" i="102"/>
  <c r="X9" i="102"/>
  <c r="AR21" i="19"/>
  <c r="AK12" i="24"/>
  <c r="AT12" i="24" s="1"/>
  <c r="AJ12" i="24"/>
  <c r="AK6" i="24"/>
  <c r="AT6" i="24" s="1"/>
  <c r="AJ6" i="24"/>
  <c r="Y18" i="104"/>
  <c r="Z18" i="104" s="1"/>
  <c r="X18" i="104"/>
  <c r="AH9" i="35"/>
  <c r="AQ9" i="35" s="1"/>
  <c r="AI15" i="92"/>
  <c r="AN15" i="92"/>
  <c r="AR16" i="13"/>
  <c r="AG15" i="54"/>
  <c r="AP15" i="54" s="1"/>
  <c r="AE15" i="54"/>
  <c r="W16" i="54"/>
  <c r="AF15" i="54"/>
  <c r="AO15" i="54" s="1"/>
  <c r="Y12" i="41"/>
  <c r="X12" i="41"/>
  <c r="AI23" i="24"/>
  <c r="AR23" i="24" s="1"/>
  <c r="AR25" i="24" s="1"/>
  <c r="AN23" i="24"/>
  <c r="AN25" i="24" s="1"/>
  <c r="AE22" i="63"/>
  <c r="W23" i="63"/>
  <c r="AG22" i="63"/>
  <c r="AP22" i="63" s="1"/>
  <c r="AF22" i="63"/>
  <c r="AO22" i="63" s="1"/>
  <c r="Z23" i="75"/>
  <c r="AH21" i="89"/>
  <c r="AQ21" i="89" s="1"/>
  <c r="Z22" i="19"/>
  <c r="AN14" i="9"/>
  <c r="AI14" i="9"/>
  <c r="AR14" i="9" s="1"/>
  <c r="AR12" i="11"/>
  <c r="Y8" i="94"/>
  <c r="X8" i="94"/>
  <c r="AN11" i="87"/>
  <c r="AI11" i="87"/>
  <c r="AJ22" i="24"/>
  <c r="AS22" i="24" s="1"/>
  <c r="AK22" i="24"/>
  <c r="AG20" i="32"/>
  <c r="AP20" i="32" s="1"/>
  <c r="AF20" i="32"/>
  <c r="W21" i="32"/>
  <c r="AE20" i="32"/>
  <c r="AN20" i="32" s="1"/>
  <c r="AH11" i="99"/>
  <c r="AQ11" i="99" s="1"/>
  <c r="AR14" i="20"/>
  <c r="AJ18" i="24"/>
  <c r="AK18" i="24"/>
  <c r="AT18" i="24" s="1"/>
  <c r="AH15" i="20"/>
  <c r="AQ15" i="20" s="1"/>
  <c r="Y8" i="50"/>
  <c r="Z8" i="50" s="1"/>
  <c r="X8" i="50"/>
  <c r="Y20" i="86"/>
  <c r="X20" i="86"/>
  <c r="AE15" i="88"/>
  <c r="AN15" i="88" s="1"/>
  <c r="AG15" i="88"/>
  <c r="AP15" i="88" s="1"/>
  <c r="W16" i="88"/>
  <c r="AF15" i="88"/>
  <c r="AR21" i="59"/>
  <c r="Y9" i="10"/>
  <c r="X9" i="10"/>
  <c r="Y16" i="45"/>
  <c r="Z16" i="45" s="1"/>
  <c r="X16" i="45"/>
  <c r="AH22" i="97"/>
  <c r="AQ22" i="97" s="1"/>
  <c r="AN23" i="38"/>
  <c r="AN25" i="38" s="1"/>
  <c r="AI23" i="38"/>
  <c r="AR23" i="38" s="1"/>
  <c r="AR25" i="38" s="1"/>
  <c r="AJ17" i="24"/>
  <c r="AK17" i="24"/>
  <c r="AT17" i="24" s="1"/>
  <c r="AK11" i="24"/>
  <c r="AT11" i="24" s="1"/>
  <c r="AJ11" i="24"/>
  <c r="AJ5" i="24"/>
  <c r="AK5" i="24"/>
  <c r="AT5" i="24" s="1"/>
  <c r="Z9" i="35"/>
  <c r="Z15" i="20"/>
  <c r="AH20" i="32"/>
  <c r="AQ20" i="32" s="1"/>
  <c r="AR13" i="95"/>
  <c r="AH17" i="13"/>
  <c r="AQ17" i="13" s="1"/>
  <c r="AI21" i="2"/>
  <c r="AN21" i="2"/>
  <c r="AH12" i="55"/>
  <c r="AQ12" i="55" s="1"/>
  <c r="AN10" i="103"/>
  <c r="AI10" i="103"/>
  <c r="AH8" i="42"/>
  <c r="AQ8" i="42" s="1"/>
  <c r="AI22" i="71"/>
  <c r="AN22" i="71"/>
  <c r="Z21" i="89"/>
  <c r="Y22" i="33"/>
  <c r="X22" i="33"/>
  <c r="AH9" i="48"/>
  <c r="AQ9" i="48" s="1"/>
  <c r="Y16" i="100"/>
  <c r="X16" i="100"/>
  <c r="AI11" i="91"/>
  <c r="AN11" i="91"/>
  <c r="AR13" i="58"/>
  <c r="AE12" i="55"/>
  <c r="AF12" i="55"/>
  <c r="AO12" i="55" s="1"/>
  <c r="AG12" i="55"/>
  <c r="AP12" i="55" s="1"/>
  <c r="W13" i="55"/>
  <c r="AH16" i="84"/>
  <c r="AQ16" i="84" s="1"/>
  <c r="Y8" i="90"/>
  <c r="X8" i="90"/>
  <c r="AE8" i="42"/>
  <c r="AF8" i="42"/>
  <c r="AO8" i="42" s="1"/>
  <c r="W9" i="42"/>
  <c r="AG8" i="42"/>
  <c r="AP8" i="42" s="1"/>
  <c r="Y8" i="85"/>
  <c r="X8" i="85"/>
  <c r="W20" i="15"/>
  <c r="AE19" i="15"/>
  <c r="AG19" i="15"/>
  <c r="AP19" i="15" s="1"/>
  <c r="AF19" i="15"/>
  <c r="AO19" i="15" s="1"/>
  <c r="Y13" i="49"/>
  <c r="X13" i="49"/>
  <c r="AG9" i="48"/>
  <c r="AP9" i="48" s="1"/>
  <c r="AE9" i="48"/>
  <c r="AF9" i="48"/>
  <c r="AO9" i="48" s="1"/>
  <c r="W10" i="48"/>
  <c r="Y12" i="87"/>
  <c r="Z12" i="87" s="1"/>
  <c r="X12" i="87"/>
  <c r="AE22" i="97"/>
  <c r="AF22" i="97"/>
  <c r="AO22" i="97" s="1"/>
  <c r="W23" i="97"/>
  <c r="AG22" i="97"/>
  <c r="AP22" i="97" s="1"/>
  <c r="AR19" i="32"/>
  <c r="AR8" i="48"/>
  <c r="Y16" i="92"/>
  <c r="X16" i="92"/>
  <c r="AR15" i="44"/>
  <c r="AR15" i="84"/>
  <c r="AH10" i="18"/>
  <c r="AQ10" i="18" s="1"/>
  <c r="AI18" i="53"/>
  <c r="AN18" i="53"/>
  <c r="AJ21" i="24"/>
  <c r="AK21" i="24"/>
  <c r="AT21" i="24" s="1"/>
  <c r="AJ15" i="24"/>
  <c r="AK15" i="24"/>
  <c r="AT15" i="24" s="1"/>
  <c r="AK9" i="24"/>
  <c r="AT9" i="24" s="1"/>
  <c r="AJ9" i="24"/>
  <c r="AH12" i="83"/>
  <c r="AQ12" i="83" s="1"/>
  <c r="AI19" i="47"/>
  <c r="AN19" i="47"/>
  <c r="AI20" i="105"/>
  <c r="AN20" i="105"/>
  <c r="Z11" i="99"/>
  <c r="AI19" i="86"/>
  <c r="AN19" i="86"/>
  <c r="AF16" i="51"/>
  <c r="AO16" i="51" s="1"/>
  <c r="AG16" i="51"/>
  <c r="AP16" i="51" s="1"/>
  <c r="AE16" i="51"/>
  <c r="W17" i="51"/>
  <c r="AI8" i="102"/>
  <c r="AN8" i="102"/>
  <c r="AR7" i="82"/>
  <c r="Z19" i="46"/>
  <c r="Z10" i="18"/>
  <c r="Y22" i="2"/>
  <c r="X22" i="2"/>
  <c r="Z16" i="84"/>
  <c r="Y11" i="103"/>
  <c r="Z11" i="103"/>
  <c r="X11" i="103"/>
  <c r="W16" i="96"/>
  <c r="AF15" i="96"/>
  <c r="AO15" i="96" s="1"/>
  <c r="AE15" i="96"/>
  <c r="AG15" i="96"/>
  <c r="AP15" i="96" s="1"/>
  <c r="Y23" i="71"/>
  <c r="X23" i="71"/>
  <c r="AN7" i="85"/>
  <c r="AI7" i="85"/>
  <c r="AF12" i="43"/>
  <c r="AO12" i="43" s="1"/>
  <c r="W13" i="43"/>
  <c r="AE12" i="43"/>
  <c r="AG12" i="43"/>
  <c r="AP12" i="43" s="1"/>
  <c r="AN7" i="94"/>
  <c r="AI7" i="94"/>
  <c r="AR7" i="94" s="1"/>
  <c r="Y19" i="93"/>
  <c r="X19" i="93"/>
  <c r="Z16" i="92" l="1"/>
  <c r="AG16" i="44"/>
  <c r="AP16" i="44" s="1"/>
  <c r="AF12" i="83"/>
  <c r="AO12" i="83" s="1"/>
  <c r="AG16" i="92"/>
  <c r="AP16" i="92" s="1"/>
  <c r="AF16" i="92"/>
  <c r="AO16" i="92" s="1"/>
  <c r="AE16" i="92"/>
  <c r="W17" i="92"/>
  <c r="AE20" i="47"/>
  <c r="AF20" i="47"/>
  <c r="AO20" i="47" s="1"/>
  <c r="AG20" i="47"/>
  <c r="AP20" i="47" s="1"/>
  <c r="W21" i="47"/>
  <c r="W13" i="91"/>
  <c r="AF12" i="91"/>
  <c r="AO12" i="91" s="1"/>
  <c r="AE12" i="91"/>
  <c r="AG12" i="91"/>
  <c r="AP12" i="91" s="1"/>
  <c r="AG18" i="104"/>
  <c r="AP18" i="104" s="1"/>
  <c r="AF18" i="104"/>
  <c r="AO18" i="104" s="1"/>
  <c r="AE18" i="104"/>
  <c r="W19" i="104"/>
  <c r="W22" i="105"/>
  <c r="AG21" i="105"/>
  <c r="AP21" i="105" s="1"/>
  <c r="AF21" i="105"/>
  <c r="AO21" i="105" s="1"/>
  <c r="AE21" i="105"/>
  <c r="W13" i="87"/>
  <c r="AF12" i="87"/>
  <c r="AO12" i="87" s="1"/>
  <c r="AG12" i="87"/>
  <c r="AP12" i="87" s="1"/>
  <c r="AE12" i="87"/>
  <c r="AE11" i="103"/>
  <c r="AF11" i="103"/>
  <c r="AO11" i="103" s="1"/>
  <c r="W12" i="103"/>
  <c r="AG11" i="103"/>
  <c r="AP11" i="103" s="1"/>
  <c r="Y13" i="43"/>
  <c r="X13" i="43"/>
  <c r="AH11" i="103"/>
  <c r="AQ11" i="103" s="1"/>
  <c r="AR8" i="102"/>
  <c r="AR19" i="47"/>
  <c r="AS9" i="24"/>
  <c r="AL9" i="24"/>
  <c r="AU9" i="24" s="1"/>
  <c r="AH13" i="49"/>
  <c r="AQ13" i="49" s="1"/>
  <c r="AI19" i="15"/>
  <c r="AN19" i="15"/>
  <c r="Y9" i="42"/>
  <c r="X9" i="42"/>
  <c r="Y13" i="55"/>
  <c r="X13" i="55"/>
  <c r="AH22" i="33"/>
  <c r="AQ22" i="33" s="1"/>
  <c r="AE8" i="50"/>
  <c r="W9" i="50"/>
  <c r="AF8" i="50"/>
  <c r="AO8" i="50" s="1"/>
  <c r="AG8" i="50"/>
  <c r="AP8" i="50" s="1"/>
  <c r="Y21" i="32"/>
  <c r="X21" i="32"/>
  <c r="AI22" i="63"/>
  <c r="AN22" i="63"/>
  <c r="AE15" i="9"/>
  <c r="AF15" i="9"/>
  <c r="AO15" i="9" s="1"/>
  <c r="W16" i="9"/>
  <c r="AG15" i="9"/>
  <c r="AP15" i="9" s="1"/>
  <c r="Y22" i="52"/>
  <c r="X22" i="52"/>
  <c r="AS13" i="24"/>
  <c r="AL13" i="24"/>
  <c r="AU13" i="24" s="1"/>
  <c r="AR8" i="10"/>
  <c r="Y22" i="79"/>
  <c r="X22" i="79"/>
  <c r="AJ20" i="38"/>
  <c r="AS20" i="38" s="1"/>
  <c r="AK20" i="38"/>
  <c r="AJ14" i="38"/>
  <c r="AK14" i="38"/>
  <c r="AT14" i="38" s="1"/>
  <c r="AJ8" i="38"/>
  <c r="AK8" i="38"/>
  <c r="AT8" i="38" s="1"/>
  <c r="AS10" i="24"/>
  <c r="AL10" i="24"/>
  <c r="AU10" i="24" s="1"/>
  <c r="AN14" i="58"/>
  <c r="AI14" i="58"/>
  <c r="AR14" i="58" s="1"/>
  <c r="AR19" i="86"/>
  <c r="AR18" i="53"/>
  <c r="X23" i="97"/>
  <c r="Z23" i="97" s="1"/>
  <c r="Y23" i="97"/>
  <c r="Z13" i="49"/>
  <c r="Y20" i="15"/>
  <c r="X20" i="15"/>
  <c r="AR11" i="91"/>
  <c r="Z22" i="33"/>
  <c r="AR10" i="103"/>
  <c r="AS5" i="24"/>
  <c r="AL5" i="24"/>
  <c r="AU5" i="24" s="1"/>
  <c r="AH16" i="45"/>
  <c r="AQ16" i="45" s="1"/>
  <c r="AI20" i="32"/>
  <c r="AO20" i="32"/>
  <c r="AH8" i="94"/>
  <c r="AQ8" i="94" s="1"/>
  <c r="AS6" i="24"/>
  <c r="AL6" i="24"/>
  <c r="AU6" i="24" s="1"/>
  <c r="AH9" i="102"/>
  <c r="AQ9" i="102" s="1"/>
  <c r="AI17" i="13"/>
  <c r="AN17" i="13"/>
  <c r="Y22" i="28"/>
  <c r="X22" i="28"/>
  <c r="Y20" i="101"/>
  <c r="X20" i="101"/>
  <c r="AR15" i="45"/>
  <c r="AG8" i="82"/>
  <c r="AP8" i="82" s="1"/>
  <c r="AE8" i="82"/>
  <c r="AF8" i="82"/>
  <c r="AO8" i="82" s="1"/>
  <c r="W9" i="82"/>
  <c r="AN21" i="79"/>
  <c r="AI21" i="79"/>
  <c r="Y13" i="16"/>
  <c r="X13" i="16"/>
  <c r="AJ19" i="38"/>
  <c r="AK19" i="38"/>
  <c r="AT19" i="38" s="1"/>
  <c r="AJ13" i="38"/>
  <c r="AK13" i="38"/>
  <c r="AT13" i="38" s="1"/>
  <c r="AK7" i="38"/>
  <c r="AT7" i="38" s="1"/>
  <c r="AJ7" i="38"/>
  <c r="AL23" i="24"/>
  <c r="AU23" i="24" s="1"/>
  <c r="AS20" i="24"/>
  <c r="AL20" i="24"/>
  <c r="AU20" i="24" s="1"/>
  <c r="AI12" i="83"/>
  <c r="AN12" i="83"/>
  <c r="AI22" i="59"/>
  <c r="AN22" i="59"/>
  <c r="AR7" i="85"/>
  <c r="W20" i="46"/>
  <c r="AE19" i="46"/>
  <c r="AG19" i="46"/>
  <c r="AP19" i="46" s="1"/>
  <c r="AF19" i="46"/>
  <c r="AO19" i="46" s="1"/>
  <c r="Y17" i="51"/>
  <c r="X17" i="51"/>
  <c r="AG11" i="99"/>
  <c r="AP11" i="99" s="1"/>
  <c r="AF11" i="99"/>
  <c r="AO11" i="99" s="1"/>
  <c r="AE11" i="99"/>
  <c r="W12" i="99"/>
  <c r="Y10" i="48"/>
  <c r="X10" i="48"/>
  <c r="AH8" i="85"/>
  <c r="AQ8" i="85" s="1"/>
  <c r="AN8" i="42"/>
  <c r="AI8" i="42"/>
  <c r="AH16" i="100"/>
  <c r="AQ16" i="100" s="1"/>
  <c r="AS11" i="24"/>
  <c r="AL11" i="24"/>
  <c r="AU11" i="24" s="1"/>
  <c r="AE16" i="45"/>
  <c r="AF16" i="45"/>
  <c r="AO16" i="45" s="1"/>
  <c r="W17" i="45"/>
  <c r="AG16" i="45"/>
  <c r="AP16" i="45" s="1"/>
  <c r="AH20" i="86"/>
  <c r="AQ20" i="86" s="1"/>
  <c r="AS18" i="24"/>
  <c r="AL18" i="24"/>
  <c r="AU18" i="24" s="1"/>
  <c r="Z8" i="94"/>
  <c r="AE22" i="19"/>
  <c r="AF22" i="19"/>
  <c r="AO22" i="19" s="1"/>
  <c r="AG22" i="19"/>
  <c r="AP22" i="19" s="1"/>
  <c r="W23" i="19"/>
  <c r="AG23" i="75"/>
  <c r="AP23" i="75" s="1"/>
  <c r="AP25" i="75" s="1"/>
  <c r="AF23" i="75"/>
  <c r="AO23" i="75" s="1"/>
  <c r="AO25" i="75" s="1"/>
  <c r="AE23" i="75"/>
  <c r="Y16" i="54"/>
  <c r="X16" i="54"/>
  <c r="AR15" i="92"/>
  <c r="Z9" i="102"/>
  <c r="Y18" i="13"/>
  <c r="Z18" i="13" s="1"/>
  <c r="X18" i="13"/>
  <c r="AR21" i="33"/>
  <c r="AI19" i="101"/>
  <c r="AN19" i="101"/>
  <c r="AE22" i="67"/>
  <c r="AG22" i="67"/>
  <c r="AP22" i="67" s="1"/>
  <c r="W23" i="67"/>
  <c r="AF22" i="67"/>
  <c r="AO22" i="67" s="1"/>
  <c r="AR17" i="104"/>
  <c r="AN12" i="16"/>
  <c r="AI12" i="16"/>
  <c r="AJ18" i="38"/>
  <c r="AS18" i="38" s="1"/>
  <c r="AK18" i="38"/>
  <c r="AJ12" i="38"/>
  <c r="AK12" i="38"/>
  <c r="AT12" i="38" s="1"/>
  <c r="AJ6" i="38"/>
  <c r="AK6" i="38"/>
  <c r="AT6" i="38" s="1"/>
  <c r="AH19" i="53"/>
  <c r="AQ19" i="53" s="1"/>
  <c r="AN9" i="98"/>
  <c r="AI9" i="98"/>
  <c r="Y13" i="83"/>
  <c r="X13" i="83"/>
  <c r="Y23" i="59"/>
  <c r="X23" i="59"/>
  <c r="Y15" i="95"/>
  <c r="X15" i="95"/>
  <c r="AI15" i="96"/>
  <c r="AN15" i="96"/>
  <c r="AS15" i="24"/>
  <c r="AL15" i="24"/>
  <c r="AU15" i="24" s="1"/>
  <c r="AI22" i="97"/>
  <c r="AN22" i="97"/>
  <c r="Z8" i="85"/>
  <c r="AH8" i="90"/>
  <c r="AQ8" i="90" s="1"/>
  <c r="AN12" i="55"/>
  <c r="AI12" i="55"/>
  <c r="Z16" i="100"/>
  <c r="AF21" i="89"/>
  <c r="AO21" i="89" s="1"/>
  <c r="AG21" i="89"/>
  <c r="AP21" i="89" s="1"/>
  <c r="AE21" i="89"/>
  <c r="W22" i="89"/>
  <c r="AR21" i="2"/>
  <c r="Z20" i="86"/>
  <c r="AL22" i="24"/>
  <c r="AU22" i="24" s="1"/>
  <c r="AT22" i="24"/>
  <c r="AH12" i="41"/>
  <c r="AQ12" i="41" s="1"/>
  <c r="AI15" i="54"/>
  <c r="AN15" i="54"/>
  <c r="AS12" i="24"/>
  <c r="AL12" i="24"/>
  <c r="AU12" i="24" s="1"/>
  <c r="AN21" i="28"/>
  <c r="AI21" i="28"/>
  <c r="AR21" i="28" s="1"/>
  <c r="AR7" i="90"/>
  <c r="AR7" i="50"/>
  <c r="AS19" i="24"/>
  <c r="AL19" i="24"/>
  <c r="AU19" i="24" s="1"/>
  <c r="AR11" i="41"/>
  <c r="AL3" i="24"/>
  <c r="AU3" i="24" s="1"/>
  <c r="AS3" i="24"/>
  <c r="AR18" i="93"/>
  <c r="AJ17" i="38"/>
  <c r="AK17" i="38"/>
  <c r="AT17" i="38" s="1"/>
  <c r="AJ11" i="38"/>
  <c r="AK11" i="38"/>
  <c r="AT11" i="38" s="1"/>
  <c r="AJ5" i="38"/>
  <c r="AK5" i="38"/>
  <c r="AT5" i="38" s="1"/>
  <c r="AS8" i="24"/>
  <c r="AL8" i="24"/>
  <c r="AU8" i="24" s="1"/>
  <c r="Z19" i="53"/>
  <c r="X10" i="98"/>
  <c r="Y10" i="98"/>
  <c r="Y15" i="58"/>
  <c r="X15" i="58"/>
  <c r="AE16" i="84"/>
  <c r="W17" i="84"/>
  <c r="AG16" i="84"/>
  <c r="AP16" i="84" s="1"/>
  <c r="AF16" i="84"/>
  <c r="AO16" i="84" s="1"/>
  <c r="AH16" i="92"/>
  <c r="AQ16" i="92" s="1"/>
  <c r="AH12" i="87"/>
  <c r="AQ12" i="87" s="1"/>
  <c r="AN9" i="48"/>
  <c r="AI9" i="48"/>
  <c r="Z8" i="90"/>
  <c r="AF15" i="20"/>
  <c r="AO15" i="20" s="1"/>
  <c r="AG15" i="20"/>
  <c r="AP15" i="20" s="1"/>
  <c r="AE15" i="20"/>
  <c r="W16" i="20"/>
  <c r="AH9" i="10"/>
  <c r="AQ9" i="10" s="1"/>
  <c r="AI15" i="88"/>
  <c r="AO15" i="88"/>
  <c r="Z12" i="41"/>
  <c r="AH18" i="104"/>
  <c r="AQ18" i="104" s="1"/>
  <c r="AS16" i="24"/>
  <c r="AL16" i="24"/>
  <c r="AU16" i="24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7" i="24"/>
  <c r="AL7" i="24"/>
  <c r="AU7" i="24" s="1"/>
  <c r="AH20" i="47"/>
  <c r="AQ20" i="47" s="1"/>
  <c r="AK4" i="24"/>
  <c r="AT4" i="24" s="1"/>
  <c r="AT25" i="24" s="1"/>
  <c r="AJ4" i="24"/>
  <c r="AR12" i="49"/>
  <c r="AJ22" i="38"/>
  <c r="AK22" i="38"/>
  <c r="AT22" i="38" s="1"/>
  <c r="AJ16" i="38"/>
  <c r="AK16" i="38"/>
  <c r="AT16" i="38" s="1"/>
  <c r="AJ10" i="38"/>
  <c r="AK10" i="38"/>
  <c r="AT10" i="38" s="1"/>
  <c r="AN13" i="11"/>
  <c r="AI13" i="11"/>
  <c r="AI16" i="44"/>
  <c r="AN16" i="44"/>
  <c r="AI14" i="95"/>
  <c r="AN14" i="95"/>
  <c r="AF10" i="18"/>
  <c r="AO10" i="18" s="1"/>
  <c r="AG10" i="18"/>
  <c r="AP10" i="18" s="1"/>
  <c r="W11" i="18"/>
  <c r="AE10" i="18"/>
  <c r="AI16" i="51"/>
  <c r="AN16" i="51"/>
  <c r="AH19" i="93"/>
  <c r="AQ19" i="93" s="1"/>
  <c r="AH23" i="71"/>
  <c r="AQ23" i="71" s="1"/>
  <c r="AQ25" i="71" s="1"/>
  <c r="AZ3" i="71"/>
  <c r="AH22" i="2"/>
  <c r="AQ22" i="2" s="1"/>
  <c r="AR20" i="105"/>
  <c r="Z19" i="93"/>
  <c r="AN12" i="43"/>
  <c r="AI12" i="43"/>
  <c r="Z23" i="71"/>
  <c r="Y16" i="96"/>
  <c r="X16" i="96"/>
  <c r="Z22" i="2"/>
  <c r="AS21" i="24"/>
  <c r="AL21" i="24"/>
  <c r="AU21" i="24" s="1"/>
  <c r="AR22" i="71"/>
  <c r="AF9" i="35"/>
  <c r="AO9" i="35" s="1"/>
  <c r="AE9" i="35"/>
  <c r="AG9" i="35"/>
  <c r="AP9" i="35" s="1"/>
  <c r="W10" i="35"/>
  <c r="AS17" i="24"/>
  <c r="AL17" i="24"/>
  <c r="AU17" i="24" s="1"/>
  <c r="Z9" i="10"/>
  <c r="Y16" i="88"/>
  <c r="X16" i="88"/>
  <c r="Z16" i="88" s="1"/>
  <c r="AH8" i="50"/>
  <c r="AQ8" i="50" s="1"/>
  <c r="AR11" i="87"/>
  <c r="Y23" i="63"/>
  <c r="X23" i="63"/>
  <c r="AH15" i="9"/>
  <c r="AQ15" i="9" s="1"/>
  <c r="AJ23" i="75"/>
  <c r="AS23" i="75" s="1"/>
  <c r="AK23" i="75"/>
  <c r="AT23" i="75" s="1"/>
  <c r="AI21" i="52"/>
  <c r="AN21" i="52"/>
  <c r="AL23" i="38"/>
  <c r="AU23" i="38" s="1"/>
  <c r="AT23" i="38"/>
  <c r="AH21" i="105"/>
  <c r="AQ21" i="105" s="1"/>
  <c r="AH12" i="91"/>
  <c r="AQ12" i="91" s="1"/>
  <c r="AR15" i="100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4" i="24"/>
  <c r="AL14" i="24"/>
  <c r="AU14" i="24" s="1"/>
  <c r="Y14" i="11"/>
  <c r="X14" i="11"/>
  <c r="Y17" i="44"/>
  <c r="X17" i="44"/>
  <c r="Z17" i="44" s="1"/>
  <c r="Z23" i="59" l="1"/>
  <c r="Z10" i="98"/>
  <c r="Z20" i="101"/>
  <c r="Z20" i="15"/>
  <c r="Z17" i="51"/>
  <c r="AF17" i="51" s="1"/>
  <c r="AO17" i="51" s="1"/>
  <c r="Z16" i="54"/>
  <c r="W17" i="54" s="1"/>
  <c r="Z13" i="55"/>
  <c r="Z13" i="16"/>
  <c r="AE17" i="51"/>
  <c r="W18" i="51"/>
  <c r="AF13" i="55"/>
  <c r="AO13" i="55" s="1"/>
  <c r="W14" i="55"/>
  <c r="AG13" i="55"/>
  <c r="AP13" i="55" s="1"/>
  <c r="AE13" i="55"/>
  <c r="W14" i="16"/>
  <c r="AE13" i="16"/>
  <c r="AF13" i="16"/>
  <c r="AO13" i="16" s="1"/>
  <c r="AG13" i="16"/>
  <c r="AP13" i="16" s="1"/>
  <c r="AE18" i="13"/>
  <c r="AG18" i="13"/>
  <c r="AP18" i="13" s="1"/>
  <c r="AF18" i="13"/>
  <c r="AO18" i="13" s="1"/>
  <c r="W19" i="13"/>
  <c r="AG23" i="59"/>
  <c r="AP23" i="59" s="1"/>
  <c r="AP25" i="59" s="1"/>
  <c r="AF23" i="59"/>
  <c r="AO23" i="59" s="1"/>
  <c r="AO25" i="59" s="1"/>
  <c r="AE23" i="59"/>
  <c r="AG17" i="44"/>
  <c r="AP17" i="44" s="1"/>
  <c r="AF17" i="44"/>
  <c r="AO17" i="44" s="1"/>
  <c r="AE17" i="44"/>
  <c r="W18" i="44"/>
  <c r="AG10" i="98"/>
  <c r="AP10" i="98" s="1"/>
  <c r="W11" i="98"/>
  <c r="AF10" i="98"/>
  <c r="AO10" i="98" s="1"/>
  <c r="AE10" i="98"/>
  <c r="W21" i="101"/>
  <c r="AG20" i="101"/>
  <c r="AP20" i="101" s="1"/>
  <c r="AF20" i="101"/>
  <c r="AO20" i="101" s="1"/>
  <c r="AE20" i="101"/>
  <c r="W21" i="15"/>
  <c r="AF20" i="15"/>
  <c r="AO20" i="15" s="1"/>
  <c r="AG20" i="15"/>
  <c r="AP20" i="15" s="1"/>
  <c r="AE20" i="15"/>
  <c r="AH23" i="63"/>
  <c r="AQ23" i="63" s="1"/>
  <c r="AQ25" i="63" s="1"/>
  <c r="AZ3" i="63"/>
  <c r="AS15" i="38"/>
  <c r="AL15" i="38"/>
  <c r="AU15" i="38" s="1"/>
  <c r="AR21" i="52"/>
  <c r="AX22" i="71"/>
  <c r="S22" i="71" s="1"/>
  <c r="AC22" i="71" s="1"/>
  <c r="AB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S9" i="38"/>
  <c r="AL9" i="38"/>
  <c r="AU9" i="38" s="1"/>
  <c r="AH16" i="88"/>
  <c r="AQ16" i="88" s="1"/>
  <c r="AR14" i="95"/>
  <c r="AS10" i="38"/>
  <c r="AL10" i="38"/>
  <c r="AU10" i="38" s="1"/>
  <c r="AJ20" i="75"/>
  <c r="AK20" i="75"/>
  <c r="AT20" i="75" s="1"/>
  <c r="AJ14" i="75"/>
  <c r="AK14" i="75"/>
  <c r="AT14" i="75" s="1"/>
  <c r="AJ8" i="75"/>
  <c r="AK8" i="75"/>
  <c r="AT8" i="75" s="1"/>
  <c r="AR9" i="48"/>
  <c r="AS17" i="38"/>
  <c r="AL17" i="38"/>
  <c r="AU17" i="38" s="1"/>
  <c r="AR15" i="54"/>
  <c r="Y22" i="89"/>
  <c r="Z22" i="89" s="1"/>
  <c r="X22" i="89"/>
  <c r="AR12" i="16"/>
  <c r="AH18" i="13"/>
  <c r="AQ18" i="13" s="1"/>
  <c r="AH16" i="54"/>
  <c r="AQ16" i="54" s="1"/>
  <c r="Y23" i="19"/>
  <c r="X23" i="19"/>
  <c r="AR8" i="42"/>
  <c r="Y20" i="46"/>
  <c r="X20" i="46"/>
  <c r="AR12" i="83"/>
  <c r="AI8" i="82"/>
  <c r="AN8" i="82"/>
  <c r="AH20" i="15"/>
  <c r="AQ20" i="15" s="1"/>
  <c r="AH23" i="97"/>
  <c r="AQ23" i="97" s="1"/>
  <c r="AS14" i="38"/>
  <c r="AL14" i="38"/>
  <c r="AU14" i="38" s="1"/>
  <c r="AR22" i="63"/>
  <c r="AR19" i="15"/>
  <c r="AI21" i="105"/>
  <c r="AN21" i="105"/>
  <c r="AI18" i="104"/>
  <c r="AN18" i="104"/>
  <c r="AI20" i="47"/>
  <c r="AN20" i="47"/>
  <c r="Y10" i="35"/>
  <c r="Z10" i="35" s="1"/>
  <c r="X10" i="35"/>
  <c r="AG23" i="71"/>
  <c r="AP23" i="71" s="1"/>
  <c r="AP25" i="71" s="1"/>
  <c r="AF23" i="71"/>
  <c r="AO23" i="71" s="1"/>
  <c r="AO25" i="71" s="1"/>
  <c r="AE23" i="71"/>
  <c r="AI10" i="18"/>
  <c r="AN10" i="18"/>
  <c r="AS4" i="24"/>
  <c r="AS25" i="24" s="1"/>
  <c r="AL4" i="24"/>
  <c r="AU4" i="24" s="1"/>
  <c r="AJ19" i="75"/>
  <c r="AK19" i="75"/>
  <c r="AT19" i="75" s="1"/>
  <c r="AK13" i="75"/>
  <c r="AT13" i="75" s="1"/>
  <c r="AJ13" i="75"/>
  <c r="AJ7" i="75"/>
  <c r="AK7" i="75"/>
  <c r="AT7" i="75" s="1"/>
  <c r="AF12" i="41"/>
  <c r="AO12" i="41" s="1"/>
  <c r="W13" i="41"/>
  <c r="AE12" i="41"/>
  <c r="AG12" i="41"/>
  <c r="AP12" i="41" s="1"/>
  <c r="Y16" i="20"/>
  <c r="X16" i="20"/>
  <c r="AI21" i="89"/>
  <c r="AN21" i="89"/>
  <c r="AG8" i="85"/>
  <c r="AP8" i="85" s="1"/>
  <c r="AF8" i="85"/>
  <c r="AO8" i="85" s="1"/>
  <c r="W9" i="85"/>
  <c r="AE8" i="85"/>
  <c r="AR15" i="96"/>
  <c r="AS6" i="38"/>
  <c r="AL6" i="38"/>
  <c r="AU6" i="38" s="1"/>
  <c r="AN22" i="67"/>
  <c r="AI22" i="67"/>
  <c r="Y12" i="99"/>
  <c r="X12" i="99"/>
  <c r="Z12" i="99" s="1"/>
  <c r="AS13" i="38"/>
  <c r="AL13" i="38"/>
  <c r="AU13" i="38" s="1"/>
  <c r="AR21" i="79"/>
  <c r="AH22" i="28"/>
  <c r="AQ22" i="28" s="1"/>
  <c r="AL20" i="38"/>
  <c r="AU20" i="38" s="1"/>
  <c r="AT20" i="38"/>
  <c r="AH21" i="32"/>
  <c r="AQ21" i="32" s="1"/>
  <c r="Y9" i="50"/>
  <c r="Z9" i="50" s="1"/>
  <c r="X9" i="50"/>
  <c r="AN12" i="87"/>
  <c r="AI12" i="87"/>
  <c r="Y13" i="91"/>
  <c r="Z13" i="91"/>
  <c r="X13" i="91"/>
  <c r="Z23" i="63"/>
  <c r="Y11" i="18"/>
  <c r="X11" i="18"/>
  <c r="AS16" i="38"/>
  <c r="AL16" i="38"/>
  <c r="AU16" i="38" s="1"/>
  <c r="AJ18" i="75"/>
  <c r="AS18" i="75" s="1"/>
  <c r="AK18" i="75"/>
  <c r="AK12" i="75"/>
  <c r="AT12" i="75" s="1"/>
  <c r="AJ12" i="75"/>
  <c r="AK6" i="75"/>
  <c r="AT6" i="75" s="1"/>
  <c r="AJ6" i="75"/>
  <c r="AI15" i="20"/>
  <c r="AN15" i="20"/>
  <c r="Y17" i="84"/>
  <c r="X17" i="84"/>
  <c r="AS5" i="38"/>
  <c r="AL5" i="38"/>
  <c r="AU5" i="38" s="1"/>
  <c r="AE20" i="86"/>
  <c r="AG20" i="86"/>
  <c r="AP20" i="86" s="1"/>
  <c r="AF20" i="86"/>
  <c r="AO20" i="86" s="1"/>
  <c r="W21" i="86"/>
  <c r="AH15" i="95"/>
  <c r="AQ15" i="95" s="1"/>
  <c r="AH13" i="83"/>
  <c r="AQ13" i="83" s="1"/>
  <c r="Y17" i="45"/>
  <c r="X17" i="45"/>
  <c r="AN11" i="99"/>
  <c r="AI11" i="99"/>
  <c r="AR11" i="99" s="1"/>
  <c r="Z22" i="28"/>
  <c r="Y16" i="9"/>
  <c r="X16" i="9"/>
  <c r="Z21" i="32"/>
  <c r="AN8" i="50"/>
  <c r="AI8" i="50"/>
  <c r="AH9" i="42"/>
  <c r="AQ9" i="42" s="1"/>
  <c r="Y17" i="92"/>
  <c r="Z17" i="92" s="1"/>
  <c r="X17" i="92"/>
  <c r="AE16" i="88"/>
  <c r="AF16" i="88"/>
  <c r="AO16" i="88" s="1"/>
  <c r="AG16" i="88"/>
  <c r="AP16" i="88" s="1"/>
  <c r="W17" i="88"/>
  <c r="AK11" i="75"/>
  <c r="AT11" i="75" s="1"/>
  <c r="AJ11" i="75"/>
  <c r="AJ5" i="75"/>
  <c r="AK5" i="75"/>
  <c r="AT5" i="75" s="1"/>
  <c r="AR15" i="88"/>
  <c r="AI16" i="84"/>
  <c r="AN16" i="84"/>
  <c r="AH10" i="98"/>
  <c r="AQ10" i="98" s="1"/>
  <c r="AR22" i="97"/>
  <c r="Z15" i="95"/>
  <c r="Z13" i="83"/>
  <c r="AS12" i="38"/>
  <c r="AL12" i="38"/>
  <c r="AU12" i="38" s="1"/>
  <c r="AR19" i="101"/>
  <c r="W10" i="102"/>
  <c r="AE9" i="102"/>
  <c r="AG9" i="102"/>
  <c r="AP9" i="102" s="1"/>
  <c r="AF9" i="102"/>
  <c r="AO9" i="102" s="1"/>
  <c r="AI23" i="75"/>
  <c r="AN23" i="75"/>
  <c r="AN25" i="75" s="1"/>
  <c r="AI22" i="19"/>
  <c r="AN22" i="19"/>
  <c r="AH10" i="48"/>
  <c r="AQ10" i="48" s="1"/>
  <c r="AS19" i="38"/>
  <c r="AL19" i="38"/>
  <c r="AU19" i="38" s="1"/>
  <c r="AF22" i="33"/>
  <c r="AO22" i="33" s="1"/>
  <c r="W23" i="33"/>
  <c r="AG22" i="33"/>
  <c r="AP22" i="33" s="1"/>
  <c r="AE22" i="33"/>
  <c r="AF13" i="49"/>
  <c r="AO13" i="49" s="1"/>
  <c r="AG13" i="49"/>
  <c r="AP13" i="49" s="1"/>
  <c r="W14" i="49"/>
  <c r="AE13" i="49"/>
  <c r="AH22" i="79"/>
  <c r="AQ22" i="79" s="1"/>
  <c r="Z9" i="42"/>
  <c r="Y12" i="103"/>
  <c r="X12" i="103"/>
  <c r="Y22" i="105"/>
  <c r="Z22" i="105" s="1"/>
  <c r="X22" i="105"/>
  <c r="Y21" i="47"/>
  <c r="X21" i="47"/>
  <c r="AI16" i="92"/>
  <c r="AN16" i="92"/>
  <c r="AR16" i="44"/>
  <c r="AJ4" i="38"/>
  <c r="AK4" i="38"/>
  <c r="AT4" i="38" s="1"/>
  <c r="AG9" i="10"/>
  <c r="AP9" i="10" s="1"/>
  <c r="AF9" i="10"/>
  <c r="AO9" i="10" s="1"/>
  <c r="AE9" i="10"/>
  <c r="W10" i="10"/>
  <c r="AF22" i="2"/>
  <c r="AO22" i="2" s="1"/>
  <c r="AG22" i="2"/>
  <c r="AP22" i="2" s="1"/>
  <c r="W23" i="2"/>
  <c r="AE22" i="2"/>
  <c r="AH16" i="96"/>
  <c r="AQ16" i="96" s="1"/>
  <c r="W20" i="93"/>
  <c r="AG19" i="93"/>
  <c r="AP19" i="93" s="1"/>
  <c r="AF19" i="93"/>
  <c r="AO19" i="93" s="1"/>
  <c r="AE19" i="93"/>
  <c r="AS22" i="38"/>
  <c r="AL22" i="38"/>
  <c r="AU22" i="38" s="1"/>
  <c r="AJ22" i="75"/>
  <c r="AS22" i="75" s="1"/>
  <c r="AK22" i="75"/>
  <c r="AJ16" i="75"/>
  <c r="AS16" i="75" s="1"/>
  <c r="AK16" i="75"/>
  <c r="AK10" i="75"/>
  <c r="AT10" i="75" s="1"/>
  <c r="AJ10" i="75"/>
  <c r="AJ3" i="75"/>
  <c r="AB4" i="75"/>
  <c r="AH15" i="58"/>
  <c r="AQ15" i="58" s="1"/>
  <c r="AE19" i="53"/>
  <c r="AF19" i="53"/>
  <c r="AO19" i="53" s="1"/>
  <c r="AG19" i="53"/>
  <c r="AP19" i="53" s="1"/>
  <c r="W20" i="53"/>
  <c r="AS11" i="38"/>
  <c r="AL11" i="38"/>
  <c r="AU11" i="38" s="1"/>
  <c r="AU25" i="24"/>
  <c r="C11" i="24" s="1"/>
  <c r="AF16" i="100"/>
  <c r="AO16" i="100" s="1"/>
  <c r="W17" i="100"/>
  <c r="AG16" i="100"/>
  <c r="AP16" i="100" s="1"/>
  <c r="AE16" i="100"/>
  <c r="AL18" i="38"/>
  <c r="AU18" i="38" s="1"/>
  <c r="AT18" i="38"/>
  <c r="AG8" i="94"/>
  <c r="AP8" i="94" s="1"/>
  <c r="W9" i="94"/>
  <c r="AF8" i="94"/>
  <c r="AO8" i="94" s="1"/>
  <c r="AE8" i="94"/>
  <c r="AI16" i="45"/>
  <c r="AN16" i="45"/>
  <c r="Z10" i="48"/>
  <c r="AR22" i="59"/>
  <c r="AS7" i="38"/>
  <c r="AL7" i="38"/>
  <c r="AU7" i="38" s="1"/>
  <c r="AH13" i="16"/>
  <c r="AQ13" i="16" s="1"/>
  <c r="Y9" i="82"/>
  <c r="X9" i="82"/>
  <c r="AH20" i="101"/>
  <c r="AQ20" i="101" s="1"/>
  <c r="W24" i="97"/>
  <c r="AG23" i="97"/>
  <c r="AP23" i="97" s="1"/>
  <c r="AE23" i="97"/>
  <c r="AF23" i="97"/>
  <c r="AO23" i="97" s="1"/>
  <c r="AS8" i="38"/>
  <c r="AL8" i="38"/>
  <c r="AU8" i="38" s="1"/>
  <c r="Z22" i="79"/>
  <c r="AH22" i="52"/>
  <c r="AQ22" i="52" s="1"/>
  <c r="AI15" i="9"/>
  <c r="AN15" i="9"/>
  <c r="AH13" i="43"/>
  <c r="AQ13" i="43" s="1"/>
  <c r="Y13" i="87"/>
  <c r="X13" i="87"/>
  <c r="Z13" i="87" s="1"/>
  <c r="AH17" i="44"/>
  <c r="AQ17" i="44" s="1"/>
  <c r="AR12" i="43"/>
  <c r="AI9" i="35"/>
  <c r="AN9" i="35"/>
  <c r="AR13" i="11"/>
  <c r="AJ17" i="75"/>
  <c r="AK17" i="75"/>
  <c r="AT17" i="75" s="1"/>
  <c r="AH14" i="11"/>
  <c r="AQ14" i="11" s="1"/>
  <c r="AS3" i="38"/>
  <c r="AL3" i="38"/>
  <c r="AU3" i="38" s="1"/>
  <c r="AS21" i="38"/>
  <c r="AL21" i="38"/>
  <c r="AU21" i="38" s="1"/>
  <c r="Z14" i="11"/>
  <c r="Z16" i="96"/>
  <c r="AR16" i="51"/>
  <c r="AJ21" i="75"/>
  <c r="AK21" i="75"/>
  <c r="AT21" i="75" s="1"/>
  <c r="AJ15" i="75"/>
  <c r="AK15" i="75"/>
  <c r="AT15" i="75" s="1"/>
  <c r="AJ9" i="75"/>
  <c r="AK9" i="75"/>
  <c r="AT9" i="75" s="1"/>
  <c r="AF8" i="90"/>
  <c r="AO8" i="90" s="1"/>
  <c r="W9" i="90"/>
  <c r="AG8" i="90"/>
  <c r="AP8" i="90" s="1"/>
  <c r="AE8" i="90"/>
  <c r="Z15" i="58"/>
  <c r="AR12" i="55"/>
  <c r="AH23" i="59"/>
  <c r="AQ23" i="59" s="1"/>
  <c r="AQ25" i="59" s="1"/>
  <c r="AZ3" i="59"/>
  <c r="AR9" i="98"/>
  <c r="Y23" i="67"/>
  <c r="X23" i="67"/>
  <c r="AH17" i="51"/>
  <c r="AQ17" i="51" s="1"/>
  <c r="AI19" i="46"/>
  <c r="AN19" i="46"/>
  <c r="AR17" i="13"/>
  <c r="AR20" i="32"/>
  <c r="Z22" i="52"/>
  <c r="AH13" i="55"/>
  <c r="AQ13" i="55" s="1"/>
  <c r="Z13" i="43"/>
  <c r="AN11" i="103"/>
  <c r="AI11" i="103"/>
  <c r="AR11" i="103" s="1"/>
  <c r="Y19" i="104"/>
  <c r="X19" i="104"/>
  <c r="AN12" i="91"/>
  <c r="AI12" i="91"/>
  <c r="AE16" i="54" l="1"/>
  <c r="AG17" i="51"/>
  <c r="AP17" i="51" s="1"/>
  <c r="AT25" i="38"/>
  <c r="Z20" i="46"/>
  <c r="AF16" i="54"/>
  <c r="AO16" i="54" s="1"/>
  <c r="AG16" i="54"/>
  <c r="AP16" i="54" s="1"/>
  <c r="W10" i="50"/>
  <c r="AF9" i="50"/>
  <c r="AO9" i="50" s="1"/>
  <c r="AG9" i="50"/>
  <c r="AP9" i="50" s="1"/>
  <c r="AE9" i="50"/>
  <c r="AG22" i="89"/>
  <c r="AP22" i="89" s="1"/>
  <c r="AF22" i="89"/>
  <c r="AO22" i="89" s="1"/>
  <c r="AE22" i="89"/>
  <c r="W23" i="89"/>
  <c r="W11" i="35"/>
  <c r="AE10" i="35"/>
  <c r="AF10" i="35"/>
  <c r="AO10" i="35" s="1"/>
  <c r="AG10" i="35"/>
  <c r="AP10" i="35" s="1"/>
  <c r="AE12" i="99"/>
  <c r="W13" i="99"/>
  <c r="AG12" i="99"/>
  <c r="AP12" i="99" s="1"/>
  <c r="AF12" i="99"/>
  <c r="AO12" i="99" s="1"/>
  <c r="W23" i="105"/>
  <c r="AG22" i="105"/>
  <c r="AP22" i="105" s="1"/>
  <c r="AE22" i="105"/>
  <c r="AF22" i="105"/>
  <c r="AO22" i="105" s="1"/>
  <c r="AE20" i="46"/>
  <c r="AG20" i="46"/>
  <c r="AP20" i="46" s="1"/>
  <c r="AF20" i="46"/>
  <c r="AO20" i="46" s="1"/>
  <c r="W21" i="46"/>
  <c r="AS9" i="75"/>
  <c r="AL9" i="75"/>
  <c r="AU9" i="75" s="1"/>
  <c r="AS17" i="75"/>
  <c r="AL17" i="75"/>
  <c r="AU17" i="75" s="1"/>
  <c r="AH13" i="87"/>
  <c r="AQ13" i="87" s="1"/>
  <c r="AR16" i="45"/>
  <c r="AL3" i="75"/>
  <c r="AU3" i="75" s="1"/>
  <c r="AS3" i="75"/>
  <c r="Y10" i="10"/>
  <c r="X10" i="10"/>
  <c r="Y14" i="49"/>
  <c r="X14" i="49"/>
  <c r="AS11" i="75"/>
  <c r="AL11" i="75"/>
  <c r="AU11" i="75" s="1"/>
  <c r="AI16" i="88"/>
  <c r="AN16" i="88"/>
  <c r="AI20" i="86"/>
  <c r="AN20" i="86"/>
  <c r="AL18" i="75"/>
  <c r="AU18" i="75" s="1"/>
  <c r="AT18" i="75"/>
  <c r="AS7" i="75"/>
  <c r="AL7" i="75"/>
  <c r="AU7" i="75" s="1"/>
  <c r="AH10" i="35"/>
  <c r="AQ10" i="35" s="1"/>
  <c r="AR18" i="104"/>
  <c r="AJ19" i="71"/>
  <c r="AK19" i="71"/>
  <c r="AT19" i="71" s="1"/>
  <c r="AK13" i="71"/>
  <c r="AT13" i="71" s="1"/>
  <c r="AJ13" i="71"/>
  <c r="AJ7" i="71"/>
  <c r="AK7" i="71"/>
  <c r="AT7" i="71" s="1"/>
  <c r="AI20" i="101"/>
  <c r="AN20" i="101"/>
  <c r="Y19" i="13"/>
  <c r="Z19" i="13" s="1"/>
  <c r="X19" i="13"/>
  <c r="Y14" i="55"/>
  <c r="X14" i="55"/>
  <c r="Z14" i="55" s="1"/>
  <c r="Y17" i="54"/>
  <c r="X17" i="54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8" i="90"/>
  <c r="AI8" i="90"/>
  <c r="AF16" i="96"/>
  <c r="AO16" i="96" s="1"/>
  <c r="AE16" i="96"/>
  <c r="W17" i="96"/>
  <c r="AG16" i="96"/>
  <c r="AP16" i="96" s="1"/>
  <c r="W14" i="87"/>
  <c r="AE13" i="87"/>
  <c r="AG13" i="87"/>
  <c r="AP13" i="87" s="1"/>
  <c r="AF13" i="87"/>
  <c r="AO13" i="87" s="1"/>
  <c r="AS10" i="75"/>
  <c r="AL10" i="75"/>
  <c r="AU10" i="75" s="1"/>
  <c r="Y20" i="93"/>
  <c r="X20" i="93"/>
  <c r="Z20" i="93" s="1"/>
  <c r="AN22" i="2"/>
  <c r="AI22" i="2"/>
  <c r="AN9" i="10"/>
  <c r="AI9" i="10"/>
  <c r="AH22" i="105"/>
  <c r="AQ22" i="105" s="1"/>
  <c r="AF9" i="42"/>
  <c r="AO9" i="42" s="1"/>
  <c r="AG9" i="42"/>
  <c r="AP9" i="42" s="1"/>
  <c r="W10" i="42"/>
  <c r="AE9" i="42"/>
  <c r="AR16" i="84"/>
  <c r="AH17" i="92"/>
  <c r="AQ17" i="92" s="1"/>
  <c r="AG21" i="32"/>
  <c r="AP21" i="32" s="1"/>
  <c r="W22" i="32"/>
  <c r="AF21" i="32"/>
  <c r="AO21" i="32" s="1"/>
  <c r="AE21" i="32"/>
  <c r="AR15" i="20"/>
  <c r="AG23" i="63"/>
  <c r="AP23" i="63" s="1"/>
  <c r="AP25" i="63" s="1"/>
  <c r="AE23" i="63"/>
  <c r="AF23" i="63"/>
  <c r="AO23" i="63" s="1"/>
  <c r="AO25" i="63" s="1"/>
  <c r="AH9" i="50"/>
  <c r="AQ9" i="50" s="1"/>
  <c r="AS13" i="75"/>
  <c r="AL13" i="75"/>
  <c r="AU13" i="75" s="1"/>
  <c r="AH22" i="89"/>
  <c r="AQ22" i="89" s="1"/>
  <c r="AS14" i="75"/>
  <c r="AL14" i="75"/>
  <c r="AU14" i="75" s="1"/>
  <c r="AJ18" i="71"/>
  <c r="AK18" i="71"/>
  <c r="AT18" i="71" s="1"/>
  <c r="AJ12" i="71"/>
  <c r="AK12" i="71"/>
  <c r="AT12" i="71" s="1"/>
  <c r="AJ6" i="71"/>
  <c r="AK6" i="71"/>
  <c r="AT6" i="71" s="1"/>
  <c r="AI20" i="15"/>
  <c r="AN20" i="15"/>
  <c r="Y11" i="98"/>
  <c r="X11" i="98"/>
  <c r="Z11" i="98" s="1"/>
  <c r="AN13" i="16"/>
  <c r="AI13" i="16"/>
  <c r="AH19" i="104"/>
  <c r="AQ19" i="104" s="1"/>
  <c r="Z19" i="104"/>
  <c r="AR12" i="91"/>
  <c r="AG13" i="43"/>
  <c r="AP13" i="43" s="1"/>
  <c r="AE13" i="43"/>
  <c r="AF13" i="43"/>
  <c r="AO13" i="43" s="1"/>
  <c r="W14" i="43"/>
  <c r="AE22" i="52"/>
  <c r="AF22" i="52"/>
  <c r="AO22" i="52" s="1"/>
  <c r="AG22" i="52"/>
  <c r="AP22" i="52" s="1"/>
  <c r="W23" i="52"/>
  <c r="AR19" i="46"/>
  <c r="AH23" i="67"/>
  <c r="AQ23" i="67" s="1"/>
  <c r="AQ25" i="67" s="1"/>
  <c r="AX22" i="67"/>
  <c r="S22" i="67" s="1"/>
  <c r="AC22" i="67" s="1"/>
  <c r="AB23" i="67" s="1"/>
  <c r="AZ3" i="67"/>
  <c r="AS15" i="75"/>
  <c r="AL15" i="75"/>
  <c r="AU15" i="75" s="1"/>
  <c r="W15" i="11"/>
  <c r="AF14" i="11"/>
  <c r="AO14" i="11" s="1"/>
  <c r="AG14" i="11"/>
  <c r="AP14" i="11" s="1"/>
  <c r="AE14" i="11"/>
  <c r="AI23" i="97"/>
  <c r="AN23" i="97"/>
  <c r="AN8" i="94"/>
  <c r="AI8" i="94"/>
  <c r="AI19" i="53"/>
  <c r="AN19" i="53"/>
  <c r="Y23" i="2"/>
  <c r="X23" i="2"/>
  <c r="AF17" i="92"/>
  <c r="AO17" i="92" s="1"/>
  <c r="AE17" i="92"/>
  <c r="W18" i="92"/>
  <c r="AG17" i="92"/>
  <c r="AP17" i="92" s="1"/>
  <c r="AH16" i="9"/>
  <c r="AQ16" i="9" s="1"/>
  <c r="AH17" i="45"/>
  <c r="AQ17" i="45" s="1"/>
  <c r="AS6" i="75"/>
  <c r="AL6" i="75"/>
  <c r="AU6" i="75" s="1"/>
  <c r="AH13" i="91"/>
  <c r="AQ13" i="91" s="1"/>
  <c r="AR22" i="67"/>
  <c r="AR21" i="89"/>
  <c r="AN12" i="41"/>
  <c r="AI12" i="41"/>
  <c r="AR10" i="18"/>
  <c r="AR21" i="105"/>
  <c r="AR8" i="82"/>
  <c r="AJ17" i="71"/>
  <c r="AK17" i="71"/>
  <c r="AT17" i="71" s="1"/>
  <c r="AK11" i="71"/>
  <c r="AT11" i="71" s="1"/>
  <c r="AJ11" i="71"/>
  <c r="AJ5" i="71"/>
  <c r="AK5" i="71"/>
  <c r="AT5" i="71" s="1"/>
  <c r="AN23" i="59"/>
  <c r="AN25" i="59" s="1"/>
  <c r="AI23" i="59"/>
  <c r="Y14" i="16"/>
  <c r="X14" i="16"/>
  <c r="Y18" i="51"/>
  <c r="X18" i="51"/>
  <c r="Z23" i="67"/>
  <c r="Y9" i="90"/>
  <c r="X9" i="90"/>
  <c r="Z9" i="90" s="1"/>
  <c r="AR15" i="9"/>
  <c r="AG22" i="79"/>
  <c r="AP22" i="79" s="1"/>
  <c r="W23" i="79"/>
  <c r="AF22" i="79"/>
  <c r="AO22" i="79" s="1"/>
  <c r="AE22" i="79"/>
  <c r="AI16" i="100"/>
  <c r="AN16" i="100"/>
  <c r="AL16" i="75"/>
  <c r="AU16" i="75" s="1"/>
  <c r="AT16" i="75"/>
  <c r="AR16" i="92"/>
  <c r="AN22" i="33"/>
  <c r="AI22" i="33"/>
  <c r="AR22" i="19"/>
  <c r="AN9" i="102"/>
  <c r="AI9" i="102"/>
  <c r="AG13" i="83"/>
  <c r="AP13" i="83" s="1"/>
  <c r="AE13" i="83"/>
  <c r="W14" i="83"/>
  <c r="AF13" i="83"/>
  <c r="AO13" i="83" s="1"/>
  <c r="Y17" i="88"/>
  <c r="X17" i="88"/>
  <c r="Z16" i="9"/>
  <c r="Z17" i="45"/>
  <c r="Y21" i="86"/>
  <c r="Z21" i="86" s="1"/>
  <c r="X21" i="86"/>
  <c r="AH17" i="84"/>
  <c r="AQ17" i="84" s="1"/>
  <c r="W14" i="91"/>
  <c r="AG13" i="91"/>
  <c r="AP13" i="91" s="1"/>
  <c r="AE13" i="91"/>
  <c r="AF13" i="91"/>
  <c r="AO13" i="91" s="1"/>
  <c r="AN8" i="85"/>
  <c r="AI8" i="85"/>
  <c r="AH16" i="20"/>
  <c r="AQ16" i="20" s="1"/>
  <c r="Y13" i="41"/>
  <c r="X13" i="41"/>
  <c r="AN23" i="71"/>
  <c r="AN25" i="71" s="1"/>
  <c r="AI23" i="71"/>
  <c r="AS20" i="75"/>
  <c r="AL20" i="75"/>
  <c r="AU20" i="75" s="1"/>
  <c r="AJ22" i="71"/>
  <c r="AK22" i="71"/>
  <c r="AT22" i="71" s="1"/>
  <c r="AJ16" i="71"/>
  <c r="AK16" i="71"/>
  <c r="AT16" i="71" s="1"/>
  <c r="AK10" i="71"/>
  <c r="AT10" i="71" s="1"/>
  <c r="AJ10" i="71"/>
  <c r="AB4" i="71"/>
  <c r="AJ3" i="71"/>
  <c r="Y21" i="101"/>
  <c r="Z21" i="101" s="1"/>
  <c r="X21" i="101"/>
  <c r="AI18" i="13"/>
  <c r="AN18" i="13"/>
  <c r="AI16" i="54"/>
  <c r="AN16" i="54"/>
  <c r="AI17" i="51"/>
  <c r="AN17" i="51"/>
  <c r="Y24" i="97"/>
  <c r="X24" i="97"/>
  <c r="AH9" i="82"/>
  <c r="AQ9" i="82" s="1"/>
  <c r="AF10" i="48"/>
  <c r="AO10" i="48" s="1"/>
  <c r="W11" i="48"/>
  <c r="AG10" i="48"/>
  <c r="AP10" i="48" s="1"/>
  <c r="AE10" i="48"/>
  <c r="Y9" i="94"/>
  <c r="Z9" i="94" s="1"/>
  <c r="X9" i="94"/>
  <c r="AI19" i="93"/>
  <c r="AN19" i="93"/>
  <c r="AH21" i="47"/>
  <c r="AQ21" i="47" s="1"/>
  <c r="AH12" i="103"/>
  <c r="AQ12" i="103" s="1"/>
  <c r="Y10" i="102"/>
  <c r="X10" i="102"/>
  <c r="W16" i="95"/>
  <c r="AE15" i="95"/>
  <c r="AG15" i="95"/>
  <c r="AP15" i="95" s="1"/>
  <c r="AF15" i="95"/>
  <c r="AO15" i="95" s="1"/>
  <c r="Z17" i="84"/>
  <c r="AS12" i="75"/>
  <c r="AL12" i="75"/>
  <c r="AU12" i="75" s="1"/>
  <c r="AH11" i="18"/>
  <c r="AQ11" i="18" s="1"/>
  <c r="Y9" i="85"/>
  <c r="X9" i="85"/>
  <c r="Z16" i="20"/>
  <c r="AS19" i="75"/>
  <c r="AL19" i="75"/>
  <c r="AU19" i="75" s="1"/>
  <c r="AR20" i="47"/>
  <c r="AH23" i="19"/>
  <c r="AQ23" i="19" s="1"/>
  <c r="AQ25" i="19" s="1"/>
  <c r="AZ3" i="19"/>
  <c r="AJ21" i="71"/>
  <c r="AK21" i="71"/>
  <c r="AT21" i="71" s="1"/>
  <c r="AJ15" i="71"/>
  <c r="AK15" i="71"/>
  <c r="AT15" i="71" s="1"/>
  <c r="AK9" i="71"/>
  <c r="AT9" i="71" s="1"/>
  <c r="AJ9" i="71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1" i="15"/>
  <c r="X21" i="15"/>
  <c r="Y18" i="44"/>
  <c r="X18" i="44"/>
  <c r="Z18" i="44" s="1"/>
  <c r="AN13" i="55"/>
  <c r="AI13" i="55"/>
  <c r="AS21" i="75"/>
  <c r="AL21" i="75"/>
  <c r="AU21" i="75" s="1"/>
  <c r="AR9" i="35"/>
  <c r="AE15" i="58"/>
  <c r="W16" i="58"/>
  <c r="AG15" i="58"/>
  <c r="AP15" i="58" s="1"/>
  <c r="AF15" i="58"/>
  <c r="AO15" i="58" s="1"/>
  <c r="Z9" i="82"/>
  <c r="Y17" i="100"/>
  <c r="X17" i="100"/>
  <c r="Z17" i="100" s="1"/>
  <c r="Y20" i="53"/>
  <c r="X20" i="53"/>
  <c r="Z20" i="53" s="1"/>
  <c r="AK4" i="75"/>
  <c r="AT4" i="75" s="1"/>
  <c r="AJ4" i="75"/>
  <c r="AL22" i="75"/>
  <c r="AU22" i="75" s="1"/>
  <c r="AT22" i="75"/>
  <c r="AS4" i="38"/>
  <c r="AS25" i="38" s="1"/>
  <c r="AL4" i="38"/>
  <c r="AU4" i="38" s="1"/>
  <c r="AU25" i="38" s="1"/>
  <c r="C11" i="38" s="1"/>
  <c r="Z21" i="47"/>
  <c r="Z12" i="103"/>
  <c r="AN13" i="49"/>
  <c r="AI13" i="49"/>
  <c r="Y23" i="33"/>
  <c r="X23" i="33"/>
  <c r="AR23" i="75"/>
  <c r="AR25" i="75" s="1"/>
  <c r="AL23" i="75"/>
  <c r="AU23" i="75" s="1"/>
  <c r="AS5" i="75"/>
  <c r="AL5" i="75"/>
  <c r="AU5" i="75" s="1"/>
  <c r="AR8" i="50"/>
  <c r="AG22" i="28"/>
  <c r="AP22" i="28" s="1"/>
  <c r="AE22" i="28"/>
  <c r="W23" i="28"/>
  <c r="AF22" i="28"/>
  <c r="AO22" i="28" s="1"/>
  <c r="Z11" i="18"/>
  <c r="AR12" i="87"/>
  <c r="AH12" i="99"/>
  <c r="AQ12" i="99" s="1"/>
  <c r="AH20" i="46"/>
  <c r="AQ20" i="46" s="1"/>
  <c r="Z23" i="19"/>
  <c r="AS8" i="75"/>
  <c r="AL8" i="75"/>
  <c r="AU8" i="75" s="1"/>
  <c r="AJ20" i="71"/>
  <c r="AK20" i="71"/>
  <c r="AT20" i="71" s="1"/>
  <c r="AJ14" i="71"/>
  <c r="AK14" i="71"/>
  <c r="AT14" i="71" s="1"/>
  <c r="AJ8" i="71"/>
  <c r="AK8" i="71"/>
  <c r="AT8" i="71" s="1"/>
  <c r="AK23" i="71"/>
  <c r="AT23" i="71" s="1"/>
  <c r="AN10" i="98"/>
  <c r="AI10" i="98"/>
  <c r="AI17" i="44"/>
  <c r="AN17" i="44"/>
  <c r="Z14" i="49" l="1"/>
  <c r="Z10" i="10"/>
  <c r="Z23" i="33"/>
  <c r="Z21" i="15"/>
  <c r="AE21" i="15" s="1"/>
  <c r="Z17" i="54"/>
  <c r="AG17" i="54" s="1"/>
  <c r="AP17" i="54" s="1"/>
  <c r="AE14" i="55"/>
  <c r="W15" i="55"/>
  <c r="AG14" i="55"/>
  <c r="AP14" i="55" s="1"/>
  <c r="AF14" i="55"/>
  <c r="AO14" i="55" s="1"/>
  <c r="AG14" i="49"/>
  <c r="AP14" i="49" s="1"/>
  <c r="W15" i="49"/>
  <c r="AE14" i="49"/>
  <c r="AF14" i="49"/>
  <c r="AO14" i="49" s="1"/>
  <c r="AF19" i="13"/>
  <c r="AO19" i="13" s="1"/>
  <c r="AG19" i="13"/>
  <c r="AP19" i="13" s="1"/>
  <c r="AE19" i="13"/>
  <c r="W20" i="13"/>
  <c r="AE10" i="10"/>
  <c r="AG10" i="10"/>
  <c r="AP10" i="10" s="1"/>
  <c r="AF10" i="10"/>
  <c r="AO10" i="10" s="1"/>
  <c r="W11" i="10"/>
  <c r="AF21" i="86"/>
  <c r="AO21" i="86" s="1"/>
  <c r="W22" i="86"/>
  <c r="AG21" i="86"/>
  <c r="AP21" i="86" s="1"/>
  <c r="AE21" i="86"/>
  <c r="AE9" i="94"/>
  <c r="AG9" i="94"/>
  <c r="AP9" i="94" s="1"/>
  <c r="AF9" i="94"/>
  <c r="AO9" i="94" s="1"/>
  <c r="W10" i="94"/>
  <c r="AG17" i="100"/>
  <c r="AP17" i="100" s="1"/>
  <c r="AE17" i="100"/>
  <c r="W18" i="100"/>
  <c r="AF17" i="100"/>
  <c r="AO17" i="100" s="1"/>
  <c r="AE23" i="33"/>
  <c r="AF23" i="33"/>
  <c r="AO23" i="33" s="1"/>
  <c r="AO25" i="33" s="1"/>
  <c r="AG23" i="33"/>
  <c r="AP23" i="33" s="1"/>
  <c r="AP25" i="33" s="1"/>
  <c r="AG21" i="15"/>
  <c r="AP21" i="15" s="1"/>
  <c r="W22" i="15"/>
  <c r="AF21" i="15"/>
  <c r="AO21" i="15" s="1"/>
  <c r="AF17" i="54"/>
  <c r="AO17" i="54" s="1"/>
  <c r="W18" i="54"/>
  <c r="AE17" i="54"/>
  <c r="AB4" i="63"/>
  <c r="AJ3" i="63"/>
  <c r="AJ20" i="63"/>
  <c r="AS20" i="63" s="1"/>
  <c r="AK20" i="63"/>
  <c r="AJ19" i="63"/>
  <c r="AK19" i="63"/>
  <c r="AT19" i="63" s="1"/>
  <c r="AX22" i="19"/>
  <c r="S22" i="19" s="1"/>
  <c r="AC22" i="19" s="1"/>
  <c r="AB23" i="19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E16" i="20"/>
  <c r="AF16" i="20"/>
  <c r="AO16" i="20" s="1"/>
  <c r="W17" i="20"/>
  <c r="AG16" i="20"/>
  <c r="AP16" i="20" s="1"/>
  <c r="AH24" i="97"/>
  <c r="AQ24" i="97" s="1"/>
  <c r="AR16" i="54"/>
  <c r="AL3" i="71"/>
  <c r="AU3" i="71" s="1"/>
  <c r="AS3" i="71"/>
  <c r="AH13" i="41"/>
  <c r="AQ13" i="41" s="1"/>
  <c r="AI13" i="91"/>
  <c r="AN13" i="91"/>
  <c r="AF16" i="9"/>
  <c r="AO16" i="9" s="1"/>
  <c r="AE16" i="9"/>
  <c r="AG16" i="9"/>
  <c r="AP16" i="9" s="1"/>
  <c r="W17" i="9"/>
  <c r="Y14" i="83"/>
  <c r="X14" i="83"/>
  <c r="Z14" i="83" s="1"/>
  <c r="AE23" i="67"/>
  <c r="AF23" i="67"/>
  <c r="AO23" i="67" s="1"/>
  <c r="AO25" i="67" s="1"/>
  <c r="AG23" i="67"/>
  <c r="AP23" i="67" s="1"/>
  <c r="AP25" i="67" s="1"/>
  <c r="AR23" i="97"/>
  <c r="AI21" i="32"/>
  <c r="AN21" i="32"/>
  <c r="Y10" i="42"/>
  <c r="X10" i="42"/>
  <c r="Z10" i="42" s="1"/>
  <c r="AH20" i="93"/>
  <c r="AQ20" i="93" s="1"/>
  <c r="Y17" i="96"/>
  <c r="Z17" i="96"/>
  <c r="X17" i="96"/>
  <c r="AJ21" i="59"/>
  <c r="AK21" i="59"/>
  <c r="AT21" i="59" s="1"/>
  <c r="AJ15" i="59"/>
  <c r="AK15" i="59"/>
  <c r="AT15" i="59" s="1"/>
  <c r="AJ9" i="59"/>
  <c r="AK9" i="59"/>
  <c r="AT9" i="59" s="1"/>
  <c r="AJ3" i="59"/>
  <c r="AB4" i="59"/>
  <c r="AR20" i="101"/>
  <c r="AS19" i="71"/>
  <c r="AL19" i="71"/>
  <c r="AU19" i="71" s="1"/>
  <c r="AR20" i="86"/>
  <c r="AI10" i="35"/>
  <c r="AN10" i="35"/>
  <c r="AJ21" i="63"/>
  <c r="AK21" i="63"/>
  <c r="AT21" i="63" s="1"/>
  <c r="AK8" i="63"/>
  <c r="AT8" i="63" s="1"/>
  <c r="AJ8" i="63"/>
  <c r="AS21" i="71"/>
  <c r="AL21" i="71"/>
  <c r="AU21" i="71" s="1"/>
  <c r="AI22" i="28"/>
  <c r="AN22" i="28"/>
  <c r="AJ13" i="63"/>
  <c r="AK13" i="63"/>
  <c r="AT13" i="63" s="1"/>
  <c r="AG12" i="103"/>
  <c r="AP12" i="103" s="1"/>
  <c r="AE12" i="103"/>
  <c r="AF12" i="103"/>
  <c r="AO12" i="103" s="1"/>
  <c r="W13" i="103"/>
  <c r="AL4" i="75"/>
  <c r="AU4" i="75" s="1"/>
  <c r="AU25" i="75" s="1"/>
  <c r="C11" i="75" s="1"/>
  <c r="F19" i="57" s="1"/>
  <c r="AS4" i="75"/>
  <c r="AS25" i="75" s="1"/>
  <c r="Y16" i="58"/>
  <c r="X16" i="58"/>
  <c r="AR13" i="55"/>
  <c r="AJ18" i="63"/>
  <c r="AK18" i="63"/>
  <c r="AT18" i="63" s="1"/>
  <c r="AJ12" i="63"/>
  <c r="AK12" i="63"/>
  <c r="AT12" i="63" s="1"/>
  <c r="AK6" i="63"/>
  <c r="AT6" i="63" s="1"/>
  <c r="AJ6" i="63"/>
  <c r="AH9" i="85"/>
  <c r="AQ9" i="85" s="1"/>
  <c r="AR19" i="93"/>
  <c r="Z24" i="97"/>
  <c r="AK4" i="71"/>
  <c r="AT4" i="71" s="1"/>
  <c r="AT25" i="71" s="1"/>
  <c r="AJ4" i="71"/>
  <c r="AS22" i="71"/>
  <c r="AL22" i="71"/>
  <c r="AU22" i="71" s="1"/>
  <c r="Z13" i="41"/>
  <c r="AH17" i="88"/>
  <c r="AQ17" i="88" s="1"/>
  <c r="AN13" i="83"/>
  <c r="AI13" i="83"/>
  <c r="AR22" i="33"/>
  <c r="AH18" i="51"/>
  <c r="AQ18" i="51" s="1"/>
  <c r="AR23" i="59"/>
  <c r="AR25" i="59" s="1"/>
  <c r="Y18" i="92"/>
  <c r="X18" i="92"/>
  <c r="Y14" i="43"/>
  <c r="X14" i="43"/>
  <c r="AE19" i="104"/>
  <c r="W20" i="104"/>
  <c r="AG19" i="104"/>
  <c r="AP19" i="104" s="1"/>
  <c r="AF19" i="104"/>
  <c r="AO19" i="104" s="1"/>
  <c r="AR13" i="16"/>
  <c r="AR20" i="15"/>
  <c r="AS18" i="71"/>
  <c r="AL18" i="71"/>
  <c r="AU18" i="71" s="1"/>
  <c r="AN23" i="63"/>
  <c r="AN25" i="63" s="1"/>
  <c r="AI23" i="63"/>
  <c r="W21" i="93"/>
  <c r="AG20" i="93"/>
  <c r="AP20" i="93" s="1"/>
  <c r="AF20" i="93"/>
  <c r="AO20" i="93" s="1"/>
  <c r="AE20" i="93"/>
  <c r="AI16" i="96"/>
  <c r="AN16" i="96"/>
  <c r="AJ20" i="59"/>
  <c r="AK20" i="59"/>
  <c r="AT20" i="59" s="1"/>
  <c r="AJ14" i="59"/>
  <c r="AK14" i="59"/>
  <c r="AT14" i="59" s="1"/>
  <c r="AJ8" i="59"/>
  <c r="AK8" i="59"/>
  <c r="AT8" i="59" s="1"/>
  <c r="Y21" i="46"/>
  <c r="X21" i="46"/>
  <c r="AI22" i="105"/>
  <c r="AN22" i="105"/>
  <c r="Y13" i="99"/>
  <c r="X13" i="99"/>
  <c r="Y11" i="35"/>
  <c r="X11" i="35"/>
  <c r="AF18" i="44"/>
  <c r="AO18" i="44" s="1"/>
  <c r="AG18" i="44"/>
  <c r="AP18" i="44" s="1"/>
  <c r="W19" i="44"/>
  <c r="AE18" i="44"/>
  <c r="W18" i="84"/>
  <c r="AE17" i="84"/>
  <c r="AF17" i="84"/>
  <c r="AO17" i="84" s="1"/>
  <c r="AG17" i="84"/>
  <c r="AP17" i="84" s="1"/>
  <c r="AH10" i="102"/>
  <c r="AQ10" i="102" s="1"/>
  <c r="AH17" i="100"/>
  <c r="AQ17" i="100" s="1"/>
  <c r="AH21" i="15"/>
  <c r="AQ21" i="15" s="1"/>
  <c r="AJ7" i="63"/>
  <c r="AK7" i="63"/>
  <c r="AT7" i="63" s="1"/>
  <c r="AS9" i="71"/>
  <c r="AL9" i="71"/>
  <c r="AU9" i="71" s="1"/>
  <c r="Z10" i="102"/>
  <c r="AI10" i="48"/>
  <c r="AN10" i="48"/>
  <c r="AS8" i="71"/>
  <c r="AL8" i="71"/>
  <c r="AU8" i="71" s="1"/>
  <c r="AR17" i="44"/>
  <c r="AE23" i="19"/>
  <c r="AF23" i="19"/>
  <c r="AO23" i="19" s="1"/>
  <c r="AO25" i="19" s="1"/>
  <c r="AG23" i="19"/>
  <c r="AP23" i="19" s="1"/>
  <c r="AP25" i="19" s="1"/>
  <c r="AH23" i="33"/>
  <c r="AQ23" i="33" s="1"/>
  <c r="AQ25" i="33" s="1"/>
  <c r="AZ3" i="33"/>
  <c r="AF21" i="47"/>
  <c r="AO21" i="47" s="1"/>
  <c r="AE21" i="47"/>
  <c r="W22" i="47"/>
  <c r="AG21" i="47"/>
  <c r="AP21" i="47" s="1"/>
  <c r="AT25" i="75"/>
  <c r="AI15" i="58"/>
  <c r="AR15" i="58" s="1"/>
  <c r="AN15" i="58"/>
  <c r="AJ17" i="63"/>
  <c r="AK17" i="63"/>
  <c r="AT17" i="63" s="1"/>
  <c r="AJ11" i="63"/>
  <c r="AK11" i="63"/>
  <c r="AT11" i="63" s="1"/>
  <c r="AJ5" i="63"/>
  <c r="AK5" i="63"/>
  <c r="AT5" i="63" s="1"/>
  <c r="Z9" i="85"/>
  <c r="AH9" i="94"/>
  <c r="AQ9" i="94" s="1"/>
  <c r="Y11" i="48"/>
  <c r="X11" i="48"/>
  <c r="AR18" i="13"/>
  <c r="AS10" i="71"/>
  <c r="AL10" i="71"/>
  <c r="AU10" i="71" s="1"/>
  <c r="AR8" i="85"/>
  <c r="Y14" i="91"/>
  <c r="X14" i="91"/>
  <c r="AH21" i="86"/>
  <c r="AQ21" i="86" s="1"/>
  <c r="Z17" i="88"/>
  <c r="AR16" i="100"/>
  <c r="Z18" i="51"/>
  <c r="AS17" i="71"/>
  <c r="AL17" i="71"/>
  <c r="AU17" i="71" s="1"/>
  <c r="AI17" i="92"/>
  <c r="AN17" i="92"/>
  <c r="AR19" i="53"/>
  <c r="AI14" i="11"/>
  <c r="AN14" i="1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23" i="52"/>
  <c r="Z23" i="52" s="1"/>
  <c r="X23" i="52"/>
  <c r="Y22" i="32"/>
  <c r="X22" i="32"/>
  <c r="Z22" i="32" s="1"/>
  <c r="AR9" i="10"/>
  <c r="AI13" i="87"/>
  <c r="AN13" i="87"/>
  <c r="AJ19" i="59"/>
  <c r="AK19" i="59"/>
  <c r="AT19" i="59" s="1"/>
  <c r="AK13" i="59"/>
  <c r="AT13" i="59" s="1"/>
  <c r="AJ13" i="59"/>
  <c r="AJ7" i="59"/>
  <c r="AK7" i="59"/>
  <c r="AT7" i="59" s="1"/>
  <c r="AH17" i="54"/>
  <c r="AQ17" i="54" s="1"/>
  <c r="AH19" i="13"/>
  <c r="AQ19" i="13" s="1"/>
  <c r="AS7" i="71"/>
  <c r="AL7" i="71"/>
  <c r="AU7" i="71" s="1"/>
  <c r="AR16" i="88"/>
  <c r="AH10" i="10"/>
  <c r="AQ10" i="10" s="1"/>
  <c r="AN12" i="99"/>
  <c r="AI12" i="99"/>
  <c r="AN9" i="50"/>
  <c r="AI9" i="50"/>
  <c r="Y16" i="95"/>
  <c r="X16" i="95"/>
  <c r="Z16" i="95" s="1"/>
  <c r="AS20" i="71"/>
  <c r="AL20" i="71"/>
  <c r="AU20" i="71" s="1"/>
  <c r="Y23" i="28"/>
  <c r="X23" i="28"/>
  <c r="AR13" i="49"/>
  <c r="AR10" i="98"/>
  <c r="AS14" i="71"/>
  <c r="AL14" i="71"/>
  <c r="AU14" i="71" s="1"/>
  <c r="AF11" i="18"/>
  <c r="AO11" i="18" s="1"/>
  <c r="AG11" i="18"/>
  <c r="AP11" i="18" s="1"/>
  <c r="AE11" i="18"/>
  <c r="W12" i="18"/>
  <c r="AH20" i="53"/>
  <c r="AQ20" i="53" s="1"/>
  <c r="AF9" i="82"/>
  <c r="AO9" i="82" s="1"/>
  <c r="AE9" i="82"/>
  <c r="AG9" i="82"/>
  <c r="AP9" i="82" s="1"/>
  <c r="W10" i="82"/>
  <c r="AH18" i="44"/>
  <c r="AQ18" i="44" s="1"/>
  <c r="AJ22" i="63"/>
  <c r="AK22" i="63"/>
  <c r="AT22" i="63" s="1"/>
  <c r="AJ16" i="63"/>
  <c r="AK16" i="63"/>
  <c r="AT16" i="63" s="1"/>
  <c r="AK10" i="63"/>
  <c r="AT10" i="63" s="1"/>
  <c r="AJ10" i="63"/>
  <c r="AJ23" i="63"/>
  <c r="AS23" i="63" s="1"/>
  <c r="AS15" i="71"/>
  <c r="AL15" i="71"/>
  <c r="AU15" i="71" s="1"/>
  <c r="AI15" i="95"/>
  <c r="AN15" i="95"/>
  <c r="AH21" i="101"/>
  <c r="AQ21" i="101" s="1"/>
  <c r="AR9" i="102"/>
  <c r="AN22" i="79"/>
  <c r="AI22" i="79"/>
  <c r="AH9" i="90"/>
  <c r="AQ9" i="90" s="1"/>
  <c r="AR12" i="41"/>
  <c r="AR8" i="94"/>
  <c r="AK23" i="67"/>
  <c r="AT23" i="67" s="1"/>
  <c r="AN13" i="43"/>
  <c r="AI13" i="43"/>
  <c r="AH11" i="98"/>
  <c r="AQ11" i="98" s="1"/>
  <c r="AS6" i="71"/>
  <c r="AL6" i="71"/>
  <c r="AU6" i="71" s="1"/>
  <c r="Y14" i="87"/>
  <c r="X14" i="87"/>
  <c r="AR8" i="90"/>
  <c r="AJ18" i="59"/>
  <c r="AK18" i="59"/>
  <c r="AT18" i="59" s="1"/>
  <c r="AJ12" i="59"/>
  <c r="AK12" i="59"/>
  <c r="AT12" i="59" s="1"/>
  <c r="AK6" i="59"/>
  <c r="AT6" i="59" s="1"/>
  <c r="AJ6" i="59"/>
  <c r="AS13" i="71"/>
  <c r="AL13" i="71"/>
  <c r="AU13" i="71" s="1"/>
  <c r="Y23" i="105"/>
  <c r="X23" i="105"/>
  <c r="Y23" i="89"/>
  <c r="X23" i="89"/>
  <c r="AJ9" i="63"/>
  <c r="AK9" i="63"/>
  <c r="AT9" i="63" s="1"/>
  <c r="AR17" i="51"/>
  <c r="AF21" i="101"/>
  <c r="AO21" i="101" s="1"/>
  <c r="AE21" i="101"/>
  <c r="AG21" i="101"/>
  <c r="AP21" i="101" s="1"/>
  <c r="W22" i="101"/>
  <c r="AR23" i="71"/>
  <c r="AR25" i="71" s="1"/>
  <c r="AL23" i="71"/>
  <c r="AU23" i="71" s="1"/>
  <c r="AG9" i="90"/>
  <c r="AP9" i="90" s="1"/>
  <c r="AF9" i="90"/>
  <c r="AO9" i="90" s="1"/>
  <c r="AE9" i="90"/>
  <c r="W10" i="90"/>
  <c r="AH14" i="16"/>
  <c r="AQ14" i="16" s="1"/>
  <c r="AS5" i="71"/>
  <c r="AL5" i="71"/>
  <c r="AU5" i="71" s="1"/>
  <c r="AH23" i="2"/>
  <c r="AQ23" i="2" s="1"/>
  <c r="AQ25" i="2" s="1"/>
  <c r="AZ3" i="2"/>
  <c r="AF11" i="98"/>
  <c r="AO11" i="98" s="1"/>
  <c r="AE11" i="98"/>
  <c r="W12" i="98"/>
  <c r="AG11" i="98"/>
  <c r="AP11" i="98" s="1"/>
  <c r="AR22" i="2"/>
  <c r="AJ17" i="59"/>
  <c r="AK17" i="59"/>
  <c r="AT17" i="59" s="1"/>
  <c r="AJ11" i="59"/>
  <c r="AK11" i="59"/>
  <c r="AT11" i="59" s="1"/>
  <c r="AK5" i="59"/>
  <c r="AT5" i="59" s="1"/>
  <c r="AJ5" i="59"/>
  <c r="AI20" i="46"/>
  <c r="AN20" i="46"/>
  <c r="AI22" i="89"/>
  <c r="AN22" i="89"/>
  <c r="W21" i="53"/>
  <c r="AE20" i="53"/>
  <c r="AF20" i="53"/>
  <c r="AO20" i="53" s="1"/>
  <c r="AG20" i="53"/>
  <c r="AP20" i="53" s="1"/>
  <c r="AJ15" i="63"/>
  <c r="AK15" i="63"/>
  <c r="AT15" i="63" s="1"/>
  <c r="AJ14" i="63"/>
  <c r="AK14" i="63"/>
  <c r="AT14" i="63" s="1"/>
  <c r="AS16" i="71"/>
  <c r="AL16" i="71"/>
  <c r="AU16" i="71" s="1"/>
  <c r="W18" i="45"/>
  <c r="AF17" i="45"/>
  <c r="AO17" i="45" s="1"/>
  <c r="AE17" i="45"/>
  <c r="AG17" i="45"/>
  <c r="AP17" i="45" s="1"/>
  <c r="Y23" i="79"/>
  <c r="X23" i="79"/>
  <c r="Z23" i="79" s="1"/>
  <c r="Z14" i="16"/>
  <c r="AS11" i="71"/>
  <c r="AL11" i="71"/>
  <c r="AU11" i="71" s="1"/>
  <c r="Z23" i="2"/>
  <c r="Y15" i="11"/>
  <c r="X15" i="11"/>
  <c r="AI22" i="52"/>
  <c r="AN22" i="52"/>
  <c r="AS12" i="71"/>
  <c r="AL12" i="71"/>
  <c r="AU12" i="71" s="1"/>
  <c r="AN9" i="42"/>
  <c r="AI9" i="42"/>
  <c r="AJ22" i="59"/>
  <c r="AK22" i="59"/>
  <c r="AT22" i="59" s="1"/>
  <c r="AK16" i="59"/>
  <c r="AT16" i="59" s="1"/>
  <c r="AJ16" i="59"/>
  <c r="AJ10" i="59"/>
  <c r="AK10" i="59"/>
  <c r="AT10" i="59" s="1"/>
  <c r="AJ23" i="59"/>
  <c r="AS23" i="59" s="1"/>
  <c r="AH14" i="55"/>
  <c r="AQ14" i="55" s="1"/>
  <c r="AH14" i="49"/>
  <c r="AQ14" i="49" s="1"/>
  <c r="Y10" i="50"/>
  <c r="X10" i="50"/>
  <c r="Z23" i="89" l="1"/>
  <c r="Z11" i="48"/>
  <c r="Z16" i="58"/>
  <c r="AG16" i="58" s="1"/>
  <c r="AP16" i="58" s="1"/>
  <c r="W17" i="58"/>
  <c r="AE16" i="58"/>
  <c r="W12" i="48"/>
  <c r="AE11" i="48"/>
  <c r="AG11" i="48"/>
  <c r="AP11" i="48" s="1"/>
  <c r="AF11" i="48"/>
  <c r="AO11" i="48" s="1"/>
  <c r="AG23" i="89"/>
  <c r="AP23" i="89" s="1"/>
  <c r="W24" i="89"/>
  <c r="AF23" i="89"/>
  <c r="AO23" i="89" s="1"/>
  <c r="AE23" i="89"/>
  <c r="AE23" i="52"/>
  <c r="AG23" i="52"/>
  <c r="AP23" i="52" s="1"/>
  <c r="AF23" i="52"/>
  <c r="AO23" i="52" s="1"/>
  <c r="W24" i="52"/>
  <c r="AR22" i="52"/>
  <c r="AS17" i="59"/>
  <c r="AL17" i="59"/>
  <c r="AU17" i="59" s="1"/>
  <c r="AG23" i="2"/>
  <c r="AP23" i="2" s="1"/>
  <c r="AP25" i="2" s="1"/>
  <c r="AF23" i="2"/>
  <c r="AO23" i="2" s="1"/>
  <c r="AO25" i="2" s="1"/>
  <c r="AE23" i="2"/>
  <c r="AR22" i="89"/>
  <c r="AS11" i="59"/>
  <c r="AL11" i="59"/>
  <c r="AU11" i="59" s="1"/>
  <c r="Y12" i="98"/>
  <c r="X12" i="98"/>
  <c r="AS18" i="59"/>
  <c r="AL18" i="59"/>
  <c r="AU18" i="59" s="1"/>
  <c r="AS10" i="63"/>
  <c r="AL10" i="63"/>
  <c r="AU10" i="63" s="1"/>
  <c r="Y10" i="82"/>
  <c r="Z10" i="82"/>
  <c r="X10" i="82"/>
  <c r="AR12" i="99"/>
  <c r="AJ17" i="67"/>
  <c r="AK17" i="67"/>
  <c r="AT17" i="67" s="1"/>
  <c r="AK11" i="67"/>
  <c r="AT11" i="67" s="1"/>
  <c r="AJ11" i="67"/>
  <c r="AJ5" i="67"/>
  <c r="AK5" i="67"/>
  <c r="AT5" i="67" s="1"/>
  <c r="AS5" i="63"/>
  <c r="AL5" i="63"/>
  <c r="AU5" i="63" s="1"/>
  <c r="W11" i="102"/>
  <c r="AG10" i="102"/>
  <c r="AP10" i="102" s="1"/>
  <c r="AF10" i="102"/>
  <c r="AO10" i="102" s="1"/>
  <c r="AE10" i="102"/>
  <c r="Y18" i="84"/>
  <c r="X18" i="84"/>
  <c r="Z18" i="84" s="1"/>
  <c r="AH11" i="35"/>
  <c r="AQ11" i="35" s="1"/>
  <c r="AH14" i="43"/>
  <c r="AQ14" i="43" s="1"/>
  <c r="AL23" i="59"/>
  <c r="AU23" i="59" s="1"/>
  <c r="AN12" i="103"/>
  <c r="AI12" i="103"/>
  <c r="AS9" i="59"/>
  <c r="AL9" i="59"/>
  <c r="AU9" i="59" s="1"/>
  <c r="AF17" i="96"/>
  <c r="AO17" i="96" s="1"/>
  <c r="W18" i="96"/>
  <c r="AG17" i="96"/>
  <c r="AP17" i="96" s="1"/>
  <c r="AE17" i="96"/>
  <c r="AE14" i="83"/>
  <c r="W15" i="83"/>
  <c r="AG14" i="83"/>
  <c r="AP14" i="83" s="1"/>
  <c r="AF14" i="83"/>
  <c r="AO14" i="83" s="1"/>
  <c r="Y17" i="20"/>
  <c r="X17" i="20"/>
  <c r="Z17" i="20" s="1"/>
  <c r="AJ19" i="19"/>
  <c r="AK19" i="19"/>
  <c r="AT19" i="19" s="1"/>
  <c r="AK13" i="19"/>
  <c r="AT13" i="19" s="1"/>
  <c r="AJ13" i="19"/>
  <c r="AJ7" i="19"/>
  <c r="AK7" i="19"/>
  <c r="AT7" i="19" s="1"/>
  <c r="AN23" i="33"/>
  <c r="AN25" i="33" s="1"/>
  <c r="AI23" i="33"/>
  <c r="AI21" i="86"/>
  <c r="AN21" i="86"/>
  <c r="AN11" i="98"/>
  <c r="AI11" i="98"/>
  <c r="AS6" i="59"/>
  <c r="AL6" i="59"/>
  <c r="AU6" i="59" s="1"/>
  <c r="AR13" i="43"/>
  <c r="AH16" i="95"/>
  <c r="AQ16" i="95" s="1"/>
  <c r="AH22" i="32"/>
  <c r="AQ22" i="32" s="1"/>
  <c r="AJ22" i="67"/>
  <c r="AK22" i="67"/>
  <c r="AT22" i="67" s="1"/>
  <c r="AJ16" i="67"/>
  <c r="AK16" i="67"/>
  <c r="AT16" i="67" s="1"/>
  <c r="AJ10" i="67"/>
  <c r="AK10" i="67"/>
  <c r="AT10" i="67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11" i="35"/>
  <c r="AR22" i="105"/>
  <c r="AS14" i="59"/>
  <c r="AL14" i="59"/>
  <c r="AU14" i="59" s="1"/>
  <c r="AI20" i="93"/>
  <c r="AN20" i="93"/>
  <c r="Z14" i="43"/>
  <c r="AL4" i="71"/>
  <c r="AU4" i="71" s="1"/>
  <c r="AS4" i="71"/>
  <c r="AS25" i="71" s="1"/>
  <c r="AS18" i="63"/>
  <c r="AL18" i="63"/>
  <c r="AU18" i="63" s="1"/>
  <c r="AR10" i="35"/>
  <c r="AH10" i="42"/>
  <c r="AQ10" i="42" s="1"/>
  <c r="AR13" i="91"/>
  <c r="AJ18" i="19"/>
  <c r="AK18" i="19"/>
  <c r="AT18" i="19" s="1"/>
  <c r="AJ12" i="19"/>
  <c r="AK12" i="19"/>
  <c r="AT12" i="19" s="1"/>
  <c r="AK6" i="19"/>
  <c r="AT6" i="19" s="1"/>
  <c r="AJ6" i="19"/>
  <c r="AS19" i="63"/>
  <c r="AL19" i="63"/>
  <c r="AU19" i="63" s="1"/>
  <c r="AI17" i="54"/>
  <c r="AN17" i="54"/>
  <c r="Y22" i="15"/>
  <c r="X22" i="15"/>
  <c r="Y10" i="94"/>
  <c r="X10" i="94"/>
  <c r="AH10" i="50"/>
  <c r="AQ10" i="50" s="1"/>
  <c r="Y10" i="90"/>
  <c r="X10" i="90"/>
  <c r="AH23" i="105"/>
  <c r="AQ23" i="105" s="1"/>
  <c r="AR15" i="95"/>
  <c r="AN9" i="82"/>
  <c r="AI9" i="82"/>
  <c r="AH23" i="28"/>
  <c r="AQ23" i="28" s="1"/>
  <c r="AQ25" i="28" s="1"/>
  <c r="AZ3" i="28"/>
  <c r="AX22" i="28" s="1"/>
  <c r="S22" i="28" s="1"/>
  <c r="AC22" i="28" s="1"/>
  <c r="AB23" i="28" s="1"/>
  <c r="AG16" i="95"/>
  <c r="AP16" i="95" s="1"/>
  <c r="AF16" i="95"/>
  <c r="AO16" i="95" s="1"/>
  <c r="W17" i="95"/>
  <c r="AE16" i="95"/>
  <c r="AS19" i="59"/>
  <c r="AL19" i="59"/>
  <c r="AU19" i="59" s="1"/>
  <c r="AE22" i="32"/>
  <c r="AF22" i="32"/>
  <c r="AO22" i="32" s="1"/>
  <c r="AG22" i="32"/>
  <c r="AP22" i="32" s="1"/>
  <c r="W23" i="32"/>
  <c r="AJ21" i="67"/>
  <c r="AS21" i="67" s="1"/>
  <c r="AK21" i="67"/>
  <c r="AJ15" i="67"/>
  <c r="AK15" i="67"/>
  <c r="AT15" i="67" s="1"/>
  <c r="AJ9" i="67"/>
  <c r="AK9" i="67"/>
  <c r="AT9" i="67" s="1"/>
  <c r="AB4" i="67"/>
  <c r="AJ3" i="67"/>
  <c r="AR17" i="92"/>
  <c r="AF17" i="88"/>
  <c r="AO17" i="88" s="1"/>
  <c r="W18" i="88"/>
  <c r="AG17" i="88"/>
  <c r="AP17" i="88" s="1"/>
  <c r="AE17" i="88"/>
  <c r="AH14" i="91"/>
  <c r="AQ14" i="91" s="1"/>
  <c r="AS11" i="63"/>
  <c r="AL11" i="63"/>
  <c r="AU11" i="63" s="1"/>
  <c r="AI18" i="44"/>
  <c r="AN18" i="44"/>
  <c r="Z21" i="46"/>
  <c r="AH21" i="46"/>
  <c r="AQ21" i="46" s="1"/>
  <c r="AS6" i="63"/>
  <c r="AL6" i="63"/>
  <c r="AU6" i="63" s="1"/>
  <c r="AS8" i="63"/>
  <c r="AL8" i="63"/>
  <c r="AU8" i="63" s="1"/>
  <c r="AS15" i="59"/>
  <c r="AL15" i="59"/>
  <c r="AU15" i="59" s="1"/>
  <c r="AE10" i="42"/>
  <c r="AF10" i="42"/>
  <c r="AO10" i="42" s="1"/>
  <c r="W11" i="42"/>
  <c r="AG10" i="42"/>
  <c r="AP10" i="42" s="1"/>
  <c r="Y17" i="9"/>
  <c r="Z17" i="9" s="1"/>
  <c r="X17" i="9"/>
  <c r="AU25" i="71"/>
  <c r="C11" i="71" s="1"/>
  <c r="F15" i="57" s="1"/>
  <c r="AI16" i="20"/>
  <c r="AN16" i="20"/>
  <c r="AJ17" i="19"/>
  <c r="AK17" i="19"/>
  <c r="AT17" i="19" s="1"/>
  <c r="AK11" i="19"/>
  <c r="AT11" i="19" s="1"/>
  <c r="AJ11" i="19"/>
  <c r="AJ5" i="19"/>
  <c r="AK5" i="19"/>
  <c r="AT5" i="19" s="1"/>
  <c r="AL20" i="63"/>
  <c r="AU20" i="63" s="1"/>
  <c r="AT20" i="63"/>
  <c r="Y22" i="86"/>
  <c r="Z22" i="86" s="1"/>
  <c r="X22" i="86"/>
  <c r="AN10" i="10"/>
  <c r="AI10" i="10"/>
  <c r="AR9" i="42"/>
  <c r="W15" i="16"/>
  <c r="AE14" i="16"/>
  <c r="AF14" i="16"/>
  <c r="AO14" i="16" s="1"/>
  <c r="AG14" i="16"/>
  <c r="AP14" i="16" s="1"/>
  <c r="AS14" i="63"/>
  <c r="AL14" i="63"/>
  <c r="AU14" i="63" s="1"/>
  <c r="AS5" i="59"/>
  <c r="AL5" i="59"/>
  <c r="AU5" i="59" s="1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N9" i="90"/>
  <c r="AI9" i="90"/>
  <c r="Y22" i="101"/>
  <c r="X22" i="101"/>
  <c r="Z22" i="101" s="1"/>
  <c r="Z23" i="105"/>
  <c r="AH14" i="87"/>
  <c r="AQ14" i="87" s="1"/>
  <c r="AS16" i="63"/>
  <c r="AL16" i="63"/>
  <c r="AU16" i="63" s="1"/>
  <c r="Z23" i="28"/>
  <c r="AJ20" i="67"/>
  <c r="AK20" i="67"/>
  <c r="AT20" i="67" s="1"/>
  <c r="AJ14" i="67"/>
  <c r="AS14" i="67" s="1"/>
  <c r="AK14" i="67"/>
  <c r="AK8" i="67"/>
  <c r="AT8" i="67" s="1"/>
  <c r="AJ8" i="67"/>
  <c r="Z14" i="91"/>
  <c r="X19" i="44"/>
  <c r="Y19" i="44"/>
  <c r="AH13" i="99"/>
  <c r="AQ13" i="99" s="1"/>
  <c r="AS20" i="59"/>
  <c r="AL20" i="59"/>
  <c r="AU20" i="59" s="1"/>
  <c r="AH18" i="92"/>
  <c r="AQ18" i="92" s="1"/>
  <c r="AR13" i="83"/>
  <c r="W25" i="97"/>
  <c r="AF24" i="97"/>
  <c r="AO24" i="97" s="1"/>
  <c r="AG24" i="97"/>
  <c r="AP24" i="97" s="1"/>
  <c r="AE24" i="97"/>
  <c r="AS13" i="63"/>
  <c r="AL13" i="63"/>
  <c r="AU13" i="63" s="1"/>
  <c r="AJ4" i="59"/>
  <c r="AK4" i="59"/>
  <c r="AT4" i="59" s="1"/>
  <c r="AT25" i="59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Y18" i="54"/>
  <c r="X18" i="54"/>
  <c r="AI21" i="15"/>
  <c r="AN21" i="15"/>
  <c r="Y18" i="100"/>
  <c r="X18" i="100"/>
  <c r="AS22" i="59"/>
  <c r="AL22" i="59"/>
  <c r="AU22" i="59" s="1"/>
  <c r="AR20" i="46"/>
  <c r="Z10" i="50"/>
  <c r="AH15" i="11"/>
  <c r="AQ15" i="11" s="1"/>
  <c r="AI17" i="45"/>
  <c r="AN17" i="45"/>
  <c r="AI20" i="53"/>
  <c r="AN20" i="53"/>
  <c r="AS10" i="59"/>
  <c r="AL10" i="59"/>
  <c r="AU10" i="59" s="1"/>
  <c r="Z15" i="11"/>
  <c r="AH23" i="79"/>
  <c r="AQ23" i="79" s="1"/>
  <c r="AQ25" i="79" s="1"/>
  <c r="AZ3" i="79"/>
  <c r="Y21" i="53"/>
  <c r="X21" i="53"/>
  <c r="AX22" i="2"/>
  <c r="S22" i="2" s="1"/>
  <c r="AC22" i="2" s="1"/>
  <c r="AB23" i="2" s="1"/>
  <c r="AS9" i="63"/>
  <c r="AL9" i="63"/>
  <c r="AU9" i="63" s="1"/>
  <c r="AS12" i="59"/>
  <c r="AL12" i="59"/>
  <c r="AU12" i="59" s="1"/>
  <c r="Z14" i="87"/>
  <c r="AR22" i="79"/>
  <c r="Y12" i="18"/>
  <c r="X12" i="18"/>
  <c r="AR9" i="50"/>
  <c r="AS7" i="59"/>
  <c r="AL7" i="59"/>
  <c r="AU7" i="59" s="1"/>
  <c r="AR13" i="87"/>
  <c r="AH23" i="52"/>
  <c r="AQ23" i="52" s="1"/>
  <c r="AJ19" i="67"/>
  <c r="AK19" i="67"/>
  <c r="AT19" i="67" s="1"/>
  <c r="AJ13" i="67"/>
  <c r="AK13" i="67"/>
  <c r="AT13" i="67" s="1"/>
  <c r="AJ7" i="67"/>
  <c r="AK7" i="67"/>
  <c r="AT7" i="67" s="1"/>
  <c r="AR14" i="11"/>
  <c r="W10" i="85"/>
  <c r="AG9" i="85"/>
  <c r="AP9" i="85" s="1"/>
  <c r="AF9" i="85"/>
  <c r="AO9" i="85" s="1"/>
  <c r="AE9" i="85"/>
  <c r="AS17" i="63"/>
  <c r="AL17" i="63"/>
  <c r="AU17" i="63" s="1"/>
  <c r="Y22" i="47"/>
  <c r="X22" i="47"/>
  <c r="Z22" i="47" s="1"/>
  <c r="AS7" i="63"/>
  <c r="AL7" i="63"/>
  <c r="AU7" i="63" s="1"/>
  <c r="Z13" i="99"/>
  <c r="Y21" i="93"/>
  <c r="X21" i="93"/>
  <c r="Z21" i="93" s="1"/>
  <c r="Y20" i="104"/>
  <c r="X20" i="104"/>
  <c r="Z18" i="92"/>
  <c r="AG13" i="41"/>
  <c r="AP13" i="41" s="1"/>
  <c r="AE13" i="41"/>
  <c r="AF13" i="41"/>
  <c r="AO13" i="41" s="1"/>
  <c r="W14" i="41"/>
  <c r="AH16" i="58"/>
  <c r="AQ16" i="58" s="1"/>
  <c r="Y13" i="103"/>
  <c r="Z13" i="103" s="1"/>
  <c r="X13" i="103"/>
  <c r="AL3" i="59"/>
  <c r="AU3" i="59" s="1"/>
  <c r="AS3" i="59"/>
  <c r="AS21" i="59"/>
  <c r="AL21" i="59"/>
  <c r="AU21" i="59" s="1"/>
  <c r="AI23" i="67"/>
  <c r="AN23" i="67"/>
  <c r="AN25" i="67" s="1"/>
  <c r="AI16" i="9"/>
  <c r="AR16" i="9" s="1"/>
  <c r="AN16" i="9"/>
  <c r="AJ21" i="19"/>
  <c r="AK21" i="19"/>
  <c r="AT21" i="19" s="1"/>
  <c r="AJ15" i="19"/>
  <c r="AK15" i="19"/>
  <c r="AT15" i="19" s="1"/>
  <c r="AK9" i="19"/>
  <c r="AT9" i="19" s="1"/>
  <c r="AJ9" i="19"/>
  <c r="AJ23" i="19"/>
  <c r="AS23" i="19" s="1"/>
  <c r="AS3" i="63"/>
  <c r="AL3" i="63"/>
  <c r="AU3" i="63" s="1"/>
  <c r="AI17" i="100"/>
  <c r="AN17" i="100"/>
  <c r="AN9" i="94"/>
  <c r="AI9" i="94"/>
  <c r="Y20" i="13"/>
  <c r="Z20" i="13" s="1"/>
  <c r="X20" i="13"/>
  <c r="AI14" i="49"/>
  <c r="AN14" i="49"/>
  <c r="Y15" i="55"/>
  <c r="X15" i="55"/>
  <c r="AS16" i="59"/>
  <c r="AL16" i="59"/>
  <c r="AU16" i="59" s="1"/>
  <c r="AG23" i="79"/>
  <c r="AP23" i="79" s="1"/>
  <c r="AP25" i="79" s="1"/>
  <c r="AF23" i="79"/>
  <c r="AO23" i="79" s="1"/>
  <c r="AO25" i="79" s="1"/>
  <c r="AE23" i="79"/>
  <c r="Y18" i="45"/>
  <c r="X18" i="45"/>
  <c r="AS15" i="63"/>
  <c r="AL15" i="63"/>
  <c r="AU15" i="63" s="1"/>
  <c r="AI21" i="101"/>
  <c r="AN21" i="101"/>
  <c r="AH23" i="89"/>
  <c r="AQ23" i="89" s="1"/>
  <c r="AS22" i="63"/>
  <c r="AL22" i="63"/>
  <c r="AU22" i="63" s="1"/>
  <c r="AN11" i="18"/>
  <c r="AI11" i="18"/>
  <c r="AS13" i="59"/>
  <c r="AL13" i="59"/>
  <c r="AU13" i="59" s="1"/>
  <c r="AJ18" i="67"/>
  <c r="AK18" i="67"/>
  <c r="AT18" i="67" s="1"/>
  <c r="AJ12" i="67"/>
  <c r="AK12" i="67"/>
  <c r="AT12" i="67" s="1"/>
  <c r="AK6" i="67"/>
  <c r="AT6" i="67" s="1"/>
  <c r="AJ6" i="67"/>
  <c r="AF18" i="51"/>
  <c r="AO18" i="51" s="1"/>
  <c r="AE18" i="51"/>
  <c r="AG18" i="51"/>
  <c r="AP18" i="51" s="1"/>
  <c r="W19" i="51"/>
  <c r="AH11" i="48"/>
  <c r="AQ11" i="48" s="1"/>
  <c r="AI21" i="47"/>
  <c r="AN21" i="47"/>
  <c r="AI23" i="19"/>
  <c r="AN23" i="19"/>
  <c r="AN25" i="19" s="1"/>
  <c r="AR10" i="48"/>
  <c r="AI17" i="84"/>
  <c r="AN17" i="84"/>
  <c r="AS8" i="59"/>
  <c r="AL8" i="59"/>
  <c r="AU8" i="59" s="1"/>
  <c r="AR16" i="96"/>
  <c r="AR23" i="63"/>
  <c r="AR25" i="63" s="1"/>
  <c r="AL23" i="63"/>
  <c r="AU23" i="63" s="1"/>
  <c r="AI19" i="104"/>
  <c r="AN19" i="104"/>
  <c r="AS12" i="63"/>
  <c r="AL12" i="63"/>
  <c r="AU12" i="63" s="1"/>
  <c r="AR22" i="28"/>
  <c r="AS21" i="63"/>
  <c r="AL21" i="63"/>
  <c r="AU21" i="63" s="1"/>
  <c r="AH17" i="96"/>
  <c r="AQ17" i="96" s="1"/>
  <c r="AR21" i="32"/>
  <c r="AH14" i="83"/>
  <c r="AQ14" i="83" s="1"/>
  <c r="AJ20" i="19"/>
  <c r="AK20" i="19"/>
  <c r="AT20" i="19" s="1"/>
  <c r="AJ14" i="19"/>
  <c r="AK14" i="19"/>
  <c r="AT14" i="19" s="1"/>
  <c r="AK8" i="19"/>
  <c r="AT8" i="19" s="1"/>
  <c r="AJ8" i="19"/>
  <c r="AK23" i="19"/>
  <c r="AT23" i="19" s="1"/>
  <c r="AJ4" i="63"/>
  <c r="AK4" i="63"/>
  <c r="AT4" i="63" s="1"/>
  <c r="AT25" i="63" s="1"/>
  <c r="X11" i="10"/>
  <c r="Y11" i="10"/>
  <c r="AI19" i="13"/>
  <c r="AN19" i="13"/>
  <c r="Y15" i="49"/>
  <c r="X15" i="49"/>
  <c r="Z15" i="49" s="1"/>
  <c r="AI14" i="55"/>
  <c r="AN14" i="55"/>
  <c r="Z21" i="53" l="1"/>
  <c r="AF16" i="58"/>
  <c r="AO16" i="58" s="1"/>
  <c r="Z12" i="18"/>
  <c r="AG12" i="18" s="1"/>
  <c r="AP12" i="18" s="1"/>
  <c r="Z10" i="90"/>
  <c r="AG10" i="90" s="1"/>
  <c r="AP10" i="90" s="1"/>
  <c r="AF12" i="18"/>
  <c r="AO12" i="18" s="1"/>
  <c r="W13" i="18"/>
  <c r="AE10" i="90"/>
  <c r="AF10" i="90"/>
  <c r="AO10" i="90" s="1"/>
  <c r="W11" i="90"/>
  <c r="AF22" i="86"/>
  <c r="AO22" i="86" s="1"/>
  <c r="AE22" i="86"/>
  <c r="AG22" i="86"/>
  <c r="AP22" i="86" s="1"/>
  <c r="W23" i="86"/>
  <c r="AF17" i="9"/>
  <c r="AO17" i="9" s="1"/>
  <c r="AG17" i="9"/>
  <c r="AP17" i="9" s="1"/>
  <c r="W18" i="9"/>
  <c r="AE17" i="9"/>
  <c r="W16" i="49"/>
  <c r="AE15" i="49"/>
  <c r="AF15" i="49"/>
  <c r="AO15" i="49" s="1"/>
  <c r="AG15" i="49"/>
  <c r="AP15" i="49" s="1"/>
  <c r="AE21" i="53"/>
  <c r="AF21" i="53"/>
  <c r="AO21" i="53" s="1"/>
  <c r="W22" i="53"/>
  <c r="AG21" i="53"/>
  <c r="AP21" i="53" s="1"/>
  <c r="W18" i="20"/>
  <c r="AE17" i="20"/>
  <c r="AF17" i="20"/>
  <c r="AO17" i="20" s="1"/>
  <c r="AG17" i="20"/>
  <c r="AP17" i="20" s="1"/>
  <c r="AS14" i="19"/>
  <c r="AL14" i="19"/>
  <c r="AU14" i="19" s="1"/>
  <c r="AR21" i="47"/>
  <c r="AS21" i="19"/>
  <c r="AL21" i="19"/>
  <c r="AU21" i="19" s="1"/>
  <c r="AS7" i="67"/>
  <c r="AL7" i="67"/>
  <c r="AU7" i="67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H18" i="54"/>
  <c r="AQ18" i="54" s="1"/>
  <c r="AS4" i="59"/>
  <c r="AS25" i="59" s="1"/>
  <c r="AL4" i="59"/>
  <c r="AU4" i="59" s="1"/>
  <c r="AU25" i="59" s="1"/>
  <c r="C11" i="59" s="1"/>
  <c r="F3" i="57" s="1"/>
  <c r="AH19" i="44"/>
  <c r="AQ19" i="44" s="1"/>
  <c r="AG22" i="101"/>
  <c r="AP22" i="101" s="1"/>
  <c r="W23" i="101"/>
  <c r="AF22" i="101"/>
  <c r="AO22" i="101" s="1"/>
  <c r="AE22" i="101"/>
  <c r="AJ20" i="2"/>
  <c r="AK20" i="2"/>
  <c r="AT20" i="2" s="1"/>
  <c r="AJ14" i="2"/>
  <c r="AK14" i="2"/>
  <c r="AT14" i="2" s="1"/>
  <c r="AJ8" i="2"/>
  <c r="AK8" i="2"/>
  <c r="AT8" i="2" s="1"/>
  <c r="AR18" i="44"/>
  <c r="AS9" i="67"/>
  <c r="AL9" i="67"/>
  <c r="AU9" i="67" s="1"/>
  <c r="Y23" i="32"/>
  <c r="Z23" i="32" s="1"/>
  <c r="X23" i="32"/>
  <c r="AF11" i="35"/>
  <c r="AO11" i="35" s="1"/>
  <c r="AG11" i="35"/>
  <c r="AP11" i="35" s="1"/>
  <c r="AE11" i="35"/>
  <c r="W12" i="35"/>
  <c r="AJ17" i="33"/>
  <c r="AK17" i="33"/>
  <c r="AT17" i="33" s="1"/>
  <c r="AJ11" i="33"/>
  <c r="AK11" i="33"/>
  <c r="AT11" i="33" s="1"/>
  <c r="AK5" i="33"/>
  <c r="AT5" i="33" s="1"/>
  <c r="AJ5" i="33"/>
  <c r="AS7" i="19"/>
  <c r="AL7" i="19"/>
  <c r="AU7" i="19" s="1"/>
  <c r="AI14" i="83"/>
  <c r="AN14" i="83"/>
  <c r="AN10" i="102"/>
  <c r="AI10" i="102"/>
  <c r="Y24" i="52"/>
  <c r="Z24" i="52" s="1"/>
  <c r="X24" i="52"/>
  <c r="AI11" i="48"/>
  <c r="AN11" i="48"/>
  <c r="AH11" i="10"/>
  <c r="AQ11" i="10" s="1"/>
  <c r="Y19" i="51"/>
  <c r="X19" i="51"/>
  <c r="AR11" i="18"/>
  <c r="AS9" i="19"/>
  <c r="AL9" i="19"/>
  <c r="AU9" i="19" s="1"/>
  <c r="AF18" i="92"/>
  <c r="AO18" i="92" s="1"/>
  <c r="AG18" i="92"/>
  <c r="AP18" i="92" s="1"/>
  <c r="AE18" i="92"/>
  <c r="W19" i="92"/>
  <c r="AX22" i="79"/>
  <c r="S22" i="79" s="1"/>
  <c r="AC22" i="79" s="1"/>
  <c r="AB23" i="79" s="1"/>
  <c r="AR20" i="53"/>
  <c r="AH18" i="100"/>
  <c r="AQ18" i="100" s="1"/>
  <c r="Z18" i="54"/>
  <c r="Y25" i="97"/>
  <c r="X25" i="97"/>
  <c r="Z25" i="97" s="1"/>
  <c r="AE14" i="91"/>
  <c r="W15" i="91"/>
  <c r="AG14" i="91"/>
  <c r="AP14" i="91" s="1"/>
  <c r="AF14" i="91"/>
  <c r="AO14" i="91" s="1"/>
  <c r="AS20" i="67"/>
  <c r="AL20" i="67"/>
  <c r="AU20" i="67" s="1"/>
  <c r="AJ19" i="2"/>
  <c r="AK19" i="2"/>
  <c r="AT19" i="2" s="1"/>
  <c r="AJ13" i="2"/>
  <c r="AK13" i="2"/>
  <c r="AT13" i="2" s="1"/>
  <c r="AK7" i="2"/>
  <c r="AT7" i="2" s="1"/>
  <c r="AJ7" i="2"/>
  <c r="AI14" i="16"/>
  <c r="AN14" i="16"/>
  <c r="AH22" i="86"/>
  <c r="AQ22" i="86" s="1"/>
  <c r="AS5" i="19"/>
  <c r="AL5" i="19"/>
  <c r="AU5" i="19" s="1"/>
  <c r="AR16" i="20"/>
  <c r="AI16" i="95"/>
  <c r="AR16" i="95" s="1"/>
  <c r="AN16" i="95"/>
  <c r="AH10" i="94"/>
  <c r="AQ10" i="94" s="1"/>
  <c r="AR20" i="93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S16" i="67"/>
  <c r="AL16" i="67"/>
  <c r="AU16" i="67" s="1"/>
  <c r="AS13" i="19"/>
  <c r="AL13" i="19"/>
  <c r="AU13" i="19" s="1"/>
  <c r="AS5" i="67"/>
  <c r="AL5" i="67"/>
  <c r="AU5" i="67" s="1"/>
  <c r="Y24" i="89"/>
  <c r="X24" i="89"/>
  <c r="Z24" i="89" s="1"/>
  <c r="Y12" i="48"/>
  <c r="X12" i="48"/>
  <c r="AR17" i="84"/>
  <c r="AE21" i="93"/>
  <c r="W22" i="93"/>
  <c r="AG21" i="93"/>
  <c r="AP21" i="93" s="1"/>
  <c r="AF21" i="93"/>
  <c r="AO21" i="93" s="1"/>
  <c r="AR19" i="13"/>
  <c r="AS12" i="67"/>
  <c r="AL12" i="67"/>
  <c r="AU12" i="67" s="1"/>
  <c r="AH18" i="45"/>
  <c r="AQ18" i="45" s="1"/>
  <c r="AR14" i="49"/>
  <c r="AH20" i="104"/>
  <c r="AQ20" i="104" s="1"/>
  <c r="AG13" i="99"/>
  <c r="AP13" i="99" s="1"/>
  <c r="W14" i="99"/>
  <c r="AE13" i="99"/>
  <c r="AF13" i="99"/>
  <c r="AO13" i="99" s="1"/>
  <c r="Y10" i="85"/>
  <c r="X10" i="85"/>
  <c r="AS13" i="67"/>
  <c r="AL13" i="67"/>
  <c r="AU13" i="67" s="1"/>
  <c r="AJ23" i="2"/>
  <c r="AS23" i="2" s="1"/>
  <c r="AK23" i="2"/>
  <c r="AT23" i="2" s="1"/>
  <c r="W11" i="50"/>
  <c r="AF10" i="50"/>
  <c r="AO10" i="50" s="1"/>
  <c r="AE10" i="50"/>
  <c r="AG10" i="50"/>
  <c r="AP10" i="50" s="1"/>
  <c r="Z18" i="100"/>
  <c r="AS16" i="19"/>
  <c r="AL16" i="19"/>
  <c r="AU16" i="19" s="1"/>
  <c r="AS8" i="67"/>
  <c r="AL8" i="67"/>
  <c r="AU8" i="67" s="1"/>
  <c r="AE23" i="28"/>
  <c r="AG23" i="28"/>
  <c r="AP23" i="28" s="1"/>
  <c r="AP25" i="28" s="1"/>
  <c r="AF23" i="28"/>
  <c r="AO23" i="28" s="1"/>
  <c r="AO25" i="28" s="1"/>
  <c r="AR9" i="90"/>
  <c r="AJ18" i="2"/>
  <c r="AK18" i="2"/>
  <c r="AT18" i="2" s="1"/>
  <c r="AJ12" i="2"/>
  <c r="AK12" i="2"/>
  <c r="AT12" i="2" s="1"/>
  <c r="AK6" i="2"/>
  <c r="AT6" i="2" s="1"/>
  <c r="AJ6" i="2"/>
  <c r="Y15" i="16"/>
  <c r="X15" i="16"/>
  <c r="Z15" i="16" s="1"/>
  <c r="AS11" i="19"/>
  <c r="AL11" i="19"/>
  <c r="AU11" i="19" s="1"/>
  <c r="Y11" i="42"/>
  <c r="X11" i="42"/>
  <c r="AS15" i="67"/>
  <c r="AL15" i="67"/>
  <c r="AU15" i="67" s="1"/>
  <c r="Y17" i="95"/>
  <c r="X17" i="95"/>
  <c r="Z17" i="95" s="1"/>
  <c r="AR9" i="82"/>
  <c r="Z10" i="94"/>
  <c r="AR17" i="54"/>
  <c r="AS12" i="19"/>
  <c r="AL12" i="19"/>
  <c r="AU12" i="19" s="1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R21" i="86"/>
  <c r="AI17" i="96"/>
  <c r="AN17" i="96"/>
  <c r="AR12" i="103"/>
  <c r="AH18" i="84"/>
  <c r="AQ18" i="84" s="1"/>
  <c r="AS11" i="67"/>
  <c r="AL11" i="67"/>
  <c r="AU11" i="67" s="1"/>
  <c r="AH10" i="82"/>
  <c r="AQ10" i="82" s="1"/>
  <c r="AH15" i="49"/>
  <c r="AQ15" i="49" s="1"/>
  <c r="AR9" i="94"/>
  <c r="AE22" i="47"/>
  <c r="W23" i="47"/>
  <c r="AG22" i="47"/>
  <c r="AP22" i="47" s="1"/>
  <c r="AF22" i="47"/>
  <c r="AO22" i="47" s="1"/>
  <c r="AL4" i="63"/>
  <c r="AU4" i="63" s="1"/>
  <c r="AS4" i="63"/>
  <c r="AS25" i="63" s="1"/>
  <c r="AS20" i="19"/>
  <c r="AL20" i="19"/>
  <c r="AU20" i="19" s="1"/>
  <c r="AR14" i="55"/>
  <c r="Z11" i="10"/>
  <c r="AS8" i="19"/>
  <c r="AL8" i="19"/>
  <c r="AU8" i="19" s="1"/>
  <c r="AI18" i="51"/>
  <c r="AN18" i="51"/>
  <c r="Z18" i="45"/>
  <c r="AH20" i="13"/>
  <c r="AQ20" i="13" s="1"/>
  <c r="AR17" i="100"/>
  <c r="AH13" i="103"/>
  <c r="AQ13" i="103" s="1"/>
  <c r="Y14" i="41"/>
  <c r="X14" i="41"/>
  <c r="Z14" i="41" s="1"/>
  <c r="Z20" i="104"/>
  <c r="W15" i="87"/>
  <c r="AG14" i="87"/>
  <c r="AP14" i="87" s="1"/>
  <c r="AF14" i="87"/>
  <c r="AO14" i="87" s="1"/>
  <c r="AE14" i="87"/>
  <c r="AH21" i="53"/>
  <c r="AQ21" i="53" s="1"/>
  <c r="W16" i="11"/>
  <c r="AG15" i="11"/>
  <c r="AP15" i="11" s="1"/>
  <c r="AE15" i="11"/>
  <c r="AF15" i="11"/>
  <c r="AO15" i="11" s="1"/>
  <c r="AR17" i="45"/>
  <c r="AJ4" i="19"/>
  <c r="AK4" i="19"/>
  <c r="AT4" i="19" s="1"/>
  <c r="AT25" i="19" s="1"/>
  <c r="AK17" i="2"/>
  <c r="AT17" i="2" s="1"/>
  <c r="AJ17" i="2"/>
  <c r="AJ11" i="2"/>
  <c r="AK11" i="2"/>
  <c r="AT11" i="2" s="1"/>
  <c r="AK5" i="2"/>
  <c r="AT5" i="2" s="1"/>
  <c r="AJ5" i="2"/>
  <c r="AH17" i="9"/>
  <c r="AQ17" i="9" s="1"/>
  <c r="AI17" i="88"/>
  <c r="AN17" i="88"/>
  <c r="AL3" i="67"/>
  <c r="AU3" i="67" s="1"/>
  <c r="AS3" i="67"/>
  <c r="AL21" i="67"/>
  <c r="AU21" i="67" s="1"/>
  <c r="AT21" i="67"/>
  <c r="AI22" i="32"/>
  <c r="AN22" i="32"/>
  <c r="AJ20" i="33"/>
  <c r="AS20" i="33" s="1"/>
  <c r="AK20" i="33"/>
  <c r="AJ14" i="33"/>
  <c r="AK14" i="33"/>
  <c r="AT14" i="33" s="1"/>
  <c r="AK8" i="33"/>
  <c r="AT8" i="33" s="1"/>
  <c r="AJ8" i="33"/>
  <c r="AS22" i="67"/>
  <c r="AL22" i="67"/>
  <c r="AU22" i="67" s="1"/>
  <c r="AR23" i="33"/>
  <c r="AR25" i="33" s="1"/>
  <c r="W19" i="84"/>
  <c r="AE18" i="84"/>
  <c r="AG18" i="84"/>
  <c r="AP18" i="84" s="1"/>
  <c r="AF18" i="84"/>
  <c r="AO18" i="84" s="1"/>
  <c r="Y11" i="102"/>
  <c r="X11" i="102"/>
  <c r="AE10" i="82"/>
  <c r="AF10" i="82"/>
  <c r="AO10" i="82" s="1"/>
  <c r="AG10" i="82"/>
  <c r="AP10" i="82" s="1"/>
  <c r="W11" i="82"/>
  <c r="AH12" i="98"/>
  <c r="AQ12" i="98" s="1"/>
  <c r="AI23" i="52"/>
  <c r="AN23" i="52"/>
  <c r="AN16" i="58"/>
  <c r="AI16" i="58"/>
  <c r="AR16" i="58" s="1"/>
  <c r="AR19" i="104"/>
  <c r="AR23" i="19"/>
  <c r="AR25" i="19" s="1"/>
  <c r="AL23" i="19"/>
  <c r="AU23" i="19" s="1"/>
  <c r="AS18" i="67"/>
  <c r="AL18" i="67"/>
  <c r="AU18" i="67" s="1"/>
  <c r="AH15" i="55"/>
  <c r="AQ15" i="55" s="1"/>
  <c r="AF20" i="13"/>
  <c r="AO20" i="13" s="1"/>
  <c r="AE20" i="13"/>
  <c r="W21" i="13"/>
  <c r="AG20" i="13"/>
  <c r="AP20" i="13" s="1"/>
  <c r="AU25" i="63"/>
  <c r="C11" i="63" s="1"/>
  <c r="F7" i="57" s="1"/>
  <c r="AS15" i="19"/>
  <c r="AL15" i="19"/>
  <c r="AU15" i="19" s="1"/>
  <c r="AR23" i="67"/>
  <c r="AR25" i="67" s="1"/>
  <c r="AL23" i="67"/>
  <c r="AU23" i="67" s="1"/>
  <c r="AF13" i="103"/>
  <c r="AO13" i="103" s="1"/>
  <c r="AE13" i="103"/>
  <c r="W14" i="103"/>
  <c r="AG13" i="103"/>
  <c r="AP13" i="103" s="1"/>
  <c r="AS19" i="67"/>
  <c r="AL19" i="67"/>
  <c r="AU19" i="67" s="1"/>
  <c r="AH12" i="18"/>
  <c r="AQ12" i="18" s="1"/>
  <c r="AL3" i="19"/>
  <c r="AU3" i="19" s="1"/>
  <c r="AS3" i="19"/>
  <c r="AS22" i="19"/>
  <c r="AL22" i="19"/>
  <c r="AU22" i="19" s="1"/>
  <c r="AI24" i="97"/>
  <c r="AN24" i="97"/>
  <c r="Z19" i="44"/>
  <c r="AL14" i="67"/>
  <c r="AU14" i="67" s="1"/>
  <c r="AT14" i="67"/>
  <c r="AG23" i="105"/>
  <c r="AP23" i="105" s="1"/>
  <c r="AE23" i="105"/>
  <c r="AF23" i="105"/>
  <c r="AO23" i="105" s="1"/>
  <c r="W24" i="105"/>
  <c r="AJ22" i="2"/>
  <c r="AK22" i="2"/>
  <c r="AT22" i="2" s="1"/>
  <c r="AJ16" i="2"/>
  <c r="AK16" i="2"/>
  <c r="AT16" i="2" s="1"/>
  <c r="AJ10" i="2"/>
  <c r="AK10" i="2"/>
  <c r="AT10" i="2" s="1"/>
  <c r="AJ3" i="2"/>
  <c r="AB4" i="2"/>
  <c r="AI10" i="42"/>
  <c r="AN10" i="42"/>
  <c r="AG21" i="46"/>
  <c r="AP21" i="46" s="1"/>
  <c r="AF21" i="46"/>
  <c r="AO21" i="46" s="1"/>
  <c r="W22" i="46"/>
  <c r="AE21" i="46"/>
  <c r="AJ4" i="67"/>
  <c r="AK4" i="67"/>
  <c r="AT4" i="67" s="1"/>
  <c r="AH22" i="15"/>
  <c r="AQ22" i="15" s="1"/>
  <c r="AS18" i="19"/>
  <c r="AL18" i="19"/>
  <c r="AU18" i="19" s="1"/>
  <c r="AJ19" i="33"/>
  <c r="AK19" i="33"/>
  <c r="AT19" i="33" s="1"/>
  <c r="AK13" i="33"/>
  <c r="AT13" i="33" s="1"/>
  <c r="AJ13" i="33"/>
  <c r="AK7" i="33"/>
  <c r="AT7" i="33" s="1"/>
  <c r="AJ7" i="33"/>
  <c r="AS19" i="19"/>
  <c r="AL19" i="19"/>
  <c r="AU19" i="19" s="1"/>
  <c r="Y18" i="96"/>
  <c r="X18" i="96"/>
  <c r="Z12" i="98"/>
  <c r="AN23" i="2"/>
  <c r="AN25" i="2" s="1"/>
  <c r="AI23" i="2"/>
  <c r="Y17" i="58"/>
  <c r="Z17" i="58" s="1"/>
  <c r="X17" i="58"/>
  <c r="AS6" i="67"/>
  <c r="AL6" i="67"/>
  <c r="AU6" i="67" s="1"/>
  <c r="AR21" i="101"/>
  <c r="AN23" i="79"/>
  <c r="AN25" i="79" s="1"/>
  <c r="AI23" i="79"/>
  <c r="Z15" i="55"/>
  <c r="AI13" i="41"/>
  <c r="AN13" i="41"/>
  <c r="AH21" i="93"/>
  <c r="AQ21" i="93" s="1"/>
  <c r="AH22" i="47"/>
  <c r="AQ22" i="47" s="1"/>
  <c r="AN9" i="85"/>
  <c r="AI9" i="85"/>
  <c r="AR21" i="15"/>
  <c r="AS10" i="19"/>
  <c r="AL10" i="19"/>
  <c r="AU10" i="19" s="1"/>
  <c r="AH22" i="101"/>
  <c r="AQ22" i="101" s="1"/>
  <c r="AJ21" i="2"/>
  <c r="AK21" i="2"/>
  <c r="AT21" i="2" s="1"/>
  <c r="AK15" i="2"/>
  <c r="AT15" i="2" s="1"/>
  <c r="AJ15" i="2"/>
  <c r="AJ9" i="2"/>
  <c r="AK9" i="2"/>
  <c r="AT9" i="2" s="1"/>
  <c r="AR10" i="10"/>
  <c r="AS17" i="19"/>
  <c r="AL17" i="19"/>
  <c r="AU17" i="19" s="1"/>
  <c r="Y18" i="88"/>
  <c r="X18" i="88"/>
  <c r="AX3" i="28"/>
  <c r="S3" i="28" s="1"/>
  <c r="AC3" i="28" s="1"/>
  <c r="AX23" i="28"/>
  <c r="S23" i="28" s="1"/>
  <c r="AC23" i="28" s="1"/>
  <c r="AJ23" i="28" s="1"/>
  <c r="AS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10" i="90"/>
  <c r="AQ10" i="90" s="1"/>
  <c r="Z22" i="15"/>
  <c r="AS6" i="19"/>
  <c r="AL6" i="19"/>
  <c r="AU6" i="19" s="1"/>
  <c r="W15" i="43"/>
  <c r="AE14" i="43"/>
  <c r="AF14" i="43"/>
  <c r="AO14" i="43" s="1"/>
  <c r="AG14" i="43"/>
  <c r="AP14" i="43" s="1"/>
  <c r="AJ18" i="33"/>
  <c r="AS18" i="33" s="1"/>
  <c r="AK18" i="33"/>
  <c r="AK12" i="33"/>
  <c r="AT12" i="33" s="1"/>
  <c r="AJ12" i="33"/>
  <c r="AK6" i="33"/>
  <c r="AT6" i="33" s="1"/>
  <c r="AJ6" i="33"/>
  <c r="AS10" i="67"/>
  <c r="AL10" i="67"/>
  <c r="AU10" i="67" s="1"/>
  <c r="AR11" i="98"/>
  <c r="AH17" i="20"/>
  <c r="AQ17" i="20" s="1"/>
  <c r="Y15" i="83"/>
  <c r="Z15" i="83" s="1"/>
  <c r="X15" i="83"/>
  <c r="AS17" i="67"/>
  <c r="AL17" i="67"/>
  <c r="AU17" i="67" s="1"/>
  <c r="AI23" i="89"/>
  <c r="AN23" i="89"/>
  <c r="Z10" i="85" l="1"/>
  <c r="AE12" i="18"/>
  <c r="Z18" i="96"/>
  <c r="AG18" i="96" s="1"/>
  <c r="AP18" i="96" s="1"/>
  <c r="Z11" i="102"/>
  <c r="AE11" i="102" s="1"/>
  <c r="AL23" i="33"/>
  <c r="AU23" i="33" s="1"/>
  <c r="W19" i="96"/>
  <c r="AF18" i="96"/>
  <c r="AO18" i="96" s="1"/>
  <c r="AE18" i="96"/>
  <c r="AG17" i="58"/>
  <c r="AP17" i="58" s="1"/>
  <c r="AF17" i="58"/>
  <c r="AO17" i="58" s="1"/>
  <c r="W18" i="58"/>
  <c r="AE17" i="58"/>
  <c r="AG10" i="85"/>
  <c r="AP10" i="85" s="1"/>
  <c r="AE10" i="85"/>
  <c r="W11" i="85"/>
  <c r="AF10" i="85"/>
  <c r="AO10" i="85" s="1"/>
  <c r="AG11" i="102"/>
  <c r="AP11" i="102" s="1"/>
  <c r="AF11" i="102"/>
  <c r="AO11" i="102" s="1"/>
  <c r="W12" i="102"/>
  <c r="AE14" i="41"/>
  <c r="AF14" i="41"/>
  <c r="AO14" i="41" s="1"/>
  <c r="W15" i="41"/>
  <c r="AG14" i="41"/>
  <c r="AP14" i="41" s="1"/>
  <c r="AE23" i="32"/>
  <c r="AF23" i="32"/>
  <c r="AO23" i="32" s="1"/>
  <c r="AG23" i="32"/>
  <c r="AP23" i="32" s="1"/>
  <c r="W24" i="32"/>
  <c r="AK10" i="28"/>
  <c r="AT10" i="28" s="1"/>
  <c r="AJ10" i="28"/>
  <c r="AR23" i="2"/>
  <c r="AR25" i="2" s="1"/>
  <c r="AL23" i="2"/>
  <c r="AU23" i="2" s="1"/>
  <c r="AJ20" i="28"/>
  <c r="AK20" i="28"/>
  <c r="AT20" i="28" s="1"/>
  <c r="AJ14" i="28"/>
  <c r="AK14" i="28"/>
  <c r="AT14" i="28" s="1"/>
  <c r="AJ8" i="28"/>
  <c r="AK8" i="28"/>
  <c r="AT8" i="28" s="1"/>
  <c r="AH18" i="88"/>
  <c r="AQ18" i="88" s="1"/>
  <c r="AS21" i="2"/>
  <c r="AL21" i="2"/>
  <c r="AU21" i="2" s="1"/>
  <c r="W16" i="55"/>
  <c r="AE15" i="55"/>
  <c r="AF15" i="55"/>
  <c r="AO15" i="55" s="1"/>
  <c r="AG15" i="55"/>
  <c r="AP15" i="55" s="1"/>
  <c r="AF12" i="98"/>
  <c r="AO12" i="98" s="1"/>
  <c r="AE12" i="98"/>
  <c r="W13" i="98"/>
  <c r="AG12" i="98"/>
  <c r="AP12" i="98" s="1"/>
  <c r="AS7" i="33"/>
  <c r="AL7" i="33"/>
  <c r="AU7" i="33" s="1"/>
  <c r="AI13" i="103"/>
  <c r="AN13" i="103"/>
  <c r="Y19" i="84"/>
  <c r="X19" i="84"/>
  <c r="AR22" i="32"/>
  <c r="AR17" i="88"/>
  <c r="AS11" i="2"/>
  <c r="AL11" i="2"/>
  <c r="AU11" i="2" s="1"/>
  <c r="AI14" i="87"/>
  <c r="AN14" i="87"/>
  <c r="AI22" i="47"/>
  <c r="AN22" i="47"/>
  <c r="AE10" i="94"/>
  <c r="W11" i="94"/>
  <c r="AF10" i="94"/>
  <c r="AO10" i="94" s="1"/>
  <c r="AG10" i="94"/>
  <c r="AP10" i="94" s="1"/>
  <c r="Y11" i="50"/>
  <c r="Z11" i="50" s="1"/>
  <c r="X11" i="50"/>
  <c r="AH12" i="48"/>
  <c r="AQ12" i="48" s="1"/>
  <c r="AK4" i="33"/>
  <c r="AT4" i="33" s="1"/>
  <c r="AJ4" i="33"/>
  <c r="AF25" i="97"/>
  <c r="AO25" i="97" s="1"/>
  <c r="AE25" i="97"/>
  <c r="W26" i="97"/>
  <c r="AG25" i="97"/>
  <c r="AP25" i="97" s="1"/>
  <c r="Y19" i="92"/>
  <c r="X19" i="92"/>
  <c r="AH24" i="52"/>
  <c r="AQ24" i="52" s="1"/>
  <c r="AR14" i="83"/>
  <c r="AS11" i="33"/>
  <c r="AL11" i="33"/>
  <c r="AU11" i="33" s="1"/>
  <c r="AS14" i="2"/>
  <c r="AL14" i="2"/>
  <c r="AU14" i="2" s="1"/>
  <c r="Y23" i="101"/>
  <c r="X23" i="101"/>
  <c r="Z23" i="101" s="1"/>
  <c r="AJ18" i="79"/>
  <c r="AK18" i="79"/>
  <c r="AT18" i="79" s="1"/>
  <c r="AK12" i="79"/>
  <c r="AT12" i="79" s="1"/>
  <c r="AJ12" i="79"/>
  <c r="AK6" i="79"/>
  <c r="AT6" i="79" s="1"/>
  <c r="AJ6" i="79"/>
  <c r="AN10" i="82"/>
  <c r="AI10" i="82"/>
  <c r="W21" i="104"/>
  <c r="AE20" i="104"/>
  <c r="AG20" i="104"/>
  <c r="AP20" i="104" s="1"/>
  <c r="AF20" i="104"/>
  <c r="AO20" i="104" s="1"/>
  <c r="AS12" i="33"/>
  <c r="AL12" i="33"/>
  <c r="AU12" i="33" s="1"/>
  <c r="AR23" i="89"/>
  <c r="AI14" i="43"/>
  <c r="AN14" i="43"/>
  <c r="AL18" i="33"/>
  <c r="AU18" i="33" s="1"/>
  <c r="AT18" i="33"/>
  <c r="Y15" i="43"/>
  <c r="Z15" i="43"/>
  <c r="X15" i="43"/>
  <c r="AJ19" i="28"/>
  <c r="AK19" i="28"/>
  <c r="AT19" i="28" s="1"/>
  <c r="AK13" i="28"/>
  <c r="AT13" i="28" s="1"/>
  <c r="AJ13" i="28"/>
  <c r="AK7" i="28"/>
  <c r="AT7" i="28" s="1"/>
  <c r="AJ7" i="28"/>
  <c r="Z18" i="88"/>
  <c r="AR23" i="79"/>
  <c r="AR25" i="79" s="1"/>
  <c r="AH17" i="58"/>
  <c r="AQ17" i="58" s="1"/>
  <c r="AH18" i="96"/>
  <c r="AQ18" i="96" s="1"/>
  <c r="AT25" i="67"/>
  <c r="AS10" i="2"/>
  <c r="AL10" i="2"/>
  <c r="AU10" i="2" s="1"/>
  <c r="Y24" i="105"/>
  <c r="Z24" i="105" s="1"/>
  <c r="X24" i="105"/>
  <c r="AG19" i="44"/>
  <c r="AP19" i="44" s="1"/>
  <c r="W20" i="44"/>
  <c r="AE19" i="44"/>
  <c r="AF19" i="44"/>
  <c r="AO19" i="44" s="1"/>
  <c r="Y11" i="82"/>
  <c r="Z11" i="82" s="1"/>
  <c r="X11" i="82"/>
  <c r="AS17" i="2"/>
  <c r="AL17" i="2"/>
  <c r="AU17" i="2" s="1"/>
  <c r="AE11" i="10"/>
  <c r="W12" i="10"/>
  <c r="AG11" i="10"/>
  <c r="AP11" i="10" s="1"/>
  <c r="AF11" i="10"/>
  <c r="AO11" i="10" s="1"/>
  <c r="AS21" i="33"/>
  <c r="AL21" i="33"/>
  <c r="AU21" i="33" s="1"/>
  <c r="AH15" i="16"/>
  <c r="AQ15" i="16" s="1"/>
  <c r="AS12" i="2"/>
  <c r="AL12" i="2"/>
  <c r="AU12" i="2" s="1"/>
  <c r="AE18" i="100"/>
  <c r="AF18" i="100"/>
  <c r="AO18" i="100" s="1"/>
  <c r="AG18" i="100"/>
  <c r="AP18" i="100" s="1"/>
  <c r="W19" i="100"/>
  <c r="Z12" i="48"/>
  <c r="AS3" i="33"/>
  <c r="AL3" i="33"/>
  <c r="AU3" i="33" s="1"/>
  <c r="AS22" i="33"/>
  <c r="AL22" i="33"/>
  <c r="AU22" i="33" s="1"/>
  <c r="AS13" i="2"/>
  <c r="AL13" i="2"/>
  <c r="AU13" i="2" s="1"/>
  <c r="AI18" i="92"/>
  <c r="AN18" i="92"/>
  <c r="AE24" i="52"/>
  <c r="AF24" i="52"/>
  <c r="AO24" i="52" s="1"/>
  <c r="AG24" i="52"/>
  <c r="AP24" i="52" s="1"/>
  <c r="W25" i="52"/>
  <c r="AJ17" i="79"/>
  <c r="AS17" i="79" s="1"/>
  <c r="AK17" i="79"/>
  <c r="AJ11" i="79"/>
  <c r="AK11" i="79"/>
  <c r="AT11" i="79" s="1"/>
  <c r="AJ5" i="79"/>
  <c r="AK5" i="79"/>
  <c r="AT5" i="79" s="1"/>
  <c r="Y22" i="53"/>
  <c r="X22" i="53"/>
  <c r="AI15" i="49"/>
  <c r="AN15" i="49"/>
  <c r="Y11" i="90"/>
  <c r="X11" i="90"/>
  <c r="AJ18" i="28"/>
  <c r="AK18" i="28"/>
  <c r="AT18" i="28" s="1"/>
  <c r="AJ12" i="28"/>
  <c r="AK12" i="28"/>
  <c r="AT12" i="28" s="1"/>
  <c r="AK6" i="28"/>
  <c r="AT6" i="28" s="1"/>
  <c r="AJ6" i="28"/>
  <c r="AS9" i="2"/>
  <c r="AL9" i="2"/>
  <c r="AU9" i="2" s="1"/>
  <c r="AS13" i="33"/>
  <c r="AL13" i="33"/>
  <c r="AU13" i="33" s="1"/>
  <c r="AL4" i="67"/>
  <c r="AU4" i="67" s="1"/>
  <c r="AU25" i="67" s="1"/>
  <c r="C11" i="67" s="1"/>
  <c r="F11" i="57" s="1"/>
  <c r="AS4" i="67"/>
  <c r="AS25" i="67" s="1"/>
  <c r="AR23" i="52"/>
  <c r="AS14" i="33"/>
  <c r="AL14" i="33"/>
  <c r="AU14" i="33" s="1"/>
  <c r="AG18" i="45"/>
  <c r="AP18" i="45" s="1"/>
  <c r="AE18" i="45"/>
  <c r="AF18" i="45"/>
  <c r="AO18" i="45" s="1"/>
  <c r="W19" i="45"/>
  <c r="AH11" i="42"/>
  <c r="AQ11" i="42" s="1"/>
  <c r="AF15" i="16"/>
  <c r="AO15" i="16" s="1"/>
  <c r="AE15" i="16"/>
  <c r="AG15" i="16"/>
  <c r="AP15" i="16" s="1"/>
  <c r="W16" i="16"/>
  <c r="AN23" i="28"/>
  <c r="AN25" i="28" s="1"/>
  <c r="AI23" i="28"/>
  <c r="Y22" i="93"/>
  <c r="X22" i="93"/>
  <c r="AF18" i="54"/>
  <c r="AO18" i="54" s="1"/>
  <c r="AG18" i="54"/>
  <c r="AP18" i="54" s="1"/>
  <c r="AE18" i="54"/>
  <c r="W19" i="54"/>
  <c r="AH19" i="51"/>
  <c r="AQ19" i="51" s="1"/>
  <c r="AS17" i="33"/>
  <c r="AL17" i="33"/>
  <c r="AU17" i="33" s="1"/>
  <c r="AH23" i="32"/>
  <c r="AQ23" i="32" s="1"/>
  <c r="AS20" i="2"/>
  <c r="AL20" i="2"/>
  <c r="AU20" i="2" s="1"/>
  <c r="AJ22" i="79"/>
  <c r="AK22" i="79"/>
  <c r="AT22" i="79" s="1"/>
  <c r="AJ16" i="79"/>
  <c r="AK16" i="79"/>
  <c r="AT16" i="79" s="1"/>
  <c r="AK10" i="79"/>
  <c r="AT10" i="79" s="1"/>
  <c r="AJ10" i="79"/>
  <c r="Y16" i="49"/>
  <c r="X16" i="49"/>
  <c r="Z16" i="49" s="1"/>
  <c r="Y23" i="86"/>
  <c r="X23" i="86"/>
  <c r="AI12" i="18"/>
  <c r="AN12" i="18"/>
  <c r="W16" i="83"/>
  <c r="AF15" i="83"/>
  <c r="AO15" i="83" s="1"/>
  <c r="AE15" i="83"/>
  <c r="AG15" i="83"/>
  <c r="AP15" i="83" s="1"/>
  <c r="AJ22" i="28"/>
  <c r="AK22" i="28"/>
  <c r="AT22" i="28" s="1"/>
  <c r="AH15" i="83"/>
  <c r="AQ15" i="83" s="1"/>
  <c r="AS6" i="33"/>
  <c r="AL6" i="33"/>
  <c r="AU6" i="33" s="1"/>
  <c r="AJ17" i="28"/>
  <c r="AK17" i="28"/>
  <c r="AT17" i="28" s="1"/>
  <c r="AK11" i="28"/>
  <c r="AT11" i="28" s="1"/>
  <c r="AJ11" i="28"/>
  <c r="AK5" i="28"/>
  <c r="AT5" i="28" s="1"/>
  <c r="AJ5" i="28"/>
  <c r="AS15" i="2"/>
  <c r="AL15" i="2"/>
  <c r="AU15" i="2" s="1"/>
  <c r="AR10" i="42"/>
  <c r="AS16" i="2"/>
  <c r="AL16" i="2"/>
  <c r="AU16" i="2" s="1"/>
  <c r="AI23" i="105"/>
  <c r="AN23" i="105"/>
  <c r="AR24" i="97"/>
  <c r="Y21" i="13"/>
  <c r="X21" i="13"/>
  <c r="AL20" i="33"/>
  <c r="AU20" i="33" s="1"/>
  <c r="AT20" i="33"/>
  <c r="AS5" i="2"/>
  <c r="AL5" i="2"/>
  <c r="AU5" i="2" s="1"/>
  <c r="AI15" i="11"/>
  <c r="AN15" i="11"/>
  <c r="Y15" i="87"/>
  <c r="Z15" i="87"/>
  <c r="X15" i="87"/>
  <c r="AS9" i="33"/>
  <c r="AL9" i="33"/>
  <c r="AU9" i="33" s="1"/>
  <c r="AH17" i="95"/>
  <c r="AQ17" i="95" s="1"/>
  <c r="Z11" i="42"/>
  <c r="AS18" i="2"/>
  <c r="AL18" i="2"/>
  <c r="AU18" i="2" s="1"/>
  <c r="AI21" i="93"/>
  <c r="AN21" i="93"/>
  <c r="AH24" i="89"/>
  <c r="AQ24" i="89" s="1"/>
  <c r="AS10" i="33"/>
  <c r="AL10" i="33"/>
  <c r="AU10" i="33" s="1"/>
  <c r="AR14" i="16"/>
  <c r="AS19" i="2"/>
  <c r="AL19" i="2"/>
  <c r="AU19" i="2" s="1"/>
  <c r="Y15" i="91"/>
  <c r="X15" i="91"/>
  <c r="Z19" i="51"/>
  <c r="AR10" i="102"/>
  <c r="AS5" i="33"/>
  <c r="AL5" i="33"/>
  <c r="AU5" i="33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I17" i="20"/>
  <c r="AN17" i="20"/>
  <c r="AI21" i="53"/>
  <c r="AN21" i="53"/>
  <c r="AN17" i="9"/>
  <c r="AI17" i="9"/>
  <c r="AN10" i="90"/>
  <c r="AI10" i="90"/>
  <c r="AE22" i="15"/>
  <c r="AF22" i="15"/>
  <c r="AO22" i="15" s="1"/>
  <c r="W23" i="15"/>
  <c r="AG22" i="15"/>
  <c r="AP22" i="15" s="1"/>
  <c r="AI21" i="46"/>
  <c r="AN21" i="46"/>
  <c r="AJ4" i="2"/>
  <c r="AK4" i="2"/>
  <c r="AT4" i="2" s="1"/>
  <c r="AT25" i="2" s="1"/>
  <c r="AI20" i="13"/>
  <c r="AN20" i="13"/>
  <c r="AS4" i="19"/>
  <c r="AS25" i="19" s="1"/>
  <c r="AL4" i="19"/>
  <c r="AU4" i="19" s="1"/>
  <c r="AU25" i="19" s="1"/>
  <c r="C11" i="19" s="1"/>
  <c r="AR18" i="51"/>
  <c r="AR17" i="96"/>
  <c r="AF17" i="95"/>
  <c r="AO17" i="95" s="1"/>
  <c r="AE17" i="95"/>
  <c r="W18" i="95"/>
  <c r="AG17" i="95"/>
  <c r="AP17" i="95" s="1"/>
  <c r="AS6" i="2"/>
  <c r="AL6" i="2"/>
  <c r="AU6" i="2" s="1"/>
  <c r="AN10" i="50"/>
  <c r="AI10" i="50"/>
  <c r="AR10" i="50" s="1"/>
  <c r="AI13" i="99"/>
  <c r="AN13" i="99"/>
  <c r="AG24" i="89"/>
  <c r="AP24" i="89" s="1"/>
  <c r="W25" i="89"/>
  <c r="AF24" i="89"/>
  <c r="AO24" i="89" s="1"/>
  <c r="AE24" i="89"/>
  <c r="AL16" i="33"/>
  <c r="AU16" i="33" s="1"/>
  <c r="AT16" i="33"/>
  <c r="AS7" i="2"/>
  <c r="AL7" i="2"/>
  <c r="AU7" i="2" s="1"/>
  <c r="AI14" i="91"/>
  <c r="AN14" i="91"/>
  <c r="AJ23" i="79"/>
  <c r="AS23" i="79" s="1"/>
  <c r="AK23" i="79"/>
  <c r="AT23" i="79" s="1"/>
  <c r="Y12" i="35"/>
  <c r="Z12" i="35" s="1"/>
  <c r="X12" i="35"/>
  <c r="AS8" i="2"/>
  <c r="AL8" i="2"/>
  <c r="AU8" i="2" s="1"/>
  <c r="AI22" i="101"/>
  <c r="AN22" i="101"/>
  <c r="AJ20" i="79"/>
  <c r="AS20" i="79" s="1"/>
  <c r="AK20" i="79"/>
  <c r="AJ14" i="79"/>
  <c r="AK14" i="79"/>
  <c r="AT14" i="79" s="1"/>
  <c r="AJ8" i="79"/>
  <c r="AK8" i="79"/>
  <c r="AT8" i="79" s="1"/>
  <c r="Y18" i="20"/>
  <c r="X18" i="20"/>
  <c r="Y18" i="9"/>
  <c r="X18" i="9"/>
  <c r="AI22" i="86"/>
  <c r="AN22" i="86"/>
  <c r="Y13" i="18"/>
  <c r="X13" i="18"/>
  <c r="AJ16" i="28"/>
  <c r="AK16" i="28"/>
  <c r="AT16" i="28" s="1"/>
  <c r="AR9" i="85"/>
  <c r="AJ21" i="28"/>
  <c r="AS21" i="28" s="1"/>
  <c r="AK21" i="28"/>
  <c r="AJ15" i="28"/>
  <c r="AK15" i="28"/>
  <c r="AT15" i="28" s="1"/>
  <c r="AK9" i="28"/>
  <c r="AT9" i="28" s="1"/>
  <c r="AJ9" i="28"/>
  <c r="AJ3" i="28"/>
  <c r="AB4" i="28"/>
  <c r="AR13" i="41"/>
  <c r="AS19" i="33"/>
  <c r="AL19" i="33"/>
  <c r="AU19" i="33" s="1"/>
  <c r="Y22" i="46"/>
  <c r="X22" i="46"/>
  <c r="Z22" i="46" s="1"/>
  <c r="AS3" i="2"/>
  <c r="AL3" i="2"/>
  <c r="AU3" i="2" s="1"/>
  <c r="AS22" i="2"/>
  <c r="AL22" i="2"/>
  <c r="AU22" i="2" s="1"/>
  <c r="Y14" i="103"/>
  <c r="X14" i="103"/>
  <c r="AH11" i="102"/>
  <c r="AQ11" i="102" s="1"/>
  <c r="AI18" i="84"/>
  <c r="AN18" i="84"/>
  <c r="AS8" i="33"/>
  <c r="AL8" i="33"/>
  <c r="AU8" i="33" s="1"/>
  <c r="Y16" i="11"/>
  <c r="X16" i="11"/>
  <c r="Z16" i="11" s="1"/>
  <c r="AH14" i="41"/>
  <c r="AQ14" i="41" s="1"/>
  <c r="Y23" i="47"/>
  <c r="X23" i="47"/>
  <c r="Z23" i="47" s="1"/>
  <c r="AS15" i="33"/>
  <c r="AL15" i="33"/>
  <c r="AU15" i="33" s="1"/>
  <c r="AH10" i="85"/>
  <c r="AQ10" i="85" s="1"/>
  <c r="Y14" i="99"/>
  <c r="X14" i="99"/>
  <c r="AH25" i="97"/>
  <c r="AQ25" i="97" s="1"/>
  <c r="AR11" i="48"/>
  <c r="AI11" i="35"/>
  <c r="AN11" i="35"/>
  <c r="AJ19" i="79"/>
  <c r="AS19" i="79" s="1"/>
  <c r="AK19" i="79"/>
  <c r="AJ13" i="79"/>
  <c r="AK13" i="79"/>
  <c r="AT13" i="79" s="1"/>
  <c r="AK7" i="79"/>
  <c r="AT7" i="79" s="1"/>
  <c r="AJ7" i="79"/>
  <c r="AK23" i="28"/>
  <c r="AT23" i="28" s="1"/>
  <c r="Z14" i="99" l="1"/>
  <c r="Z15" i="91"/>
  <c r="Z19" i="84"/>
  <c r="AG14" i="99"/>
  <c r="AP14" i="99" s="1"/>
  <c r="AF14" i="99"/>
  <c r="AO14" i="99" s="1"/>
  <c r="AE14" i="99"/>
  <c r="W15" i="99"/>
  <c r="W16" i="91"/>
  <c r="AG15" i="91"/>
  <c r="AP15" i="91" s="1"/>
  <c r="AF15" i="91"/>
  <c r="AO15" i="91" s="1"/>
  <c r="AE15" i="91"/>
  <c r="W12" i="82"/>
  <c r="AG11" i="82"/>
  <c r="AP11" i="82" s="1"/>
  <c r="AF11" i="82"/>
  <c r="AO11" i="82" s="1"/>
  <c r="AE11" i="82"/>
  <c r="W25" i="105"/>
  <c r="AG24" i="105"/>
  <c r="AP24" i="105" s="1"/>
  <c r="AE24" i="105"/>
  <c r="AF24" i="105"/>
  <c r="AO24" i="105" s="1"/>
  <c r="AG23" i="101"/>
  <c r="AP23" i="101" s="1"/>
  <c r="W24" i="101"/>
  <c r="AF23" i="101"/>
  <c r="AO23" i="101" s="1"/>
  <c r="AE23" i="101"/>
  <c r="W12" i="50"/>
  <c r="AE11" i="50"/>
  <c r="AG11" i="50"/>
  <c r="AP11" i="50" s="1"/>
  <c r="AF11" i="50"/>
  <c r="AO11" i="50" s="1"/>
  <c r="AF16" i="11"/>
  <c r="AO16" i="11" s="1"/>
  <c r="AE16" i="11"/>
  <c r="W17" i="11"/>
  <c r="AG16" i="11"/>
  <c r="AP16" i="11" s="1"/>
  <c r="AG19" i="84"/>
  <c r="AP19" i="84" s="1"/>
  <c r="AE19" i="84"/>
  <c r="W20" i="84"/>
  <c r="AF19" i="84"/>
  <c r="AO19" i="84" s="1"/>
  <c r="AE12" i="35"/>
  <c r="W13" i="35"/>
  <c r="AG12" i="35"/>
  <c r="AP12" i="35" s="1"/>
  <c r="AF12" i="35"/>
  <c r="AO12" i="35" s="1"/>
  <c r="AF22" i="46"/>
  <c r="AO22" i="46" s="1"/>
  <c r="AG22" i="46"/>
  <c r="AP22" i="46" s="1"/>
  <c r="W23" i="46"/>
  <c r="AE22" i="46"/>
  <c r="AG23" i="47"/>
  <c r="AP23" i="47" s="1"/>
  <c r="AF23" i="47"/>
  <c r="AO23" i="47" s="1"/>
  <c r="W24" i="47"/>
  <c r="AE23" i="47"/>
  <c r="AE16" i="49"/>
  <c r="AG16" i="49"/>
  <c r="AP16" i="49" s="1"/>
  <c r="AF16" i="49"/>
  <c r="AO16" i="49" s="1"/>
  <c r="W17" i="49"/>
  <c r="AS16" i="28"/>
  <c r="AL16" i="28"/>
  <c r="AU16" i="28" s="1"/>
  <c r="AS7" i="79"/>
  <c r="AL7" i="79"/>
  <c r="AU7" i="79" s="1"/>
  <c r="AI17" i="95"/>
  <c r="AN17" i="95"/>
  <c r="AI22" i="15"/>
  <c r="AN22" i="15"/>
  <c r="AR21" i="53"/>
  <c r="AS9" i="79"/>
  <c r="AL9" i="79"/>
  <c r="AU9" i="79" s="1"/>
  <c r="AH15" i="87"/>
  <c r="AQ15" i="87" s="1"/>
  <c r="AS11" i="28"/>
  <c r="AL11" i="28"/>
  <c r="AU11" i="28" s="1"/>
  <c r="AS22" i="28"/>
  <c r="AL22" i="28"/>
  <c r="AU22" i="28" s="1"/>
  <c r="AI18" i="54"/>
  <c r="AN18" i="54"/>
  <c r="AR23" i="28"/>
  <c r="AR25" i="28" s="1"/>
  <c r="AL23" i="28"/>
  <c r="AU23" i="28" s="1"/>
  <c r="Y19" i="45"/>
  <c r="X19" i="45"/>
  <c r="Z19" i="45" s="1"/>
  <c r="AR15" i="49"/>
  <c r="AI11" i="10"/>
  <c r="AN11" i="10"/>
  <c r="AH24" i="105"/>
  <c r="AQ24" i="105" s="1"/>
  <c r="AS13" i="28"/>
  <c r="AL13" i="28"/>
  <c r="AU13" i="28" s="1"/>
  <c r="AI20" i="104"/>
  <c r="AN20" i="104"/>
  <c r="X26" i="97"/>
  <c r="Y26" i="97"/>
  <c r="AS10" i="28"/>
  <c r="AL10" i="28"/>
  <c r="AU10" i="28" s="1"/>
  <c r="AI23" i="32"/>
  <c r="AN23" i="32"/>
  <c r="Y11" i="85"/>
  <c r="X11" i="85"/>
  <c r="AH16" i="11"/>
  <c r="AQ16" i="11" s="1"/>
  <c r="AR22" i="86"/>
  <c r="Y25" i="89"/>
  <c r="Z25" i="89" s="1"/>
  <c r="X25" i="89"/>
  <c r="AR21" i="46"/>
  <c r="AR10" i="90"/>
  <c r="AR21" i="93"/>
  <c r="W16" i="87"/>
  <c r="AE15" i="87"/>
  <c r="AF15" i="87"/>
  <c r="AO15" i="87" s="1"/>
  <c r="AG15" i="87"/>
  <c r="AP15" i="87" s="1"/>
  <c r="AR12" i="18"/>
  <c r="AS22" i="79"/>
  <c r="AL22" i="79"/>
  <c r="AU22" i="79" s="1"/>
  <c r="AS18" i="28"/>
  <c r="AL18" i="28"/>
  <c r="AU18" i="28" s="1"/>
  <c r="AH22" i="53"/>
  <c r="AQ22" i="53" s="1"/>
  <c r="AS11" i="79"/>
  <c r="AL11" i="79"/>
  <c r="AU11" i="79" s="1"/>
  <c r="Y19" i="100"/>
  <c r="Z19" i="100"/>
  <c r="X19" i="100"/>
  <c r="AL23" i="79"/>
  <c r="AU23" i="79" s="1"/>
  <c r="Y21" i="104"/>
  <c r="X21" i="104"/>
  <c r="AS12" i="79"/>
  <c r="AL12" i="79"/>
  <c r="AU12" i="79" s="1"/>
  <c r="AH19" i="92"/>
  <c r="AQ19" i="92" s="1"/>
  <c r="AI25" i="97"/>
  <c r="AN25" i="97"/>
  <c r="AR22" i="47"/>
  <c r="Y13" i="98"/>
  <c r="Z13" i="98"/>
  <c r="X13" i="98"/>
  <c r="AI15" i="55"/>
  <c r="AN15" i="55"/>
  <c r="AS14" i="28"/>
  <c r="AL14" i="28"/>
  <c r="AU14" i="28" s="1"/>
  <c r="Y12" i="102"/>
  <c r="X12" i="102"/>
  <c r="AI10" i="85"/>
  <c r="AN10" i="85"/>
  <c r="AH14" i="99"/>
  <c r="AQ14" i="99" s="1"/>
  <c r="AR18" i="84"/>
  <c r="AL19" i="79"/>
  <c r="AU19" i="79" s="1"/>
  <c r="AT19" i="79"/>
  <c r="Z18" i="9"/>
  <c r="AH18" i="9"/>
  <c r="AQ18" i="9" s="1"/>
  <c r="AS8" i="79"/>
  <c r="AL8" i="79"/>
  <c r="AU8" i="79" s="1"/>
  <c r="AR22" i="101"/>
  <c r="AR17" i="20"/>
  <c r="AS15" i="79"/>
  <c r="AL15" i="79"/>
  <c r="AU15" i="79" s="1"/>
  <c r="AH23" i="86"/>
  <c r="AQ23" i="86" s="1"/>
  <c r="AS10" i="79"/>
  <c r="AL10" i="79"/>
  <c r="AU10" i="79" s="1"/>
  <c r="AI18" i="45"/>
  <c r="AN18" i="45"/>
  <c r="AS6" i="28"/>
  <c r="AL6" i="28"/>
  <c r="AU6" i="28" s="1"/>
  <c r="AH11" i="90"/>
  <c r="AQ11" i="90" s="1"/>
  <c r="Z22" i="53"/>
  <c r="AL17" i="79"/>
  <c r="AU17" i="79" s="1"/>
  <c r="AT17" i="79"/>
  <c r="AI24" i="52"/>
  <c r="AN24" i="52"/>
  <c r="Z19" i="92"/>
  <c r="AR13" i="103"/>
  <c r="AI12" i="98"/>
  <c r="AN12" i="98"/>
  <c r="Y16" i="55"/>
  <c r="Z16" i="55" s="1"/>
  <c r="X16" i="55"/>
  <c r="AI18" i="96"/>
  <c r="AN18" i="96"/>
  <c r="AH14" i="103"/>
  <c r="AQ14" i="103" s="1"/>
  <c r="AK4" i="28"/>
  <c r="AT4" i="28" s="1"/>
  <c r="AT25" i="28" s="1"/>
  <c r="AJ4" i="28"/>
  <c r="AL21" i="28"/>
  <c r="AU21" i="28" s="1"/>
  <c r="AT21" i="28"/>
  <c r="AH13" i="18"/>
  <c r="AQ13" i="18" s="1"/>
  <c r="AR20" i="13"/>
  <c r="AR17" i="9"/>
  <c r="AJ4" i="79"/>
  <c r="AK4" i="79"/>
  <c r="AT4" i="79" s="1"/>
  <c r="AE19" i="51"/>
  <c r="AG19" i="51"/>
  <c r="AP19" i="51" s="1"/>
  <c r="AF19" i="51"/>
  <c r="AO19" i="51" s="1"/>
  <c r="W20" i="51"/>
  <c r="AH21" i="13"/>
  <c r="AQ21" i="13" s="1"/>
  <c r="AR23" i="105"/>
  <c r="AS17" i="28"/>
  <c r="AL17" i="28"/>
  <c r="AU17" i="28" s="1"/>
  <c r="AI15" i="83"/>
  <c r="AN15" i="83"/>
  <c r="Z23" i="86"/>
  <c r="AH22" i="93"/>
  <c r="AQ22" i="93" s="1"/>
  <c r="Y16" i="16"/>
  <c r="X16" i="16"/>
  <c r="Z16" i="16" s="1"/>
  <c r="Z11" i="90"/>
  <c r="AH11" i="82"/>
  <c r="AQ11" i="82" s="1"/>
  <c r="AI19" i="44"/>
  <c r="AN19" i="44"/>
  <c r="W19" i="88"/>
  <c r="AE18" i="88"/>
  <c r="AN18" i="88" s="1"/>
  <c r="AF18" i="88"/>
  <c r="AO18" i="88" s="1"/>
  <c r="AG18" i="88"/>
  <c r="AS19" i="28"/>
  <c r="AL19" i="28"/>
  <c r="AU19" i="28" s="1"/>
  <c r="AR10" i="82"/>
  <c r="AS4" i="33"/>
  <c r="AS25" i="33" s="1"/>
  <c r="AL4" i="33"/>
  <c r="AU4" i="33" s="1"/>
  <c r="AU25" i="33" s="1"/>
  <c r="C11" i="33" s="1"/>
  <c r="AR14" i="87"/>
  <c r="AS20" i="28"/>
  <c r="AL20" i="28"/>
  <c r="AU20" i="28" s="1"/>
  <c r="Y24" i="32"/>
  <c r="X24" i="32"/>
  <c r="Y15" i="41"/>
  <c r="X15" i="41"/>
  <c r="AN11" i="102"/>
  <c r="AI11" i="102"/>
  <c r="AN17" i="58"/>
  <c r="AI17" i="58"/>
  <c r="AR17" i="58" s="1"/>
  <c r="AS13" i="79"/>
  <c r="AL13" i="79"/>
  <c r="AU13" i="79" s="1"/>
  <c r="Z14" i="103"/>
  <c r="AS15" i="28"/>
  <c r="AL15" i="28"/>
  <c r="AU15" i="28" s="1"/>
  <c r="AS3" i="28"/>
  <c r="AL3" i="28"/>
  <c r="AU3" i="28" s="1"/>
  <c r="Z13" i="18"/>
  <c r="AH18" i="20"/>
  <c r="AQ18" i="20" s="1"/>
  <c r="AS14" i="79"/>
  <c r="AL14" i="79"/>
  <c r="AU14" i="79" s="1"/>
  <c r="AR13" i="99"/>
  <c r="Y23" i="15"/>
  <c r="X23" i="15"/>
  <c r="Z23" i="15" s="1"/>
  <c r="AL3" i="79"/>
  <c r="AU3" i="79" s="1"/>
  <c r="AS3" i="79"/>
  <c r="AS21" i="79"/>
  <c r="AL21" i="79"/>
  <c r="AU21" i="79" s="1"/>
  <c r="AH15" i="91"/>
  <c r="AQ15" i="91" s="1"/>
  <c r="AE11" i="42"/>
  <c r="AG11" i="42"/>
  <c r="AP11" i="42" s="1"/>
  <c r="AF11" i="42"/>
  <c r="AO11" i="42" s="1"/>
  <c r="W12" i="42"/>
  <c r="AR15" i="11"/>
  <c r="Z21" i="13"/>
  <c r="AS5" i="28"/>
  <c r="AL5" i="28"/>
  <c r="AU5" i="28" s="1"/>
  <c r="Z22" i="93"/>
  <c r="AR18" i="92"/>
  <c r="AI18" i="100"/>
  <c r="AN18" i="100"/>
  <c r="Y20" i="44"/>
  <c r="X20" i="44"/>
  <c r="AS7" i="28"/>
  <c r="AL7" i="28"/>
  <c r="AU7" i="28" s="1"/>
  <c r="AH15" i="43"/>
  <c r="AQ15" i="43" s="1"/>
  <c r="AR14" i="43"/>
  <c r="AS18" i="79"/>
  <c r="AL18" i="79"/>
  <c r="AU18" i="79" s="1"/>
  <c r="AT25" i="33"/>
  <c r="AH11" i="50"/>
  <c r="AQ11" i="50" s="1"/>
  <c r="Y11" i="94"/>
  <c r="Z11" i="94" s="1"/>
  <c r="X11" i="94"/>
  <c r="AH19" i="84"/>
  <c r="AQ19" i="84" s="1"/>
  <c r="Y18" i="58"/>
  <c r="X18" i="58"/>
  <c r="AH22" i="46"/>
  <c r="AQ22" i="46" s="1"/>
  <c r="AR11" i="35"/>
  <c r="AH23" i="47"/>
  <c r="AQ23" i="47" s="1"/>
  <c r="AS9" i="28"/>
  <c r="AL9" i="28"/>
  <c r="AU9" i="28" s="1"/>
  <c r="Z18" i="20"/>
  <c r="AL20" i="79"/>
  <c r="AU20" i="79" s="1"/>
  <c r="AT20" i="79"/>
  <c r="AH12" i="35"/>
  <c r="AQ12" i="35" s="1"/>
  <c r="AR14" i="91"/>
  <c r="AI24" i="89"/>
  <c r="AN24" i="89"/>
  <c r="Y18" i="95"/>
  <c r="Z18" i="95"/>
  <c r="X18" i="95"/>
  <c r="AL4" i="2"/>
  <c r="AU4" i="2" s="1"/>
  <c r="AU25" i="2" s="1"/>
  <c r="C11" i="2" s="1"/>
  <c r="AS4" i="2"/>
  <c r="AS25" i="2" s="1"/>
  <c r="Y16" i="83"/>
  <c r="X16" i="83"/>
  <c r="AH16" i="49"/>
  <c r="AQ16" i="49" s="1"/>
  <c r="AS16" i="79"/>
  <c r="AL16" i="79"/>
  <c r="AU16" i="79" s="1"/>
  <c r="Y19" i="54"/>
  <c r="X19" i="54"/>
  <c r="Z19" i="54" s="1"/>
  <c r="AI15" i="16"/>
  <c r="AN15" i="16"/>
  <c r="AS12" i="28"/>
  <c r="AL12" i="28"/>
  <c r="AU12" i="28" s="1"/>
  <c r="AS5" i="79"/>
  <c r="AL5" i="79"/>
  <c r="AU5" i="79" s="1"/>
  <c r="Y25" i="52"/>
  <c r="X25" i="52"/>
  <c r="W13" i="48"/>
  <c r="AG12" i="48"/>
  <c r="AP12" i="48" s="1"/>
  <c r="AF12" i="48"/>
  <c r="AO12" i="48" s="1"/>
  <c r="AE12" i="48"/>
  <c r="Y12" i="10"/>
  <c r="X12" i="10"/>
  <c r="AF15" i="43"/>
  <c r="AO15" i="43" s="1"/>
  <c r="AG15" i="43"/>
  <c r="AP15" i="43" s="1"/>
  <c r="W16" i="43"/>
  <c r="AE15" i="43"/>
  <c r="AS6" i="79"/>
  <c r="AL6" i="79"/>
  <c r="AU6" i="79" s="1"/>
  <c r="AH23" i="101"/>
  <c r="AQ23" i="101" s="1"/>
  <c r="AN10" i="94"/>
  <c r="AI10" i="94"/>
  <c r="AS8" i="28"/>
  <c r="AL8" i="28"/>
  <c r="AU8" i="28" s="1"/>
  <c r="AI14" i="41"/>
  <c r="AN14" i="41"/>
  <c r="Y19" i="96"/>
  <c r="X19" i="96"/>
  <c r="AF25" i="89" l="1"/>
  <c r="AO25" i="89" s="1"/>
  <c r="AG25" i="89"/>
  <c r="AP25" i="89" s="1"/>
  <c r="W26" i="89"/>
  <c r="AE25" i="89"/>
  <c r="AG16" i="55"/>
  <c r="AP16" i="55" s="1"/>
  <c r="W17" i="55"/>
  <c r="AF16" i="55"/>
  <c r="AO16" i="55" s="1"/>
  <c r="AE16" i="55"/>
  <c r="Y16" i="43"/>
  <c r="X16" i="43"/>
  <c r="AR10" i="94"/>
  <c r="AH19" i="54"/>
  <c r="AQ19" i="54" s="1"/>
  <c r="AR24" i="89"/>
  <c r="AH18" i="58"/>
  <c r="AQ18" i="58" s="1"/>
  <c r="AH23" i="15"/>
  <c r="AQ23" i="15" s="1"/>
  <c r="AE13" i="18"/>
  <c r="W14" i="18"/>
  <c r="AF13" i="18"/>
  <c r="AO13" i="18" s="1"/>
  <c r="AG13" i="18"/>
  <c r="AP13" i="18" s="1"/>
  <c r="AH15" i="41"/>
  <c r="AQ15" i="41" s="1"/>
  <c r="AF16" i="16"/>
  <c r="AO16" i="16" s="1"/>
  <c r="AG16" i="16"/>
  <c r="AP16" i="16" s="1"/>
  <c r="W17" i="16"/>
  <c r="AE16" i="16"/>
  <c r="AT25" i="79"/>
  <c r="AR10" i="85"/>
  <c r="AH26" i="97"/>
  <c r="AQ26" i="97" s="1"/>
  <c r="AI23" i="47"/>
  <c r="AN23" i="47"/>
  <c r="Y23" i="46"/>
  <c r="X23" i="46"/>
  <c r="Z23" i="46" s="1"/>
  <c r="Y13" i="35"/>
  <c r="Z13" i="35" s="1"/>
  <c r="X13" i="35"/>
  <c r="AI23" i="101"/>
  <c r="AN23" i="101"/>
  <c r="AI24" i="105"/>
  <c r="AN24" i="105"/>
  <c r="Y16" i="91"/>
  <c r="X16" i="91"/>
  <c r="AH25" i="52"/>
  <c r="AQ25" i="52" s="1"/>
  <c r="AE19" i="54"/>
  <c r="AF19" i="54"/>
  <c r="AO19" i="54" s="1"/>
  <c r="AG19" i="54"/>
  <c r="AP19" i="54" s="1"/>
  <c r="W20" i="54"/>
  <c r="Z18" i="58"/>
  <c r="AR18" i="100"/>
  <c r="W22" i="13"/>
  <c r="AF21" i="13"/>
  <c r="AO21" i="13" s="1"/>
  <c r="AG21" i="13"/>
  <c r="AP21" i="13" s="1"/>
  <c r="AE21" i="13"/>
  <c r="W24" i="15"/>
  <c r="AF23" i="15"/>
  <c r="AO23" i="15" s="1"/>
  <c r="AG23" i="15"/>
  <c r="AP23" i="15" s="1"/>
  <c r="AE23" i="15"/>
  <c r="Z15" i="41"/>
  <c r="W24" i="86"/>
  <c r="AF23" i="86"/>
  <c r="AO23" i="86" s="1"/>
  <c r="AE23" i="86"/>
  <c r="AG23" i="86"/>
  <c r="AP23" i="86" s="1"/>
  <c r="AS4" i="79"/>
  <c r="AS25" i="79" s="1"/>
  <c r="AL4" i="79"/>
  <c r="AU4" i="79" s="1"/>
  <c r="AL4" i="28"/>
  <c r="AU4" i="28" s="1"/>
  <c r="AU25" i="28" s="1"/>
  <c r="C11" i="28" s="1"/>
  <c r="AS4" i="28"/>
  <c r="AS25" i="28" s="1"/>
  <c r="AR24" i="52"/>
  <c r="AR18" i="45"/>
  <c r="W19" i="9"/>
  <c r="AF18" i="9"/>
  <c r="AO18" i="9" s="1"/>
  <c r="AG18" i="9"/>
  <c r="AP18" i="9" s="1"/>
  <c r="AE18" i="9"/>
  <c r="AH12" i="102"/>
  <c r="AQ12" i="102" s="1"/>
  <c r="AR15" i="55"/>
  <c r="AR23" i="32"/>
  <c r="AR17" i="95"/>
  <c r="Y17" i="49"/>
  <c r="X17" i="49"/>
  <c r="X24" i="47"/>
  <c r="Y24" i="47"/>
  <c r="Z24" i="47" s="1"/>
  <c r="AI12" i="35"/>
  <c r="AN12" i="35"/>
  <c r="Y12" i="82"/>
  <c r="X12" i="82"/>
  <c r="AH12" i="10"/>
  <c r="AQ12" i="10" s="1"/>
  <c r="AR14" i="41"/>
  <c r="Z12" i="10"/>
  <c r="Y13" i="48"/>
  <c r="X13" i="48"/>
  <c r="AH18" i="95"/>
  <c r="AQ18" i="95" s="1"/>
  <c r="AH11" i="94"/>
  <c r="AQ11" i="94" s="1"/>
  <c r="AI11" i="42"/>
  <c r="AN11" i="42"/>
  <c r="Y19" i="88"/>
  <c r="X19" i="88"/>
  <c r="Y20" i="51"/>
  <c r="X20" i="51"/>
  <c r="AR12" i="98"/>
  <c r="Z12" i="102"/>
  <c r="AH13" i="98"/>
  <c r="AQ13" i="98" s="1"/>
  <c r="AR25" i="97"/>
  <c r="AH19" i="100"/>
  <c r="AQ19" i="100" s="1"/>
  <c r="AR20" i="104"/>
  <c r="AH19" i="45"/>
  <c r="AQ19" i="45" s="1"/>
  <c r="AR18" i="54"/>
  <c r="Y24" i="101"/>
  <c r="X24" i="101"/>
  <c r="Z24" i="101" s="1"/>
  <c r="Y25" i="105"/>
  <c r="X25" i="105"/>
  <c r="Y15" i="99"/>
  <c r="X15" i="99"/>
  <c r="Z15" i="99" s="1"/>
  <c r="AH16" i="83"/>
  <c r="AQ16" i="83" s="1"/>
  <c r="AF18" i="95"/>
  <c r="AO18" i="95" s="1"/>
  <c r="W19" i="95"/>
  <c r="AG18" i="95"/>
  <c r="AP18" i="95" s="1"/>
  <c r="AE18" i="95"/>
  <c r="AF18" i="20"/>
  <c r="AO18" i="20" s="1"/>
  <c r="AG18" i="20"/>
  <c r="AP18" i="20" s="1"/>
  <c r="AE18" i="20"/>
  <c r="W19" i="20"/>
  <c r="W12" i="94"/>
  <c r="AG11" i="94"/>
  <c r="AP11" i="94" s="1"/>
  <c r="AF11" i="94"/>
  <c r="AO11" i="94" s="1"/>
  <c r="AE11" i="94"/>
  <c r="AH20" i="44"/>
  <c r="AQ20" i="44" s="1"/>
  <c r="AH24" i="32"/>
  <c r="AQ24" i="32" s="1"/>
  <c r="AR15" i="83"/>
  <c r="AR18" i="96"/>
  <c r="W14" i="98"/>
  <c r="AE13" i="98"/>
  <c r="AF13" i="98"/>
  <c r="AO13" i="98" s="1"/>
  <c r="AG13" i="98"/>
  <c r="AP13" i="98" s="1"/>
  <c r="W20" i="100"/>
  <c r="AE19" i="100"/>
  <c r="AF19" i="100"/>
  <c r="AO19" i="100" s="1"/>
  <c r="AG19" i="100"/>
  <c r="AP19" i="100" s="1"/>
  <c r="AI15" i="87"/>
  <c r="AN15" i="87"/>
  <c r="AH11" i="85"/>
  <c r="AQ11" i="85" s="1"/>
  <c r="AE19" i="45"/>
  <c r="AF19" i="45"/>
  <c r="AO19" i="45" s="1"/>
  <c r="AG19" i="45"/>
  <c r="AP19" i="45" s="1"/>
  <c r="W20" i="45"/>
  <c r="Y17" i="11"/>
  <c r="X17" i="11"/>
  <c r="AN11" i="50"/>
  <c r="AI11" i="50"/>
  <c r="AI15" i="91"/>
  <c r="AN15" i="91"/>
  <c r="AI14" i="99"/>
  <c r="AN14" i="99"/>
  <c r="Z25" i="52"/>
  <c r="Z16" i="83"/>
  <c r="Z20" i="44"/>
  <c r="AE22" i="93"/>
  <c r="AF22" i="93"/>
  <c r="AO22" i="93" s="1"/>
  <c r="W23" i="93"/>
  <c r="AG22" i="93"/>
  <c r="AP22" i="93" s="1"/>
  <c r="AR11" i="102"/>
  <c r="Z24" i="32"/>
  <c r="AR19" i="44"/>
  <c r="AF11" i="90"/>
  <c r="AO11" i="90" s="1"/>
  <c r="AG11" i="90"/>
  <c r="AP11" i="90" s="1"/>
  <c r="AE11" i="90"/>
  <c r="W12" i="90"/>
  <c r="AH16" i="55"/>
  <c r="AQ16" i="55" s="1"/>
  <c r="AE22" i="53"/>
  <c r="AF22" i="53"/>
  <c r="AO22" i="53" s="1"/>
  <c r="AG22" i="53"/>
  <c r="AP22" i="53" s="1"/>
  <c r="W23" i="53"/>
  <c r="AH21" i="104"/>
  <c r="AQ21" i="104" s="1"/>
  <c r="Y16" i="87"/>
  <c r="X16" i="87"/>
  <c r="Z11" i="85"/>
  <c r="Z26" i="97"/>
  <c r="AI16" i="49"/>
  <c r="AN16" i="49"/>
  <c r="Y20" i="84"/>
  <c r="X20" i="84"/>
  <c r="AI16" i="11"/>
  <c r="AN16" i="11"/>
  <c r="Y12" i="50"/>
  <c r="X12" i="50"/>
  <c r="AI11" i="82"/>
  <c r="AN11" i="82"/>
  <c r="AI15" i="43"/>
  <c r="AN15" i="43"/>
  <c r="AH19" i="96"/>
  <c r="AQ19" i="96" s="1"/>
  <c r="Z19" i="96"/>
  <c r="AN12" i="48"/>
  <c r="AI12" i="48"/>
  <c r="AR15" i="16"/>
  <c r="Y12" i="42"/>
  <c r="X12" i="42"/>
  <c r="AU25" i="79"/>
  <c r="C11" i="79" s="1"/>
  <c r="F23" i="57" s="1"/>
  <c r="AG14" i="103"/>
  <c r="AP14" i="103" s="1"/>
  <c r="AF14" i="103"/>
  <c r="AO14" i="103" s="1"/>
  <c r="AE14" i="103"/>
  <c r="W15" i="103"/>
  <c r="AI18" i="88"/>
  <c r="AP18" i="88"/>
  <c r="AH16" i="16"/>
  <c r="AQ16" i="16" s="1"/>
  <c r="AI19" i="51"/>
  <c r="AN19" i="51"/>
  <c r="W20" i="92"/>
  <c r="AG19" i="92"/>
  <c r="AP19" i="92" s="1"/>
  <c r="AF19" i="92"/>
  <c r="AO19" i="92" s="1"/>
  <c r="AE19" i="92"/>
  <c r="Z21" i="104"/>
  <c r="AH25" i="89"/>
  <c r="AQ25" i="89" s="1"/>
  <c r="AR11" i="10"/>
  <c r="AR22" i="15"/>
  <c r="AI22" i="46"/>
  <c r="AN22" i="46"/>
  <c r="AI19" i="84"/>
  <c r="AN19" i="84"/>
  <c r="Z16" i="91" l="1"/>
  <c r="Z16" i="43"/>
  <c r="W17" i="43" s="1"/>
  <c r="Z12" i="42"/>
  <c r="AG12" i="42" s="1"/>
  <c r="AP12" i="42" s="1"/>
  <c r="AG16" i="91"/>
  <c r="AP16" i="91" s="1"/>
  <c r="AF16" i="91"/>
  <c r="AO16" i="91" s="1"/>
  <c r="AE16" i="91"/>
  <c r="W17" i="91"/>
  <c r="AG13" i="35"/>
  <c r="AP13" i="35" s="1"/>
  <c r="AF13" i="35"/>
  <c r="AO13" i="35" s="1"/>
  <c r="W14" i="35"/>
  <c r="AE13" i="35"/>
  <c r="AF16" i="43"/>
  <c r="AO16" i="43" s="1"/>
  <c r="AG16" i="43"/>
  <c r="AP16" i="43" s="1"/>
  <c r="AE16" i="43"/>
  <c r="AE12" i="42"/>
  <c r="W13" i="42"/>
  <c r="AF12" i="42"/>
  <c r="AO12" i="42" s="1"/>
  <c r="AR19" i="84"/>
  <c r="AI19" i="92"/>
  <c r="AN19" i="92"/>
  <c r="Y15" i="103"/>
  <c r="X15" i="103"/>
  <c r="W20" i="96"/>
  <c r="AG19" i="96"/>
  <c r="AP19" i="96" s="1"/>
  <c r="AF19" i="96"/>
  <c r="AO19" i="96" s="1"/>
  <c r="AE19" i="96"/>
  <c r="AN11" i="90"/>
  <c r="AI11" i="90"/>
  <c r="AI22" i="93"/>
  <c r="AN22" i="93"/>
  <c r="AN11" i="94"/>
  <c r="AI11" i="94"/>
  <c r="AI18" i="20"/>
  <c r="AN18" i="20"/>
  <c r="Y19" i="95"/>
  <c r="X19" i="95"/>
  <c r="AE12" i="102"/>
  <c r="AG12" i="102"/>
  <c r="AP12" i="102" s="1"/>
  <c r="W13" i="102"/>
  <c r="AF12" i="102"/>
  <c r="AO12" i="102" s="1"/>
  <c r="AH19" i="88"/>
  <c r="AQ19" i="88" s="1"/>
  <c r="AF12" i="10"/>
  <c r="AO12" i="10" s="1"/>
  <c r="AE12" i="10"/>
  <c r="W13" i="10"/>
  <c r="AG12" i="10"/>
  <c r="AP12" i="10" s="1"/>
  <c r="AR12" i="35"/>
  <c r="AI21" i="13"/>
  <c r="AN21" i="13"/>
  <c r="AG18" i="58"/>
  <c r="AP18" i="58" s="1"/>
  <c r="AE18" i="58"/>
  <c r="AF18" i="58"/>
  <c r="AO18" i="58" s="1"/>
  <c r="W19" i="58"/>
  <c r="AH13" i="35"/>
  <c r="AQ13" i="35" s="1"/>
  <c r="Y17" i="16"/>
  <c r="X17" i="16"/>
  <c r="AI13" i="18"/>
  <c r="AN13" i="18"/>
  <c r="AI14" i="103"/>
  <c r="AN14" i="103"/>
  <c r="AR15" i="43"/>
  <c r="AR16" i="49"/>
  <c r="X23" i="53"/>
  <c r="Y23" i="53"/>
  <c r="AF20" i="44"/>
  <c r="AO20" i="44" s="1"/>
  <c r="AG20" i="44"/>
  <c r="AP20" i="44" s="1"/>
  <c r="W21" i="44"/>
  <c r="AE20" i="44"/>
  <c r="AR15" i="91"/>
  <c r="AH15" i="99"/>
  <c r="AQ15" i="99" s="1"/>
  <c r="AH24" i="101"/>
  <c r="AQ24" i="101" s="1"/>
  <c r="Z19" i="88"/>
  <c r="AF24" i="47"/>
  <c r="AO24" i="47" s="1"/>
  <c r="W25" i="47"/>
  <c r="AG24" i="47"/>
  <c r="AP24" i="47" s="1"/>
  <c r="AE24" i="47"/>
  <c r="AI23" i="86"/>
  <c r="AN23" i="86"/>
  <c r="AI23" i="15"/>
  <c r="AN23" i="15"/>
  <c r="AR23" i="47"/>
  <c r="AR16" i="11"/>
  <c r="AG26" i="97"/>
  <c r="AP26" i="97" s="1"/>
  <c r="AE26" i="97"/>
  <c r="AF26" i="97"/>
  <c r="AO26" i="97" s="1"/>
  <c r="W27" i="97"/>
  <c r="AG16" i="83"/>
  <c r="AP16" i="83" s="1"/>
  <c r="AE16" i="83"/>
  <c r="W17" i="83"/>
  <c r="AF16" i="83"/>
  <c r="AO16" i="83" s="1"/>
  <c r="AR11" i="50"/>
  <c r="Y20" i="45"/>
  <c r="X20" i="45"/>
  <c r="AN13" i="98"/>
  <c r="AI13" i="98"/>
  <c r="AG15" i="99"/>
  <c r="AP15" i="99" s="1"/>
  <c r="W16" i="99"/>
  <c r="AE15" i="99"/>
  <c r="AF15" i="99"/>
  <c r="AO15" i="99" s="1"/>
  <c r="AF24" i="101"/>
  <c r="AO24" i="101" s="1"/>
  <c r="AE24" i="101"/>
  <c r="AG24" i="101"/>
  <c r="AP24" i="101" s="1"/>
  <c r="W25" i="101"/>
  <c r="AH12" i="82"/>
  <c r="AQ12" i="82" s="1"/>
  <c r="AH24" i="47"/>
  <c r="AQ24" i="47" s="1"/>
  <c r="Y19" i="9"/>
  <c r="X19" i="9"/>
  <c r="Y20" i="54"/>
  <c r="X20" i="54"/>
  <c r="AI25" i="89"/>
  <c r="AN25" i="89"/>
  <c r="AR19" i="51"/>
  <c r="AR11" i="82"/>
  <c r="AH20" i="84"/>
  <c r="AQ20" i="84" s="1"/>
  <c r="AE11" i="85"/>
  <c r="W12" i="85"/>
  <c r="AF11" i="85"/>
  <c r="AO11" i="85" s="1"/>
  <c r="AG11" i="85"/>
  <c r="AP11" i="85" s="1"/>
  <c r="AF25" i="52"/>
  <c r="AO25" i="52" s="1"/>
  <c r="AE25" i="52"/>
  <c r="AG25" i="52"/>
  <c r="AP25" i="52" s="1"/>
  <c r="W26" i="52"/>
  <c r="AI19" i="100"/>
  <c r="AN19" i="100"/>
  <c r="Y14" i="98"/>
  <c r="X14" i="98"/>
  <c r="Z14" i="98" s="1"/>
  <c r="Y12" i="94"/>
  <c r="X12" i="94"/>
  <c r="Z12" i="94" s="1"/>
  <c r="AH20" i="51"/>
  <c r="AQ20" i="51" s="1"/>
  <c r="AH13" i="48"/>
  <c r="AQ13" i="48" s="1"/>
  <c r="Z12" i="82"/>
  <c r="AH17" i="49"/>
  <c r="AQ17" i="49" s="1"/>
  <c r="Y24" i="86"/>
  <c r="Z24" i="86" s="1"/>
  <c r="X24" i="86"/>
  <c r="Y22" i="13"/>
  <c r="Z22" i="13" s="1"/>
  <c r="X22" i="13"/>
  <c r="AR24" i="105"/>
  <c r="AH23" i="46"/>
  <c r="AQ23" i="46" s="1"/>
  <c r="AI16" i="55"/>
  <c r="AN16" i="55"/>
  <c r="Y26" i="89"/>
  <c r="Z26" i="89" s="1"/>
  <c r="X26" i="89"/>
  <c r="Y20" i="92"/>
  <c r="X20" i="92"/>
  <c r="AR22" i="46"/>
  <c r="AR18" i="88"/>
  <c r="AR12" i="48"/>
  <c r="AH12" i="50"/>
  <c r="AQ12" i="50" s="1"/>
  <c r="Z20" i="84"/>
  <c r="AH16" i="87"/>
  <c r="AQ16" i="87" s="1"/>
  <c r="AI22" i="53"/>
  <c r="AN22" i="53"/>
  <c r="X23" i="93"/>
  <c r="Z23" i="93" s="1"/>
  <c r="Y23" i="93"/>
  <c r="AH17" i="11"/>
  <c r="AQ17" i="11" s="1"/>
  <c r="Y20" i="100"/>
  <c r="X20" i="100"/>
  <c r="AI18" i="95"/>
  <c r="AN18" i="95"/>
  <c r="AH25" i="105"/>
  <c r="AQ25" i="105" s="1"/>
  <c r="Z20" i="51"/>
  <c r="AR11" i="42"/>
  <c r="Z13" i="48"/>
  <c r="Z17" i="49"/>
  <c r="AG15" i="41"/>
  <c r="AP15" i="41" s="1"/>
  <c r="AE15" i="41"/>
  <c r="AF15" i="41"/>
  <c r="AO15" i="41" s="1"/>
  <c r="W16" i="41"/>
  <c r="Y24" i="15"/>
  <c r="X24" i="15"/>
  <c r="AF23" i="46"/>
  <c r="AO23" i="46" s="1"/>
  <c r="AG23" i="46"/>
  <c r="AP23" i="46" s="1"/>
  <c r="W24" i="46"/>
  <c r="AE23" i="46"/>
  <c r="AF21" i="104"/>
  <c r="AO21" i="104" s="1"/>
  <c r="W22" i="104"/>
  <c r="AG21" i="104"/>
  <c r="AP21" i="104" s="1"/>
  <c r="AE21" i="104"/>
  <c r="AH12" i="42"/>
  <c r="AQ12" i="42" s="1"/>
  <c r="Z12" i="50"/>
  <c r="Z16" i="87"/>
  <c r="Y12" i="90"/>
  <c r="X12" i="90"/>
  <c r="AE24" i="32"/>
  <c r="AF24" i="32"/>
  <c r="AO24" i="32" s="1"/>
  <c r="AG24" i="32"/>
  <c r="AP24" i="32" s="1"/>
  <c r="W25" i="32"/>
  <c r="AR14" i="99"/>
  <c r="Z17" i="11"/>
  <c r="AI19" i="45"/>
  <c r="AR19" i="45" s="1"/>
  <c r="AN19" i="45"/>
  <c r="AR15" i="87"/>
  <c r="X19" i="20"/>
  <c r="Y19" i="20"/>
  <c r="Z25" i="105"/>
  <c r="AN18" i="9"/>
  <c r="AI18" i="9"/>
  <c r="AI19" i="54"/>
  <c r="AN19" i="54"/>
  <c r="AH16" i="91"/>
  <c r="AQ16" i="91" s="1"/>
  <c r="AR23" i="101"/>
  <c r="AI16" i="16"/>
  <c r="AN16" i="16"/>
  <c r="Y14" i="18"/>
  <c r="Z14" i="18"/>
  <c r="X14" i="18"/>
  <c r="AH16" i="43"/>
  <c r="AQ16" i="43" s="1"/>
  <c r="Y17" i="55"/>
  <c r="X17" i="55"/>
  <c r="Z20" i="100" l="1"/>
  <c r="Z20" i="92"/>
  <c r="Z20" i="54"/>
  <c r="AE20" i="54" s="1"/>
  <c r="Z19" i="95"/>
  <c r="AF19" i="95" s="1"/>
  <c r="AO19" i="95" s="1"/>
  <c r="AF20" i="54"/>
  <c r="AO20" i="54" s="1"/>
  <c r="AG20" i="54"/>
  <c r="AP20" i="54" s="1"/>
  <c r="AG20" i="100"/>
  <c r="AP20" i="100" s="1"/>
  <c r="W21" i="100"/>
  <c r="AF20" i="100"/>
  <c r="AO20" i="100" s="1"/>
  <c r="AE20" i="100"/>
  <c r="W20" i="95"/>
  <c r="AG19" i="95"/>
  <c r="AP19" i="95" s="1"/>
  <c r="W21" i="92"/>
  <c r="AG20" i="92"/>
  <c r="AP20" i="92" s="1"/>
  <c r="AF20" i="92"/>
  <c r="AO20" i="92" s="1"/>
  <c r="AE20" i="92"/>
  <c r="AG26" i="89"/>
  <c r="AP26" i="89" s="1"/>
  <c r="AF26" i="89"/>
  <c r="AO26" i="89" s="1"/>
  <c r="AE26" i="89"/>
  <c r="W27" i="89"/>
  <c r="W24" i="93"/>
  <c r="AF23" i="93"/>
  <c r="AO23" i="93" s="1"/>
  <c r="AE23" i="93"/>
  <c r="AG23" i="93"/>
  <c r="AP23" i="93" s="1"/>
  <c r="AG22" i="13"/>
  <c r="AP22" i="13" s="1"/>
  <c r="AF22" i="13"/>
  <c r="AO22" i="13" s="1"/>
  <c r="AE22" i="13"/>
  <c r="W23" i="13"/>
  <c r="AF24" i="86"/>
  <c r="AO24" i="86" s="1"/>
  <c r="AG24" i="86"/>
  <c r="AP24" i="86" s="1"/>
  <c r="AE24" i="86"/>
  <c r="W25" i="86"/>
  <c r="AR18" i="9"/>
  <c r="AH12" i="90"/>
  <c r="AQ12" i="90" s="1"/>
  <c r="AH24" i="15"/>
  <c r="AQ24" i="15" s="1"/>
  <c r="AI15" i="41"/>
  <c r="AR15" i="41" s="1"/>
  <c r="AN15" i="41"/>
  <c r="AE20" i="51"/>
  <c r="W21" i="51"/>
  <c r="AG20" i="51"/>
  <c r="AP20" i="51" s="1"/>
  <c r="AF20" i="51"/>
  <c r="AO20" i="51" s="1"/>
  <c r="AH17" i="55"/>
  <c r="AQ17" i="55" s="1"/>
  <c r="AR16" i="16"/>
  <c r="W26" i="105"/>
  <c r="AF25" i="105"/>
  <c r="AO25" i="105" s="1"/>
  <c r="AE25" i="105"/>
  <c r="AN25" i="105" s="1"/>
  <c r="AG25" i="105"/>
  <c r="Z24" i="15"/>
  <c r="AH14" i="18"/>
  <c r="AQ14" i="18" s="1"/>
  <c r="AE17" i="11"/>
  <c r="W18" i="11"/>
  <c r="AG17" i="11"/>
  <c r="AP17" i="11" s="1"/>
  <c r="AF17" i="11"/>
  <c r="AO17" i="11" s="1"/>
  <c r="AG12" i="50"/>
  <c r="AP12" i="50" s="1"/>
  <c r="W13" i="50"/>
  <c r="AE12" i="50"/>
  <c r="AF12" i="50"/>
  <c r="AO12" i="50" s="1"/>
  <c r="AI21" i="104"/>
  <c r="AN21" i="104"/>
  <c r="Y24" i="46"/>
  <c r="X24" i="46"/>
  <c r="AF13" i="48"/>
  <c r="AO13" i="48" s="1"/>
  <c r="AG13" i="48"/>
  <c r="AP13" i="48" s="1"/>
  <c r="W14" i="48"/>
  <c r="AE13" i="48"/>
  <c r="AR16" i="55"/>
  <c r="AH12" i="94"/>
  <c r="AQ12" i="94" s="1"/>
  <c r="Y27" i="97"/>
  <c r="X27" i="97"/>
  <c r="Y19" i="58"/>
  <c r="X19" i="58"/>
  <c r="Z19" i="58" s="1"/>
  <c r="Y17" i="43"/>
  <c r="X17" i="43"/>
  <c r="AG14" i="18"/>
  <c r="AP14" i="18" s="1"/>
  <c r="AF14" i="18"/>
  <c r="AO14" i="18" s="1"/>
  <c r="AE14" i="18"/>
  <c r="W15" i="18"/>
  <c r="AR19" i="54"/>
  <c r="AH19" i="20"/>
  <c r="AQ19" i="20" s="1"/>
  <c r="AI24" i="32"/>
  <c r="AN24" i="32"/>
  <c r="Y16" i="41"/>
  <c r="X16" i="41"/>
  <c r="W13" i="82"/>
  <c r="AG12" i="82"/>
  <c r="AP12" i="82" s="1"/>
  <c r="AF12" i="82"/>
  <c r="AO12" i="82" s="1"/>
  <c r="AE12" i="82"/>
  <c r="AG12" i="94"/>
  <c r="AP12" i="94" s="1"/>
  <c r="AE12" i="94"/>
  <c r="AF12" i="94"/>
  <c r="AO12" i="94" s="1"/>
  <c r="W13" i="94"/>
  <c r="AR19" i="100"/>
  <c r="AH20" i="45"/>
  <c r="AQ20" i="45" s="1"/>
  <c r="AI24" i="47"/>
  <c r="AN24" i="47"/>
  <c r="AI20" i="44"/>
  <c r="AN20" i="44"/>
  <c r="AH23" i="53"/>
  <c r="AQ23" i="53" s="1"/>
  <c r="AR14" i="103"/>
  <c r="AR22" i="93"/>
  <c r="AR19" i="92"/>
  <c r="Y13" i="42"/>
  <c r="X13" i="42"/>
  <c r="Y22" i="104"/>
  <c r="X22" i="104"/>
  <c r="AH26" i="89"/>
  <c r="AQ26" i="89" s="1"/>
  <c r="AH22" i="13"/>
  <c r="AQ22" i="13" s="1"/>
  <c r="Z19" i="9"/>
  <c r="AH19" i="9"/>
  <c r="AQ19" i="9" s="1"/>
  <c r="Y25" i="101"/>
  <c r="X25" i="101"/>
  <c r="AI15" i="99"/>
  <c r="AN15" i="99"/>
  <c r="Z20" i="45"/>
  <c r="Y17" i="83"/>
  <c r="X17" i="83"/>
  <c r="AI26" i="97"/>
  <c r="AN26" i="97"/>
  <c r="Y21" i="44"/>
  <c r="X21" i="44"/>
  <c r="AI18" i="58"/>
  <c r="AN18" i="58"/>
  <c r="Y13" i="102"/>
  <c r="X13" i="102"/>
  <c r="Z13" i="102" s="1"/>
  <c r="AR11" i="90"/>
  <c r="Y20" i="96"/>
  <c r="X20" i="96"/>
  <c r="AI12" i="42"/>
  <c r="AN12" i="42"/>
  <c r="Y17" i="91"/>
  <c r="X17" i="91"/>
  <c r="Z12" i="90"/>
  <c r="AH23" i="93"/>
  <c r="AQ23" i="93" s="1"/>
  <c r="AH14" i="98"/>
  <c r="AQ14" i="98" s="1"/>
  <c r="Y26" i="52"/>
  <c r="X26" i="52"/>
  <c r="Y16" i="99"/>
  <c r="X16" i="99"/>
  <c r="AI16" i="83"/>
  <c r="AN16" i="83"/>
  <c r="AR23" i="15"/>
  <c r="Y25" i="47"/>
  <c r="X25" i="47"/>
  <c r="AR13" i="18"/>
  <c r="AR18" i="20"/>
  <c r="AH15" i="103"/>
  <c r="AQ15" i="103" s="1"/>
  <c r="AI13" i="35"/>
  <c r="AN13" i="35"/>
  <c r="AI16" i="91"/>
  <c r="AN16" i="91"/>
  <c r="Y25" i="32"/>
  <c r="X25" i="32"/>
  <c r="Z25" i="32" s="1"/>
  <c r="AR18" i="95"/>
  <c r="W15" i="98"/>
  <c r="AF14" i="98"/>
  <c r="AO14" i="98" s="1"/>
  <c r="AG14" i="98"/>
  <c r="AP14" i="98" s="1"/>
  <c r="AE14" i="98"/>
  <c r="Y12" i="85"/>
  <c r="X12" i="85"/>
  <c r="AR25" i="89"/>
  <c r="AI24" i="101"/>
  <c r="AN24" i="101"/>
  <c r="AH17" i="16"/>
  <c r="AQ17" i="16" s="1"/>
  <c r="Y13" i="10"/>
  <c r="X13" i="10"/>
  <c r="AI12" i="102"/>
  <c r="AN12" i="102"/>
  <c r="AR11" i="94"/>
  <c r="Z15" i="103"/>
  <c r="AI16" i="43"/>
  <c r="AN16" i="43"/>
  <c r="Y14" i="35"/>
  <c r="X14" i="35"/>
  <c r="Z17" i="55"/>
  <c r="Z19" i="20"/>
  <c r="W17" i="87"/>
  <c r="AG16" i="87"/>
  <c r="AP16" i="87" s="1"/>
  <c r="AF16" i="87"/>
  <c r="AO16" i="87" s="1"/>
  <c r="AE16" i="87"/>
  <c r="AI23" i="46"/>
  <c r="AN23" i="46"/>
  <c r="AF17" i="49"/>
  <c r="AO17" i="49" s="1"/>
  <c r="AE17" i="49"/>
  <c r="AG17" i="49"/>
  <c r="AP17" i="49" s="1"/>
  <c r="W18" i="49"/>
  <c r="AH20" i="100"/>
  <c r="AQ20" i="100" s="1"/>
  <c r="AR22" i="53"/>
  <c r="W21" i="84"/>
  <c r="AF20" i="84"/>
  <c r="AO20" i="84" s="1"/>
  <c r="AE20" i="84"/>
  <c r="AG20" i="84"/>
  <c r="AP20" i="84" s="1"/>
  <c r="AH20" i="92"/>
  <c r="AQ20" i="92" s="1"/>
  <c r="AH24" i="86"/>
  <c r="AQ24" i="86" s="1"/>
  <c r="AI25" i="52"/>
  <c r="AN25" i="52"/>
  <c r="AN11" i="85"/>
  <c r="AI11" i="85"/>
  <c r="AH20" i="54"/>
  <c r="AQ20" i="54" s="1"/>
  <c r="AR13" i="98"/>
  <c r="AR23" i="86"/>
  <c r="W20" i="88"/>
  <c r="AG19" i="88"/>
  <c r="AP19" i="88" s="1"/>
  <c r="AF19" i="88"/>
  <c r="AO19" i="88" s="1"/>
  <c r="AE19" i="88"/>
  <c r="Z23" i="53"/>
  <c r="Z17" i="16"/>
  <c r="AR21" i="13"/>
  <c r="AN12" i="10"/>
  <c r="AI12" i="10"/>
  <c r="AH19" i="95"/>
  <c r="AQ19" i="95" s="1"/>
  <c r="AI19" i="96"/>
  <c r="AN19" i="96"/>
  <c r="Z20" i="96" l="1"/>
  <c r="AE19" i="95"/>
  <c r="W21" i="54"/>
  <c r="W21" i="96"/>
  <c r="AE20" i="96"/>
  <c r="AG20" i="96"/>
  <c r="AP20" i="96" s="1"/>
  <c r="AF20" i="96"/>
  <c r="AO20" i="96" s="1"/>
  <c r="AE19" i="58"/>
  <c r="AF19" i="58"/>
  <c r="AO19" i="58" s="1"/>
  <c r="W20" i="58"/>
  <c r="AG19" i="58"/>
  <c r="AP19" i="58" s="1"/>
  <c r="AE13" i="102"/>
  <c r="W14" i="102"/>
  <c r="AG13" i="102"/>
  <c r="AP13" i="102" s="1"/>
  <c r="AF13" i="102"/>
  <c r="AO13" i="102" s="1"/>
  <c r="AG25" i="32"/>
  <c r="AP25" i="32" s="1"/>
  <c r="W26" i="32"/>
  <c r="AF25" i="32"/>
  <c r="AO25" i="32" s="1"/>
  <c r="AE25" i="32"/>
  <c r="Y17" i="87"/>
  <c r="X17" i="87"/>
  <c r="AR12" i="102"/>
  <c r="AG12" i="90"/>
  <c r="AP12" i="90" s="1"/>
  <c r="AF12" i="90"/>
  <c r="AO12" i="90" s="1"/>
  <c r="W13" i="90"/>
  <c r="AE12" i="90"/>
  <c r="AH20" i="96"/>
  <c r="AQ20" i="96" s="1"/>
  <c r="W21" i="45"/>
  <c r="AE20" i="45"/>
  <c r="AF20" i="45"/>
  <c r="AO20" i="45" s="1"/>
  <c r="AG20" i="45"/>
  <c r="AP20" i="45" s="1"/>
  <c r="Y13" i="94"/>
  <c r="Z13" i="94"/>
  <c r="X13" i="94"/>
  <c r="AN13" i="48"/>
  <c r="AI13" i="48"/>
  <c r="Y13" i="50"/>
  <c r="X13" i="50"/>
  <c r="AI17" i="11"/>
  <c r="AN17" i="11"/>
  <c r="AF24" i="15"/>
  <c r="AO24" i="15" s="1"/>
  <c r="W25" i="15"/>
  <c r="AG24" i="15"/>
  <c r="AP24" i="15" s="1"/>
  <c r="AE24" i="15"/>
  <c r="Y27" i="89"/>
  <c r="X27" i="89"/>
  <c r="Z27" i="89" s="1"/>
  <c r="AI19" i="95"/>
  <c r="AN19" i="95"/>
  <c r="AG17" i="16"/>
  <c r="AP17" i="16" s="1"/>
  <c r="AF17" i="16"/>
  <c r="AO17" i="16" s="1"/>
  <c r="AE17" i="16"/>
  <c r="W18" i="16"/>
  <c r="AR23" i="46"/>
  <c r="W20" i="20"/>
  <c r="AG19" i="20"/>
  <c r="AP19" i="20" s="1"/>
  <c r="AE19" i="20"/>
  <c r="AF19" i="20"/>
  <c r="AO19" i="20" s="1"/>
  <c r="AR16" i="43"/>
  <c r="AH13" i="10"/>
  <c r="AQ13" i="10" s="1"/>
  <c r="AH12" i="85"/>
  <c r="AQ12" i="85" s="1"/>
  <c r="Z26" i="52"/>
  <c r="AH26" i="52"/>
  <c r="AQ26" i="52" s="1"/>
  <c r="AH17" i="91"/>
  <c r="AQ17" i="91" s="1"/>
  <c r="AH22" i="104"/>
  <c r="AQ22" i="104" s="1"/>
  <c r="AR20" i="44"/>
  <c r="AR24" i="32"/>
  <c r="Y14" i="48"/>
  <c r="X14" i="48"/>
  <c r="AI26" i="89"/>
  <c r="AN26" i="89"/>
  <c r="Y18" i="49"/>
  <c r="X18" i="49"/>
  <c r="AE17" i="55"/>
  <c r="W18" i="55"/>
  <c r="AG17" i="55"/>
  <c r="AP17" i="55" s="1"/>
  <c r="AF17" i="55"/>
  <c r="AO17" i="55" s="1"/>
  <c r="W16" i="103"/>
  <c r="AG15" i="103"/>
  <c r="AP15" i="103" s="1"/>
  <c r="AF15" i="103"/>
  <c r="AO15" i="103" s="1"/>
  <c r="AE15" i="103"/>
  <c r="Z13" i="10"/>
  <c r="Z12" i="85"/>
  <c r="Y15" i="98"/>
  <c r="X15" i="98"/>
  <c r="Z15" i="98" s="1"/>
  <c r="Z17" i="91"/>
  <c r="AR26" i="97"/>
  <c r="AR15" i="99"/>
  <c r="AE19" i="9"/>
  <c r="AG19" i="9"/>
  <c r="AP19" i="9" s="1"/>
  <c r="AF19" i="9"/>
  <c r="AO19" i="9" s="1"/>
  <c r="W20" i="9"/>
  <c r="Z22" i="104"/>
  <c r="AI12" i="94"/>
  <c r="AN12" i="94"/>
  <c r="Y13" i="82"/>
  <c r="X13" i="82"/>
  <c r="AH17" i="43"/>
  <c r="AQ17" i="43" s="1"/>
  <c r="AH27" i="97"/>
  <c r="AQ27" i="97" s="1"/>
  <c r="AR21" i="104"/>
  <c r="AI25" i="105"/>
  <c r="AP25" i="105"/>
  <c r="Y23" i="13"/>
  <c r="X23" i="13"/>
  <c r="Z23" i="13" s="1"/>
  <c r="AI23" i="93"/>
  <c r="AN23" i="93"/>
  <c r="Y21" i="92"/>
  <c r="X21" i="92"/>
  <c r="Y21" i="54"/>
  <c r="X21" i="54"/>
  <c r="Y20" i="88"/>
  <c r="X20" i="88"/>
  <c r="AG23" i="53"/>
  <c r="AP23" i="53" s="1"/>
  <c r="AF23" i="53"/>
  <c r="AO23" i="53" s="1"/>
  <c r="W24" i="53"/>
  <c r="AE23" i="53"/>
  <c r="AR12" i="10"/>
  <c r="AI16" i="87"/>
  <c r="AN16" i="87"/>
  <c r="AH14" i="35"/>
  <c r="AQ14" i="35" s="1"/>
  <c r="AR16" i="91"/>
  <c r="AH25" i="47"/>
  <c r="AQ25" i="47" s="1"/>
  <c r="AR16" i="83"/>
  <c r="AR18" i="58"/>
  <c r="AH17" i="83"/>
  <c r="AQ17" i="83" s="1"/>
  <c r="AH25" i="101"/>
  <c r="AQ25" i="101" s="1"/>
  <c r="AR24" i="47"/>
  <c r="AH16" i="41"/>
  <c r="AQ16" i="41" s="1"/>
  <c r="Z17" i="43"/>
  <c r="Z27" i="97"/>
  <c r="Y25" i="86"/>
  <c r="X25" i="86"/>
  <c r="AI22" i="13"/>
  <c r="AN22" i="13"/>
  <c r="AI20" i="100"/>
  <c r="AN20" i="100"/>
  <c r="AI20" i="54"/>
  <c r="AR20" i="54" s="1"/>
  <c r="AN20" i="54"/>
  <c r="AR25" i="52"/>
  <c r="AR19" i="96"/>
  <c r="AI19" i="88"/>
  <c r="AN19" i="88"/>
  <c r="AI17" i="49"/>
  <c r="AN17" i="49"/>
  <c r="Z14" i="35"/>
  <c r="AR24" i="101"/>
  <c r="Z25" i="47"/>
  <c r="AH16" i="99"/>
  <c r="AQ16" i="99" s="1"/>
  <c r="AH21" i="44"/>
  <c r="AQ21" i="44" s="1"/>
  <c r="Z17" i="83"/>
  <c r="Z25" i="101"/>
  <c r="AH13" i="42"/>
  <c r="AQ13" i="42" s="1"/>
  <c r="Z16" i="41"/>
  <c r="Y15" i="18"/>
  <c r="X15" i="18"/>
  <c r="AH24" i="46"/>
  <c r="AQ24" i="46" s="1"/>
  <c r="Y21" i="51"/>
  <c r="X21" i="51"/>
  <c r="AI24" i="86"/>
  <c r="AR24" i="86" s="1"/>
  <c r="AN24" i="86"/>
  <c r="Y24" i="93"/>
  <c r="X24" i="93"/>
  <c r="AI20" i="84"/>
  <c r="AN20" i="84"/>
  <c r="AR11" i="85"/>
  <c r="Y21" i="84"/>
  <c r="X21" i="84"/>
  <c r="AI14" i="98"/>
  <c r="AN14" i="98"/>
  <c r="AH25" i="32"/>
  <c r="AQ25" i="32" s="1"/>
  <c r="AR13" i="35"/>
  <c r="Z16" i="99"/>
  <c r="AR12" i="42"/>
  <c r="AH13" i="102"/>
  <c r="AQ13" i="102" s="1"/>
  <c r="Z21" i="44"/>
  <c r="Z13" i="42"/>
  <c r="AN12" i="82"/>
  <c r="AI12" i="82"/>
  <c r="AI14" i="18"/>
  <c r="AN14" i="18"/>
  <c r="AH19" i="58"/>
  <c r="AQ19" i="58" s="1"/>
  <c r="Z24" i="46"/>
  <c r="AN12" i="50"/>
  <c r="AI12" i="50"/>
  <c r="Y18" i="11"/>
  <c r="X18" i="11"/>
  <c r="Z18" i="11" s="1"/>
  <c r="Y26" i="105"/>
  <c r="X26" i="105"/>
  <c r="AI20" i="51"/>
  <c r="AN20" i="51"/>
  <c r="AI20" i="92"/>
  <c r="AN20" i="92"/>
  <c r="Y20" i="95"/>
  <c r="X20" i="95"/>
  <c r="Y21" i="100"/>
  <c r="X21" i="100"/>
  <c r="Z26" i="105" l="1"/>
  <c r="Z15" i="18"/>
  <c r="Z13" i="82"/>
  <c r="AE13" i="82" s="1"/>
  <c r="W27" i="105"/>
  <c r="AE26" i="105"/>
  <c r="AG26" i="105"/>
  <c r="AP26" i="105" s="1"/>
  <c r="AF26" i="105"/>
  <c r="AO26" i="105" s="1"/>
  <c r="W16" i="18"/>
  <c r="AE15" i="18"/>
  <c r="AG15" i="18"/>
  <c r="AP15" i="18" s="1"/>
  <c r="AF15" i="18"/>
  <c r="AO15" i="18" s="1"/>
  <c r="W19" i="11"/>
  <c r="AG18" i="11"/>
  <c r="AP18" i="11" s="1"/>
  <c r="AE18" i="11"/>
  <c r="AF18" i="11"/>
  <c r="AO18" i="11" s="1"/>
  <c r="AG13" i="82"/>
  <c r="AP13" i="82" s="1"/>
  <c r="W14" i="82"/>
  <c r="AF13" i="82"/>
  <c r="AO13" i="82" s="1"/>
  <c r="AR12" i="82"/>
  <c r="AE17" i="43"/>
  <c r="W18" i="43"/>
  <c r="AG17" i="43"/>
  <c r="AP17" i="43" s="1"/>
  <c r="AF17" i="43"/>
  <c r="AO17" i="43" s="1"/>
  <c r="AH23" i="13"/>
  <c r="AQ23" i="13" s="1"/>
  <c r="AG13" i="10"/>
  <c r="AP13" i="10" s="1"/>
  <c r="AF13" i="10"/>
  <c r="AO13" i="10" s="1"/>
  <c r="AE13" i="10"/>
  <c r="W14" i="10"/>
  <c r="AR17" i="11"/>
  <c r="AH13" i="94"/>
  <c r="AQ13" i="94" s="1"/>
  <c r="AI20" i="45"/>
  <c r="AN20" i="45"/>
  <c r="AI25" i="32"/>
  <c r="AN25" i="32"/>
  <c r="AN19" i="58"/>
  <c r="AI19" i="58"/>
  <c r="AR17" i="49"/>
  <c r="AR22" i="13"/>
  <c r="AH20" i="88"/>
  <c r="AQ20" i="88" s="1"/>
  <c r="AH21" i="92"/>
  <c r="AQ21" i="92" s="1"/>
  <c r="W24" i="13"/>
  <c r="AG23" i="13"/>
  <c r="AP23" i="13" s="1"/>
  <c r="AF23" i="13"/>
  <c r="AO23" i="13" s="1"/>
  <c r="AE23" i="13"/>
  <c r="W18" i="91"/>
  <c r="AG17" i="91"/>
  <c r="AP17" i="91" s="1"/>
  <c r="AF17" i="91"/>
  <c r="AO17" i="91" s="1"/>
  <c r="AE17" i="91"/>
  <c r="AG26" i="52"/>
  <c r="AP26" i="52" s="1"/>
  <c r="W27" i="52"/>
  <c r="AE26" i="52"/>
  <c r="AF26" i="52"/>
  <c r="AO26" i="52" s="1"/>
  <c r="AI24" i="15"/>
  <c r="AN24" i="15"/>
  <c r="AH13" i="50"/>
  <c r="AQ13" i="50" s="1"/>
  <c r="W14" i="94"/>
  <c r="AG13" i="94"/>
  <c r="AP13" i="94" s="1"/>
  <c r="AF13" i="94"/>
  <c r="AO13" i="94" s="1"/>
  <c r="AE13" i="94"/>
  <c r="Y21" i="45"/>
  <c r="X21" i="45"/>
  <c r="Y14" i="102"/>
  <c r="X14" i="102"/>
  <c r="AH21" i="100"/>
  <c r="AQ21" i="100" s="1"/>
  <c r="AR20" i="92"/>
  <c r="AH18" i="11"/>
  <c r="AQ18" i="11" s="1"/>
  <c r="W14" i="42"/>
  <c r="AF13" i="42"/>
  <c r="AO13" i="42" s="1"/>
  <c r="AG13" i="42"/>
  <c r="AP13" i="42" s="1"/>
  <c r="AE13" i="42"/>
  <c r="AR14" i="98"/>
  <c r="AE16" i="41"/>
  <c r="AF16" i="41"/>
  <c r="AO16" i="41" s="1"/>
  <c r="AG16" i="41"/>
  <c r="AP16" i="41" s="1"/>
  <c r="W17" i="41"/>
  <c r="AF25" i="101"/>
  <c r="AO25" i="101" s="1"/>
  <c r="AG25" i="101"/>
  <c r="AP25" i="101" s="1"/>
  <c r="AE25" i="101"/>
  <c r="W26" i="101"/>
  <c r="AF25" i="47"/>
  <c r="AO25" i="47" s="1"/>
  <c r="AG25" i="47"/>
  <c r="AP25" i="47" s="1"/>
  <c r="W26" i="47"/>
  <c r="AE25" i="47"/>
  <c r="AH25" i="86"/>
  <c r="AQ25" i="86" s="1"/>
  <c r="Z20" i="88"/>
  <c r="Z21" i="92"/>
  <c r="AN19" i="9"/>
  <c r="AI19" i="9"/>
  <c r="AR19" i="9" s="1"/>
  <c r="AH15" i="98"/>
  <c r="AQ15" i="98" s="1"/>
  <c r="AI15" i="103"/>
  <c r="AN15" i="103"/>
  <c r="Y18" i="55"/>
  <c r="X18" i="55"/>
  <c r="AR26" i="89"/>
  <c r="AR19" i="95"/>
  <c r="Z13" i="50"/>
  <c r="AN12" i="90"/>
  <c r="AI12" i="90"/>
  <c r="AH17" i="87"/>
  <c r="AQ17" i="87" s="1"/>
  <c r="Y26" i="32"/>
  <c r="Z26" i="32"/>
  <c r="X26" i="32"/>
  <c r="AN13" i="102"/>
  <c r="AI13" i="102"/>
  <c r="AH21" i="84"/>
  <c r="AQ21" i="84" s="1"/>
  <c r="AR20" i="84"/>
  <c r="AH21" i="51"/>
  <c r="AQ21" i="51" s="1"/>
  <c r="AG17" i="83"/>
  <c r="AP17" i="83" s="1"/>
  <c r="AF17" i="83"/>
  <c r="AO17" i="83" s="1"/>
  <c r="AE17" i="83"/>
  <c r="W18" i="83"/>
  <c r="AR19" i="88"/>
  <c r="Z25" i="86"/>
  <c r="AI23" i="53"/>
  <c r="AN23" i="53"/>
  <c r="AR12" i="94"/>
  <c r="W16" i="98"/>
  <c r="AG15" i="98"/>
  <c r="AP15" i="98" s="1"/>
  <c r="AF15" i="98"/>
  <c r="AO15" i="98" s="1"/>
  <c r="AE15" i="98"/>
  <c r="AI17" i="55"/>
  <c r="AN17" i="55"/>
  <c r="AH14" i="48"/>
  <c r="AQ14" i="48" s="1"/>
  <c r="AI19" i="20"/>
  <c r="AN19" i="20"/>
  <c r="Y18" i="16"/>
  <c r="X18" i="16"/>
  <c r="AH27" i="89"/>
  <c r="AQ27" i="89" s="1"/>
  <c r="Y25" i="15"/>
  <c r="X25" i="15"/>
  <c r="Z25" i="15" s="1"/>
  <c r="Y13" i="90"/>
  <c r="X13" i="90"/>
  <c r="Z17" i="87"/>
  <c r="AF24" i="46"/>
  <c r="AO24" i="46" s="1"/>
  <c r="AG24" i="46"/>
  <c r="AP24" i="46" s="1"/>
  <c r="W25" i="46"/>
  <c r="AE24" i="46"/>
  <c r="Z21" i="100"/>
  <c r="AH20" i="95"/>
  <c r="AQ20" i="95" s="1"/>
  <c r="AR20" i="51"/>
  <c r="Z21" i="84"/>
  <c r="AH24" i="93"/>
  <c r="AQ24" i="93" s="1"/>
  <c r="Z21" i="51"/>
  <c r="X24" i="53"/>
  <c r="Y24" i="53"/>
  <c r="Z24" i="53"/>
  <c r="AH21" i="54"/>
  <c r="AQ21" i="54" s="1"/>
  <c r="AR25" i="105"/>
  <c r="AG22" i="104"/>
  <c r="AP22" i="104" s="1"/>
  <c r="AF22" i="104"/>
  <c r="AO22" i="104" s="1"/>
  <c r="W23" i="104"/>
  <c r="AE22" i="104"/>
  <c r="AH18" i="49"/>
  <c r="AQ18" i="49" s="1"/>
  <c r="Z14" i="48"/>
  <c r="AI17" i="16"/>
  <c r="AN17" i="16"/>
  <c r="AF27" i="89"/>
  <c r="AO27" i="89" s="1"/>
  <c r="W28" i="89"/>
  <c r="AG27" i="89"/>
  <c r="AP27" i="89" s="1"/>
  <c r="AE27" i="89"/>
  <c r="AR13" i="48"/>
  <c r="Y20" i="58"/>
  <c r="X20" i="58"/>
  <c r="AI20" i="96"/>
  <c r="AN20" i="96"/>
  <c r="AF21" i="44"/>
  <c r="AO21" i="44" s="1"/>
  <c r="AG21" i="44"/>
  <c r="AP21" i="44" s="1"/>
  <c r="W22" i="44"/>
  <c r="AE21" i="44"/>
  <c r="Z20" i="95"/>
  <c r="AH26" i="105"/>
  <c r="AQ26" i="105" s="1"/>
  <c r="AR12" i="50"/>
  <c r="AR14" i="18"/>
  <c r="W17" i="99"/>
  <c r="AE16" i="99"/>
  <c r="AF16" i="99"/>
  <c r="AO16" i="99" s="1"/>
  <c r="AG16" i="99"/>
  <c r="AP16" i="99" s="1"/>
  <c r="Z24" i="93"/>
  <c r="AH15" i="18"/>
  <c r="AQ15" i="18" s="1"/>
  <c r="AE14" i="35"/>
  <c r="AF14" i="35"/>
  <c r="AO14" i="35" s="1"/>
  <c r="AG14" i="35"/>
  <c r="AP14" i="35" s="1"/>
  <c r="W15" i="35"/>
  <c r="AR20" i="100"/>
  <c r="AE27" i="97"/>
  <c r="AG27" i="97"/>
  <c r="AP27" i="97" s="1"/>
  <c r="W28" i="97"/>
  <c r="AF27" i="97"/>
  <c r="AO27" i="97" s="1"/>
  <c r="AR16" i="87"/>
  <c r="Z21" i="54"/>
  <c r="AR23" i="93"/>
  <c r="AH13" i="82"/>
  <c r="AQ13" i="82" s="1"/>
  <c r="X20" i="9"/>
  <c r="Y20" i="9"/>
  <c r="Z20" i="9"/>
  <c r="AF12" i="85"/>
  <c r="AO12" i="85" s="1"/>
  <c r="AE12" i="85"/>
  <c r="W13" i="85"/>
  <c r="AG12" i="85"/>
  <c r="AP12" i="85" s="1"/>
  <c r="Y16" i="103"/>
  <c r="X16" i="103"/>
  <c r="Z18" i="49"/>
  <c r="Y20" i="20"/>
  <c r="X20" i="20"/>
  <c r="Z20" i="20" s="1"/>
  <c r="Y21" i="96"/>
  <c r="X21" i="96"/>
  <c r="Z21" i="96" s="1"/>
  <c r="Z21" i="45" l="1"/>
  <c r="W21" i="20"/>
  <c r="AF20" i="20"/>
  <c r="AO20" i="20" s="1"/>
  <c r="AE20" i="20"/>
  <c r="AG20" i="20"/>
  <c r="AP20" i="20" s="1"/>
  <c r="AE21" i="45"/>
  <c r="AF21" i="45"/>
  <c r="AO21" i="45" s="1"/>
  <c r="AG21" i="45"/>
  <c r="AP21" i="45" s="1"/>
  <c r="W22" i="45"/>
  <c r="W22" i="96"/>
  <c r="AG21" i="96"/>
  <c r="AP21" i="96" s="1"/>
  <c r="AF21" i="96"/>
  <c r="AO21" i="96" s="1"/>
  <c r="AE21" i="96"/>
  <c r="AF18" i="49"/>
  <c r="AO18" i="49" s="1"/>
  <c r="AE18" i="49"/>
  <c r="AG18" i="49"/>
  <c r="AP18" i="49" s="1"/>
  <c r="W19" i="49"/>
  <c r="Y13" i="85"/>
  <c r="X13" i="85"/>
  <c r="AH16" i="103"/>
  <c r="AQ16" i="103" s="1"/>
  <c r="AN12" i="85"/>
  <c r="AI12" i="85"/>
  <c r="Y17" i="99"/>
  <c r="X17" i="99"/>
  <c r="AI21" i="44"/>
  <c r="AN21" i="44"/>
  <c r="AH20" i="58"/>
  <c r="AQ20" i="58" s="1"/>
  <c r="AI27" i="89"/>
  <c r="AN27" i="89"/>
  <c r="W15" i="48"/>
  <c r="AE14" i="48"/>
  <c r="AF14" i="48"/>
  <c r="AO14" i="48" s="1"/>
  <c r="AG14" i="48"/>
  <c r="AP14" i="48" s="1"/>
  <c r="AE24" i="53"/>
  <c r="AN24" i="53" s="1"/>
  <c r="AG24" i="53"/>
  <c r="AF24" i="53"/>
  <c r="AO24" i="53" s="1"/>
  <c r="W25" i="53"/>
  <c r="AH13" i="90"/>
  <c r="AQ13" i="90" s="1"/>
  <c r="AR23" i="53"/>
  <c r="AI17" i="83"/>
  <c r="AN17" i="83"/>
  <c r="W27" i="32"/>
  <c r="AE26" i="32"/>
  <c r="AF26" i="32"/>
  <c r="AO26" i="32" s="1"/>
  <c r="AG26" i="32"/>
  <c r="AP26" i="32" s="1"/>
  <c r="AR15" i="103"/>
  <c r="AH14" i="102"/>
  <c r="AQ14" i="102" s="1"/>
  <c r="AI17" i="91"/>
  <c r="AN17" i="91"/>
  <c r="Y14" i="10"/>
  <c r="X14" i="10"/>
  <c r="Y18" i="43"/>
  <c r="X18" i="43"/>
  <c r="Y16" i="18"/>
  <c r="X16" i="18"/>
  <c r="AI27" i="97"/>
  <c r="AN27" i="97"/>
  <c r="Z16" i="103"/>
  <c r="AI14" i="35"/>
  <c r="AN14" i="35"/>
  <c r="AG24" i="93"/>
  <c r="AP24" i="93" s="1"/>
  <c r="AF24" i="93"/>
  <c r="AO24" i="93" s="1"/>
  <c r="W25" i="93"/>
  <c r="AE24" i="93"/>
  <c r="Y22" i="44"/>
  <c r="Z22" i="44"/>
  <c r="X22" i="44"/>
  <c r="Z20" i="58"/>
  <c r="AI22" i="104"/>
  <c r="AN22" i="104"/>
  <c r="AI24" i="46"/>
  <c r="AN24" i="46"/>
  <c r="Z13" i="90"/>
  <c r="AF25" i="86"/>
  <c r="AO25" i="86" s="1"/>
  <c r="W26" i="86"/>
  <c r="AE25" i="86"/>
  <c r="AG25" i="86"/>
  <c r="AP25" i="86" s="1"/>
  <c r="AR12" i="90"/>
  <c r="AF21" i="92"/>
  <c r="AO21" i="92" s="1"/>
  <c r="AE21" i="92"/>
  <c r="AG21" i="92"/>
  <c r="AP21" i="92" s="1"/>
  <c r="W22" i="92"/>
  <c r="Y17" i="41"/>
  <c r="X17" i="41"/>
  <c r="Z17" i="41" s="1"/>
  <c r="Z14" i="102"/>
  <c r="AI13" i="94"/>
  <c r="AN13" i="94"/>
  <c r="AN13" i="10"/>
  <c r="AI13" i="10"/>
  <c r="AI17" i="43"/>
  <c r="AN17" i="43"/>
  <c r="Y14" i="82"/>
  <c r="X14" i="82"/>
  <c r="Y19" i="11"/>
  <c r="X19" i="11"/>
  <c r="AF20" i="9"/>
  <c r="AO20" i="9" s="1"/>
  <c r="W21" i="9"/>
  <c r="AE20" i="9"/>
  <c r="AG20" i="9"/>
  <c r="AP20" i="9" s="1"/>
  <c r="Y28" i="89"/>
  <c r="X28" i="89"/>
  <c r="Y23" i="104"/>
  <c r="Z23" i="104" s="1"/>
  <c r="X23" i="104"/>
  <c r="AH24" i="53"/>
  <c r="AQ24" i="53" s="1"/>
  <c r="Y25" i="46"/>
  <c r="X25" i="46"/>
  <c r="AR19" i="20"/>
  <c r="Y16" i="98"/>
  <c r="X16" i="98"/>
  <c r="AH18" i="55"/>
  <c r="AQ18" i="55" s="1"/>
  <c r="W21" i="88"/>
  <c r="AE20" i="88"/>
  <c r="AG20" i="88"/>
  <c r="AP20" i="88" s="1"/>
  <c r="AF20" i="88"/>
  <c r="AO20" i="88" s="1"/>
  <c r="Y26" i="101"/>
  <c r="X26" i="101"/>
  <c r="AN13" i="42"/>
  <c r="AI13" i="42"/>
  <c r="AI26" i="52"/>
  <c r="AN26" i="52"/>
  <c r="Y24" i="13"/>
  <c r="X24" i="13"/>
  <c r="Z24" i="13" s="1"/>
  <c r="AR25" i="32"/>
  <c r="W22" i="51"/>
  <c r="AF21" i="51"/>
  <c r="AO21" i="51" s="1"/>
  <c r="AG21" i="51"/>
  <c r="AP21" i="51" s="1"/>
  <c r="AE21" i="51"/>
  <c r="W22" i="84"/>
  <c r="AG21" i="84"/>
  <c r="AP21" i="84" s="1"/>
  <c r="AF21" i="84"/>
  <c r="AO21" i="84" s="1"/>
  <c r="AE21" i="84"/>
  <c r="AH25" i="15"/>
  <c r="AQ25" i="15" s="1"/>
  <c r="AR17" i="55"/>
  <c r="AR13" i="102"/>
  <c r="W14" i="50"/>
  <c r="AE13" i="50"/>
  <c r="AF13" i="50"/>
  <c r="AO13" i="50" s="1"/>
  <c r="AG13" i="50"/>
  <c r="AP13" i="50" s="1"/>
  <c r="Z18" i="55"/>
  <c r="AI25" i="47"/>
  <c r="AN25" i="47"/>
  <c r="AI25" i="101"/>
  <c r="AN25" i="101"/>
  <c r="AH21" i="45"/>
  <c r="AQ21" i="45" s="1"/>
  <c r="X27" i="52"/>
  <c r="Y27" i="52"/>
  <c r="Z27" i="52" s="1"/>
  <c r="Y18" i="91"/>
  <c r="X18" i="91"/>
  <c r="Z18" i="91" s="1"/>
  <c r="AH20" i="20"/>
  <c r="AQ20" i="20" s="1"/>
  <c r="AH20" i="9"/>
  <c r="AQ20" i="9" s="1"/>
  <c r="X28" i="97"/>
  <c r="Y28" i="97"/>
  <c r="Y15" i="35"/>
  <c r="X15" i="35"/>
  <c r="Z15" i="35" s="1"/>
  <c r="AG20" i="95"/>
  <c r="AP20" i="95" s="1"/>
  <c r="AF20" i="95"/>
  <c r="AO20" i="95" s="1"/>
  <c r="AE20" i="95"/>
  <c r="W21" i="95"/>
  <c r="W26" i="15"/>
  <c r="AE25" i="15"/>
  <c r="AG25" i="15"/>
  <c r="AP25" i="15" s="1"/>
  <c r="AF25" i="15"/>
  <c r="AO25" i="15" s="1"/>
  <c r="Y26" i="47"/>
  <c r="X26" i="47"/>
  <c r="AI16" i="41"/>
  <c r="AN16" i="41"/>
  <c r="Y14" i="94"/>
  <c r="X14" i="94"/>
  <c r="AR20" i="45"/>
  <c r="AI26" i="105"/>
  <c r="AN26" i="105"/>
  <c r="AH21" i="96"/>
  <c r="AQ21" i="96" s="1"/>
  <c r="W22" i="54"/>
  <c r="AF21" i="54"/>
  <c r="AO21" i="54" s="1"/>
  <c r="AE21" i="54"/>
  <c r="AG21" i="54"/>
  <c r="AP21" i="54" s="1"/>
  <c r="AI16" i="99"/>
  <c r="AN16" i="99"/>
  <c r="AR20" i="96"/>
  <c r="AR17" i="16"/>
  <c r="AG21" i="100"/>
  <c r="AP21" i="100" s="1"/>
  <c r="AE21" i="100"/>
  <c r="AN21" i="100" s="1"/>
  <c r="W22" i="100"/>
  <c r="AF21" i="100"/>
  <c r="W18" i="87"/>
  <c r="AF17" i="87"/>
  <c r="AO17" i="87" s="1"/>
  <c r="AG17" i="87"/>
  <c r="AP17" i="87" s="1"/>
  <c r="AE17" i="87"/>
  <c r="Z18" i="16"/>
  <c r="AH18" i="16"/>
  <c r="AQ18" i="16" s="1"/>
  <c r="AI15" i="98"/>
  <c r="AN15" i="98"/>
  <c r="Y18" i="83"/>
  <c r="Z18" i="83" s="1"/>
  <c r="X18" i="83"/>
  <c r="AH26" i="32"/>
  <c r="AQ26" i="32" s="1"/>
  <c r="Y14" i="42"/>
  <c r="X14" i="42"/>
  <c r="AR24" i="15"/>
  <c r="AI23" i="13"/>
  <c r="AN23" i="13"/>
  <c r="AR19" i="58"/>
  <c r="AN13" i="82"/>
  <c r="AI13" i="82"/>
  <c r="AI18" i="11"/>
  <c r="AN18" i="11"/>
  <c r="AI15" i="18"/>
  <c r="AN15" i="18"/>
  <c r="Y27" i="105"/>
  <c r="X27" i="105"/>
  <c r="Z18" i="43" l="1"/>
  <c r="Z28" i="97"/>
  <c r="Z14" i="82"/>
  <c r="Z14" i="94"/>
  <c r="AE14" i="94" s="1"/>
  <c r="Z16" i="98"/>
  <c r="AG16" i="98" s="1"/>
  <c r="AP16" i="98" s="1"/>
  <c r="AF17" i="41"/>
  <c r="AO17" i="41" s="1"/>
  <c r="AE17" i="41"/>
  <c r="AG17" i="41"/>
  <c r="AP17" i="41" s="1"/>
  <c r="W18" i="41"/>
  <c r="AF18" i="43"/>
  <c r="AO18" i="43" s="1"/>
  <c r="W19" i="43"/>
  <c r="AG18" i="43"/>
  <c r="AP18" i="43" s="1"/>
  <c r="AE18" i="43"/>
  <c r="AF14" i="94"/>
  <c r="AO14" i="94" s="1"/>
  <c r="AG14" i="94"/>
  <c r="AP14" i="94" s="1"/>
  <c r="AE18" i="91"/>
  <c r="AG18" i="91"/>
  <c r="AP18" i="91" s="1"/>
  <c r="W19" i="91"/>
  <c r="AF18" i="91"/>
  <c r="AO18" i="91" s="1"/>
  <c r="AF23" i="104"/>
  <c r="AO23" i="104" s="1"/>
  <c r="AE23" i="104"/>
  <c r="AG23" i="104"/>
  <c r="AP23" i="104" s="1"/>
  <c r="W24" i="104"/>
  <c r="AG15" i="35"/>
  <c r="AP15" i="35" s="1"/>
  <c r="AF15" i="35"/>
  <c r="AO15" i="35" s="1"/>
  <c r="W16" i="35"/>
  <c r="AE15" i="35"/>
  <c r="AF24" i="13"/>
  <c r="AO24" i="13" s="1"/>
  <c r="W25" i="13"/>
  <c r="AG24" i="13"/>
  <c r="AP24" i="13" s="1"/>
  <c r="AE24" i="13"/>
  <c r="AG14" i="82"/>
  <c r="AP14" i="82" s="1"/>
  <c r="AF14" i="82"/>
  <c r="AO14" i="82" s="1"/>
  <c r="W15" i="82"/>
  <c r="AE14" i="82"/>
  <c r="AE28" i="97"/>
  <c r="AG28" i="97"/>
  <c r="AP28" i="97" s="1"/>
  <c r="AF28" i="97"/>
  <c r="AO28" i="97" s="1"/>
  <c r="W29" i="97"/>
  <c r="AR16" i="41"/>
  <c r="AH28" i="97"/>
  <c r="AQ28" i="97" s="1"/>
  <c r="AH14" i="42"/>
  <c r="AQ14" i="42" s="1"/>
  <c r="W19" i="16"/>
  <c r="AE18" i="16"/>
  <c r="AF18" i="16"/>
  <c r="AO18" i="16" s="1"/>
  <c r="AG18" i="16"/>
  <c r="AP18" i="16" s="1"/>
  <c r="Z14" i="42"/>
  <c r="AH18" i="83"/>
  <c r="AQ18" i="83" s="1"/>
  <c r="AI17" i="87"/>
  <c r="AN17" i="87"/>
  <c r="Y22" i="100"/>
  <c r="X22" i="100"/>
  <c r="Z22" i="100" s="1"/>
  <c r="AN13" i="50"/>
  <c r="AI13" i="50"/>
  <c r="AI21" i="84"/>
  <c r="AN21" i="84"/>
  <c r="Z26" i="101"/>
  <c r="AH26" i="101"/>
  <c r="AQ26" i="101" s="1"/>
  <c r="Y21" i="88"/>
  <c r="X21" i="88"/>
  <c r="AH23" i="104"/>
  <c r="AQ23" i="104" s="1"/>
  <c r="AR13" i="10"/>
  <c r="Y26" i="86"/>
  <c r="X26" i="86"/>
  <c r="AR22" i="104"/>
  <c r="AI24" i="93"/>
  <c r="AN24" i="93"/>
  <c r="AG16" i="103"/>
  <c r="AP16" i="103" s="1"/>
  <c r="W17" i="103"/>
  <c r="AE16" i="103"/>
  <c r="AN16" i="103" s="1"/>
  <c r="AF16" i="103"/>
  <c r="AH18" i="43"/>
  <c r="AQ18" i="43" s="1"/>
  <c r="AI26" i="32"/>
  <c r="AR26" i="32" s="1"/>
  <c r="AN26" i="32"/>
  <c r="Y25" i="53"/>
  <c r="X25" i="53"/>
  <c r="Z25" i="53" s="1"/>
  <c r="AR12" i="85"/>
  <c r="AI21" i="45"/>
  <c r="AN21" i="45"/>
  <c r="AR23" i="13"/>
  <c r="Y22" i="54"/>
  <c r="X22" i="54"/>
  <c r="Y21" i="95"/>
  <c r="X21" i="95"/>
  <c r="Z21" i="95" s="1"/>
  <c r="AR25" i="47"/>
  <c r="Y14" i="50"/>
  <c r="X14" i="50"/>
  <c r="AI20" i="9"/>
  <c r="AN20" i="9"/>
  <c r="AH14" i="82"/>
  <c r="AQ14" i="82" s="1"/>
  <c r="W21" i="58"/>
  <c r="AG20" i="58"/>
  <c r="AP20" i="58" s="1"/>
  <c r="AF20" i="58"/>
  <c r="AO20" i="58" s="1"/>
  <c r="AE20" i="58"/>
  <c r="Y25" i="93"/>
  <c r="X25" i="93"/>
  <c r="Z25" i="93" s="1"/>
  <c r="AR17" i="91"/>
  <c r="Y27" i="32"/>
  <c r="Z27" i="32" s="1"/>
  <c r="X27" i="32"/>
  <c r="AI14" i="48"/>
  <c r="AN14" i="48"/>
  <c r="AH13" i="85"/>
  <c r="AQ13" i="85" s="1"/>
  <c r="AI18" i="49"/>
  <c r="AR18" i="49" s="1"/>
  <c r="AN18" i="49"/>
  <c r="Y22" i="96"/>
  <c r="X22" i="96"/>
  <c r="AE27" i="52"/>
  <c r="AG27" i="52"/>
  <c r="AP27" i="52" s="1"/>
  <c r="W28" i="52"/>
  <c r="AF27" i="52"/>
  <c r="AO27" i="52" s="1"/>
  <c r="AE18" i="55"/>
  <c r="AF18" i="55"/>
  <c r="AO18" i="55" s="1"/>
  <c r="AG18" i="55"/>
  <c r="AP18" i="55" s="1"/>
  <c r="W19" i="55"/>
  <c r="Y22" i="51"/>
  <c r="Z22" i="51"/>
  <c r="X22" i="51"/>
  <c r="Y21" i="9"/>
  <c r="X21" i="9"/>
  <c r="Z21" i="9" s="1"/>
  <c r="AF13" i="90"/>
  <c r="AO13" i="90" s="1"/>
  <c r="AE13" i="90"/>
  <c r="W14" i="90"/>
  <c r="AG13" i="90"/>
  <c r="AP13" i="90" s="1"/>
  <c r="AH22" i="44"/>
  <c r="AQ22" i="44" s="1"/>
  <c r="AR27" i="97"/>
  <c r="AI24" i="53"/>
  <c r="AP24" i="53"/>
  <c r="Y15" i="48"/>
  <c r="X15" i="48"/>
  <c r="Z15" i="48" s="1"/>
  <c r="AR21" i="44"/>
  <c r="Z13" i="85"/>
  <c r="AH27" i="105"/>
  <c r="AQ27" i="105" s="1"/>
  <c r="AR18" i="11"/>
  <c r="AF18" i="83"/>
  <c r="AO18" i="83" s="1"/>
  <c r="W19" i="83"/>
  <c r="AE18" i="83"/>
  <c r="AG18" i="83"/>
  <c r="AP18" i="83" s="1"/>
  <c r="AR13" i="82"/>
  <c r="AR16" i="99"/>
  <c r="AR26" i="105"/>
  <c r="AI20" i="95"/>
  <c r="AN20" i="95"/>
  <c r="Y22" i="84"/>
  <c r="X22" i="84"/>
  <c r="Z22" i="84" s="1"/>
  <c r="AR26" i="52"/>
  <c r="AH28" i="89"/>
  <c r="AQ28" i="89" s="1"/>
  <c r="AR13" i="94"/>
  <c r="Y22" i="92"/>
  <c r="X22" i="92"/>
  <c r="Z22" i="92" s="1"/>
  <c r="AG22" i="44"/>
  <c r="AP22" i="44" s="1"/>
  <c r="W23" i="44"/>
  <c r="AF22" i="44"/>
  <c r="AO22" i="44" s="1"/>
  <c r="AE22" i="44"/>
  <c r="AH16" i="18"/>
  <c r="AQ16" i="18" s="1"/>
  <c r="AH14" i="10"/>
  <c r="AQ14" i="10" s="1"/>
  <c r="AR17" i="83"/>
  <c r="AH17" i="99"/>
  <c r="AQ17" i="99" s="1"/>
  <c r="Y22" i="45"/>
  <c r="X22" i="45"/>
  <c r="AI20" i="20"/>
  <c r="AN20" i="20"/>
  <c r="Y18" i="87"/>
  <c r="X18" i="87"/>
  <c r="Z18" i="87" s="1"/>
  <c r="AH26" i="47"/>
  <c r="AQ26" i="47" s="1"/>
  <c r="AI25" i="15"/>
  <c r="AN25" i="15"/>
  <c r="AH27" i="52"/>
  <c r="AQ27" i="52" s="1"/>
  <c r="AR13" i="42"/>
  <c r="AH25" i="46"/>
  <c r="AQ25" i="46" s="1"/>
  <c r="Z28" i="89"/>
  <c r="AH19" i="11"/>
  <c r="AQ19" i="11" s="1"/>
  <c r="AE14" i="102"/>
  <c r="AF14" i="102"/>
  <c r="AO14" i="102" s="1"/>
  <c r="AG14" i="102"/>
  <c r="AP14" i="102" s="1"/>
  <c r="W15" i="102"/>
  <c r="AR24" i="46"/>
  <c r="Z16" i="18"/>
  <c r="Z14" i="10"/>
  <c r="AR27" i="89"/>
  <c r="Z17" i="99"/>
  <c r="AI21" i="96"/>
  <c r="AN21" i="96"/>
  <c r="Z27" i="105"/>
  <c r="AR15" i="98"/>
  <c r="AR15" i="18"/>
  <c r="AI21" i="100"/>
  <c r="AO21" i="100"/>
  <c r="AI21" i="54"/>
  <c r="AN21" i="54"/>
  <c r="AH14" i="94"/>
  <c r="AQ14" i="94" s="1"/>
  <c r="Z26" i="47"/>
  <c r="Y26" i="15"/>
  <c r="X26" i="15"/>
  <c r="AH15" i="35"/>
  <c r="AQ15" i="35" s="1"/>
  <c r="AH18" i="91"/>
  <c r="AQ18" i="91" s="1"/>
  <c r="AR25" i="101"/>
  <c r="AI21" i="51"/>
  <c r="AN21" i="51"/>
  <c r="AH24" i="13"/>
  <c r="AQ24" i="13" s="1"/>
  <c r="AI20" i="88"/>
  <c r="AN20" i="88"/>
  <c r="AH16" i="98"/>
  <c r="AQ16" i="98" s="1"/>
  <c r="Z25" i="46"/>
  <c r="Z19" i="11"/>
  <c r="AR17" i="43"/>
  <c r="AH17" i="41"/>
  <c r="AQ17" i="41" s="1"/>
  <c r="AI21" i="92"/>
  <c r="AN21" i="92"/>
  <c r="AI25" i="86"/>
  <c r="AN25" i="86"/>
  <c r="AR14" i="35"/>
  <c r="Y19" i="49"/>
  <c r="X19" i="49"/>
  <c r="Y21" i="20"/>
  <c r="X21" i="20"/>
  <c r="AE16" i="98" l="1"/>
  <c r="AF16" i="98"/>
  <c r="AO16" i="98" s="1"/>
  <c r="Z26" i="15"/>
  <c r="W15" i="94"/>
  <c r="W17" i="98"/>
  <c r="Z21" i="88"/>
  <c r="W22" i="88" s="1"/>
  <c r="AE21" i="9"/>
  <c r="AF21" i="9"/>
  <c r="AO21" i="9" s="1"/>
  <c r="W22" i="9"/>
  <c r="AG21" i="9"/>
  <c r="AP21" i="9" s="1"/>
  <c r="AF21" i="88"/>
  <c r="AO21" i="88" s="1"/>
  <c r="W27" i="15"/>
  <c r="AE26" i="15"/>
  <c r="AN26" i="15" s="1"/>
  <c r="AG26" i="15"/>
  <c r="AF26" i="15"/>
  <c r="AO26" i="15" s="1"/>
  <c r="AR20" i="88"/>
  <c r="AG27" i="105"/>
  <c r="AP27" i="105" s="1"/>
  <c r="AF27" i="105"/>
  <c r="AO27" i="105" s="1"/>
  <c r="W28" i="105"/>
  <c r="AE27" i="105"/>
  <c r="AF14" i="10"/>
  <c r="AO14" i="10" s="1"/>
  <c r="W15" i="10"/>
  <c r="AG14" i="10"/>
  <c r="AP14" i="10" s="1"/>
  <c r="AE14" i="10"/>
  <c r="AI22" i="44"/>
  <c r="AN22" i="44"/>
  <c r="Y19" i="83"/>
  <c r="Z19" i="83" s="1"/>
  <c r="X19" i="83"/>
  <c r="AH15" i="48"/>
  <c r="AQ15" i="48" s="1"/>
  <c r="Y19" i="55"/>
  <c r="X19" i="55"/>
  <c r="Y28" i="52"/>
  <c r="X28" i="52"/>
  <c r="AH25" i="93"/>
  <c r="AQ25" i="93" s="1"/>
  <c r="Y21" i="58"/>
  <c r="X21" i="58"/>
  <c r="AR20" i="9"/>
  <c r="AH21" i="95"/>
  <c r="AQ21" i="95" s="1"/>
  <c r="AH25" i="53"/>
  <c r="AQ25" i="53" s="1"/>
  <c r="AH22" i="100"/>
  <c r="AQ22" i="100" s="1"/>
  <c r="Y15" i="94"/>
  <c r="X15" i="94"/>
  <c r="Z15" i="94" s="1"/>
  <c r="Y19" i="43"/>
  <c r="Z19" i="43"/>
  <c r="X19" i="43"/>
  <c r="AH19" i="49"/>
  <c r="AQ19" i="49" s="1"/>
  <c r="AR25" i="86"/>
  <c r="AR21" i="51"/>
  <c r="AR21" i="100"/>
  <c r="W17" i="18"/>
  <c r="AE16" i="18"/>
  <c r="AF16" i="18"/>
  <c r="AO16" i="18" s="1"/>
  <c r="AG16" i="18"/>
  <c r="AP16" i="18" s="1"/>
  <c r="AG15" i="48"/>
  <c r="AP15" i="48" s="1"/>
  <c r="AE15" i="48"/>
  <c r="W16" i="48"/>
  <c r="AF15" i="48"/>
  <c r="AO15" i="48" s="1"/>
  <c r="AR14" i="48"/>
  <c r="W26" i="93"/>
  <c r="AG25" i="93"/>
  <c r="AP25" i="93" s="1"/>
  <c r="AF25" i="93"/>
  <c r="AO25" i="93" s="1"/>
  <c r="AE25" i="93"/>
  <c r="AH14" i="50"/>
  <c r="AQ14" i="50" s="1"/>
  <c r="AG21" i="95"/>
  <c r="AP21" i="95" s="1"/>
  <c r="AF21" i="95"/>
  <c r="AO21" i="95" s="1"/>
  <c r="AE21" i="95"/>
  <c r="W22" i="95"/>
  <c r="AG25" i="53"/>
  <c r="AP25" i="53" s="1"/>
  <c r="W26" i="53"/>
  <c r="AF25" i="53"/>
  <c r="AO25" i="53" s="1"/>
  <c r="AE25" i="53"/>
  <c r="Y17" i="103"/>
  <c r="Z17" i="103" s="1"/>
  <c r="X17" i="103"/>
  <c r="AH26" i="86"/>
  <c r="AQ26" i="86" s="1"/>
  <c r="AF26" i="101"/>
  <c r="AO26" i="101" s="1"/>
  <c r="AE26" i="101"/>
  <c r="AG26" i="101"/>
  <c r="AP26" i="101" s="1"/>
  <c r="W27" i="101"/>
  <c r="AE22" i="100"/>
  <c r="W23" i="100"/>
  <c r="AG22" i="100"/>
  <c r="AP22" i="100" s="1"/>
  <c r="AF22" i="100"/>
  <c r="AO22" i="100" s="1"/>
  <c r="Y24" i="104"/>
  <c r="X24" i="104"/>
  <c r="Y19" i="91"/>
  <c r="X19" i="91"/>
  <c r="AI14" i="94"/>
  <c r="AN14" i="94"/>
  <c r="Z19" i="49"/>
  <c r="AR21" i="92"/>
  <c r="AH26" i="15"/>
  <c r="AQ26" i="15" s="1"/>
  <c r="AR21" i="96"/>
  <c r="AI14" i="102"/>
  <c r="AN14" i="102"/>
  <c r="AE28" i="89"/>
  <c r="W29" i="89"/>
  <c r="AG28" i="89"/>
  <c r="AP28" i="89" s="1"/>
  <c r="AF28" i="89"/>
  <c r="AO28" i="89" s="1"/>
  <c r="AR20" i="20"/>
  <c r="Y23" i="44"/>
  <c r="X23" i="44"/>
  <c r="AR20" i="95"/>
  <c r="Y14" i="90"/>
  <c r="X14" i="90"/>
  <c r="AH22" i="51"/>
  <c r="AQ22" i="51" s="1"/>
  <c r="AI27" i="52"/>
  <c r="AN27" i="52"/>
  <c r="AH27" i="32"/>
  <c r="AQ27" i="32" s="1"/>
  <c r="Z14" i="50"/>
  <c r="Z26" i="86"/>
  <c r="AI18" i="16"/>
  <c r="AN18" i="16"/>
  <c r="AI28" i="97"/>
  <c r="AN28" i="97"/>
  <c r="AI15" i="35"/>
  <c r="AN15" i="35"/>
  <c r="AH21" i="20"/>
  <c r="AQ21" i="20" s="1"/>
  <c r="AF17" i="99"/>
  <c r="AO17" i="99" s="1"/>
  <c r="W18" i="99"/>
  <c r="AG17" i="99"/>
  <c r="AP17" i="99" s="1"/>
  <c r="AE17" i="99"/>
  <c r="AH22" i="45"/>
  <c r="AQ22" i="45" s="1"/>
  <c r="AG13" i="85"/>
  <c r="AP13" i="85" s="1"/>
  <c r="AF13" i="85"/>
  <c r="AO13" i="85" s="1"/>
  <c r="AE13" i="85"/>
  <c r="W14" i="85"/>
  <c r="AI13" i="90"/>
  <c r="AN13" i="90"/>
  <c r="AG22" i="51"/>
  <c r="AP22" i="51" s="1"/>
  <c r="AF22" i="51"/>
  <c r="AO22" i="51" s="1"/>
  <c r="W23" i="51"/>
  <c r="AE22" i="51"/>
  <c r="AI18" i="55"/>
  <c r="AN18" i="55"/>
  <c r="AH22" i="96"/>
  <c r="AQ22" i="96" s="1"/>
  <c r="AE27" i="32"/>
  <c r="AF27" i="32"/>
  <c r="AO27" i="32" s="1"/>
  <c r="W28" i="32"/>
  <c r="AG27" i="32"/>
  <c r="AP27" i="32" s="1"/>
  <c r="AN20" i="58"/>
  <c r="AI20" i="58"/>
  <c r="AH22" i="54"/>
  <c r="AQ22" i="54" s="1"/>
  <c r="AR21" i="45"/>
  <c r="AR21" i="84"/>
  <c r="Y19" i="16"/>
  <c r="X19" i="16"/>
  <c r="AI24" i="13"/>
  <c r="AN24" i="13"/>
  <c r="Y16" i="35"/>
  <c r="Z16" i="35" s="1"/>
  <c r="X16" i="35"/>
  <c r="AI23" i="104"/>
  <c r="AN23" i="104"/>
  <c r="AI18" i="91"/>
  <c r="AN18" i="91"/>
  <c r="X18" i="41"/>
  <c r="Y18" i="41"/>
  <c r="Y17" i="98"/>
  <c r="X17" i="98"/>
  <c r="Z21" i="20"/>
  <c r="AF19" i="11"/>
  <c r="AO19" i="11" s="1"/>
  <c r="AG19" i="11"/>
  <c r="AP19" i="11" s="1"/>
  <c r="AE19" i="11"/>
  <c r="W20" i="11"/>
  <c r="AR25" i="15"/>
  <c r="AH18" i="87"/>
  <c r="AQ18" i="87" s="1"/>
  <c r="Z22" i="45"/>
  <c r="AH22" i="92"/>
  <c r="AQ22" i="92" s="1"/>
  <c r="AH22" i="84"/>
  <c r="AQ22" i="84" s="1"/>
  <c r="AR24" i="53"/>
  <c r="Z22" i="96"/>
  <c r="Z22" i="54"/>
  <c r="AR24" i="93"/>
  <c r="AR13" i="50"/>
  <c r="AR17" i="87"/>
  <c r="AE14" i="42"/>
  <c r="W15" i="42"/>
  <c r="AF14" i="42"/>
  <c r="AO14" i="42" s="1"/>
  <c r="AG14" i="42"/>
  <c r="AP14" i="42" s="1"/>
  <c r="AI14" i="82"/>
  <c r="AN14" i="82"/>
  <c r="AI18" i="43"/>
  <c r="AN18" i="43"/>
  <c r="AF25" i="46"/>
  <c r="AO25" i="46" s="1"/>
  <c r="AE25" i="46"/>
  <c r="W26" i="46"/>
  <c r="AG25" i="46"/>
  <c r="AP25" i="46" s="1"/>
  <c r="AF26" i="47"/>
  <c r="AO26" i="47" s="1"/>
  <c r="AG26" i="47"/>
  <c r="AP26" i="47" s="1"/>
  <c r="AE26" i="47"/>
  <c r="W27" i="47"/>
  <c r="AR21" i="54"/>
  <c r="Y15" i="102"/>
  <c r="X15" i="102"/>
  <c r="W19" i="87"/>
  <c r="AF18" i="87"/>
  <c r="AO18" i="87" s="1"/>
  <c r="AE18" i="87"/>
  <c r="AG18" i="87"/>
  <c r="AP18" i="87" s="1"/>
  <c r="AF22" i="92"/>
  <c r="AO22" i="92" s="1"/>
  <c r="W23" i="92"/>
  <c r="AE22" i="92"/>
  <c r="AG22" i="92"/>
  <c r="AP22" i="92" s="1"/>
  <c r="AF22" i="84"/>
  <c r="AO22" i="84" s="1"/>
  <c r="AE22" i="84"/>
  <c r="W23" i="84"/>
  <c r="AG22" i="84"/>
  <c r="AP22" i="84" s="1"/>
  <c r="AI18" i="83"/>
  <c r="AN18" i="83"/>
  <c r="AH21" i="9"/>
  <c r="AQ21" i="9" s="1"/>
  <c r="AI16" i="103"/>
  <c r="AO16" i="103"/>
  <c r="AH21" i="88"/>
  <c r="AQ21" i="88" s="1"/>
  <c r="Y29" i="97"/>
  <c r="X29" i="97"/>
  <c r="Y15" i="82"/>
  <c r="X15" i="82"/>
  <c r="Y25" i="13"/>
  <c r="X25" i="13"/>
  <c r="AI17" i="41"/>
  <c r="AN17" i="41"/>
  <c r="AI16" i="98"/>
  <c r="AN16" i="98"/>
  <c r="Z19" i="16" l="1"/>
  <c r="Z14" i="90"/>
  <c r="AE21" i="88"/>
  <c r="Z24" i="104"/>
  <c r="AE24" i="104" s="1"/>
  <c r="AG21" i="88"/>
  <c r="AP21" i="88" s="1"/>
  <c r="AF19" i="83"/>
  <c r="AO19" i="83" s="1"/>
  <c r="W20" i="83"/>
  <c r="AG19" i="83"/>
  <c r="AP19" i="83" s="1"/>
  <c r="AE19" i="83"/>
  <c r="AE17" i="103"/>
  <c r="AN17" i="103" s="1"/>
  <c r="AF17" i="103"/>
  <c r="AO17" i="103" s="1"/>
  <c r="W18" i="103"/>
  <c r="AG17" i="103"/>
  <c r="AF19" i="16"/>
  <c r="AO19" i="16" s="1"/>
  <c r="AE19" i="16"/>
  <c r="AG19" i="16"/>
  <c r="AP19" i="16" s="1"/>
  <c r="W20" i="16"/>
  <c r="AG16" i="35"/>
  <c r="AP16" i="35" s="1"/>
  <c r="AE16" i="35"/>
  <c r="AF16" i="35"/>
  <c r="AO16" i="35" s="1"/>
  <c r="W17" i="35"/>
  <c r="W15" i="90"/>
  <c r="AG14" i="90"/>
  <c r="AP14" i="90" s="1"/>
  <c r="AF14" i="90"/>
  <c r="AO14" i="90" s="1"/>
  <c r="AE14" i="90"/>
  <c r="W25" i="104"/>
  <c r="AG24" i="104"/>
  <c r="AP24" i="104" s="1"/>
  <c r="AF24" i="104"/>
  <c r="AO24" i="104" s="1"/>
  <c r="AI18" i="87"/>
  <c r="AN18" i="87"/>
  <c r="AF21" i="20"/>
  <c r="AO21" i="20" s="1"/>
  <c r="AE21" i="20"/>
  <c r="W22" i="20"/>
  <c r="AG21" i="20"/>
  <c r="AP21" i="20" s="1"/>
  <c r="AH18" i="41"/>
  <c r="AQ18" i="41" s="1"/>
  <c r="AR13" i="90"/>
  <c r="AI17" i="99"/>
  <c r="AN17" i="99"/>
  <c r="AR28" i="97"/>
  <c r="Y29" i="89"/>
  <c r="X29" i="89"/>
  <c r="AI26" i="101"/>
  <c r="AN26" i="101"/>
  <c r="AF19" i="43"/>
  <c r="AO19" i="43" s="1"/>
  <c r="W20" i="43"/>
  <c r="AG19" i="43"/>
  <c r="AP19" i="43" s="1"/>
  <c r="AE19" i="43"/>
  <c r="AH28" i="52"/>
  <c r="AQ28" i="52" s="1"/>
  <c r="AI26" i="15"/>
  <c r="AP26" i="15"/>
  <c r="AH17" i="98"/>
  <c r="AQ17" i="98" s="1"/>
  <c r="AI22" i="51"/>
  <c r="AN22" i="51"/>
  <c r="AI28" i="89"/>
  <c r="AN28" i="89"/>
  <c r="AF19" i="49"/>
  <c r="AO19" i="49" s="1"/>
  <c r="AG19" i="49"/>
  <c r="AP19" i="49" s="1"/>
  <c r="W20" i="49"/>
  <c r="AE19" i="49"/>
  <c r="AH24" i="104"/>
  <c r="AQ24" i="104" s="1"/>
  <c r="Y23" i="100"/>
  <c r="X23" i="100"/>
  <c r="AH17" i="103"/>
  <c r="AQ17" i="103" s="1"/>
  <c r="Y26" i="53"/>
  <c r="X26" i="53"/>
  <c r="Z28" i="52"/>
  <c r="Y15" i="10"/>
  <c r="X15" i="10"/>
  <c r="AI21" i="88"/>
  <c r="AN21" i="88"/>
  <c r="AH15" i="82"/>
  <c r="AQ15" i="82" s="1"/>
  <c r="Z15" i="82"/>
  <c r="Y20" i="11"/>
  <c r="X20" i="11"/>
  <c r="Z20" i="11" s="1"/>
  <c r="AR18" i="91"/>
  <c r="Y28" i="32"/>
  <c r="X28" i="32"/>
  <c r="Y23" i="51"/>
  <c r="X23" i="51"/>
  <c r="Y14" i="85"/>
  <c r="X14" i="85"/>
  <c r="Z14" i="85" s="1"/>
  <c r="Y18" i="99"/>
  <c r="X18" i="99"/>
  <c r="AR18" i="16"/>
  <c r="AI22" i="100"/>
  <c r="AN22" i="100"/>
  <c r="AI25" i="93"/>
  <c r="AN25" i="93"/>
  <c r="AH15" i="94"/>
  <c r="AQ15" i="94" s="1"/>
  <c r="Y27" i="15"/>
  <c r="X27" i="15"/>
  <c r="Y23" i="84"/>
  <c r="Z23" i="84"/>
  <c r="X23" i="84"/>
  <c r="Y23" i="92"/>
  <c r="X23" i="92"/>
  <c r="Y19" i="87"/>
  <c r="X19" i="87"/>
  <c r="Z19" i="87" s="1"/>
  <c r="AI14" i="42"/>
  <c r="AN14" i="42"/>
  <c r="AH15" i="102"/>
  <c r="AQ15" i="102" s="1"/>
  <c r="AN13" i="85"/>
  <c r="AI13" i="85"/>
  <c r="W27" i="86"/>
  <c r="AF26" i="86"/>
  <c r="AO26" i="86" s="1"/>
  <c r="AE26" i="86"/>
  <c r="AG26" i="86"/>
  <c r="AP26" i="86" s="1"/>
  <c r="AR14" i="102"/>
  <c r="AR14" i="94"/>
  <c r="AG15" i="94"/>
  <c r="AP15" i="94" s="1"/>
  <c r="AF15" i="94"/>
  <c r="AO15" i="94" s="1"/>
  <c r="W16" i="94"/>
  <c r="AE15" i="94"/>
  <c r="AH19" i="55"/>
  <c r="AQ19" i="55" s="1"/>
  <c r="AR22" i="44"/>
  <c r="Y22" i="9"/>
  <c r="Z22" i="9" s="1"/>
  <c r="X22" i="9"/>
  <c r="AR16" i="98"/>
  <c r="AR16" i="103"/>
  <c r="AI22" i="92"/>
  <c r="AN22" i="92"/>
  <c r="Y15" i="42"/>
  <c r="X15" i="42"/>
  <c r="AI22" i="84"/>
  <c r="AN22" i="84"/>
  <c r="Z15" i="102"/>
  <c r="AI26" i="47"/>
  <c r="AN26" i="47"/>
  <c r="AI25" i="46"/>
  <c r="AN25" i="46"/>
  <c r="AF22" i="96"/>
  <c r="AO22" i="96" s="1"/>
  <c r="AE22" i="96"/>
  <c r="W23" i="96"/>
  <c r="AG22" i="96"/>
  <c r="AP22" i="96" s="1"/>
  <c r="Z18" i="41"/>
  <c r="AR23" i="104"/>
  <c r="AH19" i="16"/>
  <c r="AQ19" i="16" s="1"/>
  <c r="AR20" i="58"/>
  <c r="AI27" i="32"/>
  <c r="AR27" i="32" s="1"/>
  <c r="AN27" i="32"/>
  <c r="AR15" i="35"/>
  <c r="AE14" i="50"/>
  <c r="AF14" i="50"/>
  <c r="AO14" i="50" s="1"/>
  <c r="AG14" i="50"/>
  <c r="AP14" i="50" s="1"/>
  <c r="W15" i="50"/>
  <c r="AH23" i="44"/>
  <c r="AQ23" i="44" s="1"/>
  <c r="AH19" i="91"/>
  <c r="AQ19" i="91" s="1"/>
  <c r="Y27" i="101"/>
  <c r="X27" i="101"/>
  <c r="Y22" i="95"/>
  <c r="X22" i="95"/>
  <c r="Y16" i="48"/>
  <c r="Z16" i="48" s="1"/>
  <c r="X16" i="48"/>
  <c r="AI16" i="18"/>
  <c r="AN16" i="18"/>
  <c r="AH21" i="58"/>
  <c r="AQ21" i="58" s="1"/>
  <c r="Z19" i="55"/>
  <c r="AI27" i="105"/>
  <c r="AN27" i="105"/>
  <c r="AR18" i="43"/>
  <c r="Z17" i="98"/>
  <c r="AR17" i="41"/>
  <c r="Y27" i="47"/>
  <c r="X27" i="47"/>
  <c r="Y26" i="46"/>
  <c r="X26" i="46"/>
  <c r="AR14" i="82"/>
  <c r="AE22" i="54"/>
  <c r="W23" i="54"/>
  <c r="AG22" i="54"/>
  <c r="AP22" i="54" s="1"/>
  <c r="AF22" i="54"/>
  <c r="AO22" i="54" s="1"/>
  <c r="AI19" i="11"/>
  <c r="AN19" i="11"/>
  <c r="AR24" i="13"/>
  <c r="AH25" i="13"/>
  <c r="AQ25" i="13" s="1"/>
  <c r="AH29" i="97"/>
  <c r="AQ29" i="97" s="1"/>
  <c r="Z25" i="13"/>
  <c r="Z29" i="97"/>
  <c r="AR18" i="83"/>
  <c r="AF22" i="45"/>
  <c r="AO22" i="45" s="1"/>
  <c r="AG22" i="45"/>
  <c r="AP22" i="45" s="1"/>
  <c r="AE22" i="45"/>
  <c r="W23" i="45"/>
  <c r="AH16" i="35"/>
  <c r="AQ16" i="35" s="1"/>
  <c r="AR18" i="55"/>
  <c r="AR27" i="52"/>
  <c r="AH14" i="90"/>
  <c r="AQ14" i="90" s="1"/>
  <c r="Z23" i="44"/>
  <c r="Z19" i="91"/>
  <c r="AI25" i="53"/>
  <c r="AN25" i="53"/>
  <c r="AI21" i="95"/>
  <c r="AN21" i="95"/>
  <c r="Y26" i="93"/>
  <c r="Z26" i="93" s="1"/>
  <c r="X26" i="93"/>
  <c r="AI15" i="48"/>
  <c r="AN15" i="48"/>
  <c r="Y17" i="18"/>
  <c r="X17" i="18"/>
  <c r="Z17" i="18" s="1"/>
  <c r="AH19" i="43"/>
  <c r="AQ19" i="43" s="1"/>
  <c r="Z21" i="58"/>
  <c r="AH19" i="83"/>
  <c r="AQ19" i="83" s="1"/>
  <c r="AI14" i="10"/>
  <c r="AN14" i="10"/>
  <c r="Y28" i="105"/>
  <c r="X28" i="105"/>
  <c r="Y22" i="88"/>
  <c r="X22" i="88"/>
  <c r="AN21" i="9"/>
  <c r="AI21" i="9"/>
  <c r="Z26" i="53" l="1"/>
  <c r="Z27" i="101"/>
  <c r="Z27" i="15"/>
  <c r="W28" i="15" s="1"/>
  <c r="Z22" i="88"/>
  <c r="Z26" i="46"/>
  <c r="W27" i="46" s="1"/>
  <c r="Z15" i="42"/>
  <c r="W16" i="42" s="1"/>
  <c r="Z23" i="92"/>
  <c r="Z28" i="32"/>
  <c r="W15" i="85"/>
  <c r="AG14" i="85"/>
  <c r="AP14" i="85" s="1"/>
  <c r="AF14" i="85"/>
  <c r="AO14" i="85" s="1"/>
  <c r="AE14" i="85"/>
  <c r="AE26" i="53"/>
  <c r="AF26" i="53"/>
  <c r="AO26" i="53" s="1"/>
  <c r="W27" i="53"/>
  <c r="AG26" i="53"/>
  <c r="AP26" i="53" s="1"/>
  <c r="AF27" i="15"/>
  <c r="AO27" i="15" s="1"/>
  <c r="AE27" i="15"/>
  <c r="W23" i="88"/>
  <c r="AG22" i="88"/>
  <c r="AP22" i="88" s="1"/>
  <c r="AF22" i="88"/>
  <c r="AO22" i="88" s="1"/>
  <c r="AE22" i="88"/>
  <c r="AG15" i="42"/>
  <c r="AP15" i="42" s="1"/>
  <c r="AF23" i="92"/>
  <c r="AO23" i="92" s="1"/>
  <c r="AE23" i="92"/>
  <c r="AG23" i="92"/>
  <c r="AP23" i="92" s="1"/>
  <c r="W24" i="92"/>
  <c r="AG28" i="32"/>
  <c r="AP28" i="32" s="1"/>
  <c r="AF28" i="32"/>
  <c r="AO28" i="32" s="1"/>
  <c r="AE28" i="32"/>
  <c r="W29" i="32"/>
  <c r="AF27" i="101"/>
  <c r="AO27" i="101" s="1"/>
  <c r="W28" i="101"/>
  <c r="AE27" i="101"/>
  <c r="AG27" i="101"/>
  <c r="AP27" i="101" s="1"/>
  <c r="AE26" i="46"/>
  <c r="AF26" i="46"/>
  <c r="AO26" i="46" s="1"/>
  <c r="AE26" i="93"/>
  <c r="W27" i="93"/>
  <c r="AF26" i="93"/>
  <c r="AO26" i="93" s="1"/>
  <c r="AG26" i="93"/>
  <c r="AP26" i="93" s="1"/>
  <c r="AG16" i="48"/>
  <c r="AP16" i="48" s="1"/>
  <c r="W17" i="48"/>
  <c r="AE16" i="48"/>
  <c r="AF16" i="48"/>
  <c r="AO16" i="48" s="1"/>
  <c r="AI22" i="54"/>
  <c r="AN22" i="54"/>
  <c r="AH27" i="47"/>
  <c r="AQ27" i="47" s="1"/>
  <c r="AH22" i="95"/>
  <c r="AQ22" i="95" s="1"/>
  <c r="AI15" i="94"/>
  <c r="AN15" i="94"/>
  <c r="Y27" i="86"/>
  <c r="Z27" i="86" s="1"/>
  <c r="X27" i="86"/>
  <c r="AF28" i="52"/>
  <c r="AO28" i="52" s="1"/>
  <c r="AG28" i="52"/>
  <c r="AP28" i="52" s="1"/>
  <c r="W29" i="52"/>
  <c r="AE28" i="52"/>
  <c r="AI19" i="49"/>
  <c r="AN19" i="49"/>
  <c r="AI14" i="90"/>
  <c r="AN14" i="90"/>
  <c r="AI19" i="16"/>
  <c r="AN19" i="16"/>
  <c r="AE23" i="44"/>
  <c r="AF23" i="44"/>
  <c r="AO23" i="44" s="1"/>
  <c r="AG23" i="44"/>
  <c r="AP23" i="44" s="1"/>
  <c r="W24" i="44"/>
  <c r="AR19" i="11"/>
  <c r="Z27" i="47"/>
  <c r="Z22" i="95"/>
  <c r="Y23" i="96"/>
  <c r="X23" i="96"/>
  <c r="AR26" i="47"/>
  <c r="Y16" i="94"/>
  <c r="X16" i="94"/>
  <c r="AR13" i="85"/>
  <c r="AH23" i="92"/>
  <c r="AQ23" i="92" s="1"/>
  <c r="AH27" i="15"/>
  <c r="AQ27" i="15" s="1"/>
  <c r="W16" i="82"/>
  <c r="AG15" i="82"/>
  <c r="AP15" i="82" s="1"/>
  <c r="AF15" i="82"/>
  <c r="AO15" i="82" s="1"/>
  <c r="AE15" i="82"/>
  <c r="AH26" i="53"/>
  <c r="AQ26" i="53" s="1"/>
  <c r="Y20" i="49"/>
  <c r="X20" i="49"/>
  <c r="AR22" i="51"/>
  <c r="Y22" i="20"/>
  <c r="X22" i="20"/>
  <c r="AI16" i="35"/>
  <c r="AN16" i="35"/>
  <c r="AR21" i="95"/>
  <c r="AR16" i="18"/>
  <c r="AI14" i="50"/>
  <c r="AN14" i="50"/>
  <c r="AI22" i="96"/>
  <c r="AN22" i="96"/>
  <c r="AG15" i="102"/>
  <c r="AP15" i="102" s="1"/>
  <c r="AF15" i="102"/>
  <c r="AO15" i="102" s="1"/>
  <c r="W16" i="102"/>
  <c r="AE15" i="102"/>
  <c r="AH22" i="9"/>
  <c r="AQ22" i="9" s="1"/>
  <c r="AH18" i="99"/>
  <c r="AQ18" i="99" s="1"/>
  <c r="AH23" i="51"/>
  <c r="AQ23" i="51" s="1"/>
  <c r="AR21" i="88"/>
  <c r="AR26" i="15"/>
  <c r="AR26" i="101"/>
  <c r="AI21" i="20"/>
  <c r="AN21" i="20"/>
  <c r="AI19" i="83"/>
  <c r="AN19" i="83"/>
  <c r="AR15" i="48"/>
  <c r="AH26" i="46"/>
  <c r="AQ26" i="46" s="1"/>
  <c r="AR27" i="105"/>
  <c r="AH16" i="48"/>
  <c r="AQ16" i="48" s="1"/>
  <c r="AH27" i="101"/>
  <c r="AQ27" i="101" s="1"/>
  <c r="AR22" i="92"/>
  <c r="AF22" i="9"/>
  <c r="AO22" i="9" s="1"/>
  <c r="AG22" i="9"/>
  <c r="AP22" i="9" s="1"/>
  <c r="W23" i="9"/>
  <c r="AE22" i="9"/>
  <c r="AR14" i="42"/>
  <c r="AR25" i="93"/>
  <c r="Z18" i="99"/>
  <c r="Z23" i="51"/>
  <c r="AH15" i="10"/>
  <c r="AQ15" i="10" s="1"/>
  <c r="AH23" i="100"/>
  <c r="AQ23" i="100" s="1"/>
  <c r="AI19" i="43"/>
  <c r="AN19" i="43"/>
  <c r="AH29" i="89"/>
  <c r="AQ29" i="89" s="1"/>
  <c r="AR17" i="99"/>
  <c r="X25" i="104"/>
  <c r="Y25" i="104"/>
  <c r="Z25" i="104"/>
  <c r="Y15" i="90"/>
  <c r="X15" i="90"/>
  <c r="AI17" i="103"/>
  <c r="AP17" i="103"/>
  <c r="AE17" i="18"/>
  <c r="AF17" i="18"/>
  <c r="AO17" i="18" s="1"/>
  <c r="AG17" i="18"/>
  <c r="AP17" i="18" s="1"/>
  <c r="W18" i="18"/>
  <c r="AH28" i="105"/>
  <c r="AQ28" i="105" s="1"/>
  <c r="AR21" i="9"/>
  <c r="AH22" i="88"/>
  <c r="AQ22" i="88" s="1"/>
  <c r="AH26" i="93"/>
  <c r="AQ26" i="93" s="1"/>
  <c r="AR25" i="53"/>
  <c r="Y23" i="45"/>
  <c r="Z23" i="45" s="1"/>
  <c r="X23" i="45"/>
  <c r="AF29" i="97"/>
  <c r="AO29" i="97" s="1"/>
  <c r="AG29" i="97"/>
  <c r="AP29" i="97" s="1"/>
  <c r="W30" i="97"/>
  <c r="AE29" i="97"/>
  <c r="AF19" i="55"/>
  <c r="AO19" i="55" s="1"/>
  <c r="AG19" i="55"/>
  <c r="AP19" i="55" s="1"/>
  <c r="W20" i="55"/>
  <c r="AE19" i="55"/>
  <c r="AF18" i="41"/>
  <c r="AO18" i="41" s="1"/>
  <c r="W19" i="41"/>
  <c r="AG18" i="41"/>
  <c r="AP18" i="41" s="1"/>
  <c r="AE18" i="41"/>
  <c r="AR22" i="84"/>
  <c r="AI26" i="86"/>
  <c r="AN26" i="86"/>
  <c r="AH19" i="87"/>
  <c r="AQ19" i="87" s="1"/>
  <c r="AH23" i="84"/>
  <c r="AQ23" i="84" s="1"/>
  <c r="AH20" i="11"/>
  <c r="AQ20" i="11" s="1"/>
  <c r="Z15" i="10"/>
  <c r="Z23" i="100"/>
  <c r="Z29" i="89"/>
  <c r="AI24" i="104"/>
  <c r="AN24" i="104"/>
  <c r="Y20" i="16"/>
  <c r="X20" i="16"/>
  <c r="Y18" i="103"/>
  <c r="X18" i="103"/>
  <c r="Y20" i="83"/>
  <c r="Z20" i="83" s="1"/>
  <c r="X20" i="83"/>
  <c r="Z28" i="105"/>
  <c r="AR14" i="10"/>
  <c r="W22" i="58"/>
  <c r="AE21" i="58"/>
  <c r="AG21" i="58"/>
  <c r="AP21" i="58" s="1"/>
  <c r="AF21" i="58"/>
  <c r="AO21" i="58" s="1"/>
  <c r="AH17" i="18"/>
  <c r="AQ17" i="18" s="1"/>
  <c r="W20" i="91"/>
  <c r="AF19" i="91"/>
  <c r="AO19" i="91" s="1"/>
  <c r="AG19" i="91"/>
  <c r="AP19" i="91" s="1"/>
  <c r="AE19" i="91"/>
  <c r="AI22" i="45"/>
  <c r="AN22" i="45"/>
  <c r="W26" i="13"/>
  <c r="AF25" i="13"/>
  <c r="AO25" i="13" s="1"/>
  <c r="AG25" i="13"/>
  <c r="AP25" i="13" s="1"/>
  <c r="AE25" i="13"/>
  <c r="Y23" i="54"/>
  <c r="X23" i="54"/>
  <c r="W18" i="98"/>
  <c r="AG17" i="98"/>
  <c r="AP17" i="98" s="1"/>
  <c r="AF17" i="98"/>
  <c r="AO17" i="98" s="1"/>
  <c r="AE17" i="98"/>
  <c r="Y15" i="50"/>
  <c r="X15" i="50"/>
  <c r="AR25" i="46"/>
  <c r="AH15" i="42"/>
  <c r="AQ15" i="42" s="1"/>
  <c r="AG19" i="87"/>
  <c r="AP19" i="87" s="1"/>
  <c r="W20" i="87"/>
  <c r="AE19" i="87"/>
  <c r="AF19" i="87"/>
  <c r="AO19" i="87" s="1"/>
  <c r="W24" i="84"/>
  <c r="AG23" i="84"/>
  <c r="AP23" i="84" s="1"/>
  <c r="AF23" i="84"/>
  <c r="AO23" i="84" s="1"/>
  <c r="AE23" i="84"/>
  <c r="AR22" i="100"/>
  <c r="AH14" i="85"/>
  <c r="AQ14" i="85" s="1"/>
  <c r="AH28" i="32"/>
  <c r="AQ28" i="32" s="1"/>
  <c r="AE20" i="11"/>
  <c r="AG20" i="11"/>
  <c r="AP20" i="11" s="1"/>
  <c r="W21" i="11"/>
  <c r="AF20" i="11"/>
  <c r="AO20" i="11" s="1"/>
  <c r="AR28" i="89"/>
  <c r="Y20" i="43"/>
  <c r="X20" i="43"/>
  <c r="AR18" i="87"/>
  <c r="Y17" i="35"/>
  <c r="Z17" i="35"/>
  <c r="X17" i="35"/>
  <c r="Z15" i="90" l="1"/>
  <c r="AF15" i="42"/>
  <c r="AO15" i="42" s="1"/>
  <c r="Z20" i="43"/>
  <c r="AF20" i="43" s="1"/>
  <c r="AO20" i="43" s="1"/>
  <c r="AG26" i="46"/>
  <c r="AP26" i="46" s="1"/>
  <c r="AE15" i="42"/>
  <c r="AG27" i="15"/>
  <c r="AP27" i="15" s="1"/>
  <c r="Z20" i="16"/>
  <c r="AG20" i="43"/>
  <c r="AP20" i="43" s="1"/>
  <c r="W21" i="43"/>
  <c r="AE20" i="43"/>
  <c r="AF20" i="16"/>
  <c r="AO20" i="16" s="1"/>
  <c r="AG20" i="16"/>
  <c r="AP20" i="16" s="1"/>
  <c r="W21" i="16"/>
  <c r="AE20" i="16"/>
  <c r="AF15" i="90"/>
  <c r="AO15" i="90" s="1"/>
  <c r="AE15" i="90"/>
  <c r="W16" i="90"/>
  <c r="AG15" i="90"/>
  <c r="AP15" i="90" s="1"/>
  <c r="AF20" i="83"/>
  <c r="AO20" i="83" s="1"/>
  <c r="AE20" i="83"/>
  <c r="W21" i="83"/>
  <c r="AG20" i="83"/>
  <c r="AP20" i="83" s="1"/>
  <c r="AI25" i="13"/>
  <c r="AN25" i="13"/>
  <c r="AH17" i="35"/>
  <c r="AQ17" i="35" s="1"/>
  <c r="Y21" i="11"/>
  <c r="X21" i="11"/>
  <c r="Y24" i="84"/>
  <c r="X24" i="84"/>
  <c r="AR22" i="45"/>
  <c r="AH20" i="83"/>
  <c r="AQ20" i="83" s="1"/>
  <c r="AH20" i="16"/>
  <c r="AQ20" i="16" s="1"/>
  <c r="AE23" i="100"/>
  <c r="AG23" i="100"/>
  <c r="AP23" i="100" s="1"/>
  <c r="AF23" i="100"/>
  <c r="AO23" i="100" s="1"/>
  <c r="W24" i="100"/>
  <c r="AR26" i="86"/>
  <c r="Y19" i="41"/>
  <c r="X19" i="41"/>
  <c r="Z19" i="41" s="1"/>
  <c r="AH23" i="45"/>
  <c r="AQ23" i="45" s="1"/>
  <c r="AF23" i="51"/>
  <c r="AO23" i="51" s="1"/>
  <c r="AG23" i="51"/>
  <c r="AP23" i="51" s="1"/>
  <c r="W24" i="51"/>
  <c r="AE23" i="51"/>
  <c r="AI22" i="9"/>
  <c r="AN22" i="9"/>
  <c r="AI15" i="102"/>
  <c r="AN15" i="102"/>
  <c r="AI23" i="44"/>
  <c r="AN23" i="44"/>
  <c r="AR19" i="49"/>
  <c r="AH27" i="86"/>
  <c r="AQ27" i="86" s="1"/>
  <c r="AI27" i="15"/>
  <c r="AN27" i="15"/>
  <c r="AI26" i="53"/>
  <c r="AN26" i="53"/>
  <c r="AN21" i="58"/>
  <c r="AI21" i="58"/>
  <c r="W16" i="10"/>
  <c r="AE15" i="10"/>
  <c r="AG15" i="10"/>
  <c r="AP15" i="10" s="1"/>
  <c r="AF15" i="10"/>
  <c r="AO15" i="10" s="1"/>
  <c r="AF23" i="45"/>
  <c r="AO23" i="45" s="1"/>
  <c r="AG23" i="45"/>
  <c r="AP23" i="45" s="1"/>
  <c r="AE23" i="45"/>
  <c r="W24" i="45"/>
  <c r="AR19" i="43"/>
  <c r="W19" i="99"/>
  <c r="AG18" i="99"/>
  <c r="AP18" i="99" s="1"/>
  <c r="AF18" i="99"/>
  <c r="AO18" i="99" s="1"/>
  <c r="AE18" i="99"/>
  <c r="Y23" i="9"/>
  <c r="X23" i="9"/>
  <c r="Y16" i="102"/>
  <c r="X16" i="102"/>
  <c r="AR14" i="50"/>
  <c r="AR16" i="35"/>
  <c r="AH20" i="49"/>
  <c r="AQ20" i="49" s="1"/>
  <c r="Y16" i="82"/>
  <c r="X16" i="82"/>
  <c r="AH23" i="96"/>
  <c r="AQ23" i="96" s="1"/>
  <c r="AF27" i="86"/>
  <c r="AO27" i="86" s="1"/>
  <c r="AE27" i="86"/>
  <c r="AG27" i="86"/>
  <c r="AP27" i="86" s="1"/>
  <c r="W28" i="86"/>
  <c r="AI16" i="48"/>
  <c r="AN16" i="48"/>
  <c r="Y27" i="93"/>
  <c r="X27" i="93"/>
  <c r="AI26" i="46"/>
  <c r="AN26" i="46"/>
  <c r="Y24" i="92"/>
  <c r="X24" i="92"/>
  <c r="Y22" i="58"/>
  <c r="Z22" i="58"/>
  <c r="X22" i="58"/>
  <c r="AI29" i="97"/>
  <c r="AN29" i="97"/>
  <c r="AI17" i="18"/>
  <c r="AN17" i="18"/>
  <c r="AF25" i="104"/>
  <c r="AO25" i="104" s="1"/>
  <c r="AE25" i="104"/>
  <c r="W26" i="104"/>
  <c r="AG25" i="104"/>
  <c r="AP25" i="104" s="1"/>
  <c r="AR19" i="83"/>
  <c r="AH22" i="20"/>
  <c r="AQ22" i="20" s="1"/>
  <c r="Z20" i="49"/>
  <c r="AH16" i="94"/>
  <c r="AQ16" i="94" s="1"/>
  <c r="Z23" i="96"/>
  <c r="AR19" i="16"/>
  <c r="AI28" i="52"/>
  <c r="AN28" i="52"/>
  <c r="Y17" i="48"/>
  <c r="X17" i="48"/>
  <c r="Z17" i="48" s="1"/>
  <c r="AI26" i="93"/>
  <c r="AN26" i="93"/>
  <c r="Y29" i="32"/>
  <c r="X29" i="32"/>
  <c r="AI15" i="42"/>
  <c r="AN15" i="42"/>
  <c r="Y23" i="88"/>
  <c r="Z23" i="88" s="1"/>
  <c r="X23" i="88"/>
  <c r="AI14" i="85"/>
  <c r="AN14" i="85"/>
  <c r="AG17" i="35"/>
  <c r="AP17" i="35" s="1"/>
  <c r="W18" i="35"/>
  <c r="AE17" i="35"/>
  <c r="AF17" i="35"/>
  <c r="AO17" i="35" s="1"/>
  <c r="AH23" i="54"/>
  <c r="AQ23" i="54" s="1"/>
  <c r="AH18" i="103"/>
  <c r="AQ18" i="103" s="1"/>
  <c r="AI19" i="55"/>
  <c r="AN19" i="55"/>
  <c r="X30" i="97"/>
  <c r="Y30" i="97"/>
  <c r="Z30" i="97" s="1"/>
  <c r="Z22" i="20"/>
  <c r="Z16" i="94"/>
  <c r="Y24" i="44"/>
  <c r="X24" i="44"/>
  <c r="Z24" i="44" s="1"/>
  <c r="Y29" i="52"/>
  <c r="Z29" i="52" s="1"/>
  <c r="X29" i="52"/>
  <c r="AI28" i="32"/>
  <c r="AN28" i="32"/>
  <c r="AI23" i="92"/>
  <c r="AN23" i="92"/>
  <c r="Y16" i="42"/>
  <c r="Z16" i="42" s="1"/>
  <c r="X16" i="42"/>
  <c r="AH15" i="50"/>
  <c r="AQ15" i="50" s="1"/>
  <c r="AI20" i="11"/>
  <c r="AN20" i="11"/>
  <c r="Z15" i="50"/>
  <c r="Y18" i="98"/>
  <c r="Z18" i="98" s="1"/>
  <c r="X18" i="98"/>
  <c r="AI19" i="91"/>
  <c r="AN19" i="91"/>
  <c r="Y20" i="87"/>
  <c r="X20" i="87"/>
  <c r="Z23" i="54"/>
  <c r="Y26" i="13"/>
  <c r="Z26" i="13"/>
  <c r="X26" i="13"/>
  <c r="Z18" i="103"/>
  <c r="AR24" i="104"/>
  <c r="AI18" i="41"/>
  <c r="AN18" i="41"/>
  <c r="Y20" i="55"/>
  <c r="X20" i="55"/>
  <c r="Z20" i="55" s="1"/>
  <c r="AR17" i="103"/>
  <c r="AH25" i="104"/>
  <c r="AQ25" i="104" s="1"/>
  <c r="AR21" i="20"/>
  <c r="AI15" i="82"/>
  <c r="AN15" i="82"/>
  <c r="AF22" i="95"/>
  <c r="AO22" i="95" s="1"/>
  <c r="AE22" i="95"/>
  <c r="W23" i="95"/>
  <c r="AG22" i="95"/>
  <c r="AP22" i="95" s="1"/>
  <c r="AR14" i="90"/>
  <c r="AR15" i="94"/>
  <c r="AR22" i="54"/>
  <c r="AI27" i="101"/>
  <c r="AN27" i="101"/>
  <c r="Y27" i="53"/>
  <c r="X27" i="53"/>
  <c r="AI23" i="84"/>
  <c r="AN23" i="84"/>
  <c r="AI19" i="87"/>
  <c r="AN19" i="87"/>
  <c r="AH20" i="43"/>
  <c r="AQ20" i="43" s="1"/>
  <c r="AI17" i="98"/>
  <c r="AN17" i="98"/>
  <c r="Y20" i="91"/>
  <c r="X20" i="91"/>
  <c r="AG28" i="105"/>
  <c r="AP28" i="105" s="1"/>
  <c r="AF28" i="105"/>
  <c r="AO28" i="105" s="1"/>
  <c r="AE28" i="105"/>
  <c r="W29" i="105"/>
  <c r="AG29" i="89"/>
  <c r="AP29" i="89" s="1"/>
  <c r="W30" i="89"/>
  <c r="AE29" i="89"/>
  <c r="AF29" i="89"/>
  <c r="AO29" i="89" s="1"/>
  <c r="Y18" i="18"/>
  <c r="X18" i="18"/>
  <c r="Z18" i="18" s="1"/>
  <c r="AH15" i="90"/>
  <c r="AQ15" i="90" s="1"/>
  <c r="AR22" i="96"/>
  <c r="AE27" i="47"/>
  <c r="W28" i="47"/>
  <c r="AF27" i="47"/>
  <c r="AO27" i="47" s="1"/>
  <c r="AG27" i="47"/>
  <c r="AP27" i="47" s="1"/>
  <c r="Y27" i="46"/>
  <c r="X27" i="46"/>
  <c r="Y28" i="101"/>
  <c r="Z28" i="101"/>
  <c r="X28" i="101"/>
  <c r="AI22" i="88"/>
  <c r="AN22" i="88"/>
  <c r="Y28" i="15"/>
  <c r="X28" i="15"/>
  <c r="Y15" i="85"/>
  <c r="Z15" i="85" s="1"/>
  <c r="X15" i="85"/>
  <c r="Z24" i="92" l="1"/>
  <c r="AF24" i="92" s="1"/>
  <c r="AO24" i="92" s="1"/>
  <c r="W17" i="42"/>
  <c r="AF16" i="42"/>
  <c r="AO16" i="42" s="1"/>
  <c r="AG16" i="42"/>
  <c r="AP16" i="42" s="1"/>
  <c r="AE16" i="42"/>
  <c r="W20" i="41"/>
  <c r="AF19" i="41"/>
  <c r="AO19" i="41" s="1"/>
  <c r="AE19" i="41"/>
  <c r="AG19" i="41"/>
  <c r="AP19" i="41" s="1"/>
  <c r="AF18" i="98"/>
  <c r="AO18" i="98" s="1"/>
  <c r="AG18" i="98"/>
  <c r="AP18" i="98" s="1"/>
  <c r="W19" i="98"/>
  <c r="AE18" i="98"/>
  <c r="AE24" i="92"/>
  <c r="AG24" i="92"/>
  <c r="AP24" i="92" s="1"/>
  <c r="W25" i="92"/>
  <c r="AG15" i="85"/>
  <c r="AP15" i="85" s="1"/>
  <c r="W16" i="85"/>
  <c r="AE15" i="85"/>
  <c r="AF15" i="85"/>
  <c r="AO15" i="85" s="1"/>
  <c r="AE29" i="52"/>
  <c r="AG29" i="52"/>
  <c r="AP29" i="52" s="1"/>
  <c r="AF29" i="52"/>
  <c r="AO29" i="52" s="1"/>
  <c r="W30" i="52"/>
  <c r="W24" i="88"/>
  <c r="AG23" i="88"/>
  <c r="AP23" i="88" s="1"/>
  <c r="AF23" i="88"/>
  <c r="AO23" i="88" s="1"/>
  <c r="AE23" i="88"/>
  <c r="AR14" i="85"/>
  <c r="AH29" i="32"/>
  <c r="AQ29" i="32" s="1"/>
  <c r="W24" i="96"/>
  <c r="AF23" i="96"/>
  <c r="AO23" i="96" s="1"/>
  <c r="AG23" i="96"/>
  <c r="AP23" i="96" s="1"/>
  <c r="AE23" i="96"/>
  <c r="W23" i="58"/>
  <c r="AG22" i="58"/>
  <c r="AP22" i="58" s="1"/>
  <c r="AE22" i="58"/>
  <c r="AF22" i="58"/>
  <c r="AO22" i="58" s="1"/>
  <c r="AR26" i="46"/>
  <c r="Y28" i="86"/>
  <c r="X28" i="86"/>
  <c r="AH23" i="9"/>
  <c r="AQ23" i="9" s="1"/>
  <c r="AQ25" i="9" s="1"/>
  <c r="AZ3" i="9"/>
  <c r="AH15" i="85"/>
  <c r="AQ15" i="85" s="1"/>
  <c r="AR22" i="88"/>
  <c r="AI29" i="89"/>
  <c r="AR29" i="89" s="1"/>
  <c r="AN29" i="89"/>
  <c r="AR17" i="98"/>
  <c r="AI22" i="95"/>
  <c r="AN22" i="95"/>
  <c r="AE23" i="54"/>
  <c r="AG23" i="54"/>
  <c r="AP23" i="54" s="1"/>
  <c r="W24" i="54"/>
  <c r="AF23" i="54"/>
  <c r="AO23" i="54" s="1"/>
  <c r="AH18" i="98"/>
  <c r="AQ18" i="98" s="1"/>
  <c r="AH29" i="52"/>
  <c r="AQ29" i="52" s="1"/>
  <c r="AG16" i="94"/>
  <c r="AP16" i="94" s="1"/>
  <c r="AE16" i="94"/>
  <c r="AF16" i="94"/>
  <c r="AO16" i="94" s="1"/>
  <c r="W17" i="94"/>
  <c r="AI17" i="35"/>
  <c r="AN17" i="35"/>
  <c r="AR17" i="18"/>
  <c r="AH24" i="92"/>
  <c r="AQ24" i="92" s="1"/>
  <c r="AI27" i="86"/>
  <c r="AN27" i="86"/>
  <c r="AR21" i="58"/>
  <c r="AR22" i="9"/>
  <c r="AH21" i="11"/>
  <c r="AQ21" i="11" s="1"/>
  <c r="Y21" i="83"/>
  <c r="X21" i="83"/>
  <c r="Z21" i="83" s="1"/>
  <c r="AI15" i="90"/>
  <c r="AN15" i="90"/>
  <c r="AH28" i="101"/>
  <c r="AQ28" i="101" s="1"/>
  <c r="AH18" i="18"/>
  <c r="AQ18" i="18" s="1"/>
  <c r="Y30" i="89"/>
  <c r="X30" i="89"/>
  <c r="AR19" i="87"/>
  <c r="AH20" i="55"/>
  <c r="AQ20" i="55" s="1"/>
  <c r="AH20" i="87"/>
  <c r="AQ20" i="87" s="1"/>
  <c r="AE22" i="20"/>
  <c r="AF22" i="20"/>
  <c r="AO22" i="20" s="1"/>
  <c r="W23" i="20"/>
  <c r="AG22" i="20"/>
  <c r="AP22" i="20" s="1"/>
  <c r="Y18" i="35"/>
  <c r="X18" i="35"/>
  <c r="AR28" i="52"/>
  <c r="AH16" i="82"/>
  <c r="AQ16" i="82" s="1"/>
  <c r="AH16" i="102"/>
  <c r="AQ16" i="102" s="1"/>
  <c r="Z21" i="11"/>
  <c r="AI20" i="83"/>
  <c r="AN20" i="83"/>
  <c r="AH27" i="46"/>
  <c r="AQ27" i="46" s="1"/>
  <c r="AE20" i="55"/>
  <c r="W21" i="55"/>
  <c r="AF20" i="55"/>
  <c r="AO20" i="55" s="1"/>
  <c r="AG20" i="55"/>
  <c r="AP20" i="55" s="1"/>
  <c r="AF18" i="103"/>
  <c r="AO18" i="103" s="1"/>
  <c r="AE18" i="103"/>
  <c r="W19" i="103"/>
  <c r="AG18" i="103"/>
  <c r="AP18" i="103" s="1"/>
  <c r="Z20" i="87"/>
  <c r="AE30" i="97"/>
  <c r="AG30" i="97"/>
  <c r="AP30" i="97" s="1"/>
  <c r="W31" i="97"/>
  <c r="AF30" i="97"/>
  <c r="AO30" i="97" s="1"/>
  <c r="AR26" i="93"/>
  <c r="Y26" i="104"/>
  <c r="X26" i="104"/>
  <c r="AR29" i="97"/>
  <c r="AR16" i="48"/>
  <c r="Z16" i="82"/>
  <c r="Z16" i="102"/>
  <c r="AI18" i="99"/>
  <c r="AN18" i="99"/>
  <c r="AR23" i="44"/>
  <c r="AI23" i="51"/>
  <c r="AN23" i="51"/>
  <c r="AI23" i="100"/>
  <c r="AN23" i="100"/>
  <c r="AI20" i="43"/>
  <c r="AN20" i="43"/>
  <c r="AF28" i="101"/>
  <c r="AO28" i="101" s="1"/>
  <c r="AG28" i="101"/>
  <c r="AP28" i="101" s="1"/>
  <c r="W29" i="101"/>
  <c r="AE28" i="101"/>
  <c r="W19" i="18"/>
  <c r="AG18" i="18"/>
  <c r="AP18" i="18" s="1"/>
  <c r="AE18" i="18"/>
  <c r="AF18" i="18"/>
  <c r="AO18" i="18" s="1"/>
  <c r="AH20" i="91"/>
  <c r="AQ20" i="91" s="1"/>
  <c r="AR27" i="101"/>
  <c r="Z28" i="15"/>
  <c r="AH28" i="15"/>
  <c r="AQ28" i="15" s="1"/>
  <c r="Z20" i="91"/>
  <c r="AR23" i="84"/>
  <c r="AR15" i="82"/>
  <c r="AH26" i="13"/>
  <c r="AQ26" i="13" s="1"/>
  <c r="AG15" i="50"/>
  <c r="AP15" i="50" s="1"/>
  <c r="W16" i="50"/>
  <c r="AE15" i="50"/>
  <c r="AF15" i="50"/>
  <c r="AO15" i="50" s="1"/>
  <c r="AR23" i="92"/>
  <c r="AH24" i="44"/>
  <c r="AQ24" i="44" s="1"/>
  <c r="AH30" i="97"/>
  <c r="AQ30" i="97" s="1"/>
  <c r="AR15" i="42"/>
  <c r="AH17" i="48"/>
  <c r="AQ17" i="48" s="1"/>
  <c r="AI25" i="104"/>
  <c r="AN25" i="104"/>
  <c r="AH22" i="58"/>
  <c r="AQ22" i="58" s="1"/>
  <c r="Y24" i="45"/>
  <c r="X24" i="45"/>
  <c r="Z24" i="45" s="1"/>
  <c r="AR26" i="53"/>
  <c r="Y24" i="51"/>
  <c r="X24" i="51"/>
  <c r="AH24" i="84"/>
  <c r="AQ24" i="84" s="1"/>
  <c r="AR25" i="13"/>
  <c r="AI20" i="16"/>
  <c r="AN20" i="16"/>
  <c r="Y21" i="43"/>
  <c r="X21" i="43"/>
  <c r="Z21" i="43" s="1"/>
  <c r="AF26" i="13"/>
  <c r="AO26" i="13" s="1"/>
  <c r="W27" i="13"/>
  <c r="AE26" i="13"/>
  <c r="AG26" i="13"/>
  <c r="AP26" i="13" s="1"/>
  <c r="AE24" i="44"/>
  <c r="AF24" i="44"/>
  <c r="AO24" i="44" s="1"/>
  <c r="AG24" i="44"/>
  <c r="AP24" i="44" s="1"/>
  <c r="W25" i="44"/>
  <c r="Z24" i="84"/>
  <c r="Y21" i="16"/>
  <c r="X21" i="16"/>
  <c r="Y28" i="47"/>
  <c r="X28" i="47"/>
  <c r="Y29" i="105"/>
  <c r="X29" i="105"/>
  <c r="AH27" i="53"/>
  <c r="AQ27" i="53" s="1"/>
  <c r="AE17" i="48"/>
  <c r="W18" i="48"/>
  <c r="AG17" i="48"/>
  <c r="AP17" i="48" s="1"/>
  <c r="AF17" i="48"/>
  <c r="AO17" i="48" s="1"/>
  <c r="AE20" i="49"/>
  <c r="AF20" i="49"/>
  <c r="AO20" i="49" s="1"/>
  <c r="AG20" i="49"/>
  <c r="AP20" i="49" s="1"/>
  <c r="W21" i="49"/>
  <c r="AI23" i="45"/>
  <c r="AN23" i="45"/>
  <c r="AI15" i="10"/>
  <c r="AN15" i="10"/>
  <c r="AR15" i="102"/>
  <c r="Z27" i="46"/>
  <c r="AI27" i="47"/>
  <c r="AN27" i="47"/>
  <c r="AI28" i="105"/>
  <c r="AN28" i="105"/>
  <c r="Z27" i="53"/>
  <c r="Y23" i="95"/>
  <c r="X23" i="95"/>
  <c r="AR18" i="41"/>
  <c r="AR19" i="91"/>
  <c r="AR20" i="11"/>
  <c r="AH16" i="42"/>
  <c r="AQ16" i="42" s="1"/>
  <c r="AR28" i="32"/>
  <c r="AR19" i="55"/>
  <c r="AH23" i="88"/>
  <c r="AQ23" i="88" s="1"/>
  <c r="Z29" i="32"/>
  <c r="Z27" i="93"/>
  <c r="AH27" i="93"/>
  <c r="AQ27" i="93" s="1"/>
  <c r="Z23" i="9"/>
  <c r="Y19" i="99"/>
  <c r="X19" i="99"/>
  <c r="Z19" i="99" s="1"/>
  <c r="Y16" i="10"/>
  <c r="X16" i="10"/>
  <c r="Z16" i="10" s="1"/>
  <c r="AR27" i="15"/>
  <c r="AH19" i="41"/>
  <c r="AQ19" i="41" s="1"/>
  <c r="Y24" i="100"/>
  <c r="X24" i="100"/>
  <c r="Y16" i="90"/>
  <c r="X16" i="90"/>
  <c r="Z29" i="105" l="1"/>
  <c r="Z23" i="95"/>
  <c r="W24" i="95" s="1"/>
  <c r="Z18" i="35"/>
  <c r="AE18" i="35" s="1"/>
  <c r="Z21" i="16"/>
  <c r="AG21" i="16" s="1"/>
  <c r="AP21" i="16" s="1"/>
  <c r="AG21" i="83"/>
  <c r="AP21" i="83" s="1"/>
  <c r="W22" i="83"/>
  <c r="AF21" i="83"/>
  <c r="AO21" i="83" s="1"/>
  <c r="AE21" i="83"/>
  <c r="AF29" i="105"/>
  <c r="AO29" i="105" s="1"/>
  <c r="AE29" i="105"/>
  <c r="AG29" i="105"/>
  <c r="AP29" i="105" s="1"/>
  <c r="W30" i="105"/>
  <c r="AF16" i="10"/>
  <c r="AO16" i="10" s="1"/>
  <c r="AG16" i="10"/>
  <c r="AP16" i="10" s="1"/>
  <c r="AE16" i="10"/>
  <c r="W17" i="10"/>
  <c r="AE19" i="99"/>
  <c r="AF19" i="99"/>
  <c r="AO19" i="99" s="1"/>
  <c r="AG19" i="99"/>
  <c r="AP19" i="99" s="1"/>
  <c r="W20" i="99"/>
  <c r="AF23" i="95"/>
  <c r="AO23" i="95" s="1"/>
  <c r="AE23" i="95"/>
  <c r="AG23" i="95"/>
  <c r="AP23" i="95" s="1"/>
  <c r="AG18" i="35"/>
  <c r="AP18" i="35" s="1"/>
  <c r="AF18" i="35"/>
  <c r="AO18" i="35" s="1"/>
  <c r="W19" i="35"/>
  <c r="W30" i="32"/>
  <c r="AE29" i="32"/>
  <c r="AF29" i="32"/>
  <c r="AO29" i="32" s="1"/>
  <c r="AG29" i="32"/>
  <c r="AP29" i="32" s="1"/>
  <c r="Z28" i="47"/>
  <c r="AH28" i="47"/>
  <c r="AQ28" i="47" s="1"/>
  <c r="AH24" i="100"/>
  <c r="AQ24" i="100" s="1"/>
  <c r="AH23" i="95"/>
  <c r="AQ23" i="95" s="1"/>
  <c r="AR15" i="10"/>
  <c r="AI17" i="48"/>
  <c r="AN17" i="48"/>
  <c r="AH29" i="105"/>
  <c r="AQ29" i="105" s="1"/>
  <c r="AH24" i="45"/>
  <c r="AQ24" i="45" s="1"/>
  <c r="AR25" i="104"/>
  <c r="AI28" i="101"/>
  <c r="AN28" i="101"/>
  <c r="AG20" i="87"/>
  <c r="AP20" i="87" s="1"/>
  <c r="AF20" i="87"/>
  <c r="AO20" i="87" s="1"/>
  <c r="AE20" i="87"/>
  <c r="W21" i="87"/>
  <c r="AG21" i="11"/>
  <c r="AP21" i="11" s="1"/>
  <c r="AF21" i="11"/>
  <c r="AO21" i="11" s="1"/>
  <c r="W22" i="11"/>
  <c r="AE21" i="11"/>
  <c r="Y23" i="20"/>
  <c r="X23" i="20"/>
  <c r="AR27" i="86"/>
  <c r="Y23" i="58"/>
  <c r="X23" i="58"/>
  <c r="Z23" i="58" s="1"/>
  <c r="Y20" i="41"/>
  <c r="X20" i="41"/>
  <c r="AR27" i="47"/>
  <c r="AI20" i="49"/>
  <c r="AN20" i="49"/>
  <c r="AI24" i="44"/>
  <c r="AN24" i="44"/>
  <c r="AH21" i="43"/>
  <c r="AQ21" i="43" s="1"/>
  <c r="AH24" i="51"/>
  <c r="AQ24" i="51" s="1"/>
  <c r="W25" i="45"/>
  <c r="AE24" i="45"/>
  <c r="AF24" i="45"/>
  <c r="AO24" i="45" s="1"/>
  <c r="AG24" i="45"/>
  <c r="AP24" i="45" s="1"/>
  <c r="Y29" i="101"/>
  <c r="X29" i="101"/>
  <c r="AR23" i="100"/>
  <c r="AR18" i="99"/>
  <c r="AH18" i="35"/>
  <c r="AQ18" i="35" s="1"/>
  <c r="AI16" i="94"/>
  <c r="AR16" i="94" s="1"/>
  <c r="AN16" i="94"/>
  <c r="AR22" i="95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Y30" i="52"/>
  <c r="X30" i="52"/>
  <c r="AI15" i="85"/>
  <c r="AN15" i="85"/>
  <c r="AI24" i="92"/>
  <c r="AN24" i="92"/>
  <c r="AH16" i="90"/>
  <c r="AQ16" i="90" s="1"/>
  <c r="AG23" i="9"/>
  <c r="AP23" i="9" s="1"/>
  <c r="AP25" i="9" s="1"/>
  <c r="AE23" i="9"/>
  <c r="AF23" i="9"/>
  <c r="AO23" i="9" s="1"/>
  <c r="AO25" i="9" s="1"/>
  <c r="W25" i="84"/>
  <c r="AG24" i="84"/>
  <c r="AP24" i="84" s="1"/>
  <c r="AF24" i="84"/>
  <c r="AO24" i="84" s="1"/>
  <c r="AE24" i="84"/>
  <c r="W22" i="43"/>
  <c r="AG21" i="43"/>
  <c r="AP21" i="43" s="1"/>
  <c r="AE21" i="43"/>
  <c r="AF21" i="43"/>
  <c r="AO21" i="43" s="1"/>
  <c r="Z24" i="51"/>
  <c r="AI18" i="18"/>
  <c r="AN18" i="18"/>
  <c r="AF16" i="102"/>
  <c r="AO16" i="102" s="1"/>
  <c r="AE16" i="102"/>
  <c r="AG16" i="102"/>
  <c r="AP16" i="102" s="1"/>
  <c r="W17" i="102"/>
  <c r="AH26" i="104"/>
  <c r="AQ26" i="104" s="1"/>
  <c r="AI22" i="20"/>
  <c r="AN22" i="20"/>
  <c r="AH30" i="89"/>
  <c r="AQ30" i="89" s="1"/>
  <c r="AX22" i="9"/>
  <c r="AI23" i="96"/>
  <c r="AN23" i="96"/>
  <c r="AI23" i="88"/>
  <c r="AN23" i="88"/>
  <c r="Y16" i="85"/>
  <c r="X16" i="85"/>
  <c r="AI16" i="42"/>
  <c r="AN16" i="42"/>
  <c r="W28" i="93"/>
  <c r="AG27" i="93"/>
  <c r="AP27" i="93" s="1"/>
  <c r="AF27" i="93"/>
  <c r="AO27" i="93" s="1"/>
  <c r="AE27" i="93"/>
  <c r="AR23" i="51"/>
  <c r="AF16" i="82"/>
  <c r="AO16" i="82" s="1"/>
  <c r="W17" i="82"/>
  <c r="AG16" i="82"/>
  <c r="AP16" i="82" s="1"/>
  <c r="AE16" i="82"/>
  <c r="Z26" i="104"/>
  <c r="X31" i="97"/>
  <c r="Z31" i="97" s="1"/>
  <c r="Y31" i="97"/>
  <c r="Y19" i="103"/>
  <c r="Z19" i="103" s="1"/>
  <c r="X19" i="103"/>
  <c r="Y21" i="55"/>
  <c r="X21" i="55"/>
  <c r="Z30" i="89"/>
  <c r="AR17" i="35"/>
  <c r="Y24" i="54"/>
  <c r="X24" i="54"/>
  <c r="AE27" i="53"/>
  <c r="AF27" i="53"/>
  <c r="AO27" i="53" s="1"/>
  <c r="AG27" i="53"/>
  <c r="AP27" i="53" s="1"/>
  <c r="W28" i="53"/>
  <c r="Y25" i="44"/>
  <c r="X25" i="44"/>
  <c r="AI26" i="13"/>
  <c r="AN26" i="13"/>
  <c r="AI15" i="50"/>
  <c r="AN15" i="50"/>
  <c r="AE20" i="91"/>
  <c r="AF20" i="91"/>
  <c r="AO20" i="91" s="1"/>
  <c r="AG20" i="91"/>
  <c r="AP20" i="91" s="1"/>
  <c r="W21" i="91"/>
  <c r="AG28" i="15"/>
  <c r="AP28" i="15" s="1"/>
  <c r="W29" i="15"/>
  <c r="AE28" i="15"/>
  <c r="AF28" i="15"/>
  <c r="AO28" i="15" s="1"/>
  <c r="Y19" i="18"/>
  <c r="X19" i="18"/>
  <c r="Z19" i="18" s="1"/>
  <c r="AI18" i="103"/>
  <c r="AN18" i="103"/>
  <c r="AI20" i="55"/>
  <c r="AN20" i="55"/>
  <c r="AR15" i="90"/>
  <c r="AH28" i="86"/>
  <c r="AQ28" i="86" s="1"/>
  <c r="AN22" i="58"/>
  <c r="AI22" i="58"/>
  <c r="AI29" i="52"/>
  <c r="AN29" i="52"/>
  <c r="AI18" i="98"/>
  <c r="AN18" i="98"/>
  <c r="AI19" i="41"/>
  <c r="AN19" i="41"/>
  <c r="Z16" i="90"/>
  <c r="AH16" i="10"/>
  <c r="AQ16" i="10" s="1"/>
  <c r="AF27" i="46"/>
  <c r="AO27" i="46" s="1"/>
  <c r="AE27" i="46"/>
  <c r="AG27" i="46"/>
  <c r="AP27" i="46" s="1"/>
  <c r="W28" i="46"/>
  <c r="AR23" i="45"/>
  <c r="Y21" i="49"/>
  <c r="X21" i="49"/>
  <c r="Z21" i="49" s="1"/>
  <c r="Z24" i="100"/>
  <c r="AH19" i="99"/>
  <c r="AQ19" i="99" s="1"/>
  <c r="AR28" i="105"/>
  <c r="Y18" i="48"/>
  <c r="X18" i="48"/>
  <c r="AH21" i="16"/>
  <c r="AQ21" i="16" s="1"/>
  <c r="Y27" i="13"/>
  <c r="X27" i="13"/>
  <c r="Z27" i="13" s="1"/>
  <c r="AR20" i="16"/>
  <c r="Y16" i="50"/>
  <c r="X16" i="50"/>
  <c r="AR20" i="43"/>
  <c r="AI30" i="97"/>
  <c r="AN30" i="97"/>
  <c r="AR20" i="83"/>
  <c r="AH21" i="83"/>
  <c r="AQ21" i="83" s="1"/>
  <c r="Y17" i="94"/>
  <c r="X17" i="94"/>
  <c r="AI23" i="54"/>
  <c r="AN23" i="54"/>
  <c r="Z28" i="86"/>
  <c r="Y24" i="96"/>
  <c r="X24" i="96"/>
  <c r="Z24" i="96" s="1"/>
  <c r="Y24" i="88"/>
  <c r="X24" i="88"/>
  <c r="Y25" i="92"/>
  <c r="X25" i="92"/>
  <c r="Y19" i="98"/>
  <c r="X19" i="98"/>
  <c r="Y17" i="42"/>
  <c r="X17" i="42"/>
  <c r="AF21" i="16" l="1"/>
  <c r="AO21" i="16" s="1"/>
  <c r="AE21" i="16"/>
  <c r="Z29" i="101"/>
  <c r="AF29" i="101" s="1"/>
  <c r="AO29" i="101" s="1"/>
  <c r="Z23" i="20"/>
  <c r="AG23" i="20" s="1"/>
  <c r="AP23" i="20" s="1"/>
  <c r="Z24" i="88"/>
  <c r="AG24" i="88" s="1"/>
  <c r="AP24" i="88" s="1"/>
  <c r="W22" i="16"/>
  <c r="Z19" i="98"/>
  <c r="AE29" i="101"/>
  <c r="W30" i="101"/>
  <c r="AG29" i="101"/>
  <c r="AP29" i="101" s="1"/>
  <c r="AF23" i="20"/>
  <c r="AO23" i="20" s="1"/>
  <c r="W24" i="20"/>
  <c r="AE24" i="88"/>
  <c r="AF24" i="88"/>
  <c r="AO24" i="88" s="1"/>
  <c r="AF24" i="96"/>
  <c r="AO24" i="96" s="1"/>
  <c r="AE24" i="96"/>
  <c r="AN24" i="96" s="1"/>
  <c r="AG24" i="96"/>
  <c r="W25" i="96"/>
  <c r="W20" i="98"/>
  <c r="AF19" i="98"/>
  <c r="AO19" i="98" s="1"/>
  <c r="AE19" i="98"/>
  <c r="AG19" i="98"/>
  <c r="AP19" i="98" s="1"/>
  <c r="AF19" i="18"/>
  <c r="AO19" i="18" s="1"/>
  <c r="AE19" i="18"/>
  <c r="AG19" i="18"/>
  <c r="AP19" i="18" s="1"/>
  <c r="W20" i="18"/>
  <c r="AG27" i="13"/>
  <c r="AP27" i="13" s="1"/>
  <c r="W28" i="13"/>
  <c r="AF27" i="13"/>
  <c r="AO27" i="13" s="1"/>
  <c r="AE27" i="13"/>
  <c r="AH21" i="49"/>
  <c r="AQ21" i="49" s="1"/>
  <c r="Y28" i="46"/>
  <c r="X28" i="46"/>
  <c r="Z28" i="46" s="1"/>
  <c r="AH24" i="54"/>
  <c r="AQ24" i="54" s="1"/>
  <c r="AH21" i="55"/>
  <c r="AQ21" i="55" s="1"/>
  <c r="AG31" i="97"/>
  <c r="AP31" i="97" s="1"/>
  <c r="AE31" i="97"/>
  <c r="W32" i="97"/>
  <c r="AF31" i="97"/>
  <c r="AO31" i="97" s="1"/>
  <c r="AI27" i="93"/>
  <c r="AN27" i="93"/>
  <c r="Z16" i="85"/>
  <c r="AH16" i="85"/>
  <c r="AQ16" i="85" s="1"/>
  <c r="S22" i="9"/>
  <c r="AC21" i="9"/>
  <c r="AB22" i="9" s="1"/>
  <c r="Y25" i="84"/>
  <c r="X25" i="84"/>
  <c r="Z25" i="84" s="1"/>
  <c r="AR15" i="85"/>
  <c r="AC18" i="9"/>
  <c r="AB19" i="9" s="1"/>
  <c r="S19" i="9"/>
  <c r="AC12" i="9"/>
  <c r="AB13" i="9" s="1"/>
  <c r="S13" i="9"/>
  <c r="AC6" i="9"/>
  <c r="AB7" i="9" s="1"/>
  <c r="S7" i="9"/>
  <c r="Y21" i="87"/>
  <c r="X21" i="87"/>
  <c r="Y30" i="32"/>
  <c r="Z30" i="32" s="1"/>
  <c r="X30" i="32"/>
  <c r="Y20" i="99"/>
  <c r="X20" i="99"/>
  <c r="AI16" i="10"/>
  <c r="AN16" i="10"/>
  <c r="AI29" i="105"/>
  <c r="AN29" i="105"/>
  <c r="AR23" i="54"/>
  <c r="W22" i="49"/>
  <c r="AG21" i="49"/>
  <c r="AP21" i="49" s="1"/>
  <c r="AF21" i="49"/>
  <c r="AO21" i="49" s="1"/>
  <c r="AE21" i="49"/>
  <c r="AR18" i="98"/>
  <c r="AR15" i="50"/>
  <c r="Z24" i="54"/>
  <c r="Z21" i="55"/>
  <c r="Y17" i="82"/>
  <c r="X17" i="82"/>
  <c r="AR22" i="20"/>
  <c r="AR18" i="18"/>
  <c r="Y22" i="43"/>
  <c r="Z22" i="43" s="1"/>
  <c r="X22" i="43"/>
  <c r="AH30" i="52"/>
  <c r="AQ30" i="52" s="1"/>
  <c r="AC17" i="9"/>
  <c r="AB18" i="9" s="1"/>
  <c r="S18" i="9"/>
  <c r="AC11" i="9"/>
  <c r="AB12" i="9" s="1"/>
  <c r="S12" i="9"/>
  <c r="S6" i="9"/>
  <c r="AC5" i="9"/>
  <c r="AB6" i="9" s="1"/>
  <c r="AH29" i="101"/>
  <c r="AQ29" i="101" s="1"/>
  <c r="AI24" i="45"/>
  <c r="AN24" i="45"/>
  <c r="AH20" i="41"/>
  <c r="AQ20" i="41" s="1"/>
  <c r="AI21" i="11"/>
  <c r="AN21" i="11"/>
  <c r="AI20" i="87"/>
  <c r="AN20" i="87"/>
  <c r="AR17" i="48"/>
  <c r="AF28" i="47"/>
  <c r="AO28" i="47" s="1"/>
  <c r="AE28" i="47"/>
  <c r="AG28" i="47"/>
  <c r="AP28" i="47" s="1"/>
  <c r="W29" i="47"/>
  <c r="AR30" i="97"/>
  <c r="AH25" i="92"/>
  <c r="AQ25" i="92" s="1"/>
  <c r="AH17" i="94"/>
  <c r="AQ17" i="94" s="1"/>
  <c r="Z25" i="92"/>
  <c r="AH16" i="50"/>
  <c r="AQ16" i="50" s="1"/>
  <c r="AH19" i="98"/>
  <c r="AQ19" i="98" s="1"/>
  <c r="AH24" i="88"/>
  <c r="AQ24" i="88" s="1"/>
  <c r="AG28" i="86"/>
  <c r="AP28" i="86" s="1"/>
  <c r="AF28" i="86"/>
  <c r="AO28" i="86" s="1"/>
  <c r="AE28" i="86"/>
  <c r="W29" i="86"/>
  <c r="Z16" i="50"/>
  <c r="Z18" i="48"/>
  <c r="AH18" i="48"/>
  <c r="AQ18" i="48" s="1"/>
  <c r="AI27" i="46"/>
  <c r="AN27" i="46"/>
  <c r="AR20" i="55"/>
  <c r="Y21" i="91"/>
  <c r="X21" i="91"/>
  <c r="Z21" i="91" s="1"/>
  <c r="Y28" i="53"/>
  <c r="Z28" i="53" s="1"/>
  <c r="X28" i="53"/>
  <c r="AH31" i="97"/>
  <c r="AQ31" i="97" s="1"/>
  <c r="Y17" i="102"/>
  <c r="X17" i="102"/>
  <c r="W25" i="51"/>
  <c r="AF24" i="51"/>
  <c r="AO24" i="51" s="1"/>
  <c r="AE24" i="51"/>
  <c r="AG24" i="51"/>
  <c r="AP24" i="51" s="1"/>
  <c r="AN23" i="9"/>
  <c r="AN25" i="9" s="1"/>
  <c r="AI23" i="9"/>
  <c r="Z30" i="52"/>
  <c r="AC16" i="9"/>
  <c r="AB17" i="9" s="1"/>
  <c r="S17" i="9"/>
  <c r="AC10" i="9"/>
  <c r="AB11" i="9" s="1"/>
  <c r="S11" i="9"/>
  <c r="AC4" i="9"/>
  <c r="AB5" i="9" s="1"/>
  <c r="S5" i="9"/>
  <c r="Y25" i="45"/>
  <c r="X25" i="45"/>
  <c r="AR24" i="44"/>
  <c r="Z20" i="41"/>
  <c r="Y22" i="11"/>
  <c r="X22" i="11"/>
  <c r="Z22" i="11" s="1"/>
  <c r="Y19" i="35"/>
  <c r="Z19" i="35" s="1"/>
  <c r="X19" i="35"/>
  <c r="AI23" i="95"/>
  <c r="AN23" i="95"/>
  <c r="Y22" i="16"/>
  <c r="X22" i="16"/>
  <c r="Z22" i="16" s="1"/>
  <c r="AH17" i="42"/>
  <c r="AQ17" i="42" s="1"/>
  <c r="AH24" i="96"/>
  <c r="AQ24" i="96" s="1"/>
  <c r="Z17" i="42"/>
  <c r="Z17" i="94"/>
  <c r="AH27" i="13"/>
  <c r="AQ27" i="13" s="1"/>
  <c r="AG16" i="90"/>
  <c r="AP16" i="90" s="1"/>
  <c r="AF16" i="90"/>
  <c r="AO16" i="90" s="1"/>
  <c r="AE16" i="90"/>
  <c r="W17" i="90"/>
  <c r="AR29" i="52"/>
  <c r="AR26" i="13"/>
  <c r="AH19" i="103"/>
  <c r="AQ19" i="103" s="1"/>
  <c r="W27" i="104"/>
  <c r="AG26" i="104"/>
  <c r="AP26" i="104" s="1"/>
  <c r="AE26" i="104"/>
  <c r="AF26" i="104"/>
  <c r="AO26" i="104" s="1"/>
  <c r="Y28" i="93"/>
  <c r="X28" i="93"/>
  <c r="AR23" i="88"/>
  <c r="AI24" i="84"/>
  <c r="AN24" i="84"/>
  <c r="S16" i="9"/>
  <c r="AC15" i="9"/>
  <c r="AB16" i="9" s="1"/>
  <c r="AC9" i="9"/>
  <c r="AB10" i="9" s="1"/>
  <c r="S10" i="9"/>
  <c r="AC3" i="9"/>
  <c r="S4" i="9"/>
  <c r="AH23" i="20"/>
  <c r="AQ23" i="20" s="1"/>
  <c r="AI18" i="35"/>
  <c r="AN18" i="35"/>
  <c r="AI19" i="99"/>
  <c r="AR19" i="99" s="1"/>
  <c r="AN19" i="99"/>
  <c r="AI21" i="83"/>
  <c r="AN21" i="83"/>
  <c r="AR22" i="58"/>
  <c r="AR18" i="103"/>
  <c r="AI28" i="15"/>
  <c r="AN28" i="15"/>
  <c r="AH25" i="44"/>
  <c r="AQ25" i="44" s="1"/>
  <c r="W20" i="103"/>
  <c r="AG19" i="103"/>
  <c r="AP19" i="103" s="1"/>
  <c r="AF19" i="103"/>
  <c r="AO19" i="103" s="1"/>
  <c r="AE19" i="103"/>
  <c r="AI16" i="102"/>
  <c r="AN16" i="102"/>
  <c r="AR24" i="92"/>
  <c r="AC20" i="9"/>
  <c r="AB21" i="9" s="1"/>
  <c r="S21" i="9"/>
  <c r="S15" i="9"/>
  <c r="AC14" i="9"/>
  <c r="AB15" i="9" s="1"/>
  <c r="S9" i="9"/>
  <c r="AC8" i="9"/>
  <c r="AB9" i="9" s="1"/>
  <c r="AR20" i="49"/>
  <c r="AH23" i="58"/>
  <c r="AQ23" i="58" s="1"/>
  <c r="AQ25" i="58" s="1"/>
  <c r="AZ3" i="58"/>
  <c r="Y24" i="95"/>
  <c r="X24" i="95"/>
  <c r="Z24" i="95" s="1"/>
  <c r="Y30" i="105"/>
  <c r="Z30" i="105"/>
  <c r="X30" i="105"/>
  <c r="W25" i="100"/>
  <c r="AG24" i="100"/>
  <c r="AP24" i="100" s="1"/>
  <c r="AF24" i="100"/>
  <c r="AO24" i="100" s="1"/>
  <c r="AE24" i="100"/>
  <c r="AR19" i="41"/>
  <c r="AH19" i="18"/>
  <c r="AQ19" i="18" s="1"/>
  <c r="Y29" i="15"/>
  <c r="X29" i="15"/>
  <c r="Z29" i="15" s="1"/>
  <c r="AI20" i="91"/>
  <c r="AN20" i="91"/>
  <c r="Z25" i="44"/>
  <c r="AI27" i="53"/>
  <c r="AR27" i="53" s="1"/>
  <c r="AN27" i="53"/>
  <c r="AF30" i="89"/>
  <c r="AO30" i="89" s="1"/>
  <c r="AE30" i="89"/>
  <c r="AG30" i="89"/>
  <c r="AP30" i="89" s="1"/>
  <c r="W31" i="89"/>
  <c r="AI16" i="82"/>
  <c r="AN16" i="82"/>
  <c r="AR16" i="42"/>
  <c r="AR23" i="96"/>
  <c r="AI21" i="43"/>
  <c r="AN21" i="43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AE23" i="58"/>
  <c r="AG23" i="58"/>
  <c r="AP23" i="58" s="1"/>
  <c r="AP25" i="58" s="1"/>
  <c r="AF23" i="58"/>
  <c r="AO23" i="58" s="1"/>
  <c r="AO25" i="58" s="1"/>
  <c r="AR28" i="101"/>
  <c r="AI29" i="32"/>
  <c r="AN29" i="32"/>
  <c r="X17" i="10"/>
  <c r="Y17" i="10"/>
  <c r="Y22" i="83"/>
  <c r="X22" i="83"/>
  <c r="AI21" i="16"/>
  <c r="AN21" i="16"/>
  <c r="Z28" i="93" l="1"/>
  <c r="W25" i="88"/>
  <c r="Z17" i="10"/>
  <c r="Z17" i="82"/>
  <c r="AE23" i="20"/>
  <c r="Z25" i="45"/>
  <c r="AG25" i="45" s="1"/>
  <c r="AP25" i="45" s="1"/>
  <c r="AE28" i="53"/>
  <c r="AF28" i="53"/>
  <c r="AO28" i="53" s="1"/>
  <c r="AG28" i="53"/>
  <c r="AP28" i="53" s="1"/>
  <c r="W29" i="53"/>
  <c r="AE25" i="45"/>
  <c r="AF25" i="45"/>
  <c r="AO25" i="45" s="1"/>
  <c r="AF22" i="43"/>
  <c r="AO22" i="43" s="1"/>
  <c r="AE22" i="43"/>
  <c r="AG22" i="43"/>
  <c r="AP22" i="43" s="1"/>
  <c r="W23" i="43"/>
  <c r="AE19" i="35"/>
  <c r="AF19" i="35"/>
  <c r="AO19" i="35" s="1"/>
  <c r="W20" i="35"/>
  <c r="AG19" i="35"/>
  <c r="AP19" i="35" s="1"/>
  <c r="W23" i="11"/>
  <c r="AG22" i="11"/>
  <c r="AP22" i="11" s="1"/>
  <c r="AE22" i="11"/>
  <c r="AF22" i="11"/>
  <c r="AO22" i="11" s="1"/>
  <c r="W18" i="10"/>
  <c r="AE17" i="10"/>
  <c r="AG17" i="10"/>
  <c r="AP17" i="10" s="1"/>
  <c r="AF17" i="10"/>
  <c r="AO17" i="10" s="1"/>
  <c r="AG30" i="32"/>
  <c r="AP30" i="32" s="1"/>
  <c r="W31" i="32"/>
  <c r="AE30" i="32"/>
  <c r="AF30" i="32"/>
  <c r="AO30" i="32" s="1"/>
  <c r="AE28" i="93"/>
  <c r="AF28" i="93"/>
  <c r="AO28" i="93" s="1"/>
  <c r="AG28" i="93"/>
  <c r="AP28" i="93" s="1"/>
  <c r="W29" i="93"/>
  <c r="AF17" i="82"/>
  <c r="AO17" i="82" s="1"/>
  <c r="W18" i="82"/>
  <c r="AE17" i="82"/>
  <c r="AG17" i="82"/>
  <c r="AP17" i="82" s="1"/>
  <c r="W29" i="46"/>
  <c r="AG28" i="46"/>
  <c r="AP28" i="46" s="1"/>
  <c r="AE28" i="46"/>
  <c r="AF28" i="46"/>
  <c r="AO28" i="46" s="1"/>
  <c r="W31" i="105"/>
  <c r="AG30" i="105"/>
  <c r="AP30" i="105" s="1"/>
  <c r="AE30" i="105"/>
  <c r="AF30" i="105"/>
  <c r="AO30" i="105" s="1"/>
  <c r="AR16" i="102"/>
  <c r="AR28" i="15"/>
  <c r="AR21" i="83"/>
  <c r="AJ20" i="9"/>
  <c r="AK20" i="9"/>
  <c r="AT20" i="9" s="1"/>
  <c r="AI24" i="100"/>
  <c r="AN24" i="100"/>
  <c r="AH29" i="15"/>
  <c r="AQ29" i="15" s="1"/>
  <c r="AH24" i="95"/>
  <c r="AQ24" i="95" s="1"/>
  <c r="AJ21" i="9"/>
  <c r="AK21" i="9"/>
  <c r="AT21" i="9" s="1"/>
  <c r="AI19" i="103"/>
  <c r="AN19" i="103"/>
  <c r="AJ16" i="9"/>
  <c r="AS16" i="9" s="1"/>
  <c r="AK16" i="9"/>
  <c r="AH28" i="93"/>
  <c r="AQ28" i="93" s="1"/>
  <c r="Y17" i="90"/>
  <c r="X17" i="90"/>
  <c r="AH28" i="53"/>
  <c r="AQ28" i="53" s="1"/>
  <c r="Y29" i="86"/>
  <c r="X29" i="86"/>
  <c r="Z29" i="86" s="1"/>
  <c r="AR21" i="11"/>
  <c r="AJ18" i="9"/>
  <c r="AK18" i="9"/>
  <c r="AT18" i="9" s="1"/>
  <c r="AH22" i="43"/>
  <c r="AQ22" i="43" s="1"/>
  <c r="AR29" i="105"/>
  <c r="AH30" i="32"/>
  <c r="AQ30" i="32" s="1"/>
  <c r="AE16" i="85"/>
  <c r="W17" i="85"/>
  <c r="AF16" i="85"/>
  <c r="AO16" i="85" s="1"/>
  <c r="AG16" i="85"/>
  <c r="AP16" i="85" s="1"/>
  <c r="AI31" i="97"/>
  <c r="AN31" i="97"/>
  <c r="AI24" i="96"/>
  <c r="AP24" i="96"/>
  <c r="AI24" i="88"/>
  <c r="AN24" i="88"/>
  <c r="AH22" i="83"/>
  <c r="AQ22" i="83" s="1"/>
  <c r="Y31" i="89"/>
  <c r="X31" i="89"/>
  <c r="AE25" i="44"/>
  <c r="W26" i="44"/>
  <c r="AF25" i="44"/>
  <c r="AO25" i="44" s="1"/>
  <c r="AG25" i="44"/>
  <c r="AP25" i="44" s="1"/>
  <c r="AR29" i="32"/>
  <c r="AJ23" i="9"/>
  <c r="AS23" i="9" s="1"/>
  <c r="AK23" i="9"/>
  <c r="AT23" i="9" s="1"/>
  <c r="AJ8" i="9"/>
  <c r="AK8" i="9"/>
  <c r="AT8" i="9" s="1"/>
  <c r="AR21" i="43"/>
  <c r="AR16" i="82"/>
  <c r="AG29" i="15"/>
  <c r="AP29" i="15" s="1"/>
  <c r="AF29" i="15"/>
  <c r="AO29" i="15" s="1"/>
  <c r="AE29" i="15"/>
  <c r="W30" i="15"/>
  <c r="AG24" i="95"/>
  <c r="AP24" i="95" s="1"/>
  <c r="W25" i="95"/>
  <c r="AF24" i="95"/>
  <c r="AO24" i="95" s="1"/>
  <c r="AE24" i="95"/>
  <c r="AJ9" i="9"/>
  <c r="AK9" i="9"/>
  <c r="AT9" i="9" s="1"/>
  <c r="Y27" i="104"/>
  <c r="X27" i="104"/>
  <c r="AI16" i="90"/>
  <c r="AN16" i="90"/>
  <c r="AR23" i="95"/>
  <c r="AJ17" i="9"/>
  <c r="AK17" i="9"/>
  <c r="AT17" i="9" s="1"/>
  <c r="AI24" i="51"/>
  <c r="AN24" i="51"/>
  <c r="AI28" i="86"/>
  <c r="AN28" i="86"/>
  <c r="AE25" i="92"/>
  <c r="AN25" i="92" s="1"/>
  <c r="W26" i="92"/>
  <c r="AF25" i="92"/>
  <c r="AO25" i="92" s="1"/>
  <c r="AG25" i="92"/>
  <c r="AR24" i="45"/>
  <c r="AJ6" i="9"/>
  <c r="AK6" i="9"/>
  <c r="AT6" i="9" s="1"/>
  <c r="AH17" i="82"/>
  <c r="AQ17" i="82" s="1"/>
  <c r="AJ7" i="9"/>
  <c r="AK7" i="9"/>
  <c r="AT7" i="9" s="1"/>
  <c r="Y20" i="18"/>
  <c r="X20" i="18"/>
  <c r="AI19" i="98"/>
  <c r="AN19" i="98"/>
  <c r="Y25" i="88"/>
  <c r="Z25" i="88"/>
  <c r="X25" i="88"/>
  <c r="AR21" i="16"/>
  <c r="AH17" i="10"/>
  <c r="AQ17" i="10" s="1"/>
  <c r="Y25" i="100"/>
  <c r="X25" i="100"/>
  <c r="AR18" i="35"/>
  <c r="AH19" i="35"/>
  <c r="AQ19" i="35" s="1"/>
  <c r="AF20" i="41"/>
  <c r="AO20" i="41" s="1"/>
  <c r="AE20" i="41"/>
  <c r="W21" i="41"/>
  <c r="AG20" i="41"/>
  <c r="AP20" i="41" s="1"/>
  <c r="AE30" i="52"/>
  <c r="AG30" i="52"/>
  <c r="AP30" i="52" s="1"/>
  <c r="W31" i="52"/>
  <c r="AF30" i="52"/>
  <c r="AO30" i="52" s="1"/>
  <c r="Y22" i="49"/>
  <c r="X22" i="49"/>
  <c r="Z22" i="49" s="1"/>
  <c r="AR16" i="10"/>
  <c r="AH25" i="84"/>
  <c r="AQ25" i="84" s="1"/>
  <c r="AR27" i="93"/>
  <c r="AI27" i="13"/>
  <c r="AN27" i="13"/>
  <c r="AJ14" i="9"/>
  <c r="AS14" i="9" s="1"/>
  <c r="AK14" i="9"/>
  <c r="AH30" i="105"/>
  <c r="AQ30" i="105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J15" i="9"/>
  <c r="AK15" i="9"/>
  <c r="AT15" i="9" s="1"/>
  <c r="Y20" i="103"/>
  <c r="X20" i="103"/>
  <c r="AB4" i="9"/>
  <c r="AJ3" i="9"/>
  <c r="AR24" i="84"/>
  <c r="AE17" i="94"/>
  <c r="AG17" i="94"/>
  <c r="AP17" i="94" s="1"/>
  <c r="AF17" i="94"/>
  <c r="AO17" i="94" s="1"/>
  <c r="W18" i="94"/>
  <c r="AH22" i="16"/>
  <c r="AQ22" i="16" s="1"/>
  <c r="AK5" i="9"/>
  <c r="AT5" i="9" s="1"/>
  <c r="AJ5" i="9"/>
  <c r="AR23" i="9"/>
  <c r="AR25" i="9" s="1"/>
  <c r="AL23" i="9"/>
  <c r="AU23" i="9" s="1"/>
  <c r="Y25" i="51"/>
  <c r="X25" i="51"/>
  <c r="AH21" i="91"/>
  <c r="AQ21" i="91" s="1"/>
  <c r="AR27" i="46"/>
  <c r="AG18" i="48"/>
  <c r="AP18" i="48" s="1"/>
  <c r="W19" i="48"/>
  <c r="AE18" i="48"/>
  <c r="AF18" i="48"/>
  <c r="AO18" i="48" s="1"/>
  <c r="Y29" i="47"/>
  <c r="X29" i="47"/>
  <c r="Z29" i="47" s="1"/>
  <c r="AH20" i="99"/>
  <c r="AQ20" i="99" s="1"/>
  <c r="AH21" i="87"/>
  <c r="AQ21" i="87" s="1"/>
  <c r="AK13" i="9"/>
  <c r="AT13" i="9" s="1"/>
  <c r="AJ13" i="9"/>
  <c r="AF25" i="84"/>
  <c r="AO25" i="84" s="1"/>
  <c r="W26" i="84"/>
  <c r="AG25" i="84"/>
  <c r="AP25" i="84" s="1"/>
  <c r="AE25" i="84"/>
  <c r="AI19" i="18"/>
  <c r="AN19" i="18"/>
  <c r="Y20" i="98"/>
  <c r="X20" i="98"/>
  <c r="Y24" i="20"/>
  <c r="X24" i="20"/>
  <c r="Z24" i="20" s="1"/>
  <c r="Y30" i="101"/>
  <c r="Z30" i="101" s="1"/>
  <c r="X30" i="101"/>
  <c r="AE17" i="42"/>
  <c r="AF17" i="42"/>
  <c r="AO17" i="42" s="1"/>
  <c r="AG17" i="42"/>
  <c r="AP17" i="42" s="1"/>
  <c r="W18" i="42"/>
  <c r="AE22" i="16"/>
  <c r="AF22" i="16"/>
  <c r="AO22" i="16" s="1"/>
  <c r="AG22" i="16"/>
  <c r="AP22" i="16" s="1"/>
  <c r="W23" i="16"/>
  <c r="AH17" i="102"/>
  <c r="AQ17" i="102" s="1"/>
  <c r="AG21" i="91"/>
  <c r="AP21" i="91" s="1"/>
  <c r="AF21" i="91"/>
  <c r="AO21" i="91" s="1"/>
  <c r="AE21" i="91"/>
  <c r="W22" i="91"/>
  <c r="W17" i="50"/>
  <c r="AE16" i="50"/>
  <c r="AF16" i="50"/>
  <c r="AO16" i="50" s="1"/>
  <c r="AG16" i="50"/>
  <c r="AP16" i="50" s="1"/>
  <c r="AR20" i="87"/>
  <c r="AK12" i="9"/>
  <c r="AT12" i="9" s="1"/>
  <c r="AJ12" i="9"/>
  <c r="AE21" i="55"/>
  <c r="AG21" i="55"/>
  <c r="AP21" i="55" s="1"/>
  <c r="AF21" i="55"/>
  <c r="AO21" i="55" s="1"/>
  <c r="W22" i="55"/>
  <c r="Z20" i="99"/>
  <c r="Z21" i="87"/>
  <c r="Y28" i="13"/>
  <c r="X28" i="13"/>
  <c r="Z28" i="13" s="1"/>
  <c r="AI23" i="20"/>
  <c r="AN23" i="20"/>
  <c r="AI29" i="101"/>
  <c r="AN29" i="101"/>
  <c r="AI23" i="58"/>
  <c r="AN23" i="58"/>
  <c r="AN25" i="58" s="1"/>
  <c r="Z22" i="83"/>
  <c r="AI30" i="89"/>
  <c r="AN30" i="89"/>
  <c r="AR20" i="91"/>
  <c r="AJ10" i="9"/>
  <c r="AK10" i="9"/>
  <c r="AT10" i="9" s="1"/>
  <c r="AI26" i="104"/>
  <c r="AN26" i="104"/>
  <c r="AH22" i="11"/>
  <c r="AQ22" i="11" s="1"/>
  <c r="AH25" i="45"/>
  <c r="AQ25" i="45" s="1"/>
  <c r="AK11" i="9"/>
  <c r="AT11" i="9" s="1"/>
  <c r="AJ11" i="9"/>
  <c r="Z17" i="102"/>
  <c r="AI28" i="47"/>
  <c r="AN28" i="47"/>
  <c r="AG24" i="54"/>
  <c r="AP24" i="54" s="1"/>
  <c r="AF24" i="54"/>
  <c r="AO24" i="54" s="1"/>
  <c r="AE24" i="54"/>
  <c r="W25" i="54"/>
  <c r="AI21" i="49"/>
  <c r="AN21" i="49"/>
  <c r="AJ19" i="9"/>
  <c r="AS19" i="9" s="1"/>
  <c r="AK19" i="9"/>
  <c r="AJ22" i="9"/>
  <c r="AK22" i="9"/>
  <c r="AT22" i="9" s="1"/>
  <c r="Y32" i="97"/>
  <c r="X32" i="97"/>
  <c r="AH28" i="46"/>
  <c r="AQ28" i="46" s="1"/>
  <c r="Y25" i="96"/>
  <c r="X25" i="96"/>
  <c r="Z27" i="104" l="1"/>
  <c r="Z20" i="103"/>
  <c r="W26" i="45"/>
  <c r="Z32" i="97"/>
  <c r="AG32" i="97" s="1"/>
  <c r="AP32" i="97" s="1"/>
  <c r="Z20" i="98"/>
  <c r="AG20" i="98" s="1"/>
  <c r="AP20" i="98" s="1"/>
  <c r="Z20" i="18"/>
  <c r="AG30" i="101"/>
  <c r="AP30" i="101" s="1"/>
  <c r="AF30" i="101"/>
  <c r="AO30" i="101" s="1"/>
  <c r="AE30" i="101"/>
  <c r="W31" i="101"/>
  <c r="AG28" i="13"/>
  <c r="AP28" i="13" s="1"/>
  <c r="W29" i="13"/>
  <c r="AF28" i="13"/>
  <c r="AO28" i="13" s="1"/>
  <c r="AE28" i="13"/>
  <c r="AF32" i="97"/>
  <c r="AO32" i="97" s="1"/>
  <c r="AE32" i="97"/>
  <c r="W33" i="97"/>
  <c r="AF27" i="104"/>
  <c r="AO27" i="104" s="1"/>
  <c r="W28" i="104"/>
  <c r="AG27" i="104"/>
  <c r="AP27" i="104" s="1"/>
  <c r="AE27" i="104"/>
  <c r="AF29" i="86"/>
  <c r="AO29" i="86" s="1"/>
  <c r="AE29" i="86"/>
  <c r="W30" i="86"/>
  <c r="AG29" i="86"/>
  <c r="AP29" i="86" s="1"/>
  <c r="AE24" i="20"/>
  <c r="W25" i="20"/>
  <c r="AG24" i="20"/>
  <c r="AP24" i="20" s="1"/>
  <c r="AF24" i="20"/>
  <c r="AO24" i="20" s="1"/>
  <c r="AF20" i="103"/>
  <c r="AO20" i="103" s="1"/>
  <c r="W21" i="103"/>
  <c r="AG20" i="103"/>
  <c r="AP20" i="103" s="1"/>
  <c r="AE20" i="103"/>
  <c r="AE20" i="98"/>
  <c r="W21" i="98"/>
  <c r="AG20" i="18"/>
  <c r="AP20" i="18" s="1"/>
  <c r="AE20" i="18"/>
  <c r="W21" i="18"/>
  <c r="AF20" i="18"/>
  <c r="AO20" i="18" s="1"/>
  <c r="AR30" i="89"/>
  <c r="AR28" i="47"/>
  <c r="AR23" i="58"/>
  <c r="AR25" i="58" s="1"/>
  <c r="AR19" i="18"/>
  <c r="AS13" i="9"/>
  <c r="AL13" i="9"/>
  <c r="AU13" i="9" s="1"/>
  <c r="AH29" i="47"/>
  <c r="AQ29" i="47" s="1"/>
  <c r="Y19" i="48"/>
  <c r="X19" i="48"/>
  <c r="AH20" i="103"/>
  <c r="AQ20" i="103" s="1"/>
  <c r="AC19" i="58"/>
  <c r="AB20" i="58" s="1"/>
  <c r="S20" i="58"/>
  <c r="AC13" i="58"/>
  <c r="AB14" i="58" s="1"/>
  <c r="S14" i="58"/>
  <c r="AC7" i="58"/>
  <c r="AB8" i="58" s="1"/>
  <c r="S8" i="58"/>
  <c r="S23" i="58"/>
  <c r="AC22" i="58"/>
  <c r="AB23" i="58" s="1"/>
  <c r="Y21" i="41"/>
  <c r="Z21" i="41" s="1"/>
  <c r="X21" i="41"/>
  <c r="AR19" i="98"/>
  <c r="AS6" i="9"/>
  <c r="AL6" i="9"/>
  <c r="AU6" i="9" s="1"/>
  <c r="X26" i="92"/>
  <c r="Y26" i="92"/>
  <c r="AH27" i="104"/>
  <c r="AQ27" i="104" s="1"/>
  <c r="AI24" i="95"/>
  <c r="AN24" i="95"/>
  <c r="AI29" i="15"/>
  <c r="AN29" i="15"/>
  <c r="AH31" i="89"/>
  <c r="AQ31" i="89" s="1"/>
  <c r="AI16" i="85"/>
  <c r="AN16" i="85"/>
  <c r="AR19" i="103"/>
  <c r="AI28" i="46"/>
  <c r="AN28" i="46"/>
  <c r="Y18" i="82"/>
  <c r="Z18" i="82" s="1"/>
  <c r="X18" i="82"/>
  <c r="AI28" i="93"/>
  <c r="AN28" i="93"/>
  <c r="Y20" i="35"/>
  <c r="X20" i="35"/>
  <c r="AI22" i="43"/>
  <c r="AN22" i="43"/>
  <c r="AI25" i="45"/>
  <c r="AN25" i="45"/>
  <c r="AI16" i="50"/>
  <c r="AN16" i="50"/>
  <c r="Y25" i="54"/>
  <c r="Z25" i="54" s="1"/>
  <c r="X25" i="54"/>
  <c r="AI17" i="42"/>
  <c r="AN17" i="42"/>
  <c r="AG29" i="47"/>
  <c r="AP29" i="47" s="1"/>
  <c r="AE29" i="47"/>
  <c r="AF29" i="47"/>
  <c r="AO29" i="47" s="1"/>
  <c r="W30" i="47"/>
  <c r="AI17" i="94"/>
  <c r="AN17" i="94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L14" i="9"/>
  <c r="AU14" i="9" s="1"/>
  <c r="AT14" i="9"/>
  <c r="Y31" i="52"/>
  <c r="X31" i="52"/>
  <c r="Z31" i="52" s="1"/>
  <c r="AI20" i="41"/>
  <c r="AN20" i="41"/>
  <c r="AH20" i="18"/>
  <c r="AQ20" i="18" s="1"/>
  <c r="AS17" i="9"/>
  <c r="AL17" i="9"/>
  <c r="AU17" i="9" s="1"/>
  <c r="Z31" i="89"/>
  <c r="AR31" i="97"/>
  <c r="AH17" i="90"/>
  <c r="AQ17" i="90" s="1"/>
  <c r="AI30" i="105"/>
  <c r="AN30" i="105"/>
  <c r="AI22" i="11"/>
  <c r="AN22" i="11"/>
  <c r="AR26" i="104"/>
  <c r="AF22" i="83"/>
  <c r="AO22" i="83" s="1"/>
  <c r="AG22" i="83"/>
  <c r="AP22" i="83" s="1"/>
  <c r="AE22" i="83"/>
  <c r="W23" i="83"/>
  <c r="AR23" i="20"/>
  <c r="AS22" i="9"/>
  <c r="AL22" i="9"/>
  <c r="AU22" i="9" s="1"/>
  <c r="AE17" i="102"/>
  <c r="W18" i="102"/>
  <c r="AG17" i="102"/>
  <c r="AP17" i="102" s="1"/>
  <c r="AF17" i="102"/>
  <c r="AO17" i="102" s="1"/>
  <c r="Y22" i="91"/>
  <c r="X22" i="91"/>
  <c r="Z25" i="96"/>
  <c r="AH25" i="96"/>
  <c r="AQ25" i="96" s="1"/>
  <c r="AL19" i="9"/>
  <c r="AU19" i="9" s="1"/>
  <c r="AT19" i="9"/>
  <c r="AI24" i="54"/>
  <c r="AN24" i="54"/>
  <c r="AS11" i="9"/>
  <c r="AL11" i="9"/>
  <c r="AU11" i="9" s="1"/>
  <c r="AR29" i="101"/>
  <c r="AE21" i="87"/>
  <c r="W22" i="87"/>
  <c r="AG21" i="87"/>
  <c r="AP21" i="87" s="1"/>
  <c r="AF21" i="87"/>
  <c r="AO21" i="87" s="1"/>
  <c r="AI21" i="55"/>
  <c r="AN21" i="55"/>
  <c r="AI21" i="91"/>
  <c r="AN21" i="91"/>
  <c r="AI22" i="16"/>
  <c r="AN22" i="16"/>
  <c r="AH30" i="101"/>
  <c r="AQ30" i="101" s="1"/>
  <c r="AH20" i="98"/>
  <c r="AQ20" i="98" s="1"/>
  <c r="AI25" i="84"/>
  <c r="AN25" i="84"/>
  <c r="AS5" i="9"/>
  <c r="AL5" i="9"/>
  <c r="AU5" i="9" s="1"/>
  <c r="AC17" i="58"/>
  <c r="AB18" i="58" s="1"/>
  <c r="S18" i="58"/>
  <c r="S12" i="58"/>
  <c r="AC11" i="58"/>
  <c r="AB12" i="58" s="1"/>
  <c r="AC5" i="58"/>
  <c r="AB6" i="58" s="1"/>
  <c r="S6" i="58"/>
  <c r="AH22" i="49"/>
  <c r="AQ22" i="49" s="1"/>
  <c r="AH25" i="88"/>
  <c r="AQ25" i="88" s="1"/>
  <c r="Y25" i="95"/>
  <c r="X25" i="95"/>
  <c r="AS8" i="9"/>
  <c r="AL8" i="9"/>
  <c r="AU8" i="9" s="1"/>
  <c r="AS18" i="9"/>
  <c r="AL18" i="9"/>
  <c r="AU18" i="9" s="1"/>
  <c r="Z17" i="90"/>
  <c r="AS21" i="9"/>
  <c r="AL21" i="9"/>
  <c r="AU21" i="9" s="1"/>
  <c r="AR24" i="100"/>
  <c r="Y29" i="46"/>
  <c r="X29" i="46"/>
  <c r="AI19" i="35"/>
  <c r="AN19" i="35"/>
  <c r="Y29" i="53"/>
  <c r="X29" i="53"/>
  <c r="AH32" i="97"/>
  <c r="AQ32" i="97" s="1"/>
  <c r="AF20" i="99"/>
  <c r="AO20" i="99" s="1"/>
  <c r="W21" i="99"/>
  <c r="AE20" i="99"/>
  <c r="AN20" i="99" s="1"/>
  <c r="AG20" i="99"/>
  <c r="AS12" i="9"/>
  <c r="AL12" i="9"/>
  <c r="AU12" i="9" s="1"/>
  <c r="AH25" i="51"/>
  <c r="AQ25" i="51" s="1"/>
  <c r="AC16" i="58"/>
  <c r="AB17" i="58" s="1"/>
  <c r="S17" i="58"/>
  <c r="S11" i="58"/>
  <c r="AC10" i="58"/>
  <c r="AB11" i="58" s="1"/>
  <c r="AC4" i="58"/>
  <c r="AB5" i="58" s="1"/>
  <c r="S5" i="58"/>
  <c r="AE22" i="49"/>
  <c r="W23" i="49"/>
  <c r="AG22" i="49"/>
  <c r="AP22" i="49" s="1"/>
  <c r="AF22" i="49"/>
  <c r="AO22" i="49" s="1"/>
  <c r="AI30" i="52"/>
  <c r="AN30" i="52"/>
  <c r="AE25" i="88"/>
  <c r="W26" i="88"/>
  <c r="AF25" i="88"/>
  <c r="AO25" i="88" s="1"/>
  <c r="AG25" i="88"/>
  <c r="AP25" i="88" s="1"/>
  <c r="AR28" i="86"/>
  <c r="AR24" i="88"/>
  <c r="AL16" i="9"/>
  <c r="AU16" i="9" s="1"/>
  <c r="AT16" i="9"/>
  <c r="Y31" i="105"/>
  <c r="X31" i="105"/>
  <c r="Y29" i="93"/>
  <c r="X29" i="93"/>
  <c r="AI30" i="32"/>
  <c r="AN30" i="32"/>
  <c r="AI17" i="10"/>
  <c r="AN17" i="10"/>
  <c r="Y23" i="11"/>
  <c r="X23" i="11"/>
  <c r="Z23" i="11" s="1"/>
  <c r="Y26" i="45"/>
  <c r="X26" i="45"/>
  <c r="Z25" i="51"/>
  <c r="Y18" i="94"/>
  <c r="Z18" i="94" s="1"/>
  <c r="X18" i="94"/>
  <c r="AS3" i="9"/>
  <c r="AL3" i="9"/>
  <c r="AU3" i="9" s="1"/>
  <c r="AS15" i="9"/>
  <c r="AL15" i="9"/>
  <c r="AU15" i="9" s="1"/>
  <c r="AC15" i="58"/>
  <c r="AB16" i="58" s="1"/>
  <c r="S16" i="58"/>
  <c r="AC9" i="58"/>
  <c r="AB10" i="58" s="1"/>
  <c r="S10" i="58"/>
  <c r="AC3" i="58"/>
  <c r="S4" i="58"/>
  <c r="AR27" i="13"/>
  <c r="AH25" i="100"/>
  <c r="AQ25" i="100" s="1"/>
  <c r="AI25" i="92"/>
  <c r="AP25" i="92"/>
  <c r="AS9" i="9"/>
  <c r="AL9" i="9"/>
  <c r="AU9" i="9" s="1"/>
  <c r="Y26" i="44"/>
  <c r="Z26" i="44" s="1"/>
  <c r="X26" i="44"/>
  <c r="AS20" i="9"/>
  <c r="AL20" i="9"/>
  <c r="AU20" i="9" s="1"/>
  <c r="Y31" i="32"/>
  <c r="X31" i="32"/>
  <c r="Z31" i="32" s="1"/>
  <c r="Y18" i="10"/>
  <c r="X18" i="10"/>
  <c r="Y23" i="43"/>
  <c r="X23" i="43"/>
  <c r="Z23" i="43" s="1"/>
  <c r="Y18" i="42"/>
  <c r="X18" i="42"/>
  <c r="Y26" i="84"/>
  <c r="Z26" i="84"/>
  <c r="X26" i="84"/>
  <c r="AR21" i="49"/>
  <c r="AS10" i="9"/>
  <c r="AL10" i="9"/>
  <c r="AU10" i="9" s="1"/>
  <c r="AH28" i="13"/>
  <c r="AQ28" i="13" s="1"/>
  <c r="Y22" i="55"/>
  <c r="X22" i="55"/>
  <c r="Z22" i="55" s="1"/>
  <c r="Y17" i="50"/>
  <c r="X17" i="50"/>
  <c r="Y23" i="16"/>
  <c r="Z23" i="16"/>
  <c r="X23" i="16"/>
  <c r="AH24" i="20"/>
  <c r="AQ24" i="20" s="1"/>
  <c r="AI18" i="48"/>
  <c r="AN18" i="48"/>
  <c r="AK4" i="9"/>
  <c r="AT4" i="9" s="1"/>
  <c r="AJ4" i="9"/>
  <c r="S21" i="58"/>
  <c r="AC20" i="58"/>
  <c r="AB21" i="58" s="1"/>
  <c r="AC14" i="58"/>
  <c r="AB15" i="58" s="1"/>
  <c r="S15" i="58"/>
  <c r="AC8" i="58"/>
  <c r="AB9" i="58" s="1"/>
  <c r="S9" i="58"/>
  <c r="Z25" i="100"/>
  <c r="AS7" i="9"/>
  <c r="AL7" i="9"/>
  <c r="AU7" i="9" s="1"/>
  <c r="AR24" i="51"/>
  <c r="AR16" i="90"/>
  <c r="Y30" i="15"/>
  <c r="X30" i="15"/>
  <c r="AI25" i="44"/>
  <c r="AN25" i="44"/>
  <c r="AR24" i="96"/>
  <c r="Y17" i="85"/>
  <c r="X17" i="85"/>
  <c r="AH29" i="86"/>
  <c r="AQ29" i="86" s="1"/>
  <c r="AI17" i="82"/>
  <c r="AN17" i="82"/>
  <c r="AI28" i="53"/>
  <c r="AN28" i="53"/>
  <c r="AF20" i="98" l="1"/>
  <c r="AO20" i="98" s="1"/>
  <c r="Z17" i="85"/>
  <c r="AE26" i="44"/>
  <c r="W27" i="44"/>
  <c r="AF26" i="44"/>
  <c r="AO26" i="44" s="1"/>
  <c r="AG26" i="44"/>
  <c r="AP26" i="44" s="1"/>
  <c r="AF18" i="94"/>
  <c r="AO18" i="94" s="1"/>
  <c r="AG18" i="94"/>
  <c r="AP18" i="94" s="1"/>
  <c r="AE18" i="94"/>
  <c r="W19" i="94"/>
  <c r="W18" i="85"/>
  <c r="AE17" i="85"/>
  <c r="AF17" i="85"/>
  <c r="AO17" i="85" s="1"/>
  <c r="AG17" i="85"/>
  <c r="AP17" i="85" s="1"/>
  <c r="AE25" i="54"/>
  <c r="AF25" i="54"/>
  <c r="AO25" i="54" s="1"/>
  <c r="AG25" i="54"/>
  <c r="AP25" i="54" s="1"/>
  <c r="W26" i="54"/>
  <c r="AG18" i="82"/>
  <c r="AP18" i="82" s="1"/>
  <c r="AE18" i="82"/>
  <c r="AF18" i="82"/>
  <c r="AO18" i="82" s="1"/>
  <c r="W19" i="82"/>
  <c r="AE21" i="41"/>
  <c r="AF21" i="41"/>
  <c r="AO21" i="41" s="1"/>
  <c r="AG21" i="41"/>
  <c r="AP21" i="41" s="1"/>
  <c r="W22" i="41"/>
  <c r="AG25" i="100"/>
  <c r="AP25" i="100" s="1"/>
  <c r="AE25" i="100"/>
  <c r="W26" i="100"/>
  <c r="AF25" i="100"/>
  <c r="AO25" i="100" s="1"/>
  <c r="AJ3" i="58"/>
  <c r="AB4" i="58"/>
  <c r="AR28" i="53"/>
  <c r="AH17" i="50"/>
  <c r="AQ17" i="50" s="1"/>
  <c r="Z30" i="15"/>
  <c r="AH30" i="15"/>
  <c r="AQ30" i="15" s="1"/>
  <c r="AJ15" i="58"/>
  <c r="AS15" i="58" s="1"/>
  <c r="AK15" i="58"/>
  <c r="AR18" i="48"/>
  <c r="AH23" i="16"/>
  <c r="AQ23" i="16" s="1"/>
  <c r="AH22" i="55"/>
  <c r="AQ22" i="55" s="1"/>
  <c r="AH26" i="84"/>
  <c r="AQ26" i="84" s="1"/>
  <c r="AH23" i="43"/>
  <c r="AQ23" i="43" s="1"/>
  <c r="AH31" i="32"/>
  <c r="AQ31" i="32" s="1"/>
  <c r="AJ16" i="58"/>
  <c r="AS16" i="58" s="1"/>
  <c r="AK16" i="58"/>
  <c r="AH23" i="11"/>
  <c r="AQ23" i="11" s="1"/>
  <c r="AR30" i="32"/>
  <c r="AI22" i="49"/>
  <c r="AN22" i="49"/>
  <c r="AJ17" i="58"/>
  <c r="AS17" i="58" s="1"/>
  <c r="AK17" i="58"/>
  <c r="Z29" i="53"/>
  <c r="AH29" i="53"/>
  <c r="AQ29" i="53" s="1"/>
  <c r="AJ6" i="58"/>
  <c r="AK6" i="58"/>
  <c r="AT6" i="58" s="1"/>
  <c r="AR21" i="55"/>
  <c r="AR30" i="105"/>
  <c r="AH31" i="52"/>
  <c r="AQ31" i="52" s="1"/>
  <c r="AJ19" i="58"/>
  <c r="AK19" i="58"/>
  <c r="AT19" i="58" s="1"/>
  <c r="AI29" i="47"/>
  <c r="AN29" i="47"/>
  <c r="AR22" i="43"/>
  <c r="AH26" i="92"/>
  <c r="AQ26" i="92" s="1"/>
  <c r="AI20" i="18"/>
  <c r="AN20" i="18"/>
  <c r="AI20" i="98"/>
  <c r="AN20" i="98"/>
  <c r="AG23" i="11"/>
  <c r="AP23" i="11" s="1"/>
  <c r="AF23" i="11"/>
  <c r="AO23" i="11" s="1"/>
  <c r="W24" i="11"/>
  <c r="AE23" i="11"/>
  <c r="AH29" i="93"/>
  <c r="AQ29" i="93" s="1"/>
  <c r="AR30" i="52"/>
  <c r="AJ12" i="58"/>
  <c r="AK12" i="58"/>
  <c r="AT12" i="58" s="1"/>
  <c r="AE25" i="96"/>
  <c r="AG25" i="96"/>
  <c r="AP25" i="96" s="1"/>
  <c r="W26" i="96"/>
  <c r="AF25" i="96"/>
  <c r="AO25" i="96" s="1"/>
  <c r="W32" i="52"/>
  <c r="AG31" i="52"/>
  <c r="AP31" i="52" s="1"/>
  <c r="AF31" i="52"/>
  <c r="AO31" i="52" s="1"/>
  <c r="AE31" i="52"/>
  <c r="Z20" i="35"/>
  <c r="AH20" i="35"/>
  <c r="AQ20" i="35" s="1"/>
  <c r="AR16" i="85"/>
  <c r="AJ14" i="58"/>
  <c r="AS14" i="58" s="1"/>
  <c r="AK14" i="58"/>
  <c r="Y30" i="86"/>
  <c r="X30" i="86"/>
  <c r="Y28" i="104"/>
  <c r="X28" i="104"/>
  <c r="AG22" i="55"/>
  <c r="AP22" i="55" s="1"/>
  <c r="AF22" i="55"/>
  <c r="AO22" i="55" s="1"/>
  <c r="W23" i="55"/>
  <c r="AE22" i="55"/>
  <c r="AF31" i="32"/>
  <c r="AO31" i="32" s="1"/>
  <c r="W32" i="32"/>
  <c r="AG31" i="32"/>
  <c r="AP31" i="32" s="1"/>
  <c r="AE31" i="32"/>
  <c r="AE25" i="51"/>
  <c r="AF25" i="51"/>
  <c r="AO25" i="51" s="1"/>
  <c r="AG25" i="51"/>
  <c r="AP25" i="51" s="1"/>
  <c r="W26" i="51"/>
  <c r="Z29" i="93"/>
  <c r="AK5" i="58"/>
  <c r="AT5" i="58" s="1"/>
  <c r="AJ5" i="58"/>
  <c r="AR25" i="84"/>
  <c r="AR22" i="16"/>
  <c r="AH22" i="91"/>
  <c r="AQ22" i="91" s="1"/>
  <c r="Y18" i="102"/>
  <c r="X18" i="102"/>
  <c r="AE31" i="89"/>
  <c r="AN31" i="89" s="1"/>
  <c r="AF31" i="89"/>
  <c r="AO31" i="89" s="1"/>
  <c r="W32" i="89"/>
  <c r="AG31" i="89"/>
  <c r="AJ7" i="58"/>
  <c r="AK7" i="58"/>
  <c r="AT7" i="58" s="1"/>
  <c r="AR17" i="94"/>
  <c r="AR16" i="50"/>
  <c r="AR29" i="15"/>
  <c r="AJ23" i="58"/>
  <c r="AK23" i="58"/>
  <c r="AT23" i="58" s="1"/>
  <c r="AI20" i="103"/>
  <c r="AN20" i="103"/>
  <c r="AI29" i="86"/>
  <c r="AN29" i="86"/>
  <c r="Y31" i="101"/>
  <c r="X31" i="101"/>
  <c r="Z31" i="101" s="1"/>
  <c r="W27" i="84"/>
  <c r="AG26" i="84"/>
  <c r="AP26" i="84" s="1"/>
  <c r="AF26" i="84"/>
  <c r="AO26" i="84" s="1"/>
  <c r="AE26" i="84"/>
  <c r="AH18" i="42"/>
  <c r="AQ18" i="42" s="1"/>
  <c r="AH18" i="10"/>
  <c r="AQ18" i="10" s="1"/>
  <c r="AH26" i="45"/>
  <c r="AQ26" i="45" s="1"/>
  <c r="AK11" i="58"/>
  <c r="AT11" i="58" s="1"/>
  <c r="AJ11" i="58"/>
  <c r="AI20" i="99"/>
  <c r="AP20" i="99"/>
  <c r="AR19" i="35"/>
  <c r="Z22" i="91"/>
  <c r="AI17" i="102"/>
  <c r="AN17" i="102"/>
  <c r="Y23" i="83"/>
  <c r="X23" i="83"/>
  <c r="AR17" i="42"/>
  <c r="AR28" i="46"/>
  <c r="AJ20" i="58"/>
  <c r="AK20" i="58"/>
  <c r="AT20" i="58" s="1"/>
  <c r="AH19" i="48"/>
  <c r="AQ19" i="48" s="1"/>
  <c r="Y25" i="20"/>
  <c r="X25" i="20"/>
  <c r="AI28" i="13"/>
  <c r="AN28" i="13"/>
  <c r="AI30" i="101"/>
  <c r="AN30" i="101"/>
  <c r="AJ21" i="58"/>
  <c r="AK21" i="58"/>
  <c r="AT21" i="58" s="1"/>
  <c r="AF23" i="43"/>
  <c r="AO23" i="43" s="1"/>
  <c r="AE23" i="43"/>
  <c r="W24" i="43"/>
  <c r="AG23" i="43"/>
  <c r="AP23" i="43" s="1"/>
  <c r="AS4" i="9"/>
  <c r="AL4" i="9"/>
  <c r="AU4" i="9" s="1"/>
  <c r="AU25" i="9" s="1"/>
  <c r="C11" i="9" s="1"/>
  <c r="AK9" i="58"/>
  <c r="AT9" i="58" s="1"/>
  <c r="AJ9" i="58"/>
  <c r="AT25" i="9"/>
  <c r="Z17" i="50"/>
  <c r="AS25" i="9"/>
  <c r="AH29" i="46"/>
  <c r="AQ29" i="46" s="1"/>
  <c r="AH25" i="95"/>
  <c r="AQ25" i="95" s="1"/>
  <c r="AJ18" i="58"/>
  <c r="AK18" i="58"/>
  <c r="AT18" i="58" s="1"/>
  <c r="AR21" i="91"/>
  <c r="Y22" i="87"/>
  <c r="X22" i="87"/>
  <c r="AI22" i="83"/>
  <c r="AN22" i="83"/>
  <c r="AR22" i="11"/>
  <c r="AJ13" i="58"/>
  <c r="AK13" i="58"/>
  <c r="AT13" i="58" s="1"/>
  <c r="Y30" i="47"/>
  <c r="X30" i="47"/>
  <c r="AH25" i="54"/>
  <c r="AQ25" i="54" s="1"/>
  <c r="AR25" i="45"/>
  <c r="AR28" i="93"/>
  <c r="AR24" i="95"/>
  <c r="Z26" i="92"/>
  <c r="Z19" i="48"/>
  <c r="Y21" i="103"/>
  <c r="X21" i="103"/>
  <c r="AI24" i="20"/>
  <c r="AN24" i="20"/>
  <c r="Y33" i="97"/>
  <c r="Z33" i="97" s="1"/>
  <c r="X33" i="97"/>
  <c r="AE23" i="16"/>
  <c r="AF23" i="16"/>
  <c r="AO23" i="16" s="1"/>
  <c r="AG23" i="16"/>
  <c r="AP23" i="16" s="1"/>
  <c r="W24" i="16"/>
  <c r="Z18" i="42"/>
  <c r="Z18" i="10"/>
  <c r="AJ10" i="58"/>
  <c r="AK10" i="58"/>
  <c r="AT10" i="58" s="1"/>
  <c r="Z26" i="45"/>
  <c r="AR17" i="10"/>
  <c r="AH31" i="105"/>
  <c r="AQ31" i="105" s="1"/>
  <c r="Y26" i="88"/>
  <c r="X26" i="88"/>
  <c r="AR17" i="82"/>
  <c r="AH17" i="85"/>
  <c r="AQ17" i="85" s="1"/>
  <c r="AR25" i="44"/>
  <c r="AH26" i="44"/>
  <c r="AQ26" i="44" s="1"/>
  <c r="AR25" i="92"/>
  <c r="AH18" i="94"/>
  <c r="AQ18" i="94" s="1"/>
  <c r="Z31" i="105"/>
  <c r="AI25" i="88"/>
  <c r="AN25" i="88"/>
  <c r="Y23" i="49"/>
  <c r="Z23" i="49" s="1"/>
  <c r="X23" i="49"/>
  <c r="Y21" i="99"/>
  <c r="X21" i="99"/>
  <c r="Z29" i="46"/>
  <c r="W18" i="90"/>
  <c r="AE17" i="90"/>
  <c r="AF17" i="90"/>
  <c r="AO17" i="90" s="1"/>
  <c r="AG17" i="90"/>
  <c r="AP17" i="90" s="1"/>
  <c r="Z25" i="95"/>
  <c r="AI21" i="87"/>
  <c r="AN21" i="87"/>
  <c r="AR24" i="54"/>
  <c r="AR20" i="41"/>
  <c r="AJ22" i="58"/>
  <c r="AK22" i="58"/>
  <c r="AT22" i="58" s="1"/>
  <c r="AH18" i="82"/>
  <c r="AQ18" i="82" s="1"/>
  <c r="AH21" i="41"/>
  <c r="AQ21" i="41" s="1"/>
  <c r="AJ8" i="58"/>
  <c r="AK8" i="58"/>
  <c r="AT8" i="58" s="1"/>
  <c r="Y21" i="18"/>
  <c r="X21" i="18"/>
  <c r="Y21" i="98"/>
  <c r="X21" i="98"/>
  <c r="AI27" i="104"/>
  <c r="AN27" i="104"/>
  <c r="AI32" i="97"/>
  <c r="AN32" i="97"/>
  <c r="Y29" i="13"/>
  <c r="X29" i="13"/>
  <c r="Z29" i="13" s="1"/>
  <c r="Z22" i="87" l="1"/>
  <c r="Z23" i="83"/>
  <c r="Z30" i="47"/>
  <c r="AG30" i="47" s="1"/>
  <c r="AG23" i="49"/>
  <c r="AP23" i="49" s="1"/>
  <c r="W24" i="49"/>
  <c r="AE23" i="49"/>
  <c r="AF23" i="49"/>
  <c r="AO23" i="49" s="1"/>
  <c r="W23" i="87"/>
  <c r="AG22" i="87"/>
  <c r="AE22" i="87"/>
  <c r="AN22" i="87" s="1"/>
  <c r="AF22" i="87"/>
  <c r="AO22" i="87" s="1"/>
  <c r="AE30" i="47"/>
  <c r="AN30" i="47" s="1"/>
  <c r="W31" i="47"/>
  <c r="W34" i="97"/>
  <c r="AE33" i="97"/>
  <c r="AG33" i="97"/>
  <c r="AP33" i="97" s="1"/>
  <c r="AF33" i="97"/>
  <c r="AO33" i="97" s="1"/>
  <c r="W24" i="83"/>
  <c r="AF23" i="83"/>
  <c r="AO23" i="83" s="1"/>
  <c r="AG23" i="83"/>
  <c r="AP23" i="83" s="1"/>
  <c r="AE23" i="83"/>
  <c r="AH26" i="88"/>
  <c r="AQ26" i="88" s="1"/>
  <c r="AS10" i="58"/>
  <c r="AL10" i="58"/>
  <c r="AU10" i="58" s="1"/>
  <c r="AR24" i="20"/>
  <c r="AR28" i="13"/>
  <c r="AR20" i="99"/>
  <c r="AH31" i="101"/>
  <c r="AQ31" i="101" s="1"/>
  <c r="AR20" i="103"/>
  <c r="AI31" i="89"/>
  <c r="AP31" i="89"/>
  <c r="W30" i="93"/>
  <c r="AF29" i="93"/>
  <c r="AO29" i="93" s="1"/>
  <c r="AE29" i="93"/>
  <c r="AG29" i="93"/>
  <c r="AP29" i="93" s="1"/>
  <c r="AI22" i="55"/>
  <c r="AN22" i="55"/>
  <c r="Y32" i="52"/>
  <c r="X32" i="52"/>
  <c r="AS3" i="58"/>
  <c r="AL3" i="58"/>
  <c r="AU3" i="58" s="1"/>
  <c r="Y19" i="82"/>
  <c r="X19" i="82"/>
  <c r="AI17" i="85"/>
  <c r="AN17" i="85"/>
  <c r="AH21" i="18"/>
  <c r="AQ21" i="18" s="1"/>
  <c r="AH21" i="99"/>
  <c r="AQ21" i="99" s="1"/>
  <c r="AR32" i="97"/>
  <c r="Z21" i="18"/>
  <c r="AR25" i="88"/>
  <c r="Z26" i="88"/>
  <c r="AE18" i="10"/>
  <c r="W19" i="10"/>
  <c r="AG18" i="10"/>
  <c r="AP18" i="10" s="1"/>
  <c r="AF18" i="10"/>
  <c r="AO18" i="10" s="1"/>
  <c r="AI23" i="16"/>
  <c r="AN23" i="16"/>
  <c r="AH21" i="103"/>
  <c r="AQ21" i="103" s="1"/>
  <c r="AR22" i="83"/>
  <c r="AH25" i="20"/>
  <c r="AQ25" i="20" s="1"/>
  <c r="AR17" i="102"/>
  <c r="AS11" i="58"/>
  <c r="AL11" i="58"/>
  <c r="AU11" i="58" s="1"/>
  <c r="AF31" i="101"/>
  <c r="AO31" i="101" s="1"/>
  <c r="W32" i="101"/>
  <c r="AG31" i="101"/>
  <c r="AP31" i="101" s="1"/>
  <c r="AE31" i="101"/>
  <c r="X32" i="89"/>
  <c r="Y32" i="89"/>
  <c r="AI31" i="32"/>
  <c r="AN31" i="32"/>
  <c r="Y23" i="55"/>
  <c r="X23" i="55"/>
  <c r="AH30" i="86"/>
  <c r="AQ30" i="86" s="1"/>
  <c r="AF20" i="35"/>
  <c r="AO20" i="35" s="1"/>
  <c r="W21" i="35"/>
  <c r="AG20" i="35"/>
  <c r="AP20" i="35" s="1"/>
  <c r="AE20" i="35"/>
  <c r="AS12" i="58"/>
  <c r="AL12" i="58"/>
  <c r="AU12" i="58" s="1"/>
  <c r="AR22" i="49"/>
  <c r="X22" i="41"/>
  <c r="Y22" i="41"/>
  <c r="Y18" i="85"/>
  <c r="X18" i="85"/>
  <c r="Z21" i="98"/>
  <c r="AH21" i="98"/>
  <c r="AQ21" i="98" s="1"/>
  <c r="Z21" i="99"/>
  <c r="W32" i="105"/>
  <c r="AF31" i="105"/>
  <c r="AO31" i="105" s="1"/>
  <c r="AG31" i="105"/>
  <c r="AP31" i="105" s="1"/>
  <c r="AE31" i="105"/>
  <c r="AF18" i="42"/>
  <c r="AO18" i="42" s="1"/>
  <c r="AG18" i="42"/>
  <c r="AP18" i="42" s="1"/>
  <c r="W19" i="42"/>
  <c r="AE18" i="42"/>
  <c r="AH33" i="97"/>
  <c r="AQ33" i="97" s="1"/>
  <c r="Z21" i="103"/>
  <c r="AH22" i="87"/>
  <c r="AQ22" i="87" s="1"/>
  <c r="AS18" i="58"/>
  <c r="AL18" i="58"/>
  <c r="AU18" i="58" s="1"/>
  <c r="AG17" i="50"/>
  <c r="AP17" i="50" s="1"/>
  <c r="W18" i="50"/>
  <c r="AF17" i="50"/>
  <c r="AO17" i="50" s="1"/>
  <c r="AE17" i="50"/>
  <c r="AS21" i="58"/>
  <c r="AL21" i="58"/>
  <c r="AU21" i="58" s="1"/>
  <c r="Z25" i="20"/>
  <c r="AF22" i="91"/>
  <c r="AO22" i="91" s="1"/>
  <c r="AG22" i="91"/>
  <c r="AP22" i="91" s="1"/>
  <c r="AE22" i="91"/>
  <c r="W23" i="91"/>
  <c r="AI26" i="84"/>
  <c r="AN26" i="84"/>
  <c r="AS23" i="58"/>
  <c r="AL23" i="58"/>
  <c r="AU23" i="58" s="1"/>
  <c r="Y26" i="51"/>
  <c r="Z26" i="51"/>
  <c r="X26" i="51"/>
  <c r="Z30" i="86"/>
  <c r="AR29" i="47"/>
  <c r="AL15" i="58"/>
  <c r="AU15" i="58" s="1"/>
  <c r="AT15" i="58"/>
  <c r="AI18" i="82"/>
  <c r="AN18" i="82"/>
  <c r="AI25" i="54"/>
  <c r="AN25" i="54"/>
  <c r="AF29" i="13"/>
  <c r="AO29" i="13" s="1"/>
  <c r="AE29" i="13"/>
  <c r="W30" i="13"/>
  <c r="AG29" i="13"/>
  <c r="AP29" i="13" s="1"/>
  <c r="AS8" i="58"/>
  <c r="AL8" i="58"/>
  <c r="AU8" i="58" s="1"/>
  <c r="AH29" i="13"/>
  <c r="AQ29" i="13" s="1"/>
  <c r="AR27" i="104"/>
  <c r="AI17" i="90"/>
  <c r="AN17" i="90"/>
  <c r="AH23" i="49"/>
  <c r="AQ23" i="49" s="1"/>
  <c r="AS13" i="58"/>
  <c r="AL13" i="58"/>
  <c r="AU13" i="58" s="1"/>
  <c r="AH23" i="83"/>
  <c r="AQ23" i="83" s="1"/>
  <c r="Y32" i="32"/>
  <c r="X32" i="32"/>
  <c r="Z32" i="32" s="1"/>
  <c r="AI31" i="52"/>
  <c r="AN31" i="52"/>
  <c r="Y26" i="96"/>
  <c r="X26" i="96"/>
  <c r="AR20" i="98"/>
  <c r="AS6" i="58"/>
  <c r="AL6" i="58"/>
  <c r="AU6" i="58" s="1"/>
  <c r="AE29" i="53"/>
  <c r="AF29" i="53"/>
  <c r="AO29" i="53" s="1"/>
  <c r="W30" i="53"/>
  <c r="AG29" i="53"/>
  <c r="AP29" i="53" s="1"/>
  <c r="AL16" i="58"/>
  <c r="AU16" i="58" s="1"/>
  <c r="AT16" i="58"/>
  <c r="AG30" i="15"/>
  <c r="AP30" i="15" s="1"/>
  <c r="AF30" i="15"/>
  <c r="AO30" i="15" s="1"/>
  <c r="AE30" i="15"/>
  <c r="W31" i="15"/>
  <c r="Y26" i="100"/>
  <c r="X26" i="100"/>
  <c r="Z26" i="100" s="1"/>
  <c r="Y19" i="94"/>
  <c r="Z19" i="94"/>
  <c r="X19" i="94"/>
  <c r="AS22" i="58"/>
  <c r="AL22" i="58"/>
  <c r="AU22" i="58" s="1"/>
  <c r="AR21" i="87"/>
  <c r="Y18" i="90"/>
  <c r="X18" i="90"/>
  <c r="AG26" i="45"/>
  <c r="AP26" i="45" s="1"/>
  <c r="W27" i="45"/>
  <c r="AF26" i="45"/>
  <c r="AO26" i="45" s="1"/>
  <c r="AE26" i="45"/>
  <c r="Y24" i="16"/>
  <c r="Z24" i="16"/>
  <c r="X24" i="16"/>
  <c r="W20" i="48"/>
  <c r="AG19" i="48"/>
  <c r="AP19" i="48" s="1"/>
  <c r="AE19" i="48"/>
  <c r="AF19" i="48"/>
  <c r="AO19" i="48" s="1"/>
  <c r="AS9" i="58"/>
  <c r="AL9" i="58"/>
  <c r="AU9" i="58" s="1"/>
  <c r="X24" i="43"/>
  <c r="Y24" i="43"/>
  <c r="AR30" i="101"/>
  <c r="AS20" i="58"/>
  <c r="AL20" i="58"/>
  <c r="AU20" i="58" s="1"/>
  <c r="AR29" i="86"/>
  <c r="AS7" i="58"/>
  <c r="AL7" i="58"/>
  <c r="AU7" i="58" s="1"/>
  <c r="AH18" i="102"/>
  <c r="AQ18" i="102" s="1"/>
  <c r="AS5" i="58"/>
  <c r="AL5" i="58"/>
  <c r="AU5" i="58" s="1"/>
  <c r="AH28" i="104"/>
  <c r="AQ28" i="104" s="1"/>
  <c r="AL14" i="58"/>
  <c r="AU14" i="58" s="1"/>
  <c r="AT14" i="58"/>
  <c r="AI23" i="11"/>
  <c r="AN23" i="11"/>
  <c r="AS19" i="58"/>
  <c r="AL19" i="58"/>
  <c r="AU19" i="58" s="1"/>
  <c r="AL17" i="58"/>
  <c r="AU17" i="58" s="1"/>
  <c r="AT17" i="58"/>
  <c r="AI25" i="100"/>
  <c r="AN25" i="100"/>
  <c r="AI21" i="41"/>
  <c r="AN21" i="41"/>
  <c r="AI18" i="94"/>
  <c r="AN18" i="94"/>
  <c r="Y27" i="44"/>
  <c r="X27" i="44"/>
  <c r="Z27" i="44" s="1"/>
  <c r="AG25" i="95"/>
  <c r="AP25" i="95" s="1"/>
  <c r="AF25" i="95"/>
  <c r="AO25" i="95" s="1"/>
  <c r="W26" i="95"/>
  <c r="AE25" i="95"/>
  <c r="AF29" i="46"/>
  <c r="AO29" i="46" s="1"/>
  <c r="AG29" i="46"/>
  <c r="AP29" i="46" s="1"/>
  <c r="W30" i="46"/>
  <c r="AE29" i="46"/>
  <c r="W27" i="92"/>
  <c r="AF26" i="92"/>
  <c r="AO26" i="92" s="1"/>
  <c r="AE26" i="92"/>
  <c r="AN26" i="92" s="1"/>
  <c r="AG26" i="92"/>
  <c r="AH30" i="47"/>
  <c r="AQ30" i="47" s="1"/>
  <c r="AI23" i="43"/>
  <c r="AN23" i="43"/>
  <c r="Y27" i="84"/>
  <c r="X27" i="84"/>
  <c r="Z27" i="84" s="1"/>
  <c r="Z18" i="102"/>
  <c r="AI25" i="51"/>
  <c r="AN25" i="51"/>
  <c r="Z28" i="104"/>
  <c r="AI25" i="96"/>
  <c r="AN25" i="96"/>
  <c r="X24" i="11"/>
  <c r="Y24" i="11"/>
  <c r="AR20" i="18"/>
  <c r="AK4" i="58"/>
  <c r="AT4" i="58" s="1"/>
  <c r="AJ4" i="58"/>
  <c r="Y26" i="54"/>
  <c r="X26" i="54"/>
  <c r="AI26" i="44"/>
  <c r="AN26" i="44"/>
  <c r="Z18" i="90" l="1"/>
  <c r="Z32" i="89"/>
  <c r="Z23" i="55"/>
  <c r="AG23" i="55" s="1"/>
  <c r="AP23" i="55" s="1"/>
  <c r="Z19" i="82"/>
  <c r="AF19" i="82" s="1"/>
  <c r="AO19" i="82" s="1"/>
  <c r="AF30" i="47"/>
  <c r="AO30" i="47" s="1"/>
  <c r="Z24" i="11"/>
  <c r="W25" i="11" s="1"/>
  <c r="AE23" i="55"/>
  <c r="AF23" i="55"/>
  <c r="AO23" i="55" s="1"/>
  <c r="AE19" i="82"/>
  <c r="W20" i="82"/>
  <c r="AG19" i="82"/>
  <c r="AP19" i="82" s="1"/>
  <c r="AE27" i="44"/>
  <c r="AG27" i="44"/>
  <c r="AP27" i="44" s="1"/>
  <c r="W28" i="44"/>
  <c r="AF27" i="44"/>
  <c r="AO27" i="44" s="1"/>
  <c r="W19" i="90"/>
  <c r="AG18" i="90"/>
  <c r="AP18" i="90" s="1"/>
  <c r="AF18" i="90"/>
  <c r="AO18" i="90" s="1"/>
  <c r="AE18" i="90"/>
  <c r="AE32" i="89"/>
  <c r="AG32" i="89"/>
  <c r="AP32" i="89" s="1"/>
  <c r="W33" i="89"/>
  <c r="AF32" i="89"/>
  <c r="AO32" i="89" s="1"/>
  <c r="AH26" i="54"/>
  <c r="AQ26" i="54" s="1"/>
  <c r="Z26" i="54"/>
  <c r="AR25" i="51"/>
  <c r="AR23" i="43"/>
  <c r="AH24" i="43"/>
  <c r="AQ24" i="43" s="1"/>
  <c r="AR17" i="90"/>
  <c r="Y30" i="13"/>
  <c r="X30" i="13"/>
  <c r="AR18" i="82"/>
  <c r="AH26" i="51"/>
  <c r="AQ26" i="51" s="1"/>
  <c r="AR26" i="84"/>
  <c r="AG25" i="20"/>
  <c r="AP25" i="20" s="1"/>
  <c r="AE25" i="20"/>
  <c r="AF25" i="20"/>
  <c r="AO25" i="20" s="1"/>
  <c r="W26" i="20"/>
  <c r="Y18" i="50"/>
  <c r="Z18" i="50" s="1"/>
  <c r="X18" i="50"/>
  <c r="Y32" i="105"/>
  <c r="X32" i="105"/>
  <c r="Z32" i="105" s="1"/>
  <c r="Y30" i="93"/>
  <c r="X30" i="93"/>
  <c r="Z30" i="93" s="1"/>
  <c r="AI23" i="83"/>
  <c r="AN23" i="83"/>
  <c r="AI30" i="47"/>
  <c r="AP30" i="47"/>
  <c r="Y23" i="87"/>
  <c r="X23" i="87"/>
  <c r="AF28" i="104"/>
  <c r="AO28" i="104" s="1"/>
  <c r="AE28" i="104"/>
  <c r="AG28" i="104"/>
  <c r="AP28" i="104" s="1"/>
  <c r="W29" i="104"/>
  <c r="AI26" i="45"/>
  <c r="AN26" i="45"/>
  <c r="X30" i="46"/>
  <c r="Y30" i="46"/>
  <c r="AR18" i="94"/>
  <c r="Y20" i="48"/>
  <c r="X20" i="48"/>
  <c r="AI30" i="15"/>
  <c r="AN30" i="15"/>
  <c r="AR31" i="52"/>
  <c r="AI29" i="13"/>
  <c r="AN29" i="13"/>
  <c r="AE26" i="51"/>
  <c r="W27" i="51"/>
  <c r="AF26" i="51"/>
  <c r="AO26" i="51" s="1"/>
  <c r="AG26" i="51"/>
  <c r="AP26" i="51" s="1"/>
  <c r="W22" i="99"/>
  <c r="AG21" i="99"/>
  <c r="AP21" i="99" s="1"/>
  <c r="AF21" i="99"/>
  <c r="AO21" i="99" s="1"/>
  <c r="AE21" i="99"/>
  <c r="W22" i="98"/>
  <c r="AF21" i="98"/>
  <c r="AO21" i="98" s="1"/>
  <c r="AE21" i="98"/>
  <c r="AG21" i="98"/>
  <c r="AP21" i="98" s="1"/>
  <c r="AH22" i="41"/>
  <c r="AQ22" i="41" s="1"/>
  <c r="AI20" i="35"/>
  <c r="AN20" i="35"/>
  <c r="AI31" i="101"/>
  <c r="AN31" i="101"/>
  <c r="AG21" i="18"/>
  <c r="AP21" i="18" s="1"/>
  <c r="AE21" i="18"/>
  <c r="W22" i="18"/>
  <c r="AF21" i="18"/>
  <c r="AO21" i="18" s="1"/>
  <c r="AR22" i="55"/>
  <c r="AI33" i="97"/>
  <c r="AN33" i="97"/>
  <c r="AR26" i="44"/>
  <c r="AE27" i="84"/>
  <c r="W28" i="84"/>
  <c r="AG27" i="84"/>
  <c r="AP27" i="84" s="1"/>
  <c r="AF27" i="84"/>
  <c r="AO27" i="84" s="1"/>
  <c r="AI29" i="46"/>
  <c r="AN29" i="46"/>
  <c r="Y26" i="95"/>
  <c r="X26" i="95"/>
  <c r="W20" i="94"/>
  <c r="AG19" i="94"/>
  <c r="AP19" i="94" s="1"/>
  <c r="AF19" i="94"/>
  <c r="AO19" i="94" s="1"/>
  <c r="AE19" i="94"/>
  <c r="Y31" i="15"/>
  <c r="X31" i="15"/>
  <c r="AL4" i="58"/>
  <c r="AU4" i="58" s="1"/>
  <c r="AU25" i="58" s="1"/>
  <c r="C11" i="58" s="1"/>
  <c r="F2" i="57" s="1"/>
  <c r="AS4" i="58"/>
  <c r="AS25" i="58" s="1"/>
  <c r="AH24" i="11"/>
  <c r="AQ24" i="11" s="1"/>
  <c r="AE18" i="102"/>
  <c r="AF18" i="102"/>
  <c r="AO18" i="102" s="1"/>
  <c r="AG18" i="102"/>
  <c r="AP18" i="102" s="1"/>
  <c r="W19" i="102"/>
  <c r="AI26" i="92"/>
  <c r="AP26" i="92"/>
  <c r="AT25" i="58"/>
  <c r="AH27" i="84"/>
  <c r="AQ27" i="84" s="1"/>
  <c r="AH24" i="16"/>
  <c r="AQ24" i="16" s="1"/>
  <c r="Y27" i="45"/>
  <c r="X27" i="45"/>
  <c r="AH26" i="100"/>
  <c r="AQ26" i="100" s="1"/>
  <c r="Y30" i="53"/>
  <c r="X30" i="53"/>
  <c r="AH32" i="32"/>
  <c r="AQ32" i="32" s="1"/>
  <c r="Y23" i="91"/>
  <c r="Z23" i="91" s="1"/>
  <c r="X23" i="91"/>
  <c r="AH18" i="85"/>
  <c r="AQ18" i="85" s="1"/>
  <c r="AR31" i="32"/>
  <c r="Y19" i="10"/>
  <c r="X19" i="10"/>
  <c r="AR31" i="89"/>
  <c r="Y34" i="97"/>
  <c r="X34" i="97"/>
  <c r="Z34" i="97" s="1"/>
  <c r="AR21" i="41"/>
  <c r="AE24" i="16"/>
  <c r="AF24" i="16"/>
  <c r="AO24" i="16" s="1"/>
  <c r="AG24" i="16"/>
  <c r="AP24" i="16" s="1"/>
  <c r="W25" i="16"/>
  <c r="W27" i="100"/>
  <c r="AG26" i="100"/>
  <c r="AP26" i="100" s="1"/>
  <c r="AE26" i="100"/>
  <c r="AF26" i="100"/>
  <c r="AO26" i="100" s="1"/>
  <c r="AH26" i="96"/>
  <c r="AQ26" i="96" s="1"/>
  <c r="W33" i="32"/>
  <c r="AF32" i="32"/>
  <c r="AO32" i="32" s="1"/>
  <c r="AG32" i="32"/>
  <c r="AP32" i="32" s="1"/>
  <c r="AE32" i="32"/>
  <c r="AI22" i="91"/>
  <c r="AN22" i="91"/>
  <c r="AG21" i="103"/>
  <c r="AP21" i="103" s="1"/>
  <c r="AE21" i="103"/>
  <c r="W22" i="103"/>
  <c r="AF21" i="103"/>
  <c r="AO21" i="103" s="1"/>
  <c r="AI31" i="105"/>
  <c r="AN31" i="105"/>
  <c r="Z18" i="85"/>
  <c r="Y21" i="35"/>
  <c r="X21" i="35"/>
  <c r="Y32" i="101"/>
  <c r="Z32" i="101"/>
  <c r="X32" i="101"/>
  <c r="AI18" i="10"/>
  <c r="AN18" i="10"/>
  <c r="AR17" i="85"/>
  <c r="AH32" i="52"/>
  <c r="AQ32" i="52" s="1"/>
  <c r="Y24" i="83"/>
  <c r="X24" i="83"/>
  <c r="Z24" i="83" s="1"/>
  <c r="AI23" i="49"/>
  <c r="AN23" i="49"/>
  <c r="Y27" i="92"/>
  <c r="X27" i="92"/>
  <c r="Z24" i="43"/>
  <c r="AH18" i="90"/>
  <c r="AQ18" i="90" s="1"/>
  <c r="AI29" i="53"/>
  <c r="AN29" i="53"/>
  <c r="Z26" i="96"/>
  <c r="AR25" i="54"/>
  <c r="AI17" i="50"/>
  <c r="AN17" i="50"/>
  <c r="AI18" i="42"/>
  <c r="AN18" i="42"/>
  <c r="AH23" i="55"/>
  <c r="AQ23" i="55" s="1"/>
  <c r="AR23" i="16"/>
  <c r="W27" i="88"/>
  <c r="AF26" i="88"/>
  <c r="AO26" i="88" s="1"/>
  <c r="AG26" i="88"/>
  <c r="AP26" i="88" s="1"/>
  <c r="AE26" i="88"/>
  <c r="AH19" i="82"/>
  <c r="AQ19" i="82" s="1"/>
  <c r="Z32" i="52"/>
  <c r="AI29" i="93"/>
  <c r="AN29" i="93"/>
  <c r="Y31" i="47"/>
  <c r="X31" i="47"/>
  <c r="Y24" i="49"/>
  <c r="X24" i="49"/>
  <c r="AR25" i="96"/>
  <c r="AH27" i="44"/>
  <c r="AQ27" i="44" s="1"/>
  <c r="AI25" i="95"/>
  <c r="AN25" i="95"/>
  <c r="AR25" i="100"/>
  <c r="AR23" i="11"/>
  <c r="AI19" i="48"/>
  <c r="AN19" i="48"/>
  <c r="AH19" i="94"/>
  <c r="AQ19" i="94" s="1"/>
  <c r="AF30" i="86"/>
  <c r="AO30" i="86" s="1"/>
  <c r="AE30" i="86"/>
  <c r="AG30" i="86"/>
  <c r="AP30" i="86" s="1"/>
  <c r="W31" i="86"/>
  <c r="Y19" i="42"/>
  <c r="X19" i="42"/>
  <c r="Z22" i="41"/>
  <c r="AH32" i="89"/>
  <c r="AQ32" i="89" s="1"/>
  <c r="AI22" i="87"/>
  <c r="AP22" i="87"/>
  <c r="Z30" i="46" l="1"/>
  <c r="AE24" i="11"/>
  <c r="AF24" i="11"/>
  <c r="AO24" i="11" s="1"/>
  <c r="Z20" i="48"/>
  <c r="AG20" i="48" s="1"/>
  <c r="AP20" i="48" s="1"/>
  <c r="W24" i="55"/>
  <c r="AG24" i="11"/>
  <c r="AP24" i="11" s="1"/>
  <c r="Z19" i="42"/>
  <c r="AG23" i="91"/>
  <c r="AP23" i="91" s="1"/>
  <c r="AF23" i="91"/>
  <c r="AO23" i="91" s="1"/>
  <c r="W24" i="91"/>
  <c r="AE23" i="91"/>
  <c r="AG30" i="46"/>
  <c r="AP30" i="46" s="1"/>
  <c r="AE30" i="46"/>
  <c r="AF30" i="46"/>
  <c r="AO30" i="46" s="1"/>
  <c r="W31" i="46"/>
  <c r="AG30" i="93"/>
  <c r="AP30" i="93" s="1"/>
  <c r="W31" i="93"/>
  <c r="AF30" i="93"/>
  <c r="AO30" i="93" s="1"/>
  <c r="AE30" i="93"/>
  <c r="AG18" i="50"/>
  <c r="AP18" i="50" s="1"/>
  <c r="AE18" i="50"/>
  <c r="AF18" i="50"/>
  <c r="AO18" i="50" s="1"/>
  <c r="W19" i="50"/>
  <c r="AE20" i="48"/>
  <c r="AF20" i="48"/>
  <c r="AO20" i="48" s="1"/>
  <c r="W20" i="42"/>
  <c r="AE19" i="42"/>
  <c r="AF19" i="42"/>
  <c r="AO19" i="42" s="1"/>
  <c r="AG19" i="42"/>
  <c r="AP19" i="42" s="1"/>
  <c r="AH24" i="49"/>
  <c r="AQ24" i="49" s="1"/>
  <c r="AH19" i="42"/>
  <c r="AQ19" i="42" s="1"/>
  <c r="AI30" i="86"/>
  <c r="AN30" i="86"/>
  <c r="AI26" i="88"/>
  <c r="AN26" i="88"/>
  <c r="AR18" i="42"/>
  <c r="AR23" i="49"/>
  <c r="AR18" i="10"/>
  <c r="Y22" i="103"/>
  <c r="Z22" i="103"/>
  <c r="X22" i="103"/>
  <c r="AI32" i="32"/>
  <c r="AN32" i="32"/>
  <c r="AI24" i="16"/>
  <c r="AN24" i="16"/>
  <c r="AH23" i="91"/>
  <c r="AQ23" i="91" s="1"/>
  <c r="AI18" i="102"/>
  <c r="AN18" i="102"/>
  <c r="AI27" i="84"/>
  <c r="AN27" i="84"/>
  <c r="AI21" i="98"/>
  <c r="AN21" i="98"/>
  <c r="AI26" i="51"/>
  <c r="AN26" i="51"/>
  <c r="AR30" i="15"/>
  <c r="Y29" i="104"/>
  <c r="X29" i="104"/>
  <c r="Z29" i="104" s="1"/>
  <c r="AE26" i="54"/>
  <c r="W27" i="54"/>
  <c r="AF26" i="54"/>
  <c r="AO26" i="54" s="1"/>
  <c r="AG26" i="54"/>
  <c r="AP26" i="54" s="1"/>
  <c r="AI18" i="90"/>
  <c r="AN18" i="90"/>
  <c r="Y28" i="44"/>
  <c r="X28" i="44"/>
  <c r="Z28" i="44" s="1"/>
  <c r="AI19" i="82"/>
  <c r="AN19" i="82"/>
  <c r="AI23" i="55"/>
  <c r="AR23" i="55" s="1"/>
  <c r="AN23" i="55"/>
  <c r="Z31" i="47"/>
  <c r="AH31" i="47"/>
  <c r="AQ31" i="47" s="1"/>
  <c r="AR29" i="53"/>
  <c r="AE24" i="43"/>
  <c r="AF24" i="43"/>
  <c r="AO24" i="43" s="1"/>
  <c r="W25" i="43"/>
  <c r="AG24" i="43"/>
  <c r="AP24" i="43" s="1"/>
  <c r="AH24" i="83"/>
  <c r="AQ24" i="83" s="1"/>
  <c r="AH32" i="101"/>
  <c r="AQ32" i="101" s="1"/>
  <c r="W19" i="85"/>
  <c r="AG18" i="85"/>
  <c r="AP18" i="85" s="1"/>
  <c r="AE18" i="85"/>
  <c r="AF18" i="85"/>
  <c r="AO18" i="85" s="1"/>
  <c r="AI21" i="103"/>
  <c r="AN21" i="103"/>
  <c r="Y27" i="100"/>
  <c r="X27" i="100"/>
  <c r="AR26" i="92"/>
  <c r="AR29" i="46"/>
  <c r="Y22" i="99"/>
  <c r="Z22" i="99"/>
  <c r="X22" i="99"/>
  <c r="AH20" i="48"/>
  <c r="AQ20" i="48" s="1"/>
  <c r="AR25" i="95"/>
  <c r="AR17" i="50"/>
  <c r="AH27" i="92"/>
  <c r="AQ27" i="92" s="1"/>
  <c r="W25" i="83"/>
  <c r="AE24" i="83"/>
  <c r="AF24" i="83"/>
  <c r="AO24" i="83" s="1"/>
  <c r="AG24" i="83"/>
  <c r="AP24" i="83" s="1"/>
  <c r="AG32" i="101"/>
  <c r="AP32" i="101" s="1"/>
  <c r="AF32" i="101"/>
  <c r="AO32" i="101" s="1"/>
  <c r="AE32" i="101"/>
  <c r="W33" i="101"/>
  <c r="AH19" i="10"/>
  <c r="AQ19" i="10" s="1"/>
  <c r="AH30" i="53"/>
  <c r="AQ30" i="53" s="1"/>
  <c r="Z31" i="15"/>
  <c r="AH31" i="15"/>
  <c r="AQ31" i="15" s="1"/>
  <c r="Y20" i="94"/>
  <c r="X20" i="94"/>
  <c r="AR31" i="101"/>
  <c r="Y22" i="98"/>
  <c r="X22" i="98"/>
  <c r="Z22" i="98" s="1"/>
  <c r="AR29" i="13"/>
  <c r="AH30" i="46"/>
  <c r="AQ30" i="46" s="1"/>
  <c r="AI28" i="104"/>
  <c r="AN28" i="104"/>
  <c r="AR30" i="47"/>
  <c r="AH32" i="105"/>
  <c r="AQ32" i="105" s="1"/>
  <c r="X33" i="89"/>
  <c r="Z33" i="89" s="1"/>
  <c r="Y33" i="89"/>
  <c r="AI27" i="44"/>
  <c r="AN27" i="44"/>
  <c r="AI24" i="11"/>
  <c r="AN24" i="11"/>
  <c r="Y27" i="88"/>
  <c r="X27" i="88"/>
  <c r="Z27" i="88" s="1"/>
  <c r="Z27" i="92"/>
  <c r="AR31" i="105"/>
  <c r="Y33" i="32"/>
  <c r="X33" i="32"/>
  <c r="Y25" i="16"/>
  <c r="Z25" i="16" s="1"/>
  <c r="X25" i="16"/>
  <c r="AH34" i="97"/>
  <c r="AQ34" i="97" s="1"/>
  <c r="Z19" i="10"/>
  <c r="Z30" i="53"/>
  <c r="Y19" i="102"/>
  <c r="Z19" i="102"/>
  <c r="X19" i="102"/>
  <c r="AH26" i="95"/>
  <c r="AQ26" i="95" s="1"/>
  <c r="AE32" i="105"/>
  <c r="AF32" i="105"/>
  <c r="AO32" i="105" s="1"/>
  <c r="W33" i="105"/>
  <c r="AG32" i="105"/>
  <c r="AP32" i="105" s="1"/>
  <c r="Y26" i="20"/>
  <c r="X26" i="20"/>
  <c r="Y19" i="90"/>
  <c r="X19" i="90"/>
  <c r="Z19" i="90" s="1"/>
  <c r="Y24" i="55"/>
  <c r="Z24" i="55" s="1"/>
  <c r="X24" i="55"/>
  <c r="AR19" i="48"/>
  <c r="Y31" i="86"/>
  <c r="X31" i="86"/>
  <c r="Z31" i="86" s="1"/>
  <c r="AR29" i="93"/>
  <c r="AH21" i="35"/>
  <c r="AQ21" i="35" s="1"/>
  <c r="AR22" i="91"/>
  <c r="AF34" i="97"/>
  <c r="AO34" i="97" s="1"/>
  <c r="AG34" i="97"/>
  <c r="AP34" i="97" s="1"/>
  <c r="W35" i="97"/>
  <c r="AE34" i="97"/>
  <c r="AH27" i="45"/>
  <c r="AQ27" i="45" s="1"/>
  <c r="Z26" i="95"/>
  <c r="AR33" i="97"/>
  <c r="Y22" i="18"/>
  <c r="X22" i="18"/>
  <c r="AR20" i="35"/>
  <c r="AI21" i="99"/>
  <c r="AN21" i="99"/>
  <c r="AR26" i="45"/>
  <c r="AH23" i="87"/>
  <c r="AQ23" i="87" s="1"/>
  <c r="AR23" i="83"/>
  <c r="AH30" i="13"/>
  <c r="AQ30" i="13" s="1"/>
  <c r="AI32" i="89"/>
  <c r="AN32" i="89"/>
  <c r="AR22" i="87"/>
  <c r="W23" i="41"/>
  <c r="AE22" i="41"/>
  <c r="AF22" i="41"/>
  <c r="AO22" i="41" s="1"/>
  <c r="AG22" i="41"/>
  <c r="AP22" i="41" s="1"/>
  <c r="Z24" i="49"/>
  <c r="AE32" i="52"/>
  <c r="AG32" i="52"/>
  <c r="AP32" i="52" s="1"/>
  <c r="W33" i="52"/>
  <c r="AF32" i="52"/>
  <c r="AO32" i="52" s="1"/>
  <c r="W27" i="96"/>
  <c r="AG26" i="96"/>
  <c r="AP26" i="96" s="1"/>
  <c r="AE26" i="96"/>
  <c r="AF26" i="96"/>
  <c r="AO26" i="96" s="1"/>
  <c r="Z21" i="35"/>
  <c r="AI26" i="100"/>
  <c r="AN26" i="100"/>
  <c r="Z27" i="45"/>
  <c r="AI19" i="94"/>
  <c r="AN19" i="94"/>
  <c r="Y28" i="84"/>
  <c r="X28" i="84"/>
  <c r="Z28" i="84" s="1"/>
  <c r="AI21" i="18"/>
  <c r="AN21" i="18"/>
  <c r="Y27" i="51"/>
  <c r="X27" i="51"/>
  <c r="Z23" i="87"/>
  <c r="AH30" i="93"/>
  <c r="AQ30" i="93" s="1"/>
  <c r="AH18" i="50"/>
  <c r="AQ18" i="50" s="1"/>
  <c r="AI25" i="20"/>
  <c r="AN25" i="20"/>
  <c r="Z30" i="13"/>
  <c r="Y20" i="82"/>
  <c r="X20" i="82"/>
  <c r="Z20" i="82" s="1"/>
  <c r="Y25" i="11"/>
  <c r="X25" i="11"/>
  <c r="Z26" i="20" l="1"/>
  <c r="Z22" i="18"/>
  <c r="W21" i="48"/>
  <c r="AE26" i="20"/>
  <c r="W27" i="20"/>
  <c r="AF26" i="20"/>
  <c r="AO26" i="20" s="1"/>
  <c r="AG26" i="20"/>
  <c r="AP26" i="20" s="1"/>
  <c r="AE25" i="16"/>
  <c r="AF25" i="16"/>
  <c r="AO25" i="16" s="1"/>
  <c r="AG25" i="16"/>
  <c r="AP25" i="16" s="1"/>
  <c r="W26" i="16"/>
  <c r="AE33" i="89"/>
  <c r="AG33" i="89"/>
  <c r="AP33" i="89" s="1"/>
  <c r="W34" i="89"/>
  <c r="AF33" i="89"/>
  <c r="AO33" i="89" s="1"/>
  <c r="AE24" i="55"/>
  <c r="AF24" i="55"/>
  <c r="AO24" i="55" s="1"/>
  <c r="AG24" i="55"/>
  <c r="AP24" i="55" s="1"/>
  <c r="W25" i="55"/>
  <c r="AF22" i="18"/>
  <c r="AO22" i="18" s="1"/>
  <c r="AG22" i="18"/>
  <c r="AP22" i="18" s="1"/>
  <c r="AE22" i="18"/>
  <c r="W23" i="18"/>
  <c r="W29" i="44"/>
  <c r="AF28" i="44"/>
  <c r="AO28" i="44" s="1"/>
  <c r="AG28" i="44"/>
  <c r="AP28" i="44" s="1"/>
  <c r="AE28" i="44"/>
  <c r="W21" i="82"/>
  <c r="AE20" i="82"/>
  <c r="AG20" i="82"/>
  <c r="AP20" i="82" s="1"/>
  <c r="AF20" i="82"/>
  <c r="AO20" i="82" s="1"/>
  <c r="AH22" i="18"/>
  <c r="AQ22" i="18" s="1"/>
  <c r="AI34" i="97"/>
  <c r="AN34" i="97"/>
  <c r="AH24" i="55"/>
  <c r="AQ24" i="55" s="1"/>
  <c r="AH26" i="20"/>
  <c r="AQ26" i="20" s="1"/>
  <c r="AE27" i="92"/>
  <c r="W28" i="92"/>
  <c r="AF27" i="92"/>
  <c r="AO27" i="92" s="1"/>
  <c r="AG27" i="92"/>
  <c r="AP27" i="92" s="1"/>
  <c r="Y25" i="83"/>
  <c r="X25" i="83"/>
  <c r="AG31" i="47"/>
  <c r="AP31" i="47" s="1"/>
  <c r="AE31" i="47"/>
  <c r="AF31" i="47"/>
  <c r="AO31" i="47" s="1"/>
  <c r="W32" i="47"/>
  <c r="AR32" i="32"/>
  <c r="Y31" i="93"/>
  <c r="X31" i="93"/>
  <c r="Z31" i="93" s="1"/>
  <c r="AH25" i="11"/>
  <c r="AQ25" i="11" s="1"/>
  <c r="AE30" i="13"/>
  <c r="W31" i="13"/>
  <c r="AF30" i="13"/>
  <c r="AO30" i="13" s="1"/>
  <c r="AG30" i="13"/>
  <c r="AP30" i="13" s="1"/>
  <c r="AR21" i="18"/>
  <c r="W28" i="45"/>
  <c r="AG27" i="45"/>
  <c r="AP27" i="45" s="1"/>
  <c r="AE27" i="45"/>
  <c r="AF27" i="45"/>
  <c r="AO27" i="45" s="1"/>
  <c r="AI26" i="96"/>
  <c r="AN26" i="96"/>
  <c r="AI22" i="41"/>
  <c r="AN22" i="41"/>
  <c r="Z25" i="11"/>
  <c r="W24" i="87"/>
  <c r="AG23" i="87"/>
  <c r="AP23" i="87" s="1"/>
  <c r="AF23" i="87"/>
  <c r="AO23" i="87" s="1"/>
  <c r="AE23" i="87"/>
  <c r="AH28" i="84"/>
  <c r="AQ28" i="84" s="1"/>
  <c r="AI32" i="52"/>
  <c r="AN32" i="52"/>
  <c r="Y23" i="41"/>
  <c r="X23" i="41"/>
  <c r="Y35" i="97"/>
  <c r="X35" i="97"/>
  <c r="AH31" i="86"/>
  <c r="AQ31" i="86" s="1"/>
  <c r="AI32" i="105"/>
  <c r="AR32" i="105" s="1"/>
  <c r="AN32" i="105"/>
  <c r="AH19" i="102"/>
  <c r="AQ19" i="102" s="1"/>
  <c r="AH27" i="88"/>
  <c r="AQ27" i="88" s="1"/>
  <c r="AR27" i="44"/>
  <c r="AR28" i="104"/>
  <c r="Y19" i="85"/>
  <c r="X19" i="85"/>
  <c r="Z19" i="85" s="1"/>
  <c r="Y27" i="54"/>
  <c r="X27" i="54"/>
  <c r="AR27" i="84"/>
  <c r="AH22" i="103"/>
  <c r="AQ22" i="103" s="1"/>
  <c r="AR30" i="86"/>
  <c r="Y21" i="48"/>
  <c r="X21" i="48"/>
  <c r="AI18" i="50"/>
  <c r="AN18" i="50"/>
  <c r="AR25" i="20"/>
  <c r="AH27" i="51"/>
  <c r="AQ27" i="51" s="1"/>
  <c r="AR26" i="100"/>
  <c r="W25" i="49"/>
  <c r="AE24" i="49"/>
  <c r="AF24" i="49"/>
  <c r="AO24" i="49" s="1"/>
  <c r="AG24" i="49"/>
  <c r="AP24" i="49" s="1"/>
  <c r="AG31" i="86"/>
  <c r="AP31" i="86" s="1"/>
  <c r="W32" i="86"/>
  <c r="AF31" i="86"/>
  <c r="AO31" i="86" s="1"/>
  <c r="AE31" i="86"/>
  <c r="W20" i="102"/>
  <c r="AF19" i="102"/>
  <c r="AO19" i="102" s="1"/>
  <c r="AG19" i="102"/>
  <c r="AP19" i="102" s="1"/>
  <c r="AE19" i="102"/>
  <c r="AH33" i="32"/>
  <c r="AQ33" i="32" s="1"/>
  <c r="AE27" i="88"/>
  <c r="W28" i="88"/>
  <c r="AG27" i="88"/>
  <c r="AP27" i="88" s="1"/>
  <c r="AF27" i="88"/>
  <c r="AO27" i="88" s="1"/>
  <c r="AH20" i="94"/>
  <c r="AQ20" i="94" s="1"/>
  <c r="AR21" i="103"/>
  <c r="Y25" i="43"/>
  <c r="X25" i="43"/>
  <c r="AI26" i="54"/>
  <c r="AN26" i="54"/>
  <c r="AG22" i="103"/>
  <c r="AP22" i="103" s="1"/>
  <c r="AE22" i="103"/>
  <c r="AF22" i="103"/>
  <c r="AO22" i="103" s="1"/>
  <c r="W23" i="103"/>
  <c r="AI23" i="91"/>
  <c r="AN23" i="91"/>
  <c r="AG28" i="84"/>
  <c r="AP28" i="84" s="1"/>
  <c r="AE28" i="84"/>
  <c r="AF28" i="84"/>
  <c r="AO28" i="84" s="1"/>
  <c r="W29" i="84"/>
  <c r="Y27" i="96"/>
  <c r="Z27" i="96" s="1"/>
  <c r="X27" i="96"/>
  <c r="AH20" i="82"/>
  <c r="AQ20" i="82" s="1"/>
  <c r="Z27" i="51"/>
  <c r="W22" i="35"/>
  <c r="AF21" i="35"/>
  <c r="AO21" i="35" s="1"/>
  <c r="AG21" i="35"/>
  <c r="AP21" i="35" s="1"/>
  <c r="AE21" i="35"/>
  <c r="AR21" i="99"/>
  <c r="AH19" i="90"/>
  <c r="AQ19" i="90" s="1"/>
  <c r="Z33" i="32"/>
  <c r="AH22" i="98"/>
  <c r="AQ22" i="98" s="1"/>
  <c r="Z20" i="94"/>
  <c r="AH22" i="99"/>
  <c r="AQ22" i="99" s="1"/>
  <c r="AR18" i="90"/>
  <c r="AH29" i="104"/>
  <c r="AQ29" i="104" s="1"/>
  <c r="AR26" i="51"/>
  <c r="AR18" i="102"/>
  <c r="AI19" i="42"/>
  <c r="AN19" i="42"/>
  <c r="AI20" i="48"/>
  <c r="AN20" i="48"/>
  <c r="Y31" i="46"/>
  <c r="X31" i="46"/>
  <c r="Y24" i="91"/>
  <c r="X24" i="91"/>
  <c r="AE19" i="90"/>
  <c r="AG19" i="90"/>
  <c r="AP19" i="90" s="1"/>
  <c r="AF19" i="90"/>
  <c r="AO19" i="90" s="1"/>
  <c r="W20" i="90"/>
  <c r="W23" i="98"/>
  <c r="AF22" i="98"/>
  <c r="AO22" i="98" s="1"/>
  <c r="AG22" i="98"/>
  <c r="AP22" i="98" s="1"/>
  <c r="AE22" i="98"/>
  <c r="AR19" i="82"/>
  <c r="W30" i="104"/>
  <c r="AF29" i="104"/>
  <c r="AO29" i="104" s="1"/>
  <c r="AG29" i="104"/>
  <c r="AP29" i="104" s="1"/>
  <c r="AE29" i="104"/>
  <c r="AR24" i="16"/>
  <c r="Y20" i="42"/>
  <c r="X20" i="42"/>
  <c r="Z20" i="42" s="1"/>
  <c r="AI30" i="93"/>
  <c r="AN30" i="93"/>
  <c r="W31" i="53"/>
  <c r="AF30" i="53"/>
  <c r="AO30" i="53" s="1"/>
  <c r="AE30" i="53"/>
  <c r="AG30" i="53"/>
  <c r="AP30" i="53" s="1"/>
  <c r="AH33" i="89"/>
  <c r="AQ33" i="89" s="1"/>
  <c r="AE31" i="15"/>
  <c r="AG31" i="15"/>
  <c r="AP31" i="15" s="1"/>
  <c r="AF31" i="15"/>
  <c r="AO31" i="15" s="1"/>
  <c r="W32" i="15"/>
  <c r="Y33" i="101"/>
  <c r="Z33" i="101" s="1"/>
  <c r="X33" i="101"/>
  <c r="W23" i="99"/>
  <c r="AF22" i="99"/>
  <c r="AO22" i="99" s="1"/>
  <c r="AG22" i="99"/>
  <c r="AP22" i="99" s="1"/>
  <c r="AE22" i="99"/>
  <c r="AH27" i="100"/>
  <c r="AQ27" i="100" s="1"/>
  <c r="AI24" i="43"/>
  <c r="AN24" i="43"/>
  <c r="AR19" i="94"/>
  <c r="Y33" i="52"/>
  <c r="Z33" i="52" s="1"/>
  <c r="X33" i="52"/>
  <c r="AR32" i="89"/>
  <c r="AE26" i="95"/>
  <c r="AN26" i="95" s="1"/>
  <c r="AF26" i="95"/>
  <c r="AO26" i="95" s="1"/>
  <c r="AG26" i="95"/>
  <c r="W27" i="95"/>
  <c r="Y33" i="105"/>
  <c r="X33" i="105"/>
  <c r="Z33" i="105" s="1"/>
  <c r="AF19" i="10"/>
  <c r="AO19" i="10" s="1"/>
  <c r="AG19" i="10"/>
  <c r="AP19" i="10" s="1"/>
  <c r="AE19" i="10"/>
  <c r="W20" i="10"/>
  <c r="AH25" i="16"/>
  <c r="AQ25" i="16" s="1"/>
  <c r="AR24" i="11"/>
  <c r="AI32" i="101"/>
  <c r="AN32" i="101"/>
  <c r="AI24" i="83"/>
  <c r="AN24" i="83"/>
  <c r="Z27" i="100"/>
  <c r="AI18" i="85"/>
  <c r="AN18" i="85"/>
  <c r="AH28" i="44"/>
  <c r="AQ28" i="44" s="1"/>
  <c r="AR21" i="98"/>
  <c r="AR26" i="88"/>
  <c r="Y19" i="50"/>
  <c r="Z19" i="50"/>
  <c r="X19" i="50"/>
  <c r="AI30" i="46"/>
  <c r="AN30" i="46"/>
  <c r="Z25" i="83" l="1"/>
  <c r="AF33" i="101"/>
  <c r="AO33" i="101" s="1"/>
  <c r="AE33" i="101"/>
  <c r="AG33" i="101"/>
  <c r="AP33" i="101" s="1"/>
  <c r="W34" i="101"/>
  <c r="AF25" i="83"/>
  <c r="AO25" i="83" s="1"/>
  <c r="W26" i="83"/>
  <c r="AE25" i="83"/>
  <c r="AG25" i="83"/>
  <c r="AP25" i="83" s="1"/>
  <c r="W34" i="105"/>
  <c r="AG33" i="105"/>
  <c r="AP33" i="105" s="1"/>
  <c r="AF33" i="105"/>
  <c r="AO33" i="105" s="1"/>
  <c r="AE33" i="105"/>
  <c r="AG27" i="96"/>
  <c r="AP27" i="96" s="1"/>
  <c r="W28" i="96"/>
  <c r="AF27" i="96"/>
  <c r="AO27" i="96" s="1"/>
  <c r="AE27" i="96"/>
  <c r="AF33" i="52"/>
  <c r="AO33" i="52" s="1"/>
  <c r="AG33" i="52"/>
  <c r="AP33" i="52" s="1"/>
  <c r="AE33" i="52"/>
  <c r="W34" i="52"/>
  <c r="Y32" i="15"/>
  <c r="X32" i="15"/>
  <c r="AI21" i="35"/>
  <c r="AN21" i="35"/>
  <c r="AI19" i="102"/>
  <c r="AN19" i="102"/>
  <c r="AI24" i="49"/>
  <c r="AN24" i="49"/>
  <c r="AR18" i="50"/>
  <c r="AI23" i="87"/>
  <c r="AN23" i="87"/>
  <c r="AR22" i="41"/>
  <c r="AH25" i="83"/>
  <c r="AQ25" i="83" s="1"/>
  <c r="Y28" i="92"/>
  <c r="Z28" i="92"/>
  <c r="X28" i="92"/>
  <c r="Y23" i="18"/>
  <c r="X23" i="18"/>
  <c r="AI25" i="16"/>
  <c r="AN25" i="16"/>
  <c r="AH19" i="50"/>
  <c r="AQ19" i="50" s="1"/>
  <c r="Y31" i="53"/>
  <c r="X31" i="53"/>
  <c r="Z31" i="53" s="1"/>
  <c r="Y30" i="104"/>
  <c r="X30" i="104"/>
  <c r="AI19" i="90"/>
  <c r="AN19" i="90"/>
  <c r="AR23" i="91"/>
  <c r="Y32" i="86"/>
  <c r="X32" i="86"/>
  <c r="Y25" i="49"/>
  <c r="X25" i="49"/>
  <c r="AH21" i="48"/>
  <c r="AQ21" i="48" s="1"/>
  <c r="AH27" i="54"/>
  <c r="AQ27" i="54" s="1"/>
  <c r="AH23" i="41"/>
  <c r="AQ23" i="41" s="1"/>
  <c r="Y28" i="45"/>
  <c r="X28" i="45"/>
  <c r="Y31" i="13"/>
  <c r="X31" i="13"/>
  <c r="AI27" i="92"/>
  <c r="AN27" i="92"/>
  <c r="AR34" i="97"/>
  <c r="AI28" i="44"/>
  <c r="AN28" i="44"/>
  <c r="AI22" i="18"/>
  <c r="AN22" i="18"/>
  <c r="AI33" i="89"/>
  <c r="AN33" i="89"/>
  <c r="AF27" i="100"/>
  <c r="AO27" i="100" s="1"/>
  <c r="AE27" i="100"/>
  <c r="AG27" i="100"/>
  <c r="AP27" i="100" s="1"/>
  <c r="W28" i="100"/>
  <c r="Y20" i="10"/>
  <c r="X20" i="10"/>
  <c r="Z20" i="10" s="1"/>
  <c r="Y23" i="99"/>
  <c r="X23" i="99"/>
  <c r="AR24" i="83"/>
  <c r="AI19" i="10"/>
  <c r="AN19" i="10"/>
  <c r="AH33" i="101"/>
  <c r="AQ33" i="101" s="1"/>
  <c r="Y23" i="98"/>
  <c r="X23" i="98"/>
  <c r="AH24" i="91"/>
  <c r="AQ24" i="91" s="1"/>
  <c r="AR20" i="48"/>
  <c r="X29" i="84"/>
  <c r="Y29" i="84"/>
  <c r="AR26" i="54"/>
  <c r="Z21" i="48"/>
  <c r="Z27" i="54"/>
  <c r="Z23" i="41"/>
  <c r="AR26" i="96"/>
  <c r="AI30" i="13"/>
  <c r="AN30" i="13"/>
  <c r="AH31" i="93"/>
  <c r="AQ31" i="93" s="1"/>
  <c r="X32" i="47"/>
  <c r="Y32" i="47"/>
  <c r="Z32" i="47"/>
  <c r="AI24" i="55"/>
  <c r="AN24" i="55"/>
  <c r="AR30" i="46"/>
  <c r="Y27" i="95"/>
  <c r="X27" i="95"/>
  <c r="AH33" i="52"/>
  <c r="AQ33" i="52" s="1"/>
  <c r="AR24" i="43"/>
  <c r="AI31" i="15"/>
  <c r="AN31" i="15"/>
  <c r="AR30" i="93"/>
  <c r="Z24" i="91"/>
  <c r="AF20" i="94"/>
  <c r="AO20" i="94" s="1"/>
  <c r="W21" i="94"/>
  <c r="AG20" i="94"/>
  <c r="AP20" i="94" s="1"/>
  <c r="AE20" i="94"/>
  <c r="AE33" i="32"/>
  <c r="AG33" i="32"/>
  <c r="AP33" i="32" s="1"/>
  <c r="W34" i="32"/>
  <c r="AF33" i="32"/>
  <c r="AO33" i="32" s="1"/>
  <c r="Y22" i="35"/>
  <c r="X22" i="35"/>
  <c r="Y23" i="103"/>
  <c r="X23" i="103"/>
  <c r="AH25" i="43"/>
  <c r="AQ25" i="43" s="1"/>
  <c r="Y20" i="102"/>
  <c r="X20" i="102"/>
  <c r="Z20" i="102" s="1"/>
  <c r="Y24" i="87"/>
  <c r="X24" i="87"/>
  <c r="Z24" i="87" s="1"/>
  <c r="W32" i="93"/>
  <c r="AG31" i="93"/>
  <c r="AP31" i="93" s="1"/>
  <c r="AF31" i="93"/>
  <c r="AO31" i="93" s="1"/>
  <c r="AE31" i="93"/>
  <c r="Y26" i="16"/>
  <c r="X26" i="16"/>
  <c r="AR32" i="101"/>
  <c r="AI26" i="95"/>
  <c r="AP26" i="95"/>
  <c r="AI22" i="99"/>
  <c r="AN22" i="99"/>
  <c r="AH20" i="42"/>
  <c r="AQ20" i="42" s="1"/>
  <c r="AI29" i="104"/>
  <c r="AR29" i="104" s="1"/>
  <c r="AN29" i="104"/>
  <c r="Y20" i="90"/>
  <c r="X20" i="90"/>
  <c r="Z20" i="90" s="1"/>
  <c r="AR19" i="42"/>
  <c r="AE27" i="51"/>
  <c r="W28" i="51"/>
  <c r="AG27" i="51"/>
  <c r="AP27" i="51" s="1"/>
  <c r="AF27" i="51"/>
  <c r="AO27" i="51" s="1"/>
  <c r="AH27" i="96"/>
  <c r="AQ27" i="96" s="1"/>
  <c r="AI28" i="84"/>
  <c r="AN28" i="84"/>
  <c r="Z25" i="43"/>
  <c r="Y28" i="88"/>
  <c r="X28" i="88"/>
  <c r="Z28" i="88" s="1"/>
  <c r="AH19" i="85"/>
  <c r="AQ19" i="85" s="1"/>
  <c r="AH35" i="97"/>
  <c r="AQ35" i="97" s="1"/>
  <c r="AF25" i="11"/>
  <c r="AO25" i="11" s="1"/>
  <c r="AG25" i="11"/>
  <c r="AP25" i="11" s="1"/>
  <c r="AE25" i="11"/>
  <c r="W26" i="11"/>
  <c r="AI31" i="47"/>
  <c r="AN31" i="47"/>
  <c r="AI20" i="82"/>
  <c r="AN20" i="82"/>
  <c r="Y29" i="44"/>
  <c r="X29" i="44"/>
  <c r="Y27" i="20"/>
  <c r="X27" i="20"/>
  <c r="AE19" i="50"/>
  <c r="AG19" i="50"/>
  <c r="AP19" i="50" s="1"/>
  <c r="W20" i="50"/>
  <c r="AF19" i="50"/>
  <c r="AO19" i="50" s="1"/>
  <c r="AR18" i="85"/>
  <c r="AH33" i="105"/>
  <c r="AQ33" i="105" s="1"/>
  <c r="AI30" i="53"/>
  <c r="AN30" i="53"/>
  <c r="AE20" i="42"/>
  <c r="AG20" i="42"/>
  <c r="AP20" i="42" s="1"/>
  <c r="W21" i="42"/>
  <c r="AF20" i="42"/>
  <c r="AO20" i="42" s="1"/>
  <c r="AI22" i="98"/>
  <c r="AN22" i="98"/>
  <c r="Z31" i="46"/>
  <c r="AH31" i="46"/>
  <c r="AQ31" i="46" s="1"/>
  <c r="AI22" i="103"/>
  <c r="AR22" i="103" s="1"/>
  <c r="AN22" i="103"/>
  <c r="AI27" i="88"/>
  <c r="AN27" i="88"/>
  <c r="AI31" i="86"/>
  <c r="AN31" i="86"/>
  <c r="W20" i="85"/>
  <c r="AG19" i="85"/>
  <c r="AP19" i="85" s="1"/>
  <c r="AF19" i="85"/>
  <c r="AO19" i="85" s="1"/>
  <c r="AE19" i="85"/>
  <c r="Z35" i="97"/>
  <c r="AR32" i="52"/>
  <c r="AI27" i="45"/>
  <c r="AN27" i="45"/>
  <c r="Y21" i="82"/>
  <c r="X21" i="82"/>
  <c r="Y25" i="55"/>
  <c r="X25" i="55"/>
  <c r="Y34" i="89"/>
  <c r="X34" i="89"/>
  <c r="Z34" i="89" s="1"/>
  <c r="AI26" i="20"/>
  <c r="AN26" i="20"/>
  <c r="Z22" i="35" l="1"/>
  <c r="Z29" i="84"/>
  <c r="Z32" i="86"/>
  <c r="Z29" i="44"/>
  <c r="AE29" i="44" s="1"/>
  <c r="AF22" i="35"/>
  <c r="AO22" i="35" s="1"/>
  <c r="AE22" i="35"/>
  <c r="AN22" i="35" s="1"/>
  <c r="W23" i="35"/>
  <c r="AG22" i="35"/>
  <c r="AE34" i="89"/>
  <c r="AG34" i="89"/>
  <c r="AP34" i="89" s="1"/>
  <c r="W35" i="89"/>
  <c r="AF34" i="89"/>
  <c r="AO34" i="89" s="1"/>
  <c r="AG29" i="84"/>
  <c r="AP29" i="84" s="1"/>
  <c r="W30" i="84"/>
  <c r="AF29" i="84"/>
  <c r="AO29" i="84" s="1"/>
  <c r="AE29" i="84"/>
  <c r="AF32" i="86"/>
  <c r="AO32" i="86" s="1"/>
  <c r="AE32" i="86"/>
  <c r="AG32" i="86"/>
  <c r="AP32" i="86" s="1"/>
  <c r="W33" i="86"/>
  <c r="W32" i="53"/>
  <c r="AG31" i="53"/>
  <c r="AP31" i="53" s="1"/>
  <c r="AE31" i="53"/>
  <c r="AF31" i="53"/>
  <c r="AO31" i="53" s="1"/>
  <c r="AR31" i="86"/>
  <c r="AR22" i="98"/>
  <c r="W26" i="43"/>
  <c r="AG25" i="43"/>
  <c r="AP25" i="43" s="1"/>
  <c r="AE25" i="43"/>
  <c r="AF25" i="43"/>
  <c r="AO25" i="43" s="1"/>
  <c r="AI27" i="51"/>
  <c r="AN27" i="51"/>
  <c r="AH20" i="102"/>
  <c r="AQ20" i="102" s="1"/>
  <c r="AI33" i="32"/>
  <c r="AN33" i="32"/>
  <c r="W25" i="91"/>
  <c r="AG24" i="91"/>
  <c r="AP24" i="91" s="1"/>
  <c r="AF24" i="91"/>
  <c r="AO24" i="91" s="1"/>
  <c r="AE24" i="91"/>
  <c r="AH27" i="95"/>
  <c r="AQ27" i="95" s="1"/>
  <c r="AR24" i="55"/>
  <c r="AR22" i="18"/>
  <c r="AR27" i="92"/>
  <c r="AH28" i="92"/>
  <c r="AQ28" i="92" s="1"/>
  <c r="Y34" i="52"/>
  <c r="X34" i="52"/>
  <c r="Z34" i="52" s="1"/>
  <c r="AH21" i="82"/>
  <c r="AQ21" i="82" s="1"/>
  <c r="Y20" i="85"/>
  <c r="X20" i="85"/>
  <c r="AE31" i="46"/>
  <c r="W32" i="46"/>
  <c r="AG31" i="46"/>
  <c r="AP31" i="46" s="1"/>
  <c r="AF31" i="46"/>
  <c r="AO31" i="46" s="1"/>
  <c r="W21" i="90"/>
  <c r="AG20" i="90"/>
  <c r="AP20" i="90" s="1"/>
  <c r="AF20" i="90"/>
  <c r="AO20" i="90" s="1"/>
  <c r="AE20" i="90"/>
  <c r="AR26" i="95"/>
  <c r="AH25" i="55"/>
  <c r="AQ25" i="55" s="1"/>
  <c r="AI19" i="85"/>
  <c r="AN19" i="85"/>
  <c r="AR30" i="53"/>
  <c r="AI19" i="50"/>
  <c r="AN19" i="50"/>
  <c r="Y26" i="11"/>
  <c r="X26" i="11"/>
  <c r="AH26" i="16"/>
  <c r="AQ26" i="16" s="1"/>
  <c r="W21" i="102"/>
  <c r="AF20" i="102"/>
  <c r="AO20" i="102" s="1"/>
  <c r="AE20" i="102"/>
  <c r="AG20" i="102"/>
  <c r="AP20" i="102" s="1"/>
  <c r="Z27" i="95"/>
  <c r="AE32" i="47"/>
  <c r="W33" i="47"/>
  <c r="AF32" i="47"/>
  <c r="AO32" i="47" s="1"/>
  <c r="AG32" i="47"/>
  <c r="AP32" i="47" s="1"/>
  <c r="AE23" i="41"/>
  <c r="AG23" i="41"/>
  <c r="AP23" i="41" s="1"/>
  <c r="AF23" i="41"/>
  <c r="AO23" i="41" s="1"/>
  <c r="W24" i="41"/>
  <c r="AR19" i="10"/>
  <c r="AH20" i="10"/>
  <c r="AQ20" i="10" s="1"/>
  <c r="AI27" i="100"/>
  <c r="AN27" i="100"/>
  <c r="AH31" i="13"/>
  <c r="AQ31" i="13" s="1"/>
  <c r="AH32" i="86"/>
  <c r="AQ32" i="86" s="1"/>
  <c r="AR19" i="90"/>
  <c r="AF28" i="92"/>
  <c r="AO28" i="92" s="1"/>
  <c r="AE28" i="92"/>
  <c r="W29" i="92"/>
  <c r="AG28" i="92"/>
  <c r="AP28" i="92" s="1"/>
  <c r="AR21" i="35"/>
  <c r="AI33" i="52"/>
  <c r="AN33" i="52"/>
  <c r="Y28" i="96"/>
  <c r="X28" i="96"/>
  <c r="Y34" i="105"/>
  <c r="X34" i="105"/>
  <c r="AE28" i="88"/>
  <c r="AG28" i="88"/>
  <c r="AP28" i="88" s="1"/>
  <c r="AF28" i="88"/>
  <c r="AO28" i="88" s="1"/>
  <c r="W29" i="88"/>
  <c r="W25" i="87"/>
  <c r="AG24" i="87"/>
  <c r="AP24" i="87" s="1"/>
  <c r="AF24" i="87"/>
  <c r="AO24" i="87" s="1"/>
  <c r="AE24" i="87"/>
  <c r="AH27" i="20"/>
  <c r="AQ27" i="20" s="1"/>
  <c r="AI25" i="11"/>
  <c r="AN25" i="11"/>
  <c r="AR28" i="84"/>
  <c r="AR22" i="99"/>
  <c r="Z26" i="16"/>
  <c r="Y32" i="93"/>
  <c r="X32" i="93"/>
  <c r="AH23" i="103"/>
  <c r="AQ23" i="103" s="1"/>
  <c r="AI20" i="94"/>
  <c r="AN20" i="94"/>
  <c r="AE27" i="54"/>
  <c r="AF27" i="54"/>
  <c r="AO27" i="54" s="1"/>
  <c r="AG27" i="54"/>
  <c r="AP27" i="54" s="1"/>
  <c r="W28" i="54"/>
  <c r="AH29" i="84"/>
  <c r="AQ29" i="84" s="1"/>
  <c r="W21" i="10"/>
  <c r="AG20" i="10"/>
  <c r="AP20" i="10" s="1"/>
  <c r="AE20" i="10"/>
  <c r="AF20" i="10"/>
  <c r="AO20" i="10" s="1"/>
  <c r="AR28" i="44"/>
  <c r="Z31" i="13"/>
  <c r="AH30" i="104"/>
  <c r="AQ30" i="104" s="1"/>
  <c r="AR25" i="16"/>
  <c r="AH32" i="15"/>
  <c r="AQ32" i="15" s="1"/>
  <c r="Y34" i="101"/>
  <c r="Z34" i="101" s="1"/>
  <c r="X34" i="101"/>
  <c r="AH34" i="89"/>
  <c r="AQ34" i="89" s="1"/>
  <c r="Z21" i="82"/>
  <c r="Z25" i="55"/>
  <c r="AR27" i="45"/>
  <c r="AR27" i="88"/>
  <c r="AR26" i="20"/>
  <c r="Y21" i="42"/>
  <c r="X21" i="42"/>
  <c r="Z27" i="20"/>
  <c r="AR20" i="82"/>
  <c r="AH28" i="88"/>
  <c r="AQ28" i="88" s="1"/>
  <c r="AH20" i="90"/>
  <c r="AQ20" i="90" s="1"/>
  <c r="AH24" i="87"/>
  <c r="AQ24" i="87" s="1"/>
  <c r="Z23" i="103"/>
  <c r="AH32" i="47"/>
  <c r="AQ32" i="47" s="1"/>
  <c r="AE21" i="48"/>
  <c r="W22" i="48"/>
  <c r="AF21" i="48"/>
  <c r="AO21" i="48" s="1"/>
  <c r="AG21" i="48"/>
  <c r="AP21" i="48" s="1"/>
  <c r="Z30" i="104"/>
  <c r="AH23" i="18"/>
  <c r="AQ23" i="18" s="1"/>
  <c r="AR24" i="49"/>
  <c r="Z32" i="15"/>
  <c r="Y34" i="32"/>
  <c r="X34" i="32"/>
  <c r="Z34" i="32" s="1"/>
  <c r="Y21" i="94"/>
  <c r="Z21" i="94" s="1"/>
  <c r="X21" i="94"/>
  <c r="AR31" i="15"/>
  <c r="AR30" i="13"/>
  <c r="AH23" i="98"/>
  <c r="AQ23" i="98" s="1"/>
  <c r="AH23" i="99"/>
  <c r="AQ23" i="99" s="1"/>
  <c r="AR33" i="89"/>
  <c r="AH28" i="45"/>
  <c r="AQ28" i="45" s="1"/>
  <c r="AH25" i="49"/>
  <c r="AQ25" i="49" s="1"/>
  <c r="Z23" i="18"/>
  <c r="AI33" i="105"/>
  <c r="AN33" i="105"/>
  <c r="AI25" i="83"/>
  <c r="AN25" i="83"/>
  <c r="AI33" i="101"/>
  <c r="AN33" i="101"/>
  <c r="AF35" i="97"/>
  <c r="AO35" i="97" s="1"/>
  <c r="AE35" i="97"/>
  <c r="W36" i="97"/>
  <c r="AG35" i="97"/>
  <c r="AP35" i="97" s="1"/>
  <c r="AI20" i="42"/>
  <c r="AN20" i="42"/>
  <c r="Y20" i="50"/>
  <c r="X20" i="50"/>
  <c r="Z20" i="50" s="1"/>
  <c r="AH29" i="44"/>
  <c r="AQ29" i="44" s="1"/>
  <c r="AR31" i="47"/>
  <c r="Y28" i="51"/>
  <c r="X28" i="51"/>
  <c r="AI31" i="93"/>
  <c r="AN31" i="93"/>
  <c r="AH22" i="35"/>
  <c r="AQ22" i="35" s="1"/>
  <c r="Z23" i="98"/>
  <c r="Z23" i="99"/>
  <c r="Y28" i="100"/>
  <c r="X28" i="100"/>
  <c r="Z28" i="45"/>
  <c r="Z25" i="49"/>
  <c r="AH31" i="53"/>
  <c r="AQ31" i="53" s="1"/>
  <c r="AR23" i="87"/>
  <c r="AR19" i="102"/>
  <c r="AI27" i="96"/>
  <c r="AR27" i="96" s="1"/>
  <c r="AN27" i="96"/>
  <c r="Y26" i="83"/>
  <c r="X26" i="83"/>
  <c r="AF29" i="44" l="1"/>
  <c r="AO29" i="44" s="1"/>
  <c r="W30" i="44"/>
  <c r="Z28" i="96"/>
  <c r="AE28" i="96" s="1"/>
  <c r="Z21" i="42"/>
  <c r="AG29" i="44"/>
  <c r="AP29" i="44" s="1"/>
  <c r="Z34" i="105"/>
  <c r="W35" i="105" s="1"/>
  <c r="AE20" i="50"/>
  <c r="W21" i="50"/>
  <c r="AG20" i="50"/>
  <c r="AP20" i="50" s="1"/>
  <c r="AF20" i="50"/>
  <c r="AO20" i="50" s="1"/>
  <c r="W29" i="96"/>
  <c r="AG28" i="96"/>
  <c r="AP28" i="96" s="1"/>
  <c r="AF21" i="42"/>
  <c r="AO21" i="42" s="1"/>
  <c r="AG21" i="42"/>
  <c r="AP21" i="42" s="1"/>
  <c r="AE21" i="42"/>
  <c r="W22" i="42"/>
  <c r="AE34" i="105"/>
  <c r="AG34" i="105"/>
  <c r="AP34" i="105" s="1"/>
  <c r="Y36" i="97"/>
  <c r="X36" i="97"/>
  <c r="AR25" i="83"/>
  <c r="AH21" i="94"/>
  <c r="AQ21" i="94" s="1"/>
  <c r="W33" i="15"/>
  <c r="AE32" i="15"/>
  <c r="AG32" i="15"/>
  <c r="AP32" i="15" s="1"/>
  <c r="AF32" i="15"/>
  <c r="AO32" i="15" s="1"/>
  <c r="Y22" i="48"/>
  <c r="X22" i="48"/>
  <c r="AE21" i="82"/>
  <c r="AG21" i="82"/>
  <c r="AP21" i="82" s="1"/>
  <c r="AF21" i="82"/>
  <c r="AO21" i="82" s="1"/>
  <c r="W22" i="82"/>
  <c r="AH34" i="101"/>
  <c r="AQ34" i="101" s="1"/>
  <c r="AR33" i="52"/>
  <c r="AI28" i="92"/>
  <c r="AN28" i="92"/>
  <c r="Y24" i="41"/>
  <c r="X24" i="41"/>
  <c r="AI20" i="102"/>
  <c r="AN20" i="102"/>
  <c r="AR19" i="50"/>
  <c r="AH34" i="52"/>
  <c r="AQ34" i="52" s="1"/>
  <c r="Y33" i="86"/>
  <c r="X33" i="86"/>
  <c r="AF28" i="45"/>
  <c r="AO28" i="45" s="1"/>
  <c r="W29" i="45"/>
  <c r="AG28" i="45"/>
  <c r="AP28" i="45" s="1"/>
  <c r="AE28" i="45"/>
  <c r="AH28" i="100"/>
  <c r="AQ28" i="100" s="1"/>
  <c r="AI35" i="97"/>
  <c r="AN35" i="97"/>
  <c r="W22" i="94"/>
  <c r="AG21" i="94"/>
  <c r="AP21" i="94" s="1"/>
  <c r="AE21" i="94"/>
  <c r="AF21" i="94"/>
  <c r="AO21" i="94" s="1"/>
  <c r="AI21" i="48"/>
  <c r="AN21" i="48"/>
  <c r="AF23" i="103"/>
  <c r="AO23" i="103" s="1"/>
  <c r="AE23" i="103"/>
  <c r="W24" i="103"/>
  <c r="AG23" i="103"/>
  <c r="AP23" i="103" s="1"/>
  <c r="AG27" i="20"/>
  <c r="AP27" i="20" s="1"/>
  <c r="W28" i="20"/>
  <c r="AF27" i="20"/>
  <c r="AO27" i="20" s="1"/>
  <c r="AE27" i="20"/>
  <c r="AF34" i="101"/>
  <c r="AO34" i="101" s="1"/>
  <c r="AE34" i="101"/>
  <c r="W35" i="101"/>
  <c r="AG34" i="101"/>
  <c r="AP34" i="101" s="1"/>
  <c r="AE26" i="16"/>
  <c r="W27" i="16"/>
  <c r="AF26" i="16"/>
  <c r="AO26" i="16" s="1"/>
  <c r="AG26" i="16"/>
  <c r="AP26" i="16" s="1"/>
  <c r="AR25" i="11"/>
  <c r="Y29" i="88"/>
  <c r="X29" i="88"/>
  <c r="Z29" i="88" s="1"/>
  <c r="X33" i="47"/>
  <c r="Y33" i="47"/>
  <c r="AI20" i="90"/>
  <c r="AN20" i="90"/>
  <c r="AF34" i="52"/>
  <c r="AO34" i="52" s="1"/>
  <c r="AG34" i="52"/>
  <c r="AP34" i="52" s="1"/>
  <c r="W35" i="52"/>
  <c r="AE34" i="52"/>
  <c r="AR33" i="32"/>
  <c r="Y26" i="43"/>
  <c r="X26" i="43"/>
  <c r="Y30" i="84"/>
  <c r="X30" i="84"/>
  <c r="Z30" i="84" s="1"/>
  <c r="AI34" i="89"/>
  <c r="AN34" i="89"/>
  <c r="AR31" i="93"/>
  <c r="AH28" i="51"/>
  <c r="AQ28" i="51" s="1"/>
  <c r="Z28" i="100"/>
  <c r="Z28" i="51"/>
  <c r="AR33" i="105"/>
  <c r="AE30" i="104"/>
  <c r="AF30" i="104"/>
  <c r="AO30" i="104" s="1"/>
  <c r="W31" i="104"/>
  <c r="AG30" i="104"/>
  <c r="AP30" i="104" s="1"/>
  <c r="AH21" i="42"/>
  <c r="AQ21" i="42" s="1"/>
  <c r="AI20" i="10"/>
  <c r="AN20" i="10"/>
  <c r="AI27" i="54"/>
  <c r="AN27" i="54"/>
  <c r="AI24" i="87"/>
  <c r="AN24" i="87"/>
  <c r="AH28" i="96"/>
  <c r="AQ28" i="96" s="1"/>
  <c r="AI32" i="47"/>
  <c r="AN32" i="47"/>
  <c r="Y21" i="102"/>
  <c r="X21" i="102"/>
  <c r="AH26" i="11"/>
  <c r="AQ26" i="11" s="1"/>
  <c r="Y32" i="46"/>
  <c r="X32" i="46"/>
  <c r="AI24" i="91"/>
  <c r="AN24" i="91"/>
  <c r="AR27" i="51"/>
  <c r="AI31" i="53"/>
  <c r="AN31" i="53"/>
  <c r="AI32" i="86"/>
  <c r="AN32" i="86"/>
  <c r="AH26" i="83"/>
  <c r="AQ26" i="83" s="1"/>
  <c r="AR20" i="42"/>
  <c r="AG23" i="18"/>
  <c r="AP23" i="18" s="1"/>
  <c r="AE23" i="18"/>
  <c r="W24" i="18"/>
  <c r="AF23" i="18"/>
  <c r="AO23" i="18" s="1"/>
  <c r="AH34" i="32"/>
  <c r="AQ34" i="32" s="1"/>
  <c r="AF31" i="13"/>
  <c r="AO31" i="13" s="1"/>
  <c r="AE31" i="13"/>
  <c r="W32" i="13"/>
  <c r="AG31" i="13"/>
  <c r="AP31" i="13" s="1"/>
  <c r="AR27" i="100"/>
  <c r="AI23" i="41"/>
  <c r="AN23" i="41"/>
  <c r="AF27" i="95"/>
  <c r="AO27" i="95" s="1"/>
  <c r="W28" i="95"/>
  <c r="AG27" i="95"/>
  <c r="AP27" i="95" s="1"/>
  <c r="AE27" i="95"/>
  <c r="Z26" i="11"/>
  <c r="AI31" i="46"/>
  <c r="AN31" i="46"/>
  <c r="AI22" i="35"/>
  <c r="AP22" i="35"/>
  <c r="AI29" i="44"/>
  <c r="AN29" i="44"/>
  <c r="AR33" i="101"/>
  <c r="W35" i="32"/>
  <c r="AG34" i="32"/>
  <c r="AP34" i="32" s="1"/>
  <c r="AE34" i="32"/>
  <c r="AF34" i="32"/>
  <c r="AO34" i="32" s="1"/>
  <c r="Y21" i="10"/>
  <c r="X21" i="10"/>
  <c r="AR20" i="94"/>
  <c r="AH32" i="93"/>
  <c r="AQ32" i="93" s="1"/>
  <c r="AI28" i="88"/>
  <c r="AN28" i="88"/>
  <c r="AR19" i="85"/>
  <c r="Y21" i="90"/>
  <c r="X21" i="90"/>
  <c r="AH20" i="85"/>
  <c r="AQ20" i="85" s="1"/>
  <c r="Y32" i="53"/>
  <c r="X32" i="53"/>
  <c r="X23" i="35"/>
  <c r="Y23" i="35"/>
  <c r="Z26" i="83"/>
  <c r="W24" i="99"/>
  <c r="AE23" i="99"/>
  <c r="AF23" i="99"/>
  <c r="AO23" i="99" s="1"/>
  <c r="AG23" i="99"/>
  <c r="AP23" i="99" s="1"/>
  <c r="AF25" i="49"/>
  <c r="AO25" i="49" s="1"/>
  <c r="W26" i="49"/>
  <c r="AG25" i="49"/>
  <c r="AP25" i="49" s="1"/>
  <c r="AE25" i="49"/>
  <c r="AE23" i="98"/>
  <c r="W24" i="98"/>
  <c r="AG23" i="98"/>
  <c r="AP23" i="98" s="1"/>
  <c r="AF23" i="98"/>
  <c r="AO23" i="98" s="1"/>
  <c r="AH20" i="50"/>
  <c r="AQ20" i="50" s="1"/>
  <c r="AG25" i="55"/>
  <c r="AP25" i="55" s="1"/>
  <c r="AE25" i="55"/>
  <c r="AF25" i="55"/>
  <c r="AO25" i="55" s="1"/>
  <c r="W26" i="55"/>
  <c r="Y28" i="54"/>
  <c r="X28" i="54"/>
  <c r="Z32" i="93"/>
  <c r="Y25" i="87"/>
  <c r="X25" i="87"/>
  <c r="AH34" i="105"/>
  <c r="AQ34" i="105" s="1"/>
  <c r="Y29" i="92"/>
  <c r="X29" i="92"/>
  <c r="Z20" i="85"/>
  <c r="Y25" i="91"/>
  <c r="X25" i="91"/>
  <c r="AI25" i="43"/>
  <c r="AN25" i="43"/>
  <c r="AI29" i="84"/>
  <c r="AN29" i="84"/>
  <c r="Y35" i="89"/>
  <c r="X35" i="89"/>
  <c r="Z35" i="89" s="1"/>
  <c r="Y30" i="44"/>
  <c r="X30" i="44"/>
  <c r="Z33" i="86" l="1"/>
  <c r="Z24" i="41"/>
  <c r="W25" i="41" s="1"/>
  <c r="Z33" i="47"/>
  <c r="AF33" i="47" s="1"/>
  <c r="AO33" i="47" s="1"/>
  <c r="Z23" i="35"/>
  <c r="W24" i="35" s="1"/>
  <c r="AF34" i="105"/>
  <c r="AO34" i="105" s="1"/>
  <c r="AF28" i="96"/>
  <c r="AO28" i="96" s="1"/>
  <c r="AF33" i="86"/>
  <c r="AO33" i="86" s="1"/>
  <c r="AE33" i="86"/>
  <c r="W34" i="86"/>
  <c r="AG33" i="86"/>
  <c r="AP33" i="86" s="1"/>
  <c r="AE24" i="41"/>
  <c r="AG24" i="41"/>
  <c r="AP24" i="41" s="1"/>
  <c r="AF23" i="35"/>
  <c r="AO23" i="35" s="1"/>
  <c r="AG23" i="35"/>
  <c r="AP23" i="35" s="1"/>
  <c r="AE23" i="35"/>
  <c r="AE33" i="47"/>
  <c r="W34" i="47"/>
  <c r="AG33" i="47"/>
  <c r="AP33" i="47" s="1"/>
  <c r="AF35" i="89"/>
  <c r="AO35" i="89" s="1"/>
  <c r="W36" i="89"/>
  <c r="AE35" i="89"/>
  <c r="AN35" i="89" s="1"/>
  <c r="AG35" i="89"/>
  <c r="AH25" i="87"/>
  <c r="AQ25" i="87" s="1"/>
  <c r="Y26" i="55"/>
  <c r="X26" i="55"/>
  <c r="Y24" i="98"/>
  <c r="X24" i="98"/>
  <c r="Z24" i="98" s="1"/>
  <c r="AE26" i="83"/>
  <c r="W27" i="83"/>
  <c r="AG26" i="83"/>
  <c r="AP26" i="83" s="1"/>
  <c r="AF26" i="83"/>
  <c r="AO26" i="83" s="1"/>
  <c r="AH21" i="90"/>
  <c r="AQ21" i="90" s="1"/>
  <c r="AR28" i="88"/>
  <c r="AG26" i="11"/>
  <c r="AP26" i="11" s="1"/>
  <c r="W27" i="11"/>
  <c r="AF26" i="11"/>
  <c r="AO26" i="11" s="1"/>
  <c r="AE26" i="11"/>
  <c r="Y32" i="13"/>
  <c r="X32" i="13"/>
  <c r="AH21" i="102"/>
  <c r="AQ21" i="102" s="1"/>
  <c r="AH26" i="43"/>
  <c r="AQ26" i="43" s="1"/>
  <c r="AI34" i="52"/>
  <c r="AN34" i="52"/>
  <c r="AI26" i="16"/>
  <c r="AN26" i="16"/>
  <c r="AR35" i="97"/>
  <c r="Y22" i="82"/>
  <c r="X22" i="82"/>
  <c r="AI34" i="105"/>
  <c r="AN34" i="105"/>
  <c r="Y29" i="96"/>
  <c r="Z29" i="96" s="1"/>
  <c r="X29" i="96"/>
  <c r="AI23" i="99"/>
  <c r="AN23" i="99"/>
  <c r="AH32" i="53"/>
  <c r="AQ32" i="53" s="1"/>
  <c r="Y24" i="18"/>
  <c r="X24" i="18"/>
  <c r="AH30" i="44"/>
  <c r="AQ30" i="44" s="1"/>
  <c r="Z30" i="44"/>
  <c r="AR29" i="84"/>
  <c r="AG20" i="85"/>
  <c r="AP20" i="85" s="1"/>
  <c r="W21" i="85"/>
  <c r="AF20" i="85"/>
  <c r="AO20" i="85" s="1"/>
  <c r="AE20" i="85"/>
  <c r="AG32" i="93"/>
  <c r="AP32" i="93" s="1"/>
  <c r="AF32" i="93"/>
  <c r="AO32" i="93" s="1"/>
  <c r="AE32" i="93"/>
  <c r="W33" i="93"/>
  <c r="AI23" i="98"/>
  <c r="AN23" i="98"/>
  <c r="Z21" i="90"/>
  <c r="AI34" i="32"/>
  <c r="AN34" i="32"/>
  <c r="AR29" i="44"/>
  <c r="AR23" i="41"/>
  <c r="AI31" i="13"/>
  <c r="AN31" i="13"/>
  <c r="Z21" i="102"/>
  <c r="AR27" i="54"/>
  <c r="AI30" i="104"/>
  <c r="AN30" i="104"/>
  <c r="Z26" i="43"/>
  <c r="Y35" i="52"/>
  <c r="X35" i="52"/>
  <c r="Z35" i="52" s="1"/>
  <c r="AI27" i="20"/>
  <c r="AN27" i="20"/>
  <c r="Y24" i="103"/>
  <c r="Z24" i="103" s="1"/>
  <c r="X24" i="103"/>
  <c r="AI28" i="45"/>
  <c r="AN28" i="45"/>
  <c r="AH36" i="97"/>
  <c r="AQ36" i="97" s="1"/>
  <c r="AH29" i="92"/>
  <c r="AQ29" i="92" s="1"/>
  <c r="AH28" i="54"/>
  <c r="AQ28" i="54" s="1"/>
  <c r="AI25" i="55"/>
  <c r="AN25" i="55"/>
  <c r="AR34" i="89"/>
  <c r="AH33" i="47"/>
  <c r="AQ33" i="47" s="1"/>
  <c r="AI23" i="103"/>
  <c r="AN23" i="103"/>
  <c r="AI21" i="94"/>
  <c r="AN21" i="94"/>
  <c r="Z36" i="97"/>
  <c r="Y35" i="105"/>
  <c r="X35" i="105"/>
  <c r="Z35" i="105" s="1"/>
  <c r="AH25" i="91"/>
  <c r="AQ25" i="91" s="1"/>
  <c r="AH21" i="10"/>
  <c r="AQ21" i="10" s="1"/>
  <c r="AI27" i="95"/>
  <c r="AN27" i="95"/>
  <c r="AH35" i="89"/>
  <c r="AQ35" i="89" s="1"/>
  <c r="AR25" i="43"/>
  <c r="Z29" i="92"/>
  <c r="Z28" i="54"/>
  <c r="AI25" i="49"/>
  <c r="AN25" i="49"/>
  <c r="AH23" i="35"/>
  <c r="AQ23" i="35" s="1"/>
  <c r="Z21" i="10"/>
  <c r="Y35" i="32"/>
  <c r="X35" i="32"/>
  <c r="Z35" i="32" s="1"/>
  <c r="AR22" i="35"/>
  <c r="AR32" i="86"/>
  <c r="AR24" i="91"/>
  <c r="AR20" i="10"/>
  <c r="AH30" i="84"/>
  <c r="AQ30" i="84" s="1"/>
  <c r="AH29" i="88"/>
  <c r="AQ29" i="88" s="1"/>
  <c r="Y35" i="101"/>
  <c r="X35" i="101"/>
  <c r="Y28" i="20"/>
  <c r="X28" i="20"/>
  <c r="Y29" i="45"/>
  <c r="X29" i="45"/>
  <c r="AR28" i="92"/>
  <c r="AI21" i="82"/>
  <c r="AN21" i="82"/>
  <c r="Y28" i="95"/>
  <c r="X28" i="95"/>
  <c r="AR32" i="47"/>
  <c r="AG28" i="51"/>
  <c r="AP28" i="51" s="1"/>
  <c r="AF28" i="51"/>
  <c r="AO28" i="51" s="1"/>
  <c r="AE28" i="51"/>
  <c r="W29" i="51"/>
  <c r="AR20" i="102"/>
  <c r="AH22" i="48"/>
  <c r="AQ22" i="48" s="1"/>
  <c r="AI32" i="15"/>
  <c r="AN32" i="15"/>
  <c r="Y22" i="42"/>
  <c r="X22" i="42"/>
  <c r="AN28" i="96"/>
  <c r="X21" i="50"/>
  <c r="Z21" i="50" s="1"/>
  <c r="Y21" i="50"/>
  <c r="AH32" i="46"/>
  <c r="AQ32" i="46" s="1"/>
  <c r="W31" i="84"/>
  <c r="AG30" i="84"/>
  <c r="AP30" i="84" s="1"/>
  <c r="AF30" i="84"/>
  <c r="AO30" i="84" s="1"/>
  <c r="AE30" i="84"/>
  <c r="AG29" i="88"/>
  <c r="AP29" i="88" s="1"/>
  <c r="AF29" i="88"/>
  <c r="AO29" i="88" s="1"/>
  <c r="W30" i="88"/>
  <c r="AE29" i="88"/>
  <c r="AI34" i="101"/>
  <c r="AN34" i="101"/>
  <c r="Y22" i="94"/>
  <c r="X22" i="94"/>
  <c r="Z25" i="91"/>
  <c r="Z25" i="87"/>
  <c r="Y26" i="49"/>
  <c r="X26" i="49"/>
  <c r="Y24" i="99"/>
  <c r="Z24" i="99" s="1"/>
  <c r="X24" i="99"/>
  <c r="Z32" i="53"/>
  <c r="AR31" i="46"/>
  <c r="AI23" i="18"/>
  <c r="AN23" i="18"/>
  <c r="AR31" i="53"/>
  <c r="Z32" i="46"/>
  <c r="AR24" i="87"/>
  <c r="X31" i="104"/>
  <c r="Y31" i="104"/>
  <c r="W29" i="100"/>
  <c r="AG28" i="100"/>
  <c r="AP28" i="100" s="1"/>
  <c r="AE28" i="100"/>
  <c r="AF28" i="100"/>
  <c r="AO28" i="100" s="1"/>
  <c r="AR20" i="90"/>
  <c r="Y27" i="16"/>
  <c r="X27" i="16"/>
  <c r="Z27" i="16" s="1"/>
  <c r="AR21" i="48"/>
  <c r="AH33" i="86"/>
  <c r="AQ33" i="86" s="1"/>
  <c r="AH24" i="41"/>
  <c r="AQ24" i="41" s="1"/>
  <c r="Z22" i="48"/>
  <c r="Y33" i="15"/>
  <c r="X33" i="15"/>
  <c r="AI21" i="42"/>
  <c r="AN21" i="42"/>
  <c r="AI20" i="50"/>
  <c r="AN20" i="50"/>
  <c r="AF24" i="41" l="1"/>
  <c r="AO24" i="41" s="1"/>
  <c r="AI28" i="96"/>
  <c r="AE35" i="52"/>
  <c r="AG35" i="52"/>
  <c r="AP35" i="52" s="1"/>
  <c r="AF35" i="52"/>
  <c r="AO35" i="52" s="1"/>
  <c r="W36" i="52"/>
  <c r="AE24" i="103"/>
  <c r="W25" i="103"/>
  <c r="AG24" i="103"/>
  <c r="AP24" i="103" s="1"/>
  <c r="AF24" i="103"/>
  <c r="AO24" i="103" s="1"/>
  <c r="AE29" i="96"/>
  <c r="AF29" i="96"/>
  <c r="AO29" i="96" s="1"/>
  <c r="AG29" i="96"/>
  <c r="AP29" i="96" s="1"/>
  <c r="W30" i="96"/>
  <c r="AF24" i="99"/>
  <c r="AO24" i="99" s="1"/>
  <c r="AE24" i="99"/>
  <c r="W25" i="99"/>
  <c r="AG24" i="99"/>
  <c r="AP24" i="99" s="1"/>
  <c r="AH27" i="16"/>
  <c r="AQ27" i="16" s="1"/>
  <c r="AH31" i="104"/>
  <c r="AQ31" i="104" s="1"/>
  <c r="AE25" i="91"/>
  <c r="AG25" i="91"/>
  <c r="AP25" i="91" s="1"/>
  <c r="W26" i="91"/>
  <c r="AF25" i="91"/>
  <c r="AO25" i="91" s="1"/>
  <c r="AI30" i="84"/>
  <c r="AN30" i="84"/>
  <c r="AR32" i="15"/>
  <c r="AR21" i="82"/>
  <c r="AH28" i="20"/>
  <c r="AQ28" i="20" s="1"/>
  <c r="AH35" i="32"/>
  <c r="AQ35" i="32" s="1"/>
  <c r="AG29" i="92"/>
  <c r="AP29" i="92" s="1"/>
  <c r="AF29" i="92"/>
  <c r="AO29" i="92" s="1"/>
  <c r="AE29" i="92"/>
  <c r="W30" i="92"/>
  <c r="AR25" i="55"/>
  <c r="AH24" i="103"/>
  <c r="AQ24" i="103" s="1"/>
  <c r="AR23" i="98"/>
  <c r="AR34" i="52"/>
  <c r="AH24" i="98"/>
  <c r="AQ24" i="98" s="1"/>
  <c r="AI35" i="89"/>
  <c r="AP35" i="89"/>
  <c r="X34" i="47"/>
  <c r="Z34" i="47" s="1"/>
  <c r="Y34" i="47"/>
  <c r="AR20" i="50"/>
  <c r="AR21" i="42"/>
  <c r="AG27" i="16"/>
  <c r="AP27" i="16" s="1"/>
  <c r="AE27" i="16"/>
  <c r="AF27" i="16"/>
  <c r="AO27" i="16" s="1"/>
  <c r="W28" i="16"/>
  <c r="AI28" i="100"/>
  <c r="AN28" i="100"/>
  <c r="AR23" i="18"/>
  <c r="AH22" i="94"/>
  <c r="AQ22" i="94" s="1"/>
  <c r="AI29" i="88"/>
  <c r="AN29" i="88"/>
  <c r="AR28" i="96"/>
  <c r="Z28" i="20"/>
  <c r="AE35" i="32"/>
  <c r="W36" i="32"/>
  <c r="AG35" i="32"/>
  <c r="AP35" i="32" s="1"/>
  <c r="AF35" i="32"/>
  <c r="AO35" i="32" s="1"/>
  <c r="AR21" i="94"/>
  <c r="W22" i="102"/>
  <c r="AG21" i="102"/>
  <c r="AP21" i="102" s="1"/>
  <c r="AF21" i="102"/>
  <c r="AO21" i="102" s="1"/>
  <c r="AE21" i="102"/>
  <c r="AI20" i="85"/>
  <c r="AN20" i="85"/>
  <c r="W31" i="44"/>
  <c r="AE30" i="44"/>
  <c r="AF30" i="44"/>
  <c r="AO30" i="44" s="1"/>
  <c r="AG30" i="44"/>
  <c r="AP30" i="44" s="1"/>
  <c r="AH24" i="18"/>
  <c r="AQ24" i="18" s="1"/>
  <c r="AE24" i="98"/>
  <c r="W25" i="98"/>
  <c r="AF24" i="98"/>
  <c r="AO24" i="98" s="1"/>
  <c r="AG24" i="98"/>
  <c r="AP24" i="98" s="1"/>
  <c r="AI33" i="47"/>
  <c r="AN33" i="47"/>
  <c r="Y24" i="35"/>
  <c r="X24" i="35"/>
  <c r="AH26" i="49"/>
  <c r="AQ26" i="49" s="1"/>
  <c r="Z22" i="94"/>
  <c r="Y30" i="88"/>
  <c r="X30" i="88"/>
  <c r="AH22" i="42"/>
  <c r="AQ22" i="42" s="1"/>
  <c r="AH35" i="105"/>
  <c r="AQ35" i="105" s="1"/>
  <c r="AG26" i="43"/>
  <c r="AP26" i="43" s="1"/>
  <c r="AE26" i="43"/>
  <c r="W27" i="43"/>
  <c r="AF26" i="43"/>
  <c r="AO26" i="43" s="1"/>
  <c r="Y33" i="93"/>
  <c r="X33" i="93"/>
  <c r="Z33" i="93" s="1"/>
  <c r="Z24" i="18"/>
  <c r="AI26" i="11"/>
  <c r="AN26" i="11"/>
  <c r="Y36" i="89"/>
  <c r="X36" i="89"/>
  <c r="Z36" i="89" s="1"/>
  <c r="AH33" i="15"/>
  <c r="AQ33" i="15" s="1"/>
  <c r="AG32" i="46"/>
  <c r="AP32" i="46" s="1"/>
  <c r="W33" i="46"/>
  <c r="AE32" i="46"/>
  <c r="AF32" i="46"/>
  <c r="AO32" i="46" s="1"/>
  <c r="Z26" i="49"/>
  <c r="Y31" i="84"/>
  <c r="X31" i="84"/>
  <c r="AE21" i="50"/>
  <c r="AF21" i="50"/>
  <c r="AO21" i="50" s="1"/>
  <c r="W22" i="50"/>
  <c r="AG21" i="50"/>
  <c r="AP21" i="50" s="1"/>
  <c r="Z22" i="42"/>
  <c r="Y29" i="51"/>
  <c r="X29" i="51"/>
  <c r="Z29" i="51" s="1"/>
  <c r="Z28" i="95"/>
  <c r="AH28" i="95"/>
  <c r="AQ28" i="95" s="1"/>
  <c r="AH29" i="45"/>
  <c r="AQ29" i="45" s="1"/>
  <c r="AH35" i="101"/>
  <c r="AQ35" i="101" s="1"/>
  <c r="W22" i="10"/>
  <c r="AG21" i="10"/>
  <c r="AP21" i="10" s="1"/>
  <c r="AF21" i="10"/>
  <c r="AO21" i="10" s="1"/>
  <c r="AE21" i="10"/>
  <c r="AR27" i="95"/>
  <c r="W36" i="105"/>
  <c r="AE35" i="105"/>
  <c r="AF35" i="105"/>
  <c r="AO35" i="105" s="1"/>
  <c r="AG35" i="105"/>
  <c r="AP35" i="105" s="1"/>
  <c r="AR23" i="103"/>
  <c r="AR31" i="13"/>
  <c r="AR34" i="32"/>
  <c r="AI32" i="93"/>
  <c r="AN32" i="93"/>
  <c r="Y21" i="85"/>
  <c r="X21" i="85"/>
  <c r="Z21" i="85" s="1"/>
  <c r="AR34" i="105"/>
  <c r="AH26" i="55"/>
  <c r="AQ26" i="55" s="1"/>
  <c r="Y34" i="86"/>
  <c r="X34" i="86"/>
  <c r="Z33" i="15"/>
  <c r="Y29" i="100"/>
  <c r="X29" i="100"/>
  <c r="Z31" i="104"/>
  <c r="AG32" i="53"/>
  <c r="AP32" i="53" s="1"/>
  <c r="AE32" i="53"/>
  <c r="W33" i="53"/>
  <c r="AF32" i="53"/>
  <c r="AO32" i="53" s="1"/>
  <c r="AI28" i="51"/>
  <c r="AN28" i="51"/>
  <c r="Z29" i="45"/>
  <c r="Z35" i="101"/>
  <c r="AR25" i="49"/>
  <c r="AR27" i="20"/>
  <c r="AR30" i="104"/>
  <c r="W22" i="90"/>
  <c r="AF21" i="90"/>
  <c r="AO21" i="90" s="1"/>
  <c r="AE21" i="90"/>
  <c r="AG21" i="90"/>
  <c r="AP21" i="90" s="1"/>
  <c r="AR23" i="99"/>
  <c r="AH22" i="82"/>
  <c r="AQ22" i="82" s="1"/>
  <c r="AR26" i="16"/>
  <c r="Y27" i="11"/>
  <c r="X27" i="11"/>
  <c r="Y27" i="83"/>
  <c r="X27" i="83"/>
  <c r="Z26" i="55"/>
  <c r="AI23" i="35"/>
  <c r="AN23" i="35"/>
  <c r="Y25" i="41"/>
  <c r="X25" i="41"/>
  <c r="AI33" i="86"/>
  <c r="AN33" i="86"/>
  <c r="AG22" i="48"/>
  <c r="AP22" i="48" s="1"/>
  <c r="W23" i="48"/>
  <c r="AE22" i="48"/>
  <c r="AF22" i="48"/>
  <c r="AO22" i="48" s="1"/>
  <c r="AH24" i="99"/>
  <c r="AQ24" i="99" s="1"/>
  <c r="W26" i="87"/>
  <c r="AE25" i="87"/>
  <c r="AG25" i="87"/>
  <c r="AP25" i="87" s="1"/>
  <c r="AF25" i="87"/>
  <c r="AO25" i="87" s="1"/>
  <c r="AR34" i="101"/>
  <c r="AH21" i="50"/>
  <c r="AQ21" i="50" s="1"/>
  <c r="AE28" i="54"/>
  <c r="AG28" i="54"/>
  <c r="AP28" i="54" s="1"/>
  <c r="AF28" i="54"/>
  <c r="AO28" i="54" s="1"/>
  <c r="W29" i="54"/>
  <c r="AG36" i="97"/>
  <c r="AP36" i="97" s="1"/>
  <c r="W37" i="97"/>
  <c r="AF36" i="97"/>
  <c r="AO36" i="97" s="1"/>
  <c r="AE36" i="97"/>
  <c r="AR28" i="45"/>
  <c r="AH35" i="52"/>
  <c r="AQ35" i="52" s="1"/>
  <c r="AH29" i="96"/>
  <c r="AQ29" i="96" s="1"/>
  <c r="Z22" i="82"/>
  <c r="Z32" i="13"/>
  <c r="AH32" i="13"/>
  <c r="AQ32" i="13" s="1"/>
  <c r="AI26" i="83"/>
  <c r="AN26" i="83"/>
  <c r="AI24" i="41"/>
  <c r="AN24" i="41"/>
  <c r="Z25" i="41" l="1"/>
  <c r="Z27" i="11"/>
  <c r="W28" i="11" s="1"/>
  <c r="Z31" i="84"/>
  <c r="AG31" i="84" s="1"/>
  <c r="AP31" i="84" s="1"/>
  <c r="AE27" i="11"/>
  <c r="AF21" i="85"/>
  <c r="AO21" i="85" s="1"/>
  <c r="AE21" i="85"/>
  <c r="W22" i="85"/>
  <c r="AG21" i="85"/>
  <c r="AP21" i="85" s="1"/>
  <c r="W32" i="84"/>
  <c r="AF31" i="84"/>
  <c r="AO31" i="84" s="1"/>
  <c r="AE31" i="84"/>
  <c r="AF25" i="41"/>
  <c r="AO25" i="41" s="1"/>
  <c r="W26" i="41"/>
  <c r="AE25" i="41"/>
  <c r="AN25" i="41" s="1"/>
  <c r="AG25" i="41"/>
  <c r="Y29" i="54"/>
  <c r="X29" i="54"/>
  <c r="Y23" i="48"/>
  <c r="X23" i="48"/>
  <c r="AH27" i="11"/>
  <c r="AQ27" i="11" s="1"/>
  <c r="AF29" i="45"/>
  <c r="AO29" i="45" s="1"/>
  <c r="AG29" i="45"/>
  <c r="AP29" i="45" s="1"/>
  <c r="W30" i="45"/>
  <c r="AE29" i="45"/>
  <c r="AI32" i="53"/>
  <c r="AN32" i="53"/>
  <c r="AE33" i="15"/>
  <c r="AG33" i="15"/>
  <c r="AP33" i="15" s="1"/>
  <c r="W34" i="15"/>
  <c r="AF33" i="15"/>
  <c r="AO33" i="15" s="1"/>
  <c r="AI21" i="10"/>
  <c r="AR21" i="10" s="1"/>
  <c r="AN21" i="10"/>
  <c r="Y33" i="46"/>
  <c r="X33" i="46"/>
  <c r="AG24" i="18"/>
  <c r="AP24" i="18" s="1"/>
  <c r="AE24" i="18"/>
  <c r="W25" i="18"/>
  <c r="AF24" i="18"/>
  <c r="AO24" i="18" s="1"/>
  <c r="Y27" i="43"/>
  <c r="X27" i="43"/>
  <c r="Y25" i="98"/>
  <c r="X25" i="98"/>
  <c r="Y22" i="102"/>
  <c r="X22" i="102"/>
  <c r="Y36" i="32"/>
  <c r="X36" i="32"/>
  <c r="AR29" i="88"/>
  <c r="AI29" i="92"/>
  <c r="AN29" i="92"/>
  <c r="AR30" i="84"/>
  <c r="Y25" i="99"/>
  <c r="X25" i="99"/>
  <c r="AI24" i="103"/>
  <c r="AN24" i="103"/>
  <c r="AH34" i="86"/>
  <c r="AQ34" i="86" s="1"/>
  <c r="AI35" i="105"/>
  <c r="AN35" i="105"/>
  <c r="AF28" i="95"/>
  <c r="AO28" i="95" s="1"/>
  <c r="AE28" i="95"/>
  <c r="AG28" i="95"/>
  <c r="AP28" i="95" s="1"/>
  <c r="W29" i="95"/>
  <c r="AH36" i="89"/>
  <c r="AQ36" i="89" s="1"/>
  <c r="AH33" i="93"/>
  <c r="AQ33" i="93" s="1"/>
  <c r="AI26" i="43"/>
  <c r="AN26" i="43"/>
  <c r="AH30" i="88"/>
  <c r="AQ30" i="88" s="1"/>
  <c r="AI24" i="98"/>
  <c r="AN24" i="98"/>
  <c r="AR20" i="85"/>
  <c r="AI35" i="32"/>
  <c r="AN35" i="32"/>
  <c r="AI27" i="16"/>
  <c r="AN27" i="16"/>
  <c r="AG34" i="47"/>
  <c r="AP34" i="47" s="1"/>
  <c r="AE34" i="47"/>
  <c r="W35" i="47"/>
  <c r="AF34" i="47"/>
  <c r="AO34" i="47" s="1"/>
  <c r="AI24" i="99"/>
  <c r="AN24" i="99"/>
  <c r="AI29" i="96"/>
  <c r="AN29" i="96"/>
  <c r="AI25" i="87"/>
  <c r="AN25" i="87"/>
  <c r="AR23" i="35"/>
  <c r="AI21" i="90"/>
  <c r="AN21" i="90"/>
  <c r="AR28" i="51"/>
  <c r="AE31" i="104"/>
  <c r="W32" i="104"/>
  <c r="AF31" i="104"/>
  <c r="AO31" i="104" s="1"/>
  <c r="AG31" i="104"/>
  <c r="AP31" i="104" s="1"/>
  <c r="Z34" i="86"/>
  <c r="Y36" i="105"/>
  <c r="Z36" i="105"/>
  <c r="X36" i="105"/>
  <c r="AH29" i="51"/>
  <c r="AQ29" i="51" s="1"/>
  <c r="Y22" i="50"/>
  <c r="X22" i="50"/>
  <c r="AG26" i="49"/>
  <c r="AP26" i="49" s="1"/>
  <c r="AE26" i="49"/>
  <c r="W27" i="49"/>
  <c r="AF26" i="49"/>
  <c r="AO26" i="49" s="1"/>
  <c r="AF36" i="89"/>
  <c r="AO36" i="89" s="1"/>
  <c r="W37" i="89"/>
  <c r="AE36" i="89"/>
  <c r="AG36" i="89"/>
  <c r="AP36" i="89" s="1"/>
  <c r="AE33" i="93"/>
  <c r="W34" i="93"/>
  <c r="AG33" i="93"/>
  <c r="AP33" i="93" s="1"/>
  <c r="AF33" i="93"/>
  <c r="AO33" i="93" s="1"/>
  <c r="Z30" i="88"/>
  <c r="AR33" i="47"/>
  <c r="AF28" i="20"/>
  <c r="AO28" i="20" s="1"/>
  <c r="W29" i="20"/>
  <c r="AG28" i="20"/>
  <c r="AP28" i="20" s="1"/>
  <c r="AE28" i="20"/>
  <c r="Y36" i="52"/>
  <c r="X36" i="52"/>
  <c r="AI36" i="97"/>
  <c r="AN36" i="97"/>
  <c r="AR24" i="41"/>
  <c r="AR33" i="86"/>
  <c r="W27" i="55"/>
  <c r="AE26" i="55"/>
  <c r="AF26" i="55"/>
  <c r="AO26" i="55" s="1"/>
  <c r="AG26" i="55"/>
  <c r="AP26" i="55" s="1"/>
  <c r="AH29" i="100"/>
  <c r="AQ29" i="100" s="1"/>
  <c r="AR32" i="93"/>
  <c r="Y22" i="10"/>
  <c r="X22" i="10"/>
  <c r="AG29" i="51"/>
  <c r="AP29" i="51" s="1"/>
  <c r="AF29" i="51"/>
  <c r="AO29" i="51" s="1"/>
  <c r="W30" i="51"/>
  <c r="AE29" i="51"/>
  <c r="AI21" i="102"/>
  <c r="AN21" i="102"/>
  <c r="AR28" i="100"/>
  <c r="AH34" i="47"/>
  <c r="AQ34" i="47" s="1"/>
  <c r="Y26" i="91"/>
  <c r="X26" i="91"/>
  <c r="Z26" i="91" s="1"/>
  <c r="AE22" i="82"/>
  <c r="AG22" i="82"/>
  <c r="AP22" i="82" s="1"/>
  <c r="AF22" i="82"/>
  <c r="AO22" i="82" s="1"/>
  <c r="W23" i="82"/>
  <c r="Y37" i="97"/>
  <c r="X37" i="97"/>
  <c r="AI28" i="54"/>
  <c r="AN28" i="54"/>
  <c r="Y26" i="87"/>
  <c r="X26" i="87"/>
  <c r="AR26" i="83"/>
  <c r="AG32" i="13"/>
  <c r="AP32" i="13" s="1"/>
  <c r="W33" i="13"/>
  <c r="AF32" i="13"/>
  <c r="AO32" i="13" s="1"/>
  <c r="AE32" i="13"/>
  <c r="AH25" i="41"/>
  <c r="AQ25" i="41" s="1"/>
  <c r="Z27" i="83"/>
  <c r="AH27" i="83"/>
  <c r="AQ27" i="83" s="1"/>
  <c r="Y22" i="90"/>
  <c r="X22" i="90"/>
  <c r="Z29" i="100"/>
  <c r="AI21" i="50"/>
  <c r="AN21" i="50"/>
  <c r="AF22" i="94"/>
  <c r="AO22" i="94" s="1"/>
  <c r="AG22" i="94"/>
  <c r="AP22" i="94" s="1"/>
  <c r="AE22" i="94"/>
  <c r="W23" i="94"/>
  <c r="AH24" i="35"/>
  <c r="AQ24" i="35" s="1"/>
  <c r="AI30" i="44"/>
  <c r="AN30" i="44"/>
  <c r="Y30" i="96"/>
  <c r="X30" i="96"/>
  <c r="AI22" i="48"/>
  <c r="AN22" i="48"/>
  <c r="W36" i="101"/>
  <c r="AF35" i="101"/>
  <c r="AO35" i="101" s="1"/>
  <c r="AG35" i="101"/>
  <c r="AP35" i="101" s="1"/>
  <c r="AE35" i="101"/>
  <c r="X33" i="53"/>
  <c r="Z33" i="53" s="1"/>
  <c r="Y33" i="53"/>
  <c r="AH21" i="85"/>
  <c r="AQ21" i="85" s="1"/>
  <c r="AG22" i="42"/>
  <c r="AP22" i="42" s="1"/>
  <c r="W23" i="42"/>
  <c r="AE22" i="42"/>
  <c r="AF22" i="42"/>
  <c r="AO22" i="42" s="1"/>
  <c r="AH31" i="84"/>
  <c r="AQ31" i="84" s="1"/>
  <c r="AI32" i="46"/>
  <c r="AN32" i="46"/>
  <c r="AR26" i="11"/>
  <c r="Z24" i="35"/>
  <c r="Y31" i="44"/>
  <c r="X31" i="44"/>
  <c r="Z31" i="44" s="1"/>
  <c r="Y28" i="16"/>
  <c r="X28" i="16"/>
  <c r="AR35" i="89"/>
  <c r="Y30" i="92"/>
  <c r="X30" i="92"/>
  <c r="Z30" i="92" s="1"/>
  <c r="AI25" i="91"/>
  <c r="AN25" i="91"/>
  <c r="Y25" i="103"/>
  <c r="X25" i="103"/>
  <c r="AI35" i="52"/>
  <c r="AN35" i="52"/>
  <c r="Z22" i="102" l="1"/>
  <c r="AF27" i="11"/>
  <c r="AO27" i="11" s="1"/>
  <c r="AG27" i="11"/>
  <c r="AP27" i="11" s="1"/>
  <c r="Z36" i="52"/>
  <c r="AG36" i="52" s="1"/>
  <c r="AP36" i="52" s="1"/>
  <c r="Z25" i="99"/>
  <c r="AE25" i="99" s="1"/>
  <c r="Z27" i="43"/>
  <c r="AE27" i="43" s="1"/>
  <c r="Z33" i="46"/>
  <c r="AF33" i="53"/>
  <c r="AO33" i="53" s="1"/>
  <c r="AG33" i="53"/>
  <c r="AP33" i="53" s="1"/>
  <c r="W34" i="53"/>
  <c r="AE33" i="53"/>
  <c r="AF33" i="46"/>
  <c r="AO33" i="46" s="1"/>
  <c r="AG33" i="46"/>
  <c r="AP33" i="46" s="1"/>
  <c r="AE33" i="46"/>
  <c r="W34" i="46"/>
  <c r="AF25" i="99"/>
  <c r="AO25" i="99" s="1"/>
  <c r="W26" i="99"/>
  <c r="AG25" i="99"/>
  <c r="AP25" i="99" s="1"/>
  <c r="AF22" i="102"/>
  <c r="AO22" i="102" s="1"/>
  <c r="W23" i="102"/>
  <c r="AE22" i="102"/>
  <c r="AG22" i="102"/>
  <c r="AP22" i="102" s="1"/>
  <c r="AE36" i="52"/>
  <c r="W37" i="52"/>
  <c r="AF36" i="52"/>
  <c r="AO36" i="52" s="1"/>
  <c r="AE26" i="91"/>
  <c r="AF26" i="91"/>
  <c r="AO26" i="91" s="1"/>
  <c r="W27" i="91"/>
  <c r="AG26" i="91"/>
  <c r="AP26" i="91" s="1"/>
  <c r="AR22" i="48"/>
  <c r="Y23" i="94"/>
  <c r="X23" i="94"/>
  <c r="AF29" i="100"/>
  <c r="AO29" i="100" s="1"/>
  <c r="W30" i="100"/>
  <c r="AE29" i="100"/>
  <c r="AG29" i="100"/>
  <c r="AP29" i="100" s="1"/>
  <c r="Y33" i="13"/>
  <c r="Z33" i="13"/>
  <c r="X33" i="13"/>
  <c r="AI29" i="51"/>
  <c r="AN29" i="51"/>
  <c r="Y27" i="55"/>
  <c r="X27" i="55"/>
  <c r="AR36" i="97"/>
  <c r="Y27" i="49"/>
  <c r="X27" i="49"/>
  <c r="Z27" i="49" s="1"/>
  <c r="W37" i="105"/>
  <c r="AG36" i="105"/>
  <c r="AP36" i="105" s="1"/>
  <c r="AE36" i="105"/>
  <c r="AF36" i="105"/>
  <c r="AO36" i="105" s="1"/>
  <c r="X32" i="104"/>
  <c r="Y32" i="104"/>
  <c r="AH33" i="46"/>
  <c r="AQ33" i="46" s="1"/>
  <c r="AR25" i="91"/>
  <c r="AH28" i="16"/>
  <c r="AQ28" i="16" s="1"/>
  <c r="AG24" i="35"/>
  <c r="AP24" i="35" s="1"/>
  <c r="AF24" i="35"/>
  <c r="AO24" i="35" s="1"/>
  <c r="W25" i="35"/>
  <c r="AE24" i="35"/>
  <c r="AI22" i="42"/>
  <c r="AN22" i="42"/>
  <c r="AI35" i="101"/>
  <c r="AN35" i="101"/>
  <c r="AH30" i="96"/>
  <c r="AQ30" i="96" s="1"/>
  <c r="AI22" i="94"/>
  <c r="AN22" i="94"/>
  <c r="AH22" i="90"/>
  <c r="AQ22" i="90" s="1"/>
  <c r="Y23" i="82"/>
  <c r="X23" i="82"/>
  <c r="Z23" i="82" s="1"/>
  <c r="Y30" i="51"/>
  <c r="X30" i="51"/>
  <c r="AH36" i="52"/>
  <c r="AQ36" i="52" s="1"/>
  <c r="Y29" i="20"/>
  <c r="X29" i="20"/>
  <c r="AI36" i="89"/>
  <c r="AN36" i="89"/>
  <c r="AI26" i="49"/>
  <c r="AN26" i="49"/>
  <c r="AI31" i="104"/>
  <c r="AN31" i="104"/>
  <c r="AR24" i="99"/>
  <c r="AH36" i="32"/>
  <c r="AQ36" i="32" s="1"/>
  <c r="AH25" i="98"/>
  <c r="AQ25" i="98" s="1"/>
  <c r="Y34" i="15"/>
  <c r="X34" i="15"/>
  <c r="AI29" i="45"/>
  <c r="AN29" i="45"/>
  <c r="AH29" i="54"/>
  <c r="AQ29" i="54" s="1"/>
  <c r="Y26" i="41"/>
  <c r="X26" i="41"/>
  <c r="Y32" i="84"/>
  <c r="X32" i="84"/>
  <c r="AR35" i="52"/>
  <c r="AH30" i="92"/>
  <c r="AQ30" i="92" s="1"/>
  <c r="Z28" i="16"/>
  <c r="Y23" i="42"/>
  <c r="Z23" i="42" s="1"/>
  <c r="X23" i="42"/>
  <c r="Z30" i="96"/>
  <c r="Z22" i="90"/>
  <c r="AR28" i="54"/>
  <c r="Y37" i="89"/>
  <c r="X37" i="89"/>
  <c r="AF34" i="86"/>
  <c r="AO34" i="86" s="1"/>
  <c r="AG34" i="86"/>
  <c r="AP34" i="86" s="1"/>
  <c r="AE34" i="86"/>
  <c r="W35" i="86"/>
  <c r="AR27" i="16"/>
  <c r="AR24" i="98"/>
  <c r="AR35" i="105"/>
  <c r="Z36" i="32"/>
  <c r="Z25" i="98"/>
  <c r="Y30" i="45"/>
  <c r="X30" i="45"/>
  <c r="Z29" i="54"/>
  <c r="Y28" i="11"/>
  <c r="X28" i="11"/>
  <c r="AR32" i="46"/>
  <c r="AE30" i="92"/>
  <c r="W31" i="92"/>
  <c r="AG30" i="92"/>
  <c r="AP30" i="92" s="1"/>
  <c r="AF30" i="92"/>
  <c r="AO30" i="92" s="1"/>
  <c r="AG27" i="83"/>
  <c r="AP27" i="83" s="1"/>
  <c r="AF27" i="83"/>
  <c r="AO27" i="83" s="1"/>
  <c r="AE27" i="83"/>
  <c r="W28" i="83"/>
  <c r="AH37" i="97"/>
  <c r="AQ37" i="97" s="1"/>
  <c r="Y34" i="93"/>
  <c r="X34" i="93"/>
  <c r="AH22" i="50"/>
  <c r="AQ22" i="50" s="1"/>
  <c r="AR25" i="87"/>
  <c r="AR26" i="43"/>
  <c r="Y29" i="95"/>
  <c r="X29" i="95"/>
  <c r="AR24" i="103"/>
  <c r="Y25" i="18"/>
  <c r="Z25" i="18"/>
  <c r="X25" i="18"/>
  <c r="AI33" i="15"/>
  <c r="AN33" i="15"/>
  <c r="AI27" i="11"/>
  <c r="AN27" i="11"/>
  <c r="AG31" i="44"/>
  <c r="AP31" i="44" s="1"/>
  <c r="W32" i="44"/>
  <c r="AE31" i="44"/>
  <c r="AF31" i="44"/>
  <c r="AO31" i="44" s="1"/>
  <c r="AH25" i="103"/>
  <c r="AQ25" i="103" s="1"/>
  <c r="Z25" i="103"/>
  <c r="AH31" i="44"/>
  <c r="AQ31" i="44" s="1"/>
  <c r="Y36" i="101"/>
  <c r="X36" i="101"/>
  <c r="AI32" i="13"/>
  <c r="AN32" i="13"/>
  <c r="AH26" i="87"/>
  <c r="AQ26" i="87" s="1"/>
  <c r="Z37" i="97"/>
  <c r="AI22" i="82"/>
  <c r="AN22" i="82"/>
  <c r="AR21" i="102"/>
  <c r="AH22" i="10"/>
  <c r="AQ22" i="10" s="1"/>
  <c r="AI33" i="93"/>
  <c r="AN33" i="93"/>
  <c r="Z22" i="50"/>
  <c r="Y35" i="47"/>
  <c r="X35" i="47"/>
  <c r="AR35" i="32"/>
  <c r="AH25" i="99"/>
  <c r="AQ25" i="99" s="1"/>
  <c r="AR29" i="92"/>
  <c r="AH22" i="102"/>
  <c r="AQ22" i="102" s="1"/>
  <c r="AH27" i="43"/>
  <c r="AQ27" i="43" s="1"/>
  <c r="AI24" i="18"/>
  <c r="AN24" i="18"/>
  <c r="AH23" i="48"/>
  <c r="AQ23" i="48" s="1"/>
  <c r="AI31" i="84"/>
  <c r="AN31" i="84"/>
  <c r="Y22" i="85"/>
  <c r="X22" i="85"/>
  <c r="AH33" i="53"/>
  <c r="AQ33" i="53" s="1"/>
  <c r="AR30" i="44"/>
  <c r="AR21" i="50"/>
  <c r="Z26" i="87"/>
  <c r="AH26" i="91"/>
  <c r="AQ26" i="91" s="1"/>
  <c r="Z22" i="10"/>
  <c r="AI26" i="55"/>
  <c r="AN26" i="55"/>
  <c r="AI28" i="20"/>
  <c r="AN28" i="20"/>
  <c r="W31" i="88"/>
  <c r="AG30" i="88"/>
  <c r="AP30" i="88" s="1"/>
  <c r="AF30" i="88"/>
  <c r="AO30" i="88" s="1"/>
  <c r="AE30" i="88"/>
  <c r="AH36" i="105"/>
  <c r="AQ36" i="105" s="1"/>
  <c r="AR21" i="90"/>
  <c r="AR29" i="96"/>
  <c r="AI34" i="47"/>
  <c r="AN34" i="47"/>
  <c r="AI28" i="95"/>
  <c r="AN28" i="95"/>
  <c r="AR32" i="53"/>
  <c r="Z23" i="48"/>
  <c r="AI25" i="41"/>
  <c r="AP25" i="41"/>
  <c r="AI21" i="85"/>
  <c r="AN21" i="85"/>
  <c r="Z32" i="104" l="1"/>
  <c r="AG27" i="43"/>
  <c r="AP27" i="43" s="1"/>
  <c r="AF27" i="43"/>
  <c r="AO27" i="43" s="1"/>
  <c r="W28" i="43"/>
  <c r="AF32" i="104"/>
  <c r="AO32" i="104" s="1"/>
  <c r="AE32" i="104"/>
  <c r="AG32" i="104"/>
  <c r="AP32" i="104" s="1"/>
  <c r="W33" i="104"/>
  <c r="W24" i="42"/>
  <c r="AF23" i="42"/>
  <c r="AO23" i="42" s="1"/>
  <c r="AG23" i="42"/>
  <c r="AP23" i="42" s="1"/>
  <c r="AE23" i="42"/>
  <c r="AR28" i="20"/>
  <c r="AR25" i="41"/>
  <c r="AE22" i="10"/>
  <c r="W23" i="10"/>
  <c r="AG22" i="10"/>
  <c r="AP22" i="10" s="1"/>
  <c r="AF22" i="10"/>
  <c r="AO22" i="10" s="1"/>
  <c r="AE26" i="87"/>
  <c r="W27" i="87"/>
  <c r="AG26" i="87"/>
  <c r="AP26" i="87" s="1"/>
  <c r="AF26" i="87"/>
  <c r="AO26" i="87" s="1"/>
  <c r="AR22" i="82"/>
  <c r="AI30" i="92"/>
  <c r="AN30" i="92"/>
  <c r="AG29" i="54"/>
  <c r="AP29" i="54" s="1"/>
  <c r="AF29" i="54"/>
  <c r="AO29" i="54" s="1"/>
  <c r="W30" i="54"/>
  <c r="AE29" i="54"/>
  <c r="AR36" i="89"/>
  <c r="AH23" i="82"/>
  <c r="AQ23" i="82" s="1"/>
  <c r="AR22" i="42"/>
  <c r="AH33" i="13"/>
  <c r="AQ33" i="13" s="1"/>
  <c r="Y30" i="100"/>
  <c r="X30" i="100"/>
  <c r="Y26" i="99"/>
  <c r="Z26" i="99" s="1"/>
  <c r="X26" i="99"/>
  <c r="AR21" i="85"/>
  <c r="AR28" i="95"/>
  <c r="Y31" i="88"/>
  <c r="X31" i="88"/>
  <c r="AR31" i="84"/>
  <c r="AE22" i="50"/>
  <c r="AF22" i="50"/>
  <c r="AO22" i="50" s="1"/>
  <c r="AG22" i="50"/>
  <c r="AP22" i="50" s="1"/>
  <c r="W23" i="50"/>
  <c r="AE37" i="97"/>
  <c r="AF37" i="97"/>
  <c r="AO37" i="97" s="1"/>
  <c r="W38" i="97"/>
  <c r="AG37" i="97"/>
  <c r="AP37" i="97" s="1"/>
  <c r="AI31" i="44"/>
  <c r="AN31" i="44"/>
  <c r="AR33" i="15"/>
  <c r="AH29" i="95"/>
  <c r="AQ29" i="95" s="1"/>
  <c r="AH34" i="93"/>
  <c r="AQ34" i="93" s="1"/>
  <c r="AH30" i="45"/>
  <c r="AQ30" i="45" s="1"/>
  <c r="Y35" i="86"/>
  <c r="X35" i="86"/>
  <c r="Z26" i="41"/>
  <c r="AH26" i="41"/>
  <c r="AQ26" i="41" s="1"/>
  <c r="AH29" i="20"/>
  <c r="AQ29" i="20" s="1"/>
  <c r="W24" i="82"/>
  <c r="AG23" i="82"/>
  <c r="AP23" i="82" s="1"/>
  <c r="AE23" i="82"/>
  <c r="AF23" i="82"/>
  <c r="AO23" i="82" s="1"/>
  <c r="Y37" i="105"/>
  <c r="Z37" i="105" s="1"/>
  <c r="X37" i="105"/>
  <c r="AH27" i="55"/>
  <c r="AQ27" i="55" s="1"/>
  <c r="AE33" i="13"/>
  <c r="W34" i="13"/>
  <c r="AG33" i="13"/>
  <c r="AP33" i="13" s="1"/>
  <c r="AF33" i="13"/>
  <c r="AO33" i="13" s="1"/>
  <c r="AI22" i="102"/>
  <c r="AN22" i="102"/>
  <c r="AI25" i="99"/>
  <c r="AN25" i="99"/>
  <c r="AR24" i="18"/>
  <c r="AR32" i="13"/>
  <c r="Y32" i="44"/>
  <c r="X32" i="44"/>
  <c r="AH25" i="18"/>
  <c r="AQ25" i="18" s="1"/>
  <c r="Z29" i="95"/>
  <c r="Z34" i="93"/>
  <c r="Z30" i="45"/>
  <c r="AI34" i="86"/>
  <c r="AN34" i="86"/>
  <c r="AF28" i="16"/>
  <c r="AO28" i="16" s="1"/>
  <c r="AG28" i="16"/>
  <c r="AP28" i="16" s="1"/>
  <c r="AE28" i="16"/>
  <c r="W29" i="16"/>
  <c r="AR31" i="104"/>
  <c r="Z29" i="20"/>
  <c r="AI24" i="35"/>
  <c r="AN24" i="35"/>
  <c r="AH32" i="104"/>
  <c r="AQ32" i="104" s="1"/>
  <c r="AH27" i="49"/>
  <c r="AQ27" i="49" s="1"/>
  <c r="Z27" i="55"/>
  <c r="AH23" i="94"/>
  <c r="AQ23" i="94" s="1"/>
  <c r="Y23" i="102"/>
  <c r="X23" i="102"/>
  <c r="Z23" i="102" s="1"/>
  <c r="AI33" i="53"/>
  <c r="AN33" i="53"/>
  <c r="AR33" i="93"/>
  <c r="AH36" i="101"/>
  <c r="AQ36" i="101" s="1"/>
  <c r="AF25" i="18"/>
  <c r="AO25" i="18" s="1"/>
  <c r="W26" i="18"/>
  <c r="AG25" i="18"/>
  <c r="AP25" i="18" s="1"/>
  <c r="AE25" i="18"/>
  <c r="AH28" i="11"/>
  <c r="AQ28" i="11" s="1"/>
  <c r="AE22" i="90"/>
  <c r="W23" i="90"/>
  <c r="AG22" i="90"/>
  <c r="AP22" i="90" s="1"/>
  <c r="AF22" i="90"/>
  <c r="AO22" i="90" s="1"/>
  <c r="AR29" i="45"/>
  <c r="AH30" i="51"/>
  <c r="AQ30" i="51" s="1"/>
  <c r="AR22" i="94"/>
  <c r="Y25" i="35"/>
  <c r="X25" i="35"/>
  <c r="Z25" i="35" s="1"/>
  <c r="AE27" i="49"/>
  <c r="AF27" i="49"/>
  <c r="AO27" i="49" s="1"/>
  <c r="AG27" i="49"/>
  <c r="AP27" i="49" s="1"/>
  <c r="W28" i="49"/>
  <c r="Z23" i="94"/>
  <c r="Y27" i="91"/>
  <c r="X27" i="91"/>
  <c r="Y37" i="52"/>
  <c r="Z37" i="52"/>
  <c r="X37" i="52"/>
  <c r="Y34" i="53"/>
  <c r="X34" i="53"/>
  <c r="Z22" i="85"/>
  <c r="AH22" i="85"/>
  <c r="AQ22" i="85" s="1"/>
  <c r="AH35" i="47"/>
  <c r="AQ35" i="47" s="1"/>
  <c r="Z36" i="101"/>
  <c r="Y28" i="83"/>
  <c r="X28" i="83"/>
  <c r="Z28" i="11"/>
  <c r="AF25" i="98"/>
  <c r="AO25" i="98" s="1"/>
  <c r="AG25" i="98"/>
  <c r="W26" i="98"/>
  <c r="AE25" i="98"/>
  <c r="AN25" i="98" s="1"/>
  <c r="AG30" i="96"/>
  <c r="AP30" i="96" s="1"/>
  <c r="AE30" i="96"/>
  <c r="AF30" i="96"/>
  <c r="AO30" i="96" s="1"/>
  <c r="W31" i="96"/>
  <c r="AH32" i="84"/>
  <c r="AQ32" i="84" s="1"/>
  <c r="AH34" i="15"/>
  <c r="AQ34" i="15" s="1"/>
  <c r="AR26" i="49"/>
  <c r="Z30" i="51"/>
  <c r="AR35" i="101"/>
  <c r="AI36" i="52"/>
  <c r="AN36" i="52"/>
  <c r="Y34" i="46"/>
  <c r="X34" i="46"/>
  <c r="Z34" i="46" s="1"/>
  <c r="Y28" i="43"/>
  <c r="X28" i="43"/>
  <c r="Z28" i="43" s="1"/>
  <c r="AI30" i="88"/>
  <c r="AN30" i="88"/>
  <c r="AF23" i="48"/>
  <c r="AO23" i="48" s="1"/>
  <c r="AG23" i="48"/>
  <c r="AP23" i="48" s="1"/>
  <c r="W24" i="48"/>
  <c r="AE23" i="48"/>
  <c r="AR34" i="47"/>
  <c r="AR26" i="55"/>
  <c r="Z35" i="47"/>
  <c r="AE25" i="103"/>
  <c r="W26" i="103"/>
  <c r="AG25" i="103"/>
  <c r="AP25" i="103" s="1"/>
  <c r="AF25" i="103"/>
  <c r="AO25" i="103" s="1"/>
  <c r="AR27" i="11"/>
  <c r="AI27" i="83"/>
  <c r="AN27" i="83"/>
  <c r="Y31" i="92"/>
  <c r="X31" i="92"/>
  <c r="Z31" i="92" s="1"/>
  <c r="AF36" i="32"/>
  <c r="AO36" i="32" s="1"/>
  <c r="AG36" i="32"/>
  <c r="AP36" i="32" s="1"/>
  <c r="W37" i="32"/>
  <c r="AE36" i="32"/>
  <c r="Z37" i="89"/>
  <c r="AH37" i="89"/>
  <c r="AQ37" i="89" s="1"/>
  <c r="AH23" i="42"/>
  <c r="AQ23" i="42" s="1"/>
  <c r="Z32" i="84"/>
  <c r="Z34" i="15"/>
  <c r="AI36" i="105"/>
  <c r="AN36" i="105"/>
  <c r="AR29" i="51"/>
  <c r="AI29" i="100"/>
  <c r="AN29" i="100"/>
  <c r="AI26" i="91"/>
  <c r="AN26" i="91"/>
  <c r="AI33" i="46"/>
  <c r="AN33" i="46"/>
  <c r="AI27" i="43"/>
  <c r="AN27" i="43"/>
  <c r="Z31" i="88" l="1"/>
  <c r="AE31" i="88" s="1"/>
  <c r="W32" i="88"/>
  <c r="AG31" i="88"/>
  <c r="AP31" i="88" s="1"/>
  <c r="AF31" i="88"/>
  <c r="AO31" i="88" s="1"/>
  <c r="W38" i="105"/>
  <c r="AG37" i="105"/>
  <c r="AP37" i="105" s="1"/>
  <c r="AF37" i="105"/>
  <c r="AO37" i="105" s="1"/>
  <c r="AE37" i="105"/>
  <c r="W27" i="99"/>
  <c r="AG26" i="99"/>
  <c r="AP26" i="99" s="1"/>
  <c r="AF26" i="99"/>
  <c r="AO26" i="99" s="1"/>
  <c r="AE26" i="99"/>
  <c r="AG34" i="46"/>
  <c r="AP34" i="46" s="1"/>
  <c r="W35" i="46"/>
  <c r="AE34" i="46"/>
  <c r="AF34" i="46"/>
  <c r="AO34" i="46" s="1"/>
  <c r="AR29" i="100"/>
  <c r="AF29" i="95"/>
  <c r="AO29" i="95" s="1"/>
  <c r="AG29" i="95"/>
  <c r="AP29" i="95" s="1"/>
  <c r="AE29" i="95"/>
  <c r="W30" i="95"/>
  <c r="AI27" i="49"/>
  <c r="AN27" i="49"/>
  <c r="AI25" i="18"/>
  <c r="AN25" i="18"/>
  <c r="AR33" i="53"/>
  <c r="AR25" i="99"/>
  <c r="Y34" i="13"/>
  <c r="X34" i="13"/>
  <c r="AI23" i="82"/>
  <c r="AN23" i="82"/>
  <c r="Y23" i="50"/>
  <c r="X23" i="50"/>
  <c r="AH31" i="88"/>
  <c r="AQ31" i="88" s="1"/>
  <c r="Y24" i="42"/>
  <c r="X24" i="42"/>
  <c r="W33" i="84"/>
  <c r="AG32" i="84"/>
  <c r="AP32" i="84" s="1"/>
  <c r="AF32" i="84"/>
  <c r="AO32" i="84" s="1"/>
  <c r="AE32" i="84"/>
  <c r="AH27" i="91"/>
  <c r="AQ27" i="91" s="1"/>
  <c r="Y23" i="90"/>
  <c r="X23" i="90"/>
  <c r="Y37" i="32"/>
  <c r="X37" i="32"/>
  <c r="AR27" i="83"/>
  <c r="Y26" i="103"/>
  <c r="Z26" i="103" s="1"/>
  <c r="X26" i="103"/>
  <c r="W31" i="51"/>
  <c r="AE30" i="51"/>
  <c r="AF30" i="51"/>
  <c r="AO30" i="51" s="1"/>
  <c r="AG30" i="51"/>
  <c r="AP30" i="51" s="1"/>
  <c r="AH28" i="83"/>
  <c r="AQ28" i="83" s="1"/>
  <c r="AH37" i="52"/>
  <c r="AQ37" i="52" s="1"/>
  <c r="AF23" i="94"/>
  <c r="AO23" i="94" s="1"/>
  <c r="AE23" i="94"/>
  <c r="AG23" i="94"/>
  <c r="AP23" i="94" s="1"/>
  <c r="W24" i="94"/>
  <c r="AH25" i="35"/>
  <c r="AQ25" i="35" s="1"/>
  <c r="AH23" i="102"/>
  <c r="AQ23" i="102" s="1"/>
  <c r="AR34" i="86"/>
  <c r="AI33" i="13"/>
  <c r="AN33" i="13"/>
  <c r="AH37" i="105"/>
  <c r="AQ37" i="105" s="1"/>
  <c r="AE26" i="41"/>
  <c r="W27" i="41"/>
  <c r="AF26" i="41"/>
  <c r="AO26" i="41" s="1"/>
  <c r="AG26" i="41"/>
  <c r="AP26" i="41" s="1"/>
  <c r="AH26" i="99"/>
  <c r="AQ26" i="99" s="1"/>
  <c r="AF28" i="43"/>
  <c r="AO28" i="43" s="1"/>
  <c r="W29" i="43"/>
  <c r="AE28" i="43"/>
  <c r="AG28" i="43"/>
  <c r="AP28" i="43" s="1"/>
  <c r="AR36" i="52"/>
  <c r="AI25" i="98"/>
  <c r="AP25" i="98"/>
  <c r="AH32" i="44"/>
  <c r="AQ32" i="44" s="1"/>
  <c r="AR30" i="88"/>
  <c r="W38" i="52"/>
  <c r="AE37" i="52"/>
  <c r="AF37" i="52"/>
  <c r="AO37" i="52" s="1"/>
  <c r="AG37" i="52"/>
  <c r="AP37" i="52" s="1"/>
  <c r="AE25" i="35"/>
  <c r="AF25" i="35"/>
  <c r="AO25" i="35" s="1"/>
  <c r="AG25" i="35"/>
  <c r="AP25" i="35" s="1"/>
  <c r="W26" i="35"/>
  <c r="Y26" i="18"/>
  <c r="X26" i="18"/>
  <c r="W24" i="102"/>
  <c r="AG23" i="102"/>
  <c r="AP23" i="102" s="1"/>
  <c r="AF23" i="102"/>
  <c r="AO23" i="102" s="1"/>
  <c r="AE23" i="102"/>
  <c r="X29" i="16"/>
  <c r="Y29" i="16"/>
  <c r="AE30" i="45"/>
  <c r="AF30" i="45"/>
  <c r="AO30" i="45" s="1"/>
  <c r="W31" i="45"/>
  <c r="AG30" i="45"/>
  <c r="AP30" i="45" s="1"/>
  <c r="AR22" i="102"/>
  <c r="Y24" i="82"/>
  <c r="X24" i="82"/>
  <c r="AH35" i="86"/>
  <c r="AQ35" i="86" s="1"/>
  <c r="Y38" i="97"/>
  <c r="X38" i="97"/>
  <c r="Y23" i="10"/>
  <c r="X23" i="10"/>
  <c r="Y33" i="104"/>
  <c r="X33" i="104"/>
  <c r="AI36" i="32"/>
  <c r="AN36" i="32"/>
  <c r="AR33" i="46"/>
  <c r="AH34" i="46"/>
  <c r="AQ34" i="46" s="1"/>
  <c r="W29" i="11"/>
  <c r="AG28" i="11"/>
  <c r="AP28" i="11" s="1"/>
  <c r="AF28" i="11"/>
  <c r="AO28" i="11" s="1"/>
  <c r="AE28" i="11"/>
  <c r="AR26" i="91"/>
  <c r="AR36" i="105"/>
  <c r="AI25" i="103"/>
  <c r="AN25" i="103"/>
  <c r="Z28" i="83"/>
  <c r="W35" i="15"/>
  <c r="AG34" i="15"/>
  <c r="AP34" i="15" s="1"/>
  <c r="AF34" i="15"/>
  <c r="AO34" i="15" s="1"/>
  <c r="AE34" i="15"/>
  <c r="AE37" i="89"/>
  <c r="W38" i="89"/>
  <c r="AF37" i="89"/>
  <c r="AO37" i="89" s="1"/>
  <c r="AG37" i="89"/>
  <c r="AP37" i="89" s="1"/>
  <c r="AH31" i="92"/>
  <c r="AQ31" i="92" s="1"/>
  <c r="AF35" i="47"/>
  <c r="AO35" i="47" s="1"/>
  <c r="AE35" i="47"/>
  <c r="AG35" i="47"/>
  <c r="AP35" i="47" s="1"/>
  <c r="W36" i="47"/>
  <c r="AI23" i="48"/>
  <c r="AN23" i="48"/>
  <c r="AH28" i="43"/>
  <c r="AQ28" i="43" s="1"/>
  <c r="Y31" i="96"/>
  <c r="X31" i="96"/>
  <c r="Y26" i="98"/>
  <c r="X26" i="98"/>
  <c r="W23" i="85"/>
  <c r="AG22" i="85"/>
  <c r="AP22" i="85" s="1"/>
  <c r="AF22" i="85"/>
  <c r="AO22" i="85" s="1"/>
  <c r="AE22" i="85"/>
  <c r="Y28" i="49"/>
  <c r="X28" i="49"/>
  <c r="AF27" i="55"/>
  <c r="AO27" i="55" s="1"/>
  <c r="AE27" i="55"/>
  <c r="AG27" i="55"/>
  <c r="AP27" i="55" s="1"/>
  <c r="W28" i="55"/>
  <c r="AR24" i="35"/>
  <c r="AI28" i="16"/>
  <c r="AN28" i="16"/>
  <c r="AF34" i="93"/>
  <c r="AO34" i="93" s="1"/>
  <c r="AG34" i="93"/>
  <c r="AP34" i="93" s="1"/>
  <c r="AE34" i="93"/>
  <c r="W35" i="93"/>
  <c r="Z35" i="86"/>
  <c r="AI22" i="50"/>
  <c r="AN22" i="50"/>
  <c r="AR30" i="92"/>
  <c r="Y27" i="87"/>
  <c r="X27" i="87"/>
  <c r="Z27" i="87" s="1"/>
  <c r="AI22" i="10"/>
  <c r="AN22" i="10"/>
  <c r="AI23" i="42"/>
  <c r="AN23" i="42"/>
  <c r="AR27" i="43"/>
  <c r="AF31" i="92"/>
  <c r="AO31" i="92" s="1"/>
  <c r="AE31" i="92"/>
  <c r="AG31" i="92"/>
  <c r="AP31" i="92" s="1"/>
  <c r="W32" i="92"/>
  <c r="Y24" i="48"/>
  <c r="X24" i="48"/>
  <c r="Z24" i="48" s="1"/>
  <c r="AI37" i="97"/>
  <c r="AR37" i="97" s="1"/>
  <c r="AN37" i="97"/>
  <c r="AH30" i="100"/>
  <c r="AQ30" i="100" s="1"/>
  <c r="AI29" i="54"/>
  <c r="AN29" i="54"/>
  <c r="AI26" i="87"/>
  <c r="AN26" i="87"/>
  <c r="AI32" i="104"/>
  <c r="AN32" i="104"/>
  <c r="AE36" i="101"/>
  <c r="W37" i="101"/>
  <c r="AF36" i="101"/>
  <c r="AO36" i="101" s="1"/>
  <c r="AG36" i="101"/>
  <c r="AP36" i="101" s="1"/>
  <c r="AH34" i="53"/>
  <c r="AQ34" i="53" s="1"/>
  <c r="AF29" i="20"/>
  <c r="AO29" i="20" s="1"/>
  <c r="AE29" i="20"/>
  <c r="W30" i="20"/>
  <c r="AG29" i="20"/>
  <c r="AP29" i="20" s="1"/>
  <c r="AI30" i="96"/>
  <c r="AN30" i="96"/>
  <c r="Z34" i="53"/>
  <c r="Z27" i="91"/>
  <c r="AI22" i="90"/>
  <c r="AN22" i="90"/>
  <c r="Z32" i="44"/>
  <c r="AR31" i="44"/>
  <c r="Z30" i="100"/>
  <c r="Y30" i="54"/>
  <c r="X30" i="54"/>
  <c r="Z23" i="10" l="1"/>
  <c r="Z37" i="32"/>
  <c r="Z23" i="50"/>
  <c r="AF23" i="50" s="1"/>
  <c r="AO23" i="50" s="1"/>
  <c r="AF26" i="103"/>
  <c r="AO26" i="103" s="1"/>
  <c r="W27" i="103"/>
  <c r="AG26" i="103"/>
  <c r="AP26" i="103" s="1"/>
  <c r="AE26" i="103"/>
  <c r="AE37" i="32"/>
  <c r="AG37" i="32"/>
  <c r="AP37" i="32" s="1"/>
  <c r="AF37" i="32"/>
  <c r="AO37" i="32" s="1"/>
  <c r="W38" i="32"/>
  <c r="AE23" i="50"/>
  <c r="AG23" i="50"/>
  <c r="AP23" i="50" s="1"/>
  <c r="AF23" i="10"/>
  <c r="AO23" i="10" s="1"/>
  <c r="AG23" i="10"/>
  <c r="AP23" i="10" s="1"/>
  <c r="AE23" i="10"/>
  <c r="W24" i="10"/>
  <c r="AH30" i="54"/>
  <c r="AQ30" i="54" s="1"/>
  <c r="AR30" i="96"/>
  <c r="AR22" i="90"/>
  <c r="AE30" i="100"/>
  <c r="AG30" i="100"/>
  <c r="AP30" i="100" s="1"/>
  <c r="AF30" i="100"/>
  <c r="AO30" i="100" s="1"/>
  <c r="W31" i="100"/>
  <c r="AF27" i="91"/>
  <c r="AO27" i="91" s="1"/>
  <c r="AG27" i="91"/>
  <c r="AP27" i="91" s="1"/>
  <c r="AE27" i="91"/>
  <c r="W28" i="91"/>
  <c r="Y30" i="20"/>
  <c r="Z30" i="20" s="1"/>
  <c r="X30" i="20"/>
  <c r="AI36" i="101"/>
  <c r="AR36" i="101" s="1"/>
  <c r="AN36" i="101"/>
  <c r="AR29" i="54"/>
  <c r="Y32" i="92"/>
  <c r="Z32" i="92" s="1"/>
  <c r="X32" i="92"/>
  <c r="AR28" i="16"/>
  <c r="AI27" i="55"/>
  <c r="AN27" i="55"/>
  <c r="AI22" i="85"/>
  <c r="AN22" i="85"/>
  <c r="Y36" i="47"/>
  <c r="X36" i="47"/>
  <c r="X38" i="89"/>
  <c r="Y38" i="89"/>
  <c r="Y35" i="15"/>
  <c r="X35" i="15"/>
  <c r="Y29" i="11"/>
  <c r="Z29" i="11" s="1"/>
  <c r="X29" i="11"/>
  <c r="AH24" i="82"/>
  <c r="AQ24" i="82" s="1"/>
  <c r="AH29" i="16"/>
  <c r="AQ29" i="16" s="1"/>
  <c r="AH26" i="18"/>
  <c r="AQ26" i="18" s="1"/>
  <c r="Y38" i="52"/>
  <c r="Z38" i="52" s="1"/>
  <c r="X38" i="52"/>
  <c r="AH26" i="103"/>
  <c r="AQ26" i="103" s="1"/>
  <c r="AR25" i="18"/>
  <c r="AI34" i="46"/>
  <c r="AN34" i="46"/>
  <c r="Y38" i="105"/>
  <c r="Z38" i="105" s="1"/>
  <c r="X38" i="105"/>
  <c r="AI29" i="20"/>
  <c r="AN29" i="20"/>
  <c r="AR23" i="42"/>
  <c r="Y35" i="93"/>
  <c r="X35" i="93"/>
  <c r="AH31" i="96"/>
  <c r="AQ31" i="96" s="1"/>
  <c r="AI37" i="89"/>
  <c r="AN37" i="89"/>
  <c r="AE28" i="83"/>
  <c r="AG28" i="83"/>
  <c r="AP28" i="83" s="1"/>
  <c r="W29" i="83"/>
  <c r="AF28" i="83"/>
  <c r="AO28" i="83" s="1"/>
  <c r="AH23" i="10"/>
  <c r="AQ23" i="10" s="1"/>
  <c r="Z24" i="82"/>
  <c r="Y31" i="45"/>
  <c r="X31" i="45"/>
  <c r="Z31" i="45" s="1"/>
  <c r="Z26" i="18"/>
  <c r="AI25" i="35"/>
  <c r="AN25" i="35"/>
  <c r="Y27" i="41"/>
  <c r="X27" i="41"/>
  <c r="Z27" i="41" s="1"/>
  <c r="AI23" i="94"/>
  <c r="AN23" i="94"/>
  <c r="Y35" i="46"/>
  <c r="X35" i="46"/>
  <c r="Y27" i="99"/>
  <c r="X27" i="99"/>
  <c r="AR32" i="104"/>
  <c r="AH24" i="48"/>
  <c r="AQ24" i="48" s="1"/>
  <c r="AI31" i="92"/>
  <c r="AN31" i="92"/>
  <c r="AI34" i="93"/>
  <c r="AN34" i="93"/>
  <c r="AH28" i="49"/>
  <c r="AQ28" i="49" s="1"/>
  <c r="Z31" i="96"/>
  <c r="AI35" i="47"/>
  <c r="AN35" i="47"/>
  <c r="AI23" i="102"/>
  <c r="AN23" i="102"/>
  <c r="AI28" i="43"/>
  <c r="AN28" i="43"/>
  <c r="AI26" i="41"/>
  <c r="AN26" i="41"/>
  <c r="AH23" i="90"/>
  <c r="AQ23" i="90" s="1"/>
  <c r="Y33" i="84"/>
  <c r="X33" i="84"/>
  <c r="AR27" i="49"/>
  <c r="Z28" i="49"/>
  <c r="Y23" i="85"/>
  <c r="X23" i="85"/>
  <c r="AI34" i="15"/>
  <c r="AN34" i="15"/>
  <c r="AR25" i="103"/>
  <c r="AI28" i="11"/>
  <c r="AN28" i="11"/>
  <c r="AR36" i="32"/>
  <c r="AI30" i="45"/>
  <c r="AN30" i="45"/>
  <c r="AR25" i="98"/>
  <c r="Y29" i="43"/>
  <c r="Z29" i="43" s="1"/>
  <c r="X29" i="43"/>
  <c r="AR33" i="13"/>
  <c r="Z23" i="90"/>
  <c r="AH24" i="42"/>
  <c r="AQ24" i="42" s="1"/>
  <c r="AR23" i="82"/>
  <c r="AI37" i="105"/>
  <c r="AN37" i="105"/>
  <c r="AE34" i="53"/>
  <c r="AF34" i="53"/>
  <c r="AO34" i="53" s="1"/>
  <c r="AG34" i="53"/>
  <c r="AP34" i="53" s="1"/>
  <c r="W35" i="53"/>
  <c r="W33" i="44"/>
  <c r="AE32" i="44"/>
  <c r="AF32" i="44"/>
  <c r="AO32" i="44" s="1"/>
  <c r="AG32" i="44"/>
  <c r="AP32" i="44" s="1"/>
  <c r="Z30" i="54"/>
  <c r="AR26" i="87"/>
  <c r="AH27" i="87"/>
  <c r="AQ27" i="87" s="1"/>
  <c r="AR22" i="50"/>
  <c r="Y28" i="55"/>
  <c r="Z28" i="55"/>
  <c r="X28" i="55"/>
  <c r="AH26" i="98"/>
  <c r="AQ26" i="98" s="1"/>
  <c r="AR23" i="48"/>
  <c r="AH33" i="104"/>
  <c r="AQ33" i="104" s="1"/>
  <c r="AH38" i="97"/>
  <c r="AQ38" i="97" s="1"/>
  <c r="Z29" i="16"/>
  <c r="Y26" i="35"/>
  <c r="X26" i="35"/>
  <c r="AI30" i="51"/>
  <c r="AN30" i="51"/>
  <c r="Z24" i="42"/>
  <c r="AH34" i="13"/>
  <c r="AQ34" i="13" s="1"/>
  <c r="Y30" i="95"/>
  <c r="X30" i="95"/>
  <c r="AI26" i="99"/>
  <c r="AN26" i="99"/>
  <c r="Y32" i="88"/>
  <c r="X32" i="88"/>
  <c r="W25" i="48"/>
  <c r="AF24" i="48"/>
  <c r="AO24" i="48" s="1"/>
  <c r="AG24" i="48"/>
  <c r="AP24" i="48" s="1"/>
  <c r="AE24" i="48"/>
  <c r="AR22" i="10"/>
  <c r="Y37" i="101"/>
  <c r="X37" i="101"/>
  <c r="AE27" i="87"/>
  <c r="W28" i="87"/>
  <c r="AF27" i="87"/>
  <c r="AO27" i="87" s="1"/>
  <c r="AG27" i="87"/>
  <c r="AP27" i="87" s="1"/>
  <c r="AF35" i="86"/>
  <c r="AO35" i="86" s="1"/>
  <c r="W36" i="86"/>
  <c r="AG35" i="86"/>
  <c r="AP35" i="86" s="1"/>
  <c r="AE35" i="86"/>
  <c r="Z26" i="98"/>
  <c r="Z33" i="104"/>
  <c r="Z38" i="97"/>
  <c r="Y24" i="102"/>
  <c r="X24" i="102"/>
  <c r="AI37" i="52"/>
  <c r="AN37" i="52"/>
  <c r="Y24" i="94"/>
  <c r="X24" i="94"/>
  <c r="Y31" i="51"/>
  <c r="X31" i="51"/>
  <c r="AH37" i="32"/>
  <c r="AQ37" i="32" s="1"/>
  <c r="AI32" i="84"/>
  <c r="AN32" i="84"/>
  <c r="AH23" i="50"/>
  <c r="AQ23" i="50" s="1"/>
  <c r="Z34" i="13"/>
  <c r="AI29" i="95"/>
  <c r="AN29" i="95"/>
  <c r="AI31" i="88"/>
  <c r="AN31" i="88"/>
  <c r="Z32" i="88" l="1"/>
  <c r="Z27" i="99"/>
  <c r="W24" i="50"/>
  <c r="Z37" i="101"/>
  <c r="AG37" i="101" s="1"/>
  <c r="AP37" i="101" s="1"/>
  <c r="AG29" i="43"/>
  <c r="AP29" i="43" s="1"/>
  <c r="AE29" i="43"/>
  <c r="AF29" i="43"/>
  <c r="AO29" i="43" s="1"/>
  <c r="W30" i="43"/>
  <c r="W30" i="11"/>
  <c r="AE29" i="11"/>
  <c r="AF29" i="11"/>
  <c r="AO29" i="11" s="1"/>
  <c r="AG29" i="11"/>
  <c r="AP29" i="11" s="1"/>
  <c r="AF30" i="20"/>
  <c r="AO30" i="20" s="1"/>
  <c r="AE30" i="20"/>
  <c r="W31" i="20"/>
  <c r="AG30" i="20"/>
  <c r="AP30" i="20" s="1"/>
  <c r="AF32" i="92"/>
  <c r="AO32" i="92" s="1"/>
  <c r="AE32" i="92"/>
  <c r="W33" i="92"/>
  <c r="AG32" i="92"/>
  <c r="AP32" i="92" s="1"/>
  <c r="AG38" i="52"/>
  <c r="AP38" i="52" s="1"/>
  <c r="W39" i="52"/>
  <c r="AE38" i="52"/>
  <c r="AF38" i="52"/>
  <c r="AO38" i="52" s="1"/>
  <c r="W28" i="99"/>
  <c r="AG27" i="99"/>
  <c r="AP27" i="99" s="1"/>
  <c r="AF27" i="99"/>
  <c r="AO27" i="99" s="1"/>
  <c r="AE27" i="99"/>
  <c r="W38" i="101"/>
  <c r="AF37" i="101"/>
  <c r="AO37" i="101" s="1"/>
  <c r="AG38" i="105"/>
  <c r="AP38" i="105" s="1"/>
  <c r="W39" i="105"/>
  <c r="AE38" i="105"/>
  <c r="AF38" i="105"/>
  <c r="AO38" i="105" s="1"/>
  <c r="AF32" i="88"/>
  <c r="AO32" i="88" s="1"/>
  <c r="AE32" i="88"/>
  <c r="W33" i="88"/>
  <c r="AG32" i="88"/>
  <c r="AP32" i="88" s="1"/>
  <c r="AR30" i="51"/>
  <c r="AR31" i="88"/>
  <c r="AG34" i="13"/>
  <c r="AP34" i="13" s="1"/>
  <c r="AF34" i="13"/>
  <c r="AO34" i="13" s="1"/>
  <c r="AE34" i="13"/>
  <c r="W35" i="13"/>
  <c r="AE38" i="97"/>
  <c r="W39" i="97"/>
  <c r="AF38" i="97"/>
  <c r="AO38" i="97" s="1"/>
  <c r="AG38" i="97"/>
  <c r="AP38" i="97" s="1"/>
  <c r="Y36" i="86"/>
  <c r="X36" i="86"/>
  <c r="AI27" i="87"/>
  <c r="AN27" i="87"/>
  <c r="AE24" i="42"/>
  <c r="AF24" i="42"/>
  <c r="AO24" i="42" s="1"/>
  <c r="AG24" i="42"/>
  <c r="AP24" i="42" s="1"/>
  <c r="W25" i="42"/>
  <c r="AG29" i="16"/>
  <c r="AP29" i="16" s="1"/>
  <c r="AF29" i="16"/>
  <c r="AO29" i="16" s="1"/>
  <c r="W30" i="16"/>
  <c r="AE29" i="16"/>
  <c r="AH28" i="55"/>
  <c r="AQ28" i="55" s="1"/>
  <c r="W31" i="54"/>
  <c r="AF30" i="54"/>
  <c r="AO30" i="54" s="1"/>
  <c r="AG30" i="54"/>
  <c r="AP30" i="54" s="1"/>
  <c r="AE30" i="54"/>
  <c r="AR37" i="105"/>
  <c r="AG31" i="96"/>
  <c r="AP31" i="96" s="1"/>
  <c r="W32" i="96"/>
  <c r="AF31" i="96"/>
  <c r="AO31" i="96" s="1"/>
  <c r="AE31" i="96"/>
  <c r="AR23" i="94"/>
  <c r="AG26" i="18"/>
  <c r="AP26" i="18" s="1"/>
  <c r="W27" i="18"/>
  <c r="AE26" i="18"/>
  <c r="AF26" i="18"/>
  <c r="AO26" i="18" s="1"/>
  <c r="Y29" i="83"/>
  <c r="X29" i="83"/>
  <c r="AR22" i="85"/>
  <c r="AH30" i="20"/>
  <c r="AQ30" i="20" s="1"/>
  <c r="AI30" i="100"/>
  <c r="AN30" i="100"/>
  <c r="AI23" i="10"/>
  <c r="AN23" i="10"/>
  <c r="AI37" i="32"/>
  <c r="AN37" i="32"/>
  <c r="W34" i="104"/>
  <c r="AG33" i="104"/>
  <c r="AP33" i="104" s="1"/>
  <c r="AE33" i="104"/>
  <c r="AF33" i="104"/>
  <c r="AO33" i="104" s="1"/>
  <c r="AG28" i="55"/>
  <c r="AP28" i="55" s="1"/>
  <c r="AE28" i="55"/>
  <c r="W29" i="55"/>
  <c r="AF28" i="55"/>
  <c r="AO28" i="55" s="1"/>
  <c r="Y35" i="53"/>
  <c r="Z35" i="53" s="1"/>
  <c r="X35" i="53"/>
  <c r="AR34" i="15"/>
  <c r="AR28" i="43"/>
  <c r="AR34" i="93"/>
  <c r="AH27" i="41"/>
  <c r="AQ27" i="41" s="1"/>
  <c r="AH31" i="45"/>
  <c r="AQ31" i="45" s="1"/>
  <c r="AH38" i="89"/>
  <c r="AQ38" i="89" s="1"/>
  <c r="AI23" i="50"/>
  <c r="AN23" i="50"/>
  <c r="AG23" i="90"/>
  <c r="AP23" i="90" s="1"/>
  <c r="AF23" i="90"/>
  <c r="AO23" i="90" s="1"/>
  <c r="AE23" i="90"/>
  <c r="W24" i="90"/>
  <c r="AH23" i="85"/>
  <c r="AQ23" i="85" s="1"/>
  <c r="AH33" i="84"/>
  <c r="AQ33" i="84" s="1"/>
  <c r="AH35" i="46"/>
  <c r="AQ35" i="46" s="1"/>
  <c r="W28" i="41"/>
  <c r="AF27" i="41"/>
  <c r="AO27" i="41" s="1"/>
  <c r="AG27" i="41"/>
  <c r="AP27" i="41" s="1"/>
  <c r="AE27" i="41"/>
  <c r="AF31" i="45"/>
  <c r="AO31" i="45" s="1"/>
  <c r="W32" i="45"/>
  <c r="AG31" i="45"/>
  <c r="AP31" i="45" s="1"/>
  <c r="AE31" i="45"/>
  <c r="AI28" i="83"/>
  <c r="AN28" i="83"/>
  <c r="AH35" i="15"/>
  <c r="AQ35" i="15" s="1"/>
  <c r="AH36" i="47"/>
  <c r="AQ36" i="47" s="1"/>
  <c r="AR27" i="55"/>
  <c r="AI26" i="103"/>
  <c r="AN26" i="103"/>
  <c r="AH26" i="35"/>
  <c r="AQ26" i="35" s="1"/>
  <c r="AR28" i="11"/>
  <c r="Z23" i="85"/>
  <c r="Z33" i="84"/>
  <c r="AR23" i="102"/>
  <c r="AR31" i="92"/>
  <c r="Z35" i="46"/>
  <c r="AR34" i="46"/>
  <c r="Z35" i="15"/>
  <c r="Z36" i="47"/>
  <c r="Y31" i="100"/>
  <c r="Z31" i="100" s="1"/>
  <c r="X31" i="100"/>
  <c r="Y38" i="32"/>
  <c r="X38" i="32"/>
  <c r="AH31" i="51"/>
  <c r="AQ31" i="51" s="1"/>
  <c r="AH24" i="102"/>
  <c r="AQ24" i="102" s="1"/>
  <c r="AR26" i="99"/>
  <c r="AI32" i="44"/>
  <c r="AN32" i="44"/>
  <c r="AI34" i="53"/>
  <c r="AN34" i="53"/>
  <c r="W25" i="82"/>
  <c r="AE24" i="82"/>
  <c r="AG24" i="82"/>
  <c r="AP24" i="82" s="1"/>
  <c r="AF24" i="82"/>
  <c r="AO24" i="82" s="1"/>
  <c r="AR37" i="89"/>
  <c r="AH35" i="93"/>
  <c r="AQ35" i="93" s="1"/>
  <c r="AR29" i="20"/>
  <c r="X28" i="91"/>
  <c r="Z28" i="91" s="1"/>
  <c r="Y28" i="91"/>
  <c r="Y27" i="103"/>
  <c r="X27" i="103"/>
  <c r="AR32" i="84"/>
  <c r="AH37" i="101"/>
  <c r="AQ37" i="101" s="1"/>
  <c r="AI24" i="48"/>
  <c r="AN24" i="48"/>
  <c r="Z31" i="51"/>
  <c r="AR37" i="52"/>
  <c r="AG26" i="98"/>
  <c r="AP26" i="98" s="1"/>
  <c r="W27" i="98"/>
  <c r="AE26" i="98"/>
  <c r="AF26" i="98"/>
  <c r="AO26" i="98" s="1"/>
  <c r="AH24" i="94"/>
  <c r="AQ24" i="94" s="1"/>
  <c r="Z24" i="102"/>
  <c r="AI35" i="86"/>
  <c r="AN35" i="86"/>
  <c r="Y25" i="48"/>
  <c r="X25" i="48"/>
  <c r="AH30" i="95"/>
  <c r="AQ30" i="95" s="1"/>
  <c r="Z26" i="35"/>
  <c r="AR29" i="95"/>
  <c r="Z24" i="94"/>
  <c r="Y28" i="87"/>
  <c r="X28" i="87"/>
  <c r="Z28" i="87" s="1"/>
  <c r="AH32" i="88"/>
  <c r="AQ32" i="88" s="1"/>
  <c r="Z30" i="95"/>
  <c r="Y33" i="44"/>
  <c r="X33" i="44"/>
  <c r="AH29" i="43"/>
  <c r="AQ29" i="43" s="1"/>
  <c r="AR30" i="45"/>
  <c r="AF28" i="49"/>
  <c r="AO28" i="49" s="1"/>
  <c r="AG28" i="49"/>
  <c r="AP28" i="49" s="1"/>
  <c r="AE28" i="49"/>
  <c r="W29" i="49"/>
  <c r="AR26" i="41"/>
  <c r="AR35" i="47"/>
  <c r="AH27" i="99"/>
  <c r="AQ27" i="99" s="1"/>
  <c r="AR25" i="35"/>
  <c r="Z35" i="93"/>
  <c r="AH38" i="105"/>
  <c r="AQ38" i="105" s="1"/>
  <c r="AH38" i="52"/>
  <c r="AQ38" i="52" s="1"/>
  <c r="AH29" i="11"/>
  <c r="AQ29" i="11" s="1"/>
  <c r="Z38" i="89"/>
  <c r="AH32" i="92"/>
  <c r="AQ32" i="92" s="1"/>
  <c r="AI27" i="91"/>
  <c r="AR27" i="91" s="1"/>
  <c r="AN27" i="91"/>
  <c r="Y24" i="10"/>
  <c r="X24" i="10"/>
  <c r="Y24" i="50"/>
  <c r="X24" i="50"/>
  <c r="Z36" i="86" l="1"/>
  <c r="AE37" i="101"/>
  <c r="Z25" i="48"/>
  <c r="AE25" i="48" s="1"/>
  <c r="AF36" i="86"/>
  <c r="AO36" i="86" s="1"/>
  <c r="W37" i="86"/>
  <c r="AG36" i="86"/>
  <c r="AP36" i="86" s="1"/>
  <c r="AE36" i="86"/>
  <c r="AF35" i="53"/>
  <c r="AO35" i="53" s="1"/>
  <c r="AG35" i="53"/>
  <c r="AP35" i="53" s="1"/>
  <c r="W36" i="53"/>
  <c r="AE35" i="53"/>
  <c r="AG25" i="48"/>
  <c r="AP25" i="48" s="1"/>
  <c r="AF25" i="48"/>
  <c r="AO25" i="48" s="1"/>
  <c r="AF31" i="100"/>
  <c r="AO31" i="100" s="1"/>
  <c r="AG31" i="100"/>
  <c r="AP31" i="100" s="1"/>
  <c r="W32" i="100"/>
  <c r="AE31" i="100"/>
  <c r="W29" i="87"/>
  <c r="AG28" i="87"/>
  <c r="AP28" i="87" s="1"/>
  <c r="AF28" i="87"/>
  <c r="AO28" i="87" s="1"/>
  <c r="AE28" i="87"/>
  <c r="AI26" i="98"/>
  <c r="AN26" i="98"/>
  <c r="AE28" i="91"/>
  <c r="AF28" i="91"/>
  <c r="AO28" i="91" s="1"/>
  <c r="W29" i="91"/>
  <c r="AG28" i="91"/>
  <c r="AP28" i="91" s="1"/>
  <c r="AR34" i="53"/>
  <c r="AE35" i="46"/>
  <c r="W36" i="46"/>
  <c r="AF35" i="46"/>
  <c r="AO35" i="46" s="1"/>
  <c r="AG35" i="46"/>
  <c r="AP35" i="46" s="1"/>
  <c r="AF23" i="85"/>
  <c r="AO23" i="85" s="1"/>
  <c r="AE23" i="85"/>
  <c r="W24" i="85"/>
  <c r="AG23" i="85"/>
  <c r="AP23" i="85" s="1"/>
  <c r="AI27" i="41"/>
  <c r="AN27" i="41"/>
  <c r="AI26" i="18"/>
  <c r="AN26" i="18"/>
  <c r="AI31" i="96"/>
  <c r="AN31" i="96"/>
  <c r="Y30" i="16"/>
  <c r="X30" i="16"/>
  <c r="AI32" i="88"/>
  <c r="AN32" i="88"/>
  <c r="Y33" i="92"/>
  <c r="Z33" i="92" s="1"/>
  <c r="X33" i="92"/>
  <c r="AI30" i="20"/>
  <c r="AN30" i="20"/>
  <c r="Y30" i="11"/>
  <c r="Z30" i="11"/>
  <c r="X30" i="11"/>
  <c r="Y27" i="98"/>
  <c r="Z27" i="98"/>
  <c r="X27" i="98"/>
  <c r="AR24" i="48"/>
  <c r="AI31" i="45"/>
  <c r="AN31" i="45"/>
  <c r="AR23" i="50"/>
  <c r="AR37" i="32"/>
  <c r="AH29" i="83"/>
  <c r="AQ29" i="83" s="1"/>
  <c r="Y27" i="18"/>
  <c r="X27" i="18"/>
  <c r="AI30" i="54"/>
  <c r="AN30" i="54"/>
  <c r="AI24" i="42"/>
  <c r="AR24" i="42" s="1"/>
  <c r="AN24" i="42"/>
  <c r="Y35" i="13"/>
  <c r="X35" i="13"/>
  <c r="AI27" i="99"/>
  <c r="AN27" i="99"/>
  <c r="AI38" i="52"/>
  <c r="AN38" i="52"/>
  <c r="AI32" i="92"/>
  <c r="AN32" i="92"/>
  <c r="AH33" i="44"/>
  <c r="AQ33" i="44" s="1"/>
  <c r="W25" i="94"/>
  <c r="AF24" i="94"/>
  <c r="AO24" i="94" s="1"/>
  <c r="AE24" i="94"/>
  <c r="AN24" i="94" s="1"/>
  <c r="AG24" i="94"/>
  <c r="AH28" i="91"/>
  <c r="AQ28" i="91" s="1"/>
  <c r="AR32" i="44"/>
  <c r="AG36" i="47"/>
  <c r="AP36" i="47" s="1"/>
  <c r="AF36" i="47"/>
  <c r="AO36" i="47" s="1"/>
  <c r="AE36" i="47"/>
  <c r="W37" i="47"/>
  <c r="Y24" i="90"/>
  <c r="X24" i="90"/>
  <c r="Z24" i="90" s="1"/>
  <c r="Z29" i="83"/>
  <c r="Y32" i="96"/>
  <c r="X32" i="96"/>
  <c r="Z32" i="96" s="1"/>
  <c r="AI34" i="13"/>
  <c r="AN34" i="13"/>
  <c r="AI37" i="101"/>
  <c r="AN37" i="101"/>
  <c r="Y39" i="52"/>
  <c r="X39" i="52"/>
  <c r="Y30" i="43"/>
  <c r="X30" i="43"/>
  <c r="W36" i="93"/>
  <c r="AG35" i="93"/>
  <c r="AP35" i="93" s="1"/>
  <c r="AF35" i="93"/>
  <c r="AO35" i="93" s="1"/>
  <c r="AE35" i="93"/>
  <c r="AH24" i="50"/>
  <c r="AQ24" i="50" s="1"/>
  <c r="Y29" i="49"/>
  <c r="X29" i="49"/>
  <c r="AR35" i="86"/>
  <c r="AH27" i="103"/>
  <c r="AQ27" i="103" s="1"/>
  <c r="AI24" i="82"/>
  <c r="AN24" i="82"/>
  <c r="AH38" i="32"/>
  <c r="AQ38" i="32" s="1"/>
  <c r="AG35" i="15"/>
  <c r="AP35" i="15" s="1"/>
  <c r="W36" i="15"/>
  <c r="AE35" i="15"/>
  <c r="AF35" i="15"/>
  <c r="AO35" i="15" s="1"/>
  <c r="AR26" i="103"/>
  <c r="Y32" i="45"/>
  <c r="X32" i="45"/>
  <c r="Y28" i="41"/>
  <c r="X28" i="41"/>
  <c r="AI23" i="90"/>
  <c r="AN23" i="90"/>
  <c r="AI33" i="104"/>
  <c r="AN33" i="104"/>
  <c r="AR23" i="10"/>
  <c r="AR27" i="87"/>
  <c r="AH24" i="10"/>
  <c r="AQ24" i="10" s="1"/>
  <c r="Z24" i="10"/>
  <c r="Z33" i="44"/>
  <c r="Z24" i="50"/>
  <c r="AG38" i="89"/>
  <c r="AP38" i="89" s="1"/>
  <c r="AF38" i="89"/>
  <c r="AO38" i="89" s="1"/>
  <c r="AE38" i="89"/>
  <c r="W39" i="89"/>
  <c r="AI28" i="49"/>
  <c r="AN28" i="49"/>
  <c r="W25" i="102"/>
  <c r="AG24" i="102"/>
  <c r="AP24" i="102" s="1"/>
  <c r="AF24" i="102"/>
  <c r="AO24" i="102" s="1"/>
  <c r="AE24" i="102"/>
  <c r="Z27" i="103"/>
  <c r="Y25" i="82"/>
  <c r="X25" i="82"/>
  <c r="Z38" i="32"/>
  <c r="Y29" i="55"/>
  <c r="Z29" i="55" s="1"/>
  <c r="X29" i="55"/>
  <c r="Y31" i="54"/>
  <c r="X31" i="54"/>
  <c r="Y25" i="42"/>
  <c r="X25" i="42"/>
  <c r="AH36" i="86"/>
  <c r="AQ36" i="86" s="1"/>
  <c r="Y39" i="97"/>
  <c r="X39" i="97"/>
  <c r="AI38" i="105"/>
  <c r="AN38" i="105"/>
  <c r="Y28" i="99"/>
  <c r="X28" i="99"/>
  <c r="Z28" i="99" s="1"/>
  <c r="AI29" i="43"/>
  <c r="AN29" i="43"/>
  <c r="W31" i="95"/>
  <c r="AG30" i="95"/>
  <c r="AP30" i="95" s="1"/>
  <c r="AF30" i="95"/>
  <c r="AO30" i="95" s="1"/>
  <c r="AE30" i="95"/>
  <c r="AH28" i="87"/>
  <c r="AQ28" i="87" s="1"/>
  <c r="AF26" i="35"/>
  <c r="AO26" i="35" s="1"/>
  <c r="AG26" i="35"/>
  <c r="AP26" i="35" s="1"/>
  <c r="AE26" i="35"/>
  <c r="W27" i="35"/>
  <c r="AH25" i="48"/>
  <c r="AQ25" i="48" s="1"/>
  <c r="AE31" i="51"/>
  <c r="AG31" i="51"/>
  <c r="AP31" i="51" s="1"/>
  <c r="W32" i="51"/>
  <c r="AF31" i="51"/>
  <c r="AO31" i="51" s="1"/>
  <c r="AH31" i="100"/>
  <c r="AQ31" i="100" s="1"/>
  <c r="W34" i="84"/>
  <c r="AG33" i="84"/>
  <c r="AP33" i="84" s="1"/>
  <c r="AF33" i="84"/>
  <c r="AO33" i="84" s="1"/>
  <c r="AE33" i="84"/>
  <c r="AR28" i="83"/>
  <c r="AH35" i="53"/>
  <c r="AQ35" i="53" s="1"/>
  <c r="AI28" i="55"/>
  <c r="AN28" i="55"/>
  <c r="Y34" i="104"/>
  <c r="X34" i="104"/>
  <c r="AR30" i="100"/>
  <c r="AI29" i="16"/>
  <c r="AN29" i="16"/>
  <c r="AI38" i="97"/>
  <c r="AN38" i="97"/>
  <c r="Y33" i="88"/>
  <c r="X33" i="88"/>
  <c r="Z33" i="88" s="1"/>
  <c r="Y39" i="105"/>
  <c r="X39" i="105"/>
  <c r="Y38" i="101"/>
  <c r="X38" i="101"/>
  <c r="Y31" i="20"/>
  <c r="X31" i="20"/>
  <c r="AI29" i="11"/>
  <c r="AN29" i="11"/>
  <c r="Z27" i="18" l="1"/>
  <c r="Z25" i="42"/>
  <c r="Z28" i="41"/>
  <c r="AE28" i="41" s="1"/>
  <c r="W26" i="48"/>
  <c r="AE33" i="92"/>
  <c r="AF33" i="92"/>
  <c r="AO33" i="92" s="1"/>
  <c r="AG33" i="92"/>
  <c r="AP33" i="92" s="1"/>
  <c r="W34" i="92"/>
  <c r="AG28" i="99"/>
  <c r="AP28" i="99" s="1"/>
  <c r="AF28" i="99"/>
  <c r="AO28" i="99" s="1"/>
  <c r="AE28" i="99"/>
  <c r="W29" i="99"/>
  <c r="W28" i="18"/>
  <c r="AF27" i="18"/>
  <c r="AO27" i="18" s="1"/>
  <c r="AG27" i="18"/>
  <c r="AP27" i="18" s="1"/>
  <c r="AE27" i="18"/>
  <c r="AG29" i="55"/>
  <c r="AP29" i="55" s="1"/>
  <c r="AE29" i="55"/>
  <c r="AF29" i="55"/>
  <c r="AO29" i="55" s="1"/>
  <c r="W30" i="55"/>
  <c r="AE25" i="42"/>
  <c r="W26" i="42"/>
  <c r="AF25" i="42"/>
  <c r="AO25" i="42" s="1"/>
  <c r="AG25" i="42"/>
  <c r="AP25" i="42" s="1"/>
  <c r="AG28" i="41"/>
  <c r="AP28" i="41" s="1"/>
  <c r="AF28" i="41"/>
  <c r="AO28" i="41" s="1"/>
  <c r="W29" i="41"/>
  <c r="AH38" i="101"/>
  <c r="AQ38" i="101" s="1"/>
  <c r="Z38" i="101"/>
  <c r="AR28" i="55"/>
  <c r="Y34" i="84"/>
  <c r="X34" i="84"/>
  <c r="AR29" i="11"/>
  <c r="AH31" i="20"/>
  <c r="AQ31" i="20" s="1"/>
  <c r="AH39" i="105"/>
  <c r="AQ39" i="105" s="1"/>
  <c r="AH34" i="104"/>
  <c r="AQ34" i="104" s="1"/>
  <c r="Y32" i="51"/>
  <c r="X32" i="51"/>
  <c r="AI31" i="51"/>
  <c r="AN31" i="51"/>
  <c r="AH25" i="42"/>
  <c r="AQ25" i="42" s="1"/>
  <c r="AH29" i="55"/>
  <c r="AQ29" i="55" s="1"/>
  <c r="Y25" i="102"/>
  <c r="X25" i="102"/>
  <c r="AH28" i="41"/>
  <c r="AQ28" i="41" s="1"/>
  <c r="AI35" i="93"/>
  <c r="AN35" i="93"/>
  <c r="AH24" i="90"/>
  <c r="AQ24" i="90" s="1"/>
  <c r="AR27" i="99"/>
  <c r="AH27" i="98"/>
  <c r="AQ27" i="98" s="1"/>
  <c r="AR32" i="88"/>
  <c r="Y24" i="85"/>
  <c r="X24" i="85"/>
  <c r="Y36" i="46"/>
  <c r="X36" i="46"/>
  <c r="Z36" i="46" s="1"/>
  <c r="Y29" i="91"/>
  <c r="Z29" i="91" s="1"/>
  <c r="X29" i="91"/>
  <c r="AI28" i="87"/>
  <c r="AN28" i="87"/>
  <c r="Y32" i="100"/>
  <c r="X32" i="100"/>
  <c r="Z32" i="100" s="1"/>
  <c r="AI25" i="48"/>
  <c r="AR25" i="48" s="1"/>
  <c r="AN25" i="48"/>
  <c r="AR29" i="16"/>
  <c r="Y27" i="35"/>
  <c r="X27" i="35"/>
  <c r="W28" i="103"/>
  <c r="AF27" i="103"/>
  <c r="AO27" i="103" s="1"/>
  <c r="AG27" i="103"/>
  <c r="AP27" i="103" s="1"/>
  <c r="AE27" i="103"/>
  <c r="AR24" i="82"/>
  <c r="AH39" i="52"/>
  <c r="AQ39" i="52" s="1"/>
  <c r="AR34" i="13"/>
  <c r="W25" i="90"/>
  <c r="AE24" i="90"/>
  <c r="AF24" i="90"/>
  <c r="AO24" i="90" s="1"/>
  <c r="AG24" i="90"/>
  <c r="AP24" i="90" s="1"/>
  <c r="Y25" i="94"/>
  <c r="X25" i="94"/>
  <c r="AH35" i="13"/>
  <c r="AQ35" i="13" s="1"/>
  <c r="AR30" i="54"/>
  <c r="W28" i="98"/>
  <c r="AF27" i="98"/>
  <c r="AO27" i="98" s="1"/>
  <c r="AE27" i="98"/>
  <c r="AG27" i="98"/>
  <c r="AP27" i="98" s="1"/>
  <c r="AR30" i="20"/>
  <c r="AH30" i="16"/>
  <c r="AQ30" i="16" s="1"/>
  <c r="AR26" i="18"/>
  <c r="AI23" i="85"/>
  <c r="AN23" i="85"/>
  <c r="AI35" i="46"/>
  <c r="AN35" i="46"/>
  <c r="W34" i="88"/>
  <c r="AG33" i="88"/>
  <c r="AP33" i="88" s="1"/>
  <c r="AE33" i="88"/>
  <c r="AF33" i="88"/>
  <c r="AO33" i="88" s="1"/>
  <c r="AI26" i="35"/>
  <c r="AN26" i="35"/>
  <c r="Y31" i="95"/>
  <c r="X31" i="95"/>
  <c r="AR28" i="49"/>
  <c r="AE24" i="50"/>
  <c r="AF24" i="50"/>
  <c r="AO24" i="50" s="1"/>
  <c r="AG24" i="50"/>
  <c r="AP24" i="50" s="1"/>
  <c r="W25" i="50"/>
  <c r="Z39" i="52"/>
  <c r="AH32" i="96"/>
  <c r="AQ32" i="96" s="1"/>
  <c r="AR32" i="92"/>
  <c r="Z35" i="13"/>
  <c r="AH27" i="18"/>
  <c r="AQ27" i="18" s="1"/>
  <c r="AH33" i="92"/>
  <c r="AQ33" i="92" s="1"/>
  <c r="Z30" i="16"/>
  <c r="AI28" i="91"/>
  <c r="AN28" i="91"/>
  <c r="AI36" i="86"/>
  <c r="AN36" i="86"/>
  <c r="AR38" i="105"/>
  <c r="AH31" i="54"/>
  <c r="AQ31" i="54" s="1"/>
  <c r="W39" i="32"/>
  <c r="AF38" i="32"/>
  <c r="AO38" i="32" s="1"/>
  <c r="AE38" i="32"/>
  <c r="AG38" i="32"/>
  <c r="AP38" i="32" s="1"/>
  <c r="AI24" i="102"/>
  <c r="AN24" i="102"/>
  <c r="AF33" i="44"/>
  <c r="AO33" i="44" s="1"/>
  <c r="AG33" i="44"/>
  <c r="AP33" i="44" s="1"/>
  <c r="W34" i="44"/>
  <c r="AE33" i="44"/>
  <c r="AR33" i="104"/>
  <c r="AH32" i="45"/>
  <c r="AQ32" i="45" s="1"/>
  <c r="AH29" i="49"/>
  <c r="AQ29" i="49" s="1"/>
  <c r="Y36" i="93"/>
  <c r="X36" i="93"/>
  <c r="AF32" i="96"/>
  <c r="AO32" i="96" s="1"/>
  <c r="AE32" i="96"/>
  <c r="W33" i="96"/>
  <c r="AG32" i="96"/>
  <c r="AP32" i="96" s="1"/>
  <c r="AR31" i="45"/>
  <c r="AH30" i="11"/>
  <c r="AQ30" i="11" s="1"/>
  <c r="AR27" i="41"/>
  <c r="Y29" i="87"/>
  <c r="X29" i="87"/>
  <c r="AI35" i="53"/>
  <c r="AN35" i="53"/>
  <c r="AR29" i="43"/>
  <c r="AH39" i="97"/>
  <c r="AQ39" i="97" s="1"/>
  <c r="Z31" i="54"/>
  <c r="AH25" i="82"/>
  <c r="AQ25" i="82" s="1"/>
  <c r="Y39" i="89"/>
  <c r="X39" i="89"/>
  <c r="AE24" i="10"/>
  <c r="AN24" i="10" s="1"/>
  <c r="AF24" i="10"/>
  <c r="AO24" i="10" s="1"/>
  <c r="AG24" i="10"/>
  <c r="W25" i="10"/>
  <c r="Z32" i="45"/>
  <c r="AI35" i="15"/>
  <c r="AN35" i="15"/>
  <c r="Z29" i="49"/>
  <c r="AH30" i="43"/>
  <c r="AQ30" i="43" s="1"/>
  <c r="Y37" i="47"/>
  <c r="X37" i="47"/>
  <c r="AI24" i="94"/>
  <c r="AP24" i="94"/>
  <c r="AR38" i="52"/>
  <c r="AF30" i="11"/>
  <c r="AO30" i="11" s="1"/>
  <c r="W31" i="11"/>
  <c r="AG30" i="11"/>
  <c r="AP30" i="11" s="1"/>
  <c r="AE30" i="11"/>
  <c r="AR26" i="98"/>
  <c r="Y36" i="53"/>
  <c r="X36" i="53"/>
  <c r="Z36" i="53" s="1"/>
  <c r="X37" i="86"/>
  <c r="Y37" i="86"/>
  <c r="AH33" i="88"/>
  <c r="AQ33" i="88" s="1"/>
  <c r="Z31" i="20"/>
  <c r="Z39" i="105"/>
  <c r="AR38" i="97"/>
  <c r="Z34" i="104"/>
  <c r="AI33" i="84"/>
  <c r="AN33" i="84"/>
  <c r="AI30" i="95"/>
  <c r="AN30" i="95"/>
  <c r="AH28" i="99"/>
  <c r="AQ28" i="99" s="1"/>
  <c r="Z39" i="97"/>
  <c r="Z25" i="82"/>
  <c r="AI38" i="89"/>
  <c r="AN38" i="89"/>
  <c r="AR23" i="90"/>
  <c r="Y36" i="15"/>
  <c r="X36" i="15"/>
  <c r="Z30" i="43"/>
  <c r="AR37" i="101"/>
  <c r="AE29" i="83"/>
  <c r="AF29" i="83"/>
  <c r="AO29" i="83" s="1"/>
  <c r="W30" i="83"/>
  <c r="AG29" i="83"/>
  <c r="AP29" i="83" s="1"/>
  <c r="AI36" i="47"/>
  <c r="AN36" i="47"/>
  <c r="AR31" i="96"/>
  <c r="AI31" i="100"/>
  <c r="AN31" i="100"/>
  <c r="Y26" i="48"/>
  <c r="X26" i="48"/>
  <c r="Z31" i="95" l="1"/>
  <c r="Z29" i="87"/>
  <c r="Z24" i="85"/>
  <c r="Z32" i="51"/>
  <c r="Z36" i="15"/>
  <c r="AG36" i="15" s="1"/>
  <c r="AP36" i="15" s="1"/>
  <c r="Z39" i="89"/>
  <c r="W30" i="91"/>
  <c r="AE29" i="91"/>
  <c r="AG29" i="91"/>
  <c r="AP29" i="91" s="1"/>
  <c r="AF29" i="91"/>
  <c r="AO29" i="91" s="1"/>
  <c r="W37" i="46"/>
  <c r="AF36" i="46"/>
  <c r="AO36" i="46" s="1"/>
  <c r="AE36" i="46"/>
  <c r="AG36" i="46"/>
  <c r="AP36" i="46" s="1"/>
  <c r="AE32" i="51"/>
  <c r="AF32" i="51"/>
  <c r="AO32" i="51" s="1"/>
  <c r="AG32" i="51"/>
  <c r="AP32" i="51" s="1"/>
  <c r="W33" i="51"/>
  <c r="AF36" i="15"/>
  <c r="AO36" i="15" s="1"/>
  <c r="AE36" i="15"/>
  <c r="W32" i="95"/>
  <c r="AG31" i="95"/>
  <c r="AP31" i="95" s="1"/>
  <c r="AF31" i="95"/>
  <c r="AO31" i="95" s="1"/>
  <c r="AE31" i="95"/>
  <c r="AE39" i="89"/>
  <c r="AN39" i="89" s="1"/>
  <c r="AG39" i="89"/>
  <c r="W40" i="89"/>
  <c r="AF39" i="89"/>
  <c r="AO39" i="89" s="1"/>
  <c r="W30" i="87"/>
  <c r="AG29" i="87"/>
  <c r="AP29" i="87" s="1"/>
  <c r="AF29" i="87"/>
  <c r="AO29" i="87" s="1"/>
  <c r="AE29" i="87"/>
  <c r="W25" i="85"/>
  <c r="AE24" i="85"/>
  <c r="AF24" i="85"/>
  <c r="AO24" i="85" s="1"/>
  <c r="AG24" i="85"/>
  <c r="AP24" i="85" s="1"/>
  <c r="AI24" i="90"/>
  <c r="AN24" i="90"/>
  <c r="AR31" i="100"/>
  <c r="AH37" i="86"/>
  <c r="AQ37" i="86" s="1"/>
  <c r="AR35" i="15"/>
  <c r="AR35" i="53"/>
  <c r="AH36" i="93"/>
  <c r="AQ36" i="93" s="1"/>
  <c r="AI38" i="32"/>
  <c r="AN38" i="32"/>
  <c r="AI33" i="88"/>
  <c r="AN33" i="88"/>
  <c r="AR23" i="85"/>
  <c r="AI27" i="98"/>
  <c r="AN27" i="98"/>
  <c r="AF38" i="101"/>
  <c r="AO38" i="101" s="1"/>
  <c r="W39" i="101"/>
  <c r="AE38" i="101"/>
  <c r="AG38" i="101"/>
  <c r="AP38" i="101" s="1"/>
  <c r="AI24" i="10"/>
  <c r="AP24" i="10"/>
  <c r="W31" i="43"/>
  <c r="AG30" i="43"/>
  <c r="AF30" i="43"/>
  <c r="AO30" i="43" s="1"/>
  <c r="AE30" i="43"/>
  <c r="AN30" i="43" s="1"/>
  <c r="AG34" i="104"/>
  <c r="AP34" i="104" s="1"/>
  <c r="W35" i="104"/>
  <c r="AF34" i="104"/>
  <c r="AO34" i="104" s="1"/>
  <c r="AE34" i="104"/>
  <c r="AH36" i="53"/>
  <c r="AQ36" i="53" s="1"/>
  <c r="AI30" i="11"/>
  <c r="AN30" i="11"/>
  <c r="AF32" i="45"/>
  <c r="AO32" i="45" s="1"/>
  <c r="W33" i="45"/>
  <c r="AG32" i="45"/>
  <c r="AP32" i="45" s="1"/>
  <c r="AE32" i="45"/>
  <c r="AH39" i="89"/>
  <c r="AQ39" i="89" s="1"/>
  <c r="AH29" i="87"/>
  <c r="AQ29" i="87" s="1"/>
  <c r="Z36" i="93"/>
  <c r="AR28" i="91"/>
  <c r="AE35" i="13"/>
  <c r="AF35" i="13"/>
  <c r="AO35" i="13" s="1"/>
  <c r="W36" i="13"/>
  <c r="AG35" i="13"/>
  <c r="AP35" i="13" s="1"/>
  <c r="Y28" i="103"/>
  <c r="X28" i="103"/>
  <c r="Z28" i="103" s="1"/>
  <c r="AR28" i="87"/>
  <c r="AH34" i="84"/>
  <c r="AQ34" i="84" s="1"/>
  <c r="X29" i="41"/>
  <c r="Z29" i="41" s="1"/>
  <c r="Y29" i="41"/>
  <c r="AI29" i="55"/>
  <c r="AN29" i="55"/>
  <c r="Y28" i="18"/>
  <c r="X28" i="18"/>
  <c r="AH26" i="48"/>
  <c r="AQ26" i="48" s="1"/>
  <c r="AE25" i="82"/>
  <c r="W26" i="82"/>
  <c r="AF25" i="82"/>
  <c r="AO25" i="82" s="1"/>
  <c r="AG25" i="82"/>
  <c r="AP25" i="82" s="1"/>
  <c r="AE36" i="53"/>
  <c r="W37" i="53"/>
  <c r="AG36" i="53"/>
  <c r="AP36" i="53" s="1"/>
  <c r="AF36" i="53"/>
  <c r="AO36" i="53" s="1"/>
  <c r="AR24" i="94"/>
  <c r="Y39" i="32"/>
  <c r="X39" i="32"/>
  <c r="Z39" i="32" s="1"/>
  <c r="AF30" i="16"/>
  <c r="AO30" i="16" s="1"/>
  <c r="AE30" i="16"/>
  <c r="AG30" i="16"/>
  <c r="AP30" i="16" s="1"/>
  <c r="W31" i="16"/>
  <c r="AI24" i="50"/>
  <c r="AN24" i="50"/>
  <c r="Y34" i="88"/>
  <c r="Z34" i="88" s="1"/>
  <c r="X34" i="88"/>
  <c r="Y28" i="98"/>
  <c r="X28" i="98"/>
  <c r="AH27" i="35"/>
  <c r="AQ27" i="35" s="1"/>
  <c r="AH29" i="91"/>
  <c r="AQ29" i="91" s="1"/>
  <c r="AH24" i="85"/>
  <c r="AQ24" i="85" s="1"/>
  <c r="AR35" i="93"/>
  <c r="AH25" i="102"/>
  <c r="AQ25" i="102" s="1"/>
  <c r="Z34" i="84"/>
  <c r="Y26" i="42"/>
  <c r="X26" i="42"/>
  <c r="Y34" i="92"/>
  <c r="Z34" i="92" s="1"/>
  <c r="X34" i="92"/>
  <c r="AI32" i="96"/>
  <c r="AN32" i="96"/>
  <c r="AR35" i="46"/>
  <c r="AH25" i="94"/>
  <c r="AQ25" i="94" s="1"/>
  <c r="AR33" i="84"/>
  <c r="Y30" i="83"/>
  <c r="X30" i="83"/>
  <c r="AH36" i="15"/>
  <c r="AQ36" i="15" s="1"/>
  <c r="AR38" i="89"/>
  <c r="Z26" i="48"/>
  <c r="AI29" i="83"/>
  <c r="AN29" i="83"/>
  <c r="AG39" i="97"/>
  <c r="AP39" i="97" s="1"/>
  <c r="AF39" i="97"/>
  <c r="AO39" i="97" s="1"/>
  <c r="AE39" i="97"/>
  <c r="W40" i="97"/>
  <c r="Y31" i="11"/>
  <c r="Z31" i="11" s="1"/>
  <c r="X31" i="11"/>
  <c r="Z37" i="47"/>
  <c r="AH37" i="47"/>
  <c r="AQ37" i="47" s="1"/>
  <c r="Y25" i="10"/>
  <c r="X25" i="10"/>
  <c r="AE31" i="54"/>
  <c r="AF31" i="54"/>
  <c r="AO31" i="54" s="1"/>
  <c r="AG31" i="54"/>
  <c r="AP31" i="54" s="1"/>
  <c r="W32" i="54"/>
  <c r="Y33" i="96"/>
  <c r="X33" i="96"/>
  <c r="AR24" i="102"/>
  <c r="AF39" i="52"/>
  <c r="AO39" i="52" s="1"/>
  <c r="AG39" i="52"/>
  <c r="AP39" i="52" s="1"/>
  <c r="W40" i="52"/>
  <c r="AE39" i="52"/>
  <c r="AR26" i="35"/>
  <c r="Z27" i="35"/>
  <c r="AH32" i="100"/>
  <c r="AQ32" i="100" s="1"/>
  <c r="Z25" i="102"/>
  <c r="AI25" i="42"/>
  <c r="AN25" i="42"/>
  <c r="Y29" i="99"/>
  <c r="X29" i="99"/>
  <c r="W40" i="105"/>
  <c r="AG39" i="105"/>
  <c r="AP39" i="105" s="1"/>
  <c r="AF39" i="105"/>
  <c r="AO39" i="105" s="1"/>
  <c r="AE39" i="105"/>
  <c r="AE29" i="49"/>
  <c r="W30" i="49"/>
  <c r="AG29" i="49"/>
  <c r="AP29" i="49" s="1"/>
  <c r="AF29" i="49"/>
  <c r="AO29" i="49" s="1"/>
  <c r="AR31" i="51"/>
  <c r="AI28" i="41"/>
  <c r="AN28" i="41"/>
  <c r="AI27" i="18"/>
  <c r="AN27" i="18"/>
  <c r="AI28" i="99"/>
  <c r="AR28" i="99" s="1"/>
  <c r="AN28" i="99"/>
  <c r="AR36" i="47"/>
  <c r="AR30" i="95"/>
  <c r="AI33" i="44"/>
  <c r="AN33" i="44"/>
  <c r="AI27" i="103"/>
  <c r="AN27" i="103"/>
  <c r="AG32" i="100"/>
  <c r="AP32" i="100" s="1"/>
  <c r="AF32" i="100"/>
  <c r="AO32" i="100" s="1"/>
  <c r="AE32" i="100"/>
  <c r="W33" i="100"/>
  <c r="AE31" i="20"/>
  <c r="AF31" i="20"/>
  <c r="AO31" i="20" s="1"/>
  <c r="W32" i="20"/>
  <c r="AG31" i="20"/>
  <c r="AP31" i="20" s="1"/>
  <c r="Z37" i="86"/>
  <c r="Y34" i="44"/>
  <c r="X34" i="44"/>
  <c r="AR36" i="86"/>
  <c r="Y25" i="50"/>
  <c r="X25" i="50"/>
  <c r="AH31" i="95"/>
  <c r="AQ31" i="95" s="1"/>
  <c r="Z25" i="94"/>
  <c r="Y25" i="90"/>
  <c r="X25" i="90"/>
  <c r="Z25" i="90" s="1"/>
  <c r="AH36" i="46"/>
  <c r="AQ36" i="46" s="1"/>
  <c r="AH32" i="51"/>
  <c r="AQ32" i="51" s="1"/>
  <c r="Y30" i="55"/>
  <c r="X30" i="55"/>
  <c r="AI33" i="92"/>
  <c r="AN33" i="92"/>
  <c r="W37" i="15" l="1"/>
  <c r="Z25" i="50"/>
  <c r="W26" i="50" s="1"/>
  <c r="Z33" i="96"/>
  <c r="W26" i="90"/>
  <c r="AG25" i="90"/>
  <c r="AP25" i="90" s="1"/>
  <c r="AF25" i="90"/>
  <c r="AO25" i="90" s="1"/>
  <c r="AE25" i="90"/>
  <c r="AG31" i="11"/>
  <c r="AP31" i="11" s="1"/>
  <c r="W32" i="11"/>
  <c r="AE31" i="11"/>
  <c r="AF31" i="11"/>
  <c r="AO31" i="11" s="1"/>
  <c r="AF34" i="88"/>
  <c r="AO34" i="88" s="1"/>
  <c r="W35" i="88"/>
  <c r="AG34" i="88"/>
  <c r="AP34" i="88" s="1"/>
  <c r="AE34" i="88"/>
  <c r="AG39" i="32"/>
  <c r="AP39" i="32" s="1"/>
  <c r="W40" i="32"/>
  <c r="AF39" i="32"/>
  <c r="AO39" i="32" s="1"/>
  <c r="AE39" i="32"/>
  <c r="W35" i="92"/>
  <c r="AF34" i="92"/>
  <c r="AO34" i="92" s="1"/>
  <c r="AE34" i="92"/>
  <c r="AG34" i="92"/>
  <c r="AP34" i="92" s="1"/>
  <c r="AF29" i="41"/>
  <c r="AO29" i="41" s="1"/>
  <c r="AE29" i="41"/>
  <c r="AG29" i="41"/>
  <c r="AP29" i="41" s="1"/>
  <c r="W30" i="41"/>
  <c r="AF25" i="50"/>
  <c r="AO25" i="50" s="1"/>
  <c r="AG25" i="50"/>
  <c r="AP25" i="50" s="1"/>
  <c r="AE25" i="50"/>
  <c r="AF33" i="96"/>
  <c r="AO33" i="96" s="1"/>
  <c r="AE33" i="96"/>
  <c r="W34" i="96"/>
  <c r="AG33" i="96"/>
  <c r="AP33" i="96" s="1"/>
  <c r="AI29" i="49"/>
  <c r="AN29" i="49"/>
  <c r="AR33" i="92"/>
  <c r="AI31" i="20"/>
  <c r="AN31" i="20"/>
  <c r="AR25" i="42"/>
  <c r="Y40" i="52"/>
  <c r="X40" i="52"/>
  <c r="AI31" i="54"/>
  <c r="AN31" i="54"/>
  <c r="Y26" i="82"/>
  <c r="X26" i="82"/>
  <c r="AR24" i="10"/>
  <c r="Y25" i="85"/>
  <c r="X25" i="85"/>
  <c r="AI31" i="95"/>
  <c r="AN31" i="95"/>
  <c r="Y37" i="46"/>
  <c r="Z37" i="46"/>
  <c r="X37" i="46"/>
  <c r="AF37" i="86"/>
  <c r="AO37" i="86" s="1"/>
  <c r="W38" i="86"/>
  <c r="AE37" i="86"/>
  <c r="AG37" i="86"/>
  <c r="AP37" i="86" s="1"/>
  <c r="AR27" i="103"/>
  <c r="AR28" i="41"/>
  <c r="X30" i="49"/>
  <c r="Y30" i="49"/>
  <c r="Y40" i="105"/>
  <c r="X40" i="105"/>
  <c r="AF25" i="102"/>
  <c r="AO25" i="102" s="1"/>
  <c r="W26" i="102"/>
  <c r="AE25" i="102"/>
  <c r="AG25" i="102"/>
  <c r="AP25" i="102" s="1"/>
  <c r="AG27" i="35"/>
  <c r="AP27" i="35" s="1"/>
  <c r="AE27" i="35"/>
  <c r="AF27" i="35"/>
  <c r="AO27" i="35" s="1"/>
  <c r="W28" i="35"/>
  <c r="AH25" i="10"/>
  <c r="AQ25" i="10" s="1"/>
  <c r="AR29" i="83"/>
  <c r="AH34" i="88"/>
  <c r="AQ34" i="88" s="1"/>
  <c r="Y31" i="16"/>
  <c r="X31" i="16"/>
  <c r="Y37" i="53"/>
  <c r="X37" i="53"/>
  <c r="AI25" i="82"/>
  <c r="AN25" i="82"/>
  <c r="AH28" i="18"/>
  <c r="AQ28" i="18" s="1"/>
  <c r="AR30" i="11"/>
  <c r="AR27" i="98"/>
  <c r="AR38" i="32"/>
  <c r="AR24" i="90"/>
  <c r="Y37" i="15"/>
  <c r="X37" i="15"/>
  <c r="Z37" i="15" s="1"/>
  <c r="AI32" i="51"/>
  <c r="AN32" i="51"/>
  <c r="AH30" i="55"/>
  <c r="AQ30" i="55" s="1"/>
  <c r="Z30" i="55"/>
  <c r="AH25" i="90"/>
  <c r="AQ25" i="90" s="1"/>
  <c r="AH29" i="99"/>
  <c r="AQ29" i="99" s="1"/>
  <c r="Z25" i="10"/>
  <c r="X40" i="97"/>
  <c r="Y40" i="97"/>
  <c r="Z40" i="97" s="1"/>
  <c r="AE26" i="48"/>
  <c r="AF26" i="48"/>
  <c r="AO26" i="48" s="1"/>
  <c r="AG26" i="48"/>
  <c r="AP26" i="48" s="1"/>
  <c r="W27" i="48"/>
  <c r="AH26" i="42"/>
  <c r="AQ26" i="42" s="1"/>
  <c r="AI36" i="53"/>
  <c r="AN36" i="53"/>
  <c r="Z28" i="18"/>
  <c r="AH29" i="41"/>
  <c r="AQ29" i="41" s="1"/>
  <c r="W37" i="93"/>
  <c r="AF36" i="93"/>
  <c r="AO36" i="93" s="1"/>
  <c r="AE36" i="93"/>
  <c r="AG36" i="93"/>
  <c r="AP36" i="93" s="1"/>
  <c r="AI32" i="45"/>
  <c r="AN32" i="45"/>
  <c r="AI34" i="104"/>
  <c r="AN34" i="104"/>
  <c r="AI29" i="87"/>
  <c r="AN29" i="87"/>
  <c r="X40" i="89"/>
  <c r="Z40" i="89" s="1"/>
  <c r="Y40" i="89"/>
  <c r="Z29" i="99"/>
  <c r="Y32" i="54"/>
  <c r="X32" i="54"/>
  <c r="AG37" i="47"/>
  <c r="AP37" i="47" s="1"/>
  <c r="W38" i="47"/>
  <c r="AF37" i="47"/>
  <c r="AO37" i="47" s="1"/>
  <c r="AE37" i="47"/>
  <c r="AI39" i="97"/>
  <c r="AN39" i="97"/>
  <c r="Z26" i="42"/>
  <c r="AI30" i="16"/>
  <c r="AN30" i="16"/>
  <c r="Y36" i="13"/>
  <c r="X36" i="13"/>
  <c r="AI30" i="43"/>
  <c r="AP30" i="43"/>
  <c r="AI38" i="101"/>
  <c r="AN38" i="101"/>
  <c r="AI39" i="89"/>
  <c r="AP39" i="89"/>
  <c r="Y32" i="95"/>
  <c r="X32" i="95"/>
  <c r="AI32" i="100"/>
  <c r="AN32" i="100"/>
  <c r="AR33" i="44"/>
  <c r="AH34" i="44"/>
  <c r="AQ34" i="44" s="1"/>
  <c r="Y32" i="20"/>
  <c r="X32" i="20"/>
  <c r="Z32" i="20" s="1"/>
  <c r="AI39" i="105"/>
  <c r="AN39" i="105"/>
  <c r="AH31" i="11"/>
  <c r="AQ31" i="11" s="1"/>
  <c r="Z30" i="83"/>
  <c r="AH30" i="83"/>
  <c r="AQ30" i="83" s="1"/>
  <c r="AR32" i="96"/>
  <c r="AH28" i="98"/>
  <c r="AQ28" i="98" s="1"/>
  <c r="AH28" i="103"/>
  <c r="AQ28" i="103" s="1"/>
  <c r="Y33" i="45"/>
  <c r="X33" i="45"/>
  <c r="Y35" i="104"/>
  <c r="X35" i="104"/>
  <c r="Y31" i="43"/>
  <c r="X31" i="43"/>
  <c r="Y39" i="101"/>
  <c r="X39" i="101"/>
  <c r="Y33" i="51"/>
  <c r="X33" i="51"/>
  <c r="AI36" i="46"/>
  <c r="AN36" i="46"/>
  <c r="AI29" i="91"/>
  <c r="AN29" i="91"/>
  <c r="Y33" i="100"/>
  <c r="X33" i="100"/>
  <c r="AE25" i="94"/>
  <c r="AG25" i="94"/>
  <c r="AP25" i="94" s="1"/>
  <c r="AF25" i="94"/>
  <c r="AO25" i="94" s="1"/>
  <c r="W26" i="94"/>
  <c r="AH25" i="50"/>
  <c r="AQ25" i="50" s="1"/>
  <c r="Z34" i="44"/>
  <c r="AR27" i="18"/>
  <c r="AI39" i="52"/>
  <c r="AN39" i="52"/>
  <c r="AH33" i="96"/>
  <c r="AQ33" i="96" s="1"/>
  <c r="AH34" i="92"/>
  <c r="AQ34" i="92" s="1"/>
  <c r="AE34" i="84"/>
  <c r="W35" i="84"/>
  <c r="AG34" i="84"/>
  <c r="AP34" i="84" s="1"/>
  <c r="AF34" i="84"/>
  <c r="AO34" i="84" s="1"/>
  <c r="Z28" i="98"/>
  <c r="AR24" i="50"/>
  <c r="AH39" i="32"/>
  <c r="AQ39" i="32" s="1"/>
  <c r="AR29" i="55"/>
  <c r="AE28" i="103"/>
  <c r="W29" i="103"/>
  <c r="AG28" i="103"/>
  <c r="AP28" i="103" s="1"/>
  <c r="AF28" i="103"/>
  <c r="AO28" i="103" s="1"/>
  <c r="AI35" i="13"/>
  <c r="AN35" i="13"/>
  <c r="AR33" i="88"/>
  <c r="AI24" i="85"/>
  <c r="AN24" i="85"/>
  <c r="Y30" i="87"/>
  <c r="X30" i="87"/>
  <c r="AI36" i="15"/>
  <c r="AN36" i="15"/>
  <c r="Y30" i="91"/>
  <c r="X30" i="91"/>
  <c r="Z35" i="104" l="1"/>
  <c r="Z32" i="95"/>
  <c r="Z30" i="49"/>
  <c r="AG30" i="49" s="1"/>
  <c r="Z39" i="101"/>
  <c r="AF39" i="101" s="1"/>
  <c r="AO39" i="101" s="1"/>
  <c r="Z37" i="53"/>
  <c r="Z25" i="85"/>
  <c r="AF25" i="85" s="1"/>
  <c r="AO25" i="85" s="1"/>
  <c r="AG39" i="101"/>
  <c r="AP39" i="101" s="1"/>
  <c r="AF30" i="49"/>
  <c r="AO30" i="49" s="1"/>
  <c r="AE30" i="49"/>
  <c r="AN30" i="49" s="1"/>
  <c r="AG25" i="85"/>
  <c r="AP25" i="85" s="1"/>
  <c r="W26" i="85"/>
  <c r="W33" i="20"/>
  <c r="AE32" i="20"/>
  <c r="AG32" i="20"/>
  <c r="AP32" i="20" s="1"/>
  <c r="AF32" i="20"/>
  <c r="AO32" i="20" s="1"/>
  <c r="AE35" i="104"/>
  <c r="AF35" i="104"/>
  <c r="AO35" i="104" s="1"/>
  <c r="AG35" i="104"/>
  <c r="AP35" i="104" s="1"/>
  <c r="W36" i="104"/>
  <c r="AF32" i="95"/>
  <c r="AO32" i="95" s="1"/>
  <c r="AE32" i="95"/>
  <c r="W33" i="95"/>
  <c r="AG32" i="95"/>
  <c r="AP32" i="95" s="1"/>
  <c r="AF28" i="98"/>
  <c r="AO28" i="98" s="1"/>
  <c r="AE28" i="98"/>
  <c r="W29" i="98"/>
  <c r="AG28" i="98"/>
  <c r="AP28" i="98" s="1"/>
  <c r="AH30" i="87"/>
  <c r="AQ30" i="87" s="1"/>
  <c r="Y29" i="103"/>
  <c r="Z29" i="103" s="1"/>
  <c r="X29" i="103"/>
  <c r="AH33" i="100"/>
  <c r="AQ33" i="100" s="1"/>
  <c r="AR36" i="46"/>
  <c r="AR30" i="16"/>
  <c r="W30" i="99"/>
  <c r="AG29" i="99"/>
  <c r="AP29" i="99" s="1"/>
  <c r="AF29" i="99"/>
  <c r="AO29" i="99" s="1"/>
  <c r="AE29" i="99"/>
  <c r="AI36" i="93"/>
  <c r="AN36" i="93"/>
  <c r="AH37" i="15"/>
  <c r="AQ37" i="15" s="1"/>
  <c r="AH37" i="53"/>
  <c r="AQ37" i="53" s="1"/>
  <c r="Y28" i="35"/>
  <c r="Z28" i="35" s="1"/>
  <c r="X28" i="35"/>
  <c r="AI25" i="102"/>
  <c r="AN25" i="102"/>
  <c r="AH37" i="46"/>
  <c r="AQ37" i="46" s="1"/>
  <c r="Y35" i="88"/>
  <c r="X35" i="88"/>
  <c r="Z33" i="100"/>
  <c r="AH33" i="51"/>
  <c r="AQ33" i="51" s="1"/>
  <c r="AH31" i="43"/>
  <c r="AQ31" i="43" s="1"/>
  <c r="AH33" i="45"/>
  <c r="AQ33" i="45" s="1"/>
  <c r="AR30" i="43"/>
  <c r="AG26" i="42"/>
  <c r="AP26" i="42" s="1"/>
  <c r="AE26" i="42"/>
  <c r="AF26" i="42"/>
  <c r="AO26" i="42" s="1"/>
  <c r="W27" i="42"/>
  <c r="Y38" i="47"/>
  <c r="X38" i="47"/>
  <c r="W41" i="89"/>
  <c r="AE40" i="89"/>
  <c r="AF40" i="89"/>
  <c r="AO40" i="89" s="1"/>
  <c r="AG40" i="89"/>
  <c r="AP40" i="89" s="1"/>
  <c r="AR34" i="104"/>
  <c r="AE37" i="15"/>
  <c r="W38" i="15"/>
  <c r="AG37" i="15"/>
  <c r="AP37" i="15" s="1"/>
  <c r="AF37" i="15"/>
  <c r="AO37" i="15" s="1"/>
  <c r="AF37" i="53"/>
  <c r="AO37" i="53" s="1"/>
  <c r="AG37" i="53"/>
  <c r="AP37" i="53" s="1"/>
  <c r="W38" i="53"/>
  <c r="AE37" i="53"/>
  <c r="Y26" i="102"/>
  <c r="X26" i="102"/>
  <c r="AF37" i="46"/>
  <c r="AO37" i="46" s="1"/>
  <c r="AG37" i="46"/>
  <c r="AP37" i="46" s="1"/>
  <c r="W38" i="46"/>
  <c r="AE37" i="46"/>
  <c r="AR29" i="49"/>
  <c r="Y30" i="41"/>
  <c r="X30" i="41"/>
  <c r="Z30" i="41" s="1"/>
  <c r="AI34" i="92"/>
  <c r="AN34" i="92"/>
  <c r="Y40" i="32"/>
  <c r="X40" i="32"/>
  <c r="AR36" i="15"/>
  <c r="Y26" i="94"/>
  <c r="Z26" i="94"/>
  <c r="X26" i="94"/>
  <c r="Z33" i="51"/>
  <c r="Z31" i="43"/>
  <c r="Z33" i="45"/>
  <c r="AH36" i="13"/>
  <c r="AQ36" i="13" s="1"/>
  <c r="Y37" i="93"/>
  <c r="X37" i="93"/>
  <c r="AE28" i="18"/>
  <c r="AF28" i="18"/>
  <c r="AO28" i="18" s="1"/>
  <c r="AG28" i="18"/>
  <c r="AP28" i="18" s="1"/>
  <c r="W29" i="18"/>
  <c r="AI26" i="48"/>
  <c r="AN26" i="48"/>
  <c r="AH31" i="16"/>
  <c r="AQ31" i="16" s="1"/>
  <c r="AI27" i="35"/>
  <c r="AN27" i="35"/>
  <c r="AH30" i="49"/>
  <c r="AQ30" i="49" s="1"/>
  <c r="AR31" i="54"/>
  <c r="Y26" i="50"/>
  <c r="X26" i="50"/>
  <c r="AI25" i="90"/>
  <c r="AN25" i="90"/>
  <c r="AH30" i="91"/>
  <c r="AQ30" i="91" s="1"/>
  <c r="Z30" i="87"/>
  <c r="AI28" i="103"/>
  <c r="AN28" i="103"/>
  <c r="AG34" i="44"/>
  <c r="AP34" i="44" s="1"/>
  <c r="AE34" i="44"/>
  <c r="AF34" i="44"/>
  <c r="AO34" i="44" s="1"/>
  <c r="W35" i="44"/>
  <c r="Z30" i="91"/>
  <c r="AR35" i="13"/>
  <c r="Y35" i="84"/>
  <c r="X35" i="84"/>
  <c r="AG30" i="83"/>
  <c r="AP30" i="83" s="1"/>
  <c r="AE30" i="83"/>
  <c r="AN30" i="83" s="1"/>
  <c r="W31" i="83"/>
  <c r="AF30" i="83"/>
  <c r="AR39" i="89"/>
  <c r="Z36" i="13"/>
  <c r="AR39" i="97"/>
  <c r="AH32" i="54"/>
  <c r="AQ32" i="54" s="1"/>
  <c r="AH40" i="89"/>
  <c r="AQ40" i="89" s="1"/>
  <c r="AR32" i="45"/>
  <c r="W41" i="97"/>
  <c r="AF40" i="97"/>
  <c r="AO40" i="97" s="1"/>
  <c r="AG40" i="97"/>
  <c r="AP40" i="97" s="1"/>
  <c r="AE40" i="97"/>
  <c r="Z31" i="16"/>
  <c r="AH40" i="105"/>
  <c r="AQ40" i="105" s="1"/>
  <c r="AI37" i="86"/>
  <c r="AN37" i="86"/>
  <c r="AH40" i="52"/>
  <c r="AQ40" i="52" s="1"/>
  <c r="AR31" i="20"/>
  <c r="AI25" i="50"/>
  <c r="AN25" i="50"/>
  <c r="AI29" i="41"/>
  <c r="AN29" i="41"/>
  <c r="Y35" i="92"/>
  <c r="X35" i="92"/>
  <c r="Z35" i="92" s="1"/>
  <c r="AR24" i="85"/>
  <c r="AI34" i="84"/>
  <c r="AN34" i="84"/>
  <c r="AR39" i="52"/>
  <c r="AR29" i="91"/>
  <c r="AH39" i="101"/>
  <c r="AQ39" i="101" s="1"/>
  <c r="AH35" i="104"/>
  <c r="AQ35" i="104" s="1"/>
  <c r="AR39" i="105"/>
  <c r="AR32" i="100"/>
  <c r="Z32" i="54"/>
  <c r="AR36" i="53"/>
  <c r="AH40" i="97"/>
  <c r="AQ40" i="97" s="1"/>
  <c r="AE30" i="55"/>
  <c r="W31" i="55"/>
  <c r="AF30" i="55"/>
  <c r="AO30" i="55" s="1"/>
  <c r="AG30" i="55"/>
  <c r="AP30" i="55" s="1"/>
  <c r="Z40" i="105"/>
  <c r="Y38" i="86"/>
  <c r="X38" i="86"/>
  <c r="Z38" i="86" s="1"/>
  <c r="AR31" i="95"/>
  <c r="AH26" i="82"/>
  <c r="AQ26" i="82" s="1"/>
  <c r="Z40" i="52"/>
  <c r="Y34" i="96"/>
  <c r="X34" i="96"/>
  <c r="Z34" i="96" s="1"/>
  <c r="AI34" i="88"/>
  <c r="AN34" i="88"/>
  <c r="AI31" i="11"/>
  <c r="AN31" i="11"/>
  <c r="AI25" i="94"/>
  <c r="AN25" i="94"/>
  <c r="AH32" i="20"/>
  <c r="AQ32" i="20" s="1"/>
  <c r="AH32" i="95"/>
  <c r="AQ32" i="95" s="1"/>
  <c r="AR38" i="101"/>
  <c r="AI37" i="47"/>
  <c r="AN37" i="47"/>
  <c r="AR29" i="87"/>
  <c r="Y27" i="48"/>
  <c r="X27" i="48"/>
  <c r="AE25" i="10"/>
  <c r="W26" i="10"/>
  <c r="AF25" i="10"/>
  <c r="AO25" i="10" s="1"/>
  <c r="AG25" i="10"/>
  <c r="AP25" i="10" s="1"/>
  <c r="AR32" i="51"/>
  <c r="AR25" i="82"/>
  <c r="AH25" i="85"/>
  <c r="AQ25" i="85" s="1"/>
  <c r="Z26" i="82"/>
  <c r="AI33" i="96"/>
  <c r="AN33" i="96"/>
  <c r="AI39" i="32"/>
  <c r="AN39" i="32"/>
  <c r="Y32" i="11"/>
  <c r="X32" i="11"/>
  <c r="Z32" i="11" s="1"/>
  <c r="Y26" i="90"/>
  <c r="X26" i="90"/>
  <c r="Z38" i="47" l="1"/>
  <c r="AE25" i="85"/>
  <c r="W40" i="101"/>
  <c r="Z26" i="102"/>
  <c r="W27" i="102" s="1"/>
  <c r="W31" i="49"/>
  <c r="AE39" i="101"/>
  <c r="W36" i="92"/>
  <c r="AG35" i="92"/>
  <c r="AP35" i="92" s="1"/>
  <c r="AE35" i="92"/>
  <c r="AF35" i="92"/>
  <c r="AO35" i="92" s="1"/>
  <c r="AF29" i="103"/>
  <c r="AO29" i="103" s="1"/>
  <c r="W30" i="103"/>
  <c r="AE29" i="103"/>
  <c r="AG29" i="103"/>
  <c r="AP29" i="103" s="1"/>
  <c r="W39" i="47"/>
  <c r="AE38" i="47"/>
  <c r="AF38" i="47"/>
  <c r="AO38" i="47" s="1"/>
  <c r="AG38" i="47"/>
  <c r="AP38" i="47" s="1"/>
  <c r="AF32" i="11"/>
  <c r="AO32" i="11" s="1"/>
  <c r="W33" i="11"/>
  <c r="AG32" i="11"/>
  <c r="AP32" i="11" s="1"/>
  <c r="AE32" i="11"/>
  <c r="AF26" i="102"/>
  <c r="AO26" i="102" s="1"/>
  <c r="AE26" i="102"/>
  <c r="AG26" i="102"/>
  <c r="AP26" i="102" s="1"/>
  <c r="AE28" i="35"/>
  <c r="AF28" i="35"/>
  <c r="AO28" i="35" s="1"/>
  <c r="AG28" i="35"/>
  <c r="AP28" i="35" s="1"/>
  <c r="W29" i="35"/>
  <c r="AR31" i="11"/>
  <c r="AE40" i="52"/>
  <c r="AG40" i="52"/>
  <c r="AP40" i="52" s="1"/>
  <c r="AF40" i="52"/>
  <c r="AO40" i="52" s="1"/>
  <c r="W41" i="52"/>
  <c r="AE32" i="54"/>
  <c r="AF32" i="54"/>
  <c r="AO32" i="54" s="1"/>
  <c r="AG32" i="54"/>
  <c r="AP32" i="54" s="1"/>
  <c r="W33" i="54"/>
  <c r="AH35" i="84"/>
  <c r="AQ35" i="84" s="1"/>
  <c r="AR28" i="103"/>
  <c r="AE31" i="43"/>
  <c r="AG31" i="43"/>
  <c r="AP31" i="43" s="1"/>
  <c r="W32" i="43"/>
  <c r="AF31" i="43"/>
  <c r="AO31" i="43" s="1"/>
  <c r="AH30" i="41"/>
  <c r="AQ30" i="41" s="1"/>
  <c r="AI37" i="46"/>
  <c r="AN37" i="46"/>
  <c r="AH38" i="47"/>
  <c r="AQ38" i="47" s="1"/>
  <c r="AI26" i="42"/>
  <c r="AN26" i="42"/>
  <c r="AH28" i="35"/>
  <c r="AQ28" i="35" s="1"/>
  <c r="Y36" i="104"/>
  <c r="X36" i="104"/>
  <c r="AI25" i="85"/>
  <c r="AN25" i="85"/>
  <c r="AR33" i="96"/>
  <c r="Y26" i="10"/>
  <c r="X26" i="10"/>
  <c r="Y41" i="97"/>
  <c r="X41" i="97"/>
  <c r="Z35" i="84"/>
  <c r="Y35" i="44"/>
  <c r="X35" i="44"/>
  <c r="AG30" i="87"/>
  <c r="AP30" i="87" s="1"/>
  <c r="W31" i="87"/>
  <c r="AF30" i="87"/>
  <c r="AO30" i="87" s="1"/>
  <c r="AE30" i="87"/>
  <c r="AE33" i="51"/>
  <c r="AF33" i="51"/>
  <c r="AO33" i="51" s="1"/>
  <c r="AG33" i="51"/>
  <c r="AP33" i="51" s="1"/>
  <c r="W34" i="51"/>
  <c r="AH40" i="32"/>
  <c r="AQ40" i="32" s="1"/>
  <c r="AE30" i="41"/>
  <c r="AF30" i="41"/>
  <c r="AO30" i="41" s="1"/>
  <c r="AG30" i="41"/>
  <c r="AP30" i="41" s="1"/>
  <c r="W31" i="41"/>
  <c r="Y38" i="46"/>
  <c r="X38" i="46"/>
  <c r="Z38" i="46" s="1"/>
  <c r="AE33" i="100"/>
  <c r="AG33" i="100"/>
  <c r="AP33" i="100" s="1"/>
  <c r="AF33" i="100"/>
  <c r="AO33" i="100" s="1"/>
  <c r="W34" i="100"/>
  <c r="Y30" i="99"/>
  <c r="X30" i="99"/>
  <c r="AI32" i="20"/>
  <c r="AN32" i="20"/>
  <c r="AH26" i="90"/>
  <c r="AQ26" i="90" s="1"/>
  <c r="AI25" i="10"/>
  <c r="AN25" i="10"/>
  <c r="AR37" i="47"/>
  <c r="AR34" i="88"/>
  <c r="AH38" i="86"/>
  <c r="AQ38" i="86" s="1"/>
  <c r="AR34" i="84"/>
  <c r="AR37" i="86"/>
  <c r="W32" i="16"/>
  <c r="AF31" i="16"/>
  <c r="AO31" i="16" s="1"/>
  <c r="AG31" i="16"/>
  <c r="AP31" i="16" s="1"/>
  <c r="AE31" i="16"/>
  <c r="AI30" i="83"/>
  <c r="AO30" i="83"/>
  <c r="AR25" i="90"/>
  <c r="AR27" i="35"/>
  <c r="AI28" i="18"/>
  <c r="AN28" i="18"/>
  <c r="AH26" i="94"/>
  <c r="AQ26" i="94" s="1"/>
  <c r="Z40" i="32"/>
  <c r="AI37" i="53"/>
  <c r="AN37" i="53"/>
  <c r="AH35" i="88"/>
  <c r="AQ35" i="88" s="1"/>
  <c r="AR36" i="93"/>
  <c r="Y33" i="95"/>
  <c r="Z33" i="95" s="1"/>
  <c r="X33" i="95"/>
  <c r="Y33" i="20"/>
  <c r="X33" i="20"/>
  <c r="AH32" i="11"/>
  <c r="AQ32" i="11" s="1"/>
  <c r="W27" i="82"/>
  <c r="AG26" i="82"/>
  <c r="AP26" i="82" s="1"/>
  <c r="AF26" i="82"/>
  <c r="AO26" i="82" s="1"/>
  <c r="AE26" i="82"/>
  <c r="Z26" i="90"/>
  <c r="AR39" i="32"/>
  <c r="Z27" i="48"/>
  <c r="AH27" i="48"/>
  <c r="AQ27" i="48" s="1"/>
  <c r="AH34" i="96"/>
  <c r="AQ34" i="96" s="1"/>
  <c r="AE38" i="86"/>
  <c r="AN38" i="86" s="1"/>
  <c r="AF38" i="86"/>
  <c r="AO38" i="86" s="1"/>
  <c r="W39" i="86"/>
  <c r="AG38" i="86"/>
  <c r="Y31" i="55"/>
  <c r="X31" i="55"/>
  <c r="AR29" i="41"/>
  <c r="Y31" i="83"/>
  <c r="X31" i="83"/>
  <c r="Z31" i="83" s="1"/>
  <c r="AI34" i="44"/>
  <c r="AN34" i="44"/>
  <c r="AH26" i="50"/>
  <c r="AQ26" i="50" s="1"/>
  <c r="AR26" i="48"/>
  <c r="AH37" i="93"/>
  <c r="AQ37" i="93" s="1"/>
  <c r="AE26" i="94"/>
  <c r="AG26" i="94"/>
  <c r="AP26" i="94" s="1"/>
  <c r="W27" i="94"/>
  <c r="AF26" i="94"/>
  <c r="AO26" i="94" s="1"/>
  <c r="Y38" i="53"/>
  <c r="X38" i="53"/>
  <c r="Z38" i="53" s="1"/>
  <c r="Y38" i="15"/>
  <c r="X38" i="15"/>
  <c r="Z35" i="88"/>
  <c r="Y29" i="98"/>
  <c r="X29" i="98"/>
  <c r="AI32" i="95"/>
  <c r="AN32" i="95"/>
  <c r="AI35" i="104"/>
  <c r="AN35" i="104"/>
  <c r="Y31" i="49"/>
  <c r="X31" i="49"/>
  <c r="Y40" i="101"/>
  <c r="Z40" i="101" s="1"/>
  <c r="X40" i="101"/>
  <c r="AR25" i="94"/>
  <c r="W35" i="96"/>
  <c r="AE34" i="96"/>
  <c r="AG34" i="96"/>
  <c r="AP34" i="96" s="1"/>
  <c r="AF34" i="96"/>
  <c r="AO34" i="96" s="1"/>
  <c r="AI30" i="55"/>
  <c r="AN30" i="55"/>
  <c r="AI40" i="97"/>
  <c r="AN40" i="97"/>
  <c r="AF36" i="13"/>
  <c r="AO36" i="13" s="1"/>
  <c r="W37" i="13"/>
  <c r="AG36" i="13"/>
  <c r="AP36" i="13" s="1"/>
  <c r="AE36" i="13"/>
  <c r="Z26" i="50"/>
  <c r="Z37" i="93"/>
  <c r="AH26" i="102"/>
  <c r="AQ26" i="102" s="1"/>
  <c r="AI37" i="15"/>
  <c r="AN37" i="15"/>
  <c r="AI40" i="89"/>
  <c r="AN40" i="89"/>
  <c r="Y27" i="42"/>
  <c r="X27" i="42"/>
  <c r="AI29" i="99"/>
  <c r="AR29" i="99" s="1"/>
  <c r="AN29" i="99"/>
  <c r="AI28" i="98"/>
  <c r="AN28" i="98"/>
  <c r="X26" i="85"/>
  <c r="Y26" i="85"/>
  <c r="AI30" i="49"/>
  <c r="AP30" i="49"/>
  <c r="AI39" i="101"/>
  <c r="AN39" i="101"/>
  <c r="AF40" i="105"/>
  <c r="AO40" i="105" s="1"/>
  <c r="W41" i="105"/>
  <c r="AE40" i="105"/>
  <c r="AG40" i="105"/>
  <c r="AP40" i="105" s="1"/>
  <c r="AH35" i="92"/>
  <c r="AQ35" i="92" s="1"/>
  <c r="AR25" i="50"/>
  <c r="W31" i="91"/>
  <c r="AG30" i="91"/>
  <c r="AP30" i="91" s="1"/>
  <c r="AF30" i="91"/>
  <c r="AO30" i="91" s="1"/>
  <c r="AE30" i="91"/>
  <c r="Y29" i="18"/>
  <c r="X29" i="18"/>
  <c r="AE33" i="45"/>
  <c r="AF33" i="45"/>
  <c r="AO33" i="45" s="1"/>
  <c r="AG33" i="45"/>
  <c r="AP33" i="45" s="1"/>
  <c r="W34" i="45"/>
  <c r="AR34" i="92"/>
  <c r="Y41" i="89"/>
  <c r="X41" i="89"/>
  <c r="AR25" i="102"/>
  <c r="AH29" i="103"/>
  <c r="AQ29" i="103" s="1"/>
  <c r="Z27" i="42" l="1"/>
  <c r="Z29" i="18"/>
  <c r="Z30" i="99"/>
  <c r="AF30" i="99" s="1"/>
  <c r="AO30" i="99" s="1"/>
  <c r="AF40" i="101"/>
  <c r="AO40" i="101" s="1"/>
  <c r="AE40" i="101"/>
  <c r="AN40" i="101" s="1"/>
  <c r="W41" i="101"/>
  <c r="AG40" i="101"/>
  <c r="W28" i="42"/>
  <c r="AG27" i="42"/>
  <c r="AP27" i="42" s="1"/>
  <c r="AF27" i="42"/>
  <c r="AO27" i="42" s="1"/>
  <c r="AE27" i="42"/>
  <c r="AE38" i="53"/>
  <c r="AF38" i="53"/>
  <c r="AO38" i="53" s="1"/>
  <c r="AG38" i="53"/>
  <c r="AP38" i="53" s="1"/>
  <c r="W39" i="53"/>
  <c r="AF29" i="18"/>
  <c r="AO29" i="18" s="1"/>
  <c r="AG29" i="18"/>
  <c r="AP29" i="18" s="1"/>
  <c r="AE29" i="18"/>
  <c r="W30" i="18"/>
  <c r="AE30" i="99"/>
  <c r="AG30" i="99"/>
  <c r="AP30" i="99" s="1"/>
  <c r="W31" i="99"/>
  <c r="AR39" i="101"/>
  <c r="AR28" i="98"/>
  <c r="AI33" i="45"/>
  <c r="AN33" i="45"/>
  <c r="Y31" i="91"/>
  <c r="X31" i="91"/>
  <c r="AH27" i="42"/>
  <c r="AQ27" i="42" s="1"/>
  <c r="AR37" i="15"/>
  <c r="W38" i="93"/>
  <c r="AG37" i="93"/>
  <c r="AP37" i="93" s="1"/>
  <c r="AF37" i="93"/>
  <c r="AO37" i="93" s="1"/>
  <c r="AE37" i="93"/>
  <c r="AH40" i="101"/>
  <c r="AQ40" i="101" s="1"/>
  <c r="AI26" i="94"/>
  <c r="AN26" i="94"/>
  <c r="Y39" i="86"/>
  <c r="X39" i="86"/>
  <c r="AI26" i="82"/>
  <c r="AN26" i="82"/>
  <c r="AH33" i="95"/>
  <c r="AQ33" i="95" s="1"/>
  <c r="AE40" i="32"/>
  <c r="AN40" i="32" s="1"/>
  <c r="AF40" i="32"/>
  <c r="AO40" i="32" s="1"/>
  <c r="W41" i="32"/>
  <c r="AG40" i="32"/>
  <c r="Y32" i="16"/>
  <c r="Z32" i="16" s="1"/>
  <c r="X32" i="16"/>
  <c r="AI33" i="100"/>
  <c r="AN33" i="100"/>
  <c r="AI33" i="51"/>
  <c r="AN33" i="51"/>
  <c r="AH35" i="44"/>
  <c r="AQ35" i="44" s="1"/>
  <c r="AR37" i="46"/>
  <c r="Y41" i="52"/>
  <c r="X41" i="52"/>
  <c r="Z41" i="52" s="1"/>
  <c r="AI38" i="47"/>
  <c r="AN38" i="47"/>
  <c r="AH41" i="89"/>
  <c r="AQ41" i="89" s="1"/>
  <c r="Y34" i="45"/>
  <c r="X34" i="45"/>
  <c r="AH26" i="85"/>
  <c r="AQ26" i="85" s="1"/>
  <c r="AE26" i="50"/>
  <c r="AF26" i="50"/>
  <c r="AO26" i="50" s="1"/>
  <c r="W27" i="50"/>
  <c r="AG26" i="50"/>
  <c r="AP26" i="50" s="1"/>
  <c r="AR35" i="104"/>
  <c r="AG35" i="88"/>
  <c r="AP35" i="88" s="1"/>
  <c r="AF35" i="88"/>
  <c r="AO35" i="88" s="1"/>
  <c r="AE35" i="88"/>
  <c r="W36" i="88"/>
  <c r="W28" i="48"/>
  <c r="AF27" i="48"/>
  <c r="AO27" i="48" s="1"/>
  <c r="AG27" i="48"/>
  <c r="AP27" i="48" s="1"/>
  <c r="AE27" i="48"/>
  <c r="AF33" i="95"/>
  <c r="AO33" i="95" s="1"/>
  <c r="AE33" i="95"/>
  <c r="W34" i="95"/>
  <c r="AG33" i="95"/>
  <c r="AP33" i="95" s="1"/>
  <c r="AR28" i="18"/>
  <c r="AR30" i="83"/>
  <c r="AH38" i="46"/>
  <c r="AQ38" i="46" s="1"/>
  <c r="Z35" i="44"/>
  <c r="AH26" i="10"/>
  <c r="AQ26" i="10" s="1"/>
  <c r="AR25" i="85"/>
  <c r="Y33" i="54"/>
  <c r="Z33" i="54" s="1"/>
  <c r="X33" i="54"/>
  <c r="Y29" i="35"/>
  <c r="X29" i="35"/>
  <c r="Y27" i="102"/>
  <c r="X27" i="102"/>
  <c r="X33" i="11"/>
  <c r="Y33" i="11"/>
  <c r="Y39" i="47"/>
  <c r="Z39" i="47"/>
  <c r="X39" i="47"/>
  <c r="AR40" i="97"/>
  <c r="AI34" i="96"/>
  <c r="AN34" i="96"/>
  <c r="AH38" i="15"/>
  <c r="AQ38" i="15" s="1"/>
  <c r="AR34" i="44"/>
  <c r="Z31" i="55"/>
  <c r="AH31" i="55"/>
  <c r="AQ31" i="55" s="1"/>
  <c r="AG38" i="46"/>
  <c r="AP38" i="46" s="1"/>
  <c r="W39" i="46"/>
  <c r="AE38" i="46"/>
  <c r="AF38" i="46"/>
  <c r="AO38" i="46" s="1"/>
  <c r="AI30" i="41"/>
  <c r="AN30" i="41"/>
  <c r="AI30" i="87"/>
  <c r="AN30" i="87"/>
  <c r="Z26" i="10"/>
  <c r="AH36" i="104"/>
  <c r="AQ36" i="104" s="1"/>
  <c r="Y32" i="43"/>
  <c r="X32" i="43"/>
  <c r="AI26" i="102"/>
  <c r="AN26" i="102"/>
  <c r="AI36" i="13"/>
  <c r="AN36" i="13"/>
  <c r="Y35" i="96"/>
  <c r="X35" i="96"/>
  <c r="Z35" i="96" s="1"/>
  <c r="AH31" i="49"/>
  <c r="AQ31" i="49" s="1"/>
  <c r="AR32" i="95"/>
  <c r="Z38" i="15"/>
  <c r="AH31" i="83"/>
  <c r="AQ31" i="83" s="1"/>
  <c r="Y27" i="82"/>
  <c r="X27" i="82"/>
  <c r="Z27" i="82" s="1"/>
  <c r="AH33" i="20"/>
  <c r="AQ33" i="20" s="1"/>
  <c r="AI31" i="16"/>
  <c r="AN31" i="16"/>
  <c r="AR25" i="10"/>
  <c r="Y34" i="100"/>
  <c r="X34" i="100"/>
  <c r="Z34" i="100" s="1"/>
  <c r="Y34" i="51"/>
  <c r="X34" i="51"/>
  <c r="AF35" i="84"/>
  <c r="AO35" i="84" s="1"/>
  <c r="AE35" i="84"/>
  <c r="AG35" i="84"/>
  <c r="AP35" i="84" s="1"/>
  <c r="W36" i="84"/>
  <c r="Z36" i="104"/>
  <c r="AI40" i="52"/>
  <c r="AN40" i="52"/>
  <c r="AI35" i="92"/>
  <c r="AN35" i="92"/>
  <c r="AI30" i="91"/>
  <c r="AN30" i="91"/>
  <c r="AI40" i="105"/>
  <c r="AN40" i="105"/>
  <c r="AR30" i="49"/>
  <c r="AR40" i="89"/>
  <c r="AR30" i="55"/>
  <c r="Z31" i="49"/>
  <c r="AH29" i="98"/>
  <c r="AQ29" i="98" s="1"/>
  <c r="Y27" i="94"/>
  <c r="X27" i="94"/>
  <c r="Z27" i="94" s="1"/>
  <c r="W32" i="83"/>
  <c r="AE31" i="83"/>
  <c r="AF31" i="83"/>
  <c r="AO31" i="83" s="1"/>
  <c r="AG31" i="83"/>
  <c r="AP31" i="83" s="1"/>
  <c r="W27" i="90"/>
  <c r="AE26" i="90"/>
  <c r="AN26" i="90" s="1"/>
  <c r="AG26" i="90"/>
  <c r="AF26" i="90"/>
  <c r="AO26" i="90" s="1"/>
  <c r="Z33" i="20"/>
  <c r="AR32" i="20"/>
  <c r="Y31" i="87"/>
  <c r="X31" i="87"/>
  <c r="Z31" i="87" s="1"/>
  <c r="AH41" i="97"/>
  <c r="AQ41" i="97" s="1"/>
  <c r="AI31" i="43"/>
  <c r="AN31" i="43"/>
  <c r="AI32" i="54"/>
  <c r="AN32" i="54"/>
  <c r="AI28" i="35"/>
  <c r="AN28" i="35"/>
  <c r="AI29" i="103"/>
  <c r="AN29" i="103"/>
  <c r="Z41" i="89"/>
  <c r="AH29" i="18"/>
  <c r="AQ29" i="18" s="1"/>
  <c r="Y41" i="105"/>
  <c r="X41" i="105"/>
  <c r="Z26" i="85"/>
  <c r="Y37" i="13"/>
  <c r="X37" i="13"/>
  <c r="Z37" i="13" s="1"/>
  <c r="Z29" i="98"/>
  <c r="AH38" i="53"/>
  <c r="AQ38" i="53" s="1"/>
  <c r="AI38" i="86"/>
  <c r="AP38" i="86"/>
  <c r="AR37" i="53"/>
  <c r="AH30" i="99"/>
  <c r="AQ30" i="99" s="1"/>
  <c r="Y31" i="41"/>
  <c r="X31" i="41"/>
  <c r="Z31" i="41" s="1"/>
  <c r="Z41" i="97"/>
  <c r="AR26" i="42"/>
  <c r="AI32" i="11"/>
  <c r="AN32" i="11"/>
  <c r="Y30" i="103"/>
  <c r="X30" i="103"/>
  <c r="Y36" i="92"/>
  <c r="X36" i="92"/>
  <c r="Z29" i="35" l="1"/>
  <c r="Z27" i="102"/>
  <c r="AE33" i="54"/>
  <c r="AF33" i="54"/>
  <c r="AO33" i="54" s="1"/>
  <c r="W34" i="54"/>
  <c r="AG33" i="54"/>
  <c r="AP33" i="54" s="1"/>
  <c r="W42" i="52"/>
  <c r="AF41" i="52"/>
  <c r="AO41" i="52" s="1"/>
  <c r="AE41" i="52"/>
  <c r="AG41" i="52"/>
  <c r="AP41" i="52" s="1"/>
  <c r="AE29" i="35"/>
  <c r="AF29" i="35"/>
  <c r="AO29" i="35" s="1"/>
  <c r="W30" i="35"/>
  <c r="AG29" i="35"/>
  <c r="AP29" i="35" s="1"/>
  <c r="W28" i="82"/>
  <c r="AG27" i="82"/>
  <c r="AP27" i="82" s="1"/>
  <c r="AF27" i="82"/>
  <c r="AO27" i="82" s="1"/>
  <c r="AE27" i="82"/>
  <c r="W28" i="102"/>
  <c r="AG27" i="102"/>
  <c r="AP27" i="102" s="1"/>
  <c r="AF27" i="102"/>
  <c r="AO27" i="102" s="1"/>
  <c r="AE27" i="102"/>
  <c r="AE32" i="16"/>
  <c r="AG32" i="16"/>
  <c r="AP32" i="16" s="1"/>
  <c r="W33" i="16"/>
  <c r="AF32" i="16"/>
  <c r="AO32" i="16" s="1"/>
  <c r="AH36" i="92"/>
  <c r="AQ36" i="92" s="1"/>
  <c r="AG31" i="87"/>
  <c r="AP31" i="87" s="1"/>
  <c r="AE31" i="87"/>
  <c r="AF31" i="87"/>
  <c r="AO31" i="87" s="1"/>
  <c r="W32" i="87"/>
  <c r="AI35" i="84"/>
  <c r="AN35" i="84"/>
  <c r="W35" i="100"/>
  <c r="AE34" i="100"/>
  <c r="AG34" i="100"/>
  <c r="AP34" i="100" s="1"/>
  <c r="AF34" i="100"/>
  <c r="AO34" i="100" s="1"/>
  <c r="W27" i="10"/>
  <c r="AG26" i="10"/>
  <c r="AP26" i="10" s="1"/>
  <c r="AF26" i="10"/>
  <c r="AO26" i="10" s="1"/>
  <c r="AE26" i="10"/>
  <c r="AR34" i="96"/>
  <c r="Z33" i="11"/>
  <c r="AE35" i="44"/>
  <c r="AF35" i="44"/>
  <c r="AO35" i="44" s="1"/>
  <c r="W36" i="44"/>
  <c r="AG35" i="44"/>
  <c r="AP35" i="44" s="1"/>
  <c r="Y34" i="95"/>
  <c r="X34" i="95"/>
  <c r="AR33" i="100"/>
  <c r="Y41" i="32"/>
  <c r="X41" i="32"/>
  <c r="Y38" i="93"/>
  <c r="Z38" i="93"/>
  <c r="X38" i="93"/>
  <c r="AR33" i="45"/>
  <c r="Y31" i="99"/>
  <c r="X31" i="99"/>
  <c r="AI29" i="18"/>
  <c r="AN29" i="18"/>
  <c r="Y28" i="42"/>
  <c r="X28" i="42"/>
  <c r="AG33" i="20"/>
  <c r="AP33" i="20" s="1"/>
  <c r="AF33" i="20"/>
  <c r="AO33" i="20" s="1"/>
  <c r="AE33" i="20"/>
  <c r="W34" i="20"/>
  <c r="W36" i="96"/>
  <c r="AF35" i="96"/>
  <c r="AO35" i="96" s="1"/>
  <c r="AG35" i="96"/>
  <c r="AP35" i="96" s="1"/>
  <c r="AE35" i="96"/>
  <c r="AH30" i="103"/>
  <c r="AQ30" i="103" s="1"/>
  <c r="AH41" i="105"/>
  <c r="AQ41" i="105" s="1"/>
  <c r="AR28" i="35"/>
  <c r="AI26" i="90"/>
  <c r="AP26" i="90"/>
  <c r="AI31" i="83"/>
  <c r="AN31" i="83"/>
  <c r="AR40" i="105"/>
  <c r="AR40" i="52"/>
  <c r="W39" i="15"/>
  <c r="AF38" i="15"/>
  <c r="AO38" i="15" s="1"/>
  <c r="AG38" i="15"/>
  <c r="AP38" i="15" s="1"/>
  <c r="AE38" i="15"/>
  <c r="AR36" i="13"/>
  <c r="AI38" i="46"/>
  <c r="AN38" i="46"/>
  <c r="AH33" i="11"/>
  <c r="AQ33" i="11" s="1"/>
  <c r="AI33" i="95"/>
  <c r="AR33" i="95" s="1"/>
  <c r="AN33" i="95"/>
  <c r="Y28" i="48"/>
  <c r="X28" i="48"/>
  <c r="AI26" i="50"/>
  <c r="AN26" i="50"/>
  <c r="AH34" i="45"/>
  <c r="AQ34" i="45" s="1"/>
  <c r="AH32" i="16"/>
  <c r="AQ32" i="16" s="1"/>
  <c r="AI38" i="53"/>
  <c r="AN38" i="53"/>
  <c r="AH32" i="43"/>
  <c r="AQ32" i="43" s="1"/>
  <c r="AR30" i="41"/>
  <c r="W40" i="47"/>
  <c r="AF39" i="47"/>
  <c r="AO39" i="47" s="1"/>
  <c r="AG39" i="47"/>
  <c r="AP39" i="47" s="1"/>
  <c r="AE39" i="47"/>
  <c r="AF26" i="85"/>
  <c r="AO26" i="85" s="1"/>
  <c r="AE26" i="85"/>
  <c r="W27" i="85"/>
  <c r="AG26" i="85"/>
  <c r="AP26" i="85" s="1"/>
  <c r="Z30" i="103"/>
  <c r="AG41" i="97"/>
  <c r="AP41" i="97" s="1"/>
  <c r="AE41" i="97"/>
  <c r="W42" i="97"/>
  <c r="AF41" i="97"/>
  <c r="AO41" i="97" s="1"/>
  <c r="AR38" i="86"/>
  <c r="W30" i="98"/>
  <c r="AG29" i="98"/>
  <c r="AP29" i="98" s="1"/>
  <c r="AF29" i="98"/>
  <c r="AO29" i="98" s="1"/>
  <c r="AE29" i="98"/>
  <c r="Z41" i="105"/>
  <c r="Y32" i="83"/>
  <c r="X32" i="83"/>
  <c r="W37" i="104"/>
  <c r="AF36" i="104"/>
  <c r="AO36" i="104" s="1"/>
  <c r="AG36" i="104"/>
  <c r="AP36" i="104" s="1"/>
  <c r="AE36" i="104"/>
  <c r="AH34" i="51"/>
  <c r="AQ34" i="51" s="1"/>
  <c r="AR30" i="87"/>
  <c r="Y39" i="46"/>
  <c r="X39" i="46"/>
  <c r="AH27" i="102"/>
  <c r="AQ27" i="102" s="1"/>
  <c r="AH33" i="54"/>
  <c r="AQ33" i="54" s="1"/>
  <c r="Z34" i="45"/>
  <c r="AR26" i="94"/>
  <c r="AH31" i="91"/>
  <c r="AQ31" i="91" s="1"/>
  <c r="AI30" i="99"/>
  <c r="AN30" i="99"/>
  <c r="AI40" i="101"/>
  <c r="AP40" i="101"/>
  <c r="AE31" i="41"/>
  <c r="W32" i="41"/>
  <c r="AF31" i="41"/>
  <c r="AO31" i="41" s="1"/>
  <c r="AG31" i="41"/>
  <c r="AP31" i="41" s="1"/>
  <c r="AG37" i="13"/>
  <c r="AP37" i="13" s="1"/>
  <c r="W38" i="13"/>
  <c r="AE37" i="13"/>
  <c r="AF37" i="13"/>
  <c r="AO37" i="13" s="1"/>
  <c r="AF27" i="94"/>
  <c r="AO27" i="94" s="1"/>
  <c r="W28" i="94"/>
  <c r="AE27" i="94"/>
  <c r="AG27" i="94"/>
  <c r="AP27" i="94" s="1"/>
  <c r="AI27" i="48"/>
  <c r="AN27" i="48"/>
  <c r="AH31" i="41"/>
  <c r="AQ31" i="41" s="1"/>
  <c r="AH37" i="13"/>
  <c r="AQ37" i="13" s="1"/>
  <c r="AF41" i="89"/>
  <c r="AO41" i="89" s="1"/>
  <c r="AE41" i="89"/>
  <c r="AG41" i="89"/>
  <c r="AP41" i="89" s="1"/>
  <c r="W42" i="89"/>
  <c r="AR32" i="54"/>
  <c r="Y27" i="90"/>
  <c r="X27" i="90"/>
  <c r="Z27" i="90" s="1"/>
  <c r="AH27" i="94"/>
  <c r="AQ27" i="94" s="1"/>
  <c r="AR30" i="91"/>
  <c r="Z34" i="51"/>
  <c r="AH35" i="96"/>
  <c r="AQ35" i="96" s="1"/>
  <c r="AR26" i="102"/>
  <c r="AE31" i="55"/>
  <c r="W32" i="55"/>
  <c r="AF31" i="55"/>
  <c r="AO31" i="55" s="1"/>
  <c r="AG31" i="55"/>
  <c r="AP31" i="55" s="1"/>
  <c r="AH39" i="47"/>
  <c r="AQ39" i="47" s="1"/>
  <c r="Y36" i="88"/>
  <c r="X36" i="88"/>
  <c r="AR26" i="82"/>
  <c r="AI37" i="93"/>
  <c r="AN37" i="93"/>
  <c r="Z31" i="91"/>
  <c r="AI27" i="42"/>
  <c r="AN27" i="42"/>
  <c r="X41" i="101"/>
  <c r="Z41" i="101" s="1"/>
  <c r="Y41" i="101"/>
  <c r="AR33" i="51"/>
  <c r="AH39" i="86"/>
  <c r="AQ39" i="86" s="1"/>
  <c r="Y39" i="53"/>
  <c r="Z39" i="53"/>
  <c r="X39" i="53"/>
  <c r="Y36" i="84"/>
  <c r="X36" i="84"/>
  <c r="AI35" i="88"/>
  <c r="AN35" i="88"/>
  <c r="AR38" i="47"/>
  <c r="Z36" i="92"/>
  <c r="AR32" i="11"/>
  <c r="AR29" i="103"/>
  <c r="AR31" i="43"/>
  <c r="AH31" i="87"/>
  <c r="AQ31" i="87" s="1"/>
  <c r="AG31" i="49"/>
  <c r="AP31" i="49" s="1"/>
  <c r="AE31" i="49"/>
  <c r="W32" i="49"/>
  <c r="AF31" i="49"/>
  <c r="AO31" i="49" s="1"/>
  <c r="AR35" i="92"/>
  <c r="AH34" i="100"/>
  <c r="AQ34" i="100" s="1"/>
  <c r="AR31" i="16"/>
  <c r="AH27" i="82"/>
  <c r="AQ27" i="82" s="1"/>
  <c r="Z32" i="43"/>
  <c r="AH29" i="35"/>
  <c r="AQ29" i="35" s="1"/>
  <c r="Y27" i="50"/>
  <c r="X27" i="50"/>
  <c r="AH41" i="52"/>
  <c r="AQ41" i="52" s="1"/>
  <c r="AI40" i="32"/>
  <c r="AP40" i="32"/>
  <c r="Z39" i="86"/>
  <c r="X30" i="18"/>
  <c r="Y30" i="18"/>
  <c r="Z30" i="18" s="1"/>
  <c r="Z39" i="46" l="1"/>
  <c r="W40" i="46" s="1"/>
  <c r="AE39" i="46"/>
  <c r="AG39" i="46"/>
  <c r="AP39" i="46" s="1"/>
  <c r="AF39" i="46"/>
  <c r="AO39" i="46" s="1"/>
  <c r="W31" i="18"/>
  <c r="AE30" i="18"/>
  <c r="AF30" i="18"/>
  <c r="AO30" i="18" s="1"/>
  <c r="AG30" i="18"/>
  <c r="AP30" i="18" s="1"/>
  <c r="AE39" i="86"/>
  <c r="AG39" i="86"/>
  <c r="AP39" i="86" s="1"/>
  <c r="W40" i="86"/>
  <c r="AF39" i="86"/>
  <c r="AO39" i="86" s="1"/>
  <c r="AH39" i="53"/>
  <c r="AQ39" i="53" s="1"/>
  <c r="AH41" i="101"/>
  <c r="AQ41" i="101" s="1"/>
  <c r="AH27" i="90"/>
  <c r="AQ27" i="90" s="1"/>
  <c r="Y42" i="89"/>
  <c r="X42" i="89"/>
  <c r="AI27" i="94"/>
  <c r="AN27" i="94"/>
  <c r="X38" i="13"/>
  <c r="Y38" i="13"/>
  <c r="AI31" i="41"/>
  <c r="AN31" i="41"/>
  <c r="W35" i="45"/>
  <c r="AE34" i="45"/>
  <c r="AF34" i="45"/>
  <c r="AO34" i="45" s="1"/>
  <c r="AG34" i="45"/>
  <c r="AP34" i="45" s="1"/>
  <c r="W31" i="103"/>
  <c r="AF30" i="103"/>
  <c r="AO30" i="103" s="1"/>
  <c r="AE30" i="103"/>
  <c r="AG30" i="103"/>
  <c r="AP30" i="103" s="1"/>
  <c r="AI35" i="96"/>
  <c r="AN35" i="96"/>
  <c r="AI33" i="20"/>
  <c r="AN33" i="20"/>
  <c r="Y27" i="10"/>
  <c r="X27" i="10"/>
  <c r="AI27" i="102"/>
  <c r="AN27" i="102"/>
  <c r="Y42" i="52"/>
  <c r="Z42" i="52" s="1"/>
  <c r="X42" i="52"/>
  <c r="W40" i="53"/>
  <c r="AG39" i="53"/>
  <c r="AP39" i="53" s="1"/>
  <c r="AF39" i="53"/>
  <c r="AO39" i="53" s="1"/>
  <c r="AE39" i="53"/>
  <c r="Y32" i="55"/>
  <c r="X32" i="55"/>
  <c r="AF27" i="90"/>
  <c r="AO27" i="90" s="1"/>
  <c r="AE27" i="90"/>
  <c r="W28" i="90"/>
  <c r="AG27" i="90"/>
  <c r="AP27" i="90" s="1"/>
  <c r="Y28" i="94"/>
  <c r="X28" i="94"/>
  <c r="Y37" i="104"/>
  <c r="Z37" i="104" s="1"/>
  <c r="X37" i="104"/>
  <c r="AI29" i="98"/>
  <c r="AN29" i="98"/>
  <c r="AI39" i="47"/>
  <c r="AN39" i="47"/>
  <c r="AR38" i="53"/>
  <c r="AR26" i="50"/>
  <c r="AR38" i="46"/>
  <c r="AR29" i="18"/>
  <c r="AH38" i="93"/>
  <c r="AQ38" i="93" s="1"/>
  <c r="AR35" i="84"/>
  <c r="AI29" i="35"/>
  <c r="AN29" i="35"/>
  <c r="AR35" i="88"/>
  <c r="AR27" i="42"/>
  <c r="AH36" i="88"/>
  <c r="AQ36" i="88" s="1"/>
  <c r="AI31" i="55"/>
  <c r="AN31" i="55"/>
  <c r="AI41" i="89"/>
  <c r="AN41" i="89"/>
  <c r="AR40" i="101"/>
  <c r="AH32" i="83"/>
  <c r="AQ32" i="83" s="1"/>
  <c r="AH28" i="48"/>
  <c r="AQ28" i="48" s="1"/>
  <c r="Y39" i="15"/>
  <c r="X39" i="15"/>
  <c r="AR31" i="83"/>
  <c r="AH31" i="99"/>
  <c r="AQ31" i="99" s="1"/>
  <c r="AE38" i="93"/>
  <c r="AG38" i="93"/>
  <c r="AP38" i="93" s="1"/>
  <c r="AF38" i="93"/>
  <c r="AO38" i="93" s="1"/>
  <c r="W39" i="93"/>
  <c r="Y36" i="44"/>
  <c r="X36" i="44"/>
  <c r="Z36" i="44" s="1"/>
  <c r="Y33" i="16"/>
  <c r="X33" i="16"/>
  <c r="Y28" i="82"/>
  <c r="X28" i="82"/>
  <c r="Z28" i="82" s="1"/>
  <c r="Y32" i="49"/>
  <c r="X32" i="49"/>
  <c r="AI31" i="49"/>
  <c r="AN31" i="49"/>
  <c r="AH36" i="84"/>
  <c r="AQ36" i="84" s="1"/>
  <c r="W32" i="91"/>
  <c r="AG31" i="91"/>
  <c r="AP31" i="91" s="1"/>
  <c r="AF31" i="91"/>
  <c r="AO31" i="91" s="1"/>
  <c r="AE31" i="91"/>
  <c r="Z36" i="88"/>
  <c r="AR27" i="48"/>
  <c r="Z32" i="83"/>
  <c r="Y42" i="97"/>
  <c r="Z42" i="97" s="1"/>
  <c r="X42" i="97"/>
  <c r="Y27" i="85"/>
  <c r="X27" i="85"/>
  <c r="Z28" i="48"/>
  <c r="Y36" i="96"/>
  <c r="Z36" i="96" s="1"/>
  <c r="X36" i="96"/>
  <c r="AH28" i="42"/>
  <c r="AQ28" i="42" s="1"/>
  <c r="Z31" i="99"/>
  <c r="AH34" i="95"/>
  <c r="AQ34" i="95" s="1"/>
  <c r="AI26" i="10"/>
  <c r="AN26" i="10"/>
  <c r="Y32" i="87"/>
  <c r="X32" i="87"/>
  <c r="Y28" i="102"/>
  <c r="X28" i="102"/>
  <c r="Y34" i="54"/>
  <c r="X34" i="54"/>
  <c r="AR40" i="32"/>
  <c r="AH27" i="50"/>
  <c r="AQ27" i="50" s="1"/>
  <c r="W37" i="92"/>
  <c r="AF36" i="92"/>
  <c r="AO36" i="92" s="1"/>
  <c r="AE36" i="92"/>
  <c r="AG36" i="92"/>
  <c r="AP36" i="92" s="1"/>
  <c r="Z36" i="84"/>
  <c r="AF41" i="101"/>
  <c r="AO41" i="101" s="1"/>
  <c r="AE41" i="101"/>
  <c r="AG41" i="101"/>
  <c r="AP41" i="101" s="1"/>
  <c r="W42" i="101"/>
  <c r="W35" i="51"/>
  <c r="AE34" i="51"/>
  <c r="AF34" i="51"/>
  <c r="AO34" i="51" s="1"/>
  <c r="AG34" i="51"/>
  <c r="AP34" i="51" s="1"/>
  <c r="AR30" i="99"/>
  <c r="AI36" i="104"/>
  <c r="AN36" i="104"/>
  <c r="Y30" i="98"/>
  <c r="X30" i="98"/>
  <c r="AI41" i="97"/>
  <c r="AN41" i="97"/>
  <c r="AI26" i="85"/>
  <c r="AN26" i="85"/>
  <c r="Y40" i="47"/>
  <c r="X40" i="47"/>
  <c r="Z40" i="47" s="1"/>
  <c r="AR26" i="90"/>
  <c r="Z28" i="42"/>
  <c r="AH41" i="32"/>
  <c r="AQ41" i="32" s="1"/>
  <c r="Z34" i="95"/>
  <c r="AI35" i="44"/>
  <c r="AN35" i="44"/>
  <c r="AI34" i="100"/>
  <c r="AN34" i="100"/>
  <c r="AI32" i="16"/>
  <c r="AN32" i="16"/>
  <c r="AI41" i="52"/>
  <c r="AN41" i="52"/>
  <c r="Z27" i="50"/>
  <c r="AE32" i="43"/>
  <c r="AF32" i="43"/>
  <c r="AO32" i="43" s="1"/>
  <c r="W33" i="43"/>
  <c r="AG32" i="43"/>
  <c r="AP32" i="43" s="1"/>
  <c r="AH30" i="18"/>
  <c r="AQ30" i="18" s="1"/>
  <c r="AR37" i="93"/>
  <c r="AI37" i="13"/>
  <c r="AN37" i="13"/>
  <c r="Y32" i="41"/>
  <c r="X32" i="41"/>
  <c r="AH39" i="46"/>
  <c r="AQ39" i="46" s="1"/>
  <c r="AF41" i="105"/>
  <c r="AO41" i="105" s="1"/>
  <c r="W42" i="105"/>
  <c r="AE41" i="105"/>
  <c r="AG41" i="105"/>
  <c r="AP41" i="105" s="1"/>
  <c r="AI38" i="15"/>
  <c r="AN38" i="15"/>
  <c r="Y34" i="20"/>
  <c r="X34" i="20"/>
  <c r="Z41" i="32"/>
  <c r="AF33" i="11"/>
  <c r="AO33" i="11" s="1"/>
  <c r="AE33" i="11"/>
  <c r="AG33" i="11"/>
  <c r="AP33" i="11" s="1"/>
  <c r="W34" i="11"/>
  <c r="Y35" i="100"/>
  <c r="X35" i="100"/>
  <c r="Z35" i="100" s="1"/>
  <c r="AI31" i="87"/>
  <c r="AN31" i="87"/>
  <c r="AI27" i="82"/>
  <c r="AN27" i="82"/>
  <c r="Y30" i="35"/>
  <c r="X30" i="35"/>
  <c r="Z30" i="35" s="1"/>
  <c r="AI33" i="54"/>
  <c r="AN33" i="54"/>
  <c r="Z34" i="20" l="1"/>
  <c r="Z28" i="102"/>
  <c r="Z27" i="85"/>
  <c r="AF37" i="104"/>
  <c r="AO37" i="104" s="1"/>
  <c r="AE37" i="104"/>
  <c r="W38" i="104"/>
  <c r="AG37" i="104"/>
  <c r="AP37" i="104" s="1"/>
  <c r="AE30" i="35"/>
  <c r="AF30" i="35"/>
  <c r="AO30" i="35" s="1"/>
  <c r="W31" i="35"/>
  <c r="AG30" i="35"/>
  <c r="AP30" i="35" s="1"/>
  <c r="W43" i="52"/>
  <c r="AF42" i="52"/>
  <c r="AO42" i="52" s="1"/>
  <c r="AG42" i="52"/>
  <c r="AP42" i="52" s="1"/>
  <c r="AE42" i="52"/>
  <c r="AE36" i="96"/>
  <c r="W37" i="96"/>
  <c r="AG36" i="96"/>
  <c r="AP36" i="96" s="1"/>
  <c r="AF36" i="96"/>
  <c r="AO36" i="96" s="1"/>
  <c r="AE34" i="20"/>
  <c r="W35" i="20"/>
  <c r="AF34" i="20"/>
  <c r="AO34" i="20" s="1"/>
  <c r="AG34" i="20"/>
  <c r="AP34" i="20" s="1"/>
  <c r="W36" i="100"/>
  <c r="AG35" i="100"/>
  <c r="AP35" i="100" s="1"/>
  <c r="AF35" i="100"/>
  <c r="AO35" i="100" s="1"/>
  <c r="AE35" i="100"/>
  <c r="AG28" i="102"/>
  <c r="AP28" i="102" s="1"/>
  <c r="AF28" i="102"/>
  <c r="AO28" i="102" s="1"/>
  <c r="W29" i="102"/>
  <c r="AE28" i="102"/>
  <c r="W28" i="85"/>
  <c r="AE27" i="85"/>
  <c r="AG27" i="85"/>
  <c r="AP27" i="85" s="1"/>
  <c r="AF27" i="85"/>
  <c r="AO27" i="85" s="1"/>
  <c r="AR31" i="87"/>
  <c r="AG40" i="47"/>
  <c r="AP40" i="47" s="1"/>
  <c r="AF40" i="47"/>
  <c r="AO40" i="47" s="1"/>
  <c r="AE40" i="47"/>
  <c r="W41" i="47"/>
  <c r="AR38" i="15"/>
  <c r="AE41" i="32"/>
  <c r="AF41" i="32"/>
  <c r="AO41" i="32" s="1"/>
  <c r="AG41" i="32"/>
  <c r="AP41" i="32" s="1"/>
  <c r="W42" i="32"/>
  <c r="AH34" i="20"/>
  <c r="AQ34" i="20" s="1"/>
  <c r="AR32" i="16"/>
  <c r="AR26" i="85"/>
  <c r="AI41" i="101"/>
  <c r="AN41" i="101"/>
  <c r="AH28" i="102"/>
  <c r="AQ28" i="102" s="1"/>
  <c r="AH28" i="82"/>
  <c r="AQ28" i="82" s="1"/>
  <c r="AH36" i="44"/>
  <c r="AQ36" i="44" s="1"/>
  <c r="Y28" i="90"/>
  <c r="X28" i="90"/>
  <c r="AI39" i="53"/>
  <c r="AN39" i="53"/>
  <c r="AI30" i="103"/>
  <c r="AN30" i="103"/>
  <c r="AI34" i="45"/>
  <c r="AN34" i="45"/>
  <c r="AH38" i="13"/>
  <c r="AQ38" i="13" s="1"/>
  <c r="Y31" i="18"/>
  <c r="X31" i="18"/>
  <c r="Z31" i="18" s="1"/>
  <c r="AI33" i="11"/>
  <c r="AN33" i="11"/>
  <c r="AH32" i="41"/>
  <c r="AQ32" i="41" s="1"/>
  <c r="AH30" i="98"/>
  <c r="AQ30" i="98" s="1"/>
  <c r="AR27" i="82"/>
  <c r="AR33" i="54"/>
  <c r="X34" i="11"/>
  <c r="Y34" i="11"/>
  <c r="AI41" i="105"/>
  <c r="AN41" i="105"/>
  <c r="AR37" i="13"/>
  <c r="AI32" i="43"/>
  <c r="AN32" i="43"/>
  <c r="AR36" i="104"/>
  <c r="AI34" i="51"/>
  <c r="AN34" i="51"/>
  <c r="Y37" i="92"/>
  <c r="X37" i="92"/>
  <c r="AR26" i="10"/>
  <c r="AE31" i="99"/>
  <c r="W32" i="99"/>
  <c r="AG31" i="99"/>
  <c r="AP31" i="99" s="1"/>
  <c r="AF31" i="99"/>
  <c r="AO31" i="99" s="1"/>
  <c r="AH36" i="96"/>
  <c r="AQ36" i="96" s="1"/>
  <c r="Y32" i="91"/>
  <c r="Z32" i="91" s="1"/>
  <c r="X32" i="91"/>
  <c r="AE28" i="82"/>
  <c r="W29" i="82"/>
  <c r="AG28" i="82"/>
  <c r="AP28" i="82" s="1"/>
  <c r="AF28" i="82"/>
  <c r="AO28" i="82" s="1"/>
  <c r="AF36" i="44"/>
  <c r="AO36" i="44" s="1"/>
  <c r="AE36" i="44"/>
  <c r="AG36" i="44"/>
  <c r="AP36" i="44" s="1"/>
  <c r="W37" i="44"/>
  <c r="AI38" i="93"/>
  <c r="AN38" i="93"/>
  <c r="AR41" i="89"/>
  <c r="AR39" i="47"/>
  <c r="AH28" i="94"/>
  <c r="AQ28" i="94" s="1"/>
  <c r="AI27" i="90"/>
  <c r="AN27" i="90"/>
  <c r="AR33" i="20"/>
  <c r="Y35" i="45"/>
  <c r="X35" i="45"/>
  <c r="AI39" i="86"/>
  <c r="AN39" i="86"/>
  <c r="AH30" i="35"/>
  <c r="AQ30" i="35" s="1"/>
  <c r="Y42" i="105"/>
  <c r="X42" i="105"/>
  <c r="AG27" i="50"/>
  <c r="AP27" i="50" s="1"/>
  <c r="AE27" i="50"/>
  <c r="AF27" i="50"/>
  <c r="AO27" i="50" s="1"/>
  <c r="W28" i="50"/>
  <c r="AR34" i="100"/>
  <c r="AH40" i="47"/>
  <c r="AQ40" i="47" s="1"/>
  <c r="AR41" i="97"/>
  <c r="Y35" i="51"/>
  <c r="X35" i="51"/>
  <c r="Z35" i="51" s="1"/>
  <c r="W37" i="84"/>
  <c r="AG36" i="84"/>
  <c r="AP36" i="84" s="1"/>
  <c r="AF36" i="84"/>
  <c r="AO36" i="84" s="1"/>
  <c r="AE36" i="84"/>
  <c r="AH42" i="97"/>
  <c r="AQ42" i="97" s="1"/>
  <c r="AG36" i="88"/>
  <c r="AP36" i="88" s="1"/>
  <c r="AF36" i="88"/>
  <c r="AO36" i="88" s="1"/>
  <c r="AE36" i="88"/>
  <c r="W37" i="88"/>
  <c r="AR31" i="49"/>
  <c r="AR29" i="35"/>
  <c r="Z28" i="94"/>
  <c r="AR27" i="102"/>
  <c r="Y31" i="103"/>
  <c r="X31" i="103"/>
  <c r="AR27" i="94"/>
  <c r="AH34" i="54"/>
  <c r="AQ34" i="54" s="1"/>
  <c r="AH32" i="87"/>
  <c r="AQ32" i="87" s="1"/>
  <c r="W43" i="97"/>
  <c r="AG42" i="97"/>
  <c r="AP42" i="97" s="1"/>
  <c r="AF42" i="97"/>
  <c r="AO42" i="97" s="1"/>
  <c r="AE42" i="97"/>
  <c r="AH32" i="49"/>
  <c r="AQ32" i="49" s="1"/>
  <c r="AH33" i="16"/>
  <c r="AQ33" i="16" s="1"/>
  <c r="AH39" i="15"/>
  <c r="AQ39" i="15" s="1"/>
  <c r="AR31" i="55"/>
  <c r="AR29" i="98"/>
  <c r="Z32" i="55"/>
  <c r="AH32" i="55"/>
  <c r="AQ32" i="55" s="1"/>
  <c r="Y40" i="53"/>
  <c r="X40" i="53"/>
  <c r="AH27" i="10"/>
  <c r="AQ27" i="10" s="1"/>
  <c r="AR35" i="96"/>
  <c r="AR31" i="41"/>
  <c r="AH42" i="89"/>
  <c r="AQ42" i="89" s="1"/>
  <c r="AH35" i="100"/>
  <c r="AQ35" i="100" s="1"/>
  <c r="Z32" i="41"/>
  <c r="AR41" i="52"/>
  <c r="AR35" i="44"/>
  <c r="Z30" i="98"/>
  <c r="Y42" i="101"/>
  <c r="X42" i="101"/>
  <c r="Z34" i="54"/>
  <c r="Z32" i="87"/>
  <c r="AG28" i="48"/>
  <c r="AP28" i="48" s="1"/>
  <c r="AE28" i="48"/>
  <c r="W29" i="48"/>
  <c r="AF28" i="48"/>
  <c r="AO28" i="48" s="1"/>
  <c r="AI31" i="91"/>
  <c r="AN31" i="91"/>
  <c r="Z32" i="49"/>
  <c r="Z33" i="16"/>
  <c r="Y39" i="93"/>
  <c r="X39" i="93"/>
  <c r="Z39" i="93" s="1"/>
  <c r="Z39" i="15"/>
  <c r="AH37" i="104"/>
  <c r="AQ37" i="104" s="1"/>
  <c r="AH42" i="52"/>
  <c r="AQ42" i="52" s="1"/>
  <c r="Z27" i="10"/>
  <c r="Z38" i="13"/>
  <c r="Z42" i="89"/>
  <c r="AI39" i="46"/>
  <c r="AN39" i="46"/>
  <c r="Y33" i="43"/>
  <c r="Z33" i="43" s="1"/>
  <c r="X33" i="43"/>
  <c r="AG34" i="95"/>
  <c r="AP34" i="95" s="1"/>
  <c r="W35" i="95"/>
  <c r="AF34" i="95"/>
  <c r="AO34" i="95" s="1"/>
  <c r="AE34" i="95"/>
  <c r="AG28" i="42"/>
  <c r="AP28" i="42" s="1"/>
  <c r="AF28" i="42"/>
  <c r="AO28" i="42" s="1"/>
  <c r="AE28" i="42"/>
  <c r="W29" i="42"/>
  <c r="AI36" i="92"/>
  <c r="AN36" i="92"/>
  <c r="AH27" i="85"/>
  <c r="AQ27" i="85" s="1"/>
  <c r="AE32" i="83"/>
  <c r="AG32" i="83"/>
  <c r="AP32" i="83" s="1"/>
  <c r="W33" i="83"/>
  <c r="AF32" i="83"/>
  <c r="AO32" i="83" s="1"/>
  <c r="Y40" i="86"/>
  <c r="X40" i="86"/>
  <c r="AI30" i="18"/>
  <c r="AN30" i="18"/>
  <c r="Y40" i="46"/>
  <c r="X40" i="46"/>
  <c r="Z40" i="46" s="1"/>
  <c r="AE35" i="51" l="1"/>
  <c r="W36" i="51"/>
  <c r="AF35" i="51"/>
  <c r="AO35" i="51" s="1"/>
  <c r="AG35" i="51"/>
  <c r="AP35" i="51" s="1"/>
  <c r="AG32" i="91"/>
  <c r="AP32" i="91" s="1"/>
  <c r="W33" i="91"/>
  <c r="AF32" i="91"/>
  <c r="AE32" i="91"/>
  <c r="AN32" i="91" s="1"/>
  <c r="W34" i="43"/>
  <c r="AF33" i="43"/>
  <c r="AO33" i="43" s="1"/>
  <c r="AG33" i="43"/>
  <c r="AP33" i="43" s="1"/>
  <c r="AE33" i="43"/>
  <c r="AG31" i="18"/>
  <c r="AP31" i="18" s="1"/>
  <c r="AE31" i="18"/>
  <c r="W32" i="18"/>
  <c r="AF31" i="18"/>
  <c r="AO31" i="18" s="1"/>
  <c r="AI34" i="95"/>
  <c r="AN34" i="95"/>
  <c r="AF39" i="93"/>
  <c r="AO39" i="93" s="1"/>
  <c r="AG39" i="93"/>
  <c r="AP39" i="93" s="1"/>
  <c r="AE39" i="93"/>
  <c r="W40" i="93"/>
  <c r="AR30" i="18"/>
  <c r="Y33" i="83"/>
  <c r="X33" i="83"/>
  <c r="AH40" i="86"/>
  <c r="AQ40" i="86" s="1"/>
  <c r="AH40" i="46"/>
  <c r="AQ40" i="46" s="1"/>
  <c r="Z40" i="86"/>
  <c r="AI32" i="83"/>
  <c r="AN32" i="83"/>
  <c r="AH33" i="43"/>
  <c r="AQ33" i="43" s="1"/>
  <c r="W39" i="13"/>
  <c r="AF38" i="13"/>
  <c r="AO38" i="13" s="1"/>
  <c r="AG38" i="13"/>
  <c r="AP38" i="13" s="1"/>
  <c r="AE38" i="13"/>
  <c r="AE39" i="15"/>
  <c r="AF39" i="15"/>
  <c r="AO39" i="15" s="1"/>
  <c r="W40" i="15"/>
  <c r="AG39" i="15"/>
  <c r="AP39" i="15" s="1"/>
  <c r="AE30" i="98"/>
  <c r="AF30" i="98"/>
  <c r="AO30" i="98" s="1"/>
  <c r="AG30" i="98"/>
  <c r="AP30" i="98" s="1"/>
  <c r="W31" i="98"/>
  <c r="AI42" i="97"/>
  <c r="AN42" i="97"/>
  <c r="Y28" i="50"/>
  <c r="X28" i="50"/>
  <c r="AH32" i="91"/>
  <c r="AQ32" i="91" s="1"/>
  <c r="AI31" i="99"/>
  <c r="AN31" i="99"/>
  <c r="AH34" i="11"/>
  <c r="AQ34" i="11" s="1"/>
  <c r="AR39" i="53"/>
  <c r="Y28" i="85"/>
  <c r="X28" i="85"/>
  <c r="AI30" i="35"/>
  <c r="AN30" i="35"/>
  <c r="AR36" i="92"/>
  <c r="AF27" i="10"/>
  <c r="AO27" i="10" s="1"/>
  <c r="AG27" i="10"/>
  <c r="AP27" i="10" s="1"/>
  <c r="AE27" i="10"/>
  <c r="W28" i="10"/>
  <c r="AH39" i="93"/>
  <c r="AQ39" i="93" s="1"/>
  <c r="AR31" i="91"/>
  <c r="W33" i="87"/>
  <c r="AG32" i="87"/>
  <c r="AP32" i="87" s="1"/>
  <c r="AF32" i="87"/>
  <c r="AO32" i="87" s="1"/>
  <c r="AE32" i="87"/>
  <c r="AH40" i="53"/>
  <c r="AQ40" i="53" s="1"/>
  <c r="AI36" i="84"/>
  <c r="AN36" i="84"/>
  <c r="AR39" i="86"/>
  <c r="AR38" i="93"/>
  <c r="AR34" i="51"/>
  <c r="AH28" i="90"/>
  <c r="AQ28" i="90" s="1"/>
  <c r="Y42" i="32"/>
  <c r="X42" i="32"/>
  <c r="AI35" i="100"/>
  <c r="AR35" i="100" s="1"/>
  <c r="AN35" i="100"/>
  <c r="Y37" i="96"/>
  <c r="X37" i="96"/>
  <c r="Y43" i="52"/>
  <c r="X43" i="52"/>
  <c r="Z43" i="52" s="1"/>
  <c r="AF34" i="54"/>
  <c r="AO34" i="54" s="1"/>
  <c r="AG34" i="54"/>
  <c r="AP34" i="54" s="1"/>
  <c r="W35" i="54"/>
  <c r="AE34" i="54"/>
  <c r="Z40" i="53"/>
  <c r="AI27" i="50"/>
  <c r="AN27" i="50"/>
  <c r="AH35" i="45"/>
  <c r="AQ35" i="45" s="1"/>
  <c r="AR27" i="90"/>
  <c r="AR34" i="45"/>
  <c r="Z28" i="90"/>
  <c r="AR41" i="101"/>
  <c r="Y41" i="47"/>
  <c r="X41" i="47"/>
  <c r="AI28" i="102"/>
  <c r="AN28" i="102"/>
  <c r="Y35" i="20"/>
  <c r="X35" i="20"/>
  <c r="AI36" i="96"/>
  <c r="AN36" i="96"/>
  <c r="AG40" i="46"/>
  <c r="AP40" i="46" s="1"/>
  <c r="W41" i="46"/>
  <c r="AE40" i="46"/>
  <c r="AF40" i="46"/>
  <c r="AO40" i="46" s="1"/>
  <c r="Y29" i="42"/>
  <c r="Z29" i="42" s="1"/>
  <c r="X29" i="42"/>
  <c r="AH42" i="101"/>
  <c r="AQ42" i="101" s="1"/>
  <c r="AE32" i="55"/>
  <c r="AF32" i="55"/>
  <c r="AO32" i="55" s="1"/>
  <c r="AG32" i="55"/>
  <c r="AP32" i="55" s="1"/>
  <c r="W33" i="55"/>
  <c r="Y43" i="97"/>
  <c r="X43" i="97"/>
  <c r="AF28" i="94"/>
  <c r="AO28" i="94" s="1"/>
  <c r="W29" i="94"/>
  <c r="AG28" i="94"/>
  <c r="AE28" i="94"/>
  <c r="AN28" i="94" s="1"/>
  <c r="Y37" i="88"/>
  <c r="X37" i="88"/>
  <c r="Z35" i="45"/>
  <c r="Y37" i="44"/>
  <c r="X37" i="44"/>
  <c r="AH37" i="92"/>
  <c r="AQ37" i="92" s="1"/>
  <c r="AR41" i="105"/>
  <c r="AI40" i="47"/>
  <c r="AN40" i="47"/>
  <c r="Y29" i="102"/>
  <c r="X29" i="102"/>
  <c r="AI34" i="20"/>
  <c r="AN34" i="20"/>
  <c r="Y38" i="104"/>
  <c r="X38" i="104"/>
  <c r="AI28" i="42"/>
  <c r="AN28" i="42"/>
  <c r="Y35" i="95"/>
  <c r="X35" i="95"/>
  <c r="Z35" i="95" s="1"/>
  <c r="AR39" i="46"/>
  <c r="AE33" i="16"/>
  <c r="AF33" i="16"/>
  <c r="AO33" i="16" s="1"/>
  <c r="W34" i="16"/>
  <c r="AG33" i="16"/>
  <c r="AP33" i="16" s="1"/>
  <c r="Y29" i="48"/>
  <c r="X29" i="48"/>
  <c r="Z29" i="48" s="1"/>
  <c r="Z42" i="101"/>
  <c r="AH31" i="103"/>
  <c r="AQ31" i="103" s="1"/>
  <c r="AI36" i="88"/>
  <c r="AN36" i="88"/>
  <c r="Y37" i="84"/>
  <c r="X37" i="84"/>
  <c r="AH42" i="105"/>
  <c r="AQ42" i="105" s="1"/>
  <c r="Y29" i="82"/>
  <c r="X29" i="82"/>
  <c r="Z37" i="92"/>
  <c r="Z34" i="11"/>
  <c r="AR33" i="11"/>
  <c r="AR30" i="103"/>
  <c r="AI41" i="32"/>
  <c r="AN41" i="32"/>
  <c r="Y36" i="100"/>
  <c r="X36" i="100"/>
  <c r="AI42" i="52"/>
  <c r="AN42" i="52"/>
  <c r="Y31" i="35"/>
  <c r="X31" i="35"/>
  <c r="AI37" i="104"/>
  <c r="AN37" i="104"/>
  <c r="AE42" i="89"/>
  <c r="AG42" i="89"/>
  <c r="AP42" i="89" s="1"/>
  <c r="AF42" i="89"/>
  <c r="AO42" i="89" s="1"/>
  <c r="W43" i="89"/>
  <c r="AF32" i="49"/>
  <c r="AO32" i="49" s="1"/>
  <c r="AE32" i="49"/>
  <c r="AG32" i="49"/>
  <c r="AP32" i="49" s="1"/>
  <c r="W33" i="49"/>
  <c r="AI28" i="48"/>
  <c r="AN28" i="48"/>
  <c r="W33" i="41"/>
  <c r="AE32" i="41"/>
  <c r="AG32" i="41"/>
  <c r="AP32" i="41" s="1"/>
  <c r="AF32" i="41"/>
  <c r="AO32" i="41" s="1"/>
  <c r="Z31" i="103"/>
  <c r="AH35" i="51"/>
  <c r="AQ35" i="51" s="1"/>
  <c r="Z42" i="105"/>
  <c r="AI36" i="44"/>
  <c r="AN36" i="44"/>
  <c r="AI28" i="82"/>
  <c r="AN28" i="82"/>
  <c r="Y32" i="99"/>
  <c r="X32" i="99"/>
  <c r="Z32" i="99" s="1"/>
  <c r="AR32" i="43"/>
  <c r="AH31" i="18"/>
  <c r="AQ31" i="18" s="1"/>
  <c r="AI27" i="85"/>
  <c r="AN27" i="85"/>
  <c r="Z29" i="102" l="1"/>
  <c r="Z38" i="104"/>
  <c r="AG29" i="42"/>
  <c r="AP29" i="42" s="1"/>
  <c r="W30" i="42"/>
  <c r="AE29" i="42"/>
  <c r="AF29" i="42"/>
  <c r="AO29" i="42" s="1"/>
  <c r="W30" i="102"/>
  <c r="AG29" i="102"/>
  <c r="AP29" i="102" s="1"/>
  <c r="AF29" i="102"/>
  <c r="AO29" i="102" s="1"/>
  <c r="AE29" i="102"/>
  <c r="W39" i="104"/>
  <c r="AG38" i="104"/>
  <c r="AP38" i="104" s="1"/>
  <c r="AF38" i="104"/>
  <c r="AO38" i="104" s="1"/>
  <c r="AE38" i="104"/>
  <c r="AE29" i="48"/>
  <c r="AF29" i="48"/>
  <c r="AO29" i="48" s="1"/>
  <c r="AG29" i="48"/>
  <c r="AP29" i="48" s="1"/>
  <c r="W30" i="48"/>
  <c r="AG31" i="103"/>
  <c r="AP31" i="103" s="1"/>
  <c r="W32" i="103"/>
  <c r="AF31" i="103"/>
  <c r="AO31" i="103" s="1"/>
  <c r="AE31" i="103"/>
  <c r="AH29" i="82"/>
  <c r="AQ29" i="82" s="1"/>
  <c r="AR37" i="104"/>
  <c r="AH32" i="99"/>
  <c r="AQ32" i="99" s="1"/>
  <c r="AR36" i="44"/>
  <c r="Y33" i="41"/>
  <c r="X33" i="41"/>
  <c r="Z33" i="41" s="1"/>
  <c r="AI32" i="49"/>
  <c r="AN32" i="49"/>
  <c r="AI42" i="89"/>
  <c r="AN42" i="89"/>
  <c r="AR41" i="32"/>
  <c r="AE37" i="92"/>
  <c r="AG37" i="92"/>
  <c r="AP37" i="92" s="1"/>
  <c r="W38" i="92"/>
  <c r="AF37" i="92"/>
  <c r="AO37" i="92" s="1"/>
  <c r="AH35" i="95"/>
  <c r="AQ35" i="95" s="1"/>
  <c r="AR27" i="50"/>
  <c r="AR36" i="84"/>
  <c r="AR42" i="97"/>
  <c r="AI38" i="13"/>
  <c r="AN38" i="13"/>
  <c r="Y32" i="18"/>
  <c r="X32" i="18"/>
  <c r="AR36" i="88"/>
  <c r="AG42" i="101"/>
  <c r="AP42" i="101" s="1"/>
  <c r="AF42" i="101"/>
  <c r="AO42" i="101" s="1"/>
  <c r="W43" i="101"/>
  <c r="AE42" i="101"/>
  <c r="Y34" i="16"/>
  <c r="X34" i="16"/>
  <c r="Z34" i="16" s="1"/>
  <c r="AG35" i="95"/>
  <c r="AP35" i="95" s="1"/>
  <c r="AE35" i="95"/>
  <c r="AN35" i="95" s="1"/>
  <c r="AF35" i="95"/>
  <c r="W36" i="95"/>
  <c r="AG35" i="45"/>
  <c r="AP35" i="45" s="1"/>
  <c r="AF35" i="45"/>
  <c r="AO35" i="45" s="1"/>
  <c r="AE35" i="45"/>
  <c r="W36" i="45"/>
  <c r="AI28" i="94"/>
  <c r="AP28" i="94"/>
  <c r="AR28" i="102"/>
  <c r="AG28" i="90"/>
  <c r="AP28" i="90" s="1"/>
  <c r="AE28" i="90"/>
  <c r="W29" i="90"/>
  <c r="AF28" i="90"/>
  <c r="AO28" i="90" s="1"/>
  <c r="AE40" i="53"/>
  <c r="AF40" i="53"/>
  <c r="AO40" i="53" s="1"/>
  <c r="AG40" i="53"/>
  <c r="AP40" i="53" s="1"/>
  <c r="W41" i="53"/>
  <c r="AH43" i="52"/>
  <c r="AQ43" i="52" s="1"/>
  <c r="AI32" i="87"/>
  <c r="AN32" i="87"/>
  <c r="Y28" i="10"/>
  <c r="X28" i="10"/>
  <c r="AI31" i="18"/>
  <c r="AN31" i="18"/>
  <c r="Y34" i="43"/>
  <c r="X34" i="43"/>
  <c r="AG32" i="99"/>
  <c r="AP32" i="99" s="1"/>
  <c r="AE32" i="99"/>
  <c r="AF32" i="99"/>
  <c r="AO32" i="99" s="1"/>
  <c r="W33" i="99"/>
  <c r="Z29" i="82"/>
  <c r="AH37" i="88"/>
  <c r="AQ37" i="88" s="1"/>
  <c r="Y29" i="94"/>
  <c r="X29" i="94"/>
  <c r="Z29" i="94" s="1"/>
  <c r="Y33" i="55"/>
  <c r="X33" i="55"/>
  <c r="AR36" i="96"/>
  <c r="AH41" i="47"/>
  <c r="AQ41" i="47" s="1"/>
  <c r="AG43" i="52"/>
  <c r="AP43" i="52" s="1"/>
  <c r="AF43" i="52"/>
  <c r="AE43" i="52"/>
  <c r="AN43" i="52" s="1"/>
  <c r="W44" i="52"/>
  <c r="AI27" i="10"/>
  <c r="AN27" i="10"/>
  <c r="AR30" i="35"/>
  <c r="AR31" i="99"/>
  <c r="AH28" i="50"/>
  <c r="AQ28" i="50" s="1"/>
  <c r="Y31" i="98"/>
  <c r="X31" i="98"/>
  <c r="Y40" i="15"/>
  <c r="X40" i="15"/>
  <c r="Z40" i="15" s="1"/>
  <c r="AH31" i="35"/>
  <c r="AQ31" i="35" s="1"/>
  <c r="AH37" i="84"/>
  <c r="AQ37" i="84" s="1"/>
  <c r="Z37" i="88"/>
  <c r="AH35" i="20"/>
  <c r="AQ35" i="20" s="1"/>
  <c r="Z41" i="47"/>
  <c r="AI34" i="54"/>
  <c r="AN34" i="54"/>
  <c r="AH42" i="32"/>
  <c r="AQ42" i="32" s="1"/>
  <c r="AH28" i="85"/>
  <c r="AQ28" i="85" s="1"/>
  <c r="Z28" i="50"/>
  <c r="Y39" i="13"/>
  <c r="X39" i="13"/>
  <c r="AR34" i="95"/>
  <c r="AF42" i="105"/>
  <c r="AO42" i="105" s="1"/>
  <c r="W43" i="105"/>
  <c r="AG42" i="105"/>
  <c r="AP42" i="105" s="1"/>
  <c r="AE42" i="105"/>
  <c r="AR42" i="52"/>
  <c r="AR28" i="48"/>
  <c r="AH36" i="100"/>
  <c r="AQ36" i="100" s="1"/>
  <c r="AH29" i="48"/>
  <c r="AQ29" i="48" s="1"/>
  <c r="AR40" i="47"/>
  <c r="Y43" i="89"/>
  <c r="X43" i="89"/>
  <c r="Z43" i="89" s="1"/>
  <c r="Z36" i="100"/>
  <c r="AI33" i="16"/>
  <c r="AN33" i="16"/>
  <c r="AR34" i="20"/>
  <c r="AR27" i="85"/>
  <c r="AR28" i="82"/>
  <c r="X33" i="49"/>
  <c r="Z33" i="49" s="1"/>
  <c r="Y33" i="49"/>
  <c r="Z31" i="35"/>
  <c r="Z37" i="84"/>
  <c r="AR28" i="42"/>
  <c r="AH29" i="102"/>
  <c r="AQ29" i="102" s="1"/>
  <c r="AH37" i="44"/>
  <c r="AQ37" i="44" s="1"/>
  <c r="AH43" i="97"/>
  <c r="AQ43" i="97" s="1"/>
  <c r="AI40" i="46"/>
  <c r="AN40" i="46"/>
  <c r="Z35" i="20"/>
  <c r="Y35" i="54"/>
  <c r="Z35" i="54" s="1"/>
  <c r="X35" i="54"/>
  <c r="AH37" i="96"/>
  <c r="AQ37" i="96" s="1"/>
  <c r="Z42" i="32"/>
  <c r="Y33" i="87"/>
  <c r="X33" i="87"/>
  <c r="Z28" i="85"/>
  <c r="AI39" i="15"/>
  <c r="AN39" i="15"/>
  <c r="AR32" i="83"/>
  <c r="AH33" i="83"/>
  <c r="AQ33" i="83" s="1"/>
  <c r="Y40" i="93"/>
  <c r="X40" i="93"/>
  <c r="AI33" i="43"/>
  <c r="AN33" i="43"/>
  <c r="AI32" i="91"/>
  <c r="AO32" i="91"/>
  <c r="Y36" i="51"/>
  <c r="Z36" i="51"/>
  <c r="X36" i="51"/>
  <c r="AI32" i="41"/>
  <c r="AN32" i="41"/>
  <c r="AG34" i="11"/>
  <c r="AP34" i="11" s="1"/>
  <c r="W35" i="11"/>
  <c r="AE34" i="11"/>
  <c r="AF34" i="11"/>
  <c r="AO34" i="11" s="1"/>
  <c r="AH38" i="104"/>
  <c r="AQ38" i="104" s="1"/>
  <c r="Z37" i="44"/>
  <c r="Z43" i="97"/>
  <c r="AI32" i="55"/>
  <c r="AN32" i="55"/>
  <c r="AH29" i="42"/>
  <c r="AQ29" i="42" s="1"/>
  <c r="Y41" i="46"/>
  <c r="X41" i="46"/>
  <c r="Z41" i="46" s="1"/>
  <c r="Z37" i="96"/>
  <c r="AI30" i="98"/>
  <c r="AN30" i="98"/>
  <c r="AE40" i="86"/>
  <c r="AG40" i="86"/>
  <c r="AP40" i="86" s="1"/>
  <c r="W41" i="86"/>
  <c r="AF40" i="86"/>
  <c r="AO40" i="86" s="1"/>
  <c r="Z33" i="83"/>
  <c r="AI39" i="93"/>
  <c r="AN39" i="93"/>
  <c r="Y33" i="91"/>
  <c r="X33" i="91"/>
  <c r="AI35" i="51"/>
  <c r="AN35" i="51"/>
  <c r="AE35" i="54" l="1"/>
  <c r="AF35" i="54"/>
  <c r="AO35" i="54" s="1"/>
  <c r="W36" i="54"/>
  <c r="AG35" i="54"/>
  <c r="AP35" i="54" s="1"/>
  <c r="AE40" i="15"/>
  <c r="W41" i="15"/>
  <c r="AF40" i="15"/>
  <c r="AO40" i="15" s="1"/>
  <c r="AG40" i="15"/>
  <c r="AP40" i="15" s="1"/>
  <c r="W35" i="16"/>
  <c r="AF34" i="16"/>
  <c r="AO34" i="16" s="1"/>
  <c r="AG34" i="16"/>
  <c r="AP34" i="16" s="1"/>
  <c r="AE34" i="16"/>
  <c r="W34" i="49"/>
  <c r="AG33" i="49"/>
  <c r="AP33" i="49" s="1"/>
  <c r="AF33" i="49"/>
  <c r="AO33" i="49" s="1"/>
  <c r="AE33" i="49"/>
  <c r="Y41" i="86"/>
  <c r="X41" i="86"/>
  <c r="AH41" i="46"/>
  <c r="AQ41" i="46" s="1"/>
  <c r="AH36" i="51"/>
  <c r="AQ36" i="51" s="1"/>
  <c r="AR33" i="43"/>
  <c r="AR39" i="15"/>
  <c r="AH43" i="89"/>
  <c r="AQ43" i="89" s="1"/>
  <c r="AG41" i="47"/>
  <c r="AP41" i="47" s="1"/>
  <c r="AE41" i="47"/>
  <c r="W42" i="47"/>
  <c r="AF41" i="47"/>
  <c r="AO41" i="47" s="1"/>
  <c r="AF37" i="88"/>
  <c r="AO37" i="88" s="1"/>
  <c r="W38" i="88"/>
  <c r="AG37" i="88"/>
  <c r="AP37" i="88" s="1"/>
  <c r="AE37" i="88"/>
  <c r="AI43" i="52"/>
  <c r="AO43" i="52"/>
  <c r="AH29" i="94"/>
  <c r="AQ29" i="94" s="1"/>
  <c r="AI32" i="99"/>
  <c r="AN32" i="99"/>
  <c r="AR31" i="18"/>
  <c r="Y41" i="53"/>
  <c r="X41" i="53"/>
  <c r="Y29" i="90"/>
  <c r="Z29" i="90"/>
  <c r="X29" i="90"/>
  <c r="AR28" i="94"/>
  <c r="AH33" i="41"/>
  <c r="AQ33" i="41" s="1"/>
  <c r="AI31" i="103"/>
  <c r="AN31" i="103"/>
  <c r="Y30" i="102"/>
  <c r="Z30" i="102" s="1"/>
  <c r="X30" i="102"/>
  <c r="AI34" i="11"/>
  <c r="AN34" i="11"/>
  <c r="W37" i="51"/>
  <c r="AG36" i="51"/>
  <c r="AP36" i="51" s="1"/>
  <c r="AE36" i="51"/>
  <c r="AF36" i="51"/>
  <c r="AO36" i="51" s="1"/>
  <c r="AH40" i="93"/>
  <c r="AQ40" i="93" s="1"/>
  <c r="W29" i="85"/>
  <c r="AG28" i="85"/>
  <c r="AP28" i="85" s="1"/>
  <c r="AF28" i="85"/>
  <c r="AO28" i="85" s="1"/>
  <c r="AE28" i="85"/>
  <c r="W44" i="89"/>
  <c r="AF43" i="89"/>
  <c r="AO43" i="89" s="1"/>
  <c r="AE43" i="89"/>
  <c r="AG43" i="89"/>
  <c r="AP43" i="89" s="1"/>
  <c r="AF29" i="94"/>
  <c r="AO29" i="94" s="1"/>
  <c r="W30" i="94"/>
  <c r="AG29" i="94"/>
  <c r="AP29" i="94" s="1"/>
  <c r="AE29" i="94"/>
  <c r="AH28" i="10"/>
  <c r="AQ28" i="10" s="1"/>
  <c r="AI28" i="90"/>
  <c r="AN28" i="90"/>
  <c r="X36" i="95"/>
  <c r="Z36" i="95" s="1"/>
  <c r="Y36" i="95"/>
  <c r="AR38" i="13"/>
  <c r="AE33" i="41"/>
  <c r="W34" i="41"/>
  <c r="AF33" i="41"/>
  <c r="AO33" i="41" s="1"/>
  <c r="AG33" i="41"/>
  <c r="AP33" i="41" s="1"/>
  <c r="Y39" i="104"/>
  <c r="X39" i="104"/>
  <c r="AH33" i="87"/>
  <c r="AQ33" i="87" s="1"/>
  <c r="W36" i="20"/>
  <c r="AE35" i="20"/>
  <c r="AF35" i="20"/>
  <c r="AO35" i="20" s="1"/>
  <c r="AG35" i="20"/>
  <c r="AP35" i="20" s="1"/>
  <c r="AH33" i="49"/>
  <c r="AQ33" i="49" s="1"/>
  <c r="AI42" i="105"/>
  <c r="AN42" i="105"/>
  <c r="AH39" i="13"/>
  <c r="AQ39" i="13" s="1"/>
  <c r="Z31" i="98"/>
  <c r="AH31" i="98"/>
  <c r="AQ31" i="98" s="1"/>
  <c r="AR27" i="10"/>
  <c r="AE29" i="82"/>
  <c r="AF29" i="82"/>
  <c r="AO29" i="82" s="1"/>
  <c r="W30" i="82"/>
  <c r="AG29" i="82"/>
  <c r="AP29" i="82" s="1"/>
  <c r="AH34" i="43"/>
  <c r="AQ34" i="43" s="1"/>
  <c r="Z28" i="10"/>
  <c r="Y36" i="45"/>
  <c r="X36" i="45"/>
  <c r="AI35" i="95"/>
  <c r="AO35" i="95"/>
  <c r="Y32" i="103"/>
  <c r="X32" i="103"/>
  <c r="AI29" i="48"/>
  <c r="AN29" i="48"/>
  <c r="AH33" i="91"/>
  <c r="AQ33" i="91" s="1"/>
  <c r="AG43" i="97"/>
  <c r="AP43" i="97" s="1"/>
  <c r="AE43" i="97"/>
  <c r="AF43" i="97"/>
  <c r="AO43" i="97" s="1"/>
  <c r="W44" i="97"/>
  <c r="AR32" i="91"/>
  <c r="AG41" i="46"/>
  <c r="AP41" i="46" s="1"/>
  <c r="W42" i="46"/>
  <c r="AF41" i="46"/>
  <c r="AO41" i="46" s="1"/>
  <c r="AE41" i="46"/>
  <c r="AR39" i="93"/>
  <c r="AI40" i="86"/>
  <c r="AN40" i="86"/>
  <c r="Y35" i="11"/>
  <c r="X35" i="11"/>
  <c r="Z35" i="11" s="1"/>
  <c r="Z40" i="93"/>
  <c r="AR35" i="51"/>
  <c r="AF33" i="83"/>
  <c r="AO33" i="83" s="1"/>
  <c r="AE33" i="83"/>
  <c r="W34" i="83"/>
  <c r="AG33" i="83"/>
  <c r="AP33" i="83" s="1"/>
  <c r="AR32" i="55"/>
  <c r="Z33" i="87"/>
  <c r="Z39" i="13"/>
  <c r="AH33" i="55"/>
  <c r="AQ33" i="55" s="1"/>
  <c r="Z34" i="43"/>
  <c r="AI40" i="53"/>
  <c r="AR40" i="53" s="1"/>
  <c r="AN40" i="53"/>
  <c r="AI35" i="45"/>
  <c r="AN35" i="45"/>
  <c r="AI42" i="101"/>
  <c r="AN42" i="101"/>
  <c r="AH32" i="18"/>
  <c r="AQ32" i="18" s="1"/>
  <c r="Y38" i="92"/>
  <c r="X38" i="92"/>
  <c r="AR42" i="89"/>
  <c r="AI29" i="102"/>
  <c r="AN29" i="102"/>
  <c r="AI29" i="42"/>
  <c r="AN29" i="42"/>
  <c r="W38" i="84"/>
  <c r="AG37" i="84"/>
  <c r="AP37" i="84" s="1"/>
  <c r="AF37" i="84"/>
  <c r="AO37" i="84" s="1"/>
  <c r="AE37" i="84"/>
  <c r="AR33" i="16"/>
  <c r="Y43" i="105"/>
  <c r="X43" i="105"/>
  <c r="Z43" i="105" s="1"/>
  <c r="Y44" i="52"/>
  <c r="Z44" i="52" s="1"/>
  <c r="X44" i="52"/>
  <c r="Z33" i="55"/>
  <c r="Y33" i="99"/>
  <c r="X33" i="99"/>
  <c r="Y43" i="101"/>
  <c r="X43" i="101"/>
  <c r="Z32" i="18"/>
  <c r="AI38" i="104"/>
  <c r="AN38" i="104"/>
  <c r="Y30" i="42"/>
  <c r="X30" i="42"/>
  <c r="AR30" i="98"/>
  <c r="AR40" i="46"/>
  <c r="Z33" i="91"/>
  <c r="W38" i="96"/>
  <c r="AG37" i="96"/>
  <c r="AP37" i="96" s="1"/>
  <c r="AF37" i="96"/>
  <c r="AO37" i="96" s="1"/>
  <c r="AE37" i="96"/>
  <c r="W38" i="44"/>
  <c r="AE37" i="44"/>
  <c r="AF37" i="44"/>
  <c r="AO37" i="44" s="1"/>
  <c r="AG37" i="44"/>
  <c r="AP37" i="44" s="1"/>
  <c r="AR32" i="41"/>
  <c r="AE42" i="32"/>
  <c r="AF42" i="32"/>
  <c r="AO42" i="32" s="1"/>
  <c r="W43" i="32"/>
  <c r="AG42" i="32"/>
  <c r="AP42" i="32" s="1"/>
  <c r="AH35" i="54"/>
  <c r="AQ35" i="54" s="1"/>
  <c r="AE31" i="35"/>
  <c r="AF31" i="35"/>
  <c r="AO31" i="35" s="1"/>
  <c r="AG31" i="35"/>
  <c r="AP31" i="35" s="1"/>
  <c r="W32" i="35"/>
  <c r="AE36" i="100"/>
  <c r="W37" i="100"/>
  <c r="AF36" i="100"/>
  <c r="AO36" i="100" s="1"/>
  <c r="AG36" i="100"/>
  <c r="AP36" i="100" s="1"/>
  <c r="AF28" i="50"/>
  <c r="AO28" i="50" s="1"/>
  <c r="AG28" i="50"/>
  <c r="AP28" i="50" s="1"/>
  <c r="W29" i="50"/>
  <c r="AE28" i="50"/>
  <c r="AR34" i="54"/>
  <c r="AH40" i="15"/>
  <c r="AQ40" i="15" s="1"/>
  <c r="AR32" i="87"/>
  <c r="AH34" i="16"/>
  <c r="AQ34" i="16" s="1"/>
  <c r="AI37" i="92"/>
  <c r="AN37" i="92"/>
  <c r="AR32" i="49"/>
  <c r="Y30" i="48"/>
  <c r="Z30" i="48" s="1"/>
  <c r="X30" i="48"/>
  <c r="Z41" i="53" l="1"/>
  <c r="AE44" i="52"/>
  <c r="AF44" i="52"/>
  <c r="AO44" i="52" s="1"/>
  <c r="AG44" i="52"/>
  <c r="AP44" i="52" s="1"/>
  <c r="W45" i="52"/>
  <c r="AE36" i="95"/>
  <c r="AG36" i="95"/>
  <c r="AP36" i="95" s="1"/>
  <c r="AF36" i="95"/>
  <c r="AO36" i="95" s="1"/>
  <c r="W37" i="95"/>
  <c r="AE41" i="53"/>
  <c r="AF41" i="53"/>
  <c r="AO41" i="53" s="1"/>
  <c r="AG41" i="53"/>
  <c r="AP41" i="53" s="1"/>
  <c r="W42" i="53"/>
  <c r="AG30" i="48"/>
  <c r="AP30" i="48" s="1"/>
  <c r="AF30" i="48"/>
  <c r="AO30" i="48" s="1"/>
  <c r="AE30" i="48"/>
  <c r="W31" i="48"/>
  <c r="Y29" i="50"/>
  <c r="X29" i="50"/>
  <c r="Y37" i="100"/>
  <c r="X37" i="100"/>
  <c r="AI31" i="35"/>
  <c r="AN31" i="35"/>
  <c r="AH38" i="92"/>
  <c r="AQ38" i="92" s="1"/>
  <c r="AR40" i="86"/>
  <c r="Y42" i="46"/>
  <c r="X42" i="46"/>
  <c r="AR42" i="105"/>
  <c r="AR28" i="90"/>
  <c r="Y37" i="51"/>
  <c r="X37" i="51"/>
  <c r="Z37" i="51" s="1"/>
  <c r="AH41" i="53"/>
  <c r="AQ41" i="53" s="1"/>
  <c r="AR32" i="99"/>
  <c r="AI40" i="15"/>
  <c r="AN40" i="15"/>
  <c r="AH30" i="48"/>
  <c r="AQ30" i="48" s="1"/>
  <c r="AR37" i="92"/>
  <c r="AI36" i="100"/>
  <c r="AN36" i="100"/>
  <c r="AI37" i="96"/>
  <c r="AN37" i="96"/>
  <c r="AH33" i="99"/>
  <c r="AQ33" i="99" s="1"/>
  <c r="AR29" i="42"/>
  <c r="Z38" i="92"/>
  <c r="W41" i="93"/>
  <c r="AF40" i="93"/>
  <c r="AO40" i="93" s="1"/>
  <c r="AG40" i="93"/>
  <c r="AP40" i="93" s="1"/>
  <c r="AE40" i="93"/>
  <c r="AI43" i="97"/>
  <c r="AN43" i="97"/>
  <c r="Y30" i="82"/>
  <c r="X30" i="82"/>
  <c r="Z30" i="82" s="1"/>
  <c r="AI29" i="94"/>
  <c r="AN29" i="94"/>
  <c r="AI43" i="89"/>
  <c r="AN43" i="89"/>
  <c r="AR31" i="103"/>
  <c r="AR43" i="52"/>
  <c r="AH41" i="86"/>
  <c r="AQ41" i="86" s="1"/>
  <c r="Y35" i="16"/>
  <c r="X35" i="16"/>
  <c r="Y43" i="32"/>
  <c r="X43" i="32"/>
  <c r="AR38" i="104"/>
  <c r="Z33" i="99"/>
  <c r="AH43" i="105"/>
  <c r="AQ43" i="105" s="1"/>
  <c r="AI37" i="84"/>
  <c r="AN37" i="84"/>
  <c r="W35" i="43"/>
  <c r="AG34" i="43"/>
  <c r="AP34" i="43" s="1"/>
  <c r="AE34" i="43"/>
  <c r="AF34" i="43"/>
  <c r="AO34" i="43" s="1"/>
  <c r="W40" i="13"/>
  <c r="AG39" i="13"/>
  <c r="AP39" i="13" s="1"/>
  <c r="AF39" i="13"/>
  <c r="AO39" i="13" s="1"/>
  <c r="AE39" i="13"/>
  <c r="Y34" i="83"/>
  <c r="X34" i="83"/>
  <c r="AH35" i="11"/>
  <c r="AQ35" i="11" s="1"/>
  <c r="AR35" i="95"/>
  <c r="Y29" i="85"/>
  <c r="X29" i="85"/>
  <c r="AR34" i="11"/>
  <c r="Z41" i="86"/>
  <c r="Y34" i="49"/>
  <c r="X34" i="49"/>
  <c r="AR29" i="102"/>
  <c r="W34" i="87"/>
  <c r="AG33" i="87"/>
  <c r="AP33" i="87" s="1"/>
  <c r="AF33" i="87"/>
  <c r="AO33" i="87" s="1"/>
  <c r="AE33" i="87"/>
  <c r="AI33" i="83"/>
  <c r="AN33" i="83"/>
  <c r="AG35" i="11"/>
  <c r="AP35" i="11" s="1"/>
  <c r="W36" i="11"/>
  <c r="AF35" i="11"/>
  <c r="AO35" i="11" s="1"/>
  <c r="AE35" i="11"/>
  <c r="AR29" i="48"/>
  <c r="Z36" i="45"/>
  <c r="AH36" i="45"/>
  <c r="AQ36" i="45" s="1"/>
  <c r="AI29" i="82"/>
  <c r="AN29" i="82"/>
  <c r="AI35" i="20"/>
  <c r="AN35" i="20"/>
  <c r="Y30" i="94"/>
  <c r="X30" i="94"/>
  <c r="Y44" i="89"/>
  <c r="X44" i="89"/>
  <c r="Z44" i="89" s="1"/>
  <c r="AH30" i="102"/>
  <c r="AQ30" i="102" s="1"/>
  <c r="AH29" i="90"/>
  <c r="AQ29" i="90" s="1"/>
  <c r="AI37" i="88"/>
  <c r="AN37" i="88"/>
  <c r="Y42" i="47"/>
  <c r="X42" i="47"/>
  <c r="Y36" i="54"/>
  <c r="X36" i="54"/>
  <c r="Y32" i="35"/>
  <c r="X32" i="35"/>
  <c r="AG32" i="18"/>
  <c r="AP32" i="18" s="1"/>
  <c r="W33" i="18"/>
  <c r="AF32" i="18"/>
  <c r="AO32" i="18" s="1"/>
  <c r="AE32" i="18"/>
  <c r="AF43" i="105"/>
  <c r="AO43" i="105" s="1"/>
  <c r="AG43" i="105"/>
  <c r="AP43" i="105" s="1"/>
  <c r="W44" i="105"/>
  <c r="AE43" i="105"/>
  <c r="AR42" i="101"/>
  <c r="AI42" i="32"/>
  <c r="AN42" i="32"/>
  <c r="AI37" i="44"/>
  <c r="AN37" i="44"/>
  <c r="Y38" i="96"/>
  <c r="X38" i="96"/>
  <c r="AH30" i="42"/>
  <c r="AQ30" i="42" s="1"/>
  <c r="AH43" i="101"/>
  <c r="AQ43" i="101" s="1"/>
  <c r="AG33" i="55"/>
  <c r="AP33" i="55" s="1"/>
  <c r="W34" i="55"/>
  <c r="AE33" i="55"/>
  <c r="AF33" i="55"/>
  <c r="AO33" i="55" s="1"/>
  <c r="AI41" i="46"/>
  <c r="AN41" i="46"/>
  <c r="AH32" i="103"/>
  <c r="AQ32" i="103" s="1"/>
  <c r="Y36" i="20"/>
  <c r="X36" i="20"/>
  <c r="AH39" i="104"/>
  <c r="AQ39" i="104" s="1"/>
  <c r="Y34" i="41"/>
  <c r="Z34" i="41"/>
  <c r="X34" i="41"/>
  <c r="AH36" i="95"/>
  <c r="AQ36" i="95" s="1"/>
  <c r="AI36" i="51"/>
  <c r="AN36" i="51"/>
  <c r="W31" i="102"/>
  <c r="AG30" i="102"/>
  <c r="AP30" i="102" s="1"/>
  <c r="AF30" i="102"/>
  <c r="AO30" i="102" s="1"/>
  <c r="AE30" i="102"/>
  <c r="AG29" i="90"/>
  <c r="AP29" i="90" s="1"/>
  <c r="AE29" i="90"/>
  <c r="W30" i="90"/>
  <c r="AF29" i="90"/>
  <c r="AO29" i="90" s="1"/>
  <c r="AI41" i="47"/>
  <c r="AN41" i="47"/>
  <c r="AI34" i="16"/>
  <c r="AN34" i="16"/>
  <c r="AI28" i="50"/>
  <c r="AN28" i="50"/>
  <c r="Y38" i="44"/>
  <c r="X38" i="44"/>
  <c r="AG33" i="91"/>
  <c r="AP33" i="91" s="1"/>
  <c r="AE33" i="91"/>
  <c r="W34" i="91"/>
  <c r="AF33" i="91"/>
  <c r="AO33" i="91" s="1"/>
  <c r="Z30" i="42"/>
  <c r="Z43" i="101"/>
  <c r="AH44" i="52"/>
  <c r="AQ44" i="52" s="1"/>
  <c r="Y38" i="84"/>
  <c r="X38" i="84"/>
  <c r="AR35" i="45"/>
  <c r="X44" i="97"/>
  <c r="Z44" i="97" s="1"/>
  <c r="Y44" i="97"/>
  <c r="Z32" i="103"/>
  <c r="AE28" i="10"/>
  <c r="AG28" i="10"/>
  <c r="AP28" i="10" s="1"/>
  <c r="W29" i="10"/>
  <c r="AF28" i="10"/>
  <c r="AO28" i="10" s="1"/>
  <c r="W32" i="98"/>
  <c r="AG31" i="98"/>
  <c r="AP31" i="98" s="1"/>
  <c r="AF31" i="98"/>
  <c r="AO31" i="98" s="1"/>
  <c r="AE31" i="98"/>
  <c r="Z39" i="104"/>
  <c r="AI33" i="41"/>
  <c r="AN33" i="41"/>
  <c r="AI28" i="85"/>
  <c r="AN28" i="85"/>
  <c r="Y38" i="88"/>
  <c r="X38" i="88"/>
  <c r="AI33" i="49"/>
  <c r="AN33" i="49"/>
  <c r="X41" i="15"/>
  <c r="Y41" i="15"/>
  <c r="Z41" i="15"/>
  <c r="AI35" i="54"/>
  <c r="AN35" i="54"/>
  <c r="Z36" i="54" l="1"/>
  <c r="Z43" i="32"/>
  <c r="AE44" i="97"/>
  <c r="W45" i="97"/>
  <c r="AG44" i="97"/>
  <c r="AP44" i="97" s="1"/>
  <c r="AF44" i="97"/>
  <c r="AO44" i="97" s="1"/>
  <c r="AE36" i="54"/>
  <c r="W37" i="54"/>
  <c r="AF36" i="54"/>
  <c r="AO36" i="54" s="1"/>
  <c r="AG36" i="54"/>
  <c r="AP36" i="54" s="1"/>
  <c r="W44" i="32"/>
  <c r="AE43" i="32"/>
  <c r="AG43" i="32"/>
  <c r="AP43" i="32" s="1"/>
  <c r="AF43" i="32"/>
  <c r="AO43" i="32" s="1"/>
  <c r="AR35" i="54"/>
  <c r="AH38" i="84"/>
  <c r="AQ38" i="84" s="1"/>
  <c r="AR33" i="49"/>
  <c r="AI28" i="10"/>
  <c r="AN28" i="10"/>
  <c r="AR41" i="47"/>
  <c r="AR36" i="51"/>
  <c r="AH34" i="41"/>
  <c r="AQ34" i="41" s="1"/>
  <c r="AI32" i="18"/>
  <c r="AN32" i="18"/>
  <c r="Y34" i="87"/>
  <c r="X34" i="87"/>
  <c r="Z34" i="87" s="1"/>
  <c r="AF41" i="86"/>
  <c r="AO41" i="86" s="1"/>
  <c r="AE41" i="86"/>
  <c r="AG41" i="86"/>
  <c r="AP41" i="86" s="1"/>
  <c r="W42" i="86"/>
  <c r="AH43" i="32"/>
  <c r="AQ43" i="32" s="1"/>
  <c r="AR29" i="94"/>
  <c r="AI30" i="48"/>
  <c r="AN30" i="48"/>
  <c r="AI36" i="95"/>
  <c r="AN36" i="95"/>
  <c r="Y34" i="91"/>
  <c r="X34" i="91"/>
  <c r="AI30" i="102"/>
  <c r="AN30" i="102"/>
  <c r="AE34" i="41"/>
  <c r="AF34" i="41"/>
  <c r="AO34" i="41" s="1"/>
  <c r="W35" i="41"/>
  <c r="AG34" i="41"/>
  <c r="AP34" i="41" s="1"/>
  <c r="AR37" i="44"/>
  <c r="AI43" i="105"/>
  <c r="AN43" i="105"/>
  <c r="AH36" i="54"/>
  <c r="AQ36" i="54" s="1"/>
  <c r="AH44" i="89"/>
  <c r="AQ44" i="89" s="1"/>
  <c r="AR33" i="83"/>
  <c r="AH34" i="83"/>
  <c r="AQ34" i="83" s="1"/>
  <c r="Y35" i="43"/>
  <c r="X35" i="43"/>
  <c r="AH30" i="82"/>
  <c r="AQ30" i="82" s="1"/>
  <c r="AI40" i="93"/>
  <c r="AN40" i="93"/>
  <c r="AR40" i="15"/>
  <c r="AH29" i="50"/>
  <c r="AQ29" i="50" s="1"/>
  <c r="AI41" i="53"/>
  <c r="AN41" i="53"/>
  <c r="Z38" i="84"/>
  <c r="AI33" i="91"/>
  <c r="AN33" i="91"/>
  <c r="AR28" i="50"/>
  <c r="AH36" i="20"/>
  <c r="AQ36" i="20" s="1"/>
  <c r="AI33" i="55"/>
  <c r="AN33" i="55"/>
  <c r="Y44" i="105"/>
  <c r="X44" i="105"/>
  <c r="Y33" i="18"/>
  <c r="X33" i="18"/>
  <c r="AR37" i="88"/>
  <c r="AF44" i="89"/>
  <c r="AO44" i="89" s="1"/>
  <c r="AE44" i="89"/>
  <c r="AG44" i="89"/>
  <c r="AP44" i="89" s="1"/>
  <c r="W45" i="89"/>
  <c r="AR35" i="20"/>
  <c r="AI35" i="11"/>
  <c r="AN35" i="11"/>
  <c r="Z34" i="83"/>
  <c r="Y40" i="13"/>
  <c r="X40" i="13"/>
  <c r="Z40" i="13" s="1"/>
  <c r="AE30" i="82"/>
  <c r="AN30" i="82" s="1"/>
  <c r="AG30" i="82"/>
  <c r="AP30" i="82" s="1"/>
  <c r="W31" i="82"/>
  <c r="AF30" i="82"/>
  <c r="AR37" i="96"/>
  <c r="Z29" i="50"/>
  <c r="Y45" i="52"/>
  <c r="X45" i="52"/>
  <c r="Z45" i="52" s="1"/>
  <c r="AR33" i="41"/>
  <c r="AF43" i="101"/>
  <c r="AO43" i="101" s="1"/>
  <c r="AE43" i="101"/>
  <c r="AG43" i="101"/>
  <c r="AP43" i="101" s="1"/>
  <c r="W44" i="101"/>
  <c r="X30" i="90"/>
  <c r="Y30" i="90"/>
  <c r="Z36" i="20"/>
  <c r="Y34" i="55"/>
  <c r="X34" i="55"/>
  <c r="AH38" i="96"/>
  <c r="AQ38" i="96" s="1"/>
  <c r="AR42" i="32"/>
  <c r="AI33" i="87"/>
  <c r="AN33" i="87"/>
  <c r="AH34" i="49"/>
  <c r="AQ34" i="49" s="1"/>
  <c r="AH29" i="85"/>
  <c r="AQ29" i="85" s="1"/>
  <c r="AR37" i="84"/>
  <c r="AE33" i="99"/>
  <c r="W34" i="99"/>
  <c r="AG33" i="99"/>
  <c r="AP33" i="99" s="1"/>
  <c r="AF33" i="99"/>
  <c r="AO33" i="99" s="1"/>
  <c r="AH35" i="16"/>
  <c r="AQ35" i="16" s="1"/>
  <c r="AH37" i="51"/>
  <c r="AQ37" i="51" s="1"/>
  <c r="AR31" i="35"/>
  <c r="Y37" i="95"/>
  <c r="X37" i="95"/>
  <c r="Z37" i="95" s="1"/>
  <c r="W33" i="103"/>
  <c r="AE32" i="103"/>
  <c r="AG32" i="103"/>
  <c r="AP32" i="103" s="1"/>
  <c r="AF32" i="103"/>
  <c r="AO32" i="103" s="1"/>
  <c r="AF39" i="104"/>
  <c r="AO39" i="104" s="1"/>
  <c r="AG39" i="104"/>
  <c r="W40" i="104"/>
  <c r="AE39" i="104"/>
  <c r="AN39" i="104" s="1"/>
  <c r="AH41" i="15"/>
  <c r="AQ41" i="15" s="1"/>
  <c r="AI31" i="98"/>
  <c r="AR31" i="98" s="1"/>
  <c r="AN31" i="98"/>
  <c r="Y29" i="10"/>
  <c r="X29" i="10"/>
  <c r="AH44" i="97"/>
  <c r="AQ44" i="97" s="1"/>
  <c r="W31" i="42"/>
  <c r="AF30" i="42"/>
  <c r="AO30" i="42" s="1"/>
  <c r="AG30" i="42"/>
  <c r="AP30" i="42" s="1"/>
  <c r="AE30" i="42"/>
  <c r="AH38" i="44"/>
  <c r="AQ38" i="44" s="1"/>
  <c r="AR34" i="16"/>
  <c r="AI29" i="90"/>
  <c r="AN29" i="90"/>
  <c r="Y31" i="102"/>
  <c r="Z31" i="102"/>
  <c r="X31" i="102"/>
  <c r="Z38" i="96"/>
  <c r="AH32" i="35"/>
  <c r="AQ32" i="35" s="1"/>
  <c r="AH42" i="47"/>
  <c r="AQ42" i="47" s="1"/>
  <c r="AH30" i="94"/>
  <c r="AQ30" i="94" s="1"/>
  <c r="AR29" i="82"/>
  <c r="AF36" i="45"/>
  <c r="AO36" i="45" s="1"/>
  <c r="W37" i="45"/>
  <c r="AE36" i="45"/>
  <c r="AG36" i="45"/>
  <c r="AP36" i="45" s="1"/>
  <c r="Y36" i="11"/>
  <c r="X36" i="11"/>
  <c r="Z34" i="49"/>
  <c r="Z29" i="85"/>
  <c r="Z35" i="16"/>
  <c r="AR43" i="89"/>
  <c r="Y41" i="93"/>
  <c r="X41" i="93"/>
  <c r="AR36" i="100"/>
  <c r="W38" i="51"/>
  <c r="AF37" i="51"/>
  <c r="AO37" i="51" s="1"/>
  <c r="AG37" i="51"/>
  <c r="AP37" i="51" s="1"/>
  <c r="AE37" i="51"/>
  <c r="AH42" i="46"/>
  <c r="AQ42" i="46" s="1"/>
  <c r="AH37" i="100"/>
  <c r="AQ37" i="100" s="1"/>
  <c r="Y42" i="53"/>
  <c r="X42" i="53"/>
  <c r="Z42" i="53" s="1"/>
  <c r="AH38" i="88"/>
  <c r="AQ38" i="88" s="1"/>
  <c r="X32" i="98"/>
  <c r="Y32" i="98"/>
  <c r="Z32" i="98"/>
  <c r="AF41" i="15"/>
  <c r="AO41" i="15" s="1"/>
  <c r="AE41" i="15"/>
  <c r="AG41" i="15"/>
  <c r="AP41" i="15" s="1"/>
  <c r="W42" i="15"/>
  <c r="Z38" i="88"/>
  <c r="AR28" i="85"/>
  <c r="Z38" i="44"/>
  <c r="AR41" i="46"/>
  <c r="Z32" i="35"/>
  <c r="Z42" i="47"/>
  <c r="Z30" i="94"/>
  <c r="AI39" i="13"/>
  <c r="AN39" i="13"/>
  <c r="AI34" i="43"/>
  <c r="AN34" i="43"/>
  <c r="AR43" i="97"/>
  <c r="W39" i="92"/>
  <c r="AE38" i="92"/>
  <c r="AG38" i="92"/>
  <c r="AP38" i="92" s="1"/>
  <c r="AF38" i="92"/>
  <c r="AO38" i="92" s="1"/>
  <c r="Z42" i="46"/>
  <c r="Z37" i="100"/>
  <c r="X31" i="48"/>
  <c r="Y31" i="48"/>
  <c r="Z31" i="48" s="1"/>
  <c r="AI44" i="52"/>
  <c r="AN44" i="52"/>
  <c r="Z34" i="55" l="1"/>
  <c r="Z33" i="18"/>
  <c r="Z29" i="10"/>
  <c r="W30" i="10" s="1"/>
  <c r="Z36" i="11"/>
  <c r="W37" i="11" s="1"/>
  <c r="Z44" i="105"/>
  <c r="W45" i="105" s="1"/>
  <c r="Z30" i="90"/>
  <c r="W31" i="90" s="1"/>
  <c r="AE30" i="90"/>
  <c r="AG33" i="18"/>
  <c r="AP33" i="18" s="1"/>
  <c r="W34" i="18"/>
  <c r="AF33" i="18"/>
  <c r="AO33" i="18" s="1"/>
  <c r="AE33" i="18"/>
  <c r="AE34" i="55"/>
  <c r="AF34" i="55"/>
  <c r="AO34" i="55" s="1"/>
  <c r="W35" i="55"/>
  <c r="AG34" i="55"/>
  <c r="AP34" i="55" s="1"/>
  <c r="AG29" i="10"/>
  <c r="AP29" i="10" s="1"/>
  <c r="AF29" i="10"/>
  <c r="AO29" i="10" s="1"/>
  <c r="AF37" i="95"/>
  <c r="AO37" i="95" s="1"/>
  <c r="AE37" i="95"/>
  <c r="W38" i="95"/>
  <c r="AG37" i="95"/>
  <c r="AP37" i="95" s="1"/>
  <c r="W41" i="13"/>
  <c r="AG40" i="13"/>
  <c r="AP40" i="13" s="1"/>
  <c r="AE40" i="13"/>
  <c r="AF40" i="13"/>
  <c r="AO40" i="13" s="1"/>
  <c r="AF36" i="11"/>
  <c r="AO36" i="11" s="1"/>
  <c r="AG36" i="11"/>
  <c r="AP36" i="11" s="1"/>
  <c r="AF44" i="105"/>
  <c r="AO44" i="105" s="1"/>
  <c r="AE44" i="105"/>
  <c r="Y39" i="92"/>
  <c r="X39" i="92"/>
  <c r="W36" i="16"/>
  <c r="AF35" i="16"/>
  <c r="AO35" i="16" s="1"/>
  <c r="AE35" i="16"/>
  <c r="AG35" i="16"/>
  <c r="AP35" i="16" s="1"/>
  <c r="AG31" i="102"/>
  <c r="AP31" i="102" s="1"/>
  <c r="AF31" i="102"/>
  <c r="AO31" i="102" s="1"/>
  <c r="AE31" i="102"/>
  <c r="W32" i="102"/>
  <c r="AI30" i="42"/>
  <c r="AN30" i="42"/>
  <c r="AI33" i="99"/>
  <c r="AN33" i="99"/>
  <c r="Y44" i="101"/>
  <c r="Z44" i="101"/>
  <c r="X44" i="101"/>
  <c r="AH45" i="52"/>
  <c r="AQ45" i="52" s="1"/>
  <c r="AR33" i="91"/>
  <c r="AR40" i="93"/>
  <c r="AH35" i="43"/>
  <c r="AQ35" i="43" s="1"/>
  <c r="AR30" i="102"/>
  <c r="AI41" i="86"/>
  <c r="AN41" i="86"/>
  <c r="AR32" i="18"/>
  <c r="AI43" i="32"/>
  <c r="AN43" i="32"/>
  <c r="AI36" i="54"/>
  <c r="AN36" i="54"/>
  <c r="AE38" i="44"/>
  <c r="AG38" i="44"/>
  <c r="AP38" i="44" s="1"/>
  <c r="AF38" i="44"/>
  <c r="AO38" i="44" s="1"/>
  <c r="W39" i="44"/>
  <c r="W43" i="46"/>
  <c r="AE42" i="46"/>
  <c r="AG42" i="46"/>
  <c r="AP42" i="46" s="1"/>
  <c r="AF42" i="46"/>
  <c r="AO42" i="46" s="1"/>
  <c r="AE30" i="94"/>
  <c r="W31" i="94"/>
  <c r="AF30" i="94"/>
  <c r="AO30" i="94" s="1"/>
  <c r="AG30" i="94"/>
  <c r="AP30" i="94" s="1"/>
  <c r="AI41" i="15"/>
  <c r="AR41" i="15" s="1"/>
  <c r="AN41" i="15"/>
  <c r="AI37" i="51"/>
  <c r="AN37" i="51"/>
  <c r="AH41" i="93"/>
  <c r="AQ41" i="93" s="1"/>
  <c r="AE29" i="85"/>
  <c r="AN29" i="85" s="1"/>
  <c r="AF29" i="85"/>
  <c r="AO29" i="85" s="1"/>
  <c r="AG29" i="85"/>
  <c r="W30" i="85"/>
  <c r="AF36" i="20"/>
  <c r="AO36" i="20" s="1"/>
  <c r="AE36" i="20"/>
  <c r="W37" i="20"/>
  <c r="AG36" i="20"/>
  <c r="AP36" i="20" s="1"/>
  <c r="AG45" i="52"/>
  <c r="AP45" i="52" s="1"/>
  <c r="W46" i="52"/>
  <c r="AE45" i="52"/>
  <c r="AF45" i="52"/>
  <c r="AO45" i="52" s="1"/>
  <c r="AI30" i="82"/>
  <c r="AO30" i="82"/>
  <c r="W39" i="84"/>
  <c r="AG38" i="84"/>
  <c r="AP38" i="84" s="1"/>
  <c r="AE38" i="84"/>
  <c r="AF38" i="84"/>
  <c r="AO38" i="84" s="1"/>
  <c r="Z35" i="43"/>
  <c r="AH34" i="91"/>
  <c r="AQ34" i="91" s="1"/>
  <c r="AR30" i="48"/>
  <c r="Y44" i="32"/>
  <c r="X44" i="32"/>
  <c r="AG42" i="47"/>
  <c r="AP42" i="47" s="1"/>
  <c r="AE42" i="47"/>
  <c r="W43" i="47"/>
  <c r="AF42" i="47"/>
  <c r="AO42" i="47" s="1"/>
  <c r="Z41" i="93"/>
  <c r="W35" i="49"/>
  <c r="AG34" i="49"/>
  <c r="AP34" i="49" s="1"/>
  <c r="AF34" i="49"/>
  <c r="AO34" i="49" s="1"/>
  <c r="AE34" i="49"/>
  <c r="AI36" i="45"/>
  <c r="AN36" i="45"/>
  <c r="AR33" i="87"/>
  <c r="AI43" i="101"/>
  <c r="AN43" i="101"/>
  <c r="X31" i="82"/>
  <c r="Y31" i="82"/>
  <c r="Z31" i="82"/>
  <c r="W35" i="83"/>
  <c r="AE34" i="83"/>
  <c r="AF34" i="83"/>
  <c r="AO34" i="83" s="1"/>
  <c r="AG34" i="83"/>
  <c r="AP34" i="83" s="1"/>
  <c r="Y45" i="89"/>
  <c r="X45" i="89"/>
  <c r="Z45" i="89" s="1"/>
  <c r="AH33" i="18"/>
  <c r="AQ33" i="18" s="1"/>
  <c r="Y35" i="41"/>
  <c r="X35" i="41"/>
  <c r="Z34" i="91"/>
  <c r="AH34" i="87"/>
  <c r="AQ34" i="87" s="1"/>
  <c r="AG37" i="100"/>
  <c r="AP37" i="100" s="1"/>
  <c r="W38" i="100"/>
  <c r="AF37" i="100"/>
  <c r="AO37" i="100" s="1"/>
  <c r="AE37" i="100"/>
  <c r="AR39" i="13"/>
  <c r="AR44" i="52"/>
  <c r="W39" i="88"/>
  <c r="AF38" i="88"/>
  <c r="AO38" i="88" s="1"/>
  <c r="AG38" i="88"/>
  <c r="AP38" i="88" s="1"/>
  <c r="AE38" i="88"/>
  <c r="AE32" i="98"/>
  <c r="AG32" i="98"/>
  <c r="AP32" i="98" s="1"/>
  <c r="AF32" i="98"/>
  <c r="AO32" i="98" s="1"/>
  <c r="W33" i="98"/>
  <c r="AH36" i="11"/>
  <c r="AQ36" i="11" s="1"/>
  <c r="Y37" i="45"/>
  <c r="X37" i="45"/>
  <c r="AR29" i="90"/>
  <c r="Y31" i="42"/>
  <c r="X31" i="42"/>
  <c r="AH29" i="10"/>
  <c r="AQ29" i="10" s="1"/>
  <c r="Y40" i="104"/>
  <c r="X40" i="104"/>
  <c r="AI32" i="103"/>
  <c r="AN32" i="103"/>
  <c r="AE29" i="50"/>
  <c r="AG29" i="50"/>
  <c r="AP29" i="50" s="1"/>
  <c r="W30" i="50"/>
  <c r="AF29" i="50"/>
  <c r="AO29" i="50" s="1"/>
  <c r="AR33" i="55"/>
  <c r="AR41" i="53"/>
  <c r="AR43" i="105"/>
  <c r="AF34" i="87"/>
  <c r="AO34" i="87" s="1"/>
  <c r="W35" i="87"/>
  <c r="AG34" i="87"/>
  <c r="AP34" i="87" s="1"/>
  <c r="AE34" i="87"/>
  <c r="AE42" i="53"/>
  <c r="AF42" i="53"/>
  <c r="AO42" i="53" s="1"/>
  <c r="AG42" i="53"/>
  <c r="AP42" i="53" s="1"/>
  <c r="W43" i="53"/>
  <c r="Y38" i="51"/>
  <c r="X38" i="51"/>
  <c r="W39" i="96"/>
  <c r="AG38" i="96"/>
  <c r="AP38" i="96" s="1"/>
  <c r="AE38" i="96"/>
  <c r="AF38" i="96"/>
  <c r="AO38" i="96" s="1"/>
  <c r="AI39" i="104"/>
  <c r="AP39" i="104"/>
  <c r="Y33" i="103"/>
  <c r="X33" i="103"/>
  <c r="Z33" i="103" s="1"/>
  <c r="AH34" i="55"/>
  <c r="AQ34" i="55" s="1"/>
  <c r="AH30" i="90"/>
  <c r="AQ30" i="90" s="1"/>
  <c r="AR35" i="11"/>
  <c r="AI44" i="89"/>
  <c r="AN44" i="89"/>
  <c r="AI34" i="41"/>
  <c r="AR34" i="41" s="1"/>
  <c r="AN34" i="41"/>
  <c r="Y42" i="86"/>
  <c r="X42" i="86"/>
  <c r="Z42" i="86" s="1"/>
  <c r="Y45" i="97"/>
  <c r="X45" i="97"/>
  <c r="W33" i="35"/>
  <c r="AE32" i="35"/>
  <c r="AF32" i="35"/>
  <c r="AO32" i="35" s="1"/>
  <c r="AG32" i="35"/>
  <c r="AP32" i="35" s="1"/>
  <c r="AF31" i="48"/>
  <c r="AO31" i="48" s="1"/>
  <c r="AG31" i="48"/>
  <c r="AP31" i="48" s="1"/>
  <c r="W32" i="48"/>
  <c r="AE31" i="48"/>
  <c r="AR34" i="43"/>
  <c r="AH31" i="48"/>
  <c r="AQ31" i="48" s="1"/>
  <c r="AI38" i="92"/>
  <c r="AN38" i="92"/>
  <c r="Y42" i="15"/>
  <c r="X42" i="15"/>
  <c r="AH32" i="98"/>
  <c r="AQ32" i="98" s="1"/>
  <c r="AH42" i="53"/>
  <c r="AQ42" i="53" s="1"/>
  <c r="AH31" i="102"/>
  <c r="AQ31" i="102" s="1"/>
  <c r="AH37" i="95"/>
  <c r="AQ37" i="95" s="1"/>
  <c r="Y34" i="99"/>
  <c r="X34" i="99"/>
  <c r="AH40" i="13"/>
  <c r="AQ40" i="13" s="1"/>
  <c r="AH44" i="105"/>
  <c r="AQ44" i="105" s="1"/>
  <c r="AR36" i="95"/>
  <c r="AR28" i="10"/>
  <c r="Y37" i="54"/>
  <c r="X37" i="54"/>
  <c r="Z37" i="54" s="1"/>
  <c r="AI44" i="97"/>
  <c r="AN44" i="97"/>
  <c r="Z39" i="92" l="1"/>
  <c r="AF30" i="90"/>
  <c r="AO30" i="90" s="1"/>
  <c r="AG44" i="105"/>
  <c r="AP44" i="105" s="1"/>
  <c r="AE36" i="11"/>
  <c r="AE29" i="10"/>
  <c r="AG30" i="90"/>
  <c r="AP30" i="90" s="1"/>
  <c r="Z34" i="99"/>
  <c r="Z40" i="104"/>
  <c r="AG39" i="92"/>
  <c r="AP39" i="92" s="1"/>
  <c r="W40" i="92"/>
  <c r="AE39" i="92"/>
  <c r="AF39" i="92"/>
  <c r="AO39" i="92" s="1"/>
  <c r="AF42" i="86"/>
  <c r="AO42" i="86" s="1"/>
  <c r="AG42" i="86"/>
  <c r="AP42" i="86" s="1"/>
  <c r="W43" i="86"/>
  <c r="AE42" i="86"/>
  <c r="AG45" i="89"/>
  <c r="AP45" i="89" s="1"/>
  <c r="W46" i="89"/>
  <c r="AE45" i="89"/>
  <c r="AF45" i="89"/>
  <c r="AO45" i="89" s="1"/>
  <c r="AE34" i="99"/>
  <c r="W35" i="99"/>
  <c r="AG34" i="99"/>
  <c r="AP34" i="99" s="1"/>
  <c r="AF34" i="99"/>
  <c r="AO34" i="99" s="1"/>
  <c r="AF40" i="104"/>
  <c r="AO40" i="104" s="1"/>
  <c r="AG40" i="104"/>
  <c r="AP40" i="104" s="1"/>
  <c r="AE40" i="104"/>
  <c r="W41" i="104"/>
  <c r="AH37" i="54"/>
  <c r="AQ37" i="54" s="1"/>
  <c r="Y32" i="48"/>
  <c r="X32" i="48"/>
  <c r="AI32" i="35"/>
  <c r="AN32" i="35"/>
  <c r="AH33" i="103"/>
  <c r="AQ33" i="103" s="1"/>
  <c r="AH40" i="104"/>
  <c r="AQ40" i="104" s="1"/>
  <c r="AI32" i="98"/>
  <c r="AN32" i="98"/>
  <c r="Y35" i="83"/>
  <c r="X35" i="83"/>
  <c r="Y43" i="47"/>
  <c r="X43" i="47"/>
  <c r="Y39" i="84"/>
  <c r="X39" i="84"/>
  <c r="Y46" i="52"/>
  <c r="Z46" i="52" s="1"/>
  <c r="X46" i="52"/>
  <c r="AR37" i="51"/>
  <c r="Y31" i="94"/>
  <c r="Z31" i="94"/>
  <c r="X31" i="94"/>
  <c r="Y43" i="46"/>
  <c r="X43" i="46"/>
  <c r="Z43" i="46" s="1"/>
  <c r="AH44" i="101"/>
  <c r="AQ44" i="101" s="1"/>
  <c r="AR30" i="42"/>
  <c r="Y33" i="35"/>
  <c r="X33" i="35"/>
  <c r="W34" i="103"/>
  <c r="AE33" i="103"/>
  <c r="AF33" i="103"/>
  <c r="AO33" i="103" s="1"/>
  <c r="AG33" i="103"/>
  <c r="AP33" i="103" s="1"/>
  <c r="AI38" i="96"/>
  <c r="AN38" i="96"/>
  <c r="AI34" i="87"/>
  <c r="AN34" i="87"/>
  <c r="Y30" i="50"/>
  <c r="X30" i="50"/>
  <c r="Z37" i="45"/>
  <c r="AH37" i="45"/>
  <c r="AQ37" i="45" s="1"/>
  <c r="Y38" i="100"/>
  <c r="X38" i="100"/>
  <c r="AF31" i="82"/>
  <c r="AO31" i="82" s="1"/>
  <c r="AE31" i="82"/>
  <c r="W32" i="82"/>
  <c r="AG31" i="82"/>
  <c r="AP31" i="82" s="1"/>
  <c r="AI42" i="47"/>
  <c r="AN42" i="47"/>
  <c r="AG35" i="43"/>
  <c r="AP35" i="43" s="1"/>
  <c r="AE35" i="43"/>
  <c r="W36" i="43"/>
  <c r="AF35" i="43"/>
  <c r="AO35" i="43" s="1"/>
  <c r="AI30" i="94"/>
  <c r="AN30" i="94"/>
  <c r="AR36" i="54"/>
  <c r="AR41" i="86"/>
  <c r="AF44" i="101"/>
  <c r="AO44" i="101" s="1"/>
  <c r="AG44" i="101"/>
  <c r="AP44" i="101" s="1"/>
  <c r="W45" i="101"/>
  <c r="AE44" i="101"/>
  <c r="Y38" i="95"/>
  <c r="Z38" i="95" s="1"/>
  <c r="X38" i="95"/>
  <c r="AI29" i="10"/>
  <c r="AN29" i="10"/>
  <c r="AI34" i="55"/>
  <c r="AN34" i="55"/>
  <c r="AR38" i="92"/>
  <c r="AH45" i="97"/>
  <c r="AQ45" i="97" s="1"/>
  <c r="Y43" i="53"/>
  <c r="X43" i="53"/>
  <c r="Z43" i="53" s="1"/>
  <c r="AH31" i="42"/>
  <c r="AQ31" i="42" s="1"/>
  <c r="AI38" i="88"/>
  <c r="AN38" i="88"/>
  <c r="AF34" i="91"/>
  <c r="AO34" i="91" s="1"/>
  <c r="W35" i="91"/>
  <c r="AE34" i="91"/>
  <c r="AG34" i="91"/>
  <c r="AP34" i="91" s="1"/>
  <c r="Y35" i="49"/>
  <c r="X35" i="49"/>
  <c r="AR30" i="82"/>
  <c r="Y30" i="85"/>
  <c r="X30" i="85"/>
  <c r="Y39" i="44"/>
  <c r="X39" i="44"/>
  <c r="Y32" i="102"/>
  <c r="X32" i="102"/>
  <c r="AI35" i="16"/>
  <c r="AN35" i="16"/>
  <c r="AI40" i="13"/>
  <c r="AN40" i="13"/>
  <c r="AI37" i="95"/>
  <c r="AN37" i="95"/>
  <c r="Y30" i="10"/>
  <c r="X30" i="10"/>
  <c r="AI30" i="90"/>
  <c r="AN30" i="90"/>
  <c r="Z45" i="97"/>
  <c r="Y39" i="96"/>
  <c r="X39" i="96"/>
  <c r="Y35" i="87"/>
  <c r="X35" i="87"/>
  <c r="AI29" i="50"/>
  <c r="AN29" i="50"/>
  <c r="Z31" i="42"/>
  <c r="Y33" i="98"/>
  <c r="X33" i="98"/>
  <c r="AH35" i="41"/>
  <c r="AQ35" i="41" s="1"/>
  <c r="AH31" i="82"/>
  <c r="AQ31" i="82" s="1"/>
  <c r="AR36" i="45"/>
  <c r="AG41" i="93"/>
  <c r="AP41" i="93" s="1"/>
  <c r="AF41" i="93"/>
  <c r="AO41" i="93" s="1"/>
  <c r="AE41" i="93"/>
  <c r="W42" i="93"/>
  <c r="AH44" i="32"/>
  <c r="AQ44" i="32" s="1"/>
  <c r="AI29" i="85"/>
  <c r="AP29" i="85"/>
  <c r="AR43" i="32"/>
  <c r="AI31" i="102"/>
  <c r="AN31" i="102"/>
  <c r="AI33" i="18"/>
  <c r="AN33" i="18"/>
  <c r="AH42" i="15"/>
  <c r="AQ42" i="15" s="1"/>
  <c r="AR39" i="104"/>
  <c r="AH38" i="51"/>
  <c r="AQ38" i="51" s="1"/>
  <c r="Z35" i="41"/>
  <c r="Z44" i="32"/>
  <c r="AI38" i="84"/>
  <c r="AN38" i="84"/>
  <c r="Y37" i="20"/>
  <c r="X37" i="20"/>
  <c r="AR33" i="99"/>
  <c r="Y36" i="16"/>
  <c r="Z36" i="16" s="1"/>
  <c r="X36" i="16"/>
  <c r="Y45" i="105"/>
  <c r="X45" i="105"/>
  <c r="AI36" i="11"/>
  <c r="AR36" i="11" s="1"/>
  <c r="AN36" i="11"/>
  <c r="Y41" i="13"/>
  <c r="X41" i="13"/>
  <c r="AG37" i="54"/>
  <c r="AP37" i="54" s="1"/>
  <c r="W38" i="54"/>
  <c r="AE37" i="54"/>
  <c r="AF37" i="54"/>
  <c r="AO37" i="54" s="1"/>
  <c r="AR44" i="97"/>
  <c r="AH34" i="99"/>
  <c r="AQ34" i="99" s="1"/>
  <c r="Z42" i="15"/>
  <c r="AI31" i="48"/>
  <c r="AN31" i="48"/>
  <c r="AH42" i="86"/>
  <c r="AQ42" i="86" s="1"/>
  <c r="AR44" i="89"/>
  <c r="Z38" i="51"/>
  <c r="AI42" i="53"/>
  <c r="AN42" i="53"/>
  <c r="AR32" i="103"/>
  <c r="Y39" i="88"/>
  <c r="X39" i="88"/>
  <c r="AI37" i="100"/>
  <c r="AN37" i="100"/>
  <c r="AH45" i="89"/>
  <c r="AQ45" i="89" s="1"/>
  <c r="AI34" i="83"/>
  <c r="AR34" i="83" s="1"/>
  <c r="AN34" i="83"/>
  <c r="AR43" i="101"/>
  <c r="AI34" i="49"/>
  <c r="AN34" i="49"/>
  <c r="AI45" i="52"/>
  <c r="AN45" i="52"/>
  <c r="AI36" i="20"/>
  <c r="AN36" i="20"/>
  <c r="AI42" i="46"/>
  <c r="AN42" i="46"/>
  <c r="AI38" i="44"/>
  <c r="AN38" i="44"/>
  <c r="AH39" i="92"/>
  <c r="AQ39" i="92" s="1"/>
  <c r="AI44" i="105"/>
  <c r="AN44" i="105"/>
  <c r="Y37" i="11"/>
  <c r="X37" i="11"/>
  <c r="Y35" i="55"/>
  <c r="X35" i="55"/>
  <c r="Y34" i="18"/>
  <c r="X34" i="18"/>
  <c r="Y31" i="90"/>
  <c r="Z31" i="90" s="1"/>
  <c r="X31" i="90"/>
  <c r="Z30" i="50" l="1"/>
  <c r="Z35" i="55"/>
  <c r="Z43" i="47"/>
  <c r="Z37" i="11"/>
  <c r="Z45" i="105"/>
  <c r="Z41" i="13"/>
  <c r="AE41" i="13" s="1"/>
  <c r="AG31" i="90"/>
  <c r="AP31" i="90" s="1"/>
  <c r="W32" i="90"/>
  <c r="AE31" i="90"/>
  <c r="AF31" i="90"/>
  <c r="AO31" i="90" s="1"/>
  <c r="AE46" i="52"/>
  <c r="AF46" i="52"/>
  <c r="AO46" i="52" s="1"/>
  <c r="W47" i="52"/>
  <c r="AG46" i="52"/>
  <c r="AP46" i="52" s="1"/>
  <c r="AG30" i="50"/>
  <c r="AP30" i="50" s="1"/>
  <c r="AE30" i="50"/>
  <c r="AF30" i="50"/>
  <c r="AO30" i="50" s="1"/>
  <c r="W31" i="50"/>
  <c r="W37" i="16"/>
  <c r="AE36" i="16"/>
  <c r="AG36" i="16"/>
  <c r="AP36" i="16" s="1"/>
  <c r="AF36" i="16"/>
  <c r="AO36" i="16" s="1"/>
  <c r="AG35" i="55"/>
  <c r="AP35" i="55" s="1"/>
  <c r="AE35" i="55"/>
  <c r="W36" i="55"/>
  <c r="AF35" i="55"/>
  <c r="AO35" i="55" s="1"/>
  <c r="W44" i="47"/>
  <c r="AG43" i="47"/>
  <c r="AP43" i="47" s="1"/>
  <c r="AE43" i="47"/>
  <c r="AF43" i="47"/>
  <c r="AO43" i="47" s="1"/>
  <c r="AG37" i="11"/>
  <c r="AP37" i="11" s="1"/>
  <c r="AF37" i="11"/>
  <c r="AO37" i="11" s="1"/>
  <c r="W38" i="11"/>
  <c r="AE37" i="11"/>
  <c r="AG45" i="105"/>
  <c r="AP45" i="105" s="1"/>
  <c r="AE45" i="105"/>
  <c r="W46" i="105"/>
  <c r="AF45" i="105"/>
  <c r="AO45" i="105" s="1"/>
  <c r="AR45" i="52"/>
  <c r="AR38" i="84"/>
  <c r="AH39" i="88"/>
  <c r="AQ39" i="88" s="1"/>
  <c r="AR42" i="53"/>
  <c r="AR44" i="105"/>
  <c r="AI37" i="54"/>
  <c r="AN37" i="54"/>
  <c r="AR33" i="18"/>
  <c r="AR29" i="85"/>
  <c r="AR30" i="90"/>
  <c r="AR38" i="88"/>
  <c r="AH43" i="53"/>
  <c r="AQ43" i="53" s="1"/>
  <c r="AI44" i="101"/>
  <c r="AN44" i="101"/>
  <c r="Y36" i="43"/>
  <c r="X36" i="43"/>
  <c r="Z36" i="43" s="1"/>
  <c r="AG37" i="45"/>
  <c r="AP37" i="45" s="1"/>
  <c r="AE37" i="45"/>
  <c r="AF37" i="45"/>
  <c r="AO37" i="45" s="1"/>
  <c r="W38" i="45"/>
  <c r="Y34" i="103"/>
  <c r="X34" i="103"/>
  <c r="W44" i="46"/>
  <c r="AG43" i="46"/>
  <c r="AP43" i="46" s="1"/>
  <c r="AE43" i="46"/>
  <c r="AF43" i="46"/>
  <c r="AO43" i="46" s="1"/>
  <c r="Y41" i="104"/>
  <c r="X41" i="104"/>
  <c r="Z41" i="104" s="1"/>
  <c r="Y46" i="89"/>
  <c r="X46" i="89"/>
  <c r="AR31" i="48"/>
  <c r="Y42" i="93"/>
  <c r="X42" i="93"/>
  <c r="Z42" i="93" s="1"/>
  <c r="AE31" i="42"/>
  <c r="AF31" i="42"/>
  <c r="AO31" i="42" s="1"/>
  <c r="W32" i="42"/>
  <c r="AG31" i="42"/>
  <c r="AP31" i="42" s="1"/>
  <c r="AH39" i="96"/>
  <c r="AQ39" i="96" s="1"/>
  <c r="AH30" i="10"/>
  <c r="AQ30" i="10" s="1"/>
  <c r="AR40" i="13"/>
  <c r="AH39" i="44"/>
  <c r="AQ39" i="44" s="1"/>
  <c r="AG43" i="53"/>
  <c r="AP43" i="53" s="1"/>
  <c r="W44" i="53"/>
  <c r="AE43" i="53"/>
  <c r="AF43" i="53"/>
  <c r="AO43" i="53" s="1"/>
  <c r="AR29" i="10"/>
  <c r="Y45" i="101"/>
  <c r="X45" i="101"/>
  <c r="AI35" i="43"/>
  <c r="AN35" i="43"/>
  <c r="Y32" i="82"/>
  <c r="Z32" i="82" s="1"/>
  <c r="X32" i="82"/>
  <c r="AH30" i="50"/>
  <c r="AQ30" i="50" s="1"/>
  <c r="AR38" i="96"/>
  <c r="AH33" i="35"/>
  <c r="AQ33" i="35" s="1"/>
  <c r="AH46" i="52"/>
  <c r="AQ46" i="52" s="1"/>
  <c r="AH43" i="47"/>
  <c r="AQ43" i="47" s="1"/>
  <c r="AI40" i="104"/>
  <c r="AN40" i="104"/>
  <c r="Y35" i="99"/>
  <c r="X35" i="99"/>
  <c r="Z35" i="99" s="1"/>
  <c r="AR31" i="102"/>
  <c r="AI41" i="93"/>
  <c r="AR41" i="93" s="1"/>
  <c r="AN41" i="93"/>
  <c r="Z39" i="96"/>
  <c r="Z30" i="10"/>
  <c r="Z39" i="44"/>
  <c r="AI34" i="91"/>
  <c r="AN34" i="91"/>
  <c r="AH38" i="95"/>
  <c r="AQ38" i="95" s="1"/>
  <c r="AI31" i="82"/>
  <c r="AN31" i="82"/>
  <c r="Z33" i="35"/>
  <c r="AH31" i="94"/>
  <c r="AQ31" i="94" s="1"/>
  <c r="AR32" i="98"/>
  <c r="AR32" i="35"/>
  <c r="AI34" i="99"/>
  <c r="AN34" i="99"/>
  <c r="AR29" i="50"/>
  <c r="AR35" i="16"/>
  <c r="AH35" i="49"/>
  <c r="AQ35" i="49" s="1"/>
  <c r="X35" i="91"/>
  <c r="Y35" i="91"/>
  <c r="AE38" i="95"/>
  <c r="AG38" i="95"/>
  <c r="AP38" i="95" s="1"/>
  <c r="AF38" i="95"/>
  <c r="AO38" i="95" s="1"/>
  <c r="W39" i="95"/>
  <c r="AR30" i="94"/>
  <c r="AE31" i="94"/>
  <c r="W32" i="94"/>
  <c r="AF31" i="94"/>
  <c r="AO31" i="94" s="1"/>
  <c r="AG31" i="94"/>
  <c r="AP31" i="94" s="1"/>
  <c r="AH32" i="48"/>
  <c r="AQ32" i="48" s="1"/>
  <c r="AI42" i="86"/>
  <c r="AN42" i="86"/>
  <c r="AI39" i="92"/>
  <c r="AN39" i="92"/>
  <c r="Y38" i="54"/>
  <c r="Z38" i="54" s="1"/>
  <c r="X38" i="54"/>
  <c r="AH34" i="18"/>
  <c r="AQ34" i="18" s="1"/>
  <c r="AH37" i="11"/>
  <c r="AQ37" i="11" s="1"/>
  <c r="AR37" i="100"/>
  <c r="AR34" i="49"/>
  <c r="Z39" i="88"/>
  <c r="AE38" i="51"/>
  <c r="W39" i="51"/>
  <c r="AG38" i="51"/>
  <c r="AP38" i="51" s="1"/>
  <c r="AF38" i="51"/>
  <c r="AO38" i="51" s="1"/>
  <c r="AH37" i="20"/>
  <c r="AQ37" i="20" s="1"/>
  <c r="AH35" i="87"/>
  <c r="AQ35" i="87" s="1"/>
  <c r="AG45" i="97"/>
  <c r="AP45" i="97" s="1"/>
  <c r="W46" i="97"/>
  <c r="AF45" i="97"/>
  <c r="AE45" i="97"/>
  <c r="AN45" i="97" s="1"/>
  <c r="AH32" i="102"/>
  <c r="AQ32" i="102" s="1"/>
  <c r="AH30" i="85"/>
  <c r="AQ30" i="85" s="1"/>
  <c r="Z35" i="49"/>
  <c r="AR42" i="47"/>
  <c r="AH38" i="100"/>
  <c r="AQ38" i="100" s="1"/>
  <c r="AH39" i="84"/>
  <c r="AQ39" i="84" s="1"/>
  <c r="AH35" i="83"/>
  <c r="AQ35" i="83" s="1"/>
  <c r="Z32" i="48"/>
  <c r="Y43" i="86"/>
  <c r="X43" i="86"/>
  <c r="Y40" i="92"/>
  <c r="X40" i="92"/>
  <c r="Z40" i="92" s="1"/>
  <c r="AR38" i="44"/>
  <c r="W43" i="15"/>
  <c r="AE42" i="15"/>
  <c r="AG42" i="15"/>
  <c r="AP42" i="15" s="1"/>
  <c r="AF42" i="15"/>
  <c r="AO42" i="15" s="1"/>
  <c r="AH45" i="105"/>
  <c r="AQ45" i="105" s="1"/>
  <c r="Z34" i="18"/>
  <c r="AR42" i="46"/>
  <c r="AH41" i="13"/>
  <c r="AQ41" i="13" s="1"/>
  <c r="AG44" i="32"/>
  <c r="AP44" i="32" s="1"/>
  <c r="AF44" i="32"/>
  <c r="AO44" i="32" s="1"/>
  <c r="AE44" i="32"/>
  <c r="W45" i="32"/>
  <c r="W36" i="41"/>
  <c r="AE35" i="41"/>
  <c r="AF35" i="41"/>
  <c r="AO35" i="41" s="1"/>
  <c r="AG35" i="41"/>
  <c r="AP35" i="41" s="1"/>
  <c r="AH31" i="90"/>
  <c r="AQ31" i="90" s="1"/>
  <c r="AH35" i="55"/>
  <c r="AQ35" i="55" s="1"/>
  <c r="AR36" i="20"/>
  <c r="AH36" i="16"/>
  <c r="AQ36" i="16" s="1"/>
  <c r="Z37" i="20"/>
  <c r="Z33" i="98"/>
  <c r="AH33" i="98"/>
  <c r="AQ33" i="98" s="1"/>
  <c r="Z35" i="87"/>
  <c r="AR37" i="95"/>
  <c r="Z32" i="102"/>
  <c r="Z30" i="85"/>
  <c r="AR34" i="55"/>
  <c r="Z38" i="100"/>
  <c r="AR34" i="87"/>
  <c r="AI33" i="103"/>
  <c r="AN33" i="103"/>
  <c r="AH43" i="46"/>
  <c r="AQ43" i="46" s="1"/>
  <c r="Z39" i="84"/>
  <c r="Z35" i="83"/>
  <c r="AI45" i="89"/>
  <c r="AN45" i="89"/>
  <c r="W42" i="13" l="1"/>
  <c r="AF41" i="13"/>
  <c r="AO41" i="13" s="1"/>
  <c r="AG41" i="13"/>
  <c r="AP41" i="13" s="1"/>
  <c r="Z46" i="89"/>
  <c r="W47" i="89" s="1"/>
  <c r="AF38" i="54"/>
  <c r="AO38" i="54" s="1"/>
  <c r="W39" i="54"/>
  <c r="AG38" i="54"/>
  <c r="AP38" i="54" s="1"/>
  <c r="AE38" i="54"/>
  <c r="AF32" i="82"/>
  <c r="AO32" i="82" s="1"/>
  <c r="W33" i="82"/>
  <c r="AE32" i="82"/>
  <c r="AG32" i="82"/>
  <c r="AP32" i="82" s="1"/>
  <c r="AG40" i="92"/>
  <c r="AP40" i="92" s="1"/>
  <c r="AE40" i="92"/>
  <c r="W41" i="92"/>
  <c r="AF40" i="92"/>
  <c r="AO40" i="92" s="1"/>
  <c r="AF46" i="89"/>
  <c r="AO46" i="89" s="1"/>
  <c r="AE46" i="89"/>
  <c r="AG35" i="83"/>
  <c r="AP35" i="83" s="1"/>
  <c r="AE35" i="83"/>
  <c r="W36" i="83"/>
  <c r="AF35" i="83"/>
  <c r="AO35" i="83" s="1"/>
  <c r="W36" i="87"/>
  <c r="AG35" i="87"/>
  <c r="AP35" i="87" s="1"/>
  <c r="AF35" i="87"/>
  <c r="AO35" i="87" s="1"/>
  <c r="AE35" i="87"/>
  <c r="W34" i="98"/>
  <c r="AF33" i="98"/>
  <c r="AO33" i="98" s="1"/>
  <c r="AG33" i="98"/>
  <c r="AP33" i="98" s="1"/>
  <c r="AE33" i="98"/>
  <c r="AF34" i="18"/>
  <c r="AO34" i="18" s="1"/>
  <c r="AG34" i="18"/>
  <c r="AP34" i="18" s="1"/>
  <c r="AE34" i="18"/>
  <c r="W35" i="18"/>
  <c r="Y39" i="51"/>
  <c r="X39" i="51"/>
  <c r="AH35" i="91"/>
  <c r="AQ35" i="91" s="1"/>
  <c r="AR34" i="91"/>
  <c r="AR40" i="104"/>
  <c r="Y44" i="53"/>
  <c r="X44" i="53"/>
  <c r="AH42" i="93"/>
  <c r="AQ42" i="93" s="1"/>
  <c r="AH36" i="43"/>
  <c r="AQ36" i="43" s="1"/>
  <c r="AI45" i="105"/>
  <c r="AN45" i="105"/>
  <c r="AG37" i="20"/>
  <c r="AP37" i="20" s="1"/>
  <c r="AE37" i="20"/>
  <c r="AF37" i="20"/>
  <c r="AO37" i="20" s="1"/>
  <c r="W38" i="20"/>
  <c r="Y45" i="32"/>
  <c r="X45" i="32"/>
  <c r="AE39" i="44"/>
  <c r="AF39" i="44"/>
  <c r="AO39" i="44" s="1"/>
  <c r="AG39" i="44"/>
  <c r="AP39" i="44" s="1"/>
  <c r="W40" i="44"/>
  <c r="AG42" i="93"/>
  <c r="AP42" i="93" s="1"/>
  <c r="AF42" i="93"/>
  <c r="AO42" i="93" s="1"/>
  <c r="AE42" i="93"/>
  <c r="W43" i="93"/>
  <c r="AI43" i="46"/>
  <c r="AN43" i="46"/>
  <c r="W37" i="43"/>
  <c r="AF36" i="43"/>
  <c r="AO36" i="43" s="1"/>
  <c r="AE36" i="43"/>
  <c r="AG36" i="43"/>
  <c r="AP36" i="43" s="1"/>
  <c r="AR37" i="54"/>
  <c r="AI30" i="50"/>
  <c r="AN30" i="50"/>
  <c r="AI46" i="52"/>
  <c r="AN46" i="52"/>
  <c r="Y39" i="95"/>
  <c r="X39" i="95"/>
  <c r="AR33" i="103"/>
  <c r="W31" i="85"/>
  <c r="AG30" i="85"/>
  <c r="AP30" i="85" s="1"/>
  <c r="AE30" i="85"/>
  <c r="AF30" i="85"/>
  <c r="AO30" i="85" s="1"/>
  <c r="AI44" i="32"/>
  <c r="AN44" i="32"/>
  <c r="AI45" i="97"/>
  <c r="AO45" i="97"/>
  <c r="AG39" i="88"/>
  <c r="AP39" i="88" s="1"/>
  <c r="AF39" i="88"/>
  <c r="AO39" i="88" s="1"/>
  <c r="W40" i="88"/>
  <c r="AE39" i="88"/>
  <c r="X32" i="94"/>
  <c r="Y32" i="94"/>
  <c r="Z32" i="94" s="1"/>
  <c r="AE30" i="10"/>
  <c r="AG30" i="10"/>
  <c r="AP30" i="10" s="1"/>
  <c r="W31" i="10"/>
  <c r="AF30" i="10"/>
  <c r="AO30" i="10" s="1"/>
  <c r="AH35" i="99"/>
  <c r="AQ35" i="99" s="1"/>
  <c r="AH41" i="104"/>
  <c r="AQ41" i="104" s="1"/>
  <c r="Y38" i="45"/>
  <c r="X38" i="45"/>
  <c r="Y36" i="55"/>
  <c r="X36" i="55"/>
  <c r="AI36" i="16"/>
  <c r="AN36" i="16"/>
  <c r="Y42" i="13"/>
  <c r="X42" i="13"/>
  <c r="Y46" i="97"/>
  <c r="X46" i="97"/>
  <c r="AR39" i="92"/>
  <c r="AI31" i="94"/>
  <c r="AN31" i="94"/>
  <c r="W34" i="35"/>
  <c r="AG33" i="35"/>
  <c r="AP33" i="35" s="1"/>
  <c r="AF33" i="35"/>
  <c r="AO33" i="35" s="1"/>
  <c r="AE33" i="35"/>
  <c r="AF39" i="96"/>
  <c r="AO39" i="96" s="1"/>
  <c r="W40" i="96"/>
  <c r="AE39" i="96"/>
  <c r="AG39" i="96"/>
  <c r="AP39" i="96" s="1"/>
  <c r="W36" i="99"/>
  <c r="AG35" i="99"/>
  <c r="AP35" i="99" s="1"/>
  <c r="AF35" i="99"/>
  <c r="AO35" i="99" s="1"/>
  <c r="AE35" i="99"/>
  <c r="AR35" i="43"/>
  <c r="Y32" i="42"/>
  <c r="X32" i="42"/>
  <c r="AF41" i="104"/>
  <c r="AO41" i="104" s="1"/>
  <c r="AE41" i="104"/>
  <c r="W42" i="104"/>
  <c r="AG41" i="104"/>
  <c r="AP41" i="104" s="1"/>
  <c r="Y44" i="46"/>
  <c r="X44" i="46"/>
  <c r="Z44" i="46" s="1"/>
  <c r="AI37" i="11"/>
  <c r="AN37" i="11"/>
  <c r="AI43" i="47"/>
  <c r="AN43" i="47"/>
  <c r="AI35" i="55"/>
  <c r="AN35" i="55"/>
  <c r="Y37" i="16"/>
  <c r="X37" i="16"/>
  <c r="Z37" i="16" s="1"/>
  <c r="W33" i="102"/>
  <c r="AG32" i="102"/>
  <c r="AP32" i="102" s="1"/>
  <c r="AF32" i="102"/>
  <c r="AO32" i="102" s="1"/>
  <c r="AE32" i="102"/>
  <c r="AI42" i="15"/>
  <c r="AN42" i="15"/>
  <c r="AI35" i="41"/>
  <c r="AN35" i="41"/>
  <c r="Y43" i="15"/>
  <c r="Z43" i="15"/>
  <c r="X43" i="15"/>
  <c r="AH43" i="86"/>
  <c r="AQ43" i="86" s="1"/>
  <c r="AI38" i="95"/>
  <c r="AN38" i="95"/>
  <c r="AH45" i="101"/>
  <c r="AQ45" i="101" s="1"/>
  <c r="AH34" i="103"/>
  <c r="AQ34" i="103" s="1"/>
  <c r="AI37" i="45"/>
  <c r="AN37" i="45"/>
  <c r="AR44" i="101"/>
  <c r="X38" i="11"/>
  <c r="Y38" i="11"/>
  <c r="Z38" i="11" s="1"/>
  <c r="AI31" i="90"/>
  <c r="AN31" i="90"/>
  <c r="W40" i="84"/>
  <c r="AF39" i="84"/>
  <c r="AO39" i="84" s="1"/>
  <c r="AG39" i="84"/>
  <c r="AP39" i="84" s="1"/>
  <c r="AE39" i="84"/>
  <c r="AH40" i="92"/>
  <c r="AQ40" i="92" s="1"/>
  <c r="AE32" i="48"/>
  <c r="W33" i="48"/>
  <c r="AG32" i="48"/>
  <c r="AP32" i="48" s="1"/>
  <c r="AF32" i="48"/>
  <c r="AO32" i="48" s="1"/>
  <c r="W36" i="49"/>
  <c r="AG35" i="49"/>
  <c r="AP35" i="49" s="1"/>
  <c r="AF35" i="49"/>
  <c r="AO35" i="49" s="1"/>
  <c r="AE35" i="49"/>
  <c r="AI38" i="51"/>
  <c r="AN38" i="51"/>
  <c r="AR45" i="89"/>
  <c r="AG38" i="100"/>
  <c r="AP38" i="100" s="1"/>
  <c r="AF38" i="100"/>
  <c r="AO38" i="100" s="1"/>
  <c r="W39" i="100"/>
  <c r="AE38" i="100"/>
  <c r="Y36" i="41"/>
  <c r="X36" i="41"/>
  <c r="Z43" i="86"/>
  <c r="AH38" i="54"/>
  <c r="AQ38" i="54" s="1"/>
  <c r="AR42" i="86"/>
  <c r="Z35" i="91"/>
  <c r="AR34" i="99"/>
  <c r="AR31" i="82"/>
  <c r="AH32" i="82"/>
  <c r="AQ32" i="82" s="1"/>
  <c r="Z45" i="101"/>
  <c r="AI43" i="53"/>
  <c r="AN43" i="53"/>
  <c r="AI31" i="42"/>
  <c r="AN31" i="42"/>
  <c r="AH46" i="89"/>
  <c r="AQ46" i="89" s="1"/>
  <c r="Z34" i="103"/>
  <c r="X46" i="105"/>
  <c r="Z46" i="105" s="1"/>
  <c r="Y46" i="105"/>
  <c r="Y44" i="47"/>
  <c r="X44" i="47"/>
  <c r="Z44" i="47" s="1"/>
  <c r="Y31" i="50"/>
  <c r="Z31" i="50"/>
  <c r="X31" i="50"/>
  <c r="Y47" i="52"/>
  <c r="X47" i="52"/>
  <c r="Y32" i="90"/>
  <c r="X32" i="90"/>
  <c r="AI41" i="13"/>
  <c r="AN41" i="13"/>
  <c r="Z38" i="45" l="1"/>
  <c r="Z44" i="53"/>
  <c r="Z32" i="42"/>
  <c r="Z46" i="97"/>
  <c r="AG46" i="89"/>
  <c r="AP46" i="89" s="1"/>
  <c r="Z39" i="51"/>
  <c r="AE39" i="51" s="1"/>
  <c r="AG38" i="11"/>
  <c r="AP38" i="11" s="1"/>
  <c r="AF38" i="11"/>
  <c r="AO38" i="11" s="1"/>
  <c r="W39" i="11"/>
  <c r="AE38" i="11"/>
  <c r="AE32" i="42"/>
  <c r="W33" i="42"/>
  <c r="AF32" i="42"/>
  <c r="AO32" i="42" s="1"/>
  <c r="AG32" i="42"/>
  <c r="AP32" i="42" s="1"/>
  <c r="AF39" i="51"/>
  <c r="AO39" i="51" s="1"/>
  <c r="AG46" i="105"/>
  <c r="AP46" i="105" s="1"/>
  <c r="AF46" i="105"/>
  <c r="AO46" i="105" s="1"/>
  <c r="AE46" i="105"/>
  <c r="W47" i="105"/>
  <c r="AE38" i="45"/>
  <c r="AG38" i="45"/>
  <c r="AP38" i="45" s="1"/>
  <c r="W39" i="45"/>
  <c r="AF38" i="45"/>
  <c r="AO38" i="45" s="1"/>
  <c r="AE44" i="53"/>
  <c r="AF44" i="53"/>
  <c r="AO44" i="53" s="1"/>
  <c r="AG44" i="53"/>
  <c r="AP44" i="53" s="1"/>
  <c r="W45" i="53"/>
  <c r="AG46" i="97"/>
  <c r="AP46" i="97" s="1"/>
  <c r="W47" i="97"/>
  <c r="AE46" i="97"/>
  <c r="AF46" i="97"/>
  <c r="AO46" i="97" s="1"/>
  <c r="W33" i="94"/>
  <c r="AG32" i="94"/>
  <c r="AP32" i="94" s="1"/>
  <c r="AE32" i="94"/>
  <c r="AF32" i="94"/>
  <c r="AO32" i="94" s="1"/>
  <c r="AH32" i="90"/>
  <c r="AQ32" i="90" s="1"/>
  <c r="AR31" i="42"/>
  <c r="Y33" i="48"/>
  <c r="X33" i="48"/>
  <c r="AR35" i="41"/>
  <c r="AR35" i="55"/>
  <c r="W45" i="46"/>
  <c r="AF44" i="46"/>
  <c r="AO44" i="46" s="1"/>
  <c r="AG44" i="46"/>
  <c r="AP44" i="46" s="1"/>
  <c r="AE44" i="46"/>
  <c r="AH38" i="45"/>
  <c r="AQ38" i="45" s="1"/>
  <c r="AI36" i="43"/>
  <c r="AN36" i="43"/>
  <c r="Y43" i="93"/>
  <c r="X43" i="93"/>
  <c r="AR45" i="105"/>
  <c r="Y47" i="89"/>
  <c r="X47" i="89"/>
  <c r="AI40" i="92"/>
  <c r="AN40" i="92"/>
  <c r="AF45" i="101"/>
  <c r="AO45" i="101" s="1"/>
  <c r="AG45" i="101"/>
  <c r="AP45" i="101" s="1"/>
  <c r="AE45" i="101"/>
  <c r="W46" i="101"/>
  <c r="AR38" i="51"/>
  <c r="AG35" i="91"/>
  <c r="AP35" i="91" s="1"/>
  <c r="AE35" i="91"/>
  <c r="AF35" i="91"/>
  <c r="AO35" i="91" s="1"/>
  <c r="W36" i="91"/>
  <c r="AI32" i="48"/>
  <c r="AN32" i="48"/>
  <c r="AR31" i="90"/>
  <c r="Y33" i="102"/>
  <c r="Z33" i="102"/>
  <c r="X33" i="102"/>
  <c r="AH32" i="42"/>
  <c r="AQ32" i="42" s="1"/>
  <c r="AI35" i="99"/>
  <c r="AN35" i="99"/>
  <c r="AI39" i="96"/>
  <c r="AN39" i="96"/>
  <c r="AH46" i="97"/>
  <c r="AQ46" i="97" s="1"/>
  <c r="AH39" i="95"/>
  <c r="AQ39" i="95" s="1"/>
  <c r="AR30" i="50"/>
  <c r="AI42" i="93"/>
  <c r="AN42" i="93"/>
  <c r="Y38" i="20"/>
  <c r="Z38" i="20" s="1"/>
  <c r="X38" i="20"/>
  <c r="AI35" i="87"/>
  <c r="AN35" i="87"/>
  <c r="Y36" i="83"/>
  <c r="X36" i="83"/>
  <c r="AI46" i="89"/>
  <c r="AN46" i="89"/>
  <c r="AG31" i="50"/>
  <c r="AP31" i="50" s="1"/>
  <c r="AF31" i="50"/>
  <c r="AO31" i="50" s="1"/>
  <c r="AE31" i="50"/>
  <c r="W32" i="50"/>
  <c r="Y39" i="100"/>
  <c r="X39" i="100"/>
  <c r="Z47" i="52"/>
  <c r="AH47" i="52"/>
  <c r="AQ47" i="52" s="1"/>
  <c r="AG44" i="47"/>
  <c r="AP44" i="47" s="1"/>
  <c r="AE44" i="47"/>
  <c r="AF44" i="47"/>
  <c r="AO44" i="47" s="1"/>
  <c r="W45" i="47"/>
  <c r="AR41" i="13"/>
  <c r="AH31" i="50"/>
  <c r="AQ31" i="50" s="1"/>
  <c r="AR43" i="53"/>
  <c r="AI38" i="100"/>
  <c r="AN38" i="100"/>
  <c r="Y36" i="49"/>
  <c r="Z36" i="49"/>
  <c r="X36" i="49"/>
  <c r="AI39" i="84"/>
  <c r="AN39" i="84"/>
  <c r="AR37" i="45"/>
  <c r="AR38" i="95"/>
  <c r="AH43" i="15"/>
  <c r="AQ43" i="15" s="1"/>
  <c r="AR42" i="15"/>
  <c r="AH37" i="16"/>
  <c r="AQ37" i="16" s="1"/>
  <c r="AR43" i="47"/>
  <c r="Y40" i="96"/>
  <c r="X40" i="96"/>
  <c r="Y34" i="35"/>
  <c r="X34" i="35"/>
  <c r="AR36" i="16"/>
  <c r="AH32" i="94"/>
  <c r="AQ32" i="94" s="1"/>
  <c r="AI30" i="85"/>
  <c r="AN30" i="85"/>
  <c r="Z39" i="95"/>
  <c r="Y37" i="43"/>
  <c r="Z37" i="43" s="1"/>
  <c r="X37" i="43"/>
  <c r="AI39" i="44"/>
  <c r="AN39" i="44"/>
  <c r="AI33" i="98"/>
  <c r="AN33" i="98"/>
  <c r="AI35" i="83"/>
  <c r="AN35" i="83"/>
  <c r="AI38" i="54"/>
  <c r="AN38" i="54"/>
  <c r="AE43" i="86"/>
  <c r="W44" i="86"/>
  <c r="AG43" i="86"/>
  <c r="AP43" i="86" s="1"/>
  <c r="AF43" i="86"/>
  <c r="AO43" i="86" s="1"/>
  <c r="W44" i="15"/>
  <c r="AG43" i="15"/>
  <c r="AP43" i="15" s="1"/>
  <c r="AF43" i="15"/>
  <c r="AO43" i="15" s="1"/>
  <c r="AE43" i="15"/>
  <c r="AF37" i="16"/>
  <c r="AO37" i="16" s="1"/>
  <c r="W38" i="16"/>
  <c r="AE37" i="16"/>
  <c r="AG37" i="16"/>
  <c r="AP37" i="16" s="1"/>
  <c r="AH36" i="55"/>
  <c r="AQ36" i="55" s="1"/>
  <c r="Y31" i="10"/>
  <c r="X31" i="10"/>
  <c r="AR45" i="97"/>
  <c r="AH45" i="32"/>
  <c r="AQ45" i="32" s="1"/>
  <c r="AI37" i="20"/>
  <c r="AN37" i="20"/>
  <c r="X35" i="18"/>
  <c r="Y35" i="18"/>
  <c r="AH36" i="41"/>
  <c r="AQ36" i="41" s="1"/>
  <c r="AH38" i="11"/>
  <c r="AQ38" i="11" s="1"/>
  <c r="AI32" i="102"/>
  <c r="AN32" i="102"/>
  <c r="AR37" i="11"/>
  <c r="Y42" i="104"/>
  <c r="X42" i="104"/>
  <c r="Z42" i="104" s="1"/>
  <c r="Y36" i="99"/>
  <c r="X36" i="99"/>
  <c r="AR31" i="94"/>
  <c r="AH42" i="13"/>
  <c r="AQ42" i="13" s="1"/>
  <c r="Z36" i="55"/>
  <c r="AI39" i="88"/>
  <c r="AN39" i="88"/>
  <c r="Y31" i="85"/>
  <c r="X31" i="85"/>
  <c r="Z31" i="85" s="1"/>
  <c r="AR43" i="46"/>
  <c r="Z45" i="32"/>
  <c r="AI34" i="18"/>
  <c r="AN34" i="18"/>
  <c r="Y36" i="87"/>
  <c r="X36" i="87"/>
  <c r="Z36" i="87" s="1"/>
  <c r="AI32" i="82"/>
  <c r="AN32" i="82"/>
  <c r="Y39" i="54"/>
  <c r="Z39" i="54" s="1"/>
  <c r="X39" i="54"/>
  <c r="Z32" i="90"/>
  <c r="AH46" i="105"/>
  <c r="AQ46" i="105" s="1"/>
  <c r="AH44" i="47"/>
  <c r="AQ44" i="47" s="1"/>
  <c r="W35" i="103"/>
  <c r="AE34" i="103"/>
  <c r="AG34" i="103"/>
  <c r="AP34" i="103" s="1"/>
  <c r="AF34" i="103"/>
  <c r="AO34" i="103" s="1"/>
  <c r="Z36" i="41"/>
  <c r="AI35" i="49"/>
  <c r="AN35" i="49"/>
  <c r="Y40" i="84"/>
  <c r="X40" i="84"/>
  <c r="AH44" i="46"/>
  <c r="AQ44" i="46" s="1"/>
  <c r="AI41" i="104"/>
  <c r="AN41" i="104"/>
  <c r="AI33" i="35"/>
  <c r="AN33" i="35"/>
  <c r="Z42" i="13"/>
  <c r="AI30" i="10"/>
  <c r="AN30" i="10"/>
  <c r="Y40" i="88"/>
  <c r="X40" i="88"/>
  <c r="Z40" i="88" s="1"/>
  <c r="AR44" i="32"/>
  <c r="AR46" i="52"/>
  <c r="Y40" i="44"/>
  <c r="X40" i="44"/>
  <c r="AH44" i="53"/>
  <c r="AQ44" i="53" s="1"/>
  <c r="AH39" i="51"/>
  <c r="AQ39" i="51" s="1"/>
  <c r="X34" i="98"/>
  <c r="Y34" i="98"/>
  <c r="Y41" i="92"/>
  <c r="X41" i="92"/>
  <c r="Z41" i="92" s="1"/>
  <c r="Y33" i="82"/>
  <c r="X33" i="82"/>
  <c r="Z33" i="48" l="1"/>
  <c r="AG39" i="51"/>
  <c r="AP39" i="51" s="1"/>
  <c r="Z36" i="83"/>
  <c r="AF36" i="83" s="1"/>
  <c r="AO36" i="83" s="1"/>
  <c r="W40" i="51"/>
  <c r="Z34" i="35"/>
  <c r="AG34" i="35" s="1"/>
  <c r="AP34" i="35" s="1"/>
  <c r="Z34" i="98"/>
  <c r="Z40" i="84"/>
  <c r="W40" i="54"/>
  <c r="AE39" i="54"/>
  <c r="AF39" i="54"/>
  <c r="AO39" i="54" s="1"/>
  <c r="AG39" i="54"/>
  <c r="AP39" i="54" s="1"/>
  <c r="W39" i="20"/>
  <c r="AE38" i="20"/>
  <c r="AG38" i="20"/>
  <c r="AP38" i="20" s="1"/>
  <c r="AF38" i="20"/>
  <c r="AO38" i="20" s="1"/>
  <c r="AG33" i="48"/>
  <c r="AP33" i="48" s="1"/>
  <c r="W34" i="48"/>
  <c r="AE33" i="48"/>
  <c r="AF33" i="48"/>
  <c r="AO33" i="48" s="1"/>
  <c r="AE36" i="83"/>
  <c r="AG36" i="83"/>
  <c r="AP36" i="83" s="1"/>
  <c r="W37" i="83"/>
  <c r="AF42" i="104"/>
  <c r="AO42" i="104" s="1"/>
  <c r="W43" i="104"/>
  <c r="AG42" i="104"/>
  <c r="AP42" i="104" s="1"/>
  <c r="AE42" i="104"/>
  <c r="AE34" i="35"/>
  <c r="W35" i="35"/>
  <c r="AF34" i="35"/>
  <c r="AO34" i="35" s="1"/>
  <c r="AE40" i="88"/>
  <c r="AG40" i="88"/>
  <c r="AP40" i="88" s="1"/>
  <c r="AF40" i="88"/>
  <c r="AO40" i="88" s="1"/>
  <c r="W41" i="88"/>
  <c r="AG41" i="92"/>
  <c r="AP41" i="92" s="1"/>
  <c r="W42" i="92"/>
  <c r="AF41" i="92"/>
  <c r="AO41" i="92" s="1"/>
  <c r="AE41" i="92"/>
  <c r="AG36" i="87"/>
  <c r="AP36" i="87" s="1"/>
  <c r="AE36" i="87"/>
  <c r="AF36" i="87"/>
  <c r="AO36" i="87" s="1"/>
  <c r="W37" i="87"/>
  <c r="W41" i="84"/>
  <c r="AG40" i="84"/>
  <c r="AP40" i="84" s="1"/>
  <c r="AF40" i="84"/>
  <c r="AO40" i="84" s="1"/>
  <c r="AE40" i="84"/>
  <c r="AR33" i="35"/>
  <c r="AR35" i="49"/>
  <c r="Y35" i="103"/>
  <c r="X35" i="103"/>
  <c r="AH39" i="54"/>
  <c r="AQ39" i="54" s="1"/>
  <c r="W37" i="55"/>
  <c r="AF36" i="55"/>
  <c r="AO36" i="55" s="1"/>
  <c r="AE36" i="55"/>
  <c r="AG36" i="55"/>
  <c r="AP36" i="55" s="1"/>
  <c r="Y44" i="86"/>
  <c r="X44" i="86"/>
  <c r="Z44" i="86" s="1"/>
  <c r="AR39" i="84"/>
  <c r="AI44" i="47"/>
  <c r="AN44" i="47"/>
  <c r="Y32" i="50"/>
  <c r="X32" i="50"/>
  <c r="AH36" i="83"/>
  <c r="AQ36" i="83" s="1"/>
  <c r="Y33" i="94"/>
  <c r="X33" i="94"/>
  <c r="AI46" i="105"/>
  <c r="AN46" i="105"/>
  <c r="Y40" i="51"/>
  <c r="X40" i="51"/>
  <c r="Z40" i="51" s="1"/>
  <c r="AI32" i="42"/>
  <c r="AN32" i="42"/>
  <c r="AE36" i="41"/>
  <c r="AG36" i="41"/>
  <c r="AP36" i="41" s="1"/>
  <c r="AF36" i="41"/>
  <c r="AO36" i="41" s="1"/>
  <c r="W37" i="41"/>
  <c r="AH31" i="85"/>
  <c r="AQ31" i="85" s="1"/>
  <c r="AR37" i="20"/>
  <c r="AI37" i="16"/>
  <c r="AN37" i="16"/>
  <c r="AI43" i="86"/>
  <c r="AN43" i="86"/>
  <c r="AR33" i="98"/>
  <c r="AF39" i="95"/>
  <c r="AO39" i="95" s="1"/>
  <c r="AG39" i="95"/>
  <c r="AP39" i="95" s="1"/>
  <c r="AE39" i="95"/>
  <c r="W40" i="95"/>
  <c r="AH36" i="49"/>
  <c r="AQ36" i="49" s="1"/>
  <c r="W48" i="52"/>
  <c r="AE47" i="52"/>
  <c r="AG47" i="52"/>
  <c r="AP47" i="52" s="1"/>
  <c r="AF47" i="52"/>
  <c r="AO47" i="52" s="1"/>
  <c r="AI31" i="50"/>
  <c r="AN31" i="50"/>
  <c r="AR35" i="99"/>
  <c r="AH33" i="102"/>
  <c r="AQ33" i="102" s="1"/>
  <c r="AR32" i="48"/>
  <c r="AR36" i="43"/>
  <c r="Y45" i="53"/>
  <c r="X45" i="53"/>
  <c r="Y39" i="45"/>
  <c r="X39" i="45"/>
  <c r="Z39" i="45" s="1"/>
  <c r="AI39" i="51"/>
  <c r="AN39" i="51"/>
  <c r="AH36" i="99"/>
  <c r="AQ36" i="99" s="1"/>
  <c r="Y38" i="16"/>
  <c r="X38" i="16"/>
  <c r="Y44" i="15"/>
  <c r="Z44" i="15" s="1"/>
  <c r="X44" i="15"/>
  <c r="AH40" i="96"/>
  <c r="AQ40" i="96" s="1"/>
  <c r="AE36" i="49"/>
  <c r="AF36" i="49"/>
  <c r="AO36" i="49" s="1"/>
  <c r="W37" i="49"/>
  <c r="AG36" i="49"/>
  <c r="AP36" i="49" s="1"/>
  <c r="AH39" i="100"/>
  <c r="AQ39" i="100" s="1"/>
  <c r="AF33" i="102"/>
  <c r="AO33" i="102" s="1"/>
  <c r="W34" i="102"/>
  <c r="AE33" i="102"/>
  <c r="AG33" i="102"/>
  <c r="AP33" i="102" s="1"/>
  <c r="AI44" i="46"/>
  <c r="AN44" i="46"/>
  <c r="AI38" i="11"/>
  <c r="AR38" i="11" s="1"/>
  <c r="AN38" i="11"/>
  <c r="AR41" i="104"/>
  <c r="Z36" i="99"/>
  <c r="AH31" i="10"/>
  <c r="AQ31" i="10" s="1"/>
  <c r="AR38" i="54"/>
  <c r="AR39" i="44"/>
  <c r="AR30" i="85"/>
  <c r="Z40" i="96"/>
  <c r="Z39" i="100"/>
  <c r="AR42" i="93"/>
  <c r="Y36" i="91"/>
  <c r="X36" i="91"/>
  <c r="Z36" i="91" s="1"/>
  <c r="AR40" i="92"/>
  <c r="AH43" i="93"/>
  <c r="AQ43" i="93" s="1"/>
  <c r="AI46" i="97"/>
  <c r="AN46" i="97"/>
  <c r="AI38" i="45"/>
  <c r="AN38" i="45"/>
  <c r="Y39" i="11"/>
  <c r="X39" i="11"/>
  <c r="Z39" i="11" s="1"/>
  <c r="AH41" i="92"/>
  <c r="AQ41" i="92" s="1"/>
  <c r="W32" i="85"/>
  <c r="AG31" i="85"/>
  <c r="AP31" i="85" s="1"/>
  <c r="AF31" i="85"/>
  <c r="AO31" i="85" s="1"/>
  <c r="AE31" i="85"/>
  <c r="AR30" i="10"/>
  <c r="W35" i="98"/>
  <c r="AG34" i="98"/>
  <c r="AP34" i="98" s="1"/>
  <c r="AE34" i="98"/>
  <c r="AF34" i="98"/>
  <c r="AO34" i="98" s="1"/>
  <c r="AH40" i="44"/>
  <c r="AQ40" i="44" s="1"/>
  <c r="AE42" i="13"/>
  <c r="AG42" i="13"/>
  <c r="AP42" i="13" s="1"/>
  <c r="AF42" i="13"/>
  <c r="AO42" i="13" s="1"/>
  <c r="W43" i="13"/>
  <c r="AR32" i="82"/>
  <c r="AE45" i="32"/>
  <c r="AF45" i="32"/>
  <c r="AO45" i="32" s="1"/>
  <c r="W46" i="32"/>
  <c r="AG45" i="32"/>
  <c r="AP45" i="32" s="1"/>
  <c r="Z35" i="18"/>
  <c r="Z31" i="10"/>
  <c r="AH37" i="43"/>
  <c r="AQ37" i="43" s="1"/>
  <c r="Y45" i="47"/>
  <c r="X45" i="47"/>
  <c r="AR35" i="87"/>
  <c r="Y46" i="101"/>
  <c r="X46" i="101"/>
  <c r="AH47" i="89"/>
  <c r="AQ47" i="89" s="1"/>
  <c r="Z43" i="93"/>
  <c r="AH33" i="48"/>
  <c r="AQ33" i="48" s="1"/>
  <c r="AI32" i="94"/>
  <c r="AN32" i="94"/>
  <c r="Y47" i="97"/>
  <c r="X47" i="97"/>
  <c r="AI44" i="53"/>
  <c r="AN44" i="53"/>
  <c r="AH40" i="84"/>
  <c r="AQ40" i="84" s="1"/>
  <c r="AR34" i="18"/>
  <c r="AH33" i="82"/>
  <c r="AQ33" i="82" s="1"/>
  <c r="Z33" i="82"/>
  <c r="AH34" i="98"/>
  <c r="AQ34" i="98" s="1"/>
  <c r="Z40" i="44"/>
  <c r="AH40" i="88"/>
  <c r="AQ40" i="88" s="1"/>
  <c r="AI34" i="103"/>
  <c r="AN34" i="103"/>
  <c r="AG32" i="90"/>
  <c r="AP32" i="90" s="1"/>
  <c r="AF32" i="90"/>
  <c r="AO32" i="90" s="1"/>
  <c r="AE32" i="90"/>
  <c r="W33" i="90"/>
  <c r="AH36" i="87"/>
  <c r="AQ36" i="87" s="1"/>
  <c r="AR39" i="88"/>
  <c r="AH42" i="104"/>
  <c r="AQ42" i="104" s="1"/>
  <c r="AR32" i="102"/>
  <c r="AH35" i="18"/>
  <c r="AQ35" i="18" s="1"/>
  <c r="AI43" i="15"/>
  <c r="AN43" i="15"/>
  <c r="AR35" i="83"/>
  <c r="AF37" i="43"/>
  <c r="AO37" i="43" s="1"/>
  <c r="W38" i="43"/>
  <c r="AE37" i="43"/>
  <c r="AG37" i="43"/>
  <c r="AP37" i="43" s="1"/>
  <c r="AH34" i="35"/>
  <c r="AQ34" i="35" s="1"/>
  <c r="AR38" i="100"/>
  <c r="AR46" i="89"/>
  <c r="AH38" i="20"/>
  <c r="AQ38" i="20" s="1"/>
  <c r="AR39" i="96"/>
  <c r="AI35" i="91"/>
  <c r="AN35" i="91"/>
  <c r="AI45" i="101"/>
  <c r="AN45" i="101"/>
  <c r="Z47" i="89"/>
  <c r="Y45" i="46"/>
  <c r="X45" i="46"/>
  <c r="Z45" i="46" s="1"/>
  <c r="Y47" i="105"/>
  <c r="X47" i="105"/>
  <c r="Z47" i="105" s="1"/>
  <c r="X33" i="42"/>
  <c r="Y33" i="42"/>
  <c r="Z33" i="42" s="1"/>
  <c r="Z46" i="101" l="1"/>
  <c r="Z33" i="94"/>
  <c r="AF33" i="94" s="1"/>
  <c r="AO33" i="94" s="1"/>
  <c r="AE46" i="101"/>
  <c r="W47" i="101"/>
  <c r="AG46" i="101"/>
  <c r="AP46" i="101" s="1"/>
  <c r="AF46" i="101"/>
  <c r="AO46" i="101" s="1"/>
  <c r="AE33" i="94"/>
  <c r="W34" i="94"/>
  <c r="AG33" i="94"/>
  <c r="AP33" i="94" s="1"/>
  <c r="AE33" i="42"/>
  <c r="AG33" i="42"/>
  <c r="AP33" i="42" s="1"/>
  <c r="W34" i="42"/>
  <c r="AF33" i="42"/>
  <c r="AO33" i="42" s="1"/>
  <c r="W45" i="15"/>
  <c r="AE44" i="15"/>
  <c r="AG44" i="15"/>
  <c r="AP44" i="15" s="1"/>
  <c r="AF44" i="15"/>
  <c r="AO44" i="15" s="1"/>
  <c r="AE47" i="105"/>
  <c r="W48" i="105"/>
  <c r="AF47" i="105"/>
  <c r="AO47" i="105" s="1"/>
  <c r="AG47" i="105"/>
  <c r="AP47" i="105" s="1"/>
  <c r="AH45" i="46"/>
  <c r="AQ45" i="46" s="1"/>
  <c r="AI32" i="90"/>
  <c r="AN32" i="90"/>
  <c r="AR44" i="53"/>
  <c r="AE31" i="10"/>
  <c r="W32" i="10"/>
  <c r="AF31" i="10"/>
  <c r="AO31" i="10" s="1"/>
  <c r="AG31" i="10"/>
  <c r="AP31" i="10" s="1"/>
  <c r="AI45" i="32"/>
  <c r="AN45" i="32"/>
  <c r="Y32" i="85"/>
  <c r="X32" i="85"/>
  <c r="AH39" i="11"/>
  <c r="AQ39" i="11" s="1"/>
  <c r="AR46" i="97"/>
  <c r="Y34" i="102"/>
  <c r="X34" i="102"/>
  <c r="AH39" i="45"/>
  <c r="AQ39" i="45" s="1"/>
  <c r="AR31" i="50"/>
  <c r="Y40" i="95"/>
  <c r="Z40" i="95"/>
  <c r="X40" i="95"/>
  <c r="Y37" i="41"/>
  <c r="X37" i="41"/>
  <c r="AH40" i="51"/>
  <c r="AQ40" i="51" s="1"/>
  <c r="AI36" i="87"/>
  <c r="AN36" i="87"/>
  <c r="AI42" i="104"/>
  <c r="AN42" i="104"/>
  <c r="Y34" i="48"/>
  <c r="Z34" i="48" s="1"/>
  <c r="X34" i="48"/>
  <c r="Y39" i="20"/>
  <c r="Z39" i="20"/>
  <c r="X39" i="20"/>
  <c r="AH47" i="97"/>
  <c r="AQ47" i="97" s="1"/>
  <c r="AF35" i="18"/>
  <c r="AO35" i="18" s="1"/>
  <c r="AG35" i="18"/>
  <c r="AP35" i="18" s="1"/>
  <c r="AE35" i="18"/>
  <c r="W36" i="18"/>
  <c r="AI42" i="13"/>
  <c r="AN42" i="13"/>
  <c r="W40" i="11"/>
  <c r="AF39" i="11"/>
  <c r="AO39" i="11" s="1"/>
  <c r="AG39" i="11"/>
  <c r="AP39" i="11" s="1"/>
  <c r="AE39" i="11"/>
  <c r="AE39" i="100"/>
  <c r="W40" i="100"/>
  <c r="AF39" i="100"/>
  <c r="AO39" i="100" s="1"/>
  <c r="AG39" i="100"/>
  <c r="AP39" i="100" s="1"/>
  <c r="AE39" i="45"/>
  <c r="AF39" i="45"/>
  <c r="AO39" i="45" s="1"/>
  <c r="W40" i="45"/>
  <c r="AG39" i="45"/>
  <c r="AP39" i="45" s="1"/>
  <c r="AI39" i="95"/>
  <c r="AN39" i="95"/>
  <c r="AR43" i="86"/>
  <c r="W41" i="51"/>
  <c r="AE40" i="51"/>
  <c r="AF40" i="51"/>
  <c r="AO40" i="51" s="1"/>
  <c r="AG40" i="51"/>
  <c r="AP40" i="51" s="1"/>
  <c r="AH32" i="50"/>
  <c r="AQ32" i="50" s="1"/>
  <c r="AI36" i="55"/>
  <c r="AN36" i="55"/>
  <c r="AI36" i="83"/>
  <c r="AN36" i="83"/>
  <c r="AE45" i="46"/>
  <c r="W46" i="46"/>
  <c r="AG45" i="46"/>
  <c r="AP45" i="46" s="1"/>
  <c r="AF45" i="46"/>
  <c r="AO45" i="46" s="1"/>
  <c r="Z47" i="97"/>
  <c r="AH36" i="91"/>
  <c r="AQ36" i="91" s="1"/>
  <c r="AF40" i="96"/>
  <c r="AO40" i="96" s="1"/>
  <c r="AE40" i="96"/>
  <c r="W41" i="96"/>
  <c r="AG40" i="96"/>
  <c r="AP40" i="96" s="1"/>
  <c r="AF36" i="99"/>
  <c r="AO36" i="99" s="1"/>
  <c r="AE36" i="99"/>
  <c r="W37" i="99"/>
  <c r="AG36" i="99"/>
  <c r="AP36" i="99" s="1"/>
  <c r="AR44" i="46"/>
  <c r="AH38" i="16"/>
  <c r="AQ38" i="16" s="1"/>
  <c r="Z32" i="50"/>
  <c r="AH44" i="86"/>
  <c r="AQ44" i="86" s="1"/>
  <c r="Y41" i="84"/>
  <c r="X41" i="84"/>
  <c r="Y41" i="88"/>
  <c r="X41" i="88"/>
  <c r="Y43" i="104"/>
  <c r="X43" i="104"/>
  <c r="AI34" i="98"/>
  <c r="AN34" i="98"/>
  <c r="AI31" i="85"/>
  <c r="AN31" i="85"/>
  <c r="AE36" i="91"/>
  <c r="W37" i="91"/>
  <c r="AG36" i="91"/>
  <c r="AP36" i="91" s="1"/>
  <c r="AF36" i="91"/>
  <c r="AO36" i="91" s="1"/>
  <c r="Y37" i="49"/>
  <c r="X37" i="49"/>
  <c r="Z38" i="16"/>
  <c r="AH45" i="53"/>
  <c r="AQ45" i="53" s="1"/>
  <c r="AR37" i="16"/>
  <c r="AI36" i="41"/>
  <c r="AN36" i="41"/>
  <c r="AG44" i="86"/>
  <c r="AP44" i="86" s="1"/>
  <c r="AE44" i="86"/>
  <c r="AF44" i="86"/>
  <c r="AO44" i="86" s="1"/>
  <c r="W45" i="86"/>
  <c r="Y37" i="55"/>
  <c r="Z37" i="55" s="1"/>
  <c r="X37" i="55"/>
  <c r="AH35" i="103"/>
  <c r="AQ35" i="103" s="1"/>
  <c r="AI41" i="92"/>
  <c r="AN41" i="92"/>
  <c r="Y35" i="35"/>
  <c r="Z35" i="35"/>
  <c r="X35" i="35"/>
  <c r="W48" i="89"/>
  <c r="AE47" i="89"/>
  <c r="AG47" i="89"/>
  <c r="AP47" i="89" s="1"/>
  <c r="AF47" i="89"/>
  <c r="AO47" i="89" s="1"/>
  <c r="AR34" i="103"/>
  <c r="AF40" i="44"/>
  <c r="AO40" i="44" s="1"/>
  <c r="W41" i="44"/>
  <c r="AG40" i="44"/>
  <c r="AP40" i="44" s="1"/>
  <c r="AE40" i="44"/>
  <c r="AE33" i="82"/>
  <c r="AG33" i="82"/>
  <c r="AP33" i="82" s="1"/>
  <c r="W34" i="82"/>
  <c r="AF33" i="82"/>
  <c r="AO33" i="82" s="1"/>
  <c r="AH45" i="47"/>
  <c r="AQ45" i="47" s="1"/>
  <c r="X46" i="32"/>
  <c r="Z46" i="32" s="1"/>
  <c r="Y46" i="32"/>
  <c r="Y43" i="13"/>
  <c r="X43" i="13"/>
  <c r="AR38" i="45"/>
  <c r="Z45" i="53"/>
  <c r="AI47" i="52"/>
  <c r="AN47" i="52"/>
  <c r="AR46" i="105"/>
  <c r="Z35" i="103"/>
  <c r="Y37" i="87"/>
  <c r="X37" i="87"/>
  <c r="AI34" i="35"/>
  <c r="AN34" i="35"/>
  <c r="AI39" i="54"/>
  <c r="AN39" i="54"/>
  <c r="AR35" i="91"/>
  <c r="AH33" i="42"/>
  <c r="AQ33" i="42" s="1"/>
  <c r="AI37" i="43"/>
  <c r="AN37" i="43"/>
  <c r="AR43" i="15"/>
  <c r="AH47" i="105"/>
  <c r="AQ47" i="105" s="1"/>
  <c r="Y38" i="43"/>
  <c r="X38" i="43"/>
  <c r="AR45" i="101"/>
  <c r="Y33" i="90"/>
  <c r="X33" i="90"/>
  <c r="Z33" i="90" s="1"/>
  <c r="AR32" i="94"/>
  <c r="W44" i="93"/>
  <c r="AE43" i="93"/>
  <c r="AF43" i="93"/>
  <c r="AO43" i="93" s="1"/>
  <c r="AG43" i="93"/>
  <c r="AP43" i="93" s="1"/>
  <c r="AH46" i="101"/>
  <c r="AQ46" i="101" s="1"/>
  <c r="Z45" i="47"/>
  <c r="Y35" i="98"/>
  <c r="X35" i="98"/>
  <c r="AI33" i="102"/>
  <c r="AN33" i="102"/>
  <c r="AI36" i="49"/>
  <c r="AN36" i="49"/>
  <c r="AH44" i="15"/>
  <c r="AQ44" i="15" s="1"/>
  <c r="AR39" i="51"/>
  <c r="Y48" i="52"/>
  <c r="X48" i="52"/>
  <c r="Z48" i="52" s="1"/>
  <c r="AR32" i="42"/>
  <c r="AH33" i="94"/>
  <c r="AQ33" i="94" s="1"/>
  <c r="AR44" i="47"/>
  <c r="AI40" i="84"/>
  <c r="AN40" i="84"/>
  <c r="Y42" i="92"/>
  <c r="Z42" i="92" s="1"/>
  <c r="X42" i="92"/>
  <c r="AI40" i="88"/>
  <c r="AN40" i="88"/>
  <c r="Y37" i="83"/>
  <c r="Z37" i="83" s="1"/>
  <c r="X37" i="83"/>
  <c r="AI33" i="48"/>
  <c r="AN33" i="48"/>
  <c r="AI38" i="20"/>
  <c r="AN38" i="20"/>
  <c r="Y40" i="54"/>
  <c r="X40" i="54"/>
  <c r="Z37" i="49" l="1"/>
  <c r="Z40" i="54"/>
  <c r="Z37" i="41"/>
  <c r="AG37" i="41" s="1"/>
  <c r="AP37" i="41" s="1"/>
  <c r="Z38" i="43"/>
  <c r="AF38" i="43" s="1"/>
  <c r="AO38" i="43" s="1"/>
  <c r="Z43" i="104"/>
  <c r="W44" i="104" s="1"/>
  <c r="Z34" i="102"/>
  <c r="AE34" i="102" s="1"/>
  <c r="W38" i="41"/>
  <c r="AF37" i="41"/>
  <c r="AO37" i="41" s="1"/>
  <c r="AG34" i="102"/>
  <c r="AP34" i="102" s="1"/>
  <c r="AF43" i="104"/>
  <c r="AO43" i="104" s="1"/>
  <c r="AE43" i="104"/>
  <c r="AG43" i="104"/>
  <c r="AP43" i="104" s="1"/>
  <c r="AG37" i="49"/>
  <c r="AP37" i="49" s="1"/>
  <c r="W38" i="49"/>
  <c r="AE37" i="49"/>
  <c r="AF37" i="49"/>
  <c r="AO37" i="49" s="1"/>
  <c r="AG40" i="54"/>
  <c r="AP40" i="54" s="1"/>
  <c r="W41" i="54"/>
  <c r="AF40" i="54"/>
  <c r="AO40" i="54" s="1"/>
  <c r="AE40" i="54"/>
  <c r="AE37" i="55"/>
  <c r="W38" i="55"/>
  <c r="AF37" i="55"/>
  <c r="AO37" i="55" s="1"/>
  <c r="AG37" i="55"/>
  <c r="AP37" i="55" s="1"/>
  <c r="W39" i="43"/>
  <c r="AE38" i="43"/>
  <c r="AG38" i="43"/>
  <c r="AP38" i="43" s="1"/>
  <c r="AF42" i="92"/>
  <c r="AO42" i="92" s="1"/>
  <c r="AE42" i="92"/>
  <c r="AG42" i="92"/>
  <c r="AP42" i="92" s="1"/>
  <c r="W43" i="92"/>
  <c r="AF37" i="83"/>
  <c r="AO37" i="83" s="1"/>
  <c r="AG37" i="83"/>
  <c r="AP37" i="83" s="1"/>
  <c r="AE37" i="83"/>
  <c r="W38" i="83"/>
  <c r="AG34" i="48"/>
  <c r="AP34" i="48" s="1"/>
  <c r="W35" i="48"/>
  <c r="AF34" i="48"/>
  <c r="AO34" i="48" s="1"/>
  <c r="AE34" i="48"/>
  <c r="AF33" i="90"/>
  <c r="AO33" i="90" s="1"/>
  <c r="AE33" i="90"/>
  <c r="W34" i="90"/>
  <c r="AG33" i="90"/>
  <c r="AP33" i="90" s="1"/>
  <c r="AH48" i="52"/>
  <c r="AQ48" i="52" s="1"/>
  <c r="AH33" i="90"/>
  <c r="AQ33" i="90" s="1"/>
  <c r="AE45" i="53"/>
  <c r="AF45" i="53"/>
  <c r="AO45" i="53" s="1"/>
  <c r="AG45" i="53"/>
  <c r="AP45" i="53" s="1"/>
  <c r="W46" i="53"/>
  <c r="AI33" i="82"/>
  <c r="AN33" i="82"/>
  <c r="Y48" i="89"/>
  <c r="Z48" i="89"/>
  <c r="X48" i="89"/>
  <c r="AI36" i="91"/>
  <c r="AN36" i="91"/>
  <c r="AE32" i="50"/>
  <c r="AF32" i="50"/>
  <c r="AO32" i="50" s="1"/>
  <c r="AG32" i="50"/>
  <c r="AP32" i="50" s="1"/>
  <c r="W33" i="50"/>
  <c r="AR36" i="83"/>
  <c r="Y41" i="51"/>
  <c r="X41" i="51"/>
  <c r="Z41" i="51" s="1"/>
  <c r="AI35" i="18"/>
  <c r="AN35" i="18"/>
  <c r="AH34" i="102"/>
  <c r="AQ34" i="102" s="1"/>
  <c r="Y32" i="10"/>
  <c r="X32" i="10"/>
  <c r="AR39" i="54"/>
  <c r="W36" i="103"/>
  <c r="AF35" i="103"/>
  <c r="AO35" i="103" s="1"/>
  <c r="AG35" i="103"/>
  <c r="AP35" i="103" s="1"/>
  <c r="AE35" i="103"/>
  <c r="W47" i="32"/>
  <c r="AE46" i="32"/>
  <c r="AF46" i="32"/>
  <c r="AO46" i="32" s="1"/>
  <c r="AG46" i="32"/>
  <c r="AP46" i="32" s="1"/>
  <c r="AH35" i="35"/>
  <c r="AQ35" i="35" s="1"/>
  <c r="Y40" i="45"/>
  <c r="X40" i="45"/>
  <c r="Z40" i="45" s="1"/>
  <c r="Y40" i="100"/>
  <c r="Z40" i="100" s="1"/>
  <c r="X40" i="100"/>
  <c r="Y40" i="11"/>
  <c r="X40" i="11"/>
  <c r="Z40" i="11" s="1"/>
  <c r="AI31" i="10"/>
  <c r="AN31" i="10"/>
  <c r="AI44" i="15"/>
  <c r="AN44" i="15"/>
  <c r="AI33" i="42"/>
  <c r="AR33" i="42" s="1"/>
  <c r="AN33" i="42"/>
  <c r="AR36" i="41"/>
  <c r="AR31" i="85"/>
  <c r="Z41" i="88"/>
  <c r="AH41" i="88"/>
  <c r="AQ41" i="88" s="1"/>
  <c r="AR36" i="55"/>
  <c r="AI39" i="100"/>
  <c r="AN39" i="100"/>
  <c r="AH39" i="20"/>
  <c r="AQ39" i="20" s="1"/>
  <c r="AH40" i="95"/>
  <c r="AQ40" i="95" s="1"/>
  <c r="AR45" i="32"/>
  <c r="Y48" i="105"/>
  <c r="X48" i="105"/>
  <c r="Y45" i="15"/>
  <c r="Z45" i="15"/>
  <c r="X45" i="15"/>
  <c r="AH35" i="98"/>
  <c r="AQ35" i="98" s="1"/>
  <c r="AI40" i="44"/>
  <c r="AN40" i="44"/>
  <c r="Z35" i="98"/>
  <c r="Y44" i="93"/>
  <c r="X44" i="93"/>
  <c r="AH43" i="13"/>
  <c r="AQ43" i="13" s="1"/>
  <c r="Y41" i="96"/>
  <c r="X41" i="96"/>
  <c r="Y46" i="46"/>
  <c r="Z46" i="46"/>
  <c r="X46" i="46"/>
  <c r="AI39" i="45"/>
  <c r="AN39" i="45"/>
  <c r="AR42" i="13"/>
  <c r="W40" i="20"/>
  <c r="AG39" i="20"/>
  <c r="AP39" i="20" s="1"/>
  <c r="AF39" i="20"/>
  <c r="AO39" i="20" s="1"/>
  <c r="AE39" i="20"/>
  <c r="AR42" i="104"/>
  <c r="AF40" i="95"/>
  <c r="AO40" i="95" s="1"/>
  <c r="AG40" i="95"/>
  <c r="AP40" i="95" s="1"/>
  <c r="AE40" i="95"/>
  <c r="W41" i="95"/>
  <c r="AI47" i="105"/>
  <c r="AN47" i="105"/>
  <c r="AR38" i="20"/>
  <c r="AI43" i="93"/>
  <c r="AN43" i="93"/>
  <c r="AR34" i="35"/>
  <c r="Y45" i="86"/>
  <c r="X45" i="86"/>
  <c r="Z45" i="86" s="1"/>
  <c r="AH40" i="54"/>
  <c r="AQ40" i="54" s="1"/>
  <c r="AR33" i="48"/>
  <c r="AH42" i="92"/>
  <c r="AQ42" i="92" s="1"/>
  <c r="AR37" i="43"/>
  <c r="AH37" i="87"/>
  <c r="AQ37" i="87" s="1"/>
  <c r="Z43" i="13"/>
  <c r="Y34" i="82"/>
  <c r="X34" i="82"/>
  <c r="Z34" i="82" s="1"/>
  <c r="Y41" i="44"/>
  <c r="X41" i="44"/>
  <c r="AG38" i="16"/>
  <c r="AP38" i="16" s="1"/>
  <c r="W39" i="16"/>
  <c r="AF38" i="16"/>
  <c r="AO38" i="16" s="1"/>
  <c r="AE38" i="16"/>
  <c r="AR34" i="98"/>
  <c r="AH41" i="84"/>
  <c r="AQ41" i="84" s="1"/>
  <c r="Y37" i="99"/>
  <c r="X37" i="99"/>
  <c r="Z37" i="99" s="1"/>
  <c r="AI40" i="96"/>
  <c r="AN40" i="96"/>
  <c r="AI45" i="46"/>
  <c r="AN45" i="46"/>
  <c r="AR39" i="95"/>
  <c r="AI39" i="11"/>
  <c r="AN39" i="11"/>
  <c r="AH32" i="85"/>
  <c r="AQ32" i="85" s="1"/>
  <c r="Y34" i="94"/>
  <c r="Z34" i="94"/>
  <c r="X34" i="94"/>
  <c r="Y47" i="101"/>
  <c r="X47" i="101"/>
  <c r="Z47" i="101" s="1"/>
  <c r="AE48" i="52"/>
  <c r="W49" i="52"/>
  <c r="AG48" i="52"/>
  <c r="AP48" i="52" s="1"/>
  <c r="AF48" i="52"/>
  <c r="AO48" i="52" s="1"/>
  <c r="AR33" i="102"/>
  <c r="AR40" i="84"/>
  <c r="AH46" i="32"/>
  <c r="AQ46" i="32" s="1"/>
  <c r="AE35" i="35"/>
  <c r="AN35" i="35" s="1"/>
  <c r="AF35" i="35"/>
  <c r="AO35" i="35" s="1"/>
  <c r="AG35" i="35"/>
  <c r="W36" i="35"/>
  <c r="AR40" i="88"/>
  <c r="AH37" i="83"/>
  <c r="AQ37" i="83" s="1"/>
  <c r="AR36" i="49"/>
  <c r="AE45" i="47"/>
  <c r="AF45" i="47"/>
  <c r="AO45" i="47" s="1"/>
  <c r="AG45" i="47"/>
  <c r="AP45" i="47" s="1"/>
  <c r="W46" i="47"/>
  <c r="AH38" i="43"/>
  <c r="AQ38" i="43" s="1"/>
  <c r="Z37" i="87"/>
  <c r="AR47" i="52"/>
  <c r="AI47" i="89"/>
  <c r="AN47" i="89"/>
  <c r="AR41" i="92"/>
  <c r="AH37" i="55"/>
  <c r="AQ37" i="55" s="1"/>
  <c r="AI44" i="86"/>
  <c r="AN44" i="86"/>
  <c r="AH37" i="49"/>
  <c r="AQ37" i="49" s="1"/>
  <c r="Y37" i="91"/>
  <c r="X37" i="91"/>
  <c r="Z37" i="91" s="1"/>
  <c r="AH43" i="104"/>
  <c r="AQ43" i="104" s="1"/>
  <c r="Z41" i="84"/>
  <c r="AI36" i="99"/>
  <c r="AN36" i="99"/>
  <c r="W48" i="97"/>
  <c r="AE47" i="97"/>
  <c r="AF47" i="97"/>
  <c r="AO47" i="97" s="1"/>
  <c r="AG47" i="97"/>
  <c r="AP47" i="97" s="1"/>
  <c r="AI40" i="51"/>
  <c r="AN40" i="51"/>
  <c r="Y36" i="18"/>
  <c r="X36" i="18"/>
  <c r="Z36" i="18" s="1"/>
  <c r="AH34" i="48"/>
  <c r="AQ34" i="48" s="1"/>
  <c r="AR36" i="87"/>
  <c r="AH37" i="41"/>
  <c r="AQ37" i="41" s="1"/>
  <c r="Z32" i="85"/>
  <c r="AR32" i="90"/>
  <c r="Y34" i="42"/>
  <c r="X34" i="42"/>
  <c r="AI33" i="94"/>
  <c r="AN33" i="94"/>
  <c r="AI46" i="101"/>
  <c r="AN46" i="101"/>
  <c r="W35" i="102" l="1"/>
  <c r="Z32" i="10"/>
  <c r="AG32" i="10" s="1"/>
  <c r="AP32" i="10" s="1"/>
  <c r="AF34" i="102"/>
  <c r="AO34" i="102" s="1"/>
  <c r="AE37" i="41"/>
  <c r="W38" i="91"/>
  <c r="AG37" i="91"/>
  <c r="AP37" i="91" s="1"/>
  <c r="AF37" i="91"/>
  <c r="AO37" i="91" s="1"/>
  <c r="AE37" i="91"/>
  <c r="AG47" i="101"/>
  <c r="AP47" i="101" s="1"/>
  <c r="AF47" i="101"/>
  <c r="AO47" i="101" s="1"/>
  <c r="AE47" i="101"/>
  <c r="W48" i="101"/>
  <c r="W41" i="100"/>
  <c r="AE40" i="100"/>
  <c r="AG40" i="100"/>
  <c r="AP40" i="100" s="1"/>
  <c r="AF40" i="100"/>
  <c r="AO40" i="100" s="1"/>
  <c r="AE36" i="18"/>
  <c r="W37" i="18"/>
  <c r="AG36" i="18"/>
  <c r="AP36" i="18" s="1"/>
  <c r="AF36" i="18"/>
  <c r="AO36" i="18" s="1"/>
  <c r="AE45" i="86"/>
  <c r="AF45" i="86"/>
  <c r="AO45" i="86" s="1"/>
  <c r="W46" i="86"/>
  <c r="AG45" i="86"/>
  <c r="AP45" i="86" s="1"/>
  <c r="AF32" i="10"/>
  <c r="AO32" i="10" s="1"/>
  <c r="AE32" i="10"/>
  <c r="W33" i="10"/>
  <c r="W42" i="84"/>
  <c r="AF41" i="84"/>
  <c r="AO41" i="84" s="1"/>
  <c r="AG41" i="84"/>
  <c r="AP41" i="84" s="1"/>
  <c r="AE41" i="84"/>
  <c r="AR44" i="15"/>
  <c r="AH40" i="100"/>
  <c r="AQ40" i="100" s="1"/>
  <c r="AI32" i="50"/>
  <c r="AN32" i="50"/>
  <c r="AI45" i="53"/>
  <c r="AN45" i="53"/>
  <c r="AI40" i="54"/>
  <c r="AN40" i="54"/>
  <c r="AI37" i="49"/>
  <c r="AN37" i="49"/>
  <c r="Y35" i="102"/>
  <c r="X35" i="102"/>
  <c r="AR40" i="51"/>
  <c r="Y49" i="52"/>
  <c r="X49" i="52"/>
  <c r="AH34" i="42"/>
  <c r="AQ34" i="42" s="1"/>
  <c r="Y36" i="35"/>
  <c r="Z36" i="35"/>
  <c r="X36" i="35"/>
  <c r="AI38" i="16"/>
  <c r="AN38" i="16"/>
  <c r="AH41" i="96"/>
  <c r="AQ41" i="96" s="1"/>
  <c r="Z34" i="42"/>
  <c r="AI45" i="47"/>
  <c r="AR45" i="47" s="1"/>
  <c r="AN45" i="47"/>
  <c r="AI35" i="35"/>
  <c r="AP35" i="35"/>
  <c r="AH37" i="99"/>
  <c r="AQ37" i="99" s="1"/>
  <c r="AH34" i="82"/>
  <c r="AQ34" i="82" s="1"/>
  <c r="AI40" i="95"/>
  <c r="AN40" i="95"/>
  <c r="AI39" i="20"/>
  <c r="AN39" i="20"/>
  <c r="Z41" i="96"/>
  <c r="AR40" i="44"/>
  <c r="AH45" i="15"/>
  <c r="AQ45" i="15" s="1"/>
  <c r="AR33" i="82"/>
  <c r="Y34" i="90"/>
  <c r="X34" i="90"/>
  <c r="Y35" i="48"/>
  <c r="Z35" i="48" s="1"/>
  <c r="X35" i="48"/>
  <c r="Y38" i="49"/>
  <c r="X38" i="49"/>
  <c r="Y44" i="104"/>
  <c r="Z44" i="104" s="1"/>
  <c r="X44" i="104"/>
  <c r="AR47" i="89"/>
  <c r="AH47" i="101"/>
  <c r="AQ47" i="101" s="1"/>
  <c r="W38" i="99"/>
  <c r="AG37" i="99"/>
  <c r="AP37" i="99" s="1"/>
  <c r="AF37" i="99"/>
  <c r="AO37" i="99" s="1"/>
  <c r="AE37" i="99"/>
  <c r="Y39" i="16"/>
  <c r="X39" i="16"/>
  <c r="AF34" i="82"/>
  <c r="AO34" i="82" s="1"/>
  <c r="W35" i="82"/>
  <c r="AE34" i="82"/>
  <c r="AG34" i="82"/>
  <c r="AP34" i="82" s="1"/>
  <c r="AR39" i="45"/>
  <c r="AH44" i="93"/>
  <c r="AQ44" i="93" s="1"/>
  <c r="AG45" i="15"/>
  <c r="AP45" i="15" s="1"/>
  <c r="AE45" i="15"/>
  <c r="AN45" i="15" s="1"/>
  <c r="W46" i="15"/>
  <c r="AF45" i="15"/>
  <c r="AR39" i="100"/>
  <c r="AR31" i="10"/>
  <c r="AI46" i="32"/>
  <c r="AN46" i="32"/>
  <c r="Y36" i="103"/>
  <c r="X36" i="103"/>
  <c r="AR35" i="18"/>
  <c r="AR36" i="91"/>
  <c r="AI33" i="90"/>
  <c r="AN33" i="90"/>
  <c r="Y41" i="54"/>
  <c r="X41" i="54"/>
  <c r="Y46" i="47"/>
  <c r="X46" i="47"/>
  <c r="W35" i="94"/>
  <c r="AE34" i="94"/>
  <c r="AG34" i="94"/>
  <c r="AP34" i="94" s="1"/>
  <c r="AF34" i="94"/>
  <c r="AO34" i="94" s="1"/>
  <c r="AH36" i="18"/>
  <c r="AQ36" i="18" s="1"/>
  <c r="AH37" i="91"/>
  <c r="AQ37" i="91" s="1"/>
  <c r="AR39" i="11"/>
  <c r="AR40" i="96"/>
  <c r="AH45" i="86"/>
  <c r="AQ45" i="86" s="1"/>
  <c r="AR43" i="93"/>
  <c r="Y41" i="95"/>
  <c r="X41" i="95"/>
  <c r="AI47" i="97"/>
  <c r="AN47" i="97"/>
  <c r="AR46" i="101"/>
  <c r="Y48" i="97"/>
  <c r="X48" i="97"/>
  <c r="AR44" i="86"/>
  <c r="AF37" i="87"/>
  <c r="AO37" i="87" s="1"/>
  <c r="W38" i="87"/>
  <c r="AG37" i="87"/>
  <c r="AP37" i="87" s="1"/>
  <c r="AE37" i="87"/>
  <c r="AH34" i="94"/>
  <c r="AQ34" i="94" s="1"/>
  <c r="AH46" i="46"/>
  <c r="AQ46" i="46" s="1"/>
  <c r="Z44" i="93"/>
  <c r="AH40" i="11"/>
  <c r="AQ40" i="11" s="1"/>
  <c r="AH40" i="45"/>
  <c r="AQ40" i="45" s="1"/>
  <c r="Y47" i="32"/>
  <c r="X47" i="32"/>
  <c r="AH41" i="51"/>
  <c r="AQ41" i="51" s="1"/>
  <c r="Y33" i="50"/>
  <c r="X33" i="50"/>
  <c r="AH48" i="89"/>
  <c r="AQ48" i="89" s="1"/>
  <c r="Y46" i="53"/>
  <c r="X46" i="53"/>
  <c r="Y43" i="92"/>
  <c r="X43" i="92"/>
  <c r="Z43" i="92" s="1"/>
  <c r="AI38" i="43"/>
  <c r="AN38" i="43"/>
  <c r="Y38" i="55"/>
  <c r="X38" i="55"/>
  <c r="Y38" i="41"/>
  <c r="Z38" i="41"/>
  <c r="X38" i="41"/>
  <c r="AH41" i="44"/>
  <c r="AQ41" i="44" s="1"/>
  <c r="W44" i="13"/>
  <c r="AG43" i="13"/>
  <c r="AP43" i="13" s="1"/>
  <c r="AF43" i="13"/>
  <c r="AO43" i="13" s="1"/>
  <c r="AE43" i="13"/>
  <c r="Y40" i="20"/>
  <c r="X40" i="20"/>
  <c r="AF40" i="11"/>
  <c r="AO40" i="11" s="1"/>
  <c r="AE40" i="11"/>
  <c r="W41" i="11"/>
  <c r="AG40" i="11"/>
  <c r="AP40" i="11" s="1"/>
  <c r="W41" i="45"/>
  <c r="AE40" i="45"/>
  <c r="AF40" i="45"/>
  <c r="AO40" i="45" s="1"/>
  <c r="AG40" i="45"/>
  <c r="AP40" i="45" s="1"/>
  <c r="AE41" i="51"/>
  <c r="AF41" i="51"/>
  <c r="AO41" i="51" s="1"/>
  <c r="AG41" i="51"/>
  <c r="AP41" i="51" s="1"/>
  <c r="W42" i="51"/>
  <c r="W49" i="89"/>
  <c r="AF48" i="89"/>
  <c r="AO48" i="89" s="1"/>
  <c r="AE48" i="89"/>
  <c r="AN48" i="89" s="1"/>
  <c r="AG48" i="89"/>
  <c r="Y38" i="83"/>
  <c r="X38" i="83"/>
  <c r="Z38" i="83" s="1"/>
  <c r="Y39" i="43"/>
  <c r="X39" i="43"/>
  <c r="AI37" i="55"/>
  <c r="AN37" i="55"/>
  <c r="AI34" i="102"/>
  <c r="AN34" i="102"/>
  <c r="AI37" i="41"/>
  <c r="AR37" i="41" s="1"/>
  <c r="AN37" i="41"/>
  <c r="AR45" i="46"/>
  <c r="AR47" i="105"/>
  <c r="AF46" i="46"/>
  <c r="AO46" i="46" s="1"/>
  <c r="AE46" i="46"/>
  <c r="AN46" i="46" s="1"/>
  <c r="AG46" i="46"/>
  <c r="W47" i="46"/>
  <c r="AH48" i="105"/>
  <c r="AQ48" i="105" s="1"/>
  <c r="AF41" i="88"/>
  <c r="AO41" i="88" s="1"/>
  <c r="AG41" i="88"/>
  <c r="AP41" i="88" s="1"/>
  <c r="W42" i="88"/>
  <c r="AE41" i="88"/>
  <c r="AR33" i="94"/>
  <c r="AE32" i="85"/>
  <c r="W33" i="85"/>
  <c r="AG32" i="85"/>
  <c r="AP32" i="85" s="1"/>
  <c r="AF32" i="85"/>
  <c r="AO32" i="85" s="1"/>
  <c r="AR36" i="99"/>
  <c r="AI48" i="52"/>
  <c r="AN48" i="52"/>
  <c r="Z41" i="44"/>
  <c r="AE35" i="98"/>
  <c r="AG35" i="98"/>
  <c r="AP35" i="98" s="1"/>
  <c r="W36" i="98"/>
  <c r="AF35" i="98"/>
  <c r="AO35" i="98" s="1"/>
  <c r="Z48" i="105"/>
  <c r="AI35" i="103"/>
  <c r="AR35" i="103" s="1"/>
  <c r="AN35" i="103"/>
  <c r="AH32" i="10"/>
  <c r="AQ32" i="10" s="1"/>
  <c r="AI34" i="48"/>
  <c r="AN34" i="48"/>
  <c r="AI37" i="83"/>
  <c r="AR37" i="83" s="1"/>
  <c r="AN37" i="83"/>
  <c r="AI42" i="92"/>
  <c r="AN42" i="92"/>
  <c r="AI43" i="104"/>
  <c r="AN43" i="104"/>
  <c r="Z46" i="53" l="1"/>
  <c r="Z40" i="20"/>
  <c r="AF44" i="104"/>
  <c r="AO44" i="104" s="1"/>
  <c r="AG44" i="104"/>
  <c r="AP44" i="104" s="1"/>
  <c r="AE44" i="104"/>
  <c r="W45" i="104"/>
  <c r="AF43" i="92"/>
  <c r="AO43" i="92" s="1"/>
  <c r="AE43" i="92"/>
  <c r="AG43" i="92"/>
  <c r="AP43" i="92" s="1"/>
  <c r="W44" i="92"/>
  <c r="AG35" i="48"/>
  <c r="AP35" i="48" s="1"/>
  <c r="AE35" i="48"/>
  <c r="W36" i="48"/>
  <c r="AF35" i="48"/>
  <c r="AO35" i="48" s="1"/>
  <c r="AE40" i="20"/>
  <c r="AF40" i="20"/>
  <c r="AO40" i="20" s="1"/>
  <c r="AG40" i="20"/>
  <c r="AP40" i="20" s="1"/>
  <c r="W41" i="20"/>
  <c r="AF46" i="53"/>
  <c r="AO46" i="53" s="1"/>
  <c r="W47" i="53"/>
  <c r="AG46" i="53"/>
  <c r="AP46" i="53" s="1"/>
  <c r="AE46" i="53"/>
  <c r="Y47" i="46"/>
  <c r="Z47" i="46" s="1"/>
  <c r="X47" i="46"/>
  <c r="AR42" i="92"/>
  <c r="AE41" i="44"/>
  <c r="AG41" i="44"/>
  <c r="AP41" i="44" s="1"/>
  <c r="AF41" i="44"/>
  <c r="AO41" i="44" s="1"/>
  <c r="W42" i="44"/>
  <c r="AH39" i="43"/>
  <c r="AQ39" i="43" s="1"/>
  <c r="Y42" i="51"/>
  <c r="X42" i="51"/>
  <c r="Z42" i="51" s="1"/>
  <c r="AI40" i="11"/>
  <c r="AN40" i="11"/>
  <c r="AI43" i="13"/>
  <c r="AN43" i="13"/>
  <c r="AH38" i="55"/>
  <c r="AQ38" i="55" s="1"/>
  <c r="AH47" i="32"/>
  <c r="AQ47" i="32" s="1"/>
  <c r="Y35" i="94"/>
  <c r="X35" i="94"/>
  <c r="Y46" i="15"/>
  <c r="X46" i="15"/>
  <c r="AI34" i="82"/>
  <c r="AN34" i="82"/>
  <c r="AH44" i="104"/>
  <c r="AQ44" i="104" s="1"/>
  <c r="AH35" i="48"/>
  <c r="AQ35" i="48" s="1"/>
  <c r="AH36" i="35"/>
  <c r="AQ36" i="35" s="1"/>
  <c r="AI40" i="100"/>
  <c r="AN40" i="100"/>
  <c r="Y49" i="89"/>
  <c r="X49" i="89"/>
  <c r="Z49" i="89" s="1"/>
  <c r="W49" i="105"/>
  <c r="AG48" i="105"/>
  <c r="AP48" i="105" s="1"/>
  <c r="AF48" i="105"/>
  <c r="AO48" i="105" s="1"/>
  <c r="AE48" i="105"/>
  <c r="AR48" i="52"/>
  <c r="Z39" i="43"/>
  <c r="AI48" i="89"/>
  <c r="AP48" i="89"/>
  <c r="AI40" i="45"/>
  <c r="AN40" i="45"/>
  <c r="Z38" i="55"/>
  <c r="Z47" i="32"/>
  <c r="AE44" i="93"/>
  <c r="AG44" i="93"/>
  <c r="AP44" i="93" s="1"/>
  <c r="AF44" i="93"/>
  <c r="AO44" i="93" s="1"/>
  <c r="W45" i="93"/>
  <c r="AI37" i="87"/>
  <c r="AN37" i="87"/>
  <c r="AH48" i="97"/>
  <c r="AQ48" i="97" s="1"/>
  <c r="AR47" i="97"/>
  <c r="AH46" i="47"/>
  <c r="AQ46" i="47" s="1"/>
  <c r="AH36" i="103"/>
  <c r="AQ36" i="103" s="1"/>
  <c r="Y35" i="82"/>
  <c r="X35" i="82"/>
  <c r="AI37" i="99"/>
  <c r="AN37" i="99"/>
  <c r="AR40" i="95"/>
  <c r="AR35" i="35"/>
  <c r="W37" i="35"/>
  <c r="AG36" i="35"/>
  <c r="AP36" i="35" s="1"/>
  <c r="AF36" i="35"/>
  <c r="AE36" i="35"/>
  <c r="AN36" i="35" s="1"/>
  <c r="AH35" i="102"/>
  <c r="AQ35" i="102" s="1"/>
  <c r="AR40" i="54"/>
  <c r="Y33" i="10"/>
  <c r="X33" i="10"/>
  <c r="Z33" i="10" s="1"/>
  <c r="Y46" i="86"/>
  <c r="Z46" i="86" s="1"/>
  <c r="X46" i="86"/>
  <c r="Y37" i="18"/>
  <c r="X37" i="18"/>
  <c r="Z37" i="18" s="1"/>
  <c r="Y41" i="100"/>
  <c r="X41" i="100"/>
  <c r="AI35" i="98"/>
  <c r="AN35" i="98"/>
  <c r="AI41" i="88"/>
  <c r="AN41" i="88"/>
  <c r="Y33" i="85"/>
  <c r="X33" i="85"/>
  <c r="Y42" i="88"/>
  <c r="X42" i="88"/>
  <c r="Y36" i="98"/>
  <c r="X36" i="98"/>
  <c r="AI32" i="85"/>
  <c r="AN32" i="85"/>
  <c r="Y41" i="45"/>
  <c r="Z41" i="45" s="1"/>
  <c r="X41" i="45"/>
  <c r="AH40" i="20"/>
  <c r="AQ40" i="20" s="1"/>
  <c r="AH46" i="53"/>
  <c r="AQ46" i="53" s="1"/>
  <c r="Z48" i="97"/>
  <c r="AH41" i="95"/>
  <c r="AQ41" i="95" s="1"/>
  <c r="Z46" i="47"/>
  <c r="AR33" i="90"/>
  <c r="Z36" i="103"/>
  <c r="AH49" i="52"/>
  <c r="AQ49" i="52" s="1"/>
  <c r="Z35" i="102"/>
  <c r="AI41" i="84"/>
  <c r="AN41" i="84"/>
  <c r="AI32" i="10"/>
  <c r="AN32" i="10"/>
  <c r="AI36" i="18"/>
  <c r="AN36" i="18"/>
  <c r="AI37" i="91"/>
  <c r="AN37" i="91"/>
  <c r="AR43" i="104"/>
  <c r="AR34" i="48"/>
  <c r="AR34" i="102"/>
  <c r="AH38" i="83"/>
  <c r="AQ38" i="83" s="1"/>
  <c r="AI41" i="51"/>
  <c r="AN41" i="51"/>
  <c r="Y44" i="13"/>
  <c r="X44" i="13"/>
  <c r="Z44" i="13" s="1"/>
  <c r="AH38" i="41"/>
  <c r="AQ38" i="41" s="1"/>
  <c r="Y38" i="87"/>
  <c r="X38" i="87"/>
  <c r="Z41" i="95"/>
  <c r="AH39" i="16"/>
  <c r="AQ39" i="16" s="1"/>
  <c r="AH38" i="49"/>
  <c r="AQ38" i="49" s="1"/>
  <c r="AH34" i="90"/>
  <c r="AQ34" i="90" s="1"/>
  <c r="AE41" i="96"/>
  <c r="W42" i="96"/>
  <c r="AG41" i="96"/>
  <c r="AP41" i="96" s="1"/>
  <c r="AF41" i="96"/>
  <c r="AO41" i="96" s="1"/>
  <c r="Z49" i="52"/>
  <c r="AR45" i="53"/>
  <c r="AI45" i="86"/>
  <c r="AN45" i="86"/>
  <c r="Y48" i="101"/>
  <c r="X48" i="101"/>
  <c r="Z48" i="101" s="1"/>
  <c r="AF38" i="83"/>
  <c r="AO38" i="83" s="1"/>
  <c r="W39" i="83"/>
  <c r="AG38" i="83"/>
  <c r="AP38" i="83" s="1"/>
  <c r="AE38" i="83"/>
  <c r="AG38" i="41"/>
  <c r="AP38" i="41" s="1"/>
  <c r="AF38" i="41"/>
  <c r="AO38" i="41" s="1"/>
  <c r="W39" i="41"/>
  <c r="AE38" i="41"/>
  <c r="AR38" i="43"/>
  <c r="AH33" i="50"/>
  <c r="AQ33" i="50" s="1"/>
  <c r="AH41" i="54"/>
  <c r="AQ41" i="54" s="1"/>
  <c r="Z39" i="16"/>
  <c r="Y38" i="99"/>
  <c r="Z38" i="99" s="1"/>
  <c r="X38" i="99"/>
  <c r="Z38" i="49"/>
  <c r="Z34" i="90"/>
  <c r="W35" i="42"/>
  <c r="AF34" i="42"/>
  <c r="AO34" i="42" s="1"/>
  <c r="AE34" i="42"/>
  <c r="AG34" i="42"/>
  <c r="AP34" i="42" s="1"/>
  <c r="AI47" i="101"/>
  <c r="AN47" i="101"/>
  <c r="AI46" i="46"/>
  <c r="AR46" i="46" s="1"/>
  <c r="AP46" i="46"/>
  <c r="AR37" i="55"/>
  <c r="Y41" i="11"/>
  <c r="X41" i="11"/>
  <c r="Z41" i="11" s="1"/>
  <c r="AH43" i="92"/>
  <c r="AQ43" i="92" s="1"/>
  <c r="Z33" i="50"/>
  <c r="AI34" i="94"/>
  <c r="AN34" i="94"/>
  <c r="Z41" i="54"/>
  <c r="AR46" i="32"/>
  <c r="AI45" i="15"/>
  <c r="AO45" i="15"/>
  <c r="AR39" i="20"/>
  <c r="AR38" i="16"/>
  <c r="AR37" i="49"/>
  <c r="AR32" i="50"/>
  <c r="Y42" i="84"/>
  <c r="X42" i="84"/>
  <c r="Z42" i="84" s="1"/>
  <c r="Y38" i="91"/>
  <c r="X38" i="91"/>
  <c r="Z41" i="100" l="1"/>
  <c r="Z35" i="94"/>
  <c r="AF46" i="86"/>
  <c r="AO46" i="86" s="1"/>
  <c r="AG46" i="86"/>
  <c r="W47" i="86"/>
  <c r="AE46" i="86"/>
  <c r="AN46" i="86" s="1"/>
  <c r="AF49" i="89"/>
  <c r="AO49" i="89" s="1"/>
  <c r="AE49" i="89"/>
  <c r="W50" i="89"/>
  <c r="AG49" i="89"/>
  <c r="AP49" i="89" s="1"/>
  <c r="W36" i="94"/>
  <c r="AE35" i="94"/>
  <c r="AF35" i="94"/>
  <c r="AO35" i="94" s="1"/>
  <c r="AG35" i="94"/>
  <c r="AP35" i="94" s="1"/>
  <c r="AE41" i="45"/>
  <c r="W42" i="45"/>
  <c r="AF41" i="45"/>
  <c r="AO41" i="45" s="1"/>
  <c r="AG41" i="45"/>
  <c r="AP41" i="45" s="1"/>
  <c r="AE41" i="100"/>
  <c r="AG41" i="100"/>
  <c r="AP41" i="100" s="1"/>
  <c r="W42" i="100"/>
  <c r="AF41" i="100"/>
  <c r="AO41" i="100" s="1"/>
  <c r="AG42" i="51"/>
  <c r="AP42" i="51" s="1"/>
  <c r="W43" i="51"/>
  <c r="AF42" i="51"/>
  <c r="AO42" i="51" s="1"/>
  <c r="AE42" i="51"/>
  <c r="AE44" i="13"/>
  <c r="AN44" i="13" s="1"/>
  <c r="AF44" i="13"/>
  <c r="AO44" i="13" s="1"/>
  <c r="W45" i="13"/>
  <c r="AG44" i="13"/>
  <c r="AR36" i="18"/>
  <c r="AH36" i="98"/>
  <c r="AQ36" i="98" s="1"/>
  <c r="AH33" i="85"/>
  <c r="AQ33" i="85" s="1"/>
  <c r="AR35" i="98"/>
  <c r="Y37" i="35"/>
  <c r="X37" i="35"/>
  <c r="AR37" i="99"/>
  <c r="AR40" i="45"/>
  <c r="AH35" i="94"/>
  <c r="AQ35" i="94" s="1"/>
  <c r="AI46" i="53"/>
  <c r="AN46" i="53"/>
  <c r="AI35" i="48"/>
  <c r="AN35" i="48"/>
  <c r="AF41" i="11"/>
  <c r="AO41" i="11" s="1"/>
  <c r="AE41" i="11"/>
  <c r="AG41" i="11"/>
  <c r="AP41" i="11" s="1"/>
  <c r="W42" i="11"/>
  <c r="AE39" i="16"/>
  <c r="AN39" i="16" s="1"/>
  <c r="AG39" i="16"/>
  <c r="AP39" i="16" s="1"/>
  <c r="W40" i="16"/>
  <c r="AF39" i="16"/>
  <c r="AR47" i="101"/>
  <c r="AF34" i="90"/>
  <c r="AO34" i="90" s="1"/>
  <c r="AE34" i="90"/>
  <c r="W35" i="90"/>
  <c r="AG34" i="90"/>
  <c r="AP34" i="90" s="1"/>
  <c r="AI38" i="83"/>
  <c r="AN38" i="83"/>
  <c r="AG38" i="49"/>
  <c r="AP38" i="49" s="1"/>
  <c r="W39" i="49"/>
  <c r="AE38" i="49"/>
  <c r="AF38" i="49"/>
  <c r="AO38" i="49" s="1"/>
  <c r="AI38" i="41"/>
  <c r="AN38" i="41"/>
  <c r="AH41" i="45"/>
  <c r="AQ41" i="45" s="1"/>
  <c r="Z36" i="98"/>
  <c r="Z33" i="85"/>
  <c r="AH41" i="100"/>
  <c r="AQ41" i="100" s="1"/>
  <c r="AH46" i="86"/>
  <c r="AQ46" i="86" s="1"/>
  <c r="Z35" i="82"/>
  <c r="AH35" i="82"/>
  <c r="AQ35" i="82" s="1"/>
  <c r="AI48" i="105"/>
  <c r="AN48" i="105"/>
  <c r="Y35" i="42"/>
  <c r="X35" i="42"/>
  <c r="AH38" i="91"/>
  <c r="AQ38" i="91" s="1"/>
  <c r="AE41" i="54"/>
  <c r="AF41" i="54"/>
  <c r="AO41" i="54" s="1"/>
  <c r="W42" i="54"/>
  <c r="AG41" i="54"/>
  <c r="AP41" i="54" s="1"/>
  <c r="Z38" i="91"/>
  <c r="AH38" i="99"/>
  <c r="AQ38" i="99" s="1"/>
  <c r="Y39" i="41"/>
  <c r="X39" i="41"/>
  <c r="Y39" i="83"/>
  <c r="X39" i="83"/>
  <c r="AR45" i="86"/>
  <c r="AE41" i="95"/>
  <c r="AG41" i="95"/>
  <c r="AP41" i="95" s="1"/>
  <c r="W42" i="95"/>
  <c r="AF41" i="95"/>
  <c r="AO41" i="95" s="1"/>
  <c r="AR32" i="10"/>
  <c r="AG46" i="47"/>
  <c r="AP46" i="47" s="1"/>
  <c r="AF46" i="47"/>
  <c r="AO46" i="47" s="1"/>
  <c r="W47" i="47"/>
  <c r="AE46" i="47"/>
  <c r="W49" i="97"/>
  <c r="AE48" i="97"/>
  <c r="AF48" i="97"/>
  <c r="AO48" i="97" s="1"/>
  <c r="AG48" i="97"/>
  <c r="AP48" i="97" s="1"/>
  <c r="AI44" i="93"/>
  <c r="AN44" i="93"/>
  <c r="AR48" i="89"/>
  <c r="AR34" i="82"/>
  <c r="AR43" i="13"/>
  <c r="Y42" i="44"/>
  <c r="X42" i="44"/>
  <c r="AH47" i="46"/>
  <c r="AQ47" i="46" s="1"/>
  <c r="Y47" i="53"/>
  <c r="X47" i="53"/>
  <c r="Z47" i="53" s="1"/>
  <c r="AI40" i="20"/>
  <c r="AN40" i="20"/>
  <c r="Y45" i="104"/>
  <c r="X45" i="104"/>
  <c r="AR34" i="94"/>
  <c r="AG38" i="99"/>
  <c r="AP38" i="99" s="1"/>
  <c r="AF38" i="99"/>
  <c r="AO38" i="99" s="1"/>
  <c r="AE38" i="99"/>
  <c r="W39" i="99"/>
  <c r="Y42" i="96"/>
  <c r="X42" i="96"/>
  <c r="AH38" i="87"/>
  <c r="AQ38" i="87" s="1"/>
  <c r="AR41" i="51"/>
  <c r="AH42" i="88"/>
  <c r="AQ42" i="88" s="1"/>
  <c r="AR37" i="87"/>
  <c r="W48" i="32"/>
  <c r="AE47" i="32"/>
  <c r="AN47" i="32" s="1"/>
  <c r="AF47" i="32"/>
  <c r="AG47" i="32"/>
  <c r="AP47" i="32" s="1"/>
  <c r="W40" i="43"/>
  <c r="AE39" i="43"/>
  <c r="AG39" i="43"/>
  <c r="AP39" i="43" s="1"/>
  <c r="AF39" i="43"/>
  <c r="AO39" i="43" s="1"/>
  <c r="AR40" i="100"/>
  <c r="AH46" i="15"/>
  <c r="AQ46" i="15" s="1"/>
  <c r="AF47" i="46"/>
  <c r="AO47" i="46" s="1"/>
  <c r="AG47" i="46"/>
  <c r="AP47" i="46" s="1"/>
  <c r="W48" i="46"/>
  <c r="AE47" i="46"/>
  <c r="Y44" i="92"/>
  <c r="X44" i="92"/>
  <c r="AI44" i="104"/>
  <c r="AN44" i="104"/>
  <c r="AG42" i="84"/>
  <c r="AP42" i="84" s="1"/>
  <c r="AF42" i="84"/>
  <c r="AO42" i="84" s="1"/>
  <c r="AE42" i="84"/>
  <c r="W43" i="84"/>
  <c r="AI34" i="42"/>
  <c r="AN34" i="42"/>
  <c r="AH42" i="84"/>
  <c r="AQ42" i="84" s="1"/>
  <c r="AR45" i="15"/>
  <c r="W34" i="50"/>
  <c r="AE33" i="50"/>
  <c r="AF33" i="50"/>
  <c r="AO33" i="50" s="1"/>
  <c r="AG33" i="50"/>
  <c r="AP33" i="50" s="1"/>
  <c r="AH41" i="11"/>
  <c r="AQ41" i="11" s="1"/>
  <c r="AH48" i="101"/>
  <c r="AQ48" i="101" s="1"/>
  <c r="AI41" i="96"/>
  <c r="AN41" i="96"/>
  <c r="Z38" i="87"/>
  <c r="AR37" i="91"/>
  <c r="AR41" i="84"/>
  <c r="Z42" i="88"/>
  <c r="AR41" i="88"/>
  <c r="AH37" i="18"/>
  <c r="AQ37" i="18" s="1"/>
  <c r="AH33" i="10"/>
  <c r="AQ33" i="10" s="1"/>
  <c r="AI36" i="35"/>
  <c r="AO36" i="35"/>
  <c r="AE38" i="55"/>
  <c r="AF38" i="55"/>
  <c r="AO38" i="55" s="1"/>
  <c r="AG38" i="55"/>
  <c r="AP38" i="55" s="1"/>
  <c r="W39" i="55"/>
  <c r="Y49" i="105"/>
  <c r="X49" i="105"/>
  <c r="Z49" i="105" s="1"/>
  <c r="Z46" i="15"/>
  <c r="AR40" i="11"/>
  <c r="AF48" i="101"/>
  <c r="AO48" i="101" s="1"/>
  <c r="AE48" i="101"/>
  <c r="W49" i="101"/>
  <c r="AG48" i="101"/>
  <c r="AP48" i="101" s="1"/>
  <c r="W50" i="52"/>
  <c r="AF49" i="52"/>
  <c r="AO49" i="52" s="1"/>
  <c r="AG49" i="52"/>
  <c r="AE49" i="52"/>
  <c r="AN49" i="52" s="1"/>
  <c r="AH44" i="13"/>
  <c r="AQ44" i="13" s="1"/>
  <c r="AF35" i="102"/>
  <c r="AO35" i="102" s="1"/>
  <c r="AE35" i="102"/>
  <c r="W36" i="102"/>
  <c r="AG35" i="102"/>
  <c r="AP35" i="102" s="1"/>
  <c r="AF36" i="103"/>
  <c r="AO36" i="103" s="1"/>
  <c r="W37" i="103"/>
  <c r="AG36" i="103"/>
  <c r="AP36" i="103" s="1"/>
  <c r="AE36" i="103"/>
  <c r="AR32" i="85"/>
  <c r="AF37" i="18"/>
  <c r="AO37" i="18" s="1"/>
  <c r="AG37" i="18"/>
  <c r="AP37" i="18" s="1"/>
  <c r="AE37" i="18"/>
  <c r="W38" i="18"/>
  <c r="AE33" i="10"/>
  <c r="W34" i="10"/>
  <c r="AG33" i="10"/>
  <c r="AP33" i="10" s="1"/>
  <c r="AF33" i="10"/>
  <c r="AO33" i="10" s="1"/>
  <c r="X45" i="93"/>
  <c r="Y45" i="93"/>
  <c r="AH49" i="89"/>
  <c r="AQ49" i="89" s="1"/>
  <c r="AH42" i="51"/>
  <c r="AQ42" i="51" s="1"/>
  <c r="AI41" i="44"/>
  <c r="AN41" i="44"/>
  <c r="Y41" i="20"/>
  <c r="X41" i="20"/>
  <c r="Y36" i="48"/>
  <c r="X36" i="48"/>
  <c r="Z36" i="48" s="1"/>
  <c r="AI43" i="92"/>
  <c r="AN43" i="92"/>
  <c r="AI33" i="10" l="1"/>
  <c r="AN33" i="10"/>
  <c r="Y49" i="101"/>
  <c r="X49" i="101"/>
  <c r="AH49" i="105"/>
  <c r="AQ49" i="105" s="1"/>
  <c r="AR44" i="104"/>
  <c r="Y48" i="46"/>
  <c r="X48" i="46"/>
  <c r="AR40" i="20"/>
  <c r="Y49" i="97"/>
  <c r="X49" i="97"/>
  <c r="AI41" i="95"/>
  <c r="AN41" i="95"/>
  <c r="AH39" i="41"/>
  <c r="AQ39" i="41" s="1"/>
  <c r="AR38" i="41"/>
  <c r="AI35" i="94"/>
  <c r="AN35" i="94"/>
  <c r="AH45" i="93"/>
  <c r="AQ45" i="93" s="1"/>
  <c r="AI49" i="52"/>
  <c r="AP49" i="52"/>
  <c r="AI48" i="101"/>
  <c r="AN48" i="101"/>
  <c r="AF49" i="105"/>
  <c r="AO49" i="105" s="1"/>
  <c r="AE49" i="105"/>
  <c r="W50" i="105"/>
  <c r="AG49" i="105"/>
  <c r="AP49" i="105" s="1"/>
  <c r="AI38" i="55"/>
  <c r="AR38" i="55" s="1"/>
  <c r="AN38" i="55"/>
  <c r="AI33" i="50"/>
  <c r="AN33" i="50"/>
  <c r="Y43" i="84"/>
  <c r="X43" i="84"/>
  <c r="Z43" i="84" s="1"/>
  <c r="AH44" i="92"/>
  <c r="AQ44" i="92" s="1"/>
  <c r="AI39" i="43"/>
  <c r="AN39" i="43"/>
  <c r="Y48" i="32"/>
  <c r="X48" i="32"/>
  <c r="AH47" i="53"/>
  <c r="AQ47" i="53" s="1"/>
  <c r="AR44" i="93"/>
  <c r="Z39" i="41"/>
  <c r="AI41" i="54"/>
  <c r="AN41" i="54"/>
  <c r="AH35" i="42"/>
  <c r="AQ35" i="42" s="1"/>
  <c r="AR38" i="83"/>
  <c r="AI42" i="51"/>
  <c r="AN42" i="51"/>
  <c r="Y42" i="100"/>
  <c r="Z42" i="100" s="1"/>
  <c r="X42" i="100"/>
  <c r="Y42" i="45"/>
  <c r="X42" i="45"/>
  <c r="Y36" i="94"/>
  <c r="X36" i="94"/>
  <c r="Z36" i="94" s="1"/>
  <c r="W37" i="48"/>
  <c r="AE36" i="48"/>
  <c r="AF36" i="48"/>
  <c r="AO36" i="48" s="1"/>
  <c r="AG36" i="48"/>
  <c r="AP36" i="48" s="1"/>
  <c r="Y34" i="50"/>
  <c r="X34" i="50"/>
  <c r="AI42" i="84"/>
  <c r="AN42" i="84"/>
  <c r="Z44" i="92"/>
  <c r="Y40" i="43"/>
  <c r="X40" i="43"/>
  <c r="Y39" i="99"/>
  <c r="X39" i="99"/>
  <c r="AH45" i="104"/>
  <c r="AQ45" i="104" s="1"/>
  <c r="AG47" i="53"/>
  <c r="AP47" i="53" s="1"/>
  <c r="W48" i="53"/>
  <c r="AF47" i="53"/>
  <c r="AO47" i="53" s="1"/>
  <c r="AE47" i="53"/>
  <c r="AI46" i="47"/>
  <c r="AN46" i="47"/>
  <c r="AG38" i="91"/>
  <c r="AP38" i="91" s="1"/>
  <c r="AE38" i="91"/>
  <c r="W39" i="91"/>
  <c r="AF38" i="91"/>
  <c r="AO38" i="91" s="1"/>
  <c r="Z35" i="42"/>
  <c r="AR35" i="48"/>
  <c r="AH37" i="35"/>
  <c r="AQ37" i="35" s="1"/>
  <c r="AI44" i="13"/>
  <c r="AP44" i="13"/>
  <c r="AI41" i="45"/>
  <c r="AN41" i="45"/>
  <c r="AR41" i="44"/>
  <c r="AI37" i="18"/>
  <c r="AN37" i="18"/>
  <c r="Y36" i="102"/>
  <c r="Z36" i="102"/>
  <c r="X36" i="102"/>
  <c r="AG38" i="87"/>
  <c r="AP38" i="87" s="1"/>
  <c r="W39" i="87"/>
  <c r="AE38" i="87"/>
  <c r="AF38" i="87"/>
  <c r="AO38" i="87" s="1"/>
  <c r="AI38" i="99"/>
  <c r="AN38" i="99"/>
  <c r="Z45" i="104"/>
  <c r="AH42" i="44"/>
  <c r="AQ42" i="44" s="1"/>
  <c r="Y47" i="47"/>
  <c r="X47" i="47"/>
  <c r="AH39" i="83"/>
  <c r="AQ39" i="83" s="1"/>
  <c r="AI38" i="49"/>
  <c r="AN38" i="49"/>
  <c r="Y42" i="11"/>
  <c r="X42" i="11"/>
  <c r="Z37" i="35"/>
  <c r="Y45" i="13"/>
  <c r="X45" i="13"/>
  <c r="Y43" i="51"/>
  <c r="X43" i="51"/>
  <c r="AI41" i="100"/>
  <c r="AN41" i="100"/>
  <c r="Y47" i="86"/>
  <c r="X47" i="86"/>
  <c r="Z47" i="86" s="1"/>
  <c r="AH41" i="20"/>
  <c r="AQ41" i="20" s="1"/>
  <c r="AI36" i="103"/>
  <c r="AN36" i="103"/>
  <c r="Y50" i="52"/>
  <c r="X50" i="52"/>
  <c r="AR36" i="35"/>
  <c r="AI35" i="102"/>
  <c r="AN35" i="102"/>
  <c r="Y39" i="55"/>
  <c r="X39" i="55"/>
  <c r="AE42" i="88"/>
  <c r="W43" i="88"/>
  <c r="AG42" i="88"/>
  <c r="AP42" i="88" s="1"/>
  <c r="AF42" i="88"/>
  <c r="AO42" i="88" s="1"/>
  <c r="AH42" i="96"/>
  <c r="AQ42" i="96" s="1"/>
  <c r="Z42" i="44"/>
  <c r="Y42" i="95"/>
  <c r="X42" i="95"/>
  <c r="Z39" i="83"/>
  <c r="AE33" i="85"/>
  <c r="W34" i="85"/>
  <c r="AG33" i="85"/>
  <c r="AP33" i="85" s="1"/>
  <c r="AF33" i="85"/>
  <c r="AO33" i="85" s="1"/>
  <c r="Y39" i="49"/>
  <c r="X39" i="49"/>
  <c r="Y35" i="90"/>
  <c r="X35" i="90"/>
  <c r="AI39" i="16"/>
  <c r="AO39" i="16"/>
  <c r="AR46" i="53"/>
  <c r="Y50" i="89"/>
  <c r="Z50" i="89" s="1"/>
  <c r="X50" i="89"/>
  <c r="AI46" i="86"/>
  <c r="AP46" i="86"/>
  <c r="Y38" i="18"/>
  <c r="X38" i="18"/>
  <c r="Z41" i="20"/>
  <c r="AR43" i="92"/>
  <c r="AH36" i="48"/>
  <c r="AQ36" i="48" s="1"/>
  <c r="Z45" i="93"/>
  <c r="Y34" i="10"/>
  <c r="X34" i="10"/>
  <c r="Y37" i="103"/>
  <c r="X37" i="103"/>
  <c r="W47" i="15"/>
  <c r="AE46" i="15"/>
  <c r="AG46" i="15"/>
  <c r="AP46" i="15" s="1"/>
  <c r="AF46" i="15"/>
  <c r="AO46" i="15" s="1"/>
  <c r="AR41" i="96"/>
  <c r="AR34" i="42"/>
  <c r="AI47" i="46"/>
  <c r="AN47" i="46"/>
  <c r="AI47" i="32"/>
  <c r="AO47" i="32"/>
  <c r="Z42" i="96"/>
  <c r="AI48" i="97"/>
  <c r="AN48" i="97"/>
  <c r="Y42" i="54"/>
  <c r="X42" i="54"/>
  <c r="Z42" i="54" s="1"/>
  <c r="AR48" i="105"/>
  <c r="AE35" i="82"/>
  <c r="W36" i="82"/>
  <c r="AG35" i="82"/>
  <c r="AP35" i="82" s="1"/>
  <c r="AF35" i="82"/>
  <c r="AO35" i="82" s="1"/>
  <c r="AF36" i="98"/>
  <c r="AO36" i="98" s="1"/>
  <c r="AE36" i="98"/>
  <c r="AG36" i="98"/>
  <c r="AP36" i="98" s="1"/>
  <c r="W37" i="98"/>
  <c r="AI34" i="90"/>
  <c r="AN34" i="90"/>
  <c r="Y40" i="16"/>
  <c r="X40" i="16"/>
  <c r="AI41" i="11"/>
  <c r="AN41" i="11"/>
  <c r="AI49" i="89"/>
  <c r="AN49" i="89"/>
  <c r="Z35" i="90" l="1"/>
  <c r="Z49" i="97"/>
  <c r="AE49" i="97" s="1"/>
  <c r="Z43" i="51"/>
  <c r="Z34" i="10"/>
  <c r="Z38" i="18"/>
  <c r="Z42" i="95"/>
  <c r="AG42" i="95" s="1"/>
  <c r="AP42" i="95" s="1"/>
  <c r="Z48" i="32"/>
  <c r="AE42" i="100"/>
  <c r="W43" i="100"/>
  <c r="AG42" i="100"/>
  <c r="AP42" i="100" s="1"/>
  <c r="AF42" i="100"/>
  <c r="AO42" i="100" s="1"/>
  <c r="AF49" i="97"/>
  <c r="AO49" i="97" s="1"/>
  <c r="AG49" i="97"/>
  <c r="AP49" i="97" s="1"/>
  <c r="W50" i="97"/>
  <c r="AE50" i="89"/>
  <c r="AF50" i="89"/>
  <c r="AO50" i="89" s="1"/>
  <c r="AG50" i="89"/>
  <c r="AP50" i="89" s="1"/>
  <c r="W51" i="89"/>
  <c r="AF43" i="51"/>
  <c r="AO43" i="51" s="1"/>
  <c r="W44" i="51"/>
  <c r="AG43" i="51"/>
  <c r="AP43" i="51" s="1"/>
  <c r="AE43" i="51"/>
  <c r="AG35" i="90"/>
  <c r="AP35" i="90" s="1"/>
  <c r="AF35" i="90"/>
  <c r="AO35" i="90" s="1"/>
  <c r="AE35" i="90"/>
  <c r="W36" i="90"/>
  <c r="AE34" i="10"/>
  <c r="AF34" i="10"/>
  <c r="AO34" i="10" s="1"/>
  <c r="W35" i="10"/>
  <c r="AG34" i="10"/>
  <c r="AP34" i="10" s="1"/>
  <c r="AF38" i="18"/>
  <c r="AO38" i="18" s="1"/>
  <c r="W39" i="18"/>
  <c r="AE38" i="18"/>
  <c r="AG38" i="18"/>
  <c r="AP38" i="18" s="1"/>
  <c r="AE42" i="95"/>
  <c r="W43" i="95"/>
  <c r="AG48" i="32"/>
  <c r="AP48" i="32" s="1"/>
  <c r="W49" i="32"/>
  <c r="AF48" i="32"/>
  <c r="AO48" i="32" s="1"/>
  <c r="AE48" i="32"/>
  <c r="AR34" i="90"/>
  <c r="AE42" i="96"/>
  <c r="W43" i="96"/>
  <c r="AG42" i="96"/>
  <c r="AP42" i="96" s="1"/>
  <c r="AF42" i="96"/>
  <c r="AO42" i="96" s="1"/>
  <c r="AI46" i="15"/>
  <c r="AN46" i="15"/>
  <c r="AI42" i="88"/>
  <c r="AN42" i="88"/>
  <c r="AR36" i="103"/>
  <c r="AH47" i="86"/>
  <c r="AQ47" i="86" s="1"/>
  <c r="Z42" i="11"/>
  <c r="AH42" i="11"/>
  <c r="AQ42" i="11" s="1"/>
  <c r="Y48" i="53"/>
  <c r="X48" i="53"/>
  <c r="AH36" i="94"/>
  <c r="AQ36" i="94" s="1"/>
  <c r="AH42" i="100"/>
  <c r="AQ42" i="100" s="1"/>
  <c r="AR33" i="50"/>
  <c r="AI49" i="105"/>
  <c r="AN49" i="105"/>
  <c r="AR35" i="94"/>
  <c r="AH42" i="54"/>
  <c r="AQ42" i="54" s="1"/>
  <c r="Y47" i="15"/>
  <c r="Z47" i="15" s="1"/>
  <c r="X47" i="15"/>
  <c r="AH39" i="55"/>
  <c r="AQ39" i="55" s="1"/>
  <c r="AF47" i="86"/>
  <c r="AO47" i="86" s="1"/>
  <c r="AE47" i="86"/>
  <c r="W48" i="86"/>
  <c r="AG47" i="86"/>
  <c r="AP47" i="86" s="1"/>
  <c r="AR38" i="99"/>
  <c r="AH36" i="102"/>
  <c r="AQ36" i="102" s="1"/>
  <c r="AE35" i="42"/>
  <c r="AF35" i="42"/>
  <c r="AO35" i="42" s="1"/>
  <c r="AG35" i="42"/>
  <c r="AP35" i="42" s="1"/>
  <c r="W36" i="42"/>
  <c r="AH39" i="99"/>
  <c r="AQ39" i="99" s="1"/>
  <c r="AF44" i="92"/>
  <c r="AO44" i="92" s="1"/>
  <c r="W45" i="92"/>
  <c r="AG44" i="92"/>
  <c r="AP44" i="92" s="1"/>
  <c r="AE44" i="92"/>
  <c r="W37" i="94"/>
  <c r="AE36" i="94"/>
  <c r="AG36" i="94"/>
  <c r="AP36" i="94" s="1"/>
  <c r="AF36" i="94"/>
  <c r="AO36" i="94" s="1"/>
  <c r="AR41" i="54"/>
  <c r="AH49" i="101"/>
  <c r="AQ49" i="101" s="1"/>
  <c r="AF42" i="54"/>
  <c r="AO42" i="54" s="1"/>
  <c r="AG42" i="54"/>
  <c r="AP42" i="54" s="1"/>
  <c r="AE42" i="54"/>
  <c r="W43" i="54"/>
  <c r="Z39" i="55"/>
  <c r="AH50" i="52"/>
  <c r="AQ50" i="52" s="1"/>
  <c r="AH45" i="13"/>
  <c r="AQ45" i="13" s="1"/>
  <c r="AG36" i="102"/>
  <c r="AP36" i="102" s="1"/>
  <c r="W37" i="102"/>
  <c r="AF36" i="102"/>
  <c r="AO36" i="102" s="1"/>
  <c r="AE36" i="102"/>
  <c r="AR46" i="47"/>
  <c r="Z39" i="99"/>
  <c r="AE39" i="41"/>
  <c r="AF39" i="41"/>
  <c r="AO39" i="41" s="1"/>
  <c r="W40" i="41"/>
  <c r="AG39" i="41"/>
  <c r="AP39" i="41" s="1"/>
  <c r="AR39" i="43"/>
  <c r="AH43" i="84"/>
  <c r="AQ43" i="84" s="1"/>
  <c r="Z49" i="101"/>
  <c r="Z50" i="52"/>
  <c r="Z45" i="13"/>
  <c r="AR38" i="49"/>
  <c r="AH47" i="47"/>
  <c r="AQ47" i="47" s="1"/>
  <c r="AR41" i="45"/>
  <c r="AR42" i="84"/>
  <c r="AH42" i="45"/>
  <c r="AQ42" i="45" s="1"/>
  <c r="W44" i="84"/>
  <c r="AE43" i="84"/>
  <c r="AF43" i="84"/>
  <c r="AO43" i="84" s="1"/>
  <c r="AG43" i="84"/>
  <c r="AP43" i="84" s="1"/>
  <c r="AR48" i="101"/>
  <c r="AR41" i="95"/>
  <c r="AH48" i="46"/>
  <c r="AQ48" i="46" s="1"/>
  <c r="AR41" i="11"/>
  <c r="Y37" i="98"/>
  <c r="X37" i="98"/>
  <c r="AH37" i="103"/>
  <c r="AQ37" i="103" s="1"/>
  <c r="AE42" i="44"/>
  <c r="AF42" i="44"/>
  <c r="AO42" i="44" s="1"/>
  <c r="AG42" i="44"/>
  <c r="AP42" i="44" s="1"/>
  <c r="W43" i="44"/>
  <c r="Y36" i="82"/>
  <c r="X36" i="82"/>
  <c r="Z36" i="82" s="1"/>
  <c r="Z37" i="103"/>
  <c r="AI36" i="98"/>
  <c r="AN36" i="98"/>
  <c r="AI35" i="82"/>
  <c r="AN35" i="82"/>
  <c r="AR47" i="46"/>
  <c r="AE41" i="20"/>
  <c r="W42" i="20"/>
  <c r="AF41" i="20"/>
  <c r="AO41" i="20" s="1"/>
  <c r="AG41" i="20"/>
  <c r="AP41" i="20" s="1"/>
  <c r="AH50" i="89"/>
  <c r="AQ50" i="89" s="1"/>
  <c r="AR39" i="16"/>
  <c r="W40" i="83"/>
  <c r="AE39" i="83"/>
  <c r="AG39" i="83"/>
  <c r="AP39" i="83" s="1"/>
  <c r="AF39" i="83"/>
  <c r="AO39" i="83" s="1"/>
  <c r="AR41" i="100"/>
  <c r="Z47" i="47"/>
  <c r="AI38" i="87"/>
  <c r="AN38" i="87"/>
  <c r="Y39" i="91"/>
  <c r="X39" i="91"/>
  <c r="AI47" i="53"/>
  <c r="AN47" i="53"/>
  <c r="AH40" i="43"/>
  <c r="AQ40" i="43" s="1"/>
  <c r="AH34" i="50"/>
  <c r="AQ34" i="50" s="1"/>
  <c r="AI36" i="48"/>
  <c r="AN36" i="48"/>
  <c r="Z42" i="45"/>
  <c r="AR42" i="51"/>
  <c r="AH48" i="32"/>
  <c r="AQ48" i="32" s="1"/>
  <c r="AH49" i="97"/>
  <c r="AQ49" i="97" s="1"/>
  <c r="Z48" i="46"/>
  <c r="AH40" i="16"/>
  <c r="AQ40" i="16" s="1"/>
  <c r="AR47" i="32"/>
  <c r="AG45" i="93"/>
  <c r="AP45" i="93" s="1"/>
  <c r="W46" i="93"/>
  <c r="AE45" i="93"/>
  <c r="AF45" i="93"/>
  <c r="AO45" i="93" s="1"/>
  <c r="AH39" i="49"/>
  <c r="AQ39" i="49" s="1"/>
  <c r="Y34" i="85"/>
  <c r="X34" i="85"/>
  <c r="Z34" i="85" s="1"/>
  <c r="Z40" i="16"/>
  <c r="AR46" i="86"/>
  <c r="Z39" i="49"/>
  <c r="AI33" i="85"/>
  <c r="AN33" i="85"/>
  <c r="AR49" i="89"/>
  <c r="AR48" i="97"/>
  <c r="AH34" i="10"/>
  <c r="AQ34" i="10" s="1"/>
  <c r="AH38" i="18"/>
  <c r="AQ38" i="18" s="1"/>
  <c r="AH35" i="90"/>
  <c r="AQ35" i="90" s="1"/>
  <c r="AH42" i="95"/>
  <c r="AQ42" i="95" s="1"/>
  <c r="Y43" i="88"/>
  <c r="X43" i="88"/>
  <c r="AR35" i="102"/>
  <c r="AH43" i="51"/>
  <c r="AQ43" i="51" s="1"/>
  <c r="AG37" i="35"/>
  <c r="AP37" i="35" s="1"/>
  <c r="W38" i="35"/>
  <c r="AE37" i="35"/>
  <c r="AF37" i="35"/>
  <c r="AO37" i="35" s="1"/>
  <c r="AG45" i="104"/>
  <c r="AP45" i="104" s="1"/>
  <c r="AE45" i="104"/>
  <c r="W46" i="104"/>
  <c r="AF45" i="104"/>
  <c r="AO45" i="104" s="1"/>
  <c r="Y39" i="87"/>
  <c r="Z39" i="87" s="1"/>
  <c r="X39" i="87"/>
  <c r="AR37" i="18"/>
  <c r="AR44" i="13"/>
  <c r="AI38" i="91"/>
  <c r="AN38" i="91"/>
  <c r="Z40" i="43"/>
  <c r="Z34" i="50"/>
  <c r="Y37" i="48"/>
  <c r="X37" i="48"/>
  <c r="Z37" i="48" s="1"/>
  <c r="Y50" i="105"/>
  <c r="X50" i="105"/>
  <c r="AR49" i="52"/>
  <c r="AR33" i="10"/>
  <c r="Z39" i="91" l="1"/>
  <c r="AF42" i="95"/>
  <c r="AO42" i="95" s="1"/>
  <c r="W48" i="15"/>
  <c r="AG47" i="15"/>
  <c r="AP47" i="15" s="1"/>
  <c r="AE47" i="15"/>
  <c r="AF47" i="15"/>
  <c r="AO47" i="15" s="1"/>
  <c r="W40" i="91"/>
  <c r="AG39" i="91"/>
  <c r="AP39" i="91" s="1"/>
  <c r="AE39" i="91"/>
  <c r="AF39" i="91"/>
  <c r="AO39" i="91" s="1"/>
  <c r="AF39" i="87"/>
  <c r="AO39" i="87" s="1"/>
  <c r="AE39" i="87"/>
  <c r="W40" i="87"/>
  <c r="AG39" i="87"/>
  <c r="AP39" i="87" s="1"/>
  <c r="AF34" i="85"/>
  <c r="AO34" i="85" s="1"/>
  <c r="W35" i="85"/>
  <c r="AE34" i="85"/>
  <c r="AG34" i="85"/>
  <c r="AP34" i="85" s="1"/>
  <c r="AG40" i="43"/>
  <c r="AP40" i="43" s="1"/>
  <c r="W41" i="43"/>
  <c r="AE40" i="43"/>
  <c r="AF40" i="43"/>
  <c r="AO40" i="43" s="1"/>
  <c r="Y46" i="104"/>
  <c r="X46" i="104"/>
  <c r="AH39" i="87"/>
  <c r="AQ39" i="87" s="1"/>
  <c r="AI45" i="104"/>
  <c r="AN45" i="104"/>
  <c r="AR33" i="85"/>
  <c r="AE37" i="103"/>
  <c r="W38" i="103"/>
  <c r="AG37" i="103"/>
  <c r="AP37" i="103" s="1"/>
  <c r="AF37" i="103"/>
  <c r="AO37" i="103" s="1"/>
  <c r="Y43" i="54"/>
  <c r="X43" i="54"/>
  <c r="Z43" i="54" s="1"/>
  <c r="AI35" i="42"/>
  <c r="AN35" i="42"/>
  <c r="AH47" i="15"/>
  <c r="AQ47" i="15" s="1"/>
  <c r="AH48" i="53"/>
  <c r="AQ48" i="53" s="1"/>
  <c r="AI42" i="96"/>
  <c r="AN42" i="96"/>
  <c r="Y49" i="32"/>
  <c r="X49" i="32"/>
  <c r="AI42" i="95"/>
  <c r="AN42" i="95"/>
  <c r="Y36" i="90"/>
  <c r="X36" i="90"/>
  <c r="Z36" i="90" s="1"/>
  <c r="AG39" i="99"/>
  <c r="AP39" i="99" s="1"/>
  <c r="AF39" i="99"/>
  <c r="AO39" i="99" s="1"/>
  <c r="AE39" i="99"/>
  <c r="W40" i="99"/>
  <c r="X37" i="102"/>
  <c r="Y37" i="102"/>
  <c r="Z37" i="102" s="1"/>
  <c r="AH37" i="48"/>
  <c r="AQ37" i="48" s="1"/>
  <c r="AR38" i="91"/>
  <c r="AF39" i="49"/>
  <c r="AO39" i="49" s="1"/>
  <c r="AG39" i="49"/>
  <c r="AP39" i="49" s="1"/>
  <c r="AE39" i="49"/>
  <c r="W40" i="49"/>
  <c r="AF48" i="46"/>
  <c r="AO48" i="46" s="1"/>
  <c r="AG48" i="46"/>
  <c r="AP48" i="46" s="1"/>
  <c r="AE48" i="46"/>
  <c r="W49" i="46"/>
  <c r="AH36" i="82"/>
  <c r="AQ36" i="82" s="1"/>
  <c r="AI43" i="84"/>
  <c r="AN43" i="84"/>
  <c r="AE45" i="13"/>
  <c r="AF45" i="13"/>
  <c r="AO45" i="13" s="1"/>
  <c r="W46" i="13"/>
  <c r="AG45" i="13"/>
  <c r="AP45" i="13" s="1"/>
  <c r="Y40" i="41"/>
  <c r="X40" i="41"/>
  <c r="AI42" i="54"/>
  <c r="AN42" i="54"/>
  <c r="Y45" i="92"/>
  <c r="X45" i="92"/>
  <c r="Z48" i="53"/>
  <c r="AR46" i="15"/>
  <c r="AI35" i="90"/>
  <c r="AN35" i="90"/>
  <c r="Y44" i="51"/>
  <c r="X44" i="51"/>
  <c r="Z44" i="51" s="1"/>
  <c r="AI50" i="89"/>
  <c r="AN50" i="89"/>
  <c r="AI37" i="35"/>
  <c r="AN37" i="35"/>
  <c r="W38" i="48"/>
  <c r="AE37" i="48"/>
  <c r="AF37" i="48"/>
  <c r="AO37" i="48" s="1"/>
  <c r="AG37" i="48"/>
  <c r="AP37" i="48" s="1"/>
  <c r="W43" i="45"/>
  <c r="AE42" i="45"/>
  <c r="AF42" i="45"/>
  <c r="AO42" i="45" s="1"/>
  <c r="AG42" i="45"/>
  <c r="AP42" i="45" s="1"/>
  <c r="AE36" i="82"/>
  <c r="W37" i="82"/>
  <c r="AG36" i="82"/>
  <c r="AP36" i="82" s="1"/>
  <c r="AF36" i="82"/>
  <c r="AO36" i="82" s="1"/>
  <c r="AI42" i="44"/>
  <c r="AN42" i="44"/>
  <c r="AH37" i="98"/>
  <c r="AQ37" i="98" s="1"/>
  <c r="Y44" i="84"/>
  <c r="X44" i="84"/>
  <c r="AE50" i="52"/>
  <c r="AF50" i="52"/>
  <c r="AO50" i="52" s="1"/>
  <c r="AG50" i="52"/>
  <c r="AP50" i="52" s="1"/>
  <c r="W51" i="52"/>
  <c r="AI36" i="102"/>
  <c r="AN36" i="102"/>
  <c r="AI36" i="94"/>
  <c r="AN36" i="94"/>
  <c r="W43" i="11"/>
  <c r="AG42" i="11"/>
  <c r="AP42" i="11" s="1"/>
  <c r="AF42" i="11"/>
  <c r="AO42" i="11" s="1"/>
  <c r="AE42" i="11"/>
  <c r="Y35" i="10"/>
  <c r="X35" i="10"/>
  <c r="AH50" i="105"/>
  <c r="AQ50" i="105" s="1"/>
  <c r="AG40" i="16"/>
  <c r="AP40" i="16" s="1"/>
  <c r="W41" i="16"/>
  <c r="AE40" i="16"/>
  <c r="AF40" i="16"/>
  <c r="AO40" i="16" s="1"/>
  <c r="AR36" i="48"/>
  <c r="AR47" i="53"/>
  <c r="AH43" i="88"/>
  <c r="AQ43" i="88" s="1"/>
  <c r="Z43" i="88"/>
  <c r="AI45" i="93"/>
  <c r="AN45" i="93"/>
  <c r="AR38" i="87"/>
  <c r="AR35" i="82"/>
  <c r="Z37" i="98"/>
  <c r="AE49" i="101"/>
  <c r="AG49" i="101"/>
  <c r="AP49" i="101" s="1"/>
  <c r="AF49" i="101"/>
  <c r="AO49" i="101" s="1"/>
  <c r="W50" i="101"/>
  <c r="AI39" i="41"/>
  <c r="AN39" i="41"/>
  <c r="Y37" i="94"/>
  <c r="Z37" i="94"/>
  <c r="X37" i="94"/>
  <c r="Y36" i="42"/>
  <c r="X36" i="42"/>
  <c r="Z36" i="42" s="1"/>
  <c r="AI38" i="18"/>
  <c r="AR38" i="18" s="1"/>
  <c r="AN38" i="18"/>
  <c r="Y50" i="97"/>
  <c r="X50" i="97"/>
  <c r="AE34" i="50"/>
  <c r="AF34" i="50"/>
  <c r="AO34" i="50" s="1"/>
  <c r="W35" i="50"/>
  <c r="AG34" i="50"/>
  <c r="AP34" i="50" s="1"/>
  <c r="Y46" i="93"/>
  <c r="Z46" i="93" s="1"/>
  <c r="X46" i="93"/>
  <c r="Y48" i="86"/>
  <c r="X48" i="86"/>
  <c r="AI48" i="32"/>
  <c r="AN48" i="32"/>
  <c r="Y43" i="95"/>
  <c r="X43" i="95"/>
  <c r="Z43" i="95" s="1"/>
  <c r="Y39" i="18"/>
  <c r="X39" i="18"/>
  <c r="AI34" i="10"/>
  <c r="AN34" i="10"/>
  <c r="Y51" i="89"/>
  <c r="X51" i="89"/>
  <c r="Y43" i="100"/>
  <c r="X43" i="100"/>
  <c r="AE47" i="47"/>
  <c r="AG47" i="47"/>
  <c r="AP47" i="47" s="1"/>
  <c r="W48" i="47"/>
  <c r="AF47" i="47"/>
  <c r="AO47" i="47" s="1"/>
  <c r="AI39" i="83"/>
  <c r="AN39" i="83"/>
  <c r="Y42" i="20"/>
  <c r="X42" i="20"/>
  <c r="Z42" i="20" s="1"/>
  <c r="W40" i="55"/>
  <c r="AF39" i="55"/>
  <c r="AO39" i="55" s="1"/>
  <c r="AG39" i="55"/>
  <c r="AP39" i="55" s="1"/>
  <c r="AE39" i="55"/>
  <c r="Z50" i="105"/>
  <c r="Y38" i="35"/>
  <c r="X38" i="35"/>
  <c r="AH34" i="85"/>
  <c r="AQ34" i="85" s="1"/>
  <c r="AH39" i="91"/>
  <c r="AQ39" i="91" s="1"/>
  <c r="Y40" i="83"/>
  <c r="X40" i="83"/>
  <c r="AI41" i="20"/>
  <c r="AN41" i="20"/>
  <c r="AR36" i="98"/>
  <c r="Y43" i="44"/>
  <c r="X43" i="44"/>
  <c r="AI44" i="92"/>
  <c r="AN44" i="92"/>
  <c r="AI47" i="86"/>
  <c r="AN47" i="86"/>
  <c r="AR49" i="105"/>
  <c r="AR42" i="88"/>
  <c r="Y43" i="96"/>
  <c r="X43" i="96"/>
  <c r="AI43" i="51"/>
  <c r="AN43" i="51"/>
  <c r="AI49" i="97"/>
  <c r="AN49" i="97"/>
  <c r="AI42" i="100"/>
  <c r="AN42" i="100"/>
  <c r="Z39" i="18" l="1"/>
  <c r="W40" i="18"/>
  <c r="AF39" i="18"/>
  <c r="AO39" i="18" s="1"/>
  <c r="AG39" i="18"/>
  <c r="AP39" i="18" s="1"/>
  <c r="AE39" i="18"/>
  <c r="AE36" i="42"/>
  <c r="AF36" i="42"/>
  <c r="AO36" i="42" s="1"/>
  <c r="W37" i="42"/>
  <c r="AG36" i="42"/>
  <c r="AP36" i="42" s="1"/>
  <c r="AG42" i="20"/>
  <c r="AP42" i="20" s="1"/>
  <c r="AF42" i="20"/>
  <c r="AO42" i="20" s="1"/>
  <c r="AE42" i="20"/>
  <c r="W43" i="20"/>
  <c r="W47" i="93"/>
  <c r="AG46" i="93"/>
  <c r="AP46" i="93" s="1"/>
  <c r="AF46" i="93"/>
  <c r="AO46" i="93" s="1"/>
  <c r="AE46" i="93"/>
  <c r="Y48" i="47"/>
  <c r="X48" i="47"/>
  <c r="Z48" i="47" s="1"/>
  <c r="AH51" i="89"/>
  <c r="AQ51" i="89" s="1"/>
  <c r="AR48" i="32"/>
  <c r="AH50" i="97"/>
  <c r="AQ50" i="97" s="1"/>
  <c r="AR39" i="41"/>
  <c r="AF37" i="98"/>
  <c r="AO37" i="98" s="1"/>
  <c r="AE37" i="98"/>
  <c r="W38" i="98"/>
  <c r="AG37" i="98"/>
  <c r="AP37" i="98" s="1"/>
  <c r="AR45" i="93"/>
  <c r="AR36" i="94"/>
  <c r="AR50" i="89"/>
  <c r="Y49" i="46"/>
  <c r="X49" i="46"/>
  <c r="AI39" i="49"/>
  <c r="AN39" i="49"/>
  <c r="AG36" i="90"/>
  <c r="AP36" i="90" s="1"/>
  <c r="AE36" i="90"/>
  <c r="AF36" i="90"/>
  <c r="AO36" i="90" s="1"/>
  <c r="W37" i="90"/>
  <c r="AI34" i="85"/>
  <c r="AN34" i="85"/>
  <c r="AI39" i="87"/>
  <c r="AN39" i="87"/>
  <c r="Y40" i="91"/>
  <c r="X40" i="91"/>
  <c r="Z40" i="91" s="1"/>
  <c r="AR49" i="97"/>
  <c r="AI39" i="55"/>
  <c r="AR39" i="55" s="1"/>
  <c r="AN39" i="55"/>
  <c r="Z51" i="89"/>
  <c r="AH48" i="86"/>
  <c r="AQ48" i="86" s="1"/>
  <c r="Z50" i="97"/>
  <c r="W44" i="88"/>
  <c r="AF43" i="88"/>
  <c r="AO43" i="88" s="1"/>
  <c r="AG43" i="88"/>
  <c r="AP43" i="88" s="1"/>
  <c r="AE43" i="88"/>
  <c r="AI40" i="16"/>
  <c r="AN40" i="16"/>
  <c r="AI42" i="11"/>
  <c r="AN42" i="11"/>
  <c r="AI50" i="52"/>
  <c r="AN50" i="52"/>
  <c r="AI37" i="48"/>
  <c r="AN37" i="48"/>
  <c r="AH44" i="51"/>
  <c r="AQ44" i="51" s="1"/>
  <c r="AR42" i="54"/>
  <c r="Y46" i="13"/>
  <c r="X46" i="13"/>
  <c r="AI48" i="46"/>
  <c r="AN48" i="46"/>
  <c r="Y40" i="99"/>
  <c r="X40" i="99"/>
  <c r="AI40" i="43"/>
  <c r="AN40" i="43"/>
  <c r="Y35" i="85"/>
  <c r="X35" i="85"/>
  <c r="Z35" i="85" s="1"/>
  <c r="AR43" i="51"/>
  <c r="AH43" i="44"/>
  <c r="AQ43" i="44" s="1"/>
  <c r="AR41" i="20"/>
  <c r="AH43" i="96"/>
  <c r="AQ43" i="96" s="1"/>
  <c r="Z43" i="44"/>
  <c r="AH40" i="83"/>
  <c r="AQ40" i="83" s="1"/>
  <c r="AR42" i="100"/>
  <c r="Z43" i="96"/>
  <c r="Z40" i="83"/>
  <c r="AH38" i="35"/>
  <c r="AQ38" i="35" s="1"/>
  <c r="AI47" i="47"/>
  <c r="AN47" i="47"/>
  <c r="AH43" i="95"/>
  <c r="AQ43" i="95" s="1"/>
  <c r="Z48" i="86"/>
  <c r="AH37" i="94"/>
  <c r="AQ37" i="94" s="1"/>
  <c r="Y50" i="101"/>
  <c r="X50" i="101"/>
  <c r="Y41" i="16"/>
  <c r="X41" i="16"/>
  <c r="Z41" i="16" s="1"/>
  <c r="AR36" i="102"/>
  <c r="AH44" i="84"/>
  <c r="AQ44" i="84" s="1"/>
  <c r="AI42" i="45"/>
  <c r="AN42" i="45"/>
  <c r="Y38" i="48"/>
  <c r="X38" i="48"/>
  <c r="W45" i="51"/>
  <c r="AE44" i="51"/>
  <c r="AN44" i="51" s="1"/>
  <c r="AF44" i="51"/>
  <c r="AO44" i="51" s="1"/>
  <c r="AG44" i="51"/>
  <c r="AF48" i="53"/>
  <c r="AO48" i="53" s="1"/>
  <c r="AE48" i="53"/>
  <c r="AG48" i="53"/>
  <c r="AP48" i="53" s="1"/>
  <c r="W49" i="53"/>
  <c r="AH40" i="41"/>
  <c r="AQ40" i="41" s="1"/>
  <c r="AI39" i="99"/>
  <c r="AN39" i="99"/>
  <c r="AR42" i="96"/>
  <c r="AR35" i="42"/>
  <c r="AR45" i="104"/>
  <c r="AH46" i="104"/>
  <c r="AQ46" i="104" s="1"/>
  <c r="Y41" i="43"/>
  <c r="X41" i="43"/>
  <c r="AR44" i="92"/>
  <c r="AR47" i="86"/>
  <c r="Z38" i="35"/>
  <c r="AR39" i="83"/>
  <c r="AH43" i="100"/>
  <c r="AQ43" i="100" s="1"/>
  <c r="AE43" i="95"/>
  <c r="AG43" i="95"/>
  <c r="AP43" i="95" s="1"/>
  <c r="W44" i="95"/>
  <c r="AF43" i="95"/>
  <c r="AO43" i="95" s="1"/>
  <c r="Y35" i="50"/>
  <c r="X35" i="50"/>
  <c r="AE37" i="94"/>
  <c r="W38" i="94"/>
  <c r="AF37" i="94"/>
  <c r="AO37" i="94" s="1"/>
  <c r="AG37" i="94"/>
  <c r="AP37" i="94" s="1"/>
  <c r="AH35" i="10"/>
  <c r="AQ35" i="10" s="1"/>
  <c r="Z44" i="84"/>
  <c r="Y37" i="82"/>
  <c r="Z37" i="82"/>
  <c r="X37" i="82"/>
  <c r="Y43" i="45"/>
  <c r="X43" i="45"/>
  <c r="AH45" i="92"/>
  <c r="AQ45" i="92" s="1"/>
  <c r="Z40" i="41"/>
  <c r="AI45" i="13"/>
  <c r="AN45" i="13"/>
  <c r="AR42" i="95"/>
  <c r="AH43" i="54"/>
  <c r="AQ43" i="54" s="1"/>
  <c r="Y38" i="103"/>
  <c r="X38" i="103"/>
  <c r="Z46" i="104"/>
  <c r="AI47" i="15"/>
  <c r="AN47" i="15"/>
  <c r="Y40" i="55"/>
  <c r="X40" i="55"/>
  <c r="Z43" i="100"/>
  <c r="AR34" i="10"/>
  <c r="AH46" i="93"/>
  <c r="AQ46" i="93" s="1"/>
  <c r="Z35" i="10"/>
  <c r="Y43" i="11"/>
  <c r="X43" i="11"/>
  <c r="Y51" i="52"/>
  <c r="X51" i="52"/>
  <c r="AI36" i="82"/>
  <c r="AN36" i="82"/>
  <c r="AR37" i="35"/>
  <c r="Z45" i="92"/>
  <c r="AF37" i="102"/>
  <c r="AO37" i="102" s="1"/>
  <c r="W38" i="102"/>
  <c r="AG37" i="102"/>
  <c r="AP37" i="102" s="1"/>
  <c r="AE37" i="102"/>
  <c r="AH49" i="32"/>
  <c r="AQ49" i="32" s="1"/>
  <c r="AE43" i="54"/>
  <c r="W44" i="54"/>
  <c r="AG43" i="54"/>
  <c r="AP43" i="54" s="1"/>
  <c r="AF43" i="54"/>
  <c r="AO43" i="54" s="1"/>
  <c r="AI37" i="103"/>
  <c r="AN37" i="103"/>
  <c r="AI39" i="91"/>
  <c r="AN39" i="91"/>
  <c r="AF50" i="105"/>
  <c r="AO50" i="105" s="1"/>
  <c r="AE50" i="105"/>
  <c r="W51" i="105"/>
  <c r="AG50" i="105"/>
  <c r="AP50" i="105" s="1"/>
  <c r="AH42" i="20"/>
  <c r="AQ42" i="20" s="1"/>
  <c r="AH39" i="18"/>
  <c r="AQ39" i="18" s="1"/>
  <c r="AI34" i="50"/>
  <c r="AN34" i="50"/>
  <c r="AH36" i="42"/>
  <c r="AQ36" i="42" s="1"/>
  <c r="AI49" i="101"/>
  <c r="AN49" i="101"/>
  <c r="AR42" i="44"/>
  <c r="AR35" i="90"/>
  <c r="AR43" i="84"/>
  <c r="Y40" i="49"/>
  <c r="X40" i="49"/>
  <c r="AH37" i="102"/>
  <c r="AQ37" i="102" s="1"/>
  <c r="AH36" i="90"/>
  <c r="AQ36" i="90" s="1"/>
  <c r="Z49" i="32"/>
  <c r="Y40" i="87"/>
  <c r="X40" i="87"/>
  <c r="Z40" i="87" s="1"/>
  <c r="Y48" i="15"/>
  <c r="X48" i="15"/>
  <c r="Z48" i="15" s="1"/>
  <c r="Z38" i="48" l="1"/>
  <c r="Z41" i="43"/>
  <c r="Z40" i="49"/>
  <c r="W36" i="85"/>
  <c r="AE35" i="85"/>
  <c r="AG35" i="85"/>
  <c r="AP35" i="85" s="1"/>
  <c r="AF35" i="85"/>
  <c r="AO35" i="85" s="1"/>
  <c r="AE38" i="48"/>
  <c r="W39" i="48"/>
  <c r="AF38" i="48"/>
  <c r="AO38" i="48" s="1"/>
  <c r="AG38" i="48"/>
  <c r="AP38" i="48" s="1"/>
  <c r="W42" i="43"/>
  <c r="AG41" i="43"/>
  <c r="AP41" i="43" s="1"/>
  <c r="AE41" i="43"/>
  <c r="AF41" i="43"/>
  <c r="AO41" i="43" s="1"/>
  <c r="W41" i="49"/>
  <c r="AE40" i="49"/>
  <c r="AF40" i="49"/>
  <c r="AO40" i="49" s="1"/>
  <c r="AG40" i="49"/>
  <c r="AP40" i="49" s="1"/>
  <c r="Y38" i="102"/>
  <c r="X38" i="102"/>
  <c r="Z38" i="102" s="1"/>
  <c r="AR36" i="82"/>
  <c r="W36" i="10"/>
  <c r="AE35" i="10"/>
  <c r="AF35" i="10"/>
  <c r="AO35" i="10" s="1"/>
  <c r="AG35" i="10"/>
  <c r="AP35" i="10" s="1"/>
  <c r="AH37" i="82"/>
  <c r="AQ37" i="82" s="1"/>
  <c r="Y38" i="94"/>
  <c r="X38" i="94"/>
  <c r="AF41" i="16"/>
  <c r="AO41" i="16" s="1"/>
  <c r="AE41" i="16"/>
  <c r="W42" i="16"/>
  <c r="AG41" i="16"/>
  <c r="AP41" i="16" s="1"/>
  <c r="W44" i="96"/>
  <c r="AG43" i="96"/>
  <c r="AP43" i="96" s="1"/>
  <c r="AF43" i="96"/>
  <c r="AO43" i="96" s="1"/>
  <c r="AE43" i="96"/>
  <c r="AR42" i="11"/>
  <c r="AI36" i="42"/>
  <c r="AR36" i="42" s="1"/>
  <c r="AN36" i="42"/>
  <c r="AH51" i="52"/>
  <c r="AQ51" i="52" s="1"/>
  <c r="AR47" i="15"/>
  <c r="AF37" i="82"/>
  <c r="AO37" i="82" s="1"/>
  <c r="W38" i="82"/>
  <c r="AG37" i="82"/>
  <c r="AP37" i="82" s="1"/>
  <c r="AE37" i="82"/>
  <c r="AI37" i="94"/>
  <c r="AN37" i="94"/>
  <c r="Y44" i="95"/>
  <c r="X44" i="95"/>
  <c r="Z44" i="95" s="1"/>
  <c r="AR39" i="99"/>
  <c r="AI44" i="51"/>
  <c r="AP44" i="51"/>
  <c r="Y44" i="88"/>
  <c r="X44" i="88"/>
  <c r="AH40" i="91"/>
  <c r="AQ40" i="91" s="1"/>
  <c r="AR34" i="85"/>
  <c r="AH48" i="47"/>
  <c r="AQ48" i="47" s="1"/>
  <c r="AH40" i="87"/>
  <c r="AQ40" i="87" s="1"/>
  <c r="AR49" i="101"/>
  <c r="AR39" i="91"/>
  <c r="Y44" i="54"/>
  <c r="X44" i="54"/>
  <c r="Z44" i="54" s="1"/>
  <c r="AE45" i="92"/>
  <c r="AN45" i="92" s="1"/>
  <c r="W46" i="92"/>
  <c r="AG45" i="92"/>
  <c r="AF45" i="92"/>
  <c r="AO45" i="92" s="1"/>
  <c r="Z51" i="52"/>
  <c r="AG43" i="100"/>
  <c r="AP43" i="100" s="1"/>
  <c r="AE43" i="100"/>
  <c r="AF43" i="100"/>
  <c r="AO43" i="100" s="1"/>
  <c r="W44" i="100"/>
  <c r="AF46" i="104"/>
  <c r="AO46" i="104" s="1"/>
  <c r="AG46" i="104"/>
  <c r="AP46" i="104" s="1"/>
  <c r="AE46" i="104"/>
  <c r="W47" i="104"/>
  <c r="AR45" i="13"/>
  <c r="AH35" i="50"/>
  <c r="AQ35" i="50" s="1"/>
  <c r="Y49" i="53"/>
  <c r="X49" i="53"/>
  <c r="AH50" i="101"/>
  <c r="AQ50" i="101" s="1"/>
  <c r="AE43" i="44"/>
  <c r="AF43" i="44"/>
  <c r="AO43" i="44" s="1"/>
  <c r="AG43" i="44"/>
  <c r="AP43" i="44" s="1"/>
  <c r="W44" i="44"/>
  <c r="AR48" i="46"/>
  <c r="AR37" i="48"/>
  <c r="AR40" i="16"/>
  <c r="W51" i="97"/>
  <c r="AF50" i="97"/>
  <c r="AO50" i="97" s="1"/>
  <c r="AG50" i="97"/>
  <c r="AP50" i="97" s="1"/>
  <c r="AE50" i="97"/>
  <c r="AF51" i="89"/>
  <c r="AO51" i="89" s="1"/>
  <c r="AG51" i="89"/>
  <c r="AP51" i="89" s="1"/>
  <c r="AE51" i="89"/>
  <c r="W52" i="89"/>
  <c r="W41" i="91"/>
  <c r="AF40" i="91"/>
  <c r="AO40" i="91" s="1"/>
  <c r="AG40" i="91"/>
  <c r="AP40" i="91" s="1"/>
  <c r="AE40" i="91"/>
  <c r="AR39" i="49"/>
  <c r="Y38" i="98"/>
  <c r="X38" i="98"/>
  <c r="W49" i="47"/>
  <c r="AE48" i="47"/>
  <c r="AF48" i="47"/>
  <c r="AO48" i="47" s="1"/>
  <c r="AG48" i="47"/>
  <c r="AP48" i="47" s="1"/>
  <c r="Y47" i="93"/>
  <c r="X47" i="93"/>
  <c r="AI39" i="18"/>
  <c r="AN39" i="18"/>
  <c r="W41" i="87"/>
  <c r="AE40" i="87"/>
  <c r="AF40" i="87"/>
  <c r="AO40" i="87" s="1"/>
  <c r="AG40" i="87"/>
  <c r="AP40" i="87" s="1"/>
  <c r="AR34" i="50"/>
  <c r="AI43" i="54"/>
  <c r="AN43" i="54"/>
  <c r="AH40" i="55"/>
  <c r="AQ40" i="55" s="1"/>
  <c r="AH38" i="103"/>
  <c r="AQ38" i="103" s="1"/>
  <c r="W41" i="41"/>
  <c r="AF40" i="41"/>
  <c r="AO40" i="41" s="1"/>
  <c r="AG40" i="41"/>
  <c r="AP40" i="41" s="1"/>
  <c r="AE40" i="41"/>
  <c r="AH43" i="45"/>
  <c r="AQ43" i="45" s="1"/>
  <c r="AF44" i="84"/>
  <c r="AO44" i="84" s="1"/>
  <c r="AG44" i="84"/>
  <c r="AP44" i="84" s="1"/>
  <c r="AE44" i="84"/>
  <c r="W45" i="84"/>
  <c r="Z35" i="50"/>
  <c r="AI43" i="95"/>
  <c r="AN43" i="95"/>
  <c r="AR42" i="45"/>
  <c r="Z50" i="101"/>
  <c r="AR40" i="43"/>
  <c r="AH46" i="13"/>
  <c r="AQ46" i="13" s="1"/>
  <c r="X37" i="90"/>
  <c r="Y37" i="90"/>
  <c r="AH49" i="46"/>
  <c r="AQ49" i="46" s="1"/>
  <c r="AI37" i="98"/>
  <c r="AN37" i="98"/>
  <c r="AH40" i="49"/>
  <c r="AQ40" i="49" s="1"/>
  <c r="Y51" i="105"/>
  <c r="X51" i="105"/>
  <c r="AR37" i="103"/>
  <c r="AI37" i="102"/>
  <c r="AN37" i="102"/>
  <c r="Z43" i="11"/>
  <c r="AH43" i="11"/>
  <c r="AQ43" i="11" s="1"/>
  <c r="Z40" i="55"/>
  <c r="Z38" i="103"/>
  <c r="Z43" i="45"/>
  <c r="AH41" i="43"/>
  <c r="AQ41" i="43" s="1"/>
  <c r="AI48" i="53"/>
  <c r="AN48" i="53"/>
  <c r="Y45" i="51"/>
  <c r="X45" i="51"/>
  <c r="W49" i="86"/>
  <c r="AG48" i="86"/>
  <c r="AP48" i="86" s="1"/>
  <c r="AF48" i="86"/>
  <c r="AO48" i="86" s="1"/>
  <c r="AE48" i="86"/>
  <c r="AH40" i="99"/>
  <c r="AQ40" i="99" s="1"/>
  <c r="Z46" i="13"/>
  <c r="AR50" i="52"/>
  <c r="AI43" i="88"/>
  <c r="AN43" i="88"/>
  <c r="Z49" i="46"/>
  <c r="Y43" i="20"/>
  <c r="X43" i="20"/>
  <c r="Y37" i="42"/>
  <c r="Z37" i="42"/>
  <c r="X37" i="42"/>
  <c r="AE48" i="15"/>
  <c r="AG48" i="15"/>
  <c r="AP48" i="15" s="1"/>
  <c r="AF48" i="15"/>
  <c r="AO48" i="15" s="1"/>
  <c r="W49" i="15"/>
  <c r="AH48" i="15"/>
  <c r="AQ48" i="15" s="1"/>
  <c r="AG49" i="32"/>
  <c r="AP49" i="32" s="1"/>
  <c r="W50" i="32"/>
  <c r="AE49" i="32"/>
  <c r="AF49" i="32"/>
  <c r="AO49" i="32" s="1"/>
  <c r="AI50" i="105"/>
  <c r="AN50" i="105"/>
  <c r="AE38" i="35"/>
  <c r="W39" i="35"/>
  <c r="AF38" i="35"/>
  <c r="AO38" i="35" s="1"/>
  <c r="AG38" i="35"/>
  <c r="AP38" i="35" s="1"/>
  <c r="AH38" i="48"/>
  <c r="AQ38" i="48" s="1"/>
  <c r="AH41" i="16"/>
  <c r="AQ41" i="16" s="1"/>
  <c r="AR47" i="47"/>
  <c r="AG40" i="83"/>
  <c r="AP40" i="83" s="1"/>
  <c r="AE40" i="83"/>
  <c r="AF40" i="83"/>
  <c r="AO40" i="83" s="1"/>
  <c r="W41" i="83"/>
  <c r="AH35" i="85"/>
  <c r="AQ35" i="85" s="1"/>
  <c r="Z40" i="99"/>
  <c r="AR39" i="87"/>
  <c r="AI36" i="90"/>
  <c r="AN36" i="90"/>
  <c r="AI46" i="93"/>
  <c r="AN46" i="93"/>
  <c r="AI42" i="20"/>
  <c r="AN42" i="20"/>
  <c r="Y40" i="18"/>
  <c r="X40" i="18"/>
  <c r="Z37" i="90" l="1"/>
  <c r="AF37" i="90" s="1"/>
  <c r="AO37" i="90" s="1"/>
  <c r="AE37" i="90"/>
  <c r="W38" i="90"/>
  <c r="AG37" i="90"/>
  <c r="AP37" i="90" s="1"/>
  <c r="AH43" i="20"/>
  <c r="AQ43" i="20" s="1"/>
  <c r="AR46" i="93"/>
  <c r="Y41" i="83"/>
  <c r="X41" i="83"/>
  <c r="AR36" i="90"/>
  <c r="AI40" i="83"/>
  <c r="AN40" i="83"/>
  <c r="AI38" i="35"/>
  <c r="AN38" i="35"/>
  <c r="Y50" i="32"/>
  <c r="X50" i="32"/>
  <c r="Z50" i="32" s="1"/>
  <c r="AH37" i="42"/>
  <c r="AQ37" i="42" s="1"/>
  <c r="AF49" i="46"/>
  <c r="AO49" i="46" s="1"/>
  <c r="AE49" i="46"/>
  <c r="W50" i="46"/>
  <c r="AG49" i="46"/>
  <c r="AP49" i="46" s="1"/>
  <c r="AI48" i="86"/>
  <c r="AN48" i="86"/>
  <c r="AR37" i="102"/>
  <c r="AR37" i="98"/>
  <c r="AI44" i="84"/>
  <c r="AN44" i="84"/>
  <c r="Y41" i="41"/>
  <c r="X41" i="41"/>
  <c r="AR43" i="54"/>
  <c r="AI40" i="87"/>
  <c r="AN40" i="87"/>
  <c r="AH38" i="98"/>
  <c r="AQ38" i="98" s="1"/>
  <c r="AI40" i="91"/>
  <c r="AR40" i="91" s="1"/>
  <c r="AN40" i="91"/>
  <c r="AI51" i="89"/>
  <c r="AN51" i="89"/>
  <c r="AI43" i="44"/>
  <c r="AN43" i="44"/>
  <c r="AH49" i="53"/>
  <c r="AQ49" i="53" s="1"/>
  <c r="AI46" i="104"/>
  <c r="AN46" i="104"/>
  <c r="AI43" i="100"/>
  <c r="AN43" i="100"/>
  <c r="Y46" i="92"/>
  <c r="X46" i="92"/>
  <c r="AR44" i="51"/>
  <c r="AI38" i="48"/>
  <c r="AN38" i="48"/>
  <c r="AE37" i="42"/>
  <c r="AF37" i="42"/>
  <c r="AO37" i="42" s="1"/>
  <c r="W38" i="42"/>
  <c r="AG37" i="42"/>
  <c r="AP37" i="42" s="1"/>
  <c r="Y41" i="87"/>
  <c r="X41" i="87"/>
  <c r="Z38" i="98"/>
  <c r="Y51" i="97"/>
  <c r="X51" i="97"/>
  <c r="Z51" i="97" s="1"/>
  <c r="Z49" i="53"/>
  <c r="AR37" i="94"/>
  <c r="AI43" i="96"/>
  <c r="AN43" i="96"/>
  <c r="Y42" i="16"/>
  <c r="X42" i="16"/>
  <c r="AH38" i="102"/>
  <c r="AQ38" i="102" s="1"/>
  <c r="AI40" i="49"/>
  <c r="AN40" i="49"/>
  <c r="Y42" i="43"/>
  <c r="X42" i="43"/>
  <c r="Z42" i="43" s="1"/>
  <c r="AH40" i="18"/>
  <c r="AQ40" i="18" s="1"/>
  <c r="AR42" i="20"/>
  <c r="AR50" i="105"/>
  <c r="Y49" i="15"/>
  <c r="X49" i="15"/>
  <c r="Z49" i="15" s="1"/>
  <c r="AR43" i="88"/>
  <c r="AR48" i="53"/>
  <c r="AE43" i="45"/>
  <c r="AF43" i="45"/>
  <c r="AO43" i="45" s="1"/>
  <c r="W44" i="45"/>
  <c r="AG43" i="45"/>
  <c r="AP43" i="45" s="1"/>
  <c r="AH37" i="90"/>
  <c r="AQ37" i="90" s="1"/>
  <c r="AR43" i="95"/>
  <c r="AF51" i="52"/>
  <c r="AO51" i="52" s="1"/>
  <c r="W52" i="52"/>
  <c r="AG51" i="52"/>
  <c r="AP51" i="52" s="1"/>
  <c r="AE51" i="52"/>
  <c r="AH44" i="54"/>
  <c r="AQ44" i="54" s="1"/>
  <c r="AH44" i="88"/>
  <c r="AQ44" i="88" s="1"/>
  <c r="AI41" i="16"/>
  <c r="AN41" i="16"/>
  <c r="W39" i="102"/>
  <c r="AF38" i="102"/>
  <c r="AO38" i="102" s="1"/>
  <c r="AE38" i="102"/>
  <c r="AG38" i="102"/>
  <c r="AP38" i="102" s="1"/>
  <c r="Y41" i="49"/>
  <c r="X41" i="49"/>
  <c r="Y49" i="86"/>
  <c r="Z49" i="86"/>
  <c r="X49" i="86"/>
  <c r="AF38" i="103"/>
  <c r="AO38" i="103" s="1"/>
  <c r="W39" i="103"/>
  <c r="AG38" i="103"/>
  <c r="AP38" i="103" s="1"/>
  <c r="AE38" i="103"/>
  <c r="AH51" i="105"/>
  <c r="AQ51" i="105" s="1"/>
  <c r="AG35" i="50"/>
  <c r="AP35" i="50" s="1"/>
  <c r="AF35" i="50"/>
  <c r="AO35" i="50" s="1"/>
  <c r="AE35" i="50"/>
  <c r="W36" i="50"/>
  <c r="AI40" i="41"/>
  <c r="AR40" i="41" s="1"/>
  <c r="AN40" i="41"/>
  <c r="AR39" i="18"/>
  <c r="Y41" i="91"/>
  <c r="X41" i="91"/>
  <c r="Z41" i="91" s="1"/>
  <c r="Y44" i="44"/>
  <c r="X44" i="44"/>
  <c r="W45" i="54"/>
  <c r="AE44" i="54"/>
  <c r="AF44" i="54"/>
  <c r="AO44" i="54" s="1"/>
  <c r="AG44" i="54"/>
  <c r="AP44" i="54" s="1"/>
  <c r="Z44" i="88"/>
  <c r="AH44" i="95"/>
  <c r="AQ44" i="95" s="1"/>
  <c r="AI37" i="82"/>
  <c r="AN37" i="82"/>
  <c r="AI35" i="10"/>
  <c r="AN35" i="10"/>
  <c r="W41" i="99"/>
  <c r="AG40" i="99"/>
  <c r="AP40" i="99" s="1"/>
  <c r="AF40" i="99"/>
  <c r="AO40" i="99" s="1"/>
  <c r="AE40" i="99"/>
  <c r="Z43" i="20"/>
  <c r="AH45" i="51"/>
  <c r="AQ45" i="51" s="1"/>
  <c r="AE40" i="55"/>
  <c r="AF40" i="55"/>
  <c r="AO40" i="55" s="1"/>
  <c r="W41" i="55"/>
  <c r="AG40" i="55"/>
  <c r="AP40" i="55" s="1"/>
  <c r="AG43" i="11"/>
  <c r="AP43" i="11" s="1"/>
  <c r="W44" i="11"/>
  <c r="AE43" i="11"/>
  <c r="AF43" i="11"/>
  <c r="AO43" i="11" s="1"/>
  <c r="Z51" i="105"/>
  <c r="AE50" i="101"/>
  <c r="W51" i="101"/>
  <c r="AG50" i="101"/>
  <c r="AP50" i="101" s="1"/>
  <c r="AF50" i="101"/>
  <c r="AO50" i="101" s="1"/>
  <c r="AH47" i="93"/>
  <c r="AQ47" i="93" s="1"/>
  <c r="AI48" i="47"/>
  <c r="AN48" i="47"/>
  <c r="AI50" i="97"/>
  <c r="AN50" i="97"/>
  <c r="Y44" i="100"/>
  <c r="X44" i="100"/>
  <c r="AF44" i="95"/>
  <c r="AO44" i="95" s="1"/>
  <c r="AG44" i="95"/>
  <c r="AP44" i="95" s="1"/>
  <c r="AE44" i="95"/>
  <c r="W45" i="95"/>
  <c r="Y44" i="96"/>
  <c r="X44" i="96"/>
  <c r="AH38" i="94"/>
  <c r="AQ38" i="94" s="1"/>
  <c r="Y36" i="10"/>
  <c r="X36" i="10"/>
  <c r="Z36" i="10" s="1"/>
  <c r="AI35" i="85"/>
  <c r="AN35" i="85"/>
  <c r="Z40" i="18"/>
  <c r="Y39" i="35"/>
  <c r="X39" i="35"/>
  <c r="AI49" i="32"/>
  <c r="AN49" i="32"/>
  <c r="AI48" i="15"/>
  <c r="AN48" i="15"/>
  <c r="AE46" i="13"/>
  <c r="AN46" i="13" s="1"/>
  <c r="W47" i="13"/>
  <c r="AG46" i="13"/>
  <c r="AF46" i="13"/>
  <c r="AO46" i="13" s="1"/>
  <c r="Z45" i="51"/>
  <c r="Y45" i="84"/>
  <c r="Z45" i="84" s="1"/>
  <c r="X45" i="84"/>
  <c r="Z47" i="93"/>
  <c r="Y49" i="47"/>
  <c r="X49" i="47"/>
  <c r="Z49" i="47" s="1"/>
  <c r="Y52" i="89"/>
  <c r="Z52" i="89" s="1"/>
  <c r="X52" i="89"/>
  <c r="Y47" i="104"/>
  <c r="X47" i="104"/>
  <c r="AI45" i="92"/>
  <c r="AP45" i="92"/>
  <c r="Y38" i="82"/>
  <c r="X38" i="82"/>
  <c r="Z38" i="94"/>
  <c r="AI41" i="43"/>
  <c r="AN41" i="43"/>
  <c r="Y39" i="48"/>
  <c r="X39" i="48"/>
  <c r="Y36" i="85"/>
  <c r="X36" i="85"/>
  <c r="Z36" i="85" s="1"/>
  <c r="Z44" i="100" l="1"/>
  <c r="Z44" i="44"/>
  <c r="W45" i="44" s="1"/>
  <c r="Z42" i="16"/>
  <c r="Z46" i="92"/>
  <c r="AG46" i="92" s="1"/>
  <c r="AP46" i="92" s="1"/>
  <c r="Z41" i="87"/>
  <c r="AG41" i="87" s="1"/>
  <c r="AP41" i="87" s="1"/>
  <c r="W42" i="87"/>
  <c r="AF41" i="87"/>
  <c r="AO41" i="87" s="1"/>
  <c r="W47" i="92"/>
  <c r="AF46" i="92"/>
  <c r="AO46" i="92" s="1"/>
  <c r="AE46" i="92"/>
  <c r="W45" i="100"/>
  <c r="AF44" i="100"/>
  <c r="AO44" i="100" s="1"/>
  <c r="AE44" i="100"/>
  <c r="AG44" i="100"/>
  <c r="AP44" i="100" s="1"/>
  <c r="AE44" i="44"/>
  <c r="AF44" i="44"/>
  <c r="AO44" i="44" s="1"/>
  <c r="AG44" i="44"/>
  <c r="AP44" i="44" s="1"/>
  <c r="AE36" i="10"/>
  <c r="W37" i="10"/>
  <c r="AG36" i="10"/>
  <c r="AP36" i="10" s="1"/>
  <c r="AF36" i="10"/>
  <c r="AO36" i="10" s="1"/>
  <c r="AF52" i="89"/>
  <c r="AO52" i="89" s="1"/>
  <c r="AE52" i="89"/>
  <c r="AG52" i="89"/>
  <c r="AP52" i="89" s="1"/>
  <c r="W53" i="89"/>
  <c r="AG49" i="47"/>
  <c r="AP49" i="47" s="1"/>
  <c r="AE49" i="47"/>
  <c r="AF49" i="47"/>
  <c r="AO49" i="47" s="1"/>
  <c r="W50" i="47"/>
  <c r="AF42" i="16"/>
  <c r="AO42" i="16" s="1"/>
  <c r="AE42" i="16"/>
  <c r="AN42" i="16" s="1"/>
  <c r="W43" i="16"/>
  <c r="AG42" i="16"/>
  <c r="AR41" i="43"/>
  <c r="AG45" i="84"/>
  <c r="AP45" i="84" s="1"/>
  <c r="AF45" i="84"/>
  <c r="AO45" i="84" s="1"/>
  <c r="W46" i="84"/>
  <c r="AE45" i="84"/>
  <c r="Y45" i="95"/>
  <c r="X45" i="95"/>
  <c r="AH47" i="104"/>
  <c r="AQ47" i="104" s="1"/>
  <c r="AH38" i="82"/>
  <c r="AQ38" i="82" s="1"/>
  <c r="AH36" i="85"/>
  <c r="AQ36" i="85" s="1"/>
  <c r="AH45" i="84"/>
  <c r="AQ45" i="84" s="1"/>
  <c r="AI46" i="13"/>
  <c r="AP46" i="13"/>
  <c r="AR49" i="32"/>
  <c r="AR35" i="85"/>
  <c r="Y41" i="55"/>
  <c r="X41" i="55"/>
  <c r="AH49" i="86"/>
  <c r="AQ49" i="86" s="1"/>
  <c r="AR41" i="16"/>
  <c r="AI51" i="52"/>
  <c r="AN51" i="52"/>
  <c r="AR40" i="49"/>
  <c r="AH42" i="16"/>
  <c r="AQ42" i="16" s="1"/>
  <c r="AH41" i="87"/>
  <c r="AQ41" i="87" s="1"/>
  <c r="AH46" i="92"/>
  <c r="AQ46" i="92" s="1"/>
  <c r="AR46" i="104"/>
  <c r="AR40" i="87"/>
  <c r="AH50" i="32"/>
  <c r="AQ50" i="32" s="1"/>
  <c r="AR40" i="83"/>
  <c r="AH39" i="35"/>
  <c r="AQ39" i="35" s="1"/>
  <c r="AI43" i="11"/>
  <c r="AN43" i="11"/>
  <c r="Y41" i="99"/>
  <c r="X41" i="99"/>
  <c r="Z41" i="99" s="1"/>
  <c r="AF49" i="86"/>
  <c r="AO49" i="86" s="1"/>
  <c r="AE49" i="86"/>
  <c r="W50" i="86"/>
  <c r="AG49" i="86"/>
  <c r="AP49" i="86" s="1"/>
  <c r="Y44" i="45"/>
  <c r="X44" i="45"/>
  <c r="W50" i="53"/>
  <c r="AG49" i="53"/>
  <c r="AP49" i="53" s="1"/>
  <c r="AF49" i="53"/>
  <c r="AO49" i="53" s="1"/>
  <c r="AE49" i="53"/>
  <c r="AI37" i="42"/>
  <c r="AN37" i="42"/>
  <c r="AR43" i="44"/>
  <c r="AR44" i="84"/>
  <c r="AR48" i="86"/>
  <c r="AF50" i="32"/>
  <c r="AO50" i="32" s="1"/>
  <c r="AE50" i="32"/>
  <c r="AG50" i="32"/>
  <c r="AP50" i="32" s="1"/>
  <c r="W51" i="32"/>
  <c r="Y51" i="101"/>
  <c r="X51" i="101"/>
  <c r="Y44" i="11"/>
  <c r="X44" i="11"/>
  <c r="AI40" i="55"/>
  <c r="AN40" i="55"/>
  <c r="AE43" i="20"/>
  <c r="AF43" i="20"/>
  <c r="AO43" i="20" s="1"/>
  <c r="AG43" i="20"/>
  <c r="AP43" i="20" s="1"/>
  <c r="W44" i="20"/>
  <c r="AH41" i="91"/>
  <c r="AQ41" i="91" s="1"/>
  <c r="AI38" i="103"/>
  <c r="AN38" i="103"/>
  <c r="AI38" i="102"/>
  <c r="AN38" i="102"/>
  <c r="Y52" i="52"/>
  <c r="X52" i="52"/>
  <c r="AH49" i="15"/>
  <c r="AQ49" i="15" s="1"/>
  <c r="AH42" i="43"/>
  <c r="AQ42" i="43" s="1"/>
  <c r="AH51" i="97"/>
  <c r="AQ51" i="97" s="1"/>
  <c r="AH41" i="49"/>
  <c r="AQ41" i="49" s="1"/>
  <c r="AI43" i="45"/>
  <c r="AN43" i="45"/>
  <c r="AG49" i="15"/>
  <c r="AP49" i="15" s="1"/>
  <c r="AF49" i="15"/>
  <c r="AO49" i="15" s="1"/>
  <c r="AE49" i="15"/>
  <c r="W50" i="15"/>
  <c r="AE42" i="43"/>
  <c r="AF42" i="43"/>
  <c r="AO42" i="43" s="1"/>
  <c r="AG42" i="43"/>
  <c r="AP42" i="43" s="1"/>
  <c r="W43" i="43"/>
  <c r="AE51" i="97"/>
  <c r="AF51" i="97"/>
  <c r="AO51" i="97" s="1"/>
  <c r="W52" i="97"/>
  <c r="AG51" i="97"/>
  <c r="AP51" i="97" s="1"/>
  <c r="AR38" i="48"/>
  <c r="AR51" i="89"/>
  <c r="AH41" i="41"/>
  <c r="AQ41" i="41" s="1"/>
  <c r="AH41" i="83"/>
  <c r="AQ41" i="83" s="1"/>
  <c r="Y38" i="90"/>
  <c r="X38" i="90"/>
  <c r="AF38" i="94"/>
  <c r="AO38" i="94" s="1"/>
  <c r="AE38" i="94"/>
  <c r="AG38" i="94"/>
  <c r="AP38" i="94" s="1"/>
  <c r="W39" i="94"/>
  <c r="Z39" i="35"/>
  <c r="AI44" i="95"/>
  <c r="AN44" i="95"/>
  <c r="AH39" i="48"/>
  <c r="AQ39" i="48" s="1"/>
  <c r="AE45" i="51"/>
  <c r="AF45" i="51"/>
  <c r="AO45" i="51" s="1"/>
  <c r="AG45" i="51"/>
  <c r="AP45" i="51" s="1"/>
  <c r="W46" i="51"/>
  <c r="AH44" i="96"/>
  <c r="AQ44" i="96" s="1"/>
  <c r="AR50" i="97"/>
  <c r="AI50" i="101"/>
  <c r="AN50" i="101"/>
  <c r="AI44" i="54"/>
  <c r="AN44" i="54"/>
  <c r="AR48" i="15"/>
  <c r="W41" i="18"/>
  <c r="AE40" i="18"/>
  <c r="AG40" i="18"/>
  <c r="AP40" i="18" s="1"/>
  <c r="AF40" i="18"/>
  <c r="AO40" i="18" s="1"/>
  <c r="AI40" i="99"/>
  <c r="AN40" i="99"/>
  <c r="Y45" i="54"/>
  <c r="X45" i="54"/>
  <c r="Y36" i="50"/>
  <c r="X36" i="50"/>
  <c r="Y39" i="103"/>
  <c r="Z39" i="103" s="1"/>
  <c r="X39" i="103"/>
  <c r="Z41" i="49"/>
  <c r="Y39" i="102"/>
  <c r="X39" i="102"/>
  <c r="Z39" i="102" s="1"/>
  <c r="AR43" i="96"/>
  <c r="AR43" i="100"/>
  <c r="Z41" i="41"/>
  <c r="Y50" i="46"/>
  <c r="X50" i="46"/>
  <c r="AR38" i="35"/>
  <c r="Z41" i="83"/>
  <c r="AI37" i="90"/>
  <c r="AN37" i="90"/>
  <c r="AG36" i="85"/>
  <c r="AP36" i="85" s="1"/>
  <c r="W37" i="85"/>
  <c r="AE36" i="85"/>
  <c r="AF36" i="85"/>
  <c r="AO36" i="85" s="1"/>
  <c r="AR45" i="92"/>
  <c r="X47" i="13"/>
  <c r="Z47" i="13" s="1"/>
  <c r="Y47" i="13"/>
  <c r="AH36" i="10"/>
  <c r="AQ36" i="10" s="1"/>
  <c r="AH49" i="47"/>
  <c r="AQ49" i="47" s="1"/>
  <c r="Z47" i="104"/>
  <c r="AR35" i="10"/>
  <c r="AF41" i="91"/>
  <c r="AO41" i="91" s="1"/>
  <c r="AG41" i="91"/>
  <c r="AP41" i="91" s="1"/>
  <c r="W42" i="91"/>
  <c r="AE41" i="91"/>
  <c r="Z39" i="48"/>
  <c r="Z38" i="82"/>
  <c r="Z44" i="96"/>
  <c r="AG51" i="105"/>
  <c r="AP51" i="105" s="1"/>
  <c r="W52" i="105"/>
  <c r="AE51" i="105"/>
  <c r="AF51" i="105"/>
  <c r="AO51" i="105" s="1"/>
  <c r="AH52" i="89"/>
  <c r="AQ52" i="89" s="1"/>
  <c r="W48" i="93"/>
  <c r="AG47" i="93"/>
  <c r="AP47" i="93" s="1"/>
  <c r="AF47" i="93"/>
  <c r="AO47" i="93" s="1"/>
  <c r="AE47" i="93"/>
  <c r="AH44" i="100"/>
  <c r="AQ44" i="100" s="1"/>
  <c r="AR48" i="47"/>
  <c r="AR37" i="82"/>
  <c r="W45" i="88"/>
  <c r="AG44" i="88"/>
  <c r="AP44" i="88" s="1"/>
  <c r="AF44" i="88"/>
  <c r="AO44" i="88" s="1"/>
  <c r="AE44" i="88"/>
  <c r="AH44" i="44"/>
  <c r="AQ44" i="44" s="1"/>
  <c r="AI35" i="50"/>
  <c r="AN35" i="50"/>
  <c r="AE38" i="98"/>
  <c r="AN38" i="98" s="1"/>
  <c r="AG38" i="98"/>
  <c r="AF38" i="98"/>
  <c r="AO38" i="98" s="1"/>
  <c r="W39" i="98"/>
  <c r="Y38" i="42"/>
  <c r="X38" i="42"/>
  <c r="AI49" i="46"/>
  <c r="AN49" i="46"/>
  <c r="Z44" i="45" l="1"/>
  <c r="Z41" i="55"/>
  <c r="AG41" i="55" s="1"/>
  <c r="AP41" i="55" s="1"/>
  <c r="Z38" i="42"/>
  <c r="Z44" i="11"/>
  <c r="W45" i="11" s="1"/>
  <c r="AE41" i="87"/>
  <c r="AE44" i="45"/>
  <c r="AF44" i="45"/>
  <c r="AO44" i="45" s="1"/>
  <c r="AG44" i="45"/>
  <c r="AP44" i="45" s="1"/>
  <c r="W45" i="45"/>
  <c r="W42" i="55"/>
  <c r="AE41" i="55"/>
  <c r="AF41" i="55"/>
  <c r="AO41" i="55" s="1"/>
  <c r="AG38" i="42"/>
  <c r="AP38" i="42" s="1"/>
  <c r="AF38" i="42"/>
  <c r="AO38" i="42" s="1"/>
  <c r="W39" i="42"/>
  <c r="AE38" i="42"/>
  <c r="AE44" i="11"/>
  <c r="AF44" i="11"/>
  <c r="AO44" i="11" s="1"/>
  <c r="AG44" i="11"/>
  <c r="AP44" i="11" s="1"/>
  <c r="AE39" i="103"/>
  <c r="W40" i="103"/>
  <c r="AG39" i="103"/>
  <c r="AP39" i="103" s="1"/>
  <c r="AF39" i="103"/>
  <c r="AO39" i="103" s="1"/>
  <c r="Y39" i="98"/>
  <c r="X39" i="98"/>
  <c r="AI44" i="88"/>
  <c r="AN44" i="88"/>
  <c r="W40" i="48"/>
  <c r="AF39" i="48"/>
  <c r="AO39" i="48" s="1"/>
  <c r="AG39" i="48"/>
  <c r="AP39" i="48" s="1"/>
  <c r="AE39" i="48"/>
  <c r="AR37" i="90"/>
  <c r="AH39" i="102"/>
  <c r="AQ39" i="102" s="1"/>
  <c r="AI40" i="18"/>
  <c r="AN40" i="18"/>
  <c r="AI51" i="97"/>
  <c r="AN51" i="97"/>
  <c r="AR43" i="45"/>
  <c r="AI49" i="53"/>
  <c r="AN49" i="53"/>
  <c r="AH41" i="99"/>
  <c r="AQ41" i="99" s="1"/>
  <c r="Y47" i="92"/>
  <c r="X47" i="92"/>
  <c r="Z47" i="92" s="1"/>
  <c r="AI51" i="105"/>
  <c r="AN51" i="105"/>
  <c r="AE47" i="13"/>
  <c r="AN47" i="13" s="1"/>
  <c r="W48" i="13"/>
  <c r="AF47" i="13"/>
  <c r="AO47" i="13" s="1"/>
  <c r="AG47" i="13"/>
  <c r="AF41" i="83"/>
  <c r="AO41" i="83" s="1"/>
  <c r="AG41" i="83"/>
  <c r="AP41" i="83" s="1"/>
  <c r="AE41" i="83"/>
  <c r="W42" i="83"/>
  <c r="W42" i="41"/>
  <c r="AF41" i="41"/>
  <c r="AO41" i="41" s="1"/>
  <c r="AG41" i="41"/>
  <c r="AP41" i="41" s="1"/>
  <c r="AE41" i="41"/>
  <c r="W40" i="102"/>
  <c r="AG39" i="102"/>
  <c r="AP39" i="102" s="1"/>
  <c r="AE39" i="102"/>
  <c r="AF39" i="102"/>
  <c r="AO39" i="102" s="1"/>
  <c r="AH36" i="50"/>
  <c r="AQ36" i="50" s="1"/>
  <c r="Y41" i="18"/>
  <c r="X41" i="18"/>
  <c r="AR50" i="101"/>
  <c r="AI45" i="51"/>
  <c r="AN45" i="51"/>
  <c r="AI38" i="94"/>
  <c r="AN38" i="94"/>
  <c r="Y50" i="15"/>
  <c r="X50" i="15"/>
  <c r="AR38" i="102"/>
  <c r="AI43" i="20"/>
  <c r="AN43" i="20"/>
  <c r="AH51" i="101"/>
  <c r="AQ51" i="101" s="1"/>
  <c r="AI50" i="32"/>
  <c r="AN50" i="32"/>
  <c r="AF41" i="99"/>
  <c r="AO41" i="99" s="1"/>
  <c r="AE41" i="99"/>
  <c r="AG41" i="99"/>
  <c r="AP41" i="99" s="1"/>
  <c r="W42" i="99"/>
  <c r="AR46" i="13"/>
  <c r="Y53" i="89"/>
  <c r="X53" i="89"/>
  <c r="Y45" i="44"/>
  <c r="X45" i="44"/>
  <c r="Z45" i="44" s="1"/>
  <c r="Y45" i="100"/>
  <c r="X45" i="100"/>
  <c r="AR49" i="46"/>
  <c r="AI47" i="93"/>
  <c r="AN47" i="93"/>
  <c r="Y52" i="105"/>
  <c r="X52" i="105"/>
  <c r="AI41" i="91"/>
  <c r="AN41" i="91"/>
  <c r="W48" i="104"/>
  <c r="AF47" i="104"/>
  <c r="AO47" i="104" s="1"/>
  <c r="AE47" i="104"/>
  <c r="AG47" i="104"/>
  <c r="AP47" i="104" s="1"/>
  <c r="AI36" i="85"/>
  <c r="AN36" i="85"/>
  <c r="Z36" i="50"/>
  <c r="AR40" i="99"/>
  <c r="AR44" i="95"/>
  <c r="Y43" i="43"/>
  <c r="X43" i="43"/>
  <c r="AI49" i="15"/>
  <c r="AN49" i="15"/>
  <c r="Z51" i="101"/>
  <c r="AI45" i="84"/>
  <c r="AN45" i="84"/>
  <c r="Y50" i="47"/>
  <c r="X50" i="47"/>
  <c r="Y37" i="10"/>
  <c r="X37" i="10"/>
  <c r="Z37" i="10" s="1"/>
  <c r="AI44" i="44"/>
  <c r="AN44" i="44"/>
  <c r="AI41" i="87"/>
  <c r="AN41" i="87"/>
  <c r="AH47" i="13"/>
  <c r="AQ47" i="13" s="1"/>
  <c r="AG41" i="49"/>
  <c r="AP41" i="49" s="1"/>
  <c r="AE41" i="49"/>
  <c r="W42" i="49"/>
  <c r="AF41" i="49"/>
  <c r="AO41" i="49" s="1"/>
  <c r="W40" i="35"/>
  <c r="AF39" i="35"/>
  <c r="AO39" i="35" s="1"/>
  <c r="AG39" i="35"/>
  <c r="AP39" i="35" s="1"/>
  <c r="AE39" i="35"/>
  <c r="AH38" i="90"/>
  <c r="AQ38" i="90" s="1"/>
  <c r="AH52" i="52"/>
  <c r="AQ52" i="52" s="1"/>
  <c r="AR38" i="103"/>
  <c r="AR40" i="55"/>
  <c r="Y50" i="53"/>
  <c r="X50" i="53"/>
  <c r="Z50" i="53" s="1"/>
  <c r="Y50" i="86"/>
  <c r="X50" i="86"/>
  <c r="AR51" i="52"/>
  <c r="Y46" i="84"/>
  <c r="X46" i="84"/>
  <c r="AI42" i="16"/>
  <c r="AP42" i="16"/>
  <c r="AI52" i="89"/>
  <c r="AN52" i="89"/>
  <c r="AI36" i="10"/>
  <c r="AN36" i="10"/>
  <c r="AH38" i="42"/>
  <c r="AQ38" i="42" s="1"/>
  <c r="AI38" i="98"/>
  <c r="AP38" i="98"/>
  <c r="Y45" i="88"/>
  <c r="X45" i="88"/>
  <c r="Y42" i="91"/>
  <c r="X42" i="91"/>
  <c r="Y37" i="85"/>
  <c r="X37" i="85"/>
  <c r="Z37" i="85" s="1"/>
  <c r="AE44" i="96"/>
  <c r="W45" i="96"/>
  <c r="AG44" i="96"/>
  <c r="AP44" i="96" s="1"/>
  <c r="AF44" i="96"/>
  <c r="AO44" i="96" s="1"/>
  <c r="AH50" i="46"/>
  <c r="AQ50" i="46" s="1"/>
  <c r="AH39" i="103"/>
  <c r="AQ39" i="103" s="1"/>
  <c r="AH45" i="54"/>
  <c r="AQ45" i="54" s="1"/>
  <c r="Y46" i="51"/>
  <c r="X46" i="51"/>
  <c r="Z46" i="51" s="1"/>
  <c r="Z38" i="90"/>
  <c r="Y52" i="97"/>
  <c r="X52" i="97"/>
  <c r="Z52" i="52"/>
  <c r="Y44" i="20"/>
  <c r="Z44" i="20"/>
  <c r="X44" i="20"/>
  <c r="AH44" i="11"/>
  <c r="AQ44" i="11" s="1"/>
  <c r="AR37" i="42"/>
  <c r="AH44" i="45"/>
  <c r="AQ44" i="45" s="1"/>
  <c r="AI49" i="86"/>
  <c r="AN49" i="86"/>
  <c r="AR43" i="11"/>
  <c r="AH45" i="95"/>
  <c r="AQ45" i="95" s="1"/>
  <c r="Y43" i="16"/>
  <c r="Z43" i="16" s="1"/>
  <c r="X43" i="16"/>
  <c r="AI49" i="47"/>
  <c r="AN49" i="47"/>
  <c r="AI46" i="92"/>
  <c r="AN46" i="92"/>
  <c r="AR35" i="50"/>
  <c r="Y48" i="93"/>
  <c r="X48" i="93"/>
  <c r="Z48" i="93" s="1"/>
  <c r="AE38" i="82"/>
  <c r="W39" i="82"/>
  <c r="AG38" i="82"/>
  <c r="AP38" i="82" s="1"/>
  <c r="AF38" i="82"/>
  <c r="AO38" i="82" s="1"/>
  <c r="Z50" i="46"/>
  <c r="Z45" i="54"/>
  <c r="AR44" i="54"/>
  <c r="Y39" i="94"/>
  <c r="X39" i="94"/>
  <c r="AI42" i="43"/>
  <c r="AN42" i="43"/>
  <c r="Y51" i="32"/>
  <c r="X51" i="32"/>
  <c r="AH41" i="55"/>
  <c r="AQ41" i="55" s="1"/>
  <c r="Z45" i="95"/>
  <c r="AI44" i="100"/>
  <c r="AN44" i="100"/>
  <c r="Y42" i="87"/>
  <c r="X42" i="87"/>
  <c r="Z45" i="88" l="1"/>
  <c r="W49" i="93"/>
  <c r="AF48" i="93"/>
  <c r="AO48" i="93" s="1"/>
  <c r="AE48" i="93"/>
  <c r="AG48" i="93"/>
  <c r="AP48" i="93" s="1"/>
  <c r="AG37" i="85"/>
  <c r="AP37" i="85" s="1"/>
  <c r="AE37" i="85"/>
  <c r="AN37" i="85" s="1"/>
  <c r="AF37" i="85"/>
  <c r="W38" i="85"/>
  <c r="AE45" i="88"/>
  <c r="W46" i="88"/>
  <c r="AG45" i="88"/>
  <c r="AP45" i="88" s="1"/>
  <c r="AF45" i="88"/>
  <c r="AO45" i="88" s="1"/>
  <c r="AE52" i="52"/>
  <c r="W53" i="52"/>
  <c r="AF52" i="52"/>
  <c r="AO52" i="52" s="1"/>
  <c r="AG52" i="52"/>
  <c r="AP52" i="52" s="1"/>
  <c r="AR42" i="43"/>
  <c r="AE45" i="54"/>
  <c r="AF45" i="54"/>
  <c r="AO45" i="54" s="1"/>
  <c r="AG45" i="54"/>
  <c r="AP45" i="54" s="1"/>
  <c r="W46" i="54"/>
  <c r="AI38" i="82"/>
  <c r="AN38" i="82"/>
  <c r="AH46" i="51"/>
  <c r="AQ46" i="51" s="1"/>
  <c r="AR52" i="89"/>
  <c r="AF51" i="101"/>
  <c r="AO51" i="101" s="1"/>
  <c r="AG51" i="101"/>
  <c r="AP51" i="101" s="1"/>
  <c r="AE51" i="101"/>
  <c r="W52" i="101"/>
  <c r="AR36" i="85"/>
  <c r="AR47" i="93"/>
  <c r="AH45" i="44"/>
  <c r="AQ45" i="44" s="1"/>
  <c r="Z50" i="15"/>
  <c r="AH50" i="15"/>
  <c r="AQ50" i="15" s="1"/>
  <c r="AI39" i="102"/>
  <c r="AN39" i="102"/>
  <c r="Y42" i="55"/>
  <c r="X42" i="55"/>
  <c r="AH39" i="94"/>
  <c r="AQ39" i="94" s="1"/>
  <c r="Y40" i="35"/>
  <c r="X40" i="35"/>
  <c r="AR41" i="87"/>
  <c r="AH50" i="47"/>
  <c r="AQ50" i="47" s="1"/>
  <c r="AR41" i="91"/>
  <c r="W46" i="44"/>
  <c r="AE45" i="44"/>
  <c r="AF45" i="44"/>
  <c r="AO45" i="44" s="1"/>
  <c r="AG45" i="44"/>
  <c r="AP45" i="44" s="1"/>
  <c r="Y42" i="41"/>
  <c r="X42" i="41"/>
  <c r="AR51" i="105"/>
  <c r="AR44" i="88"/>
  <c r="Y45" i="11"/>
  <c r="X45" i="11"/>
  <c r="AG45" i="95"/>
  <c r="AP45" i="95" s="1"/>
  <c r="AE45" i="95"/>
  <c r="AN45" i="95" s="1"/>
  <c r="W46" i="95"/>
  <c r="AF45" i="95"/>
  <c r="AH51" i="32"/>
  <c r="AQ51" i="32" s="1"/>
  <c r="Z39" i="94"/>
  <c r="AH52" i="97"/>
  <c r="AQ52" i="97" s="1"/>
  <c r="AH42" i="91"/>
  <c r="AQ42" i="91" s="1"/>
  <c r="AR42" i="16"/>
  <c r="Z50" i="86"/>
  <c r="AH50" i="86"/>
  <c r="AQ50" i="86" s="1"/>
  <c r="Z50" i="47"/>
  <c r="AR49" i="15"/>
  <c r="AH52" i="105"/>
  <c r="AQ52" i="105" s="1"/>
  <c r="AR50" i="32"/>
  <c r="AH41" i="18"/>
  <c r="AQ41" i="18" s="1"/>
  <c r="Y40" i="102"/>
  <c r="X40" i="102"/>
  <c r="AI47" i="13"/>
  <c r="AP47" i="13"/>
  <c r="AH47" i="92"/>
  <c r="AQ47" i="92" s="1"/>
  <c r="AI39" i="48"/>
  <c r="AN39" i="48"/>
  <c r="AH39" i="98"/>
  <c r="AQ39" i="98" s="1"/>
  <c r="Y40" i="103"/>
  <c r="X40" i="103"/>
  <c r="AI44" i="11"/>
  <c r="AN44" i="11"/>
  <c r="Y45" i="45"/>
  <c r="Z45" i="45" s="1"/>
  <c r="X45" i="45"/>
  <c r="AE50" i="46"/>
  <c r="AF50" i="46"/>
  <c r="AO50" i="46" s="1"/>
  <c r="W51" i="46"/>
  <c r="AG50" i="46"/>
  <c r="AP50" i="46" s="1"/>
  <c r="AR46" i="92"/>
  <c r="AE46" i="51"/>
  <c r="AF46" i="51"/>
  <c r="AO46" i="51" s="1"/>
  <c r="AG46" i="51"/>
  <c r="AP46" i="51" s="1"/>
  <c r="W47" i="51"/>
  <c r="Z51" i="32"/>
  <c r="AR49" i="47"/>
  <c r="AR49" i="86"/>
  <c r="Z52" i="97"/>
  <c r="Y45" i="96"/>
  <c r="X45" i="96"/>
  <c r="Z42" i="91"/>
  <c r="AR38" i="98"/>
  <c r="AH46" i="84"/>
  <c r="AQ46" i="84" s="1"/>
  <c r="AR44" i="44"/>
  <c r="AH43" i="43"/>
  <c r="AQ43" i="43" s="1"/>
  <c r="AI47" i="104"/>
  <c r="AN47" i="104"/>
  <c r="Z52" i="105"/>
  <c r="AH45" i="100"/>
  <c r="AQ45" i="100" s="1"/>
  <c r="AH53" i="89"/>
  <c r="AQ53" i="89" s="1"/>
  <c r="Y42" i="99"/>
  <c r="X42" i="99"/>
  <c r="AR43" i="20"/>
  <c r="AR38" i="94"/>
  <c r="Z41" i="18"/>
  <c r="Y42" i="83"/>
  <c r="Z42" i="83"/>
  <c r="X42" i="83"/>
  <c r="AE47" i="92"/>
  <c r="AG47" i="92"/>
  <c r="AP47" i="92" s="1"/>
  <c r="W48" i="92"/>
  <c r="AF47" i="92"/>
  <c r="AO47" i="92" s="1"/>
  <c r="AR51" i="97"/>
  <c r="Z39" i="98"/>
  <c r="AI39" i="103"/>
  <c r="AN39" i="103"/>
  <c r="AR44" i="100"/>
  <c r="AH48" i="93"/>
  <c r="AQ48" i="93" s="1"/>
  <c r="AH42" i="87"/>
  <c r="AQ42" i="87" s="1"/>
  <c r="Z42" i="87"/>
  <c r="AH43" i="16"/>
  <c r="AQ43" i="16" s="1"/>
  <c r="AH44" i="20"/>
  <c r="AQ44" i="20" s="1"/>
  <c r="AI44" i="96"/>
  <c r="AN44" i="96"/>
  <c r="AR36" i="10"/>
  <c r="Z46" i="84"/>
  <c r="AH50" i="53"/>
  <c r="AQ50" i="53" s="1"/>
  <c r="AI39" i="35"/>
  <c r="AN39" i="35"/>
  <c r="Y42" i="49"/>
  <c r="X42" i="49"/>
  <c r="AH37" i="10"/>
  <c r="AQ37" i="10" s="1"/>
  <c r="Z43" i="43"/>
  <c r="AE36" i="50"/>
  <c r="AF36" i="50"/>
  <c r="AO36" i="50" s="1"/>
  <c r="W37" i="50"/>
  <c r="AG36" i="50"/>
  <c r="AP36" i="50" s="1"/>
  <c r="Z45" i="100"/>
  <c r="Z53" i="89"/>
  <c r="AI41" i="41"/>
  <c r="AN41" i="41"/>
  <c r="AI41" i="83"/>
  <c r="AN41" i="83"/>
  <c r="Y48" i="13"/>
  <c r="X48" i="13"/>
  <c r="AI38" i="42"/>
  <c r="AN38" i="42"/>
  <c r="Y39" i="82"/>
  <c r="X39" i="82"/>
  <c r="AE43" i="16"/>
  <c r="AF43" i="16"/>
  <c r="AO43" i="16" s="1"/>
  <c r="W44" i="16"/>
  <c r="AG43" i="16"/>
  <c r="AP43" i="16" s="1"/>
  <c r="AE44" i="20"/>
  <c r="W45" i="20"/>
  <c r="AF44" i="20"/>
  <c r="AO44" i="20" s="1"/>
  <c r="AG44" i="20"/>
  <c r="AP44" i="20" s="1"/>
  <c r="AF38" i="90"/>
  <c r="AO38" i="90" s="1"/>
  <c r="AG38" i="90"/>
  <c r="AP38" i="90" s="1"/>
  <c r="W39" i="90"/>
  <c r="AE38" i="90"/>
  <c r="AH37" i="85"/>
  <c r="AQ37" i="85" s="1"/>
  <c r="AH45" i="88"/>
  <c r="AQ45" i="88" s="1"/>
  <c r="AF50" i="53"/>
  <c r="AO50" i="53" s="1"/>
  <c r="W51" i="53"/>
  <c r="AE50" i="53"/>
  <c r="AG50" i="53"/>
  <c r="AP50" i="53" s="1"/>
  <c r="AI41" i="49"/>
  <c r="AN41" i="49"/>
  <c r="AG37" i="10"/>
  <c r="AP37" i="10" s="1"/>
  <c r="AF37" i="10"/>
  <c r="AO37" i="10" s="1"/>
  <c r="W38" i="10"/>
  <c r="AE37" i="10"/>
  <c r="AR45" i="84"/>
  <c r="Y48" i="104"/>
  <c r="X48" i="104"/>
  <c r="Z48" i="104" s="1"/>
  <c r="AI41" i="99"/>
  <c r="AN41" i="99"/>
  <c r="AR45" i="51"/>
  <c r="AR49" i="53"/>
  <c r="AR40" i="18"/>
  <c r="Y40" i="48"/>
  <c r="X40" i="48"/>
  <c r="Z40" i="48" s="1"/>
  <c r="Y39" i="42"/>
  <c r="X39" i="42"/>
  <c r="AI41" i="55"/>
  <c r="AN41" i="55"/>
  <c r="AI44" i="45"/>
  <c r="AN44" i="45"/>
  <c r="Z39" i="82" l="1"/>
  <c r="Z42" i="49"/>
  <c r="Z40" i="103"/>
  <c r="Z42" i="41"/>
  <c r="AF42" i="41" s="1"/>
  <c r="AO42" i="41" s="1"/>
  <c r="Z42" i="55"/>
  <c r="AG42" i="55" s="1"/>
  <c r="AP42" i="55" s="1"/>
  <c r="AE45" i="45"/>
  <c r="AF45" i="45"/>
  <c r="AO45" i="45" s="1"/>
  <c r="AG45" i="45"/>
  <c r="AP45" i="45" s="1"/>
  <c r="W46" i="45"/>
  <c r="AE48" i="104"/>
  <c r="W49" i="104"/>
  <c r="AG48" i="104"/>
  <c r="AP48" i="104" s="1"/>
  <c r="AF48" i="104"/>
  <c r="AO48" i="104" s="1"/>
  <c r="W40" i="82"/>
  <c r="AG39" i="82"/>
  <c r="AP39" i="82" s="1"/>
  <c r="AF39" i="82"/>
  <c r="AO39" i="82" s="1"/>
  <c r="AE39" i="82"/>
  <c r="AE42" i="49"/>
  <c r="W43" i="49"/>
  <c r="AG42" i="49"/>
  <c r="AP42" i="49" s="1"/>
  <c r="AF42" i="49"/>
  <c r="AO42" i="49" s="1"/>
  <c r="AE40" i="103"/>
  <c r="W41" i="103"/>
  <c r="AG40" i="103"/>
  <c r="AP40" i="103" s="1"/>
  <c r="AF40" i="103"/>
  <c r="AO40" i="103" s="1"/>
  <c r="W43" i="41"/>
  <c r="AG42" i="41"/>
  <c r="AP42" i="41" s="1"/>
  <c r="AE42" i="41"/>
  <c r="AF42" i="55"/>
  <c r="AO42" i="55" s="1"/>
  <c r="AE42" i="55"/>
  <c r="AR41" i="99"/>
  <c r="AR44" i="45"/>
  <c r="AH40" i="48"/>
  <c r="AQ40" i="48" s="1"/>
  <c r="Y38" i="10"/>
  <c r="X38" i="10"/>
  <c r="AF45" i="100"/>
  <c r="AO45" i="100" s="1"/>
  <c r="AG45" i="100"/>
  <c r="AP45" i="100" s="1"/>
  <c r="W46" i="100"/>
  <c r="AE45" i="100"/>
  <c r="AF43" i="43"/>
  <c r="AO43" i="43" s="1"/>
  <c r="AG43" i="43"/>
  <c r="AP43" i="43" s="1"/>
  <c r="W44" i="43"/>
  <c r="AE43" i="43"/>
  <c r="AH42" i="49"/>
  <c r="AQ42" i="49" s="1"/>
  <c r="AH42" i="83"/>
  <c r="AQ42" i="83" s="1"/>
  <c r="W53" i="97"/>
  <c r="AE52" i="97"/>
  <c r="AG52" i="97"/>
  <c r="AP52" i="97" s="1"/>
  <c r="AF52" i="97"/>
  <c r="AO52" i="97" s="1"/>
  <c r="AH45" i="45"/>
  <c r="AQ45" i="45" s="1"/>
  <c r="Y46" i="95"/>
  <c r="X46" i="95"/>
  <c r="Y46" i="88"/>
  <c r="X46" i="88"/>
  <c r="W43" i="87"/>
  <c r="AG42" i="87"/>
  <c r="AP42" i="87" s="1"/>
  <c r="AF42" i="87"/>
  <c r="AO42" i="87" s="1"/>
  <c r="AE42" i="87"/>
  <c r="W43" i="83"/>
  <c r="AF42" i="83"/>
  <c r="AO42" i="83" s="1"/>
  <c r="AE42" i="83"/>
  <c r="AG42" i="83"/>
  <c r="AP42" i="83" s="1"/>
  <c r="Y47" i="51"/>
  <c r="X47" i="51"/>
  <c r="Z47" i="51" s="1"/>
  <c r="AI45" i="54"/>
  <c r="AN45" i="54"/>
  <c r="Y53" i="52"/>
  <c r="X53" i="52"/>
  <c r="AI45" i="88"/>
  <c r="AN45" i="88"/>
  <c r="AG40" i="48"/>
  <c r="AP40" i="48" s="1"/>
  <c r="W41" i="48"/>
  <c r="AE40" i="48"/>
  <c r="AF40" i="48"/>
  <c r="AO40" i="48" s="1"/>
  <c r="AI50" i="53"/>
  <c r="AN50" i="53"/>
  <c r="Y44" i="16"/>
  <c r="X44" i="16"/>
  <c r="AR41" i="83"/>
  <c r="AR44" i="96"/>
  <c r="AH42" i="99"/>
  <c r="AQ42" i="99" s="1"/>
  <c r="AE42" i="91"/>
  <c r="W43" i="91"/>
  <c r="AG42" i="91"/>
  <c r="AP42" i="91" s="1"/>
  <c r="AF42" i="91"/>
  <c r="AO42" i="91" s="1"/>
  <c r="AR39" i="48"/>
  <c r="Y52" i="101"/>
  <c r="X52" i="101"/>
  <c r="Z52" i="101" s="1"/>
  <c r="AR38" i="82"/>
  <c r="AI52" i="52"/>
  <c r="AN52" i="52"/>
  <c r="AR39" i="103"/>
  <c r="Y48" i="92"/>
  <c r="X48" i="92"/>
  <c r="AG41" i="18"/>
  <c r="AP41" i="18" s="1"/>
  <c r="AF41" i="18"/>
  <c r="AO41" i="18" s="1"/>
  <c r="W42" i="18"/>
  <c r="AE41" i="18"/>
  <c r="Z42" i="99"/>
  <c r="AE52" i="105"/>
  <c r="W53" i="105"/>
  <c r="AG52" i="105"/>
  <c r="AP52" i="105" s="1"/>
  <c r="AF52" i="105"/>
  <c r="AO52" i="105" s="1"/>
  <c r="AH45" i="96"/>
  <c r="AQ45" i="96" s="1"/>
  <c r="Y51" i="46"/>
  <c r="X51" i="46"/>
  <c r="AR47" i="13"/>
  <c r="W51" i="47"/>
  <c r="AF50" i="47"/>
  <c r="AO50" i="47" s="1"/>
  <c r="AG50" i="47"/>
  <c r="AP50" i="47" s="1"/>
  <c r="AE50" i="47"/>
  <c r="AE50" i="86"/>
  <c r="AG50" i="86"/>
  <c r="AP50" i="86" s="1"/>
  <c r="AF50" i="86"/>
  <c r="AO50" i="86" s="1"/>
  <c r="W51" i="86"/>
  <c r="AH45" i="11"/>
  <c r="AQ45" i="11" s="1"/>
  <c r="AH40" i="35"/>
  <c r="AQ40" i="35" s="1"/>
  <c r="AR39" i="102"/>
  <c r="AE50" i="15"/>
  <c r="W51" i="15"/>
  <c r="AG50" i="15"/>
  <c r="AP50" i="15" s="1"/>
  <c r="AF50" i="15"/>
  <c r="AO50" i="15" s="1"/>
  <c r="AI51" i="101"/>
  <c r="AN51" i="101"/>
  <c r="Y38" i="85"/>
  <c r="X38" i="85"/>
  <c r="AI48" i="93"/>
  <c r="AN48" i="93"/>
  <c r="AI38" i="90"/>
  <c r="AN38" i="90"/>
  <c r="AR38" i="42"/>
  <c r="AR41" i="49"/>
  <c r="Y39" i="90"/>
  <c r="X39" i="90"/>
  <c r="Y45" i="20"/>
  <c r="X45" i="20"/>
  <c r="AI43" i="16"/>
  <c r="AN43" i="16"/>
  <c r="AH48" i="13"/>
  <c r="AQ48" i="13" s="1"/>
  <c r="AR41" i="41"/>
  <c r="AR39" i="35"/>
  <c r="AF46" i="84"/>
  <c r="AO46" i="84" s="1"/>
  <c r="W47" i="84"/>
  <c r="AE46" i="84"/>
  <c r="AG46" i="84"/>
  <c r="AP46" i="84" s="1"/>
  <c r="W40" i="98"/>
  <c r="AF39" i="98"/>
  <c r="AO39" i="98" s="1"/>
  <c r="AE39" i="98"/>
  <c r="AG39" i="98"/>
  <c r="AP39" i="98" s="1"/>
  <c r="Z45" i="96"/>
  <c r="AI46" i="51"/>
  <c r="AN46" i="51"/>
  <c r="AR44" i="11"/>
  <c r="AH40" i="102"/>
  <c r="AQ40" i="102" s="1"/>
  <c r="AF39" i="94"/>
  <c r="AO39" i="94" s="1"/>
  <c r="W40" i="94"/>
  <c r="AG39" i="94"/>
  <c r="AP39" i="94" s="1"/>
  <c r="AE39" i="94"/>
  <c r="Z45" i="11"/>
  <c r="AH42" i="41"/>
  <c r="AQ42" i="41" s="1"/>
  <c r="AI45" i="44"/>
  <c r="AN45" i="44"/>
  <c r="Z40" i="35"/>
  <c r="Y46" i="54"/>
  <c r="X46" i="54"/>
  <c r="AI37" i="85"/>
  <c r="AO37" i="85"/>
  <c r="AR41" i="55"/>
  <c r="Y51" i="53"/>
  <c r="X51" i="53"/>
  <c r="AH39" i="42"/>
  <c r="AQ39" i="42" s="1"/>
  <c r="Y37" i="50"/>
  <c r="X37" i="50"/>
  <c r="Z37" i="50" s="1"/>
  <c r="Z39" i="42"/>
  <c r="AH48" i="104"/>
  <c r="AQ48" i="104" s="1"/>
  <c r="AI37" i="10"/>
  <c r="AR37" i="10" s="1"/>
  <c r="AN37" i="10"/>
  <c r="AI44" i="20"/>
  <c r="AN44" i="20"/>
  <c r="AH39" i="82"/>
  <c r="AQ39" i="82" s="1"/>
  <c r="Z48" i="13"/>
  <c r="AF53" i="89"/>
  <c r="AO53" i="89" s="1"/>
  <c r="AE53" i="89"/>
  <c r="AN53" i="89" s="1"/>
  <c r="W54" i="89"/>
  <c r="AG53" i="89"/>
  <c r="AI36" i="50"/>
  <c r="AN36" i="50"/>
  <c r="AI47" i="92"/>
  <c r="AN47" i="92"/>
  <c r="AR47" i="104"/>
  <c r="AF51" i="32"/>
  <c r="AO51" i="32" s="1"/>
  <c r="AE51" i="32"/>
  <c r="W52" i="32"/>
  <c r="AG51" i="32"/>
  <c r="AP51" i="32" s="1"/>
  <c r="AI50" i="46"/>
  <c r="AN50" i="46"/>
  <c r="AH40" i="103"/>
  <c r="AQ40" i="103" s="1"/>
  <c r="Z40" i="102"/>
  <c r="AI45" i="95"/>
  <c r="AO45" i="95"/>
  <c r="Y46" i="44"/>
  <c r="X46" i="44"/>
  <c r="AH42" i="55"/>
  <c r="AQ42" i="55" s="1"/>
  <c r="Y49" i="93"/>
  <c r="Z49" i="93"/>
  <c r="X49" i="93"/>
  <c r="Z48" i="92" l="1"/>
  <c r="W43" i="55"/>
  <c r="Z39" i="90"/>
  <c r="AF39" i="90" s="1"/>
  <c r="AO39" i="90" s="1"/>
  <c r="AE37" i="50"/>
  <c r="AG37" i="50"/>
  <c r="AP37" i="50" s="1"/>
  <c r="AF37" i="50"/>
  <c r="AO37" i="50" s="1"/>
  <c r="W38" i="50"/>
  <c r="W40" i="90"/>
  <c r="AE39" i="90"/>
  <c r="AG39" i="90"/>
  <c r="AP39" i="90" s="1"/>
  <c r="AG48" i="92"/>
  <c r="AP48" i="92" s="1"/>
  <c r="AF48" i="92"/>
  <c r="AO48" i="92" s="1"/>
  <c r="W49" i="92"/>
  <c r="AE48" i="92"/>
  <c r="AR47" i="92"/>
  <c r="AH49" i="93"/>
  <c r="AQ49" i="93" s="1"/>
  <c r="AR45" i="95"/>
  <c r="AI51" i="32"/>
  <c r="AN51" i="32"/>
  <c r="AI46" i="84"/>
  <c r="AN46" i="84"/>
  <c r="Y51" i="15"/>
  <c r="X51" i="15"/>
  <c r="AI50" i="86"/>
  <c r="AN50" i="86"/>
  <c r="X42" i="18"/>
  <c r="Y42" i="18"/>
  <c r="AH52" i="101"/>
  <c r="AQ52" i="101" s="1"/>
  <c r="AR45" i="88"/>
  <c r="AH47" i="51"/>
  <c r="AQ47" i="51" s="1"/>
  <c r="Y43" i="87"/>
  <c r="X43" i="87"/>
  <c r="AI48" i="104"/>
  <c r="AN48" i="104"/>
  <c r="X54" i="89"/>
  <c r="Y54" i="89"/>
  <c r="AG40" i="102"/>
  <c r="AP40" i="102" s="1"/>
  <c r="AF40" i="102"/>
  <c r="AO40" i="102" s="1"/>
  <c r="AE40" i="102"/>
  <c r="W41" i="102"/>
  <c r="AR36" i="50"/>
  <c r="W49" i="13"/>
  <c r="AE48" i="13"/>
  <c r="AN48" i="13" s="1"/>
  <c r="AG48" i="13"/>
  <c r="AP48" i="13" s="1"/>
  <c r="AF48" i="13"/>
  <c r="AR37" i="85"/>
  <c r="AR45" i="44"/>
  <c r="AI39" i="98"/>
  <c r="AN39" i="98"/>
  <c r="Y47" i="84"/>
  <c r="X47" i="84"/>
  <c r="AR43" i="16"/>
  <c r="AR38" i="90"/>
  <c r="AI50" i="15"/>
  <c r="AN50" i="15"/>
  <c r="Y53" i="105"/>
  <c r="X53" i="105"/>
  <c r="W53" i="101"/>
  <c r="AG52" i="101"/>
  <c r="AP52" i="101" s="1"/>
  <c r="AE52" i="101"/>
  <c r="AF52" i="101"/>
  <c r="AO52" i="101" s="1"/>
  <c r="AH44" i="16"/>
  <c r="AQ44" i="16" s="1"/>
  <c r="AH53" i="52"/>
  <c r="AQ53" i="52" s="1"/>
  <c r="AE47" i="51"/>
  <c r="W48" i="51"/>
  <c r="AF47" i="51"/>
  <c r="AO47" i="51" s="1"/>
  <c r="AG47" i="51"/>
  <c r="AP47" i="51" s="1"/>
  <c r="Y43" i="83"/>
  <c r="Z43" i="83" s="1"/>
  <c r="X43" i="83"/>
  <c r="AH46" i="88"/>
  <c r="AQ46" i="88" s="1"/>
  <c r="AH38" i="10"/>
  <c r="AQ38" i="10" s="1"/>
  <c r="AI42" i="41"/>
  <c r="AR42" i="41" s="1"/>
  <c r="AN42" i="41"/>
  <c r="Y43" i="49"/>
  <c r="X43" i="49"/>
  <c r="Y40" i="82"/>
  <c r="Z40" i="82" s="1"/>
  <c r="X40" i="82"/>
  <c r="AH51" i="53"/>
  <c r="AQ51" i="53" s="1"/>
  <c r="AF45" i="11"/>
  <c r="AO45" i="11" s="1"/>
  <c r="AG45" i="11"/>
  <c r="AP45" i="11" s="1"/>
  <c r="AE45" i="11"/>
  <c r="W46" i="11"/>
  <c r="AH46" i="44"/>
  <c r="AQ46" i="44" s="1"/>
  <c r="AR50" i="46"/>
  <c r="AR44" i="20"/>
  <c r="Z51" i="53"/>
  <c r="AH46" i="54"/>
  <c r="AQ46" i="54" s="1"/>
  <c r="AH45" i="20"/>
  <c r="AQ45" i="20" s="1"/>
  <c r="AR51" i="101"/>
  <c r="AI50" i="47"/>
  <c r="AN50" i="47"/>
  <c r="AH51" i="46"/>
  <c r="AQ51" i="46" s="1"/>
  <c r="AI52" i="105"/>
  <c r="AN52" i="105"/>
  <c r="Y43" i="91"/>
  <c r="X43" i="91"/>
  <c r="Z44" i="16"/>
  <c r="AI40" i="48"/>
  <c r="AN40" i="48"/>
  <c r="Z53" i="52"/>
  <c r="Z46" i="88"/>
  <c r="Z38" i="10"/>
  <c r="AI42" i="55"/>
  <c r="AN42" i="55"/>
  <c r="Y41" i="103"/>
  <c r="X41" i="103"/>
  <c r="AI42" i="49"/>
  <c r="AN42" i="49"/>
  <c r="Y46" i="45"/>
  <c r="X46" i="45"/>
  <c r="W50" i="93"/>
  <c r="AG49" i="93"/>
  <c r="AP49" i="93" s="1"/>
  <c r="AE49" i="93"/>
  <c r="AF49" i="93"/>
  <c r="AO49" i="93" s="1"/>
  <c r="Z46" i="44"/>
  <c r="AI53" i="89"/>
  <c r="AP53" i="89"/>
  <c r="Z46" i="54"/>
  <c r="AI39" i="94"/>
  <c r="AN39" i="94"/>
  <c r="AR46" i="51"/>
  <c r="Y40" i="98"/>
  <c r="X40" i="98"/>
  <c r="Z45" i="20"/>
  <c r="AR48" i="93"/>
  <c r="Y51" i="86"/>
  <c r="X51" i="86"/>
  <c r="Z51" i="46"/>
  <c r="AG42" i="99"/>
  <c r="AP42" i="99" s="1"/>
  <c r="W43" i="99"/>
  <c r="AE42" i="99"/>
  <c r="AF42" i="99"/>
  <c r="AO42" i="99" s="1"/>
  <c r="AH48" i="92"/>
  <c r="AQ48" i="92" s="1"/>
  <c r="AR52" i="52"/>
  <c r="AI42" i="91"/>
  <c r="AN42" i="91"/>
  <c r="Y41" i="48"/>
  <c r="X41" i="48"/>
  <c r="AI42" i="87"/>
  <c r="AN42" i="87"/>
  <c r="AI52" i="97"/>
  <c r="AN52" i="97"/>
  <c r="AI45" i="100"/>
  <c r="AN45" i="100"/>
  <c r="Y43" i="55"/>
  <c r="X43" i="55"/>
  <c r="Y43" i="41"/>
  <c r="X43" i="41"/>
  <c r="AI40" i="103"/>
  <c r="AN40" i="103"/>
  <c r="W40" i="42"/>
  <c r="AF39" i="42"/>
  <c r="AO39" i="42" s="1"/>
  <c r="AG39" i="42"/>
  <c r="AP39" i="42" s="1"/>
  <c r="AE39" i="42"/>
  <c r="AE45" i="96"/>
  <c r="W46" i="96"/>
  <c r="AG45" i="96"/>
  <c r="AP45" i="96" s="1"/>
  <c r="AF45" i="96"/>
  <c r="AO45" i="96" s="1"/>
  <c r="AH38" i="85"/>
  <c r="AQ38" i="85" s="1"/>
  <c r="AH46" i="95"/>
  <c r="AQ46" i="95" s="1"/>
  <c r="Y53" i="97"/>
  <c r="X53" i="97"/>
  <c r="Z53" i="97" s="1"/>
  <c r="AI43" i="43"/>
  <c r="AN43" i="43"/>
  <c r="X46" i="100"/>
  <c r="Z46" i="100" s="1"/>
  <c r="Y46" i="100"/>
  <c r="AI39" i="82"/>
  <c r="AN39" i="82"/>
  <c r="Y52" i="32"/>
  <c r="X52" i="32"/>
  <c r="AH37" i="50"/>
  <c r="AQ37" i="50" s="1"/>
  <c r="AF40" i="35"/>
  <c r="AO40" i="35" s="1"/>
  <c r="AE40" i="35"/>
  <c r="AG40" i="35"/>
  <c r="AP40" i="35" s="1"/>
  <c r="W41" i="35"/>
  <c r="Y40" i="94"/>
  <c r="X40" i="94"/>
  <c r="AH39" i="90"/>
  <c r="AQ39" i="90" s="1"/>
  <c r="Z38" i="85"/>
  <c r="Y51" i="47"/>
  <c r="X51" i="47"/>
  <c r="Z51" i="47" s="1"/>
  <c r="AI41" i="18"/>
  <c r="AN41" i="18"/>
  <c r="AR50" i="53"/>
  <c r="AR45" i="54"/>
  <c r="AI42" i="83"/>
  <c r="AR42" i="83" s="1"/>
  <c r="AN42" i="83"/>
  <c r="Z46" i="95"/>
  <c r="Y44" i="43"/>
  <c r="X44" i="43"/>
  <c r="Y49" i="104"/>
  <c r="X49" i="104"/>
  <c r="AI45" i="45"/>
  <c r="AN45" i="45"/>
  <c r="Z51" i="15" l="1"/>
  <c r="Z42" i="18"/>
  <c r="Z46" i="45"/>
  <c r="AE46" i="45" s="1"/>
  <c r="Z44" i="43"/>
  <c r="AF44" i="43" s="1"/>
  <c r="AO44" i="43" s="1"/>
  <c r="AG43" i="83"/>
  <c r="AP43" i="83" s="1"/>
  <c r="AF43" i="83"/>
  <c r="AO43" i="83" s="1"/>
  <c r="AE43" i="83"/>
  <c r="W44" i="83"/>
  <c r="AG42" i="18"/>
  <c r="AP42" i="18" s="1"/>
  <c r="AE42" i="18"/>
  <c r="W43" i="18"/>
  <c r="AF42" i="18"/>
  <c r="AO42" i="18" s="1"/>
  <c r="W47" i="45"/>
  <c r="AG46" i="45"/>
  <c r="AP46" i="45" s="1"/>
  <c r="AG40" i="82"/>
  <c r="AP40" i="82" s="1"/>
  <c r="AF40" i="82"/>
  <c r="AO40" i="82" s="1"/>
  <c r="AE40" i="82"/>
  <c r="W41" i="82"/>
  <c r="W52" i="15"/>
  <c r="AG51" i="15"/>
  <c r="AP51" i="15" s="1"/>
  <c r="AF51" i="15"/>
  <c r="AO51" i="15" s="1"/>
  <c r="AE51" i="15"/>
  <c r="AG44" i="43"/>
  <c r="AP44" i="43" s="1"/>
  <c r="W45" i="43"/>
  <c r="AF51" i="47"/>
  <c r="AO51" i="47" s="1"/>
  <c r="AG51" i="47"/>
  <c r="AP51" i="47" s="1"/>
  <c r="W52" i="47"/>
  <c r="AE51" i="47"/>
  <c r="Z52" i="32"/>
  <c r="AH52" i="32"/>
  <c r="AQ52" i="32" s="1"/>
  <c r="X41" i="35"/>
  <c r="Z41" i="35" s="1"/>
  <c r="Y41" i="35"/>
  <c r="AR39" i="82"/>
  <c r="AH53" i="97"/>
  <c r="AQ53" i="97" s="1"/>
  <c r="AR40" i="103"/>
  <c r="AR42" i="87"/>
  <c r="AG51" i="46"/>
  <c r="AP51" i="46" s="1"/>
  <c r="W52" i="46"/>
  <c r="AE51" i="46"/>
  <c r="AN51" i="46" s="1"/>
  <c r="AF51" i="46"/>
  <c r="AF45" i="20"/>
  <c r="AO45" i="20" s="1"/>
  <c r="W46" i="20"/>
  <c r="AE45" i="20"/>
  <c r="AG45" i="20"/>
  <c r="AP45" i="20" s="1"/>
  <c r="AI47" i="51"/>
  <c r="AN47" i="51"/>
  <c r="Y41" i="102"/>
  <c r="X41" i="102"/>
  <c r="Z41" i="102" s="1"/>
  <c r="AH54" i="89"/>
  <c r="AQ54" i="89" s="1"/>
  <c r="AI39" i="42"/>
  <c r="AN39" i="42"/>
  <c r="AH43" i="41"/>
  <c r="AQ43" i="41" s="1"/>
  <c r="AH41" i="48"/>
  <c r="AQ41" i="48" s="1"/>
  <c r="AH51" i="86"/>
  <c r="AQ51" i="86" s="1"/>
  <c r="AH40" i="98"/>
  <c r="AQ40" i="98" s="1"/>
  <c r="AR39" i="94"/>
  <c r="AR40" i="48"/>
  <c r="AR52" i="105"/>
  <c r="AI52" i="101"/>
  <c r="AN52" i="101"/>
  <c r="AH47" i="84"/>
  <c r="AQ47" i="84" s="1"/>
  <c r="AI40" i="102"/>
  <c r="AN40" i="102"/>
  <c r="Z43" i="41"/>
  <c r="AR45" i="100"/>
  <c r="Z41" i="48"/>
  <c r="Z51" i="86"/>
  <c r="Z40" i="98"/>
  <c r="W47" i="54"/>
  <c r="AF46" i="54"/>
  <c r="AO46" i="54" s="1"/>
  <c r="AE46" i="54"/>
  <c r="AG46" i="54"/>
  <c r="AP46" i="54" s="1"/>
  <c r="AI49" i="93"/>
  <c r="AN49" i="93"/>
  <c r="AR42" i="55"/>
  <c r="AF44" i="16"/>
  <c r="AO44" i="16" s="1"/>
  <c r="AG44" i="16"/>
  <c r="AP44" i="16" s="1"/>
  <c r="W45" i="16"/>
  <c r="AE44" i="16"/>
  <c r="AR50" i="47"/>
  <c r="Y46" i="11"/>
  <c r="X46" i="11"/>
  <c r="AH43" i="49"/>
  <c r="AQ43" i="49" s="1"/>
  <c r="AR50" i="15"/>
  <c r="Z47" i="84"/>
  <c r="Y49" i="13"/>
  <c r="X49" i="13"/>
  <c r="AR48" i="104"/>
  <c r="AH42" i="18"/>
  <c r="AQ42" i="18" s="1"/>
  <c r="Y38" i="50"/>
  <c r="X38" i="50"/>
  <c r="AR45" i="45"/>
  <c r="AE53" i="97"/>
  <c r="W54" i="97"/>
  <c r="AG53" i="97"/>
  <c r="AP53" i="97" s="1"/>
  <c r="AF53" i="97"/>
  <c r="AO53" i="97" s="1"/>
  <c r="AH46" i="100"/>
  <c r="AQ46" i="100" s="1"/>
  <c r="AI42" i="99"/>
  <c r="AN42" i="99"/>
  <c r="AR42" i="49"/>
  <c r="AE38" i="10"/>
  <c r="AG38" i="10"/>
  <c r="AP38" i="10" s="1"/>
  <c r="AF38" i="10"/>
  <c r="AO38" i="10" s="1"/>
  <c r="W39" i="10"/>
  <c r="AH43" i="91"/>
  <c r="AQ43" i="91" s="1"/>
  <c r="AE51" i="53"/>
  <c r="W52" i="53"/>
  <c r="AG51" i="53"/>
  <c r="AP51" i="53" s="1"/>
  <c r="AF51" i="53"/>
  <c r="AO51" i="53" s="1"/>
  <c r="AI45" i="11"/>
  <c r="AN45" i="11"/>
  <c r="Z43" i="49"/>
  <c r="Y53" i="101"/>
  <c r="Z53" i="101" s="1"/>
  <c r="X53" i="101"/>
  <c r="AH43" i="87"/>
  <c r="AQ43" i="87" s="1"/>
  <c r="AR46" i="84"/>
  <c r="AG46" i="100"/>
  <c r="AP46" i="100" s="1"/>
  <c r="AF46" i="100"/>
  <c r="AO46" i="100" s="1"/>
  <c r="W47" i="100"/>
  <c r="AE46" i="100"/>
  <c r="AH49" i="104"/>
  <c r="AQ49" i="104" s="1"/>
  <c r="AE38" i="85"/>
  <c r="AF38" i="85"/>
  <c r="AO38" i="85" s="1"/>
  <c r="W39" i="85"/>
  <c r="AG38" i="85"/>
  <c r="AP38" i="85" s="1"/>
  <c r="AI40" i="35"/>
  <c r="AN40" i="35"/>
  <c r="AR41" i="18"/>
  <c r="Y46" i="96"/>
  <c r="X46" i="96"/>
  <c r="Z46" i="96" s="1"/>
  <c r="Y40" i="42"/>
  <c r="Z40" i="42" s="1"/>
  <c r="X40" i="42"/>
  <c r="AH43" i="55"/>
  <c r="AQ43" i="55" s="1"/>
  <c r="AR52" i="97"/>
  <c r="Y43" i="99"/>
  <c r="Z43" i="99"/>
  <c r="X43" i="99"/>
  <c r="AR53" i="89"/>
  <c r="Y50" i="93"/>
  <c r="X50" i="93"/>
  <c r="Z50" i="93" s="1"/>
  <c r="AH41" i="103"/>
  <c r="AQ41" i="103" s="1"/>
  <c r="W47" i="88"/>
  <c r="AF46" i="88"/>
  <c r="AO46" i="88" s="1"/>
  <c r="AE46" i="88"/>
  <c r="AG46" i="88"/>
  <c r="AP46" i="88" s="1"/>
  <c r="Z43" i="91"/>
  <c r="AH53" i="105"/>
  <c r="AQ53" i="105" s="1"/>
  <c r="Z54" i="89"/>
  <c r="Z43" i="87"/>
  <c r="AR50" i="86"/>
  <c r="AI48" i="92"/>
  <c r="AN48" i="92"/>
  <c r="AI39" i="90"/>
  <c r="AN39" i="90"/>
  <c r="AF46" i="95"/>
  <c r="AO46" i="95" s="1"/>
  <c r="W47" i="95"/>
  <c r="AG46" i="95"/>
  <c r="AP46" i="95" s="1"/>
  <c r="AE46" i="95"/>
  <c r="AH40" i="94"/>
  <c r="AQ40" i="94" s="1"/>
  <c r="Z49" i="104"/>
  <c r="Z40" i="94"/>
  <c r="AH44" i="43"/>
  <c r="AQ44" i="43" s="1"/>
  <c r="AH51" i="47"/>
  <c r="AQ51" i="47" s="1"/>
  <c r="AR43" i="43"/>
  <c r="AI45" i="96"/>
  <c r="AN45" i="96"/>
  <c r="Z43" i="55"/>
  <c r="AR42" i="91"/>
  <c r="AE46" i="44"/>
  <c r="AG46" i="44"/>
  <c r="AP46" i="44" s="1"/>
  <c r="W47" i="44"/>
  <c r="AF46" i="44"/>
  <c r="AO46" i="44" s="1"/>
  <c r="AH46" i="45"/>
  <c r="AQ46" i="45" s="1"/>
  <c r="Z41" i="103"/>
  <c r="AG53" i="52"/>
  <c r="AP53" i="52" s="1"/>
  <c r="AF53" i="52"/>
  <c r="AO53" i="52" s="1"/>
  <c r="W54" i="52"/>
  <c r="AE53" i="52"/>
  <c r="AH40" i="82"/>
  <c r="AQ40" i="82" s="1"/>
  <c r="AH43" i="83"/>
  <c r="AQ43" i="83" s="1"/>
  <c r="Y48" i="51"/>
  <c r="X48" i="51"/>
  <c r="Z53" i="105"/>
  <c r="AR39" i="98"/>
  <c r="AI48" i="13"/>
  <c r="AO48" i="13"/>
  <c r="AH51" i="15"/>
  <c r="AQ51" i="15" s="1"/>
  <c r="AR51" i="32"/>
  <c r="Y49" i="92"/>
  <c r="X49" i="92"/>
  <c r="Z49" i="92" s="1"/>
  <c r="Y40" i="90"/>
  <c r="X40" i="90"/>
  <c r="AI37" i="50"/>
  <c r="AN37" i="50"/>
  <c r="AE44" i="43" l="1"/>
  <c r="AF46" i="45"/>
  <c r="AO46" i="45" s="1"/>
  <c r="AF50" i="93"/>
  <c r="AO50" i="93" s="1"/>
  <c r="AE50" i="93"/>
  <c r="AG50" i="93"/>
  <c r="AP50" i="93" s="1"/>
  <c r="W51" i="93"/>
  <c r="AG49" i="92"/>
  <c r="AP49" i="92" s="1"/>
  <c r="AF49" i="92"/>
  <c r="AO49" i="92" s="1"/>
  <c r="AE49" i="92"/>
  <c r="W50" i="92"/>
  <c r="AG53" i="101"/>
  <c r="AP53" i="101" s="1"/>
  <c r="AF53" i="101"/>
  <c r="AO53" i="101" s="1"/>
  <c r="AE53" i="101"/>
  <c r="W54" i="101"/>
  <c r="W54" i="105"/>
  <c r="AG53" i="105"/>
  <c r="AP53" i="105" s="1"/>
  <c r="AF53" i="105"/>
  <c r="AO53" i="105" s="1"/>
  <c r="AE53" i="105"/>
  <c r="W50" i="104"/>
  <c r="AF49" i="104"/>
  <c r="AO49" i="104" s="1"/>
  <c r="AG49" i="104"/>
  <c r="AP49" i="104" s="1"/>
  <c r="AE49" i="104"/>
  <c r="AR39" i="90"/>
  <c r="AF54" i="89"/>
  <c r="AO54" i="89" s="1"/>
  <c r="W55" i="89"/>
  <c r="AG54" i="89"/>
  <c r="AP54" i="89" s="1"/>
  <c r="AE54" i="89"/>
  <c r="AE43" i="91"/>
  <c r="W44" i="91"/>
  <c r="AG43" i="91"/>
  <c r="AP43" i="91" s="1"/>
  <c r="AF43" i="91"/>
  <c r="AO43" i="91" s="1"/>
  <c r="AG43" i="49"/>
  <c r="AP43" i="49" s="1"/>
  <c r="AF43" i="49"/>
  <c r="AO43" i="49" s="1"/>
  <c r="AE43" i="49"/>
  <c r="W44" i="49"/>
  <c r="Y52" i="53"/>
  <c r="X52" i="53"/>
  <c r="Y54" i="97"/>
  <c r="X54" i="97"/>
  <c r="AR47" i="51"/>
  <c r="AH41" i="35"/>
  <c r="AQ41" i="35" s="1"/>
  <c r="AE52" i="32"/>
  <c r="AG52" i="32"/>
  <c r="AP52" i="32" s="1"/>
  <c r="W53" i="32"/>
  <c r="AF52" i="32"/>
  <c r="AO52" i="32" s="1"/>
  <c r="AI51" i="15"/>
  <c r="AN51" i="15"/>
  <c r="AI40" i="82"/>
  <c r="AN40" i="82"/>
  <c r="AE41" i="103"/>
  <c r="AF41" i="103"/>
  <c r="AO41" i="103" s="1"/>
  <c r="AG41" i="103"/>
  <c r="AP41" i="103" s="1"/>
  <c r="W42" i="103"/>
  <c r="AI46" i="95"/>
  <c r="AN46" i="95"/>
  <c r="Y39" i="85"/>
  <c r="X39" i="85"/>
  <c r="AI51" i="53"/>
  <c r="AN51" i="53"/>
  <c r="AI53" i="97"/>
  <c r="AN53" i="97"/>
  <c r="AH46" i="11"/>
  <c r="AQ46" i="11" s="1"/>
  <c r="AI44" i="16"/>
  <c r="AN44" i="16"/>
  <c r="Y47" i="54"/>
  <c r="X47" i="54"/>
  <c r="AG43" i="41"/>
  <c r="AP43" i="41" s="1"/>
  <c r="AE43" i="41"/>
  <c r="AF43" i="41"/>
  <c r="AO43" i="41" s="1"/>
  <c r="W44" i="41"/>
  <c r="AI51" i="46"/>
  <c r="AR51" i="46" s="1"/>
  <c r="AO51" i="46"/>
  <c r="Y45" i="43"/>
  <c r="X45" i="43"/>
  <c r="AI46" i="45"/>
  <c r="AN46" i="45"/>
  <c r="AR37" i="50"/>
  <c r="AH40" i="90"/>
  <c r="AQ40" i="90" s="1"/>
  <c r="AH48" i="51"/>
  <c r="AQ48" i="51" s="1"/>
  <c r="Z40" i="90"/>
  <c r="Z48" i="51"/>
  <c r="AF43" i="55"/>
  <c r="AO43" i="55" s="1"/>
  <c r="AG43" i="55"/>
  <c r="AP43" i="55" s="1"/>
  <c r="W44" i="55"/>
  <c r="AE43" i="55"/>
  <c r="AR48" i="92"/>
  <c r="AH40" i="42"/>
  <c r="AQ40" i="42" s="1"/>
  <c r="AR45" i="11"/>
  <c r="Y39" i="10"/>
  <c r="X39" i="10"/>
  <c r="AH49" i="13"/>
  <c r="AQ49" i="13" s="1"/>
  <c r="Z46" i="11"/>
  <c r="Y45" i="16"/>
  <c r="Z45" i="16" s="1"/>
  <c r="X45" i="16"/>
  <c r="AR49" i="93"/>
  <c r="AF40" i="98"/>
  <c r="AO40" i="98" s="1"/>
  <c r="AE40" i="98"/>
  <c r="W41" i="98"/>
  <c r="AG40" i="98"/>
  <c r="AP40" i="98" s="1"/>
  <c r="AR39" i="42"/>
  <c r="AH41" i="102"/>
  <c r="AQ41" i="102" s="1"/>
  <c r="AI51" i="47"/>
  <c r="AN51" i="47"/>
  <c r="Y44" i="83"/>
  <c r="X44" i="83"/>
  <c r="X54" i="52"/>
  <c r="Y54" i="52"/>
  <c r="AR48" i="13"/>
  <c r="AI53" i="52"/>
  <c r="AN53" i="52"/>
  <c r="Y47" i="44"/>
  <c r="Z47" i="44" s="1"/>
  <c r="X47" i="44"/>
  <c r="Y47" i="95"/>
  <c r="Z47" i="95" s="1"/>
  <c r="X47" i="95"/>
  <c r="AI46" i="88"/>
  <c r="AN46" i="88"/>
  <c r="W41" i="42"/>
  <c r="AE40" i="42"/>
  <c r="AF40" i="42"/>
  <c r="AO40" i="42" s="1"/>
  <c r="AG40" i="42"/>
  <c r="AP40" i="42" s="1"/>
  <c r="AI38" i="85"/>
  <c r="AN38" i="85"/>
  <c r="AH53" i="101"/>
  <c r="AQ53" i="101" s="1"/>
  <c r="AR42" i="99"/>
  <c r="Z49" i="13"/>
  <c r="AF51" i="86"/>
  <c r="AO51" i="86" s="1"/>
  <c r="AE51" i="86"/>
  <c r="AG51" i="86"/>
  <c r="AP51" i="86" s="1"/>
  <c r="W52" i="86"/>
  <c r="AR40" i="102"/>
  <c r="W42" i="102"/>
  <c r="AF41" i="102"/>
  <c r="AO41" i="102" s="1"/>
  <c r="AG41" i="102"/>
  <c r="AP41" i="102" s="1"/>
  <c r="AE41" i="102"/>
  <c r="AI45" i="20"/>
  <c r="AN45" i="20"/>
  <c r="Y52" i="46"/>
  <c r="X52" i="46"/>
  <c r="Y52" i="47"/>
  <c r="X52" i="47"/>
  <c r="AI44" i="43"/>
  <c r="AN44" i="43"/>
  <c r="Y52" i="15"/>
  <c r="X52" i="15"/>
  <c r="Z52" i="15" s="1"/>
  <c r="AI43" i="83"/>
  <c r="AN43" i="83"/>
  <c r="AR45" i="96"/>
  <c r="AH43" i="99"/>
  <c r="AQ43" i="99" s="1"/>
  <c r="AH46" i="96"/>
  <c r="AQ46" i="96" s="1"/>
  <c r="AR40" i="35"/>
  <c r="AI46" i="100"/>
  <c r="AN46" i="100"/>
  <c r="AH38" i="50"/>
  <c r="AQ38" i="50" s="1"/>
  <c r="AG41" i="48"/>
  <c r="AP41" i="48" s="1"/>
  <c r="W42" i="48"/>
  <c r="AE41" i="48"/>
  <c r="AF41" i="48"/>
  <c r="AO41" i="48" s="1"/>
  <c r="AR52" i="101"/>
  <c r="Y46" i="20"/>
  <c r="X46" i="20"/>
  <c r="AG41" i="35"/>
  <c r="AP41" i="35" s="1"/>
  <c r="AE41" i="35"/>
  <c r="W42" i="35"/>
  <c r="AF41" i="35"/>
  <c r="AO41" i="35" s="1"/>
  <c r="Y43" i="18"/>
  <c r="X43" i="18"/>
  <c r="AH49" i="92"/>
  <c r="AQ49" i="92" s="1"/>
  <c r="AI46" i="44"/>
  <c r="AN46" i="44"/>
  <c r="AE40" i="94"/>
  <c r="AF40" i="94"/>
  <c r="AO40" i="94" s="1"/>
  <c r="W41" i="94"/>
  <c r="AG40" i="94"/>
  <c r="AP40" i="94" s="1"/>
  <c r="W44" i="87"/>
  <c r="AE43" i="87"/>
  <c r="AG43" i="87"/>
  <c r="AP43" i="87" s="1"/>
  <c r="AF43" i="87"/>
  <c r="AO43" i="87" s="1"/>
  <c r="Y47" i="88"/>
  <c r="X47" i="88"/>
  <c r="AH50" i="93"/>
  <c r="AQ50" i="93" s="1"/>
  <c r="W44" i="99"/>
  <c r="AG43" i="99"/>
  <c r="AP43" i="99" s="1"/>
  <c r="AF43" i="99"/>
  <c r="AO43" i="99" s="1"/>
  <c r="AE43" i="99"/>
  <c r="AE46" i="96"/>
  <c r="W47" i="96"/>
  <c r="AF46" i="96"/>
  <c r="AO46" i="96" s="1"/>
  <c r="AG46" i="96"/>
  <c r="AP46" i="96" s="1"/>
  <c r="Y47" i="100"/>
  <c r="X47" i="100"/>
  <c r="AI38" i="10"/>
  <c r="AN38" i="10"/>
  <c r="Z38" i="50"/>
  <c r="W48" i="84"/>
  <c r="AG47" i="84"/>
  <c r="AP47" i="84" s="1"/>
  <c r="AF47" i="84"/>
  <c r="AO47" i="84" s="1"/>
  <c r="AE47" i="84"/>
  <c r="AI46" i="54"/>
  <c r="AN46" i="54"/>
  <c r="Y41" i="82"/>
  <c r="X41" i="82"/>
  <c r="Y47" i="45"/>
  <c r="X47" i="45"/>
  <c r="AI42" i="18"/>
  <c r="AN42" i="18"/>
  <c r="Z46" i="20" l="1"/>
  <c r="Z54" i="52"/>
  <c r="Z52" i="47"/>
  <c r="AE52" i="47" s="1"/>
  <c r="Z39" i="85"/>
  <c r="AF39" i="85" s="1"/>
  <c r="AO39" i="85" s="1"/>
  <c r="Z41" i="82"/>
  <c r="Z45" i="43"/>
  <c r="W46" i="43" s="1"/>
  <c r="AF52" i="47"/>
  <c r="AO52" i="47" s="1"/>
  <c r="W53" i="47"/>
  <c r="AE39" i="85"/>
  <c r="W40" i="85"/>
  <c r="AG45" i="43"/>
  <c r="AP45" i="43" s="1"/>
  <c r="AE45" i="43"/>
  <c r="AE54" i="52"/>
  <c r="W55" i="52"/>
  <c r="AF54" i="52"/>
  <c r="AO54" i="52" s="1"/>
  <c r="AG54" i="52"/>
  <c r="AP54" i="52" s="1"/>
  <c r="AE46" i="20"/>
  <c r="AF46" i="20"/>
  <c r="AO46" i="20" s="1"/>
  <c r="W47" i="20"/>
  <c r="AG46" i="20"/>
  <c r="AP46" i="20" s="1"/>
  <c r="W42" i="82"/>
  <c r="AG41" i="82"/>
  <c r="AP41" i="82" s="1"/>
  <c r="AE41" i="82"/>
  <c r="AF41" i="82"/>
  <c r="AO41" i="82" s="1"/>
  <c r="W48" i="44"/>
  <c r="AE47" i="44"/>
  <c r="AF47" i="44"/>
  <c r="AO47" i="44" s="1"/>
  <c r="AG47" i="44"/>
  <c r="AP47" i="44" s="1"/>
  <c r="AE45" i="16"/>
  <c r="W46" i="16"/>
  <c r="AF45" i="16"/>
  <c r="AO45" i="16" s="1"/>
  <c r="AG45" i="16"/>
  <c r="AP45" i="16" s="1"/>
  <c r="AH41" i="82"/>
  <c r="AQ41" i="82" s="1"/>
  <c r="AI47" i="84"/>
  <c r="AN47" i="84"/>
  <c r="AR38" i="10"/>
  <c r="AI41" i="48"/>
  <c r="AN41" i="48"/>
  <c r="AR44" i="43"/>
  <c r="AR38" i="85"/>
  <c r="AI40" i="98"/>
  <c r="AN40" i="98"/>
  <c r="W49" i="51"/>
  <c r="AG48" i="51"/>
  <c r="AF48" i="51"/>
  <c r="AO48" i="51" s="1"/>
  <c r="AE48" i="51"/>
  <c r="AN48" i="51" s="1"/>
  <c r="AI43" i="41"/>
  <c r="AN43" i="41"/>
  <c r="AR44" i="16"/>
  <c r="AH54" i="97"/>
  <c r="AQ54" i="97" s="1"/>
  <c r="AI49" i="104"/>
  <c r="AN49" i="104"/>
  <c r="AH47" i="45"/>
  <c r="AQ47" i="45" s="1"/>
  <c r="Y48" i="84"/>
  <c r="X48" i="84"/>
  <c r="AH47" i="100"/>
  <c r="AQ47" i="100" s="1"/>
  <c r="Y47" i="96"/>
  <c r="X47" i="96"/>
  <c r="Y44" i="99"/>
  <c r="X44" i="99"/>
  <c r="AH47" i="88"/>
  <c r="AQ47" i="88" s="1"/>
  <c r="AI43" i="87"/>
  <c r="AN43" i="87"/>
  <c r="AI40" i="94"/>
  <c r="AN40" i="94"/>
  <c r="Y42" i="48"/>
  <c r="Z42" i="48" s="1"/>
  <c r="X42" i="48"/>
  <c r="AR43" i="83"/>
  <c r="AH52" i="47"/>
  <c r="AQ52" i="47" s="1"/>
  <c r="Y42" i="102"/>
  <c r="X42" i="102"/>
  <c r="AI51" i="86"/>
  <c r="AN51" i="86"/>
  <c r="AR46" i="88"/>
  <c r="AR51" i="47"/>
  <c r="W47" i="11"/>
  <c r="AG46" i="11"/>
  <c r="AP46" i="11" s="1"/>
  <c r="AF46" i="11"/>
  <c r="AO46" i="11" s="1"/>
  <c r="AE46" i="11"/>
  <c r="AH39" i="10"/>
  <c r="AQ39" i="10" s="1"/>
  <c r="W41" i="90"/>
  <c r="AF40" i="90"/>
  <c r="AO40" i="90" s="1"/>
  <c r="AG40" i="90"/>
  <c r="AP40" i="90" s="1"/>
  <c r="AE40" i="90"/>
  <c r="AR53" i="97"/>
  <c r="AI41" i="103"/>
  <c r="AN41" i="103"/>
  <c r="Z54" i="97"/>
  <c r="Y44" i="49"/>
  <c r="X44" i="49"/>
  <c r="Y55" i="89"/>
  <c r="X55" i="89"/>
  <c r="AR42" i="18"/>
  <c r="Z47" i="100"/>
  <c r="AI46" i="96"/>
  <c r="AN46" i="96"/>
  <c r="Z47" i="88"/>
  <c r="Y44" i="87"/>
  <c r="X44" i="87"/>
  <c r="Y42" i="35"/>
  <c r="X42" i="35"/>
  <c r="AH52" i="15"/>
  <c r="AQ52" i="15" s="1"/>
  <c r="AR45" i="20"/>
  <c r="AH47" i="95"/>
  <c r="AQ47" i="95" s="1"/>
  <c r="AH54" i="52"/>
  <c r="AQ54" i="52" s="1"/>
  <c r="Z39" i="10"/>
  <c r="AI43" i="55"/>
  <c r="AN43" i="55"/>
  <c r="AH47" i="54"/>
  <c r="AQ47" i="54" s="1"/>
  <c r="AR46" i="95"/>
  <c r="Y53" i="32"/>
  <c r="X53" i="32"/>
  <c r="AI43" i="49"/>
  <c r="AN43" i="49"/>
  <c r="Y44" i="91"/>
  <c r="X44" i="91"/>
  <c r="Z44" i="91" s="1"/>
  <c r="Y54" i="105"/>
  <c r="X54" i="105"/>
  <c r="Z54" i="105" s="1"/>
  <c r="Y51" i="93"/>
  <c r="X51" i="93"/>
  <c r="Z51" i="93" s="1"/>
  <c r="AR46" i="44"/>
  <c r="AH43" i="18"/>
  <c r="AQ43" i="18" s="1"/>
  <c r="AR46" i="100"/>
  <c r="W53" i="15"/>
  <c r="AG52" i="15"/>
  <c r="AP52" i="15" s="1"/>
  <c r="AF52" i="15"/>
  <c r="AO52" i="15" s="1"/>
  <c r="AE52" i="15"/>
  <c r="W50" i="13"/>
  <c r="AF49" i="13"/>
  <c r="AO49" i="13" s="1"/>
  <c r="AG49" i="13"/>
  <c r="AP49" i="13" s="1"/>
  <c r="AE49" i="13"/>
  <c r="W48" i="95"/>
  <c r="AF47" i="95"/>
  <c r="AO47" i="95" s="1"/>
  <c r="AE47" i="95"/>
  <c r="AG47" i="95"/>
  <c r="AP47" i="95" s="1"/>
  <c r="AR53" i="52"/>
  <c r="AH44" i="83"/>
  <c r="AQ44" i="83" s="1"/>
  <c r="Y44" i="55"/>
  <c r="X44" i="55"/>
  <c r="AR46" i="45"/>
  <c r="Z47" i="54"/>
  <c r="AR51" i="53"/>
  <c r="AR40" i="82"/>
  <c r="AH52" i="53"/>
  <c r="AQ52" i="53" s="1"/>
  <c r="AI43" i="91"/>
  <c r="AN43" i="91"/>
  <c r="Y50" i="104"/>
  <c r="X50" i="104"/>
  <c r="Z50" i="104" s="1"/>
  <c r="Y50" i="92"/>
  <c r="X50" i="92"/>
  <c r="Z50" i="92" s="1"/>
  <c r="AH52" i="46"/>
  <c r="AQ52" i="46" s="1"/>
  <c r="AI41" i="102"/>
  <c r="AN41" i="102"/>
  <c r="AI40" i="42"/>
  <c r="AN40" i="42"/>
  <c r="Z44" i="83"/>
  <c r="AH45" i="16"/>
  <c r="AQ45" i="16" s="1"/>
  <c r="AH45" i="43"/>
  <c r="AQ45" i="43" s="1"/>
  <c r="Y44" i="41"/>
  <c r="X44" i="41"/>
  <c r="AH39" i="85"/>
  <c r="AQ39" i="85" s="1"/>
  <c r="Y42" i="103"/>
  <c r="X42" i="103"/>
  <c r="AI52" i="32"/>
  <c r="AN52" i="32"/>
  <c r="Z52" i="53"/>
  <c r="Y54" i="101"/>
  <c r="X54" i="101"/>
  <c r="AI49" i="92"/>
  <c r="AN49" i="92"/>
  <c r="AI50" i="93"/>
  <c r="AN50" i="93"/>
  <c r="AI41" i="35"/>
  <c r="AN41" i="35"/>
  <c r="Z47" i="45"/>
  <c r="AR46" i="54"/>
  <c r="AG38" i="50"/>
  <c r="AP38" i="50" s="1"/>
  <c r="AE38" i="50"/>
  <c r="W39" i="50"/>
  <c r="AF38" i="50"/>
  <c r="AO38" i="50" s="1"/>
  <c r="AI43" i="99"/>
  <c r="AN43" i="99"/>
  <c r="Z43" i="18"/>
  <c r="Y41" i="94"/>
  <c r="X41" i="94"/>
  <c r="AH46" i="20"/>
  <c r="AQ46" i="20" s="1"/>
  <c r="Z52" i="46"/>
  <c r="Y52" i="86"/>
  <c r="X52" i="86"/>
  <c r="Z52" i="86" s="1"/>
  <c r="Y41" i="42"/>
  <c r="X41" i="42"/>
  <c r="AH47" i="44"/>
  <c r="AQ47" i="44" s="1"/>
  <c r="Y41" i="98"/>
  <c r="X41" i="98"/>
  <c r="AR51" i="15"/>
  <c r="AI54" i="89"/>
  <c r="AN54" i="89"/>
  <c r="AI53" i="105"/>
  <c r="AN53" i="105"/>
  <c r="AI53" i="101"/>
  <c r="AN53" i="101"/>
  <c r="Z42" i="103" l="1"/>
  <c r="Z44" i="49"/>
  <c r="Z44" i="99"/>
  <c r="W45" i="99" s="1"/>
  <c r="Z54" i="101"/>
  <c r="W55" i="101" s="1"/>
  <c r="Z42" i="35"/>
  <c r="AE42" i="35" s="1"/>
  <c r="AF45" i="43"/>
  <c r="AO45" i="43" s="1"/>
  <c r="Z53" i="32"/>
  <c r="Z44" i="87"/>
  <c r="AG39" i="85"/>
  <c r="AP39" i="85" s="1"/>
  <c r="AG52" i="47"/>
  <c r="AP52" i="47" s="1"/>
  <c r="Z55" i="89"/>
  <c r="AF55" i="89" s="1"/>
  <c r="AO55" i="89" s="1"/>
  <c r="AE42" i="48"/>
  <c r="AF42" i="48"/>
  <c r="AO42" i="48" s="1"/>
  <c r="AG42" i="48"/>
  <c r="AP42" i="48" s="1"/>
  <c r="W43" i="48"/>
  <c r="AE44" i="49"/>
  <c r="AF44" i="49"/>
  <c r="AO44" i="49" s="1"/>
  <c r="AG44" i="49"/>
  <c r="AP44" i="49" s="1"/>
  <c r="W45" i="49"/>
  <c r="AE44" i="99"/>
  <c r="AF44" i="99"/>
  <c r="AO44" i="99" s="1"/>
  <c r="AG44" i="99"/>
  <c r="AP44" i="99" s="1"/>
  <c r="AE53" i="32"/>
  <c r="AG53" i="32"/>
  <c r="AP53" i="32" s="1"/>
  <c r="W54" i="32"/>
  <c r="AF53" i="32"/>
  <c r="AO53" i="32" s="1"/>
  <c r="W43" i="103"/>
  <c r="AE42" i="103"/>
  <c r="AG42" i="103"/>
  <c r="AP42" i="103" s="1"/>
  <c r="AF42" i="103"/>
  <c r="AO42" i="103" s="1"/>
  <c r="AE54" i="101"/>
  <c r="AN54" i="101" s="1"/>
  <c r="AG54" i="101"/>
  <c r="AF54" i="101"/>
  <c r="AO54" i="101" s="1"/>
  <c r="AF44" i="87"/>
  <c r="AO44" i="87" s="1"/>
  <c r="W45" i="87"/>
  <c r="AE44" i="87"/>
  <c r="AG44" i="87"/>
  <c r="AP44" i="87" s="1"/>
  <c r="AG42" i="35"/>
  <c r="AP42" i="35" s="1"/>
  <c r="AF42" i="35"/>
  <c r="AO42" i="35" s="1"/>
  <c r="W43" i="35"/>
  <c r="AE55" i="89"/>
  <c r="AN55" i="89" s="1"/>
  <c r="W56" i="89"/>
  <c r="AG55" i="89"/>
  <c r="AF50" i="92"/>
  <c r="AO50" i="92" s="1"/>
  <c r="AG50" i="92"/>
  <c r="AP50" i="92" s="1"/>
  <c r="W51" i="92"/>
  <c r="AE50" i="92"/>
  <c r="AR52" i="32"/>
  <c r="AR53" i="101"/>
  <c r="AH52" i="86"/>
  <c r="AQ52" i="86" s="1"/>
  <c r="AF43" i="18"/>
  <c r="AO43" i="18" s="1"/>
  <c r="AG43" i="18"/>
  <c r="AP43" i="18" s="1"/>
  <c r="AE43" i="18"/>
  <c r="W44" i="18"/>
  <c r="AI38" i="50"/>
  <c r="AN38" i="50"/>
  <c r="AR41" i="35"/>
  <c r="AR41" i="102"/>
  <c r="AH50" i="92"/>
  <c r="AQ50" i="92" s="1"/>
  <c r="AI49" i="13"/>
  <c r="AN49" i="13"/>
  <c r="AH51" i="93"/>
  <c r="AQ51" i="93" s="1"/>
  <c r="AH44" i="91"/>
  <c r="AQ44" i="91" s="1"/>
  <c r="Y47" i="11"/>
  <c r="X47" i="11"/>
  <c r="AR51" i="86"/>
  <c r="AR49" i="104"/>
  <c r="AI45" i="16"/>
  <c r="AN45" i="16"/>
  <c r="AI39" i="85"/>
  <c r="AN39" i="85"/>
  <c r="AH44" i="41"/>
  <c r="AQ44" i="41" s="1"/>
  <c r="AG51" i="93"/>
  <c r="AP51" i="93" s="1"/>
  <c r="AF51" i="93"/>
  <c r="AO51" i="93" s="1"/>
  <c r="AE51" i="93"/>
  <c r="W52" i="93"/>
  <c r="W45" i="91"/>
  <c r="AG44" i="91"/>
  <c r="AP44" i="91" s="1"/>
  <c r="AF44" i="91"/>
  <c r="AO44" i="91" s="1"/>
  <c r="AE44" i="91"/>
  <c r="AR46" i="96"/>
  <c r="AR41" i="103"/>
  <c r="AH42" i="102"/>
  <c r="AQ42" i="102" s="1"/>
  <c r="AI48" i="51"/>
  <c r="AP48" i="51"/>
  <c r="Y47" i="20"/>
  <c r="Z47" i="20" s="1"/>
  <c r="X47" i="20"/>
  <c r="Y55" i="52"/>
  <c r="X55" i="52"/>
  <c r="Z55" i="52" s="1"/>
  <c r="Y46" i="43"/>
  <c r="Z46" i="43" s="1"/>
  <c r="X46" i="43"/>
  <c r="AH41" i="98"/>
  <c r="AQ41" i="98" s="1"/>
  <c r="AR53" i="105"/>
  <c r="Z41" i="98"/>
  <c r="AR43" i="99"/>
  <c r="AR50" i="93"/>
  <c r="AF52" i="53"/>
  <c r="AO52" i="53" s="1"/>
  <c r="W53" i="53"/>
  <c r="AG52" i="53"/>
  <c r="AP52" i="53" s="1"/>
  <c r="AE52" i="53"/>
  <c r="Z44" i="41"/>
  <c r="AE44" i="83"/>
  <c r="AF44" i="83"/>
  <c r="AO44" i="83" s="1"/>
  <c r="AG44" i="83"/>
  <c r="AP44" i="83" s="1"/>
  <c r="W45" i="83"/>
  <c r="AH44" i="55"/>
  <c r="AQ44" i="55" s="1"/>
  <c r="AI47" i="95"/>
  <c r="AN47" i="95"/>
  <c r="Y53" i="15"/>
  <c r="X53" i="15"/>
  <c r="Z53" i="15" s="1"/>
  <c r="AH44" i="87"/>
  <c r="AQ44" i="87" s="1"/>
  <c r="W48" i="100"/>
  <c r="AE47" i="100"/>
  <c r="AG47" i="100"/>
  <c r="AP47" i="100" s="1"/>
  <c r="AF47" i="100"/>
  <c r="AO47" i="100" s="1"/>
  <c r="AH44" i="49"/>
  <c r="AQ44" i="49" s="1"/>
  <c r="Y41" i="90"/>
  <c r="X41" i="90"/>
  <c r="Z42" i="102"/>
  <c r="Z47" i="96"/>
  <c r="AH47" i="96"/>
  <c r="Y49" i="51"/>
  <c r="X49" i="51"/>
  <c r="AR47" i="84"/>
  <c r="AI41" i="82"/>
  <c r="AN41" i="82"/>
  <c r="AI54" i="52"/>
  <c r="AN54" i="52"/>
  <c r="Y53" i="47"/>
  <c r="X53" i="47"/>
  <c r="AF52" i="46"/>
  <c r="AO52" i="46" s="1"/>
  <c r="AE52" i="46"/>
  <c r="AG52" i="46"/>
  <c r="AP52" i="46" s="1"/>
  <c r="W53" i="46"/>
  <c r="AH41" i="94"/>
  <c r="AQ41" i="94" s="1"/>
  <c r="AH50" i="104"/>
  <c r="AQ50" i="104" s="1"/>
  <c r="Z44" i="55"/>
  <c r="Y50" i="13"/>
  <c r="X50" i="13"/>
  <c r="AH54" i="105"/>
  <c r="AQ54" i="105" s="1"/>
  <c r="AI46" i="11"/>
  <c r="AN46" i="11"/>
  <c r="AR40" i="94"/>
  <c r="AH48" i="84"/>
  <c r="AQ48" i="84" s="1"/>
  <c r="AR43" i="41"/>
  <c r="AI46" i="20"/>
  <c r="AN46" i="20"/>
  <c r="AR43" i="91"/>
  <c r="Z41" i="94"/>
  <c r="AE47" i="45"/>
  <c r="W48" i="45"/>
  <c r="AG47" i="45"/>
  <c r="AP47" i="45" s="1"/>
  <c r="AF47" i="45"/>
  <c r="AO47" i="45" s="1"/>
  <c r="AR49" i="92"/>
  <c r="AR40" i="42"/>
  <c r="AF50" i="104"/>
  <c r="AO50" i="104" s="1"/>
  <c r="AE50" i="104"/>
  <c r="AG50" i="104"/>
  <c r="AP50" i="104" s="1"/>
  <c r="W51" i="104"/>
  <c r="Y48" i="95"/>
  <c r="X48" i="95"/>
  <c r="AF54" i="105"/>
  <c r="AO54" i="105" s="1"/>
  <c r="AE54" i="105"/>
  <c r="W55" i="105"/>
  <c r="AG54" i="105"/>
  <c r="AP54" i="105" s="1"/>
  <c r="AR43" i="49"/>
  <c r="AR43" i="55"/>
  <c r="Z48" i="84"/>
  <c r="AR40" i="98"/>
  <c r="AR41" i="48"/>
  <c r="AI47" i="44"/>
  <c r="AN47" i="44"/>
  <c r="Y42" i="82"/>
  <c r="X42" i="82"/>
  <c r="AI45" i="43"/>
  <c r="AN45" i="43"/>
  <c r="AF52" i="86"/>
  <c r="AO52" i="86" s="1"/>
  <c r="AE52" i="86"/>
  <c r="AG52" i="86"/>
  <c r="AP52" i="86" s="1"/>
  <c r="W53" i="86"/>
  <c r="AH41" i="42"/>
  <c r="AQ41" i="42" s="1"/>
  <c r="AR54" i="89"/>
  <c r="Z41" i="42"/>
  <c r="Y39" i="50"/>
  <c r="X39" i="50"/>
  <c r="AH54" i="101"/>
  <c r="AQ54" i="101" s="1"/>
  <c r="AH42" i="103"/>
  <c r="AQ42" i="103" s="1"/>
  <c r="AE47" i="54"/>
  <c r="AF47" i="54"/>
  <c r="AO47" i="54" s="1"/>
  <c r="AG47" i="54"/>
  <c r="AP47" i="54" s="1"/>
  <c r="W48" i="54"/>
  <c r="AI52" i="15"/>
  <c r="AN52" i="15"/>
  <c r="AH53" i="32"/>
  <c r="AQ53" i="32" s="1"/>
  <c r="AG39" i="10"/>
  <c r="AP39" i="10" s="1"/>
  <c r="AF39" i="10"/>
  <c r="AO39" i="10" s="1"/>
  <c r="AE39" i="10"/>
  <c r="W40" i="10"/>
  <c r="AH42" i="35"/>
  <c r="AQ42" i="35" s="1"/>
  <c r="AE47" i="88"/>
  <c r="AG47" i="88"/>
  <c r="AP47" i="88" s="1"/>
  <c r="AF47" i="88"/>
  <c r="AO47" i="88" s="1"/>
  <c r="W48" i="88"/>
  <c r="AH55" i="89"/>
  <c r="AQ55" i="89" s="1"/>
  <c r="AF54" i="97"/>
  <c r="AO54" i="97" s="1"/>
  <c r="AE54" i="97"/>
  <c r="W55" i="97"/>
  <c r="AG54" i="97"/>
  <c r="AP54" i="97" s="1"/>
  <c r="AI40" i="90"/>
  <c r="AN40" i="90"/>
  <c r="AH42" i="48"/>
  <c r="AQ42" i="48" s="1"/>
  <c r="AR43" i="87"/>
  <c r="AH44" i="99"/>
  <c r="AQ44" i="99" s="1"/>
  <c r="Y46" i="16"/>
  <c r="X46" i="16"/>
  <c r="Z46" i="16" s="1"/>
  <c r="Y48" i="44"/>
  <c r="X48" i="44"/>
  <c r="Y40" i="85"/>
  <c r="X40" i="85"/>
  <c r="Z40" i="85" s="1"/>
  <c r="AI52" i="47"/>
  <c r="AN52" i="47"/>
  <c r="Z47" i="11" l="1"/>
  <c r="AE46" i="43"/>
  <c r="AG46" i="43"/>
  <c r="AP46" i="43" s="1"/>
  <c r="AF46" i="43"/>
  <c r="AO46" i="43" s="1"/>
  <c r="W47" i="43"/>
  <c r="AF47" i="11"/>
  <c r="AO47" i="11" s="1"/>
  <c r="AG47" i="11"/>
  <c r="AP47" i="11" s="1"/>
  <c r="AE47" i="11"/>
  <c r="W48" i="11"/>
  <c r="AG47" i="20"/>
  <c r="AP47" i="20" s="1"/>
  <c r="W48" i="20"/>
  <c r="AF47" i="20"/>
  <c r="AO47" i="20" s="1"/>
  <c r="AE47" i="20"/>
  <c r="AI47" i="88"/>
  <c r="AN47" i="88"/>
  <c r="AF41" i="42"/>
  <c r="AO41" i="42" s="1"/>
  <c r="AG41" i="42"/>
  <c r="AP41" i="42" s="1"/>
  <c r="AE41" i="42"/>
  <c r="W42" i="42"/>
  <c r="AF48" i="84"/>
  <c r="AO48" i="84" s="1"/>
  <c r="W49" i="84"/>
  <c r="AE48" i="84"/>
  <c r="AG48" i="84"/>
  <c r="AP48" i="84" s="1"/>
  <c r="AR46" i="11"/>
  <c r="AH50" i="13"/>
  <c r="AQ50" i="13" s="1"/>
  <c r="AG47" i="96"/>
  <c r="AP47" i="96" s="1"/>
  <c r="AE47" i="96"/>
  <c r="AN47" i="96" s="1"/>
  <c r="W48" i="96"/>
  <c r="AF47" i="96"/>
  <c r="AO47" i="96" s="1"/>
  <c r="AR47" i="95"/>
  <c r="AH47" i="11"/>
  <c r="AQ47" i="11" s="1"/>
  <c r="X51" i="92"/>
  <c r="Y51" i="92"/>
  <c r="Y54" i="32"/>
  <c r="X54" i="32"/>
  <c r="Z54" i="32" s="1"/>
  <c r="AI44" i="99"/>
  <c r="AN44" i="99"/>
  <c r="AI44" i="49"/>
  <c r="AN44" i="49"/>
  <c r="Y55" i="97"/>
  <c r="X55" i="97"/>
  <c r="AI54" i="97"/>
  <c r="AN54" i="97"/>
  <c r="Y40" i="10"/>
  <c r="X40" i="10"/>
  <c r="Z40" i="10" s="1"/>
  <c r="Y48" i="54"/>
  <c r="X48" i="54"/>
  <c r="AR47" i="44"/>
  <c r="Y55" i="105"/>
  <c r="X55" i="105"/>
  <c r="Y48" i="45"/>
  <c r="X48" i="45"/>
  <c r="AR46" i="20"/>
  <c r="Z50" i="13"/>
  <c r="AH53" i="47"/>
  <c r="AQ53" i="47" s="1"/>
  <c r="AR41" i="82"/>
  <c r="W43" i="102"/>
  <c r="AE42" i="102"/>
  <c r="AF42" i="102"/>
  <c r="AO42" i="102" s="1"/>
  <c r="AG42" i="102"/>
  <c r="AP42" i="102" s="1"/>
  <c r="AI47" i="100"/>
  <c r="AN47" i="100"/>
  <c r="Y45" i="83"/>
  <c r="Z45" i="83" s="1"/>
  <c r="X45" i="83"/>
  <c r="AI52" i="53"/>
  <c r="AN52" i="53"/>
  <c r="Y52" i="93"/>
  <c r="X52" i="93"/>
  <c r="Z52" i="93" s="1"/>
  <c r="AR45" i="16"/>
  <c r="AR38" i="50"/>
  <c r="Y45" i="99"/>
  <c r="X45" i="99"/>
  <c r="AI39" i="10"/>
  <c r="AN39" i="10"/>
  <c r="AR45" i="43"/>
  <c r="AI54" i="105"/>
  <c r="AN54" i="105"/>
  <c r="Y51" i="104"/>
  <c r="X51" i="104"/>
  <c r="AI47" i="45"/>
  <c r="AN47" i="45"/>
  <c r="Z53" i="47"/>
  <c r="AH41" i="90"/>
  <c r="AQ41" i="90" s="1"/>
  <c r="Y48" i="100"/>
  <c r="X48" i="100"/>
  <c r="Z48" i="100" s="1"/>
  <c r="AH53" i="15"/>
  <c r="AQ53" i="15" s="1"/>
  <c r="AH55" i="52"/>
  <c r="AQ55" i="52" s="1"/>
  <c r="AI44" i="91"/>
  <c r="AN44" i="91"/>
  <c r="AI51" i="93"/>
  <c r="AN51" i="93"/>
  <c r="AR49" i="13"/>
  <c r="AI54" i="101"/>
  <c r="AP54" i="101"/>
  <c r="AI42" i="103"/>
  <c r="AN42" i="103"/>
  <c r="AI53" i="32"/>
  <c r="AN53" i="32"/>
  <c r="Y43" i="48"/>
  <c r="X43" i="48"/>
  <c r="AE40" i="85"/>
  <c r="AF40" i="85"/>
  <c r="AO40" i="85" s="1"/>
  <c r="W41" i="85"/>
  <c r="AG40" i="85"/>
  <c r="AP40" i="85" s="1"/>
  <c r="AR40" i="90"/>
  <c r="X48" i="88"/>
  <c r="Y48" i="88"/>
  <c r="AH39" i="50"/>
  <c r="AQ39" i="50" s="1"/>
  <c r="Y53" i="86"/>
  <c r="X53" i="86"/>
  <c r="AH42" i="82"/>
  <c r="AQ42" i="82" s="1"/>
  <c r="AG41" i="94"/>
  <c r="AP41" i="94" s="1"/>
  <c r="W42" i="94"/>
  <c r="AF41" i="94"/>
  <c r="AO41" i="94" s="1"/>
  <c r="AE41" i="94"/>
  <c r="AF44" i="55"/>
  <c r="AO44" i="55" s="1"/>
  <c r="AE44" i="55"/>
  <c r="W45" i="55"/>
  <c r="AG44" i="55"/>
  <c r="AP44" i="55" s="1"/>
  <c r="Y53" i="46"/>
  <c r="X53" i="46"/>
  <c r="Z41" i="90"/>
  <c r="AE53" i="15"/>
  <c r="W54" i="15"/>
  <c r="AG53" i="15"/>
  <c r="AP53" i="15" s="1"/>
  <c r="AF53" i="15"/>
  <c r="AO53" i="15" s="1"/>
  <c r="Y53" i="53"/>
  <c r="X53" i="53"/>
  <c r="AF41" i="98"/>
  <c r="AO41" i="98" s="1"/>
  <c r="W42" i="98"/>
  <c r="AE41" i="98"/>
  <c r="AG41" i="98"/>
  <c r="AP41" i="98" s="1"/>
  <c r="AE55" i="52"/>
  <c r="AF55" i="52"/>
  <c r="AO55" i="52" s="1"/>
  <c r="AG55" i="52"/>
  <c r="AP55" i="52" s="1"/>
  <c r="W56" i="52"/>
  <c r="AR48" i="51"/>
  <c r="Y44" i="18"/>
  <c r="X44" i="18"/>
  <c r="AI42" i="35"/>
  <c r="AN42" i="35"/>
  <c r="AI44" i="87"/>
  <c r="AN44" i="87"/>
  <c r="Y43" i="103"/>
  <c r="X43" i="103"/>
  <c r="Y45" i="49"/>
  <c r="Z45" i="49" s="1"/>
  <c r="X45" i="49"/>
  <c r="AH48" i="44"/>
  <c r="AQ48" i="44" s="1"/>
  <c r="AR52" i="47"/>
  <c r="AI47" i="54"/>
  <c r="AN47" i="54"/>
  <c r="Z39" i="50"/>
  <c r="Z42" i="82"/>
  <c r="AH48" i="95"/>
  <c r="AQ48" i="95" s="1"/>
  <c r="AI50" i="104"/>
  <c r="AN50" i="104"/>
  <c r="AH49" i="51"/>
  <c r="AQ49" i="51" s="1"/>
  <c r="AI44" i="83"/>
  <c r="AN44" i="83"/>
  <c r="AI43" i="18"/>
  <c r="AN43" i="18"/>
  <c r="AI55" i="89"/>
  <c r="AP55" i="89"/>
  <c r="Y43" i="35"/>
  <c r="X43" i="35"/>
  <c r="Y45" i="87"/>
  <c r="X45" i="87"/>
  <c r="Z45" i="87" s="1"/>
  <c r="Y55" i="101"/>
  <c r="X55" i="101"/>
  <c r="AE46" i="16"/>
  <c r="AF46" i="16"/>
  <c r="AO46" i="16" s="1"/>
  <c r="AG46" i="16"/>
  <c r="AP46" i="16" s="1"/>
  <c r="W47" i="16"/>
  <c r="Z48" i="44"/>
  <c r="AH40" i="85"/>
  <c r="AQ40" i="85" s="1"/>
  <c r="AH46" i="16"/>
  <c r="AQ46" i="16" s="1"/>
  <c r="AR52" i="15"/>
  <c r="AI52" i="86"/>
  <c r="AN52" i="86"/>
  <c r="Z48" i="95"/>
  <c r="AI52" i="46"/>
  <c r="AN52" i="46"/>
  <c r="AR54" i="52"/>
  <c r="Z49" i="51"/>
  <c r="AI47" i="96"/>
  <c r="AQ47" i="96"/>
  <c r="AF44" i="41"/>
  <c r="AO44" i="41" s="1"/>
  <c r="AE44" i="41"/>
  <c r="W45" i="41"/>
  <c r="AG44" i="41"/>
  <c r="AP44" i="41" s="1"/>
  <c r="AH46" i="43"/>
  <c r="AQ46" i="43" s="1"/>
  <c r="AH47" i="20"/>
  <c r="AQ47" i="20" s="1"/>
  <c r="Y45" i="91"/>
  <c r="Z45" i="91"/>
  <c r="X45" i="91"/>
  <c r="AR39" i="85"/>
  <c r="AI50" i="92"/>
  <c r="AN50" i="92"/>
  <c r="Y56" i="89"/>
  <c r="X56" i="89"/>
  <c r="Z56" i="89" s="1"/>
  <c r="AI42" i="48"/>
  <c r="AN42" i="48"/>
  <c r="Z55" i="97" l="1"/>
  <c r="Z55" i="105"/>
  <c r="Z45" i="99"/>
  <c r="Z48" i="88"/>
  <c r="AF48" i="88" s="1"/>
  <c r="AO48" i="88" s="1"/>
  <c r="Z48" i="54"/>
  <c r="W49" i="54" s="1"/>
  <c r="AE48" i="54"/>
  <c r="AF48" i="54"/>
  <c r="AO48" i="54" s="1"/>
  <c r="AG48" i="54"/>
  <c r="AP48" i="54" s="1"/>
  <c r="W56" i="97"/>
  <c r="AG55" i="97"/>
  <c r="AP55" i="97" s="1"/>
  <c r="AE55" i="97"/>
  <c r="AF55" i="97"/>
  <c r="AO55" i="97" s="1"/>
  <c r="AF45" i="83"/>
  <c r="AO45" i="83" s="1"/>
  <c r="W46" i="83"/>
  <c r="AE45" i="83"/>
  <c r="AG45" i="83"/>
  <c r="AP45" i="83" s="1"/>
  <c r="AF55" i="105"/>
  <c r="AO55" i="105" s="1"/>
  <c r="W56" i="105"/>
  <c r="AE55" i="105"/>
  <c r="AG55" i="105"/>
  <c r="AP55" i="105" s="1"/>
  <c r="AF56" i="89"/>
  <c r="AO56" i="89" s="1"/>
  <c r="AE56" i="89"/>
  <c r="AG56" i="89"/>
  <c r="AP56" i="89" s="1"/>
  <c r="W57" i="89"/>
  <c r="AG48" i="100"/>
  <c r="AP48" i="100" s="1"/>
  <c r="W49" i="100"/>
  <c r="AF48" i="100"/>
  <c r="AO48" i="100" s="1"/>
  <c r="AE48" i="100"/>
  <c r="W46" i="87"/>
  <c r="AG45" i="87"/>
  <c r="AP45" i="87" s="1"/>
  <c r="AE45" i="87"/>
  <c r="AF45" i="87"/>
  <c r="AO45" i="87" s="1"/>
  <c r="AE45" i="99"/>
  <c r="AG45" i="99"/>
  <c r="AP45" i="99" s="1"/>
  <c r="W46" i="99"/>
  <c r="AF45" i="99"/>
  <c r="AO45" i="99" s="1"/>
  <c r="Y45" i="41"/>
  <c r="X45" i="41"/>
  <c r="Z45" i="41" s="1"/>
  <c r="AR52" i="86"/>
  <c r="AH55" i="101"/>
  <c r="AQ55" i="101" s="1"/>
  <c r="AH45" i="91"/>
  <c r="AQ45" i="91" s="1"/>
  <c r="AR52" i="46"/>
  <c r="Y47" i="16"/>
  <c r="X47" i="16"/>
  <c r="AR44" i="83"/>
  <c r="AH45" i="49"/>
  <c r="AQ45" i="49" s="1"/>
  <c r="AR54" i="101"/>
  <c r="AR44" i="91"/>
  <c r="AR39" i="10"/>
  <c r="AR52" i="53"/>
  <c r="AE50" i="13"/>
  <c r="AF50" i="13"/>
  <c r="AO50" i="13" s="1"/>
  <c r="W51" i="13"/>
  <c r="AG50" i="13"/>
  <c r="AP50" i="13" s="1"/>
  <c r="AH55" i="105"/>
  <c r="AQ55" i="105" s="1"/>
  <c r="AR54" i="97"/>
  <c r="Y49" i="84"/>
  <c r="X49" i="84"/>
  <c r="Z49" i="84" s="1"/>
  <c r="Y48" i="20"/>
  <c r="Z48" i="20" s="1"/>
  <c r="X48" i="20"/>
  <c r="AH45" i="87"/>
  <c r="AQ45" i="87" s="1"/>
  <c r="AR50" i="104"/>
  <c r="AF42" i="82"/>
  <c r="AO42" i="82" s="1"/>
  <c r="AE42" i="82"/>
  <c r="AG42" i="82"/>
  <c r="AP42" i="82" s="1"/>
  <c r="W43" i="82"/>
  <c r="AF45" i="49"/>
  <c r="AO45" i="49" s="1"/>
  <c r="AG45" i="49"/>
  <c r="AP45" i="49" s="1"/>
  <c r="W46" i="49"/>
  <c r="AE45" i="49"/>
  <c r="AR44" i="87"/>
  <c r="AI55" i="52"/>
  <c r="AN55" i="52"/>
  <c r="AH53" i="53"/>
  <c r="AQ53" i="53" s="1"/>
  <c r="Y54" i="15"/>
  <c r="Z54" i="15" s="1"/>
  <c r="X54" i="15"/>
  <c r="AI41" i="94"/>
  <c r="AN41" i="94"/>
  <c r="Y41" i="85"/>
  <c r="X41" i="85"/>
  <c r="AE53" i="47"/>
  <c r="W54" i="47"/>
  <c r="AG53" i="47"/>
  <c r="AP53" i="47" s="1"/>
  <c r="AF53" i="47"/>
  <c r="AO53" i="47" s="1"/>
  <c r="AH45" i="99"/>
  <c r="AQ45" i="99" s="1"/>
  <c r="AH45" i="83"/>
  <c r="AQ45" i="83" s="1"/>
  <c r="AH55" i="97"/>
  <c r="AQ55" i="97" s="1"/>
  <c r="AR44" i="99"/>
  <c r="AH51" i="92"/>
  <c r="AQ51" i="92" s="1"/>
  <c r="AE49" i="51"/>
  <c r="AG49" i="51"/>
  <c r="AP49" i="51" s="1"/>
  <c r="W50" i="51"/>
  <c r="AF49" i="51"/>
  <c r="AO49" i="51" s="1"/>
  <c r="AE39" i="50"/>
  <c r="AG39" i="50"/>
  <c r="AP39" i="50" s="1"/>
  <c r="W40" i="50"/>
  <c r="AF39" i="50"/>
  <c r="AO39" i="50" s="1"/>
  <c r="Z53" i="53"/>
  <c r="AI53" i="15"/>
  <c r="AN53" i="15"/>
  <c r="AH48" i="88"/>
  <c r="AQ48" i="88" s="1"/>
  <c r="AR53" i="32"/>
  <c r="AR54" i="105"/>
  <c r="AH52" i="93"/>
  <c r="AQ52" i="93" s="1"/>
  <c r="AH40" i="10"/>
  <c r="AQ40" i="10" s="1"/>
  <c r="AH54" i="32"/>
  <c r="AQ54" i="32" s="1"/>
  <c r="AR47" i="88"/>
  <c r="Y47" i="43"/>
  <c r="X47" i="43"/>
  <c r="AF48" i="95"/>
  <c r="AO48" i="95" s="1"/>
  <c r="AG48" i="95"/>
  <c r="AP48" i="95" s="1"/>
  <c r="AE48" i="95"/>
  <c r="W49" i="95"/>
  <c r="AH43" i="103"/>
  <c r="AQ43" i="103" s="1"/>
  <c r="AR42" i="35"/>
  <c r="AF41" i="90"/>
  <c r="AO41" i="90" s="1"/>
  <c r="W42" i="90"/>
  <c r="AG41" i="90"/>
  <c r="AP41" i="90" s="1"/>
  <c r="AE41" i="90"/>
  <c r="Y45" i="55"/>
  <c r="X45" i="55"/>
  <c r="Y42" i="94"/>
  <c r="X42" i="94"/>
  <c r="AI40" i="85"/>
  <c r="AN40" i="85"/>
  <c r="AR47" i="45"/>
  <c r="W53" i="93"/>
  <c r="AG52" i="93"/>
  <c r="AP52" i="93" s="1"/>
  <c r="AF52" i="93"/>
  <c r="AO52" i="93" s="1"/>
  <c r="AE52" i="93"/>
  <c r="AI42" i="102"/>
  <c r="AN42" i="102"/>
  <c r="AH48" i="45"/>
  <c r="AQ48" i="45" s="1"/>
  <c r="AG40" i="10"/>
  <c r="AP40" i="10" s="1"/>
  <c r="W41" i="10"/>
  <c r="AF40" i="10"/>
  <c r="AO40" i="10" s="1"/>
  <c r="AE40" i="10"/>
  <c r="AF54" i="32"/>
  <c r="AO54" i="32" s="1"/>
  <c r="AE54" i="32"/>
  <c r="AG54" i="32"/>
  <c r="AP54" i="32" s="1"/>
  <c r="W55" i="32"/>
  <c r="Y42" i="42"/>
  <c r="X42" i="42"/>
  <c r="Y48" i="11"/>
  <c r="X48" i="11"/>
  <c r="AR47" i="96"/>
  <c r="AR55" i="89"/>
  <c r="AR50" i="92"/>
  <c r="AI46" i="16"/>
  <c r="AN46" i="16"/>
  <c r="AH43" i="35"/>
  <c r="AQ43" i="35" s="1"/>
  <c r="AR47" i="54"/>
  <c r="Z43" i="103"/>
  <c r="AH44" i="18"/>
  <c r="AQ44" i="18" s="1"/>
  <c r="Y56" i="52"/>
  <c r="X56" i="52"/>
  <c r="AI41" i="98"/>
  <c r="AN41" i="98"/>
  <c r="AH53" i="46"/>
  <c r="AQ53" i="46" s="1"/>
  <c r="AI44" i="55"/>
  <c r="AN44" i="55"/>
  <c r="AH53" i="86"/>
  <c r="AQ53" i="86" s="1"/>
  <c r="AH43" i="48"/>
  <c r="AQ43" i="48" s="1"/>
  <c r="AR42" i="103"/>
  <c r="AR51" i="93"/>
  <c r="AH51" i="104"/>
  <c r="AQ51" i="104" s="1"/>
  <c r="Y43" i="102"/>
  <c r="X43" i="102"/>
  <c r="Z48" i="45"/>
  <c r="AI41" i="42"/>
  <c r="AN41" i="42"/>
  <c r="AI47" i="20"/>
  <c r="AN47" i="20"/>
  <c r="AI47" i="11"/>
  <c r="AN47" i="11"/>
  <c r="AE45" i="91"/>
  <c r="W46" i="91"/>
  <c r="AF45" i="91"/>
  <c r="AO45" i="91" s="1"/>
  <c r="AG45" i="91"/>
  <c r="AP45" i="91" s="1"/>
  <c r="AR42" i="48"/>
  <c r="AI44" i="41"/>
  <c r="AN44" i="41"/>
  <c r="AE48" i="44"/>
  <c r="AN48" i="44" s="1"/>
  <c r="AG48" i="44"/>
  <c r="AF48" i="44"/>
  <c r="AO48" i="44" s="1"/>
  <c r="W49" i="44"/>
  <c r="AR43" i="18"/>
  <c r="AH56" i="89"/>
  <c r="AQ56" i="89" s="1"/>
  <c r="Z55" i="101"/>
  <c r="Z43" i="35"/>
  <c r="Z44" i="18"/>
  <c r="Y42" i="98"/>
  <c r="X42" i="98"/>
  <c r="Z53" i="46"/>
  <c r="Z53" i="86"/>
  <c r="Z43" i="48"/>
  <c r="AH48" i="100"/>
  <c r="AQ48" i="100" s="1"/>
  <c r="Z51" i="104"/>
  <c r="AR47" i="100"/>
  <c r="AH48" i="54"/>
  <c r="AQ48" i="54" s="1"/>
  <c r="AR44" i="49"/>
  <c r="Z51" i="92"/>
  <c r="Y48" i="96"/>
  <c r="X48" i="96"/>
  <c r="Z48" i="96" s="1"/>
  <c r="AI48" i="84"/>
  <c r="AN48" i="84"/>
  <c r="AI46" i="43"/>
  <c r="AN46" i="43"/>
  <c r="W49" i="88" l="1"/>
  <c r="Z42" i="42"/>
  <c r="W43" i="42" s="1"/>
  <c r="AG48" i="88"/>
  <c r="AP48" i="88" s="1"/>
  <c r="Z41" i="85"/>
  <c r="W42" i="85" s="1"/>
  <c r="AE48" i="88"/>
  <c r="Z45" i="55"/>
  <c r="AF45" i="55" s="1"/>
  <c r="AO45" i="55" s="1"/>
  <c r="AF42" i="42"/>
  <c r="AO42" i="42" s="1"/>
  <c r="AG42" i="42"/>
  <c r="AP42" i="42" s="1"/>
  <c r="AE42" i="42"/>
  <c r="AG54" i="15"/>
  <c r="AP54" i="15" s="1"/>
  <c r="W55" i="15"/>
  <c r="AF54" i="15"/>
  <c r="AO54" i="15" s="1"/>
  <c r="AE54" i="15"/>
  <c r="AG45" i="55"/>
  <c r="AP45" i="55" s="1"/>
  <c r="W46" i="55"/>
  <c r="AE45" i="55"/>
  <c r="AE41" i="85"/>
  <c r="AF41" i="85"/>
  <c r="AO41" i="85" s="1"/>
  <c r="AF48" i="20"/>
  <c r="AO48" i="20" s="1"/>
  <c r="AE48" i="20"/>
  <c r="W49" i="20"/>
  <c r="AG48" i="20"/>
  <c r="AP48" i="20" s="1"/>
  <c r="AE51" i="104"/>
  <c r="AG51" i="104"/>
  <c r="AP51" i="104" s="1"/>
  <c r="W52" i="104"/>
  <c r="AF51" i="104"/>
  <c r="AO51" i="104" s="1"/>
  <c r="AE43" i="35"/>
  <c r="AF43" i="35"/>
  <c r="AO43" i="35" s="1"/>
  <c r="AG43" i="35"/>
  <c r="AP43" i="35" s="1"/>
  <c r="W44" i="35"/>
  <c r="AI48" i="44"/>
  <c r="AP48" i="44"/>
  <c r="AR47" i="11"/>
  <c r="AR47" i="20"/>
  <c r="AH48" i="96"/>
  <c r="AQ48" i="96" s="1"/>
  <c r="AF44" i="18"/>
  <c r="AO44" i="18" s="1"/>
  <c r="AG44" i="18"/>
  <c r="AP44" i="18" s="1"/>
  <c r="AE44" i="18"/>
  <c r="W45" i="18"/>
  <c r="AG48" i="45"/>
  <c r="AP48" i="45" s="1"/>
  <c r="AE48" i="45"/>
  <c r="AF48" i="45"/>
  <c r="AO48" i="45" s="1"/>
  <c r="W49" i="45"/>
  <c r="AR44" i="55"/>
  <c r="AR42" i="102"/>
  <c r="AI48" i="95"/>
  <c r="AN48" i="95"/>
  <c r="Y50" i="51"/>
  <c r="X50" i="51"/>
  <c r="AH41" i="85"/>
  <c r="AQ41" i="85" s="1"/>
  <c r="AI45" i="49"/>
  <c r="AN45" i="49"/>
  <c r="AH45" i="41"/>
  <c r="AQ45" i="41" s="1"/>
  <c r="Y46" i="87"/>
  <c r="X46" i="87"/>
  <c r="AI45" i="83"/>
  <c r="AN45" i="83"/>
  <c r="AI48" i="54"/>
  <c r="AN48" i="54"/>
  <c r="AR41" i="98"/>
  <c r="AR46" i="16"/>
  <c r="AH45" i="55"/>
  <c r="AQ45" i="55" s="1"/>
  <c r="Y42" i="90"/>
  <c r="X42" i="90"/>
  <c r="Y40" i="50"/>
  <c r="X40" i="50"/>
  <c r="Y46" i="49"/>
  <c r="X46" i="49"/>
  <c r="AI42" i="82"/>
  <c r="AN42" i="82"/>
  <c r="AH49" i="84"/>
  <c r="AQ49" i="84" s="1"/>
  <c r="X51" i="13"/>
  <c r="Y51" i="13"/>
  <c r="Z51" i="13" s="1"/>
  <c r="AH47" i="16"/>
  <c r="AQ47" i="16" s="1"/>
  <c r="AF45" i="41"/>
  <c r="AO45" i="41" s="1"/>
  <c r="AG45" i="41"/>
  <c r="AP45" i="41" s="1"/>
  <c r="AE45" i="41"/>
  <c r="W46" i="41"/>
  <c r="AI45" i="99"/>
  <c r="AN45" i="99"/>
  <c r="Y57" i="89"/>
  <c r="X57" i="89"/>
  <c r="Z57" i="89" s="1"/>
  <c r="AI55" i="105"/>
  <c r="AN55" i="105"/>
  <c r="Y46" i="83"/>
  <c r="Z46" i="83"/>
  <c r="X46" i="83"/>
  <c r="Y56" i="97"/>
  <c r="X56" i="97"/>
  <c r="AH43" i="102"/>
  <c r="AQ43" i="102" s="1"/>
  <c r="AH56" i="52"/>
  <c r="AQ56" i="52" s="1"/>
  <c r="AH48" i="11"/>
  <c r="AQ48" i="11" s="1"/>
  <c r="AI40" i="10"/>
  <c r="AN40" i="10"/>
  <c r="AI52" i="93"/>
  <c r="AN52" i="93"/>
  <c r="AI49" i="51"/>
  <c r="AN49" i="51"/>
  <c r="AR55" i="52"/>
  <c r="AG49" i="84"/>
  <c r="AP49" i="84" s="1"/>
  <c r="W50" i="84"/>
  <c r="AF49" i="84"/>
  <c r="AO49" i="84" s="1"/>
  <c r="AE49" i="84"/>
  <c r="Z47" i="16"/>
  <c r="AI48" i="100"/>
  <c r="AN48" i="100"/>
  <c r="Y56" i="105"/>
  <c r="X56" i="105"/>
  <c r="AG51" i="92"/>
  <c r="AP51" i="92" s="1"/>
  <c r="W52" i="92"/>
  <c r="AF51" i="92"/>
  <c r="AO51" i="92" s="1"/>
  <c r="AE51" i="92"/>
  <c r="Z56" i="52"/>
  <c r="Z48" i="11"/>
  <c r="Y55" i="32"/>
  <c r="X55" i="32"/>
  <c r="AR40" i="85"/>
  <c r="AH47" i="43"/>
  <c r="AQ47" i="43" s="1"/>
  <c r="AR53" i="15"/>
  <c r="AI39" i="50"/>
  <c r="AN39" i="50"/>
  <c r="AI50" i="13"/>
  <c r="AN50" i="13"/>
  <c r="AI56" i="89"/>
  <c r="AN56" i="89"/>
  <c r="Y49" i="54"/>
  <c r="X49" i="54"/>
  <c r="AI48" i="88"/>
  <c r="AN48" i="88"/>
  <c r="AF48" i="96"/>
  <c r="AO48" i="96" s="1"/>
  <c r="AE48" i="96"/>
  <c r="W49" i="96"/>
  <c r="AG48" i="96"/>
  <c r="AP48" i="96" s="1"/>
  <c r="AE43" i="48"/>
  <c r="AF43" i="48"/>
  <c r="AO43" i="48" s="1"/>
  <c r="AG43" i="48"/>
  <c r="AP43" i="48" s="1"/>
  <c r="W44" i="48"/>
  <c r="AE53" i="86"/>
  <c r="AG53" i="86"/>
  <c r="AP53" i="86" s="1"/>
  <c r="W54" i="86"/>
  <c r="AF53" i="86"/>
  <c r="AO53" i="86" s="1"/>
  <c r="Z43" i="102"/>
  <c r="AR46" i="43"/>
  <c r="Z42" i="98"/>
  <c r="AH42" i="98"/>
  <c r="AQ42" i="98" s="1"/>
  <c r="W44" i="103"/>
  <c r="AE43" i="103"/>
  <c r="AG43" i="103"/>
  <c r="AP43" i="103" s="1"/>
  <c r="AF43" i="103"/>
  <c r="AO43" i="103" s="1"/>
  <c r="Y41" i="10"/>
  <c r="X41" i="10"/>
  <c r="AH42" i="94"/>
  <c r="AQ42" i="94" s="1"/>
  <c r="Z47" i="43"/>
  <c r="W54" i="53"/>
  <c r="AF53" i="53"/>
  <c r="AO53" i="53" s="1"/>
  <c r="AG53" i="53"/>
  <c r="AP53" i="53" s="1"/>
  <c r="AE53" i="53"/>
  <c r="X54" i="47"/>
  <c r="Z54" i="47" s="1"/>
  <c r="Y54" i="47"/>
  <c r="AR41" i="94"/>
  <c r="AH48" i="20"/>
  <c r="AQ48" i="20" s="1"/>
  <c r="AI45" i="87"/>
  <c r="AN45" i="87"/>
  <c r="Y49" i="100"/>
  <c r="X49" i="100"/>
  <c r="Z49" i="100" s="1"/>
  <c r="W56" i="101"/>
  <c r="AG55" i="101"/>
  <c r="AP55" i="101" s="1"/>
  <c r="AE55" i="101"/>
  <c r="AF55" i="101"/>
  <c r="AO55" i="101" s="1"/>
  <c r="AG53" i="46"/>
  <c r="AP53" i="46" s="1"/>
  <c r="AE53" i="46"/>
  <c r="AN53" i="46" s="1"/>
  <c r="AF53" i="46"/>
  <c r="W54" i="46"/>
  <c r="AR44" i="41"/>
  <c r="Y46" i="91"/>
  <c r="Z46" i="91" s="1"/>
  <c r="X46" i="91"/>
  <c r="AR48" i="84"/>
  <c r="Y49" i="44"/>
  <c r="X49" i="44"/>
  <c r="Z49" i="44" s="1"/>
  <c r="AI45" i="91"/>
  <c r="AN45" i="91"/>
  <c r="AR41" i="42"/>
  <c r="AH42" i="42"/>
  <c r="AQ42" i="42" s="1"/>
  <c r="AI54" i="32"/>
  <c r="AN54" i="32"/>
  <c r="Y53" i="93"/>
  <c r="X53" i="93"/>
  <c r="Z42" i="94"/>
  <c r="AI41" i="90"/>
  <c r="AN41" i="90"/>
  <c r="Y49" i="95"/>
  <c r="X49" i="95"/>
  <c r="AI53" i="47"/>
  <c r="AN53" i="47"/>
  <c r="AH54" i="15"/>
  <c r="AQ54" i="15" s="1"/>
  <c r="Y43" i="82"/>
  <c r="X43" i="82"/>
  <c r="Z43" i="82" s="1"/>
  <c r="Y46" i="99"/>
  <c r="X46" i="99"/>
  <c r="AI55" i="97"/>
  <c r="AN55" i="97"/>
  <c r="Y49" i="88"/>
  <c r="X49" i="88"/>
  <c r="Z46" i="49" l="1"/>
  <c r="AG41" i="85"/>
  <c r="AP41" i="85" s="1"/>
  <c r="Z42" i="90"/>
  <c r="AE42" i="90" s="1"/>
  <c r="AG46" i="91"/>
  <c r="AP46" i="91" s="1"/>
  <c r="AE46" i="91"/>
  <c r="W47" i="91"/>
  <c r="AF46" i="91"/>
  <c r="AO46" i="91" s="1"/>
  <c r="AF51" i="13"/>
  <c r="AO51" i="13" s="1"/>
  <c r="AE51" i="13"/>
  <c r="AG51" i="13"/>
  <c r="AP51" i="13" s="1"/>
  <c r="W52" i="13"/>
  <c r="W47" i="49"/>
  <c r="AE46" i="49"/>
  <c r="AF46" i="49"/>
  <c r="AO46" i="49" s="1"/>
  <c r="AG46" i="49"/>
  <c r="AP46" i="49" s="1"/>
  <c r="AG49" i="100"/>
  <c r="AP49" i="100" s="1"/>
  <c r="AF49" i="100"/>
  <c r="AO49" i="100" s="1"/>
  <c r="AE49" i="100"/>
  <c r="W50" i="100"/>
  <c r="W58" i="89"/>
  <c r="AE57" i="89"/>
  <c r="AF57" i="89"/>
  <c r="AO57" i="89" s="1"/>
  <c r="AG57" i="89"/>
  <c r="AP57" i="89" s="1"/>
  <c r="AG42" i="90"/>
  <c r="AP42" i="90" s="1"/>
  <c r="W43" i="90"/>
  <c r="AG43" i="82"/>
  <c r="AP43" i="82" s="1"/>
  <c r="AE43" i="82"/>
  <c r="AF43" i="82"/>
  <c r="AO43" i="82" s="1"/>
  <c r="W44" i="82"/>
  <c r="AF49" i="44"/>
  <c r="AO49" i="44" s="1"/>
  <c r="AE49" i="44"/>
  <c r="AG49" i="44"/>
  <c r="AP49" i="44" s="1"/>
  <c r="W50" i="44"/>
  <c r="AH43" i="82"/>
  <c r="AQ43" i="82" s="1"/>
  <c r="AH49" i="44"/>
  <c r="AQ49" i="44" s="1"/>
  <c r="AI53" i="46"/>
  <c r="AO53" i="46"/>
  <c r="AR45" i="87"/>
  <c r="AI53" i="53"/>
  <c r="AN53" i="53"/>
  <c r="AI43" i="48"/>
  <c r="AN43" i="48"/>
  <c r="AR56" i="89"/>
  <c r="AF56" i="52"/>
  <c r="AO56" i="52" s="1"/>
  <c r="AG56" i="52"/>
  <c r="AP56" i="52" s="1"/>
  <c r="AE56" i="52"/>
  <c r="W57" i="52"/>
  <c r="Z56" i="105"/>
  <c r="AH56" i="105"/>
  <c r="AQ56" i="105" s="1"/>
  <c r="AI49" i="84"/>
  <c r="AN49" i="84"/>
  <c r="AH46" i="83"/>
  <c r="AQ46" i="83" s="1"/>
  <c r="AI45" i="41"/>
  <c r="AN45" i="41"/>
  <c r="AH46" i="49"/>
  <c r="AQ46" i="49" s="1"/>
  <c r="AH42" i="90"/>
  <c r="AQ42" i="90" s="1"/>
  <c r="AR48" i="44"/>
  <c r="AI41" i="85"/>
  <c r="AN41" i="85"/>
  <c r="AI53" i="86"/>
  <c r="AN53" i="86"/>
  <c r="AR48" i="88"/>
  <c r="AR49" i="51"/>
  <c r="AE46" i="83"/>
  <c r="AN46" i="83" s="1"/>
  <c r="AF46" i="83"/>
  <c r="AO46" i="83" s="1"/>
  <c r="W47" i="83"/>
  <c r="AG46" i="83"/>
  <c r="AR48" i="54"/>
  <c r="AR45" i="49"/>
  <c r="AH50" i="51"/>
  <c r="AQ50" i="51" s="1"/>
  <c r="AI48" i="45"/>
  <c r="AN48" i="45"/>
  <c r="Y49" i="20"/>
  <c r="X49" i="20"/>
  <c r="AF54" i="47"/>
  <c r="AO54" i="47" s="1"/>
  <c r="AE54" i="47"/>
  <c r="AG54" i="47"/>
  <c r="AP54" i="47" s="1"/>
  <c r="W55" i="47"/>
  <c r="AE43" i="102"/>
  <c r="AF43" i="102"/>
  <c r="AO43" i="102" s="1"/>
  <c r="AG43" i="102"/>
  <c r="AP43" i="102" s="1"/>
  <c r="W44" i="102"/>
  <c r="AH49" i="54"/>
  <c r="AQ49" i="54" s="1"/>
  <c r="AR50" i="13"/>
  <c r="AH55" i="32"/>
  <c r="AQ55" i="32" s="1"/>
  <c r="AI51" i="92"/>
  <c r="AN51" i="92"/>
  <c r="Y50" i="84"/>
  <c r="Z50" i="84" s="1"/>
  <c r="X50" i="84"/>
  <c r="Z50" i="51"/>
  <c r="Y44" i="35"/>
  <c r="Z44" i="35"/>
  <c r="X44" i="35"/>
  <c r="Y52" i="104"/>
  <c r="X52" i="104"/>
  <c r="AI48" i="20"/>
  <c r="AN48" i="20"/>
  <c r="Y42" i="85"/>
  <c r="Z42" i="85" s="1"/>
  <c r="X42" i="85"/>
  <c r="AI42" i="42"/>
  <c r="AN42" i="42"/>
  <c r="Y56" i="101"/>
  <c r="X56" i="101"/>
  <c r="AH46" i="99"/>
  <c r="AQ46" i="99" s="1"/>
  <c r="Y54" i="53"/>
  <c r="X54" i="53"/>
  <c r="Y44" i="48"/>
  <c r="X44" i="48"/>
  <c r="Z44" i="48" s="1"/>
  <c r="Y49" i="96"/>
  <c r="X49" i="96"/>
  <c r="Z49" i="54"/>
  <c r="Z55" i="32"/>
  <c r="AR48" i="100"/>
  <c r="AR52" i="93"/>
  <c r="AH56" i="97"/>
  <c r="AQ56" i="97" s="1"/>
  <c r="AR45" i="99"/>
  <c r="AH40" i="50"/>
  <c r="AQ40" i="50" s="1"/>
  <c r="AR45" i="83"/>
  <c r="AI54" i="15"/>
  <c r="AN54" i="15"/>
  <c r="AR55" i="97"/>
  <c r="AR41" i="90"/>
  <c r="AR53" i="47"/>
  <c r="AG42" i="94"/>
  <c r="AP42" i="94" s="1"/>
  <c r="AE42" i="94"/>
  <c r="AF42" i="94"/>
  <c r="AO42" i="94" s="1"/>
  <c r="W43" i="94"/>
  <c r="AH49" i="88"/>
  <c r="AQ49" i="88" s="1"/>
  <c r="Z46" i="99"/>
  <c r="AH49" i="95"/>
  <c r="AQ49" i="95" s="1"/>
  <c r="AH53" i="93"/>
  <c r="AQ53" i="93" s="1"/>
  <c r="AH54" i="47"/>
  <c r="AQ54" i="47" s="1"/>
  <c r="W48" i="43"/>
  <c r="AE47" i="43"/>
  <c r="AF47" i="43"/>
  <c r="AO47" i="43" s="1"/>
  <c r="AG47" i="43"/>
  <c r="AP47" i="43" s="1"/>
  <c r="AH41" i="10"/>
  <c r="AQ41" i="10" s="1"/>
  <c r="AI43" i="103"/>
  <c r="AN43" i="103"/>
  <c r="AI48" i="96"/>
  <c r="AN48" i="96"/>
  <c r="AR39" i="50"/>
  <c r="Y52" i="92"/>
  <c r="X52" i="92"/>
  <c r="AE47" i="16"/>
  <c r="W48" i="16"/>
  <c r="AF47" i="16"/>
  <c r="AO47" i="16" s="1"/>
  <c r="AG47" i="16"/>
  <c r="AP47" i="16" s="1"/>
  <c r="Z56" i="97"/>
  <c r="AR55" i="105"/>
  <c r="AH51" i="13"/>
  <c r="AQ51" i="13" s="1"/>
  <c r="Z40" i="50"/>
  <c r="AH46" i="87"/>
  <c r="AQ46" i="87" s="1"/>
  <c r="Y45" i="18"/>
  <c r="X45" i="18"/>
  <c r="AI51" i="104"/>
  <c r="AN51" i="104"/>
  <c r="AI45" i="55"/>
  <c r="AN45" i="55"/>
  <c r="AR54" i="32"/>
  <c r="AH49" i="100"/>
  <c r="AQ49" i="100" s="1"/>
  <c r="Z49" i="88"/>
  <c r="Z49" i="95"/>
  <c r="Z53" i="93"/>
  <c r="AR45" i="91"/>
  <c r="AH46" i="91"/>
  <c r="AQ46" i="91" s="1"/>
  <c r="Y54" i="46"/>
  <c r="X54" i="46"/>
  <c r="AI55" i="101"/>
  <c r="AN55" i="101"/>
  <c r="Z41" i="10"/>
  <c r="Y44" i="103"/>
  <c r="X44" i="103"/>
  <c r="AF42" i="98"/>
  <c r="AO42" i="98" s="1"/>
  <c r="W43" i="98"/>
  <c r="AG42" i="98"/>
  <c r="AP42" i="98" s="1"/>
  <c r="AE42" i="98"/>
  <c r="Y54" i="86"/>
  <c r="X54" i="86"/>
  <c r="Z54" i="86" s="1"/>
  <c r="W49" i="11"/>
  <c r="AG48" i="11"/>
  <c r="AP48" i="11" s="1"/>
  <c r="AE48" i="11"/>
  <c r="AF48" i="11"/>
  <c r="AO48" i="11" s="1"/>
  <c r="AR40" i="10"/>
  <c r="AH57" i="89"/>
  <c r="AQ57" i="89" s="1"/>
  <c r="Y46" i="41"/>
  <c r="X46" i="41"/>
  <c r="AR42" i="82"/>
  <c r="Z46" i="87"/>
  <c r="AR48" i="95"/>
  <c r="Y49" i="45"/>
  <c r="X49" i="45"/>
  <c r="AI44" i="18"/>
  <c r="AN44" i="18"/>
  <c r="AI43" i="35"/>
  <c r="AN43" i="35"/>
  <c r="Y46" i="55"/>
  <c r="X46" i="55"/>
  <c r="Z46" i="55" s="1"/>
  <c r="Y55" i="15"/>
  <c r="X55" i="15"/>
  <c r="Y43" i="42"/>
  <c r="X43" i="42"/>
  <c r="Z55" i="15" l="1"/>
  <c r="Z46" i="41"/>
  <c r="Z56" i="101"/>
  <c r="AG56" i="101" s="1"/>
  <c r="AP56" i="101" s="1"/>
  <c r="AF42" i="90"/>
  <c r="AO42" i="90" s="1"/>
  <c r="AF56" i="101"/>
  <c r="AO56" i="101" s="1"/>
  <c r="AE56" i="101"/>
  <c r="W47" i="55"/>
  <c r="AE46" i="55"/>
  <c r="AF46" i="55"/>
  <c r="AO46" i="55" s="1"/>
  <c r="AG46" i="55"/>
  <c r="AP46" i="55" s="1"/>
  <c r="W51" i="84"/>
  <c r="AG50" i="84"/>
  <c r="AP50" i="84" s="1"/>
  <c r="AF50" i="84"/>
  <c r="AO50" i="84" s="1"/>
  <c r="AE50" i="84"/>
  <c r="AE54" i="86"/>
  <c r="AN54" i="86" s="1"/>
  <c r="AF54" i="86"/>
  <c r="AO54" i="86" s="1"/>
  <c r="W55" i="86"/>
  <c r="AG54" i="86"/>
  <c r="W47" i="41"/>
  <c r="AF46" i="41"/>
  <c r="AO46" i="41" s="1"/>
  <c r="AE46" i="41"/>
  <c r="AG46" i="41"/>
  <c r="AP46" i="41" s="1"/>
  <c r="W56" i="15"/>
  <c r="AG55" i="15"/>
  <c r="AP55" i="15" s="1"/>
  <c r="AF55" i="15"/>
  <c r="AO55" i="15" s="1"/>
  <c r="AE55" i="15"/>
  <c r="AE42" i="85"/>
  <c r="W43" i="85"/>
  <c r="AG42" i="85"/>
  <c r="AP42" i="85" s="1"/>
  <c r="AF42" i="85"/>
  <c r="AO42" i="85" s="1"/>
  <c r="AF53" i="93"/>
  <c r="AO53" i="93" s="1"/>
  <c r="W54" i="93"/>
  <c r="AE53" i="93"/>
  <c r="AG53" i="93"/>
  <c r="AP53" i="93" s="1"/>
  <c r="AH49" i="45"/>
  <c r="AQ49" i="45" s="1"/>
  <c r="AH44" i="103"/>
  <c r="AQ44" i="103" s="1"/>
  <c r="AH54" i="46"/>
  <c r="AQ54" i="46" s="1"/>
  <c r="AE49" i="88"/>
  <c r="W50" i="88"/>
  <c r="AG49" i="88"/>
  <c r="AP49" i="88" s="1"/>
  <c r="AF49" i="88"/>
  <c r="AO49" i="88" s="1"/>
  <c r="AR43" i="103"/>
  <c r="AR43" i="35"/>
  <c r="AI42" i="98"/>
  <c r="AN42" i="98"/>
  <c r="AF40" i="50"/>
  <c r="AO40" i="50" s="1"/>
  <c r="AG40" i="50"/>
  <c r="AP40" i="50" s="1"/>
  <c r="W41" i="50"/>
  <c r="AE40" i="50"/>
  <c r="Y48" i="16"/>
  <c r="X48" i="16"/>
  <c r="AE46" i="99"/>
  <c r="W47" i="99"/>
  <c r="AG46" i="99"/>
  <c r="AP46" i="99" s="1"/>
  <c r="AF46" i="99"/>
  <c r="AO46" i="99" s="1"/>
  <c r="AR54" i="15"/>
  <c r="AH44" i="48"/>
  <c r="AQ44" i="48" s="1"/>
  <c r="AH44" i="35"/>
  <c r="AQ44" i="35" s="1"/>
  <c r="AR49" i="84"/>
  <c r="W57" i="105"/>
  <c r="AE56" i="105"/>
  <c r="AG56" i="105"/>
  <c r="AP56" i="105" s="1"/>
  <c r="AF56" i="105"/>
  <c r="AO56" i="105" s="1"/>
  <c r="AI49" i="100"/>
  <c r="AN49" i="100"/>
  <c r="AI46" i="49"/>
  <c r="AN46" i="49"/>
  <c r="Z49" i="45"/>
  <c r="Y49" i="11"/>
  <c r="X49" i="11"/>
  <c r="AF41" i="10"/>
  <c r="AO41" i="10" s="1"/>
  <c r="W42" i="10"/>
  <c r="AG41" i="10"/>
  <c r="AP41" i="10" s="1"/>
  <c r="AE41" i="10"/>
  <c r="AR45" i="55"/>
  <c r="AI47" i="16"/>
  <c r="AN47" i="16"/>
  <c r="AI47" i="43"/>
  <c r="AN47" i="43"/>
  <c r="Y43" i="94"/>
  <c r="X43" i="94"/>
  <c r="AG55" i="32"/>
  <c r="AP55" i="32" s="1"/>
  <c r="AE55" i="32"/>
  <c r="AF55" i="32"/>
  <c r="AO55" i="32" s="1"/>
  <c r="W56" i="32"/>
  <c r="AE44" i="48"/>
  <c r="AG44" i="48"/>
  <c r="AP44" i="48" s="1"/>
  <c r="W45" i="48"/>
  <c r="AF44" i="48"/>
  <c r="AO44" i="48" s="1"/>
  <c r="AG44" i="35"/>
  <c r="AP44" i="35" s="1"/>
  <c r="AE44" i="35"/>
  <c r="W45" i="35"/>
  <c r="AF44" i="35"/>
  <c r="AO44" i="35" s="1"/>
  <c r="AI43" i="102"/>
  <c r="AN43" i="102"/>
  <c r="AH49" i="20"/>
  <c r="AQ49" i="20" s="1"/>
  <c r="AR53" i="86"/>
  <c r="Y43" i="90"/>
  <c r="X43" i="90"/>
  <c r="Y47" i="49"/>
  <c r="X47" i="49"/>
  <c r="Z47" i="49" s="1"/>
  <c r="W57" i="97"/>
  <c r="AE56" i="97"/>
  <c r="AG56" i="97"/>
  <c r="AP56" i="97" s="1"/>
  <c r="AF56" i="97"/>
  <c r="AO56" i="97" s="1"/>
  <c r="AH52" i="92"/>
  <c r="AQ52" i="92" s="1"/>
  <c r="AR48" i="96"/>
  <c r="Y48" i="43"/>
  <c r="Z48" i="43" s="1"/>
  <c r="X48" i="43"/>
  <c r="AF49" i="54"/>
  <c r="AO49" i="54" s="1"/>
  <c r="AG49" i="54"/>
  <c r="AP49" i="54" s="1"/>
  <c r="W50" i="54"/>
  <c r="AE49" i="54"/>
  <c r="AR48" i="20"/>
  <c r="AR51" i="92"/>
  <c r="Z49" i="20"/>
  <c r="Y57" i="52"/>
  <c r="X57" i="52"/>
  <c r="X44" i="82"/>
  <c r="Y44" i="82"/>
  <c r="AI57" i="89"/>
  <c r="AN57" i="89"/>
  <c r="AH46" i="55"/>
  <c r="AQ46" i="55" s="1"/>
  <c r="AR44" i="18"/>
  <c r="AR55" i="101"/>
  <c r="AF49" i="95"/>
  <c r="AO49" i="95" s="1"/>
  <c r="W50" i="95"/>
  <c r="AE49" i="95"/>
  <c r="AG49" i="95"/>
  <c r="AP49" i="95" s="1"/>
  <c r="AR51" i="104"/>
  <c r="Z52" i="92"/>
  <c r="AI42" i="94"/>
  <c r="AN42" i="94"/>
  <c r="AH49" i="96"/>
  <c r="AQ49" i="96" s="1"/>
  <c r="AH54" i="53"/>
  <c r="AQ54" i="53" s="1"/>
  <c r="AR42" i="42"/>
  <c r="AH52" i="104"/>
  <c r="AQ52" i="104" s="1"/>
  <c r="AE50" i="51"/>
  <c r="AF50" i="51"/>
  <c r="AO50" i="51" s="1"/>
  <c r="AG50" i="51"/>
  <c r="AP50" i="51" s="1"/>
  <c r="W51" i="51"/>
  <c r="Y55" i="47"/>
  <c r="X55" i="47"/>
  <c r="AR41" i="85"/>
  <c r="AI56" i="52"/>
  <c r="AN56" i="52"/>
  <c r="AR43" i="48"/>
  <c r="AR53" i="46"/>
  <c r="Y50" i="44"/>
  <c r="X50" i="44"/>
  <c r="AI42" i="90"/>
  <c r="AN42" i="90"/>
  <c r="Y58" i="89"/>
  <c r="X58" i="89"/>
  <c r="Z58" i="89" s="1"/>
  <c r="Y52" i="13"/>
  <c r="X52" i="13"/>
  <c r="Z52" i="13" s="1"/>
  <c r="Y47" i="91"/>
  <c r="X47" i="91"/>
  <c r="Z47" i="91" s="1"/>
  <c r="Z49" i="96"/>
  <c r="Z54" i="53"/>
  <c r="AH42" i="85"/>
  <c r="AQ42" i="85" s="1"/>
  <c r="Z52" i="104"/>
  <c r="AH50" i="84"/>
  <c r="AQ50" i="84" s="1"/>
  <c r="Y44" i="102"/>
  <c r="X44" i="102"/>
  <c r="Z44" i="102" s="1"/>
  <c r="AI46" i="83"/>
  <c r="AP46" i="83"/>
  <c r="AI43" i="82"/>
  <c r="AN43" i="82"/>
  <c r="AI46" i="91"/>
  <c r="AN46" i="91"/>
  <c r="AH43" i="42"/>
  <c r="AQ43" i="42" s="1"/>
  <c r="AE46" i="87"/>
  <c r="W47" i="87"/>
  <c r="AG46" i="87"/>
  <c r="AP46" i="87" s="1"/>
  <c r="AF46" i="87"/>
  <c r="AO46" i="87" s="1"/>
  <c r="AH54" i="86"/>
  <c r="AQ54" i="86" s="1"/>
  <c r="X43" i="98"/>
  <c r="Y43" i="98"/>
  <c r="Z43" i="42"/>
  <c r="AH45" i="18"/>
  <c r="AQ45" i="18" s="1"/>
  <c r="AH55" i="15"/>
  <c r="AQ55" i="15" s="1"/>
  <c r="AH46" i="41"/>
  <c r="AQ46" i="41" s="1"/>
  <c r="AI48" i="11"/>
  <c r="AN48" i="11"/>
  <c r="Z44" i="103"/>
  <c r="Z54" i="46"/>
  <c r="Z45" i="18"/>
  <c r="AH56" i="101"/>
  <c r="AQ56" i="101" s="1"/>
  <c r="AI54" i="47"/>
  <c r="AN54" i="47"/>
  <c r="AR48" i="45"/>
  <c r="Y47" i="83"/>
  <c r="X47" i="83"/>
  <c r="Z47" i="83" s="1"/>
  <c r="AR45" i="41"/>
  <c r="AR53" i="53"/>
  <c r="AI49" i="44"/>
  <c r="AN49" i="44"/>
  <c r="Y50" i="100"/>
  <c r="X50" i="100"/>
  <c r="Z50" i="100" s="1"/>
  <c r="AI51" i="13"/>
  <c r="AN51" i="13"/>
  <c r="Z43" i="90" l="1"/>
  <c r="Z48" i="16"/>
  <c r="AF48" i="16" s="1"/>
  <c r="AO48" i="16" s="1"/>
  <c r="Z50" i="44"/>
  <c r="W57" i="101"/>
  <c r="AG43" i="90"/>
  <c r="AP43" i="90" s="1"/>
  <c r="W44" i="90"/>
  <c r="AF43" i="90"/>
  <c r="AO43" i="90" s="1"/>
  <c r="AE43" i="90"/>
  <c r="AG48" i="16"/>
  <c r="AP48" i="16" s="1"/>
  <c r="AE48" i="16"/>
  <c r="W51" i="100"/>
  <c r="AE50" i="100"/>
  <c r="AG50" i="100"/>
  <c r="AP50" i="100" s="1"/>
  <c r="AF50" i="100"/>
  <c r="AO50" i="100" s="1"/>
  <c r="AE48" i="43"/>
  <c r="AF48" i="43"/>
  <c r="AO48" i="43" s="1"/>
  <c r="AG48" i="43"/>
  <c r="AP48" i="43" s="1"/>
  <c r="W49" i="43"/>
  <c r="W45" i="102"/>
  <c r="AG44" i="102"/>
  <c r="AP44" i="102" s="1"/>
  <c r="AF44" i="102"/>
  <c r="AO44" i="102" s="1"/>
  <c r="AE44" i="102"/>
  <c r="AG50" i="44"/>
  <c r="AP50" i="44" s="1"/>
  <c r="AE50" i="44"/>
  <c r="W51" i="44"/>
  <c r="AF50" i="44"/>
  <c r="AO50" i="44" s="1"/>
  <c r="Z43" i="98"/>
  <c r="AR46" i="91"/>
  <c r="AH52" i="13"/>
  <c r="AQ52" i="13" s="1"/>
  <c r="Y50" i="54"/>
  <c r="X50" i="54"/>
  <c r="AH47" i="49"/>
  <c r="AQ47" i="49" s="1"/>
  <c r="AI44" i="35"/>
  <c r="AN44" i="35"/>
  <c r="AI44" i="48"/>
  <c r="AR44" i="48" s="1"/>
  <c r="AN44" i="48"/>
  <c r="AH43" i="94"/>
  <c r="AQ43" i="94" s="1"/>
  <c r="AR47" i="16"/>
  <c r="Y42" i="10"/>
  <c r="X42" i="10"/>
  <c r="Y55" i="86"/>
  <c r="X55" i="86"/>
  <c r="Y47" i="55"/>
  <c r="X47" i="55"/>
  <c r="AR49" i="44"/>
  <c r="AF47" i="83"/>
  <c r="AO47" i="83" s="1"/>
  <c r="AG47" i="83"/>
  <c r="AP47" i="83" s="1"/>
  <c r="W48" i="83"/>
  <c r="AE47" i="83"/>
  <c r="W55" i="46"/>
  <c r="AE54" i="46"/>
  <c r="AF54" i="46"/>
  <c r="AO54" i="46" s="1"/>
  <c r="AG54" i="46"/>
  <c r="AP54" i="46" s="1"/>
  <c r="AR48" i="11"/>
  <c r="AG52" i="104"/>
  <c r="AP52" i="104" s="1"/>
  <c r="W53" i="104"/>
  <c r="AF52" i="104"/>
  <c r="AO52" i="104" s="1"/>
  <c r="AE52" i="104"/>
  <c r="AE54" i="53"/>
  <c r="W55" i="53"/>
  <c r="AF54" i="53"/>
  <c r="AO54" i="53" s="1"/>
  <c r="AG54" i="53"/>
  <c r="AP54" i="53" s="1"/>
  <c r="AE52" i="13"/>
  <c r="W53" i="13"/>
  <c r="AG52" i="13"/>
  <c r="AP52" i="13" s="1"/>
  <c r="AF52" i="13"/>
  <c r="AO52" i="13" s="1"/>
  <c r="AR42" i="90"/>
  <c r="AH55" i="47"/>
  <c r="AQ55" i="47" s="1"/>
  <c r="AH44" i="82"/>
  <c r="AQ44" i="82" s="1"/>
  <c r="AG47" i="49"/>
  <c r="AP47" i="49" s="1"/>
  <c r="AE47" i="49"/>
  <c r="W48" i="49"/>
  <c r="AF47" i="49"/>
  <c r="AO47" i="49" s="1"/>
  <c r="Z43" i="94"/>
  <c r="AR46" i="49"/>
  <c r="AI56" i="105"/>
  <c r="AN56" i="105"/>
  <c r="AR42" i="98"/>
  <c r="AI55" i="15"/>
  <c r="AN55" i="15"/>
  <c r="AI46" i="41"/>
  <c r="AR46" i="41" s="1"/>
  <c r="AN46" i="41"/>
  <c r="Y51" i="84"/>
  <c r="X51" i="84"/>
  <c r="AH43" i="98"/>
  <c r="AQ43" i="98" s="1"/>
  <c r="AR43" i="82"/>
  <c r="W50" i="96"/>
  <c r="AF49" i="96"/>
  <c r="AO49" i="96" s="1"/>
  <c r="AG49" i="96"/>
  <c r="AP49" i="96" s="1"/>
  <c r="AE49" i="96"/>
  <c r="AH50" i="44"/>
  <c r="AQ50" i="44" s="1"/>
  <c r="Z55" i="47"/>
  <c r="AI50" i="51"/>
  <c r="AN50" i="51"/>
  <c r="AH57" i="52"/>
  <c r="AQ57" i="52" s="1"/>
  <c r="AR43" i="102"/>
  <c r="Y56" i="32"/>
  <c r="Z56" i="32" s="1"/>
  <c r="X56" i="32"/>
  <c r="AH49" i="11"/>
  <c r="AQ49" i="11" s="1"/>
  <c r="Y57" i="105"/>
  <c r="X57" i="105"/>
  <c r="Y47" i="99"/>
  <c r="Z47" i="99"/>
  <c r="X47" i="99"/>
  <c r="AI40" i="50"/>
  <c r="AN40" i="50"/>
  <c r="Y57" i="101"/>
  <c r="X57" i="101"/>
  <c r="AR51" i="13"/>
  <c r="AF44" i="103"/>
  <c r="AO44" i="103" s="1"/>
  <c r="AE44" i="103"/>
  <c r="W45" i="103"/>
  <c r="AG44" i="103"/>
  <c r="AP44" i="103" s="1"/>
  <c r="AH50" i="100"/>
  <c r="AQ50" i="100" s="1"/>
  <c r="AH47" i="83"/>
  <c r="AQ47" i="83" s="1"/>
  <c r="AR54" i="47"/>
  <c r="W46" i="18"/>
  <c r="AF45" i="18"/>
  <c r="AO45" i="18" s="1"/>
  <c r="AE45" i="18"/>
  <c r="AG45" i="18"/>
  <c r="AP45" i="18" s="1"/>
  <c r="AH47" i="91"/>
  <c r="AQ47" i="91" s="1"/>
  <c r="AH58" i="89"/>
  <c r="AQ58" i="89" s="1"/>
  <c r="AR42" i="94"/>
  <c r="AI49" i="95"/>
  <c r="AR49" i="95" s="1"/>
  <c r="AN49" i="95"/>
  <c r="Z57" i="52"/>
  <c r="AH48" i="43"/>
  <c r="AQ48" i="43" s="1"/>
  <c r="AH43" i="90"/>
  <c r="AQ43" i="90" s="1"/>
  <c r="Z49" i="11"/>
  <c r="AR49" i="100"/>
  <c r="AI46" i="99"/>
  <c r="AN46" i="99"/>
  <c r="Y41" i="50"/>
  <c r="Z41" i="50" s="1"/>
  <c r="X41" i="50"/>
  <c r="Y50" i="88"/>
  <c r="Z50" i="88"/>
  <c r="X50" i="88"/>
  <c r="Y47" i="41"/>
  <c r="X47" i="41"/>
  <c r="Y47" i="87"/>
  <c r="X47" i="87"/>
  <c r="Z47" i="87" s="1"/>
  <c r="AR46" i="83"/>
  <c r="W48" i="91"/>
  <c r="AE47" i="91"/>
  <c r="AF47" i="91"/>
  <c r="AO47" i="91" s="1"/>
  <c r="AG47" i="91"/>
  <c r="AP47" i="91" s="1"/>
  <c r="AG58" i="89"/>
  <c r="AP58" i="89" s="1"/>
  <c r="W59" i="89"/>
  <c r="AE58" i="89"/>
  <c r="AF58" i="89"/>
  <c r="AO58" i="89" s="1"/>
  <c r="AR56" i="52"/>
  <c r="AE52" i="92"/>
  <c r="W53" i="92"/>
  <c r="AF52" i="92"/>
  <c r="AO52" i="92" s="1"/>
  <c r="AG52" i="92"/>
  <c r="AP52" i="92" s="1"/>
  <c r="Y50" i="95"/>
  <c r="X50" i="95"/>
  <c r="AR57" i="89"/>
  <c r="AI56" i="97"/>
  <c r="AN56" i="97"/>
  <c r="Y45" i="48"/>
  <c r="X45" i="48"/>
  <c r="AI55" i="32"/>
  <c r="AN55" i="32"/>
  <c r="AR47" i="43"/>
  <c r="AI41" i="10"/>
  <c r="AN41" i="10"/>
  <c r="AH48" i="16"/>
  <c r="AQ48" i="16" s="1"/>
  <c r="AI49" i="88"/>
  <c r="AN49" i="88"/>
  <c r="AI53" i="93"/>
  <c r="AN53" i="93"/>
  <c r="Y43" i="85"/>
  <c r="X43" i="85"/>
  <c r="Y56" i="15"/>
  <c r="X56" i="15"/>
  <c r="Z56" i="15" s="1"/>
  <c r="AI50" i="84"/>
  <c r="AN50" i="84"/>
  <c r="AI56" i="101"/>
  <c r="AN56" i="101"/>
  <c r="AE43" i="42"/>
  <c r="AG43" i="42"/>
  <c r="AP43" i="42" s="1"/>
  <c r="W44" i="42"/>
  <c r="AF43" i="42"/>
  <c r="AO43" i="42" s="1"/>
  <c r="AI46" i="87"/>
  <c r="AN46" i="87"/>
  <c r="AH44" i="102"/>
  <c r="AQ44" i="102" s="1"/>
  <c r="Y51" i="51"/>
  <c r="Z51" i="51" s="1"/>
  <c r="X51" i="51"/>
  <c r="Z44" i="82"/>
  <c r="W50" i="20"/>
  <c r="AG49" i="20"/>
  <c r="AP49" i="20" s="1"/>
  <c r="AE49" i="20"/>
  <c r="AF49" i="20"/>
  <c r="AO49" i="20" s="1"/>
  <c r="AI49" i="54"/>
  <c r="AN49" i="54"/>
  <c r="Y57" i="97"/>
  <c r="X57" i="97"/>
  <c r="Z57" i="97" s="1"/>
  <c r="Y45" i="35"/>
  <c r="X45" i="35"/>
  <c r="AF49" i="45"/>
  <c r="AO49" i="45" s="1"/>
  <c r="AG49" i="45"/>
  <c r="AP49" i="45" s="1"/>
  <c r="AE49" i="45"/>
  <c r="W50" i="45"/>
  <c r="Y54" i="93"/>
  <c r="X54" i="93"/>
  <c r="AI42" i="85"/>
  <c r="AN42" i="85"/>
  <c r="AI54" i="86"/>
  <c r="AP54" i="86"/>
  <c r="AI46" i="55"/>
  <c r="AR46" i="55" s="1"/>
  <c r="AN46" i="55"/>
  <c r="W49" i="16" l="1"/>
  <c r="Z47" i="41"/>
  <c r="Z54" i="93"/>
  <c r="AG54" i="93" s="1"/>
  <c r="W42" i="50"/>
  <c r="AE41" i="50"/>
  <c r="AF41" i="50"/>
  <c r="AO41" i="50" s="1"/>
  <c r="AG41" i="50"/>
  <c r="AP41" i="50" s="1"/>
  <c r="AF56" i="32"/>
  <c r="AO56" i="32" s="1"/>
  <c r="W57" i="32"/>
  <c r="AG56" i="32"/>
  <c r="AP56" i="32" s="1"/>
  <c r="AE56" i="32"/>
  <c r="AF54" i="93"/>
  <c r="AO54" i="93" s="1"/>
  <c r="W55" i="93"/>
  <c r="AG47" i="41"/>
  <c r="AP47" i="41" s="1"/>
  <c r="W48" i="41"/>
  <c r="AE47" i="41"/>
  <c r="AF47" i="41"/>
  <c r="AO47" i="41" s="1"/>
  <c r="AE51" i="51"/>
  <c r="AF51" i="51"/>
  <c r="AO51" i="51" s="1"/>
  <c r="AG51" i="51"/>
  <c r="AP51" i="51" s="1"/>
  <c r="W52" i="51"/>
  <c r="W58" i="97"/>
  <c r="AE57" i="97"/>
  <c r="AG57" i="97"/>
  <c r="AP57" i="97" s="1"/>
  <c r="AF57" i="97"/>
  <c r="AO57" i="97" s="1"/>
  <c r="AI43" i="42"/>
  <c r="AN43" i="42"/>
  <c r="AR42" i="85"/>
  <c r="AI49" i="45"/>
  <c r="AN49" i="45"/>
  <c r="AH57" i="97"/>
  <c r="AQ57" i="97" s="1"/>
  <c r="AH56" i="15"/>
  <c r="AQ56" i="15" s="1"/>
  <c r="AE49" i="11"/>
  <c r="W50" i="11"/>
  <c r="AF49" i="11"/>
  <c r="AO49" i="11" s="1"/>
  <c r="AG49" i="11"/>
  <c r="AP49" i="11" s="1"/>
  <c r="Y46" i="18"/>
  <c r="Z46" i="18"/>
  <c r="X46" i="18"/>
  <c r="AR40" i="50"/>
  <c r="AH56" i="32"/>
  <c r="AQ56" i="32" s="1"/>
  <c r="AF55" i="47"/>
  <c r="AO55" i="47" s="1"/>
  <c r="AE55" i="47"/>
  <c r="AG55" i="47"/>
  <c r="AP55" i="47" s="1"/>
  <c r="W56" i="47"/>
  <c r="AH51" i="84"/>
  <c r="AQ51" i="84" s="1"/>
  <c r="AR55" i="15"/>
  <c r="AI52" i="104"/>
  <c r="AN52" i="104"/>
  <c r="AI47" i="83"/>
  <c r="AN47" i="83"/>
  <c r="AH47" i="55"/>
  <c r="AQ47" i="55" s="1"/>
  <c r="AH42" i="10"/>
  <c r="AQ42" i="10" s="1"/>
  <c r="AI44" i="102"/>
  <c r="AN44" i="102"/>
  <c r="AI50" i="100"/>
  <c r="AN50" i="100"/>
  <c r="AR56" i="97"/>
  <c r="AH47" i="99"/>
  <c r="AQ47" i="99" s="1"/>
  <c r="AI49" i="96"/>
  <c r="AN49" i="96"/>
  <c r="Z51" i="84"/>
  <c r="AE43" i="94"/>
  <c r="W44" i="94"/>
  <c r="AG43" i="94"/>
  <c r="AP43" i="94" s="1"/>
  <c r="AF43" i="94"/>
  <c r="AO43" i="94" s="1"/>
  <c r="X48" i="83"/>
  <c r="Y48" i="83"/>
  <c r="Z47" i="55"/>
  <c r="Z42" i="10"/>
  <c r="AR44" i="35"/>
  <c r="AH50" i="54"/>
  <c r="AQ50" i="54" s="1"/>
  <c r="Y51" i="100"/>
  <c r="X51" i="100"/>
  <c r="Z51" i="100" s="1"/>
  <c r="AR55" i="32"/>
  <c r="AH47" i="87"/>
  <c r="AQ47" i="87" s="1"/>
  <c r="AH50" i="88"/>
  <c r="AQ50" i="88" s="1"/>
  <c r="AH57" i="101"/>
  <c r="AQ57" i="101" s="1"/>
  <c r="AF47" i="99"/>
  <c r="AO47" i="99" s="1"/>
  <c r="W48" i="99"/>
  <c r="AG47" i="99"/>
  <c r="AP47" i="99" s="1"/>
  <c r="AE47" i="99"/>
  <c r="Y53" i="104"/>
  <c r="Z53" i="104" s="1"/>
  <c r="X53" i="104"/>
  <c r="Z50" i="54"/>
  <c r="Y51" i="44"/>
  <c r="X51" i="44"/>
  <c r="Z51" i="44" s="1"/>
  <c r="AI48" i="43"/>
  <c r="AN48" i="43"/>
  <c r="AI43" i="90"/>
  <c r="AN43" i="90"/>
  <c r="AG56" i="15"/>
  <c r="AP56" i="15" s="1"/>
  <c r="AE56" i="15"/>
  <c r="AF56" i="15"/>
  <c r="AO56" i="15" s="1"/>
  <c r="W57" i="15"/>
  <c r="AH45" i="48"/>
  <c r="AQ45" i="48" s="1"/>
  <c r="Y45" i="103"/>
  <c r="X45" i="103"/>
  <c r="Z57" i="101"/>
  <c r="Y55" i="53"/>
  <c r="X55" i="53"/>
  <c r="AI54" i="46"/>
  <c r="AN54" i="46"/>
  <c r="AH55" i="86"/>
  <c r="AQ55" i="86" s="1"/>
  <c r="AI50" i="44"/>
  <c r="AN50" i="44"/>
  <c r="Y45" i="102"/>
  <c r="X45" i="102"/>
  <c r="AI48" i="16"/>
  <c r="AN48" i="16"/>
  <c r="AH54" i="93"/>
  <c r="AQ54" i="93" s="1"/>
  <c r="AI49" i="20"/>
  <c r="AN49" i="20"/>
  <c r="AR53" i="93"/>
  <c r="AR46" i="87"/>
  <c r="AH45" i="35"/>
  <c r="AQ45" i="35" s="1"/>
  <c r="Y50" i="20"/>
  <c r="X50" i="20"/>
  <c r="AR56" i="101"/>
  <c r="AH43" i="85"/>
  <c r="AQ43" i="85" s="1"/>
  <c r="W48" i="87"/>
  <c r="AG47" i="87"/>
  <c r="AP47" i="87" s="1"/>
  <c r="AF47" i="87"/>
  <c r="AO47" i="87" s="1"/>
  <c r="AE47" i="87"/>
  <c r="AR46" i="99"/>
  <c r="Z45" i="35"/>
  <c r="AE44" i="82"/>
  <c r="W45" i="82"/>
  <c r="AF44" i="82"/>
  <c r="AO44" i="82" s="1"/>
  <c r="AG44" i="82"/>
  <c r="AP44" i="82" s="1"/>
  <c r="Z43" i="85"/>
  <c r="AR41" i="10"/>
  <c r="Z45" i="48"/>
  <c r="AH50" i="95"/>
  <c r="AQ50" i="95" s="1"/>
  <c r="Y53" i="92"/>
  <c r="X53" i="92"/>
  <c r="AI58" i="89"/>
  <c r="AN58" i="89"/>
  <c r="AI47" i="91"/>
  <c r="AR47" i="91" s="1"/>
  <c r="AN47" i="91"/>
  <c r="AI45" i="18"/>
  <c r="AN45" i="18"/>
  <c r="AI44" i="103"/>
  <c r="AN44" i="103"/>
  <c r="AH57" i="105"/>
  <c r="AQ57" i="105" s="1"/>
  <c r="Y50" i="96"/>
  <c r="X50" i="96"/>
  <c r="AR56" i="105"/>
  <c r="Y48" i="49"/>
  <c r="X48" i="49"/>
  <c r="Y53" i="13"/>
  <c r="X53" i="13"/>
  <c r="Z53" i="13" s="1"/>
  <c r="AI54" i="53"/>
  <c r="AN54" i="53"/>
  <c r="Y55" i="46"/>
  <c r="X55" i="46"/>
  <c r="Z55" i="46" s="1"/>
  <c r="Z55" i="86"/>
  <c r="Y44" i="90"/>
  <c r="X44" i="90"/>
  <c r="AR49" i="88"/>
  <c r="W51" i="88"/>
  <c r="AG50" i="88"/>
  <c r="AP50" i="88" s="1"/>
  <c r="AE50" i="88"/>
  <c r="AF50" i="88"/>
  <c r="AO50" i="88" s="1"/>
  <c r="AR54" i="86"/>
  <c r="AR49" i="54"/>
  <c r="Y50" i="45"/>
  <c r="X50" i="45"/>
  <c r="Z50" i="45" s="1"/>
  <c r="AH51" i="51"/>
  <c r="AQ51" i="51" s="1"/>
  <c r="Y44" i="42"/>
  <c r="X44" i="42"/>
  <c r="AR50" i="84"/>
  <c r="Z50" i="95"/>
  <c r="AI52" i="92"/>
  <c r="AN52" i="92"/>
  <c r="Y59" i="89"/>
  <c r="X59" i="89"/>
  <c r="Y48" i="91"/>
  <c r="X48" i="91"/>
  <c r="Z48" i="91" s="1"/>
  <c r="AH47" i="41"/>
  <c r="AQ47" i="41" s="1"/>
  <c r="AH41" i="50"/>
  <c r="AQ41" i="50" s="1"/>
  <c r="AF57" i="52"/>
  <c r="AO57" i="52" s="1"/>
  <c r="W58" i="52"/>
  <c r="AG57" i="52"/>
  <c r="AP57" i="52" s="1"/>
  <c r="AE57" i="52"/>
  <c r="Z57" i="105"/>
  <c r="AR50" i="51"/>
  <c r="AI47" i="49"/>
  <c r="AR47" i="49" s="1"/>
  <c r="AN47" i="49"/>
  <c r="AI52" i="13"/>
  <c r="AN52" i="13"/>
  <c r="AF43" i="98"/>
  <c r="AO43" i="98" s="1"/>
  <c r="W44" i="98"/>
  <c r="AG43" i="98"/>
  <c r="AP43" i="98" s="1"/>
  <c r="AE43" i="98"/>
  <c r="Y49" i="43"/>
  <c r="X49" i="43"/>
  <c r="Z49" i="43" s="1"/>
  <c r="Y49" i="16"/>
  <c r="X49" i="16"/>
  <c r="AE54" i="93" l="1"/>
  <c r="AN54" i="93" s="1"/>
  <c r="Z53" i="92"/>
  <c r="AE53" i="92" s="1"/>
  <c r="W54" i="92"/>
  <c r="AG53" i="92"/>
  <c r="AP53" i="92" s="1"/>
  <c r="AF53" i="92"/>
  <c r="AO53" i="92" s="1"/>
  <c r="AG53" i="13"/>
  <c r="AP53" i="13" s="1"/>
  <c r="W54" i="13"/>
  <c r="AE53" i="13"/>
  <c r="AF53" i="13"/>
  <c r="AO53" i="13" s="1"/>
  <c r="W54" i="104"/>
  <c r="AF53" i="104"/>
  <c r="AO53" i="104" s="1"/>
  <c r="AE53" i="104"/>
  <c r="AG53" i="104"/>
  <c r="AP53" i="104" s="1"/>
  <c r="AE51" i="100"/>
  <c r="AF51" i="100"/>
  <c r="AO51" i="100" s="1"/>
  <c r="AG51" i="100"/>
  <c r="AP51" i="100" s="1"/>
  <c r="W52" i="100"/>
  <c r="AR52" i="92"/>
  <c r="W58" i="105"/>
  <c r="AE57" i="105"/>
  <c r="AF57" i="105"/>
  <c r="AO57" i="105" s="1"/>
  <c r="AG57" i="105"/>
  <c r="AP57" i="105" s="1"/>
  <c r="AH49" i="16"/>
  <c r="AQ49" i="16" s="1"/>
  <c r="AR52" i="13"/>
  <c r="AH49" i="43"/>
  <c r="AQ49" i="43" s="1"/>
  <c r="Y44" i="98"/>
  <c r="X44" i="98"/>
  <c r="Y58" i="52"/>
  <c r="X58" i="52"/>
  <c r="AH48" i="91"/>
  <c r="AQ48" i="91" s="1"/>
  <c r="AH50" i="45"/>
  <c r="AQ50" i="45" s="1"/>
  <c r="AH55" i="46"/>
  <c r="AQ55" i="46" s="1"/>
  <c r="AR45" i="18"/>
  <c r="W58" i="101"/>
  <c r="AF57" i="101"/>
  <c r="AO57" i="101" s="1"/>
  <c r="AE57" i="101"/>
  <c r="AG57" i="101"/>
  <c r="AP57" i="101" s="1"/>
  <c r="AI56" i="15"/>
  <c r="AN56" i="15"/>
  <c r="AH51" i="44"/>
  <c r="AQ51" i="44" s="1"/>
  <c r="AI43" i="94"/>
  <c r="AN43" i="94"/>
  <c r="AR50" i="100"/>
  <c r="AH46" i="18"/>
  <c r="AQ46" i="18" s="1"/>
  <c r="Y50" i="11"/>
  <c r="X50" i="11"/>
  <c r="Y52" i="51"/>
  <c r="X52" i="51"/>
  <c r="AI47" i="41"/>
  <c r="AN47" i="41"/>
  <c r="AI54" i="93"/>
  <c r="AP54" i="93"/>
  <c r="AF49" i="43"/>
  <c r="AO49" i="43" s="1"/>
  <c r="AG49" i="43"/>
  <c r="AP49" i="43" s="1"/>
  <c r="AE49" i="43"/>
  <c r="W50" i="43"/>
  <c r="AF48" i="91"/>
  <c r="AO48" i="91" s="1"/>
  <c r="AG48" i="91"/>
  <c r="AP48" i="91" s="1"/>
  <c r="W49" i="91"/>
  <c r="AE48" i="91"/>
  <c r="W51" i="45"/>
  <c r="AG50" i="45"/>
  <c r="AP50" i="45" s="1"/>
  <c r="AE50" i="45"/>
  <c r="AF50" i="45"/>
  <c r="AO50" i="45" s="1"/>
  <c r="AG55" i="46"/>
  <c r="AP55" i="46" s="1"/>
  <c r="W56" i="46"/>
  <c r="AE55" i="46"/>
  <c r="AF55" i="46"/>
  <c r="AO55" i="46" s="1"/>
  <c r="AH50" i="96"/>
  <c r="AQ50" i="96" s="1"/>
  <c r="AG45" i="48"/>
  <c r="AP45" i="48" s="1"/>
  <c r="AF45" i="48"/>
  <c r="AO45" i="48" s="1"/>
  <c r="AE45" i="48"/>
  <c r="W46" i="48"/>
  <c r="AH50" i="20"/>
  <c r="AQ50" i="20" s="1"/>
  <c r="AR50" i="44"/>
  <c r="AH45" i="103"/>
  <c r="AQ45" i="103" s="1"/>
  <c r="AG51" i="44"/>
  <c r="AP51" i="44" s="1"/>
  <c r="AE51" i="44"/>
  <c r="W52" i="44"/>
  <c r="AF51" i="44"/>
  <c r="AO51" i="44" s="1"/>
  <c r="AH48" i="83"/>
  <c r="AQ48" i="83" s="1"/>
  <c r="W52" i="84"/>
  <c r="AG51" i="84"/>
  <c r="AP51" i="84" s="1"/>
  <c r="AF51" i="84"/>
  <c r="AO51" i="84" s="1"/>
  <c r="AE51" i="84"/>
  <c r="Y56" i="47"/>
  <c r="Z56" i="47" s="1"/>
  <c r="X56" i="47"/>
  <c r="W47" i="18"/>
  <c r="AF46" i="18"/>
  <c r="AO46" i="18" s="1"/>
  <c r="AE46" i="18"/>
  <c r="AG46" i="18"/>
  <c r="AP46" i="18" s="1"/>
  <c r="AI49" i="11"/>
  <c r="AN49" i="11"/>
  <c r="AR49" i="45"/>
  <c r="Y48" i="41"/>
  <c r="Z48" i="41" s="1"/>
  <c r="X48" i="41"/>
  <c r="AF50" i="95"/>
  <c r="AO50" i="95" s="1"/>
  <c r="AE50" i="95"/>
  <c r="W51" i="95"/>
  <c r="AG50" i="95"/>
  <c r="AP50" i="95" s="1"/>
  <c r="AH44" i="90"/>
  <c r="AQ44" i="90" s="1"/>
  <c r="AH48" i="49"/>
  <c r="AQ48" i="49" s="1"/>
  <c r="Z50" i="96"/>
  <c r="Y45" i="82"/>
  <c r="X45" i="82"/>
  <c r="AI47" i="87"/>
  <c r="AN47" i="87"/>
  <c r="Z50" i="20"/>
  <c r="AR49" i="20"/>
  <c r="AR54" i="46"/>
  <c r="Z45" i="103"/>
  <c r="AI47" i="99"/>
  <c r="AN47" i="99"/>
  <c r="AR44" i="102"/>
  <c r="AR47" i="83"/>
  <c r="AH59" i="89"/>
  <c r="AQ59" i="89" s="1"/>
  <c r="AI50" i="88"/>
  <c r="AN50" i="88"/>
  <c r="Z44" i="90"/>
  <c r="Z48" i="49"/>
  <c r="AI44" i="82"/>
  <c r="AN44" i="82"/>
  <c r="AR48" i="16"/>
  <c r="AH55" i="53"/>
  <c r="AQ55" i="53" s="1"/>
  <c r="AR43" i="90"/>
  <c r="W51" i="54"/>
  <c r="AG50" i="54"/>
  <c r="AP50" i="54" s="1"/>
  <c r="AE50" i="54"/>
  <c r="AF50" i="54"/>
  <c r="AO50" i="54" s="1"/>
  <c r="AF42" i="10"/>
  <c r="AO42" i="10" s="1"/>
  <c r="AG42" i="10"/>
  <c r="AP42" i="10" s="1"/>
  <c r="AE42" i="10"/>
  <c r="W43" i="10"/>
  <c r="AR49" i="96"/>
  <c r="AI55" i="47"/>
  <c r="AN55" i="47"/>
  <c r="AI57" i="97"/>
  <c r="AN57" i="97"/>
  <c r="AI51" i="51"/>
  <c r="AN51" i="51"/>
  <c r="AI56" i="32"/>
  <c r="AN56" i="32"/>
  <c r="Z49" i="16"/>
  <c r="AI43" i="98"/>
  <c r="AN43" i="98"/>
  <c r="AI57" i="52"/>
  <c r="AN57" i="52"/>
  <c r="Z59" i="89"/>
  <c r="AR54" i="53"/>
  <c r="AR44" i="103"/>
  <c r="AR58" i="89"/>
  <c r="W44" i="85"/>
  <c r="AG43" i="85"/>
  <c r="AP43" i="85" s="1"/>
  <c r="AF43" i="85"/>
  <c r="AO43" i="85" s="1"/>
  <c r="AE43" i="85"/>
  <c r="AE45" i="35"/>
  <c r="AG45" i="35"/>
  <c r="AP45" i="35" s="1"/>
  <c r="AF45" i="35"/>
  <c r="AO45" i="35" s="1"/>
  <c r="W46" i="35"/>
  <c r="Z45" i="102"/>
  <c r="AH45" i="102"/>
  <c r="AQ45" i="102" s="1"/>
  <c r="Z55" i="53"/>
  <c r="X57" i="15"/>
  <c r="Y57" i="15"/>
  <c r="Z57" i="15" s="1"/>
  <c r="AH53" i="104"/>
  <c r="AQ53" i="104" s="1"/>
  <c r="Y48" i="99"/>
  <c r="X48" i="99"/>
  <c r="Z48" i="99" s="1"/>
  <c r="AE47" i="55"/>
  <c r="AN47" i="55" s="1"/>
  <c r="AG47" i="55"/>
  <c r="AP47" i="55" s="1"/>
  <c r="W48" i="55"/>
  <c r="AF47" i="55"/>
  <c r="AR52" i="104"/>
  <c r="Y58" i="97"/>
  <c r="X58" i="97"/>
  <c r="Z58" i="97" s="1"/>
  <c r="Y55" i="93"/>
  <c r="X55" i="93"/>
  <c r="AI41" i="50"/>
  <c r="AR41" i="50" s="1"/>
  <c r="AN41" i="50"/>
  <c r="Z44" i="42"/>
  <c r="AH44" i="42"/>
  <c r="AQ44" i="42" s="1"/>
  <c r="Y51" i="88"/>
  <c r="X51" i="88"/>
  <c r="W56" i="86"/>
  <c r="AF55" i="86"/>
  <c r="AO55" i="86" s="1"/>
  <c r="AE55" i="86"/>
  <c r="AG55" i="86"/>
  <c r="AP55" i="86" s="1"/>
  <c r="AH53" i="13"/>
  <c r="AQ53" i="13" s="1"/>
  <c r="AH53" i="92"/>
  <c r="AQ53" i="92" s="1"/>
  <c r="Y48" i="87"/>
  <c r="X48" i="87"/>
  <c r="AR48" i="43"/>
  <c r="AH51" i="100"/>
  <c r="AQ51" i="100" s="1"/>
  <c r="Z48" i="83"/>
  <c r="Y44" i="94"/>
  <c r="X44" i="94"/>
  <c r="Z44" i="94" s="1"/>
  <c r="AR43" i="42"/>
  <c r="Y57" i="32"/>
  <c r="X57" i="32"/>
  <c r="Z57" i="32" s="1"/>
  <c r="Y42" i="50"/>
  <c r="X42" i="50"/>
  <c r="Z42" i="50" l="1"/>
  <c r="Z50" i="11"/>
  <c r="Z48" i="87"/>
  <c r="Z51" i="88"/>
  <c r="AF51" i="88" s="1"/>
  <c r="AO51" i="88" s="1"/>
  <c r="Z55" i="93"/>
  <c r="AE55" i="93" s="1"/>
  <c r="W49" i="41"/>
  <c r="AG48" i="41"/>
  <c r="AP48" i="41" s="1"/>
  <c r="AF48" i="41"/>
  <c r="AO48" i="41" s="1"/>
  <c r="AE48" i="41"/>
  <c r="AE48" i="99"/>
  <c r="W49" i="99"/>
  <c r="AG48" i="99"/>
  <c r="AP48" i="99" s="1"/>
  <c r="AF48" i="99"/>
  <c r="AO48" i="99" s="1"/>
  <c r="W49" i="87"/>
  <c r="AG48" i="87"/>
  <c r="AP48" i="87" s="1"/>
  <c r="AF48" i="87"/>
  <c r="AO48" i="87" s="1"/>
  <c r="AE48" i="87"/>
  <c r="AF42" i="50"/>
  <c r="AO42" i="50" s="1"/>
  <c r="AG42" i="50"/>
  <c r="AP42" i="50" s="1"/>
  <c r="W43" i="50"/>
  <c r="AE42" i="50"/>
  <c r="AE50" i="11"/>
  <c r="W51" i="11"/>
  <c r="AG50" i="11"/>
  <c r="AP50" i="11" s="1"/>
  <c r="AF50" i="11"/>
  <c r="AO50" i="11" s="1"/>
  <c r="AF57" i="32"/>
  <c r="AO57" i="32" s="1"/>
  <c r="AG57" i="32"/>
  <c r="AP57" i="32" s="1"/>
  <c r="W58" i="32"/>
  <c r="AE57" i="32"/>
  <c r="W52" i="88"/>
  <c r="AE51" i="88"/>
  <c r="AG51" i="88"/>
  <c r="AP51" i="88" s="1"/>
  <c r="W56" i="93"/>
  <c r="AG55" i="93"/>
  <c r="AP55" i="93" s="1"/>
  <c r="AF55" i="93"/>
  <c r="AO55" i="93" s="1"/>
  <c r="AG57" i="15"/>
  <c r="AP57" i="15" s="1"/>
  <c r="AF57" i="15"/>
  <c r="AO57" i="15" s="1"/>
  <c r="AE57" i="15"/>
  <c r="W58" i="15"/>
  <c r="W57" i="47"/>
  <c r="AF56" i="47"/>
  <c r="AO56" i="47" s="1"/>
  <c r="AE56" i="47"/>
  <c r="AG56" i="47"/>
  <c r="AP56" i="47" s="1"/>
  <c r="AG44" i="94"/>
  <c r="AP44" i="94" s="1"/>
  <c r="AE44" i="94"/>
  <c r="W45" i="94"/>
  <c r="AF44" i="94"/>
  <c r="AO44" i="94" s="1"/>
  <c r="AH44" i="94"/>
  <c r="AQ44" i="94" s="1"/>
  <c r="Y46" i="35"/>
  <c r="X46" i="35"/>
  <c r="AR51" i="51"/>
  <c r="AR47" i="99"/>
  <c r="W51" i="20"/>
  <c r="AF50" i="20"/>
  <c r="AO50" i="20" s="1"/>
  <c r="AG50" i="20"/>
  <c r="AP50" i="20" s="1"/>
  <c r="AE50" i="20"/>
  <c r="AG50" i="96"/>
  <c r="AP50" i="96" s="1"/>
  <c r="AF50" i="96"/>
  <c r="AO50" i="96" s="1"/>
  <c r="W51" i="96"/>
  <c r="AE50" i="96"/>
  <c r="AI45" i="48"/>
  <c r="AN45" i="48"/>
  <c r="X50" i="43"/>
  <c r="Z50" i="43" s="1"/>
  <c r="Y50" i="43"/>
  <c r="AI57" i="105"/>
  <c r="AN57" i="105"/>
  <c r="AF44" i="42"/>
  <c r="AO44" i="42" s="1"/>
  <c r="W45" i="42"/>
  <c r="AG44" i="42"/>
  <c r="AP44" i="42" s="1"/>
  <c r="AE44" i="42"/>
  <c r="AH58" i="97"/>
  <c r="AQ58" i="97" s="1"/>
  <c r="AI47" i="55"/>
  <c r="AO47" i="55"/>
  <c r="AR43" i="98"/>
  <c r="AR50" i="88"/>
  <c r="W46" i="103"/>
  <c r="AG45" i="103"/>
  <c r="AP45" i="103" s="1"/>
  <c r="AF45" i="103"/>
  <c r="AO45" i="103" s="1"/>
  <c r="AE45" i="103"/>
  <c r="Y51" i="95"/>
  <c r="Z51" i="95"/>
  <c r="X51" i="95"/>
  <c r="AI46" i="18"/>
  <c r="AN46" i="18"/>
  <c r="Y52" i="44"/>
  <c r="X52" i="44"/>
  <c r="AI48" i="91"/>
  <c r="AN48" i="91"/>
  <c r="AI49" i="43"/>
  <c r="AN49" i="43"/>
  <c r="AR47" i="41"/>
  <c r="Z44" i="98"/>
  <c r="AH44" i="98"/>
  <c r="AQ44" i="98" s="1"/>
  <c r="Y58" i="105"/>
  <c r="X58" i="105"/>
  <c r="Y54" i="104"/>
  <c r="X54" i="104"/>
  <c r="AI55" i="86"/>
  <c r="AN55" i="86"/>
  <c r="AG58" i="97"/>
  <c r="AP58" i="97" s="1"/>
  <c r="AF58" i="97"/>
  <c r="AO58" i="97" s="1"/>
  <c r="W59" i="97"/>
  <c r="AE58" i="97"/>
  <c r="Y48" i="55"/>
  <c r="X48" i="55"/>
  <c r="Y44" i="85"/>
  <c r="X44" i="85"/>
  <c r="Z44" i="85" s="1"/>
  <c r="W50" i="16"/>
  <c r="AE49" i="16"/>
  <c r="AF49" i="16"/>
  <c r="AO49" i="16" s="1"/>
  <c r="AG49" i="16"/>
  <c r="AP49" i="16" s="1"/>
  <c r="AR57" i="97"/>
  <c r="Y43" i="10"/>
  <c r="X43" i="10"/>
  <c r="AI50" i="54"/>
  <c r="AN50" i="54"/>
  <c r="AR47" i="87"/>
  <c r="AI50" i="95"/>
  <c r="AN50" i="95"/>
  <c r="AI51" i="84"/>
  <c r="AN51" i="84"/>
  <c r="AI51" i="44"/>
  <c r="AN51" i="44"/>
  <c r="Y49" i="91"/>
  <c r="X49" i="91"/>
  <c r="AH52" i="51"/>
  <c r="AQ52" i="51" s="1"/>
  <c r="AI57" i="101"/>
  <c r="AN57" i="101"/>
  <c r="AI51" i="100"/>
  <c r="AN51" i="100"/>
  <c r="AH57" i="15"/>
  <c r="AQ57" i="15" s="1"/>
  <c r="AI45" i="35"/>
  <c r="AN45" i="35"/>
  <c r="AF59" i="89"/>
  <c r="AO59" i="89" s="1"/>
  <c r="W60" i="89"/>
  <c r="AE59" i="89"/>
  <c r="AN59" i="89" s="1"/>
  <c r="AG59" i="89"/>
  <c r="AI42" i="10"/>
  <c r="AN42" i="10"/>
  <c r="AR44" i="82"/>
  <c r="AH45" i="82"/>
  <c r="AQ45" i="82" s="1"/>
  <c r="Y47" i="18"/>
  <c r="X47" i="18"/>
  <c r="AI50" i="45"/>
  <c r="AN50" i="45"/>
  <c r="Z52" i="51"/>
  <c r="AE48" i="83"/>
  <c r="AF48" i="83"/>
  <c r="AO48" i="83" s="1"/>
  <c r="AG48" i="83"/>
  <c r="AP48" i="83" s="1"/>
  <c r="W49" i="83"/>
  <c r="AH42" i="50"/>
  <c r="AQ42" i="50" s="1"/>
  <c r="Y56" i="86"/>
  <c r="Z56" i="86" s="1"/>
  <c r="X56" i="86"/>
  <c r="AH55" i="93"/>
  <c r="AQ55" i="93" s="1"/>
  <c r="W56" i="53"/>
  <c r="AE55" i="53"/>
  <c r="AG55" i="53"/>
  <c r="AP55" i="53" s="1"/>
  <c r="AF55" i="53"/>
  <c r="AO55" i="53" s="1"/>
  <c r="AF45" i="102"/>
  <c r="AO45" i="102" s="1"/>
  <c r="AE45" i="102"/>
  <c r="W46" i="102"/>
  <c r="AG45" i="102"/>
  <c r="AP45" i="102" s="1"/>
  <c r="AR56" i="32"/>
  <c r="AR55" i="47"/>
  <c r="Y51" i="54"/>
  <c r="X51" i="54"/>
  <c r="Z51" i="54" s="1"/>
  <c r="AF48" i="49"/>
  <c r="AO48" i="49" s="1"/>
  <c r="AG48" i="49"/>
  <c r="AP48" i="49" s="1"/>
  <c r="W49" i="49"/>
  <c r="AE48" i="49"/>
  <c r="Z45" i="82"/>
  <c r="AH48" i="41"/>
  <c r="AQ48" i="41" s="1"/>
  <c r="AR49" i="11"/>
  <c r="AH56" i="47"/>
  <c r="AQ56" i="47" s="1"/>
  <c r="AI55" i="46"/>
  <c r="AN55" i="46"/>
  <c r="AR43" i="94"/>
  <c r="Y58" i="101"/>
  <c r="X58" i="101"/>
  <c r="AH58" i="52"/>
  <c r="AQ58" i="52" s="1"/>
  <c r="AI53" i="13"/>
  <c r="AN53" i="13"/>
  <c r="Y54" i="92"/>
  <c r="X54" i="92"/>
  <c r="AH57" i="32"/>
  <c r="AQ57" i="32" s="1"/>
  <c r="AH48" i="87"/>
  <c r="AQ48" i="87" s="1"/>
  <c r="AH51" i="88"/>
  <c r="AQ51" i="88" s="1"/>
  <c r="AH48" i="99"/>
  <c r="AQ48" i="99" s="1"/>
  <c r="AI43" i="85"/>
  <c r="AN43" i="85"/>
  <c r="AR57" i="52"/>
  <c r="AG44" i="90"/>
  <c r="AP44" i="90" s="1"/>
  <c r="AF44" i="90"/>
  <c r="AO44" i="90" s="1"/>
  <c r="AE44" i="90"/>
  <c r="W45" i="90"/>
  <c r="Y52" i="84"/>
  <c r="X52" i="84"/>
  <c r="X46" i="48"/>
  <c r="Z46" i="48" s="1"/>
  <c r="Y46" i="48"/>
  <c r="Y56" i="46"/>
  <c r="X56" i="46"/>
  <c r="Y51" i="45"/>
  <c r="X51" i="45"/>
  <c r="AR54" i="93"/>
  <c r="AH50" i="11"/>
  <c r="AQ50" i="11" s="1"/>
  <c r="AR56" i="15"/>
  <c r="Z58" i="52"/>
  <c r="Y52" i="100"/>
  <c r="X52" i="100"/>
  <c r="AI53" i="104"/>
  <c r="AN53" i="104"/>
  <c r="Y54" i="13"/>
  <c r="X54" i="13"/>
  <c r="AI53" i="92"/>
  <c r="AN53" i="92"/>
  <c r="Z58" i="101" l="1"/>
  <c r="AG58" i="101"/>
  <c r="AP58" i="101" s="1"/>
  <c r="AF58" i="101"/>
  <c r="AO58" i="101" s="1"/>
  <c r="W59" i="101"/>
  <c r="AE58" i="101"/>
  <c r="W57" i="86"/>
  <c r="AG56" i="86"/>
  <c r="AP56" i="86" s="1"/>
  <c r="AE56" i="86"/>
  <c r="AF56" i="86"/>
  <c r="AO56" i="86" s="1"/>
  <c r="AR53" i="104"/>
  <c r="AH51" i="45"/>
  <c r="AQ51" i="45" s="1"/>
  <c r="W47" i="48"/>
  <c r="AE46" i="48"/>
  <c r="AF46" i="48"/>
  <c r="AO46" i="48" s="1"/>
  <c r="AG46" i="48"/>
  <c r="AP46" i="48" s="1"/>
  <c r="AG58" i="52"/>
  <c r="AP58" i="52" s="1"/>
  <c r="AF58" i="52"/>
  <c r="AO58" i="52" s="1"/>
  <c r="AE58" i="52"/>
  <c r="W59" i="52"/>
  <c r="AH46" i="48"/>
  <c r="AQ46" i="48" s="1"/>
  <c r="AI44" i="90"/>
  <c r="AN44" i="90"/>
  <c r="AR43" i="85"/>
  <c r="AI45" i="102"/>
  <c r="AN45" i="102"/>
  <c r="Y56" i="53"/>
  <c r="Z56" i="53"/>
  <c r="X56" i="53"/>
  <c r="AH56" i="86"/>
  <c r="AQ56" i="86" s="1"/>
  <c r="AI48" i="83"/>
  <c r="AN48" i="83"/>
  <c r="AH44" i="85"/>
  <c r="AQ44" i="85" s="1"/>
  <c r="AR55" i="86"/>
  <c r="AF44" i="98"/>
  <c r="AO44" i="98" s="1"/>
  <c r="AE44" i="98"/>
  <c r="AN44" i="98" s="1"/>
  <c r="W45" i="98"/>
  <c r="AG44" i="98"/>
  <c r="AR48" i="91"/>
  <c r="AH51" i="95"/>
  <c r="AQ51" i="95" s="1"/>
  <c r="AR45" i="48"/>
  <c r="AI56" i="47"/>
  <c r="AN56" i="47"/>
  <c r="Y56" i="93"/>
  <c r="X56" i="93"/>
  <c r="Y43" i="50"/>
  <c r="X43" i="50"/>
  <c r="Z43" i="50" s="1"/>
  <c r="AI48" i="99"/>
  <c r="AN48" i="99"/>
  <c r="AR53" i="13"/>
  <c r="AH58" i="101"/>
  <c r="AQ58" i="101" s="1"/>
  <c r="AR55" i="46"/>
  <c r="AF52" i="51"/>
  <c r="AO52" i="51" s="1"/>
  <c r="AG52" i="51"/>
  <c r="AP52" i="51" s="1"/>
  <c r="W53" i="51"/>
  <c r="AE52" i="51"/>
  <c r="Y60" i="89"/>
  <c r="X60" i="89"/>
  <c r="Z60" i="89" s="1"/>
  <c r="AR57" i="101"/>
  <c r="AH49" i="91"/>
  <c r="AQ49" i="91" s="1"/>
  <c r="AR51" i="84"/>
  <c r="AR50" i="54"/>
  <c r="AF44" i="85"/>
  <c r="AO44" i="85" s="1"/>
  <c r="W45" i="85"/>
  <c r="AG44" i="85"/>
  <c r="AP44" i="85" s="1"/>
  <c r="AE44" i="85"/>
  <c r="AI58" i="97"/>
  <c r="AN58" i="97"/>
  <c r="AH54" i="104"/>
  <c r="AQ54" i="104" s="1"/>
  <c r="AH52" i="44"/>
  <c r="AQ52" i="44" s="1"/>
  <c r="AF51" i="95"/>
  <c r="AO51" i="95" s="1"/>
  <c r="W52" i="95"/>
  <c r="AG51" i="95"/>
  <c r="AP51" i="95" s="1"/>
  <c r="AE51" i="95"/>
  <c r="Y46" i="103"/>
  <c r="X46" i="103"/>
  <c r="AR47" i="55"/>
  <c r="AR57" i="105"/>
  <c r="AI50" i="20"/>
  <c r="AN50" i="20"/>
  <c r="Y45" i="94"/>
  <c r="X45" i="94"/>
  <c r="AI57" i="32"/>
  <c r="AN57" i="32"/>
  <c r="Y49" i="87"/>
  <c r="X49" i="87"/>
  <c r="W46" i="82"/>
  <c r="AE45" i="82"/>
  <c r="AG45" i="82"/>
  <c r="AP45" i="82" s="1"/>
  <c r="AF45" i="82"/>
  <c r="AO45" i="82" s="1"/>
  <c r="AH51" i="54"/>
  <c r="AQ51" i="54" s="1"/>
  <c r="Z49" i="91"/>
  <c r="AH43" i="10"/>
  <c r="AQ43" i="10" s="1"/>
  <c r="Y59" i="97"/>
  <c r="Z59" i="97"/>
  <c r="X59" i="97"/>
  <c r="Z54" i="104"/>
  <c r="Z52" i="44"/>
  <c r="AI44" i="42"/>
  <c r="AN44" i="42"/>
  <c r="AG50" i="43"/>
  <c r="AP50" i="43" s="1"/>
  <c r="W51" i="43"/>
  <c r="AE50" i="43"/>
  <c r="AF50" i="43"/>
  <c r="AO50" i="43" s="1"/>
  <c r="AI50" i="96"/>
  <c r="AN50" i="96"/>
  <c r="AI44" i="94"/>
  <c r="AN44" i="94"/>
  <c r="Y57" i="47"/>
  <c r="X57" i="47"/>
  <c r="Y58" i="32"/>
  <c r="X58" i="32"/>
  <c r="Y51" i="11"/>
  <c r="Z51" i="11" s="1"/>
  <c r="X51" i="11"/>
  <c r="AI48" i="41"/>
  <c r="AN48" i="41"/>
  <c r="AH54" i="92"/>
  <c r="AQ54" i="92" s="1"/>
  <c r="AG51" i="54"/>
  <c r="AP51" i="54" s="1"/>
  <c r="W52" i="54"/>
  <c r="AE51" i="54"/>
  <c r="AF51" i="54"/>
  <c r="AO51" i="54" s="1"/>
  <c r="Y49" i="83"/>
  <c r="X49" i="83"/>
  <c r="AR50" i="45"/>
  <c r="AR42" i="10"/>
  <c r="AR50" i="95"/>
  <c r="Z43" i="10"/>
  <c r="AH48" i="55"/>
  <c r="AQ48" i="55" s="1"/>
  <c r="Y51" i="96"/>
  <c r="X51" i="96"/>
  <c r="Z51" i="96" s="1"/>
  <c r="AH46" i="35"/>
  <c r="AQ46" i="35" s="1"/>
  <c r="AI55" i="93"/>
  <c r="AN55" i="93"/>
  <c r="AI51" i="88"/>
  <c r="AN51" i="88"/>
  <c r="AI50" i="11"/>
  <c r="AN50" i="11"/>
  <c r="AH56" i="46"/>
  <c r="AQ56" i="46" s="1"/>
  <c r="AH52" i="84"/>
  <c r="AQ52" i="84" s="1"/>
  <c r="Z56" i="46"/>
  <c r="Z52" i="84"/>
  <c r="AR53" i="92"/>
  <c r="AH54" i="13"/>
  <c r="AQ54" i="13" s="1"/>
  <c r="Z54" i="92"/>
  <c r="AI48" i="49"/>
  <c r="AN48" i="49"/>
  <c r="AH47" i="18"/>
  <c r="AQ47" i="18" s="1"/>
  <c r="AR45" i="35"/>
  <c r="AI49" i="16"/>
  <c r="AN49" i="16"/>
  <c r="Z48" i="55"/>
  <c r="AH58" i="105"/>
  <c r="AQ58" i="105" s="1"/>
  <c r="AR49" i="43"/>
  <c r="AI45" i="103"/>
  <c r="AN45" i="103"/>
  <c r="Y45" i="42"/>
  <c r="X45" i="42"/>
  <c r="AH50" i="43"/>
  <c r="AQ50" i="43" s="1"/>
  <c r="Y51" i="20"/>
  <c r="Z51" i="20" s="1"/>
  <c r="X51" i="20"/>
  <c r="Z46" i="35"/>
  <c r="Y58" i="15"/>
  <c r="X58" i="15"/>
  <c r="AI48" i="87"/>
  <c r="AN48" i="87"/>
  <c r="AH52" i="100"/>
  <c r="AQ52" i="100" s="1"/>
  <c r="Z52" i="100"/>
  <c r="Z54" i="13"/>
  <c r="Z51" i="45"/>
  <c r="Y45" i="90"/>
  <c r="X45" i="90"/>
  <c r="Y49" i="49"/>
  <c r="X49" i="49"/>
  <c r="Y46" i="102"/>
  <c r="X46" i="102"/>
  <c r="Z46" i="102" s="1"/>
  <c r="AI55" i="53"/>
  <c r="AN55" i="53"/>
  <c r="Z47" i="18"/>
  <c r="AI59" i="89"/>
  <c r="AP59" i="89"/>
  <c r="AR51" i="100"/>
  <c r="AR51" i="44"/>
  <c r="Y50" i="16"/>
  <c r="X50" i="16"/>
  <c r="Z50" i="16" s="1"/>
  <c r="Z58" i="105"/>
  <c r="AR46" i="18"/>
  <c r="AI57" i="15"/>
  <c r="AN57" i="15"/>
  <c r="Y52" i="88"/>
  <c r="X52" i="88"/>
  <c r="AI42" i="50"/>
  <c r="AN42" i="50"/>
  <c r="Y49" i="99"/>
  <c r="X49" i="99"/>
  <c r="Z49" i="99" s="1"/>
  <c r="Y49" i="41"/>
  <c r="X49" i="41"/>
  <c r="Z49" i="49" l="1"/>
  <c r="Z52" i="88"/>
  <c r="Z46" i="103"/>
  <c r="Z49" i="41"/>
  <c r="AF49" i="41" s="1"/>
  <c r="AO49" i="41" s="1"/>
  <c r="Z57" i="47"/>
  <c r="AG49" i="41"/>
  <c r="AP49" i="41" s="1"/>
  <c r="AF50" i="16"/>
  <c r="AO50" i="16" s="1"/>
  <c r="AE50" i="16"/>
  <c r="AG50" i="16"/>
  <c r="AP50" i="16" s="1"/>
  <c r="W51" i="16"/>
  <c r="AF49" i="49"/>
  <c r="AO49" i="49" s="1"/>
  <c r="W50" i="49"/>
  <c r="AE49" i="49"/>
  <c r="AG49" i="49"/>
  <c r="AP49" i="49" s="1"/>
  <c r="AE51" i="96"/>
  <c r="W52" i="96"/>
  <c r="AG51" i="96"/>
  <c r="AP51" i="96" s="1"/>
  <c r="AF51" i="96"/>
  <c r="AO51" i="96" s="1"/>
  <c r="AE52" i="88"/>
  <c r="AG52" i="88"/>
  <c r="AP52" i="88" s="1"/>
  <c r="AF52" i="88"/>
  <c r="AO52" i="88" s="1"/>
  <c r="W53" i="88"/>
  <c r="W52" i="20"/>
  <c r="AG51" i="20"/>
  <c r="AP51" i="20" s="1"/>
  <c r="AF51" i="20"/>
  <c r="AO51" i="20" s="1"/>
  <c r="AE51" i="20"/>
  <c r="AG46" i="103"/>
  <c r="AP46" i="103" s="1"/>
  <c r="AF46" i="103"/>
  <c r="AO46" i="103" s="1"/>
  <c r="AE46" i="103"/>
  <c r="W47" i="103"/>
  <c r="W52" i="11"/>
  <c r="AE51" i="11"/>
  <c r="AF51" i="11"/>
  <c r="AO51" i="11" s="1"/>
  <c r="AG51" i="11"/>
  <c r="AP51" i="11" s="1"/>
  <c r="AG46" i="102"/>
  <c r="AP46" i="102" s="1"/>
  <c r="AE46" i="102"/>
  <c r="AF46" i="102"/>
  <c r="AO46" i="102" s="1"/>
  <c r="W47" i="102"/>
  <c r="AE57" i="47"/>
  <c r="AF57" i="47"/>
  <c r="AO57" i="47" s="1"/>
  <c r="W58" i="47"/>
  <c r="AG57" i="47"/>
  <c r="AP57" i="47" s="1"/>
  <c r="AH45" i="90"/>
  <c r="AQ45" i="90" s="1"/>
  <c r="Z45" i="90"/>
  <c r="AR42" i="50"/>
  <c r="W48" i="18"/>
  <c r="AE47" i="18"/>
  <c r="AF47" i="18"/>
  <c r="AO47" i="18" s="1"/>
  <c r="AG47" i="18"/>
  <c r="AP47" i="18" s="1"/>
  <c r="AH49" i="49"/>
  <c r="AQ49" i="49" s="1"/>
  <c r="AG51" i="45"/>
  <c r="AP51" i="45" s="1"/>
  <c r="AE51" i="45"/>
  <c r="W52" i="45"/>
  <c r="AF51" i="45"/>
  <c r="AO51" i="45" s="1"/>
  <c r="AR49" i="16"/>
  <c r="AG52" i="84"/>
  <c r="AP52" i="84" s="1"/>
  <c r="W53" i="84"/>
  <c r="AE52" i="84"/>
  <c r="AN52" i="84" s="1"/>
  <c r="AF52" i="84"/>
  <c r="AR44" i="42"/>
  <c r="AH46" i="103"/>
  <c r="AQ46" i="103" s="1"/>
  <c r="X52" i="95"/>
  <c r="Y52" i="95"/>
  <c r="AH60" i="89"/>
  <c r="AQ60" i="89" s="1"/>
  <c r="AR48" i="99"/>
  <c r="Y47" i="48"/>
  <c r="Z47" i="48" s="1"/>
  <c r="X47" i="48"/>
  <c r="Y57" i="86"/>
  <c r="X57" i="86"/>
  <c r="AH58" i="15"/>
  <c r="AQ58" i="15" s="1"/>
  <c r="AH45" i="42"/>
  <c r="AQ45" i="42" s="1"/>
  <c r="AF48" i="55"/>
  <c r="AO48" i="55" s="1"/>
  <c r="W49" i="55"/>
  <c r="AE48" i="55"/>
  <c r="AG48" i="55"/>
  <c r="AP48" i="55" s="1"/>
  <c r="AH52" i="88"/>
  <c r="AQ52" i="88" s="1"/>
  <c r="AG54" i="13"/>
  <c r="AP54" i="13" s="1"/>
  <c r="AE54" i="13"/>
  <c r="AF54" i="13"/>
  <c r="AO54" i="13" s="1"/>
  <c r="W55" i="13"/>
  <c r="W47" i="35"/>
  <c r="AE46" i="35"/>
  <c r="AF46" i="35"/>
  <c r="AO46" i="35" s="1"/>
  <c r="AG46" i="35"/>
  <c r="AP46" i="35" s="1"/>
  <c r="W57" i="46"/>
  <c r="AG56" i="46"/>
  <c r="AP56" i="46" s="1"/>
  <c r="AE56" i="46"/>
  <c r="AF56" i="46"/>
  <c r="AO56" i="46" s="1"/>
  <c r="AR50" i="11"/>
  <c r="W44" i="10"/>
  <c r="AE43" i="10"/>
  <c r="AF43" i="10"/>
  <c r="AO43" i="10" s="1"/>
  <c r="AG43" i="10"/>
  <c r="AP43" i="10" s="1"/>
  <c r="AI51" i="54"/>
  <c r="AN51" i="54"/>
  <c r="AF52" i="44"/>
  <c r="AO52" i="44" s="1"/>
  <c r="W53" i="44"/>
  <c r="AE52" i="44"/>
  <c r="AG52" i="44"/>
  <c r="AP52" i="44" s="1"/>
  <c r="AR50" i="20"/>
  <c r="AR58" i="97"/>
  <c r="AF60" i="89"/>
  <c r="AO60" i="89" s="1"/>
  <c r="AG60" i="89"/>
  <c r="AP60" i="89" s="1"/>
  <c r="AE60" i="89"/>
  <c r="W61" i="89"/>
  <c r="AH43" i="50"/>
  <c r="AQ43" i="50" s="1"/>
  <c r="AI44" i="98"/>
  <c r="AR44" i="98" s="1"/>
  <c r="AP44" i="98"/>
  <c r="AR48" i="83"/>
  <c r="AH56" i="53"/>
  <c r="AQ56" i="53" s="1"/>
  <c r="AH50" i="16"/>
  <c r="AQ50" i="16" s="1"/>
  <c r="AE54" i="92"/>
  <c r="AF54" i="92"/>
  <c r="AO54" i="92" s="1"/>
  <c r="AG54" i="92"/>
  <c r="AP54" i="92" s="1"/>
  <c r="W55" i="92"/>
  <c r="AH49" i="99"/>
  <c r="AQ49" i="99" s="1"/>
  <c r="W59" i="105"/>
  <c r="AE58" i="105"/>
  <c r="AG58" i="105"/>
  <c r="AP58" i="105" s="1"/>
  <c r="AF58" i="105"/>
  <c r="AO58" i="105" s="1"/>
  <c r="AR55" i="53"/>
  <c r="W53" i="100"/>
  <c r="AG52" i="100"/>
  <c r="AP52" i="100" s="1"/>
  <c r="AF52" i="100"/>
  <c r="AO52" i="100" s="1"/>
  <c r="AE52" i="100"/>
  <c r="AH51" i="20"/>
  <c r="AQ51" i="20" s="1"/>
  <c r="AR45" i="103"/>
  <c r="AH49" i="83"/>
  <c r="AQ49" i="83" s="1"/>
  <c r="Y52" i="54"/>
  <c r="X52" i="54"/>
  <c r="AH58" i="32"/>
  <c r="AQ58" i="32" s="1"/>
  <c r="AI50" i="43"/>
  <c r="AN50" i="43"/>
  <c r="AF54" i="104"/>
  <c r="AO54" i="104" s="1"/>
  <c r="AE54" i="104"/>
  <c r="AG54" i="104"/>
  <c r="AP54" i="104" s="1"/>
  <c r="W55" i="104"/>
  <c r="AI45" i="82"/>
  <c r="AR45" i="82" s="1"/>
  <c r="AN45" i="82"/>
  <c r="AR57" i="32"/>
  <c r="W44" i="50"/>
  <c r="AG43" i="50"/>
  <c r="AP43" i="50" s="1"/>
  <c r="AF43" i="50"/>
  <c r="AO43" i="50" s="1"/>
  <c r="AE43" i="50"/>
  <c r="AR56" i="47"/>
  <c r="Y45" i="98"/>
  <c r="X45" i="98"/>
  <c r="AF56" i="53"/>
  <c r="AO56" i="53" s="1"/>
  <c r="AE56" i="53"/>
  <c r="AN56" i="53" s="1"/>
  <c r="AG56" i="53"/>
  <c r="W57" i="53"/>
  <c r="AI58" i="101"/>
  <c r="AN58" i="101"/>
  <c r="AR48" i="87"/>
  <c r="AR48" i="49"/>
  <c r="AR51" i="88"/>
  <c r="Z49" i="83"/>
  <c r="Z58" i="32"/>
  <c r="AR44" i="94"/>
  <c r="Y51" i="43"/>
  <c r="Z51" i="43" s="1"/>
  <c r="X51" i="43"/>
  <c r="AH59" i="97"/>
  <c r="AQ59" i="97" s="1"/>
  <c r="Y46" i="82"/>
  <c r="X46" i="82"/>
  <c r="AH45" i="94"/>
  <c r="AQ45" i="94" s="1"/>
  <c r="AI44" i="85"/>
  <c r="AN44" i="85"/>
  <c r="AR44" i="90"/>
  <c r="Y59" i="101"/>
  <c r="X59" i="101"/>
  <c r="AH49" i="87"/>
  <c r="AQ49" i="87" s="1"/>
  <c r="Z45" i="94"/>
  <c r="AI51" i="95"/>
  <c r="AN51" i="95"/>
  <c r="AI52" i="51"/>
  <c r="AN52" i="51"/>
  <c r="AH56" i="93"/>
  <c r="AQ56" i="93" s="1"/>
  <c r="Y59" i="52"/>
  <c r="X59" i="52"/>
  <c r="AI56" i="86"/>
  <c r="AR56" i="86" s="1"/>
  <c r="AN56" i="86"/>
  <c r="W50" i="99"/>
  <c r="AG49" i="99"/>
  <c r="AP49" i="99" s="1"/>
  <c r="AF49" i="99"/>
  <c r="AO49" i="99" s="1"/>
  <c r="AE49" i="99"/>
  <c r="AH46" i="102"/>
  <c r="AQ46" i="102" s="1"/>
  <c r="AR48" i="41"/>
  <c r="AE59" i="97"/>
  <c r="AF59" i="97"/>
  <c r="AO59" i="97" s="1"/>
  <c r="W60" i="97"/>
  <c r="AG59" i="97"/>
  <c r="AP59" i="97" s="1"/>
  <c r="AH49" i="41"/>
  <c r="AQ49" i="41" s="1"/>
  <c r="AR57" i="15"/>
  <c r="AR59" i="89"/>
  <c r="Z58" i="15"/>
  <c r="Z45" i="42"/>
  <c r="AR55" i="93"/>
  <c r="AH51" i="96"/>
  <c r="AQ51" i="96" s="1"/>
  <c r="AH51" i="11"/>
  <c r="AQ51" i="11" s="1"/>
  <c r="AH57" i="47"/>
  <c r="AQ57" i="47" s="1"/>
  <c r="AR50" i="96"/>
  <c r="W50" i="91"/>
  <c r="AF49" i="91"/>
  <c r="AO49" i="91" s="1"/>
  <c r="AE49" i="91"/>
  <c r="AG49" i="91"/>
  <c r="AP49" i="91" s="1"/>
  <c r="Z49" i="87"/>
  <c r="Y45" i="85"/>
  <c r="X45" i="85"/>
  <c r="Z45" i="85" s="1"/>
  <c r="Y53" i="51"/>
  <c r="X53" i="51"/>
  <c r="Z56" i="93"/>
  <c r="AR45" i="102"/>
  <c r="AI58" i="52"/>
  <c r="AN58" i="52"/>
  <c r="AI46" i="48"/>
  <c r="AN46" i="48"/>
  <c r="Z52" i="95" l="1"/>
  <c r="AE49" i="41"/>
  <c r="W50" i="41"/>
  <c r="W52" i="43"/>
  <c r="AE51" i="43"/>
  <c r="AF51" i="43"/>
  <c r="AO51" i="43" s="1"/>
  <c r="AG51" i="43"/>
  <c r="AP51" i="43" s="1"/>
  <c r="AG47" i="48"/>
  <c r="AP47" i="48" s="1"/>
  <c r="W48" i="48"/>
  <c r="AF47" i="48"/>
  <c r="AO47" i="48" s="1"/>
  <c r="AE47" i="48"/>
  <c r="AI49" i="99"/>
  <c r="AN49" i="99"/>
  <c r="AH59" i="52"/>
  <c r="AQ59" i="52" s="1"/>
  <c r="W46" i="94"/>
  <c r="AE45" i="94"/>
  <c r="AF45" i="94"/>
  <c r="AO45" i="94" s="1"/>
  <c r="AG45" i="94"/>
  <c r="AP45" i="94" s="1"/>
  <c r="AH59" i="101"/>
  <c r="AQ59" i="101" s="1"/>
  <c r="AR44" i="85"/>
  <c r="AH46" i="82"/>
  <c r="AQ46" i="82" s="1"/>
  <c r="Y57" i="53"/>
  <c r="X57" i="53"/>
  <c r="Z57" i="53" s="1"/>
  <c r="AR50" i="43"/>
  <c r="AH52" i="54"/>
  <c r="AQ52" i="54" s="1"/>
  <c r="AI54" i="92"/>
  <c r="AN54" i="92"/>
  <c r="Y55" i="13"/>
  <c r="X55" i="13"/>
  <c r="X49" i="55"/>
  <c r="Z49" i="55" s="1"/>
  <c r="Y49" i="55"/>
  <c r="AH57" i="86"/>
  <c r="AQ57" i="86" s="1"/>
  <c r="AI47" i="18"/>
  <c r="AN47" i="18"/>
  <c r="Y58" i="47"/>
  <c r="X58" i="47"/>
  <c r="Z58" i="47" s="1"/>
  <c r="AI46" i="102"/>
  <c r="AN46" i="102"/>
  <c r="Y52" i="11"/>
  <c r="X52" i="11"/>
  <c r="Z52" i="11" s="1"/>
  <c r="Y53" i="88"/>
  <c r="X53" i="88"/>
  <c r="Z53" i="88" s="1"/>
  <c r="Y50" i="49"/>
  <c r="X50" i="49"/>
  <c r="Z50" i="49" s="1"/>
  <c r="AR46" i="48"/>
  <c r="AF45" i="42"/>
  <c r="AO45" i="42" s="1"/>
  <c r="AE45" i="42"/>
  <c r="AG45" i="42"/>
  <c r="AP45" i="42" s="1"/>
  <c r="W46" i="42"/>
  <c r="AR58" i="52"/>
  <c r="W59" i="15"/>
  <c r="AG58" i="15"/>
  <c r="AP58" i="15" s="1"/>
  <c r="AF58" i="15"/>
  <c r="AO58" i="15" s="1"/>
  <c r="AE58" i="15"/>
  <c r="Y60" i="97"/>
  <c r="X60" i="97"/>
  <c r="Z59" i="52"/>
  <c r="Z59" i="101"/>
  <c r="Z46" i="82"/>
  <c r="AE58" i="32"/>
  <c r="AF58" i="32"/>
  <c r="AO58" i="32" s="1"/>
  <c r="AG58" i="32"/>
  <c r="AP58" i="32" s="1"/>
  <c r="W59" i="32"/>
  <c r="AI56" i="53"/>
  <c r="AP56" i="53"/>
  <c r="Y44" i="50"/>
  <c r="X44" i="50"/>
  <c r="Z44" i="50" s="1"/>
  <c r="Y55" i="104"/>
  <c r="Z55" i="104"/>
  <c r="X55" i="104"/>
  <c r="Z52" i="54"/>
  <c r="Y53" i="100"/>
  <c r="X53" i="100"/>
  <c r="AI58" i="105"/>
  <c r="AN58" i="105"/>
  <c r="AI52" i="44"/>
  <c r="AN52" i="44"/>
  <c r="Z57" i="86"/>
  <c r="W53" i="95"/>
  <c r="AF52" i="95"/>
  <c r="AO52" i="95" s="1"/>
  <c r="AG52" i="95"/>
  <c r="AP52" i="95" s="1"/>
  <c r="AE52" i="95"/>
  <c r="Y53" i="84"/>
  <c r="X53" i="84"/>
  <c r="Y52" i="45"/>
  <c r="X52" i="45"/>
  <c r="Y48" i="18"/>
  <c r="X48" i="18"/>
  <c r="AI51" i="20"/>
  <c r="AN51" i="20"/>
  <c r="Y52" i="96"/>
  <c r="X52" i="96"/>
  <c r="AG56" i="93"/>
  <c r="AP56" i="93" s="1"/>
  <c r="AF56" i="93"/>
  <c r="AO56" i="93" s="1"/>
  <c r="AE56" i="93"/>
  <c r="W57" i="93"/>
  <c r="Y50" i="91"/>
  <c r="X50" i="91"/>
  <c r="Z50" i="91" s="1"/>
  <c r="AH53" i="51"/>
  <c r="AQ53" i="51" s="1"/>
  <c r="Z53" i="51"/>
  <c r="AH45" i="85"/>
  <c r="AQ45" i="85" s="1"/>
  <c r="AI49" i="91"/>
  <c r="AN49" i="91"/>
  <c r="AH51" i="43"/>
  <c r="AQ51" i="43" s="1"/>
  <c r="AF49" i="83"/>
  <c r="AO49" i="83" s="1"/>
  <c r="W50" i="83"/>
  <c r="AG49" i="83"/>
  <c r="AP49" i="83" s="1"/>
  <c r="AE49" i="83"/>
  <c r="Y59" i="105"/>
  <c r="X59" i="105"/>
  <c r="X53" i="44"/>
  <c r="Y53" i="44"/>
  <c r="Z53" i="44" s="1"/>
  <c r="AI54" i="13"/>
  <c r="AN54" i="13"/>
  <c r="AH52" i="95"/>
  <c r="AQ52" i="95" s="1"/>
  <c r="AI51" i="45"/>
  <c r="AN51" i="45"/>
  <c r="AI57" i="47"/>
  <c r="AN57" i="47"/>
  <c r="Y47" i="103"/>
  <c r="X47" i="103"/>
  <c r="Z47" i="103" s="1"/>
  <c r="AI51" i="96"/>
  <c r="AN51" i="96"/>
  <c r="AI49" i="41"/>
  <c r="AN49" i="41"/>
  <c r="AI59" i="97"/>
  <c r="AN59" i="97"/>
  <c r="Y50" i="99"/>
  <c r="X50" i="99"/>
  <c r="Z50" i="99" s="1"/>
  <c r="AR52" i="51"/>
  <c r="AI54" i="104"/>
  <c r="AN54" i="104"/>
  <c r="Y55" i="92"/>
  <c r="X55" i="92"/>
  <c r="Y61" i="89"/>
  <c r="X61" i="89"/>
  <c r="AI43" i="10"/>
  <c r="AN43" i="10"/>
  <c r="AI56" i="46"/>
  <c r="AN56" i="46"/>
  <c r="AI46" i="35"/>
  <c r="AN46" i="35"/>
  <c r="AH47" i="48"/>
  <c r="AQ47" i="48" s="1"/>
  <c r="AI46" i="103"/>
  <c r="AN46" i="103"/>
  <c r="AI52" i="88"/>
  <c r="AN52" i="88"/>
  <c r="Y51" i="16"/>
  <c r="Z51" i="16" s="1"/>
  <c r="X51" i="16"/>
  <c r="Y50" i="41"/>
  <c r="X50" i="41"/>
  <c r="Z50" i="41" s="1"/>
  <c r="AR58" i="101"/>
  <c r="AH45" i="98"/>
  <c r="AQ45" i="98" s="1"/>
  <c r="AI43" i="50"/>
  <c r="AN43" i="50"/>
  <c r="AI52" i="100"/>
  <c r="AN52" i="100"/>
  <c r="AI60" i="89"/>
  <c r="AN60" i="89"/>
  <c r="Y44" i="10"/>
  <c r="X44" i="10"/>
  <c r="Z44" i="10" s="1"/>
  <c r="Y47" i="35"/>
  <c r="X47" i="35"/>
  <c r="Z47" i="35" s="1"/>
  <c r="W46" i="90"/>
  <c r="AG45" i="90"/>
  <c r="AP45" i="90" s="1"/>
  <c r="AF45" i="90"/>
  <c r="AO45" i="90" s="1"/>
  <c r="AE45" i="90"/>
  <c r="Y47" i="102"/>
  <c r="X47" i="102"/>
  <c r="Y52" i="20"/>
  <c r="X52" i="20"/>
  <c r="W46" i="85"/>
  <c r="AF45" i="85"/>
  <c r="AO45" i="85" s="1"/>
  <c r="AG45" i="85"/>
  <c r="AP45" i="85" s="1"/>
  <c r="AE45" i="85"/>
  <c r="W50" i="87"/>
  <c r="AG49" i="87"/>
  <c r="AP49" i="87" s="1"/>
  <c r="AF49" i="87"/>
  <c r="AO49" i="87" s="1"/>
  <c r="AE49" i="87"/>
  <c r="AR51" i="95"/>
  <c r="Z45" i="98"/>
  <c r="AR51" i="54"/>
  <c r="Y57" i="46"/>
  <c r="X57" i="46"/>
  <c r="Z57" i="46" s="1"/>
  <c r="AI48" i="55"/>
  <c r="AN48" i="55"/>
  <c r="AI52" i="84"/>
  <c r="AO52" i="84"/>
  <c r="AI51" i="11"/>
  <c r="AN51" i="11"/>
  <c r="AI49" i="49"/>
  <c r="AN49" i="49"/>
  <c r="AI50" i="16"/>
  <c r="AN50" i="16"/>
  <c r="Z47" i="102" l="1"/>
  <c r="Z60" i="97"/>
  <c r="Z55" i="13"/>
  <c r="Z61" i="89"/>
  <c r="AG61" i="89" s="1"/>
  <c r="AP61" i="89" s="1"/>
  <c r="AG57" i="46"/>
  <c r="AP57" i="46" s="1"/>
  <c r="AE57" i="46"/>
  <c r="W58" i="46"/>
  <c r="AF57" i="46"/>
  <c r="AO57" i="46" s="1"/>
  <c r="AE51" i="16"/>
  <c r="W52" i="16"/>
  <c r="AF51" i="16"/>
  <c r="AO51" i="16" s="1"/>
  <c r="AG51" i="16"/>
  <c r="AP51" i="16" s="1"/>
  <c r="W51" i="99"/>
  <c r="AG50" i="99"/>
  <c r="AP50" i="99" s="1"/>
  <c r="AF50" i="99"/>
  <c r="AO50" i="99" s="1"/>
  <c r="AE50" i="99"/>
  <c r="AE47" i="35"/>
  <c r="W48" i="35"/>
  <c r="AF47" i="35"/>
  <c r="AO47" i="35" s="1"/>
  <c r="AG47" i="35"/>
  <c r="AP47" i="35" s="1"/>
  <c r="AG52" i="11"/>
  <c r="AP52" i="11" s="1"/>
  <c r="AF52" i="11"/>
  <c r="AO52" i="11" s="1"/>
  <c r="AE52" i="11"/>
  <c r="W53" i="11"/>
  <c r="AF61" i="89"/>
  <c r="AO61" i="89" s="1"/>
  <c r="AE61" i="89"/>
  <c r="W62" i="89"/>
  <c r="W48" i="102"/>
  <c r="AG47" i="102"/>
  <c r="AP47" i="102" s="1"/>
  <c r="AF47" i="102"/>
  <c r="AO47" i="102" s="1"/>
  <c r="AE47" i="102"/>
  <c r="AG50" i="49"/>
  <c r="AP50" i="49" s="1"/>
  <c r="AE50" i="49"/>
  <c r="AF50" i="49"/>
  <c r="AO50" i="49" s="1"/>
  <c r="W51" i="49"/>
  <c r="AF57" i="53"/>
  <c r="AO57" i="53" s="1"/>
  <c r="W58" i="53"/>
  <c r="AE57" i="53"/>
  <c r="AG57" i="53"/>
  <c r="AP57" i="53" s="1"/>
  <c r="AF50" i="41"/>
  <c r="AO50" i="41" s="1"/>
  <c r="AG50" i="41"/>
  <c r="AP50" i="41" s="1"/>
  <c r="AE50" i="41"/>
  <c r="W51" i="41"/>
  <c r="AF44" i="10"/>
  <c r="AO44" i="10" s="1"/>
  <c r="AE44" i="10"/>
  <c r="W45" i="10"/>
  <c r="AG44" i="10"/>
  <c r="AP44" i="10" s="1"/>
  <c r="W45" i="50"/>
  <c r="AE44" i="50"/>
  <c r="AF44" i="50"/>
  <c r="AO44" i="50" s="1"/>
  <c r="AG44" i="50"/>
  <c r="AP44" i="50" s="1"/>
  <c r="AF60" i="97"/>
  <c r="AO60" i="97" s="1"/>
  <c r="AG60" i="97"/>
  <c r="AP60" i="97" s="1"/>
  <c r="W61" i="97"/>
  <c r="AE60" i="97"/>
  <c r="W56" i="13"/>
  <c r="AG55" i="13"/>
  <c r="AP55" i="13" s="1"/>
  <c r="AF55" i="13"/>
  <c r="AO55" i="13" s="1"/>
  <c r="AE55" i="13"/>
  <c r="AI45" i="85"/>
  <c r="AN45" i="85"/>
  <c r="AR52" i="100"/>
  <c r="AR57" i="47"/>
  <c r="AH59" i="105"/>
  <c r="AQ59" i="105" s="1"/>
  <c r="Y50" i="83"/>
  <c r="Z50" i="83" s="1"/>
  <c r="X50" i="83"/>
  <c r="Y57" i="93"/>
  <c r="X57" i="93"/>
  <c r="AH52" i="45"/>
  <c r="AQ52" i="45" s="1"/>
  <c r="AH60" i="97"/>
  <c r="AQ60" i="97" s="1"/>
  <c r="Y46" i="94"/>
  <c r="X46" i="94"/>
  <c r="Y50" i="87"/>
  <c r="X50" i="87"/>
  <c r="AH52" i="20"/>
  <c r="AQ52" i="20" s="1"/>
  <c r="AR60" i="89"/>
  <c r="AR51" i="11"/>
  <c r="AR43" i="10"/>
  <c r="AR50" i="16"/>
  <c r="AR52" i="84"/>
  <c r="AI49" i="87"/>
  <c r="AN49" i="87"/>
  <c r="AH47" i="102"/>
  <c r="AQ47" i="102" s="1"/>
  <c r="AH51" i="16"/>
  <c r="AQ51" i="16" s="1"/>
  <c r="AR46" i="103"/>
  <c r="AH61" i="89"/>
  <c r="AQ61" i="89" s="1"/>
  <c r="AR51" i="96"/>
  <c r="Z59" i="105"/>
  <c r="AI56" i="93"/>
  <c r="AR56" i="93" s="1"/>
  <c r="AN56" i="93"/>
  <c r="Z52" i="45"/>
  <c r="AI52" i="95"/>
  <c r="AN52" i="95"/>
  <c r="AR52" i="44"/>
  <c r="W53" i="54"/>
  <c r="AE52" i="54"/>
  <c r="AG52" i="54"/>
  <c r="AP52" i="54" s="1"/>
  <c r="AF52" i="54"/>
  <c r="AO52" i="54" s="1"/>
  <c r="Y59" i="15"/>
  <c r="X59" i="15"/>
  <c r="Z59" i="15" s="1"/>
  <c r="AI45" i="42"/>
  <c r="AN45" i="42"/>
  <c r="AR49" i="99"/>
  <c r="AR49" i="49"/>
  <c r="AR48" i="55"/>
  <c r="Y46" i="85"/>
  <c r="X46" i="85"/>
  <c r="AH47" i="35"/>
  <c r="AQ47" i="35" s="1"/>
  <c r="AH57" i="46"/>
  <c r="AQ57" i="46" s="1"/>
  <c r="Z52" i="20"/>
  <c r="AI45" i="90"/>
  <c r="AN45" i="90"/>
  <c r="AR52" i="88"/>
  <c r="AH44" i="10"/>
  <c r="AQ44" i="10" s="1"/>
  <c r="Y46" i="90"/>
  <c r="X46" i="90"/>
  <c r="AR43" i="50"/>
  <c r="AR46" i="35"/>
  <c r="AR54" i="104"/>
  <c r="AH47" i="103"/>
  <c r="AQ47" i="103" s="1"/>
  <c r="AR51" i="45"/>
  <c r="AR49" i="91"/>
  <c r="AE53" i="51"/>
  <c r="AN53" i="51" s="1"/>
  <c r="AG53" i="51"/>
  <c r="AP53" i="51" s="1"/>
  <c r="W54" i="51"/>
  <c r="AF53" i="51"/>
  <c r="AH50" i="91"/>
  <c r="AQ50" i="91" s="1"/>
  <c r="AR51" i="20"/>
  <c r="AH55" i="104"/>
  <c r="AQ55" i="104" s="1"/>
  <c r="AI58" i="32"/>
  <c r="AR58" i="32" s="1"/>
  <c r="AN58" i="32"/>
  <c r="AH53" i="88"/>
  <c r="AQ53" i="88" s="1"/>
  <c r="AR47" i="18"/>
  <c r="AE49" i="55"/>
  <c r="W50" i="55"/>
  <c r="AF49" i="55"/>
  <c r="AO49" i="55" s="1"/>
  <c r="AG49" i="55"/>
  <c r="AP49" i="55" s="1"/>
  <c r="AG45" i="98"/>
  <c r="AP45" i="98" s="1"/>
  <c r="AE45" i="98"/>
  <c r="AF45" i="98"/>
  <c r="AO45" i="98" s="1"/>
  <c r="W46" i="98"/>
  <c r="AR59" i="97"/>
  <c r="AE47" i="103"/>
  <c r="AF47" i="103"/>
  <c r="AO47" i="103" s="1"/>
  <c r="W48" i="103"/>
  <c r="AG47" i="103"/>
  <c r="AP47" i="103" s="1"/>
  <c r="AR54" i="13"/>
  <c r="AE50" i="91"/>
  <c r="AG50" i="91"/>
  <c r="AP50" i="91" s="1"/>
  <c r="AF50" i="91"/>
  <c r="AO50" i="91" s="1"/>
  <c r="W51" i="91"/>
  <c r="AH48" i="18"/>
  <c r="AQ48" i="18" s="1"/>
  <c r="AH53" i="84"/>
  <c r="AQ53" i="84" s="1"/>
  <c r="AR58" i="105"/>
  <c r="AF55" i="104"/>
  <c r="AO55" i="104" s="1"/>
  <c r="AE55" i="104"/>
  <c r="AG55" i="104"/>
  <c r="AP55" i="104" s="1"/>
  <c r="W56" i="104"/>
  <c r="AR56" i="53"/>
  <c r="AG46" i="82"/>
  <c r="AP46" i="82" s="1"/>
  <c r="W47" i="82"/>
  <c r="AF46" i="82"/>
  <c r="AO46" i="82" s="1"/>
  <c r="AE46" i="82"/>
  <c r="AG53" i="88"/>
  <c r="AP53" i="88" s="1"/>
  <c r="AE53" i="88"/>
  <c r="W54" i="88"/>
  <c r="AF53" i="88"/>
  <c r="AO53" i="88" s="1"/>
  <c r="AR46" i="102"/>
  <c r="AR54" i="92"/>
  <c r="AI47" i="48"/>
  <c r="AN47" i="48"/>
  <c r="AH50" i="41"/>
  <c r="AQ50" i="41" s="1"/>
  <c r="AR56" i="46"/>
  <c r="AH55" i="92"/>
  <c r="AQ55" i="92" s="1"/>
  <c r="AF53" i="44"/>
  <c r="AO53" i="44" s="1"/>
  <c r="W54" i="44"/>
  <c r="AG53" i="44"/>
  <c r="AP53" i="44" s="1"/>
  <c r="AE53" i="44"/>
  <c r="AI49" i="83"/>
  <c r="AN49" i="83"/>
  <c r="AH52" i="96"/>
  <c r="AQ52" i="96" s="1"/>
  <c r="Z48" i="18"/>
  <c r="Z53" i="84"/>
  <c r="Y53" i="95"/>
  <c r="X53" i="95"/>
  <c r="AH53" i="100"/>
  <c r="AQ53" i="100" s="1"/>
  <c r="AE59" i="101"/>
  <c r="AG59" i="101"/>
  <c r="AP59" i="101" s="1"/>
  <c r="W60" i="101"/>
  <c r="AF59" i="101"/>
  <c r="AO59" i="101" s="1"/>
  <c r="AI58" i="15"/>
  <c r="AN58" i="15"/>
  <c r="AH58" i="47"/>
  <c r="AQ58" i="47" s="1"/>
  <c r="AH49" i="55"/>
  <c r="AQ49" i="55" s="1"/>
  <c r="AI51" i="43"/>
  <c r="AN51" i="43"/>
  <c r="Z55" i="92"/>
  <c r="AH50" i="99"/>
  <c r="AQ50" i="99" s="1"/>
  <c r="AR49" i="41"/>
  <c r="AH53" i="44"/>
  <c r="AQ53" i="44" s="1"/>
  <c r="Z52" i="96"/>
  <c r="AF57" i="86"/>
  <c r="AO57" i="86" s="1"/>
  <c r="AG57" i="86"/>
  <c r="AP57" i="86" s="1"/>
  <c r="AE57" i="86"/>
  <c r="W58" i="86"/>
  <c r="Z53" i="100"/>
  <c r="AH44" i="50"/>
  <c r="AQ44" i="50" s="1"/>
  <c r="Y59" i="32"/>
  <c r="X59" i="32"/>
  <c r="AE59" i="52"/>
  <c r="AN59" i="52" s="1"/>
  <c r="AF59" i="52"/>
  <c r="AO59" i="52" s="1"/>
  <c r="W60" i="52"/>
  <c r="AG59" i="52"/>
  <c r="Y46" i="42"/>
  <c r="X46" i="42"/>
  <c r="Z46" i="42" s="1"/>
  <c r="AH50" i="49"/>
  <c r="AQ50" i="49" s="1"/>
  <c r="AH52" i="11"/>
  <c r="AQ52" i="11" s="1"/>
  <c r="W59" i="47"/>
  <c r="AF58" i="47"/>
  <c r="AO58" i="47" s="1"/>
  <c r="AG58" i="47"/>
  <c r="AP58" i="47" s="1"/>
  <c r="AE58" i="47"/>
  <c r="AH55" i="13"/>
  <c r="AQ55" i="13" s="1"/>
  <c r="AH57" i="53"/>
  <c r="AQ57" i="53" s="1"/>
  <c r="AI45" i="94"/>
  <c r="AN45" i="94"/>
  <c r="Y48" i="48"/>
  <c r="X48" i="48"/>
  <c r="Z48" i="48" s="1"/>
  <c r="Y52" i="43"/>
  <c r="X52" i="43"/>
  <c r="Z52" i="43" s="1"/>
  <c r="Z50" i="87" l="1"/>
  <c r="AG50" i="87"/>
  <c r="AP50" i="87" s="1"/>
  <c r="AF50" i="87"/>
  <c r="AO50" i="87" s="1"/>
  <c r="AE50" i="87"/>
  <c r="W51" i="87"/>
  <c r="W51" i="83"/>
  <c r="AG50" i="83"/>
  <c r="AP50" i="83" s="1"/>
  <c r="AE50" i="83"/>
  <c r="AF50" i="83"/>
  <c r="AO50" i="83" s="1"/>
  <c r="AE52" i="43"/>
  <c r="AG52" i="43"/>
  <c r="AP52" i="43" s="1"/>
  <c r="W53" i="43"/>
  <c r="AF52" i="43"/>
  <c r="AO52" i="43" s="1"/>
  <c r="AH48" i="48"/>
  <c r="AQ48" i="48" s="1"/>
  <c r="AH46" i="42"/>
  <c r="AQ46" i="42" s="1"/>
  <c r="Y58" i="86"/>
  <c r="X58" i="86"/>
  <c r="AI59" i="101"/>
  <c r="AN59" i="101"/>
  <c r="AH53" i="95"/>
  <c r="AQ53" i="95" s="1"/>
  <c r="AR47" i="48"/>
  <c r="Y56" i="104"/>
  <c r="X56" i="104"/>
  <c r="AR45" i="42"/>
  <c r="AR52" i="95"/>
  <c r="AH50" i="83"/>
  <c r="AQ50" i="83" s="1"/>
  <c r="Y56" i="13"/>
  <c r="X56" i="13"/>
  <c r="AI50" i="41"/>
  <c r="AN50" i="41"/>
  <c r="Y58" i="53"/>
  <c r="X58" i="53"/>
  <c r="Y53" i="11"/>
  <c r="X53" i="11"/>
  <c r="Z53" i="11" s="1"/>
  <c r="AI51" i="16"/>
  <c r="AN51" i="16"/>
  <c r="Y59" i="47"/>
  <c r="X59" i="47"/>
  <c r="AF46" i="42"/>
  <c r="AO46" i="42" s="1"/>
  <c r="W47" i="42"/>
  <c r="AG46" i="42"/>
  <c r="AP46" i="42" s="1"/>
  <c r="AE46" i="42"/>
  <c r="AI57" i="86"/>
  <c r="AN57" i="86"/>
  <c r="AR51" i="43"/>
  <c r="AR58" i="15"/>
  <c r="Z53" i="95"/>
  <c r="AI53" i="44"/>
  <c r="AN53" i="44"/>
  <c r="Y54" i="88"/>
  <c r="X54" i="88"/>
  <c r="Y47" i="82"/>
  <c r="X47" i="82"/>
  <c r="Z47" i="82" s="1"/>
  <c r="Y48" i="103"/>
  <c r="X48" i="103"/>
  <c r="Y46" i="98"/>
  <c r="X46" i="98"/>
  <c r="Z46" i="98" s="1"/>
  <c r="AH59" i="15"/>
  <c r="AQ59" i="15" s="1"/>
  <c r="AI52" i="54"/>
  <c r="AN52" i="54"/>
  <c r="W53" i="45"/>
  <c r="AE52" i="45"/>
  <c r="AF52" i="45"/>
  <c r="AO52" i="45" s="1"/>
  <c r="AG52" i="45"/>
  <c r="AP52" i="45" s="1"/>
  <c r="AR49" i="87"/>
  <c r="AR45" i="85"/>
  <c r="Y45" i="10"/>
  <c r="X45" i="10"/>
  <c r="Z45" i="10" s="1"/>
  <c r="Y62" i="89"/>
  <c r="X62" i="89"/>
  <c r="AI52" i="11"/>
  <c r="AN52" i="11"/>
  <c r="Y48" i="35"/>
  <c r="X48" i="35"/>
  <c r="Y51" i="99"/>
  <c r="X51" i="99"/>
  <c r="Z51" i="99" s="1"/>
  <c r="AI53" i="88"/>
  <c r="AN53" i="88"/>
  <c r="AI55" i="104"/>
  <c r="AN55" i="104"/>
  <c r="AI50" i="91"/>
  <c r="AN50" i="91"/>
  <c r="Y50" i="55"/>
  <c r="X50" i="55"/>
  <c r="AI53" i="51"/>
  <c r="AO53" i="51"/>
  <c r="AR45" i="90"/>
  <c r="AH46" i="85"/>
  <c r="AQ46" i="85" s="1"/>
  <c r="W60" i="15"/>
  <c r="AF59" i="15"/>
  <c r="AO59" i="15" s="1"/>
  <c r="AE59" i="15"/>
  <c r="AG59" i="15"/>
  <c r="AP59" i="15" s="1"/>
  <c r="Y53" i="54"/>
  <c r="X53" i="54"/>
  <c r="AH46" i="94"/>
  <c r="AQ46" i="94" s="1"/>
  <c r="AI60" i="97"/>
  <c r="AN60" i="97"/>
  <c r="AI44" i="10"/>
  <c r="AN44" i="10"/>
  <c r="AI47" i="102"/>
  <c r="AN47" i="102"/>
  <c r="AI61" i="89"/>
  <c r="AN61" i="89"/>
  <c r="AI47" i="35"/>
  <c r="AN47" i="35"/>
  <c r="W54" i="84"/>
  <c r="AG53" i="84"/>
  <c r="AP53" i="84" s="1"/>
  <c r="AF53" i="84"/>
  <c r="AO53" i="84" s="1"/>
  <c r="AE53" i="84"/>
  <c r="X54" i="44"/>
  <c r="Y54" i="44"/>
  <c r="AI47" i="103"/>
  <c r="AN47" i="103"/>
  <c r="AI45" i="98"/>
  <c r="AN45" i="98"/>
  <c r="AI49" i="55"/>
  <c r="AN49" i="55"/>
  <c r="Y54" i="51"/>
  <c r="X54" i="51"/>
  <c r="AH46" i="90"/>
  <c r="AQ46" i="90" s="1"/>
  <c r="AE52" i="20"/>
  <c r="AG52" i="20"/>
  <c r="AP52" i="20" s="1"/>
  <c r="W53" i="20"/>
  <c r="AF52" i="20"/>
  <c r="AO52" i="20" s="1"/>
  <c r="Z46" i="85"/>
  <c r="Z46" i="94"/>
  <c r="AH57" i="93"/>
  <c r="AQ57" i="93" s="1"/>
  <c r="AI55" i="13"/>
  <c r="AN55" i="13"/>
  <c r="Y61" i="97"/>
  <c r="Z61" i="97" s="1"/>
  <c r="X61" i="97"/>
  <c r="AI44" i="50"/>
  <c r="AN44" i="50"/>
  <c r="Y51" i="49"/>
  <c r="Z51" i="49" s="1"/>
  <c r="X51" i="49"/>
  <c r="Y58" i="46"/>
  <c r="X58" i="46"/>
  <c r="AE48" i="48"/>
  <c r="AF48" i="48"/>
  <c r="AO48" i="48" s="1"/>
  <c r="AG48" i="48"/>
  <c r="AP48" i="48" s="1"/>
  <c r="W49" i="48"/>
  <c r="AH59" i="32"/>
  <c r="AQ59" i="32" s="1"/>
  <c r="Z59" i="32"/>
  <c r="AR45" i="94"/>
  <c r="AI58" i="47"/>
  <c r="AN58" i="47"/>
  <c r="AI59" i="52"/>
  <c r="AP59" i="52"/>
  <c r="W54" i="100"/>
  <c r="AG53" i="100"/>
  <c r="AP53" i="100" s="1"/>
  <c r="AF53" i="100"/>
  <c r="AO53" i="100" s="1"/>
  <c r="AE53" i="100"/>
  <c r="AG52" i="96"/>
  <c r="AP52" i="96" s="1"/>
  <c r="AE52" i="96"/>
  <c r="W53" i="96"/>
  <c r="AF52" i="96"/>
  <c r="AO52" i="96" s="1"/>
  <c r="Y60" i="101"/>
  <c r="X60" i="101"/>
  <c r="AE48" i="18"/>
  <c r="W49" i="18"/>
  <c r="AF48" i="18"/>
  <c r="AO48" i="18" s="1"/>
  <c r="AG48" i="18"/>
  <c r="AP48" i="18" s="1"/>
  <c r="Z46" i="90"/>
  <c r="W60" i="105"/>
  <c r="AG59" i="105"/>
  <c r="AP59" i="105" s="1"/>
  <c r="AE59" i="105"/>
  <c r="AF59" i="105"/>
  <c r="AO59" i="105" s="1"/>
  <c r="Z57" i="93"/>
  <c r="Y45" i="50"/>
  <c r="X45" i="50"/>
  <c r="AI50" i="99"/>
  <c r="AN50" i="99"/>
  <c r="AI57" i="46"/>
  <c r="AN57" i="46"/>
  <c r="AH52" i="43"/>
  <c r="AQ52" i="43" s="1"/>
  <c r="Y60" i="52"/>
  <c r="X60" i="52"/>
  <c r="Z60" i="52" s="1"/>
  <c r="AF55" i="92"/>
  <c r="AO55" i="92" s="1"/>
  <c r="W56" i="92"/>
  <c r="AG55" i="92"/>
  <c r="AP55" i="92" s="1"/>
  <c r="AE55" i="92"/>
  <c r="AR49" i="83"/>
  <c r="AI46" i="82"/>
  <c r="AN46" i="82"/>
  <c r="X51" i="91"/>
  <c r="Y51" i="91"/>
  <c r="AH50" i="87"/>
  <c r="AQ50" i="87" s="1"/>
  <c r="Y51" i="41"/>
  <c r="X51" i="41"/>
  <c r="AI57" i="53"/>
  <c r="AN57" i="53"/>
  <c r="AI50" i="49"/>
  <c r="AN50" i="49"/>
  <c r="Y48" i="102"/>
  <c r="X48" i="102"/>
  <c r="Y52" i="16"/>
  <c r="X52" i="16"/>
  <c r="Z45" i="50" l="1"/>
  <c r="Z52" i="16"/>
  <c r="AE52" i="16" s="1"/>
  <c r="Z51" i="91"/>
  <c r="W52" i="91" s="1"/>
  <c r="AG52" i="16"/>
  <c r="AP52" i="16" s="1"/>
  <c r="W53" i="16"/>
  <c r="AF52" i="16"/>
  <c r="AO52" i="16" s="1"/>
  <c r="AE51" i="91"/>
  <c r="AG51" i="91"/>
  <c r="AP51" i="91" s="1"/>
  <c r="AF51" i="91"/>
  <c r="AO51" i="91" s="1"/>
  <c r="W62" i="97"/>
  <c r="AG61" i="97"/>
  <c r="AP61" i="97" s="1"/>
  <c r="AF61" i="97"/>
  <c r="AO61" i="97" s="1"/>
  <c r="AE61" i="97"/>
  <c r="AF47" i="82"/>
  <c r="AO47" i="82" s="1"/>
  <c r="AG47" i="82"/>
  <c r="AP47" i="82" s="1"/>
  <c r="W48" i="82"/>
  <c r="AE47" i="82"/>
  <c r="AG60" i="52"/>
  <c r="AP60" i="52" s="1"/>
  <c r="AE60" i="52"/>
  <c r="W61" i="52"/>
  <c r="AF60" i="52"/>
  <c r="AO60" i="52" s="1"/>
  <c r="AF51" i="49"/>
  <c r="AO51" i="49" s="1"/>
  <c r="AG51" i="49"/>
  <c r="AP51" i="49" s="1"/>
  <c r="W52" i="49"/>
  <c r="AE51" i="49"/>
  <c r="W52" i="99"/>
  <c r="AF51" i="99"/>
  <c r="AO51" i="99" s="1"/>
  <c r="AE51" i="99"/>
  <c r="AG51" i="99"/>
  <c r="AP51" i="99" s="1"/>
  <c r="AE45" i="50"/>
  <c r="AG45" i="50"/>
  <c r="AP45" i="50" s="1"/>
  <c r="W46" i="50"/>
  <c r="AF45" i="50"/>
  <c r="AO45" i="50" s="1"/>
  <c r="AF46" i="98"/>
  <c r="AO46" i="98" s="1"/>
  <c r="W47" i="98"/>
  <c r="AG46" i="98"/>
  <c r="AP46" i="98" s="1"/>
  <c r="AE46" i="98"/>
  <c r="Y49" i="18"/>
  <c r="X49" i="18"/>
  <c r="AR58" i="47"/>
  <c r="Y53" i="20"/>
  <c r="X53" i="20"/>
  <c r="Z53" i="20" s="1"/>
  <c r="AR49" i="55"/>
  <c r="AH54" i="44"/>
  <c r="AQ54" i="44" s="1"/>
  <c r="AR50" i="91"/>
  <c r="AR52" i="11"/>
  <c r="AR53" i="44"/>
  <c r="AH53" i="11"/>
  <c r="AQ53" i="11" s="1"/>
  <c r="Y51" i="83"/>
  <c r="X51" i="83"/>
  <c r="AI48" i="18"/>
  <c r="AN48" i="18"/>
  <c r="AI48" i="48"/>
  <c r="AN48" i="48"/>
  <c r="AR47" i="35"/>
  <c r="AR44" i="10"/>
  <c r="AR53" i="51"/>
  <c r="AH62" i="89"/>
  <c r="AQ62" i="89" s="1"/>
  <c r="AF53" i="95"/>
  <c r="AO53" i="95" s="1"/>
  <c r="AE53" i="95"/>
  <c r="AG53" i="95"/>
  <c r="AP53" i="95" s="1"/>
  <c r="W54" i="95"/>
  <c r="AR57" i="86"/>
  <c r="AH59" i="47"/>
  <c r="AQ59" i="47" s="1"/>
  <c r="AG53" i="11"/>
  <c r="AP53" i="11" s="1"/>
  <c r="AE53" i="11"/>
  <c r="W54" i="11"/>
  <c r="AF53" i="11"/>
  <c r="AO53" i="11" s="1"/>
  <c r="AR50" i="41"/>
  <c r="AR59" i="101"/>
  <c r="AI52" i="43"/>
  <c r="AN52" i="43"/>
  <c r="AR57" i="46"/>
  <c r="W58" i="93"/>
  <c r="AG57" i="93"/>
  <c r="AP57" i="93" s="1"/>
  <c r="AF57" i="93"/>
  <c r="AO57" i="93" s="1"/>
  <c r="AE57" i="93"/>
  <c r="AG46" i="90"/>
  <c r="AP46" i="90" s="1"/>
  <c r="AF46" i="90"/>
  <c r="AO46" i="90" s="1"/>
  <c r="AE46" i="90"/>
  <c r="W47" i="90"/>
  <c r="AH60" i="101"/>
  <c r="AQ60" i="101" s="1"/>
  <c r="AI52" i="96"/>
  <c r="AN52" i="96"/>
  <c r="Y54" i="100"/>
  <c r="X54" i="100"/>
  <c r="AH58" i="46"/>
  <c r="AQ58" i="46" s="1"/>
  <c r="AR55" i="13"/>
  <c r="AF46" i="94"/>
  <c r="AO46" i="94" s="1"/>
  <c r="AG46" i="94"/>
  <c r="AP46" i="94" s="1"/>
  <c r="AE46" i="94"/>
  <c r="W47" i="94"/>
  <c r="AI52" i="20"/>
  <c r="AN52" i="20"/>
  <c r="AH54" i="51"/>
  <c r="AQ54" i="51" s="1"/>
  <c r="AR45" i="98"/>
  <c r="AI53" i="84"/>
  <c r="AN53" i="84"/>
  <c r="AI59" i="15"/>
  <c r="AN59" i="15"/>
  <c r="AH50" i="55"/>
  <c r="AQ50" i="55" s="1"/>
  <c r="AR55" i="104"/>
  <c r="AH48" i="35"/>
  <c r="AQ48" i="35" s="1"/>
  <c r="Z62" i="89"/>
  <c r="AI52" i="45"/>
  <c r="AN52" i="45"/>
  <c r="AH48" i="103"/>
  <c r="AQ48" i="103" s="1"/>
  <c r="AH54" i="88"/>
  <c r="AQ54" i="88" s="1"/>
  <c r="Z59" i="47"/>
  <c r="AH56" i="13"/>
  <c r="AQ56" i="13" s="1"/>
  <c r="AH56" i="104"/>
  <c r="AQ56" i="104" s="1"/>
  <c r="AH58" i="86"/>
  <c r="AQ58" i="86" s="1"/>
  <c r="Y51" i="87"/>
  <c r="X51" i="87"/>
  <c r="AR46" i="82"/>
  <c r="Y56" i="92"/>
  <c r="Z56" i="92"/>
  <c r="X56" i="92"/>
  <c r="Z60" i="101"/>
  <c r="W60" i="32"/>
  <c r="AG59" i="32"/>
  <c r="AP59" i="32" s="1"/>
  <c r="AE59" i="32"/>
  <c r="AN59" i="32" s="1"/>
  <c r="AF59" i="32"/>
  <c r="Z58" i="46"/>
  <c r="AR44" i="50"/>
  <c r="W47" i="85"/>
  <c r="AE46" i="85"/>
  <c r="AG46" i="85"/>
  <c r="AP46" i="85" s="1"/>
  <c r="AF46" i="85"/>
  <c r="AO46" i="85" s="1"/>
  <c r="Z54" i="51"/>
  <c r="AR61" i="89"/>
  <c r="AR60" i="97"/>
  <c r="AH53" i="54"/>
  <c r="AQ53" i="54" s="1"/>
  <c r="Z50" i="55"/>
  <c r="Z48" i="35"/>
  <c r="Y53" i="45"/>
  <c r="X53" i="45"/>
  <c r="Z48" i="103"/>
  <c r="Z54" i="88"/>
  <c r="AI46" i="42"/>
  <c r="AN46" i="42"/>
  <c r="AH58" i="53"/>
  <c r="AQ58" i="53" s="1"/>
  <c r="Z56" i="13"/>
  <c r="Z56" i="104"/>
  <c r="Z58" i="86"/>
  <c r="AI50" i="87"/>
  <c r="AN50" i="87"/>
  <c r="AH52" i="16"/>
  <c r="AQ52" i="16" s="1"/>
  <c r="AR50" i="49"/>
  <c r="AH51" i="91"/>
  <c r="AQ51" i="91" s="1"/>
  <c r="AI55" i="92"/>
  <c r="AN55" i="92"/>
  <c r="Y60" i="105"/>
  <c r="X60" i="105"/>
  <c r="Z60" i="105" s="1"/>
  <c r="Y53" i="96"/>
  <c r="X53" i="96"/>
  <c r="Z53" i="96" s="1"/>
  <c r="AH48" i="102"/>
  <c r="AQ48" i="102" s="1"/>
  <c r="AR57" i="53"/>
  <c r="Z48" i="102"/>
  <c r="AH51" i="41"/>
  <c r="AQ51" i="41" s="1"/>
  <c r="Z51" i="41"/>
  <c r="AR50" i="99"/>
  <c r="AR59" i="52"/>
  <c r="Y49" i="48"/>
  <c r="X49" i="48"/>
  <c r="Z49" i="48" s="1"/>
  <c r="AH61" i="97"/>
  <c r="AQ61" i="97" s="1"/>
  <c r="AR47" i="103"/>
  <c r="Z53" i="54"/>
  <c r="Y60" i="15"/>
  <c r="X60" i="15"/>
  <c r="AR53" i="88"/>
  <c r="AH45" i="10"/>
  <c r="AQ45" i="10" s="1"/>
  <c r="Z58" i="53"/>
  <c r="AI50" i="83"/>
  <c r="AN50" i="83"/>
  <c r="AH60" i="52"/>
  <c r="AQ60" i="52" s="1"/>
  <c r="AH45" i="50"/>
  <c r="AQ45" i="50" s="1"/>
  <c r="AI59" i="105"/>
  <c r="AN59" i="105"/>
  <c r="AI53" i="100"/>
  <c r="AN53" i="100"/>
  <c r="AH51" i="49"/>
  <c r="AQ51" i="49" s="1"/>
  <c r="Z54" i="44"/>
  <c r="Y54" i="84"/>
  <c r="X54" i="84"/>
  <c r="Z54" i="84" s="1"/>
  <c r="AR47" i="102"/>
  <c r="AH51" i="99"/>
  <c r="AQ51" i="99" s="1"/>
  <c r="AE45" i="10"/>
  <c r="AG45" i="10"/>
  <c r="AP45" i="10" s="1"/>
  <c r="W46" i="10"/>
  <c r="AF45" i="10"/>
  <c r="AO45" i="10" s="1"/>
  <c r="AR52" i="54"/>
  <c r="AH46" i="98"/>
  <c r="AQ46" i="98" s="1"/>
  <c r="AH47" i="82"/>
  <c r="AQ47" i="82" s="1"/>
  <c r="Y47" i="42"/>
  <c r="X47" i="42"/>
  <c r="Z47" i="42" s="1"/>
  <c r="AR51" i="16"/>
  <c r="Y53" i="43"/>
  <c r="Z53" i="43" s="1"/>
  <c r="X53" i="43"/>
  <c r="Z51" i="87" l="1"/>
  <c r="AF51" i="87"/>
  <c r="AO51" i="87" s="1"/>
  <c r="W52" i="87"/>
  <c r="AG51" i="87"/>
  <c r="AP51" i="87" s="1"/>
  <c r="AE51" i="87"/>
  <c r="AE53" i="43"/>
  <c r="AF53" i="43"/>
  <c r="AO53" i="43" s="1"/>
  <c r="AG53" i="43"/>
  <c r="AP53" i="43" s="1"/>
  <c r="W54" i="43"/>
  <c r="AG47" i="42"/>
  <c r="AP47" i="42" s="1"/>
  <c r="W48" i="42"/>
  <c r="AF47" i="42"/>
  <c r="AO47" i="42" s="1"/>
  <c r="AE47" i="42"/>
  <c r="W54" i="96"/>
  <c r="AG53" i="96"/>
  <c r="AP53" i="96" s="1"/>
  <c r="AF53" i="96"/>
  <c r="AO53" i="96" s="1"/>
  <c r="AE53" i="96"/>
  <c r="AG54" i="84"/>
  <c r="AP54" i="84" s="1"/>
  <c r="AF54" i="84"/>
  <c r="AO54" i="84" s="1"/>
  <c r="AE54" i="84"/>
  <c r="W55" i="84"/>
  <c r="AH54" i="84"/>
  <c r="AQ54" i="84" s="1"/>
  <c r="AR59" i="105"/>
  <c r="AR50" i="83"/>
  <c r="AE53" i="54"/>
  <c r="W54" i="54"/>
  <c r="AF53" i="54"/>
  <c r="AO53" i="54" s="1"/>
  <c r="AG53" i="54"/>
  <c r="AP53" i="54" s="1"/>
  <c r="AR55" i="92"/>
  <c r="AR46" i="42"/>
  <c r="AF48" i="35"/>
  <c r="AO48" i="35" s="1"/>
  <c r="W49" i="35"/>
  <c r="AE48" i="35"/>
  <c r="AG48" i="35"/>
  <c r="AP48" i="35" s="1"/>
  <c r="Y60" i="32"/>
  <c r="X60" i="32"/>
  <c r="AR53" i="84"/>
  <c r="AI46" i="94"/>
  <c r="AN46" i="94"/>
  <c r="AH49" i="18"/>
  <c r="AQ49" i="18" s="1"/>
  <c r="Y47" i="98"/>
  <c r="X47" i="98"/>
  <c r="AI45" i="50"/>
  <c r="AN45" i="50"/>
  <c r="Y48" i="82"/>
  <c r="X48" i="82"/>
  <c r="Y52" i="91"/>
  <c r="X52" i="91"/>
  <c r="W59" i="53"/>
  <c r="AG58" i="53"/>
  <c r="AP58" i="53" s="1"/>
  <c r="AF58" i="53"/>
  <c r="AO58" i="53" s="1"/>
  <c r="AE58" i="53"/>
  <c r="W55" i="88"/>
  <c r="AE54" i="88"/>
  <c r="AF54" i="88"/>
  <c r="AO54" i="88" s="1"/>
  <c r="AG54" i="88"/>
  <c r="AP54" i="88" s="1"/>
  <c r="AE50" i="55"/>
  <c r="AF50" i="55"/>
  <c r="AO50" i="55" s="1"/>
  <c r="AG50" i="55"/>
  <c r="AP50" i="55" s="1"/>
  <c r="W51" i="55"/>
  <c r="AE58" i="46"/>
  <c r="AG58" i="46"/>
  <c r="AP58" i="46" s="1"/>
  <c r="W59" i="46"/>
  <c r="AF58" i="46"/>
  <c r="AO58" i="46" s="1"/>
  <c r="W61" i="101"/>
  <c r="AG60" i="101"/>
  <c r="AP60" i="101" s="1"/>
  <c r="AE60" i="101"/>
  <c r="AF60" i="101"/>
  <c r="AO60" i="101" s="1"/>
  <c r="AH51" i="87"/>
  <c r="AQ51" i="87" s="1"/>
  <c r="AG59" i="47"/>
  <c r="AP59" i="47" s="1"/>
  <c r="AE59" i="47"/>
  <c r="AF59" i="47"/>
  <c r="AO59" i="47" s="1"/>
  <c r="W60" i="47"/>
  <c r="AR52" i="45"/>
  <c r="AR48" i="48"/>
  <c r="AH53" i="20"/>
  <c r="AQ53" i="20" s="1"/>
  <c r="Z49" i="18"/>
  <c r="AI51" i="49"/>
  <c r="AN51" i="49"/>
  <c r="Y61" i="52"/>
  <c r="X61" i="52"/>
  <c r="Y62" i="97"/>
  <c r="X62" i="97"/>
  <c r="AH49" i="48"/>
  <c r="AQ49" i="48" s="1"/>
  <c r="AH60" i="105"/>
  <c r="AQ60" i="105" s="1"/>
  <c r="AR50" i="87"/>
  <c r="W49" i="103"/>
  <c r="AG48" i="103"/>
  <c r="AP48" i="103" s="1"/>
  <c r="AE48" i="103"/>
  <c r="AF48" i="103"/>
  <c r="AO48" i="103" s="1"/>
  <c r="AH56" i="92"/>
  <c r="AQ56" i="92" s="1"/>
  <c r="AG62" i="89"/>
  <c r="AP62" i="89" s="1"/>
  <c r="AF62" i="89"/>
  <c r="AO62" i="89" s="1"/>
  <c r="AE62" i="89"/>
  <c r="W63" i="89"/>
  <c r="AR52" i="96"/>
  <c r="AI57" i="93"/>
  <c r="AN57" i="93"/>
  <c r="W54" i="20"/>
  <c r="AF53" i="20"/>
  <c r="AO53" i="20" s="1"/>
  <c r="AG53" i="20"/>
  <c r="AP53" i="20" s="1"/>
  <c r="AE53" i="20"/>
  <c r="Y52" i="49"/>
  <c r="X52" i="49"/>
  <c r="AI60" i="52"/>
  <c r="AR60" i="52" s="1"/>
  <c r="AN60" i="52"/>
  <c r="AI52" i="16"/>
  <c r="AN52" i="16"/>
  <c r="AH60" i="15"/>
  <c r="AQ60" i="15" s="1"/>
  <c r="AF49" i="48"/>
  <c r="AO49" i="48" s="1"/>
  <c r="AG49" i="48"/>
  <c r="AP49" i="48" s="1"/>
  <c r="AE49" i="48"/>
  <c r="W50" i="48"/>
  <c r="AG51" i="41"/>
  <c r="AP51" i="41" s="1"/>
  <c r="AF51" i="41"/>
  <c r="AO51" i="41" s="1"/>
  <c r="W52" i="41"/>
  <c r="AE51" i="41"/>
  <c r="AF48" i="102"/>
  <c r="AO48" i="102" s="1"/>
  <c r="AE48" i="102"/>
  <c r="W49" i="102"/>
  <c r="AG48" i="102"/>
  <c r="AP48" i="102" s="1"/>
  <c r="W61" i="105"/>
  <c r="AF60" i="105"/>
  <c r="AO60" i="105" s="1"/>
  <c r="AG60" i="105"/>
  <c r="AP60" i="105" s="1"/>
  <c r="AE60" i="105"/>
  <c r="AE58" i="86"/>
  <c r="W59" i="86"/>
  <c r="AF58" i="86"/>
  <c r="AO58" i="86" s="1"/>
  <c r="AG58" i="86"/>
  <c r="AP58" i="86" s="1"/>
  <c r="AH53" i="45"/>
  <c r="AQ53" i="45" s="1"/>
  <c r="AI46" i="85"/>
  <c r="AN46" i="85"/>
  <c r="AI59" i="32"/>
  <c r="AO59" i="32"/>
  <c r="AF56" i="92"/>
  <c r="AO56" i="92" s="1"/>
  <c r="AE56" i="92"/>
  <c r="W57" i="92"/>
  <c r="AG56" i="92"/>
  <c r="AP56" i="92" s="1"/>
  <c r="AR52" i="20"/>
  <c r="Y47" i="90"/>
  <c r="X47" i="90"/>
  <c r="AR52" i="43"/>
  <c r="Y54" i="95"/>
  <c r="X54" i="95"/>
  <c r="AR48" i="18"/>
  <c r="AI51" i="99"/>
  <c r="AN51" i="99"/>
  <c r="AH53" i="43"/>
  <c r="AQ53" i="43" s="1"/>
  <c r="AI45" i="10"/>
  <c r="AN45" i="10"/>
  <c r="AR53" i="100"/>
  <c r="Z60" i="15"/>
  <c r="AE56" i="104"/>
  <c r="AG56" i="104"/>
  <c r="AP56" i="104" s="1"/>
  <c r="AF56" i="104"/>
  <c r="AO56" i="104" s="1"/>
  <c r="W57" i="104"/>
  <c r="Z53" i="45"/>
  <c r="Y47" i="85"/>
  <c r="X47" i="85"/>
  <c r="Z47" i="85" s="1"/>
  <c r="AR59" i="15"/>
  <c r="AH54" i="100"/>
  <c r="AQ54" i="100" s="1"/>
  <c r="AI46" i="90"/>
  <c r="AN46" i="90"/>
  <c r="Y54" i="11"/>
  <c r="X54" i="11"/>
  <c r="Z54" i="11" s="1"/>
  <c r="AH51" i="83"/>
  <c r="AQ51" i="83" s="1"/>
  <c r="AI46" i="98"/>
  <c r="AR46" i="98" s="1"/>
  <c r="AN46" i="98"/>
  <c r="Y46" i="50"/>
  <c r="X46" i="50"/>
  <c r="AI61" i="97"/>
  <c r="AN61" i="97"/>
  <c r="Y53" i="16"/>
  <c r="X53" i="16"/>
  <c r="Z53" i="16" s="1"/>
  <c r="Y46" i="10"/>
  <c r="X46" i="10"/>
  <c r="AH47" i="42"/>
  <c r="AQ47" i="42" s="1"/>
  <c r="W55" i="44"/>
  <c r="AF54" i="44"/>
  <c r="AO54" i="44" s="1"/>
  <c r="AG54" i="44"/>
  <c r="AP54" i="44" s="1"/>
  <c r="AE54" i="44"/>
  <c r="AH53" i="96"/>
  <c r="AQ53" i="96" s="1"/>
  <c r="AF56" i="13"/>
  <c r="AO56" i="13" s="1"/>
  <c r="AE56" i="13"/>
  <c r="W57" i="13"/>
  <c r="AG56" i="13"/>
  <c r="AP56" i="13" s="1"/>
  <c r="AE54" i="51"/>
  <c r="W55" i="51"/>
  <c r="AF54" i="51"/>
  <c r="AO54" i="51" s="1"/>
  <c r="AG54" i="51"/>
  <c r="AP54" i="51" s="1"/>
  <c r="Y47" i="94"/>
  <c r="X47" i="94"/>
  <c r="Z54" i="100"/>
  <c r="Y58" i="93"/>
  <c r="X58" i="93"/>
  <c r="AI53" i="11"/>
  <c r="AN53" i="11"/>
  <c r="AI53" i="95"/>
  <c r="AN53" i="95"/>
  <c r="Z51" i="83"/>
  <c r="Y52" i="99"/>
  <c r="X52" i="99"/>
  <c r="AI47" i="82"/>
  <c r="AN47" i="82"/>
  <c r="AI51" i="91"/>
  <c r="AN51" i="91"/>
  <c r="Z54" i="95" l="1"/>
  <c r="Z48" i="82"/>
  <c r="Z61" i="52"/>
  <c r="AG61" i="52" s="1"/>
  <c r="AP61" i="52" s="1"/>
  <c r="W55" i="95"/>
  <c r="AG54" i="95"/>
  <c r="AP54" i="95" s="1"/>
  <c r="AF54" i="95"/>
  <c r="AO54" i="95" s="1"/>
  <c r="AE54" i="95"/>
  <c r="AG48" i="82"/>
  <c r="AP48" i="82" s="1"/>
  <c r="AE48" i="82"/>
  <c r="W49" i="82"/>
  <c r="AF48" i="82"/>
  <c r="AO48" i="82" s="1"/>
  <c r="W62" i="52"/>
  <c r="AF61" i="52"/>
  <c r="Z46" i="50"/>
  <c r="AH46" i="50"/>
  <c r="AQ46" i="50" s="1"/>
  <c r="AE53" i="45"/>
  <c r="AG53" i="45"/>
  <c r="AP53" i="45" s="1"/>
  <c r="AF53" i="45"/>
  <c r="AO53" i="45" s="1"/>
  <c r="W54" i="45"/>
  <c r="AF60" i="15"/>
  <c r="AO60" i="15" s="1"/>
  <c r="AG60" i="15"/>
  <c r="AE60" i="15"/>
  <c r="AN60" i="15" s="1"/>
  <c r="W61" i="15"/>
  <c r="AR59" i="32"/>
  <c r="AI58" i="86"/>
  <c r="AN58" i="86"/>
  <c r="AI51" i="41"/>
  <c r="AN51" i="41"/>
  <c r="AI49" i="48"/>
  <c r="AN49" i="48"/>
  <c r="Z52" i="49"/>
  <c r="AH52" i="49"/>
  <c r="AQ52" i="49" s="1"/>
  <c r="Y54" i="20"/>
  <c r="X54" i="20"/>
  <c r="Y63" i="89"/>
  <c r="X63" i="89"/>
  <c r="AI54" i="88"/>
  <c r="AN54" i="88"/>
  <c r="Y59" i="53"/>
  <c r="X59" i="53"/>
  <c r="AR46" i="94"/>
  <c r="Y54" i="54"/>
  <c r="X54" i="54"/>
  <c r="Z54" i="54" s="1"/>
  <c r="Y55" i="84"/>
  <c r="Z55" i="84" s="1"/>
  <c r="X55" i="84"/>
  <c r="Y48" i="42"/>
  <c r="X48" i="42"/>
  <c r="Z48" i="42" s="1"/>
  <c r="AI53" i="43"/>
  <c r="AN53" i="43"/>
  <c r="AH52" i="99"/>
  <c r="AQ52" i="99" s="1"/>
  <c r="AH47" i="94"/>
  <c r="AQ47" i="94" s="1"/>
  <c r="Y55" i="51"/>
  <c r="X55" i="51"/>
  <c r="Z52" i="99"/>
  <c r="AR53" i="11"/>
  <c r="Z47" i="94"/>
  <c r="AI54" i="51"/>
  <c r="AN54" i="51"/>
  <c r="AI54" i="44"/>
  <c r="AN54" i="44"/>
  <c r="AH53" i="16"/>
  <c r="AQ53" i="16" s="1"/>
  <c r="AR46" i="90"/>
  <c r="AH47" i="90"/>
  <c r="AQ47" i="90" s="1"/>
  <c r="Y52" i="41"/>
  <c r="X52" i="41"/>
  <c r="Z52" i="41" s="1"/>
  <c r="AI62" i="89"/>
  <c r="AN62" i="89"/>
  <c r="Y49" i="103"/>
  <c r="X49" i="103"/>
  <c r="Y59" i="46"/>
  <c r="X59" i="46"/>
  <c r="Y55" i="88"/>
  <c r="X55" i="88"/>
  <c r="AH52" i="91"/>
  <c r="AQ52" i="91" s="1"/>
  <c r="AI53" i="54"/>
  <c r="AN53" i="54"/>
  <c r="AI54" i="84"/>
  <c r="AN54" i="84"/>
  <c r="Y55" i="44"/>
  <c r="X55" i="44"/>
  <c r="AH46" i="10"/>
  <c r="AQ46" i="10" s="1"/>
  <c r="AG47" i="85"/>
  <c r="AP47" i="85" s="1"/>
  <c r="W48" i="85"/>
  <c r="AF47" i="85"/>
  <c r="AO47" i="85" s="1"/>
  <c r="AE47" i="85"/>
  <c r="AR45" i="10"/>
  <c r="AF53" i="16"/>
  <c r="AO53" i="16" s="1"/>
  <c r="W54" i="16"/>
  <c r="AG53" i="16"/>
  <c r="AP53" i="16" s="1"/>
  <c r="AE53" i="16"/>
  <c r="Y57" i="104"/>
  <c r="X57" i="104"/>
  <c r="AH54" i="95"/>
  <c r="AQ54" i="95" s="1"/>
  <c r="Z47" i="90"/>
  <c r="Y57" i="92"/>
  <c r="X57" i="92"/>
  <c r="AR46" i="85"/>
  <c r="AI60" i="105"/>
  <c r="AN60" i="105"/>
  <c r="Y49" i="102"/>
  <c r="Z49" i="102"/>
  <c r="X49" i="102"/>
  <c r="AR57" i="93"/>
  <c r="AH62" i="97"/>
  <c r="AQ62" i="97" s="1"/>
  <c r="AI60" i="101"/>
  <c r="AN60" i="101"/>
  <c r="AI50" i="55"/>
  <c r="AN50" i="55"/>
  <c r="Z52" i="91"/>
  <c r="AR45" i="50"/>
  <c r="AI48" i="35"/>
  <c r="AN48" i="35"/>
  <c r="Y54" i="96"/>
  <c r="Z54" i="96" s="1"/>
  <c r="X54" i="96"/>
  <c r="AI51" i="87"/>
  <c r="AN51" i="87"/>
  <c r="AH58" i="93"/>
  <c r="AQ58" i="93" s="1"/>
  <c r="AR51" i="91"/>
  <c r="AE51" i="83"/>
  <c r="AG51" i="83"/>
  <c r="AP51" i="83" s="1"/>
  <c r="W52" i="83"/>
  <c r="AF51" i="83"/>
  <c r="AO51" i="83" s="1"/>
  <c r="Z58" i="93"/>
  <c r="AH54" i="11"/>
  <c r="AQ54" i="11" s="1"/>
  <c r="AH47" i="85"/>
  <c r="AQ47" i="85" s="1"/>
  <c r="AI56" i="92"/>
  <c r="AN56" i="92"/>
  <c r="AI48" i="102"/>
  <c r="AN48" i="102"/>
  <c r="AR52" i="16"/>
  <c r="AI53" i="20"/>
  <c r="AN53" i="20"/>
  <c r="Z62" i="97"/>
  <c r="AR51" i="49"/>
  <c r="Y60" i="47"/>
  <c r="X60" i="47"/>
  <c r="AI58" i="46"/>
  <c r="AR58" i="46" s="1"/>
  <c r="AN58" i="46"/>
  <c r="AI58" i="53"/>
  <c r="AN58" i="53"/>
  <c r="AH47" i="98"/>
  <c r="AQ47" i="98" s="1"/>
  <c r="AH60" i="32"/>
  <c r="AQ60" i="32" s="1"/>
  <c r="Y49" i="35"/>
  <c r="X49" i="35"/>
  <c r="Y54" i="43"/>
  <c r="X54" i="43"/>
  <c r="Z54" i="43" s="1"/>
  <c r="AG49" i="18"/>
  <c r="AP49" i="18" s="1"/>
  <c r="AF49" i="18"/>
  <c r="AO49" i="18" s="1"/>
  <c r="AE49" i="18"/>
  <c r="W50" i="18"/>
  <c r="Y61" i="101"/>
  <c r="X61" i="101"/>
  <c r="AH48" i="82"/>
  <c r="AQ48" i="82" s="1"/>
  <c r="Z47" i="98"/>
  <c r="Z60" i="32"/>
  <c r="AI47" i="42"/>
  <c r="AN47" i="42"/>
  <c r="Y52" i="87"/>
  <c r="X52" i="87"/>
  <c r="Z52" i="87" s="1"/>
  <c r="Y57" i="13"/>
  <c r="X57" i="13"/>
  <c r="AF54" i="11"/>
  <c r="AO54" i="11" s="1"/>
  <c r="AG54" i="11"/>
  <c r="AP54" i="11" s="1"/>
  <c r="AE54" i="11"/>
  <c r="W55" i="11"/>
  <c r="AR47" i="82"/>
  <c r="AR53" i="95"/>
  <c r="W55" i="100"/>
  <c r="AG54" i="100"/>
  <c r="AP54" i="100" s="1"/>
  <c r="AF54" i="100"/>
  <c r="AO54" i="100" s="1"/>
  <c r="AE54" i="100"/>
  <c r="AI56" i="13"/>
  <c r="AN56" i="13"/>
  <c r="Z46" i="10"/>
  <c r="AR61" i="97"/>
  <c r="AI56" i="104"/>
  <c r="AN56" i="104"/>
  <c r="AR51" i="99"/>
  <c r="Y59" i="86"/>
  <c r="X59" i="86"/>
  <c r="Y61" i="105"/>
  <c r="X61" i="105"/>
  <c r="Y50" i="48"/>
  <c r="X50" i="48"/>
  <c r="AI48" i="103"/>
  <c r="AN48" i="103"/>
  <c r="AH61" i="52"/>
  <c r="AQ61" i="52" s="1"/>
  <c r="AI59" i="47"/>
  <c r="AN59" i="47"/>
  <c r="Y51" i="55"/>
  <c r="X51" i="55"/>
  <c r="Z51" i="55" s="1"/>
  <c r="AI53" i="96"/>
  <c r="AN53" i="96"/>
  <c r="Z55" i="51" l="1"/>
  <c r="AE61" i="52"/>
  <c r="AN61" i="52" s="1"/>
  <c r="Z59" i="86"/>
  <c r="W60" i="86" s="1"/>
  <c r="Z61" i="101"/>
  <c r="W62" i="101" s="1"/>
  <c r="Z55" i="44"/>
  <c r="AF55" i="44" s="1"/>
  <c r="AO55" i="44" s="1"/>
  <c r="AE54" i="43"/>
  <c r="AF54" i="43"/>
  <c r="AO54" i="43" s="1"/>
  <c r="W55" i="43"/>
  <c r="AG54" i="43"/>
  <c r="AP54" i="43" s="1"/>
  <c r="AE55" i="51"/>
  <c r="AF55" i="51"/>
  <c r="AO55" i="51" s="1"/>
  <c r="AG55" i="51"/>
  <c r="AP55" i="51" s="1"/>
  <c r="W56" i="51"/>
  <c r="AE55" i="44"/>
  <c r="W56" i="44"/>
  <c r="AE54" i="96"/>
  <c r="AG54" i="96"/>
  <c r="AP54" i="96" s="1"/>
  <c r="AF54" i="96"/>
  <c r="AO54" i="96" s="1"/>
  <c r="W55" i="96"/>
  <c r="AF59" i="86"/>
  <c r="AO59" i="86" s="1"/>
  <c r="AE59" i="86"/>
  <c r="AG59" i="86"/>
  <c r="AP59" i="86" s="1"/>
  <c r="AF61" i="101"/>
  <c r="AO61" i="101" s="1"/>
  <c r="AE61" i="101"/>
  <c r="AG61" i="101"/>
  <c r="AP61" i="101" s="1"/>
  <c r="AG51" i="55"/>
  <c r="AP51" i="55" s="1"/>
  <c r="W52" i="55"/>
  <c r="AF51" i="55"/>
  <c r="AO51" i="55" s="1"/>
  <c r="AE51" i="55"/>
  <c r="AR56" i="104"/>
  <c r="AF62" i="97"/>
  <c r="AO62" i="97" s="1"/>
  <c r="AE62" i="97"/>
  <c r="W63" i="97"/>
  <c r="AG62" i="97"/>
  <c r="AP62" i="97" s="1"/>
  <c r="AR48" i="102"/>
  <c r="AI51" i="83"/>
  <c r="AN51" i="83"/>
  <c r="AF49" i="102"/>
  <c r="AO49" i="102" s="1"/>
  <c r="W50" i="102"/>
  <c r="AE49" i="102"/>
  <c r="AN49" i="102" s="1"/>
  <c r="AG49" i="102"/>
  <c r="AH57" i="92"/>
  <c r="AQ57" i="92" s="1"/>
  <c r="AI53" i="16"/>
  <c r="AN53" i="16"/>
  <c r="W49" i="42"/>
  <c r="AE48" i="42"/>
  <c r="AF48" i="42"/>
  <c r="AO48" i="42" s="1"/>
  <c r="AG48" i="42"/>
  <c r="AP48" i="42" s="1"/>
  <c r="AG54" i="54"/>
  <c r="AP54" i="54" s="1"/>
  <c r="W55" i="54"/>
  <c r="AE54" i="54"/>
  <c r="AF54" i="54"/>
  <c r="AO54" i="54" s="1"/>
  <c r="AH54" i="20"/>
  <c r="AQ54" i="20" s="1"/>
  <c r="AR51" i="41"/>
  <c r="X61" i="15"/>
  <c r="Z61" i="15" s="1"/>
  <c r="Y61" i="15"/>
  <c r="AI54" i="100"/>
  <c r="AN54" i="100"/>
  <c r="AH61" i="105"/>
  <c r="AQ61" i="105" s="1"/>
  <c r="Y50" i="18"/>
  <c r="X50" i="18"/>
  <c r="AH60" i="47"/>
  <c r="AQ60" i="47" s="1"/>
  <c r="W59" i="93"/>
  <c r="AG58" i="93"/>
  <c r="AP58" i="93" s="1"/>
  <c r="AF58" i="93"/>
  <c r="AO58" i="93" s="1"/>
  <c r="AE58" i="93"/>
  <c r="AR50" i="55"/>
  <c r="Z57" i="92"/>
  <c r="AI47" i="85"/>
  <c r="AN47" i="85"/>
  <c r="AH59" i="46"/>
  <c r="AQ59" i="46" s="1"/>
  <c r="AR54" i="44"/>
  <c r="AG52" i="99"/>
  <c r="AP52" i="99" s="1"/>
  <c r="W53" i="99"/>
  <c r="AF52" i="99"/>
  <c r="AO52" i="99" s="1"/>
  <c r="AE52" i="99"/>
  <c r="Z54" i="20"/>
  <c r="Y62" i="52"/>
  <c r="X62" i="52"/>
  <c r="AH50" i="48"/>
  <c r="AQ50" i="48" s="1"/>
  <c r="AH54" i="43"/>
  <c r="AQ54" i="43" s="1"/>
  <c r="AH57" i="13"/>
  <c r="AQ57" i="13" s="1"/>
  <c r="AR47" i="42"/>
  <c r="Y55" i="100"/>
  <c r="X55" i="100"/>
  <c r="Y55" i="11"/>
  <c r="X55" i="11"/>
  <c r="W61" i="32"/>
  <c r="AG60" i="32"/>
  <c r="AP60" i="32" s="1"/>
  <c r="AF60" i="32"/>
  <c r="AO60" i="32" s="1"/>
  <c r="AE60" i="32"/>
  <c r="AI49" i="18"/>
  <c r="AR49" i="18" s="1"/>
  <c r="AN49" i="18"/>
  <c r="AH49" i="35"/>
  <c r="AQ49" i="35" s="1"/>
  <c r="Z60" i="47"/>
  <c r="AR53" i="20"/>
  <c r="AR56" i="92"/>
  <c r="AR48" i="35"/>
  <c r="Y54" i="16"/>
  <c r="X54" i="16"/>
  <c r="Z54" i="16" s="1"/>
  <c r="AR54" i="84"/>
  <c r="Z59" i="46"/>
  <c r="AR62" i="89"/>
  <c r="AH55" i="51"/>
  <c r="AQ55" i="51" s="1"/>
  <c r="AH55" i="84"/>
  <c r="AQ55" i="84" s="1"/>
  <c r="AR54" i="88"/>
  <c r="AE52" i="49"/>
  <c r="AG52" i="49"/>
  <c r="AP52" i="49" s="1"/>
  <c r="W53" i="49"/>
  <c r="AF52" i="49"/>
  <c r="AO52" i="49" s="1"/>
  <c r="AR58" i="86"/>
  <c r="AI60" i="15"/>
  <c r="AP60" i="15"/>
  <c r="AI53" i="45"/>
  <c r="AN53" i="45"/>
  <c r="AE46" i="50"/>
  <c r="AG46" i="50"/>
  <c r="AP46" i="50" s="1"/>
  <c r="W47" i="50"/>
  <c r="AF46" i="50"/>
  <c r="AO46" i="50" s="1"/>
  <c r="AI54" i="95"/>
  <c r="AN54" i="95"/>
  <c r="Z50" i="48"/>
  <c r="AE46" i="10"/>
  <c r="W47" i="10"/>
  <c r="AG46" i="10"/>
  <c r="AP46" i="10" s="1"/>
  <c r="AF46" i="10"/>
  <c r="AO46" i="10" s="1"/>
  <c r="Z57" i="13"/>
  <c r="AR59" i="47"/>
  <c r="Z61" i="105"/>
  <c r="AR53" i="96"/>
  <c r="AR48" i="103"/>
  <c r="AR56" i="13"/>
  <c r="AI54" i="11"/>
  <c r="AN54" i="11"/>
  <c r="AH52" i="87"/>
  <c r="AQ52" i="87" s="1"/>
  <c r="W48" i="98"/>
  <c r="AF47" i="98"/>
  <c r="AO47" i="98" s="1"/>
  <c r="AE47" i="98"/>
  <c r="AG47" i="98"/>
  <c r="AP47" i="98" s="1"/>
  <c r="AH61" i="101"/>
  <c r="AQ61" i="101" s="1"/>
  <c r="Z49" i="35"/>
  <c r="AR51" i="87"/>
  <c r="AR60" i="101"/>
  <c r="AR60" i="105"/>
  <c r="W48" i="90"/>
  <c r="AG47" i="90"/>
  <c r="AP47" i="90" s="1"/>
  <c r="AF47" i="90"/>
  <c r="AO47" i="90" s="1"/>
  <c r="AE47" i="90"/>
  <c r="Z57" i="104"/>
  <c r="AH57" i="104"/>
  <c r="AQ57" i="104" s="1"/>
  <c r="Y48" i="85"/>
  <c r="X48" i="85"/>
  <c r="Z48" i="85" s="1"/>
  <c r="AH52" i="41"/>
  <c r="AQ52" i="41" s="1"/>
  <c r="AR54" i="51"/>
  <c r="W56" i="84"/>
  <c r="AF55" i="84"/>
  <c r="AO55" i="84" s="1"/>
  <c r="AE55" i="84"/>
  <c r="AG55" i="84"/>
  <c r="AP55" i="84" s="1"/>
  <c r="AH63" i="89"/>
  <c r="AQ63" i="89" s="1"/>
  <c r="AH51" i="55"/>
  <c r="AQ51" i="55" s="1"/>
  <c r="AH59" i="86"/>
  <c r="AQ59" i="86" s="1"/>
  <c r="W53" i="87"/>
  <c r="AF52" i="87"/>
  <c r="AO52" i="87" s="1"/>
  <c r="AE52" i="87"/>
  <c r="AG52" i="87"/>
  <c r="AP52" i="87" s="1"/>
  <c r="AR58" i="53"/>
  <c r="Y52" i="83"/>
  <c r="Z52" i="83"/>
  <c r="X52" i="83"/>
  <c r="AH54" i="96"/>
  <c r="AQ54" i="96" s="1"/>
  <c r="AH55" i="44"/>
  <c r="AQ55" i="44" s="1"/>
  <c r="AR53" i="54"/>
  <c r="AH55" i="88"/>
  <c r="AQ55" i="88" s="1"/>
  <c r="AH49" i="103"/>
  <c r="AQ49" i="103" s="1"/>
  <c r="AG52" i="41"/>
  <c r="AP52" i="41" s="1"/>
  <c r="AF52" i="41"/>
  <c r="AO52" i="41" s="1"/>
  <c r="AE52" i="41"/>
  <c r="W53" i="41"/>
  <c r="W48" i="94"/>
  <c r="AG47" i="94"/>
  <c r="AP47" i="94" s="1"/>
  <c r="AE47" i="94"/>
  <c r="AF47" i="94"/>
  <c r="AO47" i="94" s="1"/>
  <c r="AR53" i="43"/>
  <c r="AH59" i="53"/>
  <c r="AQ59" i="53" s="1"/>
  <c r="Z63" i="89"/>
  <c r="AR49" i="48"/>
  <c r="AI61" i="52"/>
  <c r="AO61" i="52"/>
  <c r="Y49" i="82"/>
  <c r="X49" i="82"/>
  <c r="Z49" i="82" s="1"/>
  <c r="AG52" i="91"/>
  <c r="AP52" i="91" s="1"/>
  <c r="AF52" i="91"/>
  <c r="AO52" i="91" s="1"/>
  <c r="AE52" i="91"/>
  <c r="W53" i="91"/>
  <c r="AH49" i="102"/>
  <c r="AQ49" i="102" s="1"/>
  <c r="Z55" i="88"/>
  <c r="Z49" i="103"/>
  <c r="AH48" i="42"/>
  <c r="AQ48" i="42" s="1"/>
  <c r="AH54" i="54"/>
  <c r="AQ54" i="54" s="1"/>
  <c r="Z59" i="53"/>
  <c r="Y54" i="45"/>
  <c r="X54" i="45"/>
  <c r="AI48" i="82"/>
  <c r="AN48" i="82"/>
  <c r="Y55" i="95"/>
  <c r="X55" i="95"/>
  <c r="Z55" i="95" s="1"/>
  <c r="Z55" i="100" l="1"/>
  <c r="W56" i="100" s="1"/>
  <c r="AG55" i="44"/>
  <c r="AP55" i="44" s="1"/>
  <c r="W49" i="85"/>
  <c r="AG48" i="85"/>
  <c r="AP48" i="85" s="1"/>
  <c r="AF48" i="85"/>
  <c r="AO48" i="85" s="1"/>
  <c r="AE48" i="85"/>
  <c r="AG49" i="82"/>
  <c r="AP49" i="82" s="1"/>
  <c r="AE49" i="82"/>
  <c r="AF49" i="82"/>
  <c r="AO49" i="82" s="1"/>
  <c r="W50" i="82"/>
  <c r="AG55" i="100"/>
  <c r="AP55" i="100" s="1"/>
  <c r="AE55" i="100"/>
  <c r="AF55" i="100"/>
  <c r="AO55" i="100" s="1"/>
  <c r="Y48" i="98"/>
  <c r="X48" i="98"/>
  <c r="Z48" i="98" s="1"/>
  <c r="AG54" i="16"/>
  <c r="AP54" i="16" s="1"/>
  <c r="AE54" i="16"/>
  <c r="W55" i="16"/>
  <c r="AF54" i="16"/>
  <c r="AO54" i="16" s="1"/>
  <c r="AH54" i="45"/>
  <c r="AQ54" i="45" s="1"/>
  <c r="AR61" i="52"/>
  <c r="AH55" i="95"/>
  <c r="AQ55" i="95" s="1"/>
  <c r="Z54" i="45"/>
  <c r="AI47" i="94"/>
  <c r="AN47" i="94"/>
  <c r="AH52" i="83"/>
  <c r="AQ52" i="83" s="1"/>
  <c r="W58" i="13"/>
  <c r="AE57" i="13"/>
  <c r="AG57" i="13"/>
  <c r="AP57" i="13" s="1"/>
  <c r="AF57" i="13"/>
  <c r="AO57" i="13" s="1"/>
  <c r="W51" i="48"/>
  <c r="AE50" i="48"/>
  <c r="AG50" i="48"/>
  <c r="AP50" i="48" s="1"/>
  <c r="AF50" i="48"/>
  <c r="AO50" i="48" s="1"/>
  <c r="AI52" i="49"/>
  <c r="AN52" i="49"/>
  <c r="AH54" i="16"/>
  <c r="AQ54" i="16" s="1"/>
  <c r="AI60" i="32"/>
  <c r="AN60" i="32"/>
  <c r="AF54" i="20"/>
  <c r="AO54" i="20" s="1"/>
  <c r="AE54" i="20"/>
  <c r="W55" i="20"/>
  <c r="AG54" i="20"/>
  <c r="AP54" i="20" s="1"/>
  <c r="AR54" i="100"/>
  <c r="Y60" i="86"/>
  <c r="Z60" i="86"/>
  <c r="X60" i="86"/>
  <c r="AI55" i="51"/>
  <c r="AN55" i="51"/>
  <c r="W56" i="95"/>
  <c r="AE55" i="95"/>
  <c r="AG55" i="95"/>
  <c r="AP55" i="95" s="1"/>
  <c r="AF55" i="95"/>
  <c r="AO55" i="95" s="1"/>
  <c r="AI52" i="87"/>
  <c r="AN52" i="87"/>
  <c r="AG61" i="15"/>
  <c r="AP61" i="15" s="1"/>
  <c r="W62" i="15"/>
  <c r="AF61" i="15"/>
  <c r="AO61" i="15" s="1"/>
  <c r="AE61" i="15"/>
  <c r="X50" i="102"/>
  <c r="Y50" i="102"/>
  <c r="Z50" i="102"/>
  <c r="AE59" i="53"/>
  <c r="AF59" i="53"/>
  <c r="AO59" i="53" s="1"/>
  <c r="AG59" i="53"/>
  <c r="AP59" i="53" s="1"/>
  <c r="W60" i="53"/>
  <c r="W56" i="88"/>
  <c r="AF55" i="88"/>
  <c r="AO55" i="88" s="1"/>
  <c r="AE55" i="88"/>
  <c r="AG55" i="88"/>
  <c r="AP55" i="88" s="1"/>
  <c r="AF63" i="89"/>
  <c r="AO63" i="89" s="1"/>
  <c r="W64" i="89"/>
  <c r="AG63" i="89"/>
  <c r="AP63" i="89" s="1"/>
  <c r="AE63" i="89"/>
  <c r="Y48" i="94"/>
  <c r="X48" i="94"/>
  <c r="Y48" i="90"/>
  <c r="X48" i="90"/>
  <c r="AR54" i="11"/>
  <c r="AR54" i="95"/>
  <c r="AI52" i="99"/>
  <c r="AN52" i="99"/>
  <c r="AR47" i="85"/>
  <c r="Y55" i="54"/>
  <c r="X55" i="54"/>
  <c r="Y49" i="42"/>
  <c r="X49" i="42"/>
  <c r="AI61" i="101"/>
  <c r="AN61" i="101"/>
  <c r="AI59" i="86"/>
  <c r="AR59" i="86" s="1"/>
  <c r="AN59" i="86"/>
  <c r="AI54" i="96"/>
  <c r="AN54" i="96"/>
  <c r="AG52" i="83"/>
  <c r="AP52" i="83" s="1"/>
  <c r="AF52" i="83"/>
  <c r="AO52" i="83" s="1"/>
  <c r="AE52" i="83"/>
  <c r="W53" i="83"/>
  <c r="AI46" i="50"/>
  <c r="AN46" i="50"/>
  <c r="AH55" i="100"/>
  <c r="AQ55" i="100" s="1"/>
  <c r="Y53" i="91"/>
  <c r="X53" i="91"/>
  <c r="Y53" i="87"/>
  <c r="X53" i="87"/>
  <c r="Z53" i="87" s="1"/>
  <c r="AI55" i="84"/>
  <c r="AN55" i="84"/>
  <c r="AG57" i="104"/>
  <c r="AP57" i="104" s="1"/>
  <c r="AF57" i="104"/>
  <c r="AO57" i="104" s="1"/>
  <c r="AE57" i="104"/>
  <c r="W58" i="104"/>
  <c r="AF49" i="35"/>
  <c r="AO49" i="35" s="1"/>
  <c r="AG49" i="35"/>
  <c r="AP49" i="35" s="1"/>
  <c r="W50" i="35"/>
  <c r="AE49" i="35"/>
  <c r="W62" i="105"/>
  <c r="AG61" i="105"/>
  <c r="AP61" i="105" s="1"/>
  <c r="AF61" i="105"/>
  <c r="AO61" i="105" s="1"/>
  <c r="AE61" i="105"/>
  <c r="AR53" i="45"/>
  <c r="AG59" i="46"/>
  <c r="AP59" i="46" s="1"/>
  <c r="AE59" i="46"/>
  <c r="AF59" i="46"/>
  <c r="AO59" i="46" s="1"/>
  <c r="W60" i="46"/>
  <c r="W61" i="47"/>
  <c r="AE60" i="47"/>
  <c r="AF60" i="47"/>
  <c r="AO60" i="47" s="1"/>
  <c r="AG60" i="47"/>
  <c r="AP60" i="47" s="1"/>
  <c r="Y61" i="32"/>
  <c r="X61" i="32"/>
  <c r="AH62" i="52"/>
  <c r="AQ62" i="52" s="1"/>
  <c r="AG57" i="92"/>
  <c r="AP57" i="92" s="1"/>
  <c r="W58" i="92"/>
  <c r="AF57" i="92"/>
  <c r="AO57" i="92" s="1"/>
  <c r="AE57" i="92"/>
  <c r="AH61" i="15"/>
  <c r="AQ61" i="15" s="1"/>
  <c r="Y63" i="97"/>
  <c r="Z63" i="97" s="1"/>
  <c r="X63" i="97"/>
  <c r="AI51" i="55"/>
  <c r="AN51" i="55"/>
  <c r="Y56" i="51"/>
  <c r="Z56" i="51"/>
  <c r="X56" i="51"/>
  <c r="Y55" i="43"/>
  <c r="X55" i="43"/>
  <c r="AH49" i="82"/>
  <c r="AQ49" i="82" s="1"/>
  <c r="AI58" i="93"/>
  <c r="AN58" i="93"/>
  <c r="AI54" i="54"/>
  <c r="AN54" i="54"/>
  <c r="AI48" i="42"/>
  <c r="AN48" i="42"/>
  <c r="AR48" i="82"/>
  <c r="AI52" i="91"/>
  <c r="AN52" i="91"/>
  <c r="Y53" i="41"/>
  <c r="X53" i="41"/>
  <c r="Y47" i="10"/>
  <c r="X47" i="10"/>
  <c r="Z47" i="10" s="1"/>
  <c r="Y53" i="49"/>
  <c r="X53" i="49"/>
  <c r="AH55" i="11"/>
  <c r="AQ55" i="11" s="1"/>
  <c r="Z62" i="52"/>
  <c r="Y53" i="99"/>
  <c r="X53" i="99"/>
  <c r="Y59" i="93"/>
  <c r="Z59" i="93" s="1"/>
  <c r="X59" i="93"/>
  <c r="Z50" i="18"/>
  <c r="AH50" i="18"/>
  <c r="AQ50" i="18" s="1"/>
  <c r="AR53" i="16"/>
  <c r="AR51" i="83"/>
  <c r="AI62" i="97"/>
  <c r="AN62" i="97"/>
  <c r="Y62" i="101"/>
  <c r="X62" i="101"/>
  <c r="X56" i="44"/>
  <c r="Y56" i="44"/>
  <c r="AE49" i="103"/>
  <c r="AF49" i="103"/>
  <c r="AO49" i="103" s="1"/>
  <c r="W50" i="103"/>
  <c r="AG49" i="103"/>
  <c r="AP49" i="103" s="1"/>
  <c r="AH48" i="85"/>
  <c r="AQ48" i="85" s="1"/>
  <c r="AI52" i="41"/>
  <c r="AR52" i="41" s="1"/>
  <c r="AN52" i="41"/>
  <c r="Y56" i="84"/>
  <c r="X56" i="84"/>
  <c r="AI47" i="90"/>
  <c r="AN47" i="90"/>
  <c r="AI47" i="98"/>
  <c r="AN47" i="98"/>
  <c r="AI46" i="10"/>
  <c r="AN46" i="10"/>
  <c r="Y47" i="50"/>
  <c r="X47" i="50"/>
  <c r="AR60" i="15"/>
  <c r="Z55" i="11"/>
  <c r="AI49" i="102"/>
  <c r="AP49" i="102"/>
  <c r="Y52" i="55"/>
  <c r="X52" i="55"/>
  <c r="Y55" i="96"/>
  <c r="Z55" i="96" s="1"/>
  <c r="X55" i="96"/>
  <c r="AI55" i="44"/>
  <c r="AN55" i="44"/>
  <c r="AI54" i="43"/>
  <c r="AN54" i="43"/>
  <c r="Z61" i="32" l="1"/>
  <c r="Z47" i="50"/>
  <c r="Z53" i="41"/>
  <c r="AE53" i="41" s="1"/>
  <c r="Z53" i="91"/>
  <c r="AE53" i="91" s="1"/>
  <c r="Z55" i="54"/>
  <c r="AE55" i="54" s="1"/>
  <c r="W54" i="41"/>
  <c r="AG53" i="41"/>
  <c r="AP53" i="41" s="1"/>
  <c r="AG53" i="91"/>
  <c r="AP53" i="91" s="1"/>
  <c r="W54" i="91"/>
  <c r="AF53" i="91"/>
  <c r="AO53" i="91" s="1"/>
  <c r="W56" i="54"/>
  <c r="AG55" i="54"/>
  <c r="AP55" i="54" s="1"/>
  <c r="W60" i="93"/>
  <c r="AG59" i="93"/>
  <c r="AP59" i="93" s="1"/>
  <c r="AF59" i="93"/>
  <c r="AO59" i="93" s="1"/>
  <c r="AE59" i="93"/>
  <c r="W56" i="96"/>
  <c r="AE55" i="96"/>
  <c r="AF55" i="96"/>
  <c r="AO55" i="96" s="1"/>
  <c r="AG55" i="96"/>
  <c r="AP55" i="96" s="1"/>
  <c r="AF61" i="32"/>
  <c r="AO61" i="32" s="1"/>
  <c r="AE61" i="32"/>
  <c r="W62" i="32"/>
  <c r="AG61" i="32"/>
  <c r="AP61" i="32" s="1"/>
  <c r="AF63" i="97"/>
  <c r="AO63" i="97" s="1"/>
  <c r="AE63" i="97"/>
  <c r="W64" i="97"/>
  <c r="AG63" i="97"/>
  <c r="AP63" i="97" s="1"/>
  <c r="AE47" i="50"/>
  <c r="AF47" i="50"/>
  <c r="AO47" i="50" s="1"/>
  <c r="AG47" i="50"/>
  <c r="AP47" i="50" s="1"/>
  <c r="W48" i="50"/>
  <c r="AR46" i="10"/>
  <c r="AR49" i="102"/>
  <c r="AR47" i="90"/>
  <c r="AH56" i="44"/>
  <c r="AQ56" i="44" s="1"/>
  <c r="AR48" i="42"/>
  <c r="AH63" i="97"/>
  <c r="AQ63" i="97" s="1"/>
  <c r="AH61" i="32"/>
  <c r="AQ61" i="32" s="1"/>
  <c r="AI60" i="47"/>
  <c r="AN60" i="47"/>
  <c r="AI59" i="53"/>
  <c r="AN59" i="53"/>
  <c r="AH60" i="86"/>
  <c r="AQ60" i="86" s="1"/>
  <c r="AR52" i="49"/>
  <c r="AG54" i="45"/>
  <c r="AP54" i="45" s="1"/>
  <c r="AE54" i="45"/>
  <c r="W55" i="45"/>
  <c r="AF54" i="45"/>
  <c r="AO54" i="45" s="1"/>
  <c r="AH48" i="98"/>
  <c r="AQ48" i="98" s="1"/>
  <c r="AI55" i="100"/>
  <c r="AN55" i="100"/>
  <c r="AH53" i="99"/>
  <c r="AQ53" i="99" s="1"/>
  <c r="AH47" i="10"/>
  <c r="AQ47" i="10" s="1"/>
  <c r="AH56" i="51"/>
  <c r="AQ56" i="51" s="1"/>
  <c r="Y61" i="47"/>
  <c r="X61" i="47"/>
  <c r="Y62" i="105"/>
  <c r="X62" i="105"/>
  <c r="AR55" i="84"/>
  <c r="AR61" i="101"/>
  <c r="AH48" i="94"/>
  <c r="AQ48" i="94" s="1"/>
  <c r="X64" i="89"/>
  <c r="Y64" i="89"/>
  <c r="Z64" i="89"/>
  <c r="Y56" i="88"/>
  <c r="Z56" i="88" s="1"/>
  <c r="X56" i="88"/>
  <c r="W51" i="102"/>
  <c r="AG50" i="102"/>
  <c r="AP50" i="102" s="1"/>
  <c r="AF50" i="102"/>
  <c r="AO50" i="102" s="1"/>
  <c r="AE50" i="102"/>
  <c r="Y62" i="15"/>
  <c r="X62" i="15"/>
  <c r="W61" i="86"/>
  <c r="AE60" i="86"/>
  <c r="AG60" i="86"/>
  <c r="AP60" i="86" s="1"/>
  <c r="AF60" i="86"/>
  <c r="AO60" i="86" s="1"/>
  <c r="Y55" i="20"/>
  <c r="Z55" i="20" s="1"/>
  <c r="X55" i="20"/>
  <c r="AE48" i="98"/>
  <c r="AF48" i="98"/>
  <c r="AO48" i="98" s="1"/>
  <c r="W49" i="98"/>
  <c r="AG48" i="98"/>
  <c r="AP48" i="98" s="1"/>
  <c r="AE47" i="10"/>
  <c r="AG47" i="10"/>
  <c r="AP47" i="10" s="1"/>
  <c r="AF47" i="10"/>
  <c r="AO47" i="10" s="1"/>
  <c r="W48" i="10"/>
  <c r="AR52" i="91"/>
  <c r="W57" i="51"/>
  <c r="AG56" i="51"/>
  <c r="AP56" i="51" s="1"/>
  <c r="AE56" i="51"/>
  <c r="AF56" i="51"/>
  <c r="AO56" i="51" s="1"/>
  <c r="X58" i="104"/>
  <c r="Y58" i="104"/>
  <c r="AH53" i="87"/>
  <c r="AQ53" i="87" s="1"/>
  <c r="AR46" i="50"/>
  <c r="AH49" i="42"/>
  <c r="AQ49" i="42" s="1"/>
  <c r="Z48" i="94"/>
  <c r="AI55" i="95"/>
  <c r="AN55" i="95"/>
  <c r="AI54" i="20"/>
  <c r="AN54" i="20"/>
  <c r="AI48" i="85"/>
  <c r="AN48" i="85"/>
  <c r="AE50" i="18"/>
  <c r="AG50" i="18"/>
  <c r="AP50" i="18" s="1"/>
  <c r="AF50" i="18"/>
  <c r="AO50" i="18" s="1"/>
  <c r="W51" i="18"/>
  <c r="AI57" i="92"/>
  <c r="AN57" i="92"/>
  <c r="Y60" i="46"/>
  <c r="Z60" i="46" s="1"/>
  <c r="X60" i="46"/>
  <c r="AI49" i="35"/>
  <c r="AN49" i="35"/>
  <c r="AI57" i="104"/>
  <c r="AN57" i="104"/>
  <c r="W54" i="87"/>
  <c r="AE53" i="87"/>
  <c r="AF53" i="87"/>
  <c r="AO53" i="87" s="1"/>
  <c r="AG53" i="87"/>
  <c r="AP53" i="87" s="1"/>
  <c r="AR54" i="96"/>
  <c r="Z49" i="42"/>
  <c r="Y60" i="53"/>
  <c r="X60" i="53"/>
  <c r="AH50" i="102"/>
  <c r="AQ50" i="102" s="1"/>
  <c r="Y56" i="95"/>
  <c r="X56" i="95"/>
  <c r="Z56" i="95" s="1"/>
  <c r="AI57" i="13"/>
  <c r="AN57" i="13"/>
  <c r="Y55" i="16"/>
  <c r="X55" i="16"/>
  <c r="Y50" i="82"/>
  <c r="X50" i="82"/>
  <c r="W56" i="11"/>
  <c r="AE55" i="11"/>
  <c r="AF55" i="11"/>
  <c r="AO55" i="11" s="1"/>
  <c r="AG55" i="11"/>
  <c r="AP55" i="11" s="1"/>
  <c r="AH56" i="84"/>
  <c r="AQ56" i="84" s="1"/>
  <c r="Y50" i="103"/>
  <c r="X50" i="103"/>
  <c r="AR54" i="43"/>
  <c r="Z56" i="84"/>
  <c r="Z53" i="99"/>
  <c r="AI49" i="103"/>
  <c r="AN49" i="103"/>
  <c r="AR55" i="44"/>
  <c r="AH47" i="50"/>
  <c r="AQ47" i="50" s="1"/>
  <c r="AR47" i="98"/>
  <c r="Z56" i="44"/>
  <c r="AH59" i="93"/>
  <c r="AQ59" i="93" s="1"/>
  <c r="AE62" i="52"/>
  <c r="AF62" i="52"/>
  <c r="AO62" i="52" s="1"/>
  <c r="AG62" i="52"/>
  <c r="AP62" i="52" s="1"/>
  <c r="W63" i="52"/>
  <c r="AH53" i="49"/>
  <c r="AQ53" i="49" s="1"/>
  <c r="AH53" i="41"/>
  <c r="AQ53" i="41" s="1"/>
  <c r="AR58" i="93"/>
  <c r="AH55" i="43"/>
  <c r="AQ55" i="43" s="1"/>
  <c r="AI61" i="105"/>
  <c r="AN61" i="105"/>
  <c r="X50" i="35"/>
  <c r="Z50" i="35" s="1"/>
  <c r="Y50" i="35"/>
  <c r="Y53" i="83"/>
  <c r="X53" i="83"/>
  <c r="AH48" i="90"/>
  <c r="AQ48" i="90" s="1"/>
  <c r="AR52" i="87"/>
  <c r="AI50" i="48"/>
  <c r="AN50" i="48"/>
  <c r="Y58" i="13"/>
  <c r="X58" i="13"/>
  <c r="AI54" i="16"/>
  <c r="AN54" i="16"/>
  <c r="Y56" i="100"/>
  <c r="Z56" i="100" s="1"/>
  <c r="X56" i="100"/>
  <c r="AH62" i="101"/>
  <c r="AQ62" i="101" s="1"/>
  <c r="AH52" i="55"/>
  <c r="AQ52" i="55" s="1"/>
  <c r="Z62" i="101"/>
  <c r="AR54" i="54"/>
  <c r="Z52" i="55"/>
  <c r="AH55" i="96"/>
  <c r="AQ55" i="96" s="1"/>
  <c r="AR62" i="97"/>
  <c r="Z53" i="49"/>
  <c r="Z55" i="43"/>
  <c r="AR51" i="55"/>
  <c r="Y58" i="92"/>
  <c r="X58" i="92"/>
  <c r="AI59" i="46"/>
  <c r="AN59" i="46"/>
  <c r="AH53" i="91"/>
  <c r="AQ53" i="91" s="1"/>
  <c r="AI52" i="83"/>
  <c r="AN52" i="83"/>
  <c r="AH55" i="54"/>
  <c r="AQ55" i="54" s="1"/>
  <c r="AR52" i="99"/>
  <c r="Z48" i="90"/>
  <c r="AI63" i="89"/>
  <c r="AN63" i="89"/>
  <c r="AI55" i="88"/>
  <c r="AN55" i="88"/>
  <c r="AI61" i="15"/>
  <c r="AN61" i="15"/>
  <c r="AR55" i="51"/>
  <c r="AR60" i="32"/>
  <c r="Y51" i="48"/>
  <c r="X51" i="48"/>
  <c r="AR47" i="94"/>
  <c r="AI49" i="82"/>
  <c r="AN49" i="82"/>
  <c r="Y49" i="85"/>
  <c r="X49" i="85"/>
  <c r="AF55" i="54" l="1"/>
  <c r="AO55" i="54" s="1"/>
  <c r="Z51" i="48"/>
  <c r="AF53" i="41"/>
  <c r="AO53" i="41" s="1"/>
  <c r="Z58" i="13"/>
  <c r="AG58" i="13" s="1"/>
  <c r="AP58" i="13" s="1"/>
  <c r="Z50" i="82"/>
  <c r="AG50" i="82" s="1"/>
  <c r="AP50" i="82" s="1"/>
  <c r="Z61" i="47"/>
  <c r="W62" i="47" s="1"/>
  <c r="W57" i="88"/>
  <c r="AE56" i="88"/>
  <c r="AG56" i="88"/>
  <c r="AP56" i="88" s="1"/>
  <c r="AF56" i="88"/>
  <c r="AO56" i="88" s="1"/>
  <c r="AE58" i="13"/>
  <c r="AF58" i="13"/>
  <c r="AO58" i="13" s="1"/>
  <c r="AG51" i="48"/>
  <c r="AP51" i="48" s="1"/>
  <c r="AE51" i="48"/>
  <c r="AF51" i="48"/>
  <c r="AO51" i="48" s="1"/>
  <c r="W52" i="48"/>
  <c r="AF50" i="82"/>
  <c r="AO50" i="82" s="1"/>
  <c r="AG61" i="47"/>
  <c r="AP61" i="47" s="1"/>
  <c r="AE61" i="47"/>
  <c r="W61" i="46"/>
  <c r="AG60" i="46"/>
  <c r="AP60" i="46" s="1"/>
  <c r="AE60" i="46"/>
  <c r="AF60" i="46"/>
  <c r="AO60" i="46" s="1"/>
  <c r="AE56" i="100"/>
  <c r="W57" i="100"/>
  <c r="AG56" i="100"/>
  <c r="AP56" i="100" s="1"/>
  <c r="AF56" i="100"/>
  <c r="AO56" i="100" s="1"/>
  <c r="AR55" i="88"/>
  <c r="AH49" i="85"/>
  <c r="AQ49" i="85" s="1"/>
  <c r="W56" i="43"/>
  <c r="AE55" i="43"/>
  <c r="AG55" i="43"/>
  <c r="AP55" i="43" s="1"/>
  <c r="AF55" i="43"/>
  <c r="AO55" i="43" s="1"/>
  <c r="AR61" i="15"/>
  <c r="AF52" i="55"/>
  <c r="AO52" i="55" s="1"/>
  <c r="AG52" i="55"/>
  <c r="AP52" i="55" s="1"/>
  <c r="AE52" i="55"/>
  <c r="W53" i="55"/>
  <c r="AH58" i="13"/>
  <c r="AQ58" i="13" s="1"/>
  <c r="AH53" i="83"/>
  <c r="AQ53" i="83" s="1"/>
  <c r="W57" i="84"/>
  <c r="AG56" i="84"/>
  <c r="AP56" i="84" s="1"/>
  <c r="AE56" i="84"/>
  <c r="AF56" i="84"/>
  <c r="AO56" i="84" s="1"/>
  <c r="AH56" i="95"/>
  <c r="AQ56" i="95" s="1"/>
  <c r="Y54" i="87"/>
  <c r="X54" i="87"/>
  <c r="AR54" i="20"/>
  <c r="AH58" i="104"/>
  <c r="AQ58" i="104" s="1"/>
  <c r="AI47" i="10"/>
  <c r="AN47" i="10"/>
  <c r="AH55" i="20"/>
  <c r="AQ55" i="20" s="1"/>
  <c r="AI60" i="86"/>
  <c r="AN60" i="86"/>
  <c r="AI50" i="102"/>
  <c r="AR50" i="102" s="1"/>
  <c r="AN50" i="102"/>
  <c r="AR59" i="53"/>
  <c r="AI47" i="50"/>
  <c r="AN47" i="50"/>
  <c r="AH56" i="100"/>
  <c r="AQ56" i="100" s="1"/>
  <c r="Z53" i="83"/>
  <c r="AR61" i="105"/>
  <c r="AH55" i="16"/>
  <c r="AQ55" i="16" s="1"/>
  <c r="AE56" i="95"/>
  <c r="W57" i="95"/>
  <c r="AG56" i="95"/>
  <c r="AP56" i="95" s="1"/>
  <c r="AF56" i="95"/>
  <c r="AO56" i="95" s="1"/>
  <c r="AE55" i="20"/>
  <c r="AF55" i="20"/>
  <c r="AO55" i="20" s="1"/>
  <c r="W56" i="20"/>
  <c r="AG55" i="20"/>
  <c r="AP55" i="20" s="1"/>
  <c r="Y61" i="86"/>
  <c r="X61" i="86"/>
  <c r="W65" i="89"/>
  <c r="AF64" i="89"/>
  <c r="AO64" i="89" s="1"/>
  <c r="AE64" i="89"/>
  <c r="AG64" i="89"/>
  <c r="AP64" i="89" s="1"/>
  <c r="AH62" i="105"/>
  <c r="AQ62" i="105" s="1"/>
  <c r="X55" i="45"/>
  <c r="Y55" i="45"/>
  <c r="Z55" i="45" s="1"/>
  <c r="AI55" i="54"/>
  <c r="AN55" i="54"/>
  <c r="AR52" i="83"/>
  <c r="Y63" i="52"/>
  <c r="X63" i="52"/>
  <c r="AI55" i="11"/>
  <c r="AN55" i="11"/>
  <c r="Z55" i="16"/>
  <c r="AH60" i="53"/>
  <c r="AQ60" i="53" s="1"/>
  <c r="AR57" i="104"/>
  <c r="AI50" i="18"/>
  <c r="AN50" i="18"/>
  <c r="AR55" i="95"/>
  <c r="AH62" i="15"/>
  <c r="AQ62" i="15" s="1"/>
  <c r="Z62" i="105"/>
  <c r="AI54" i="45"/>
  <c r="AN54" i="45"/>
  <c r="AR60" i="47"/>
  <c r="Y62" i="32"/>
  <c r="Z62" i="32"/>
  <c r="X62" i="32"/>
  <c r="AI55" i="96"/>
  <c r="AN55" i="96"/>
  <c r="Y60" i="93"/>
  <c r="X60" i="93"/>
  <c r="W63" i="101"/>
  <c r="AG62" i="101"/>
  <c r="AP62" i="101" s="1"/>
  <c r="AE62" i="101"/>
  <c r="AF62" i="101"/>
  <c r="AO62" i="101" s="1"/>
  <c r="AE50" i="35"/>
  <c r="AF50" i="35"/>
  <c r="AO50" i="35" s="1"/>
  <c r="AG50" i="35"/>
  <c r="AP50" i="35" s="1"/>
  <c r="W51" i="35"/>
  <c r="AH50" i="103"/>
  <c r="AQ50" i="103" s="1"/>
  <c r="Y56" i="11"/>
  <c r="X56" i="11"/>
  <c r="Z60" i="53"/>
  <c r="AR57" i="92"/>
  <c r="W49" i="94"/>
  <c r="AG48" i="94"/>
  <c r="AP48" i="94" s="1"/>
  <c r="AF48" i="94"/>
  <c r="AO48" i="94" s="1"/>
  <c r="AE48" i="94"/>
  <c r="AI56" i="51"/>
  <c r="AN56" i="51"/>
  <c r="Y48" i="10"/>
  <c r="X48" i="10"/>
  <c r="Z48" i="10" s="1"/>
  <c r="Y49" i="98"/>
  <c r="X49" i="98"/>
  <c r="Z62" i="15"/>
  <c r="Y51" i="102"/>
  <c r="X51" i="102"/>
  <c r="AH64" i="89"/>
  <c r="AQ64" i="89" s="1"/>
  <c r="Y48" i="50"/>
  <c r="Z48" i="50" s="1"/>
  <c r="X48" i="50"/>
  <c r="Y64" i="97"/>
  <c r="X64" i="97"/>
  <c r="Z64" i="97" s="1"/>
  <c r="AI61" i="32"/>
  <c r="AN61" i="32"/>
  <c r="Y56" i="96"/>
  <c r="X56" i="96"/>
  <c r="AI53" i="91"/>
  <c r="AN53" i="91"/>
  <c r="AR59" i="46"/>
  <c r="AH51" i="48"/>
  <c r="AQ51" i="48" s="1"/>
  <c r="AR63" i="89"/>
  <c r="AH58" i="92"/>
  <c r="AQ58" i="92" s="1"/>
  <c r="AE53" i="49"/>
  <c r="AG53" i="49"/>
  <c r="AP53" i="49" s="1"/>
  <c r="AF53" i="49"/>
  <c r="AO53" i="49" s="1"/>
  <c r="W54" i="49"/>
  <c r="AR50" i="48"/>
  <c r="AR49" i="103"/>
  <c r="Z50" i="103"/>
  <c r="AH50" i="82"/>
  <c r="AQ50" i="82" s="1"/>
  <c r="AR49" i="35"/>
  <c r="AR48" i="85"/>
  <c r="Z58" i="104"/>
  <c r="AH56" i="88"/>
  <c r="AQ56" i="88" s="1"/>
  <c r="AH61" i="47"/>
  <c r="AQ61" i="47" s="1"/>
  <c r="AI63" i="97"/>
  <c r="AN63" i="97"/>
  <c r="AI53" i="41"/>
  <c r="AR53" i="41" s="1"/>
  <c r="AN53" i="41"/>
  <c r="AR49" i="82"/>
  <c r="Z49" i="85"/>
  <c r="AE48" i="90"/>
  <c r="W49" i="90"/>
  <c r="AF48" i="90"/>
  <c r="AO48" i="90" s="1"/>
  <c r="AG48" i="90"/>
  <c r="AP48" i="90" s="1"/>
  <c r="Z58" i="92"/>
  <c r="AR54" i="16"/>
  <c r="AH50" i="35"/>
  <c r="AQ50" i="35" s="1"/>
  <c r="AI62" i="52"/>
  <c r="AN62" i="52"/>
  <c r="AF56" i="44"/>
  <c r="AO56" i="44" s="1"/>
  <c r="W57" i="44"/>
  <c r="AE56" i="44"/>
  <c r="AG56" i="44"/>
  <c r="AP56" i="44" s="1"/>
  <c r="AG53" i="99"/>
  <c r="AP53" i="99" s="1"/>
  <c r="AF53" i="99"/>
  <c r="AO53" i="99" s="1"/>
  <c r="AE53" i="99"/>
  <c r="W54" i="99"/>
  <c r="AR57" i="13"/>
  <c r="W50" i="42"/>
  <c r="AF49" i="42"/>
  <c r="AO49" i="42" s="1"/>
  <c r="AG49" i="42"/>
  <c r="AP49" i="42" s="1"/>
  <c r="AE49" i="42"/>
  <c r="AI53" i="87"/>
  <c r="AN53" i="87"/>
  <c r="AH60" i="46"/>
  <c r="AQ60" i="46" s="1"/>
  <c r="X51" i="18"/>
  <c r="Y51" i="18"/>
  <c r="Y57" i="51"/>
  <c r="X57" i="51"/>
  <c r="AI48" i="98"/>
  <c r="AN48" i="98"/>
  <c r="AR55" i="100"/>
  <c r="AI59" i="93"/>
  <c r="AN59" i="93"/>
  <c r="Y56" i="54"/>
  <c r="Z56" i="54" s="1"/>
  <c r="X56" i="54"/>
  <c r="Y54" i="91"/>
  <c r="X54" i="91"/>
  <c r="Z54" i="91" s="1"/>
  <c r="Y54" i="41"/>
  <c r="X54" i="41"/>
  <c r="Z49" i="98" l="1"/>
  <c r="W51" i="82"/>
  <c r="Z63" i="52"/>
  <c r="AF63" i="52" s="1"/>
  <c r="AO63" i="52" s="1"/>
  <c r="AF61" i="47"/>
  <c r="AO61" i="47" s="1"/>
  <c r="AE50" i="82"/>
  <c r="W59" i="13"/>
  <c r="Z54" i="41"/>
  <c r="AG54" i="41" s="1"/>
  <c r="AE56" i="54"/>
  <c r="AG56" i="54"/>
  <c r="AP56" i="54" s="1"/>
  <c r="AF56" i="54"/>
  <c r="AO56" i="54" s="1"/>
  <c r="W57" i="54"/>
  <c r="AE54" i="41"/>
  <c r="AN54" i="41" s="1"/>
  <c r="AF54" i="41"/>
  <c r="AO54" i="41" s="1"/>
  <c r="W55" i="41"/>
  <c r="AG48" i="50"/>
  <c r="AP48" i="50" s="1"/>
  <c r="W49" i="50"/>
  <c r="AF48" i="50"/>
  <c r="AO48" i="50" s="1"/>
  <c r="AE48" i="50"/>
  <c r="AF54" i="91"/>
  <c r="AO54" i="91" s="1"/>
  <c r="W55" i="91"/>
  <c r="AG54" i="91"/>
  <c r="AP54" i="91" s="1"/>
  <c r="AE54" i="91"/>
  <c r="AG63" i="52"/>
  <c r="AP63" i="52" s="1"/>
  <c r="AE63" i="52"/>
  <c r="W64" i="52"/>
  <c r="AF49" i="98"/>
  <c r="AO49" i="98" s="1"/>
  <c r="AG49" i="98"/>
  <c r="AP49" i="98" s="1"/>
  <c r="AE49" i="98"/>
  <c r="W50" i="98"/>
  <c r="AR56" i="51"/>
  <c r="Y51" i="35"/>
  <c r="X51" i="35"/>
  <c r="AI62" i="101"/>
  <c r="AN62" i="101"/>
  <c r="AR50" i="18"/>
  <c r="Y65" i="89"/>
  <c r="X65" i="89"/>
  <c r="Y56" i="20"/>
  <c r="X56" i="20"/>
  <c r="Z56" i="20" s="1"/>
  <c r="Y57" i="95"/>
  <c r="X57" i="95"/>
  <c r="Y51" i="82"/>
  <c r="X51" i="82"/>
  <c r="Z51" i="82" s="1"/>
  <c r="AI51" i="48"/>
  <c r="AN51" i="48"/>
  <c r="AI58" i="13"/>
  <c r="AN58" i="13"/>
  <c r="AG50" i="103"/>
  <c r="AP50" i="103" s="1"/>
  <c r="AE50" i="103"/>
  <c r="W51" i="103"/>
  <c r="AF50" i="103"/>
  <c r="AO50" i="103" s="1"/>
  <c r="Y54" i="49"/>
  <c r="X54" i="49"/>
  <c r="Z54" i="49" s="1"/>
  <c r="AR61" i="32"/>
  <c r="AH51" i="102"/>
  <c r="AQ51" i="102" s="1"/>
  <c r="AR55" i="96"/>
  <c r="AG55" i="45"/>
  <c r="AP55" i="45" s="1"/>
  <c r="AF55" i="45"/>
  <c r="AO55" i="45" s="1"/>
  <c r="W56" i="45"/>
  <c r="AE55" i="45"/>
  <c r="AH61" i="86"/>
  <c r="AQ61" i="86" s="1"/>
  <c r="AI56" i="95"/>
  <c r="AN56" i="95"/>
  <c r="AH54" i="87"/>
  <c r="AQ54" i="87" s="1"/>
  <c r="Y57" i="84"/>
  <c r="X57" i="84"/>
  <c r="Y53" i="55"/>
  <c r="Z53" i="55" s="1"/>
  <c r="X53" i="55"/>
  <c r="Y62" i="47"/>
  <c r="X62" i="47"/>
  <c r="AI50" i="82"/>
  <c r="AN50" i="82"/>
  <c r="AR48" i="98"/>
  <c r="AR62" i="52"/>
  <c r="Y49" i="90"/>
  <c r="X49" i="90"/>
  <c r="AR53" i="91"/>
  <c r="AH64" i="97"/>
  <c r="AQ64" i="97" s="1"/>
  <c r="Z51" i="102"/>
  <c r="AH48" i="10"/>
  <c r="AQ48" i="10" s="1"/>
  <c r="AI48" i="94"/>
  <c r="AN48" i="94"/>
  <c r="AE60" i="53"/>
  <c r="AF60" i="53"/>
  <c r="AO60" i="53" s="1"/>
  <c r="AG60" i="53"/>
  <c r="AP60" i="53" s="1"/>
  <c r="W61" i="53"/>
  <c r="Y63" i="101"/>
  <c r="X63" i="101"/>
  <c r="AH62" i="32"/>
  <c r="AQ62" i="32" s="1"/>
  <c r="AR54" i="45"/>
  <c r="AG55" i="16"/>
  <c r="AP55" i="16" s="1"/>
  <c r="AE55" i="16"/>
  <c r="AF55" i="16"/>
  <c r="AO55" i="16" s="1"/>
  <c r="W56" i="16"/>
  <c r="AH55" i="45"/>
  <c r="AQ55" i="45" s="1"/>
  <c r="Z61" i="86"/>
  <c r="AI55" i="20"/>
  <c r="AN55" i="20"/>
  <c r="Z54" i="87"/>
  <c r="AI52" i="55"/>
  <c r="AR52" i="55" s="1"/>
  <c r="AN52" i="55"/>
  <c r="AI60" i="46"/>
  <c r="AN60" i="46"/>
  <c r="AI61" i="47"/>
  <c r="AN61" i="47"/>
  <c r="AR53" i="87"/>
  <c r="AG58" i="104"/>
  <c r="AP58" i="104" s="1"/>
  <c r="AE58" i="104"/>
  <c r="W59" i="104"/>
  <c r="AF58" i="104"/>
  <c r="AO58" i="104" s="1"/>
  <c r="AH56" i="96"/>
  <c r="AQ56" i="96" s="1"/>
  <c r="W65" i="97"/>
  <c r="AF64" i="97"/>
  <c r="AO64" i="97" s="1"/>
  <c r="AG64" i="97"/>
  <c r="AP64" i="97" s="1"/>
  <c r="AE64" i="97"/>
  <c r="AE48" i="10"/>
  <c r="AF48" i="10"/>
  <c r="AO48" i="10" s="1"/>
  <c r="AG48" i="10"/>
  <c r="AP48" i="10" s="1"/>
  <c r="W49" i="10"/>
  <c r="AH56" i="11"/>
  <c r="AQ56" i="11" s="1"/>
  <c r="AI50" i="35"/>
  <c r="AN50" i="35"/>
  <c r="AH60" i="93"/>
  <c r="AQ60" i="93" s="1"/>
  <c r="AF62" i="32"/>
  <c r="AO62" i="32" s="1"/>
  <c r="AG62" i="32"/>
  <c r="AP62" i="32" s="1"/>
  <c r="AE62" i="32"/>
  <c r="W63" i="32"/>
  <c r="W63" i="105"/>
  <c r="AF62" i="105"/>
  <c r="AO62" i="105" s="1"/>
  <c r="AG62" i="105"/>
  <c r="AP62" i="105" s="1"/>
  <c r="AE62" i="105"/>
  <c r="AE53" i="83"/>
  <c r="W54" i="83"/>
  <c r="AG53" i="83"/>
  <c r="AP53" i="83" s="1"/>
  <c r="AF53" i="83"/>
  <c r="AO53" i="83" s="1"/>
  <c r="Y59" i="13"/>
  <c r="X59" i="13"/>
  <c r="Z59" i="13" s="1"/>
  <c r="AH51" i="18"/>
  <c r="AQ51" i="18" s="1"/>
  <c r="Y50" i="42"/>
  <c r="X50" i="42"/>
  <c r="Z50" i="42" s="1"/>
  <c r="AH54" i="41"/>
  <c r="AQ54" i="41" s="1"/>
  <c r="AH56" i="54"/>
  <c r="AQ56" i="54" s="1"/>
  <c r="Z51" i="18"/>
  <c r="Y54" i="99"/>
  <c r="X54" i="99"/>
  <c r="Z54" i="99" s="1"/>
  <c r="AI56" i="44"/>
  <c r="AN56" i="44"/>
  <c r="AE58" i="92"/>
  <c r="AF58" i="92"/>
  <c r="AO58" i="92" s="1"/>
  <c r="W59" i="92"/>
  <c r="AG58" i="92"/>
  <c r="AP58" i="92" s="1"/>
  <c r="AF49" i="85"/>
  <c r="AO49" i="85" s="1"/>
  <c r="AE49" i="85"/>
  <c r="W50" i="85"/>
  <c r="AG49" i="85"/>
  <c r="AP49" i="85" s="1"/>
  <c r="AR63" i="97"/>
  <c r="AI53" i="49"/>
  <c r="AN53" i="49"/>
  <c r="Z56" i="96"/>
  <c r="AG62" i="15"/>
  <c r="AP62" i="15" s="1"/>
  <c r="AE62" i="15"/>
  <c r="W63" i="15"/>
  <c r="AF62" i="15"/>
  <c r="AO62" i="15" s="1"/>
  <c r="Z56" i="11"/>
  <c r="Z60" i="93"/>
  <c r="AR55" i="11"/>
  <c r="AI64" i="89"/>
  <c r="AN64" i="89"/>
  <c r="AR47" i="50"/>
  <c r="AR60" i="86"/>
  <c r="AI55" i="43"/>
  <c r="AN55" i="43"/>
  <c r="Y57" i="100"/>
  <c r="X57" i="100"/>
  <c r="Y61" i="46"/>
  <c r="X61" i="46"/>
  <c r="Z61" i="46" s="1"/>
  <c r="Y52" i="48"/>
  <c r="X52" i="48"/>
  <c r="AI56" i="88"/>
  <c r="AN56" i="88"/>
  <c r="AH54" i="91"/>
  <c r="AQ54" i="91" s="1"/>
  <c r="AH57" i="51"/>
  <c r="AQ57" i="51" s="1"/>
  <c r="AR59" i="93"/>
  <c r="Z57" i="51"/>
  <c r="AI49" i="42"/>
  <c r="AN49" i="42"/>
  <c r="AI48" i="90"/>
  <c r="AN48" i="90"/>
  <c r="AI53" i="99"/>
  <c r="AN53" i="99"/>
  <c r="X57" i="44"/>
  <c r="Y57" i="44"/>
  <c r="AH48" i="50"/>
  <c r="AQ48" i="50" s="1"/>
  <c r="AH49" i="98"/>
  <c r="AQ49" i="98" s="1"/>
  <c r="Y49" i="94"/>
  <c r="X49" i="94"/>
  <c r="Z49" i="94" s="1"/>
  <c r="AH63" i="52"/>
  <c r="AQ63" i="52" s="1"/>
  <c r="AR55" i="54"/>
  <c r="AR47" i="10"/>
  <c r="AI56" i="84"/>
  <c r="AN56" i="84"/>
  <c r="Y56" i="43"/>
  <c r="X56" i="43"/>
  <c r="Z56" i="43" s="1"/>
  <c r="AI56" i="100"/>
  <c r="AN56" i="100"/>
  <c r="Y57" i="88"/>
  <c r="X57" i="88"/>
  <c r="Z49" i="90" l="1"/>
  <c r="AE53" i="55"/>
  <c r="AF53" i="55"/>
  <c r="AO53" i="55" s="1"/>
  <c r="W54" i="55"/>
  <c r="AG53" i="55"/>
  <c r="AP53" i="55" s="1"/>
  <c r="W50" i="90"/>
  <c r="AG49" i="90"/>
  <c r="AP49" i="90" s="1"/>
  <c r="AF49" i="90"/>
  <c r="AO49" i="90" s="1"/>
  <c r="AE49" i="90"/>
  <c r="AE56" i="43"/>
  <c r="AF56" i="43"/>
  <c r="AO56" i="43" s="1"/>
  <c r="AG56" i="43"/>
  <c r="AP56" i="43" s="1"/>
  <c r="W57" i="43"/>
  <c r="AR53" i="99"/>
  <c r="W62" i="46"/>
  <c r="AE61" i="46"/>
  <c r="AF61" i="46"/>
  <c r="AO61" i="46" s="1"/>
  <c r="AG61" i="46"/>
  <c r="AP61" i="46" s="1"/>
  <c r="AR55" i="43"/>
  <c r="AR64" i="89"/>
  <c r="AR53" i="49"/>
  <c r="AI49" i="85"/>
  <c r="AN49" i="85"/>
  <c r="AI58" i="92"/>
  <c r="AN58" i="92"/>
  <c r="AE51" i="18"/>
  <c r="W52" i="18"/>
  <c r="AG51" i="18"/>
  <c r="AP51" i="18" s="1"/>
  <c r="AF51" i="18"/>
  <c r="AO51" i="18" s="1"/>
  <c r="AE50" i="42"/>
  <c r="AG50" i="42"/>
  <c r="AP50" i="42" s="1"/>
  <c r="W51" i="42"/>
  <c r="AF50" i="42"/>
  <c r="AO50" i="42" s="1"/>
  <c r="Y59" i="104"/>
  <c r="X59" i="104"/>
  <c r="AR61" i="47"/>
  <c r="Y61" i="53"/>
  <c r="Z61" i="53" s="1"/>
  <c r="X61" i="53"/>
  <c r="AR58" i="13"/>
  <c r="AH57" i="95"/>
  <c r="AQ57" i="95" s="1"/>
  <c r="AH65" i="89"/>
  <c r="AQ65" i="89" s="1"/>
  <c r="AR62" i="101"/>
  <c r="Y64" i="52"/>
  <c r="X64" i="52"/>
  <c r="Z64" i="52" s="1"/>
  <c r="Y49" i="50"/>
  <c r="X49" i="50"/>
  <c r="AR56" i="100"/>
  <c r="AF56" i="96"/>
  <c r="AO56" i="96" s="1"/>
  <c r="W57" i="96"/>
  <c r="AG56" i="96"/>
  <c r="AP56" i="96" s="1"/>
  <c r="AE56" i="96"/>
  <c r="AI62" i="105"/>
  <c r="AN62" i="105"/>
  <c r="AH57" i="88"/>
  <c r="AQ57" i="88" s="1"/>
  <c r="Z57" i="88"/>
  <c r="AH49" i="94"/>
  <c r="AQ49" i="94" s="1"/>
  <c r="AR56" i="88"/>
  <c r="Y63" i="15"/>
  <c r="X63" i="15"/>
  <c r="AH59" i="13"/>
  <c r="AQ59" i="13" s="1"/>
  <c r="Y54" i="83"/>
  <c r="Z54" i="83"/>
  <c r="X54" i="83"/>
  <c r="Y63" i="105"/>
  <c r="X63" i="105"/>
  <c r="AR50" i="35"/>
  <c r="AI64" i="97"/>
  <c r="AN64" i="97"/>
  <c r="AI58" i="104"/>
  <c r="AN58" i="104"/>
  <c r="AR55" i="20"/>
  <c r="AH49" i="90"/>
  <c r="AQ49" i="90" s="1"/>
  <c r="AH53" i="55"/>
  <c r="AQ53" i="55" s="1"/>
  <c r="AR56" i="95"/>
  <c r="Z57" i="95"/>
  <c r="Z65" i="89"/>
  <c r="AH51" i="35"/>
  <c r="AQ51" i="35" s="1"/>
  <c r="Y50" i="98"/>
  <c r="X50" i="98"/>
  <c r="Y55" i="91"/>
  <c r="X55" i="91"/>
  <c r="Z55" i="91" s="1"/>
  <c r="AH52" i="48"/>
  <c r="AQ52" i="48" s="1"/>
  <c r="AH57" i="100"/>
  <c r="AQ57" i="100" s="1"/>
  <c r="AI62" i="15"/>
  <c r="AN62" i="15"/>
  <c r="AR56" i="44"/>
  <c r="AG59" i="13"/>
  <c r="AP59" i="13" s="1"/>
  <c r="W60" i="13"/>
  <c r="AE59" i="13"/>
  <c r="AF59" i="13"/>
  <c r="AO59" i="13" s="1"/>
  <c r="AI53" i="83"/>
  <c r="AN53" i="83"/>
  <c r="Y49" i="10"/>
  <c r="Z49" i="10"/>
  <c r="X49" i="10"/>
  <c r="AR60" i="46"/>
  <c r="AF61" i="86"/>
  <c r="AO61" i="86" s="1"/>
  <c r="AE61" i="86"/>
  <c r="W62" i="86"/>
  <c r="AG61" i="86"/>
  <c r="AP61" i="86" s="1"/>
  <c r="AH63" i="101"/>
  <c r="AQ63" i="101" s="1"/>
  <c r="AI55" i="45"/>
  <c r="AN55" i="45"/>
  <c r="Y51" i="103"/>
  <c r="X51" i="103"/>
  <c r="AR51" i="48"/>
  <c r="Z51" i="35"/>
  <c r="AI49" i="98"/>
  <c r="AN49" i="98"/>
  <c r="AI63" i="52"/>
  <c r="AN63" i="52"/>
  <c r="Y57" i="54"/>
  <c r="X57" i="54"/>
  <c r="AH57" i="44"/>
  <c r="AQ57" i="44" s="1"/>
  <c r="AE56" i="11"/>
  <c r="W57" i="11"/>
  <c r="AG56" i="11"/>
  <c r="AP56" i="11" s="1"/>
  <c r="AF56" i="11"/>
  <c r="AO56" i="11" s="1"/>
  <c r="AF54" i="99"/>
  <c r="AO54" i="99" s="1"/>
  <c r="AE54" i="99"/>
  <c r="W55" i="99"/>
  <c r="AG54" i="99"/>
  <c r="AP54" i="99" s="1"/>
  <c r="AF49" i="94"/>
  <c r="AO49" i="94" s="1"/>
  <c r="W50" i="94"/>
  <c r="AE49" i="94"/>
  <c r="AG49" i="94"/>
  <c r="AP49" i="94" s="1"/>
  <c r="Z57" i="44"/>
  <c r="AR48" i="90"/>
  <c r="AR56" i="84"/>
  <c r="Z52" i="48"/>
  <c r="Z57" i="100"/>
  <c r="AF60" i="93"/>
  <c r="AO60" i="93" s="1"/>
  <c r="AG60" i="93"/>
  <c r="AP60" i="93" s="1"/>
  <c r="W61" i="93"/>
  <c r="AE60" i="93"/>
  <c r="AH54" i="99"/>
  <c r="AQ54" i="99" s="1"/>
  <c r="Y63" i="32"/>
  <c r="X63" i="32"/>
  <c r="Z63" i="32" s="1"/>
  <c r="Y56" i="16"/>
  <c r="X56" i="16"/>
  <c r="Z63" i="101"/>
  <c r="AI60" i="53"/>
  <c r="AR60" i="53" s="1"/>
  <c r="AN60" i="53"/>
  <c r="AR50" i="82"/>
  <c r="Y56" i="45"/>
  <c r="X56" i="45"/>
  <c r="AH54" i="49"/>
  <c r="AQ54" i="49" s="1"/>
  <c r="AI50" i="103"/>
  <c r="AN50" i="103"/>
  <c r="AH51" i="82"/>
  <c r="AQ51" i="82" s="1"/>
  <c r="AH56" i="20"/>
  <c r="AQ56" i="20" s="1"/>
  <c r="Y55" i="41"/>
  <c r="X55" i="41"/>
  <c r="AI48" i="50"/>
  <c r="AN48" i="50"/>
  <c r="AI54" i="41"/>
  <c r="AP54" i="41"/>
  <c r="AR49" i="42"/>
  <c r="Y59" i="92"/>
  <c r="X59" i="92"/>
  <c r="AI62" i="32"/>
  <c r="AN62" i="32"/>
  <c r="Y65" i="97"/>
  <c r="X65" i="97"/>
  <c r="AH62" i="47"/>
  <c r="AQ62" i="47" s="1"/>
  <c r="AH57" i="84"/>
  <c r="AQ57" i="84" s="1"/>
  <c r="AE54" i="49"/>
  <c r="W55" i="49"/>
  <c r="AF54" i="49"/>
  <c r="AO54" i="49" s="1"/>
  <c r="AG54" i="49"/>
  <c r="AP54" i="49" s="1"/>
  <c r="AG51" i="82"/>
  <c r="AP51" i="82" s="1"/>
  <c r="AE51" i="82"/>
  <c r="AF51" i="82"/>
  <c r="AO51" i="82" s="1"/>
  <c r="W52" i="82"/>
  <c r="AG56" i="20"/>
  <c r="AP56" i="20" s="1"/>
  <c r="W57" i="20"/>
  <c r="AE56" i="20"/>
  <c r="AF56" i="20"/>
  <c r="AO56" i="20" s="1"/>
  <c r="AH56" i="43"/>
  <c r="AQ56" i="43" s="1"/>
  <c r="W58" i="51"/>
  <c r="AF57" i="51"/>
  <c r="AO57" i="51" s="1"/>
  <c r="AE57" i="51"/>
  <c r="AG57" i="51"/>
  <c r="AP57" i="51" s="1"/>
  <c r="AH61" i="46"/>
  <c r="AQ61" i="46" s="1"/>
  <c r="Y50" i="85"/>
  <c r="X50" i="85"/>
  <c r="Z50" i="85" s="1"/>
  <c r="AH50" i="42"/>
  <c r="AQ50" i="42" s="1"/>
  <c r="AI48" i="10"/>
  <c r="AN48" i="10"/>
  <c r="AE54" i="87"/>
  <c r="AN54" i="87" s="1"/>
  <c r="W55" i="87"/>
  <c r="AF54" i="87"/>
  <c r="AO54" i="87" s="1"/>
  <c r="AG54" i="87"/>
  <c r="AI55" i="16"/>
  <c r="AN55" i="16"/>
  <c r="AR48" i="94"/>
  <c r="AF51" i="102"/>
  <c r="AO51" i="102" s="1"/>
  <c r="AE51" i="102"/>
  <c r="W52" i="102"/>
  <c r="AG51" i="102"/>
  <c r="AP51" i="102" s="1"/>
  <c r="Z62" i="47"/>
  <c r="Z57" i="84"/>
  <c r="AI54" i="91"/>
  <c r="AN54" i="91"/>
  <c r="AI56" i="54"/>
  <c r="AN56" i="54"/>
  <c r="AG61" i="53" l="1"/>
  <c r="AP61" i="53" s="1"/>
  <c r="AE61" i="53"/>
  <c r="AF61" i="53"/>
  <c r="AO61" i="53" s="1"/>
  <c r="W62" i="53"/>
  <c r="W51" i="85"/>
  <c r="AG50" i="85"/>
  <c r="AP50" i="85" s="1"/>
  <c r="AF50" i="85"/>
  <c r="AO50" i="85" s="1"/>
  <c r="AE50" i="85"/>
  <c r="AR62" i="32"/>
  <c r="AR50" i="103"/>
  <c r="AH56" i="45"/>
  <c r="AQ56" i="45" s="1"/>
  <c r="W64" i="32"/>
  <c r="AG63" i="32"/>
  <c r="AP63" i="32" s="1"/>
  <c r="AE63" i="32"/>
  <c r="AF63" i="32"/>
  <c r="AO63" i="32" s="1"/>
  <c r="W58" i="100"/>
  <c r="AG57" i="100"/>
  <c r="AP57" i="100" s="1"/>
  <c r="AE57" i="100"/>
  <c r="AF57" i="100"/>
  <c r="AO57" i="100" s="1"/>
  <c r="W58" i="44"/>
  <c r="AE57" i="44"/>
  <c r="AF57" i="44"/>
  <c r="AO57" i="44" s="1"/>
  <c r="AG57" i="44"/>
  <c r="AP57" i="44" s="1"/>
  <c r="Y62" i="86"/>
  <c r="Z62" i="86" s="1"/>
  <c r="X62" i="86"/>
  <c r="W50" i="10"/>
  <c r="AG49" i="10"/>
  <c r="AP49" i="10" s="1"/>
  <c r="AF49" i="10"/>
  <c r="AO49" i="10" s="1"/>
  <c r="AE49" i="10"/>
  <c r="AI59" i="13"/>
  <c r="AN59" i="13"/>
  <c r="AR62" i="15"/>
  <c r="AF55" i="91"/>
  <c r="AO55" i="91" s="1"/>
  <c r="W56" i="91"/>
  <c r="AG55" i="91"/>
  <c r="AP55" i="91" s="1"/>
  <c r="AE55" i="91"/>
  <c r="AF54" i="83"/>
  <c r="AO54" i="83" s="1"/>
  <c r="AG54" i="83"/>
  <c r="AP54" i="83" s="1"/>
  <c r="AE54" i="83"/>
  <c r="W55" i="83"/>
  <c r="AR62" i="105"/>
  <c r="AE64" i="52"/>
  <c r="AF64" i="52"/>
  <c r="AO64" i="52" s="1"/>
  <c r="W65" i="52"/>
  <c r="AG64" i="52"/>
  <c r="AP64" i="52" s="1"/>
  <c r="Y62" i="46"/>
  <c r="X62" i="46"/>
  <c r="Y50" i="90"/>
  <c r="X50" i="90"/>
  <c r="AH59" i="92"/>
  <c r="AQ59" i="92" s="1"/>
  <c r="AR54" i="41"/>
  <c r="Z56" i="45"/>
  <c r="AF63" i="101"/>
  <c r="AO63" i="101" s="1"/>
  <c r="W64" i="101"/>
  <c r="AE63" i="101"/>
  <c r="AG63" i="101"/>
  <c r="AP63" i="101" s="1"/>
  <c r="AF52" i="48"/>
  <c r="AO52" i="48" s="1"/>
  <c r="AG52" i="48"/>
  <c r="AP52" i="48" s="1"/>
  <c r="W53" i="48"/>
  <c r="AE52" i="48"/>
  <c r="AR63" i="52"/>
  <c r="AH51" i="103"/>
  <c r="AQ51" i="103" s="1"/>
  <c r="AI61" i="86"/>
  <c r="AN61" i="86"/>
  <c r="Y60" i="13"/>
  <c r="X60" i="13"/>
  <c r="AH63" i="15"/>
  <c r="AQ63" i="15" s="1"/>
  <c r="AR49" i="85"/>
  <c r="AI56" i="43"/>
  <c r="AN56" i="43"/>
  <c r="Y55" i="49"/>
  <c r="X55" i="49"/>
  <c r="AH65" i="97"/>
  <c r="AQ65" i="97" s="1"/>
  <c r="Z59" i="92"/>
  <c r="AH56" i="16"/>
  <c r="AQ56" i="16" s="1"/>
  <c r="AI60" i="93"/>
  <c r="AN60" i="93"/>
  <c r="Y55" i="99"/>
  <c r="Z55" i="99" s="1"/>
  <c r="X55" i="99"/>
  <c r="Y57" i="11"/>
  <c r="X57" i="11"/>
  <c r="Z51" i="103"/>
  <c r="AH50" i="98"/>
  <c r="AQ50" i="98" s="1"/>
  <c r="AH63" i="105"/>
  <c r="AQ63" i="105" s="1"/>
  <c r="Z63" i="15"/>
  <c r="AI56" i="96"/>
  <c r="AN56" i="96"/>
  <c r="AH49" i="50"/>
  <c r="AQ49" i="50" s="1"/>
  <c r="Y51" i="42"/>
  <c r="X51" i="42"/>
  <c r="X52" i="18"/>
  <c r="Y52" i="18"/>
  <c r="Z52" i="18"/>
  <c r="AH50" i="85"/>
  <c r="AQ50" i="85" s="1"/>
  <c r="Y52" i="82"/>
  <c r="X52" i="82"/>
  <c r="Z65" i="97"/>
  <c r="AR48" i="50"/>
  <c r="Z56" i="16"/>
  <c r="Y61" i="93"/>
  <c r="X61" i="93"/>
  <c r="AI49" i="94"/>
  <c r="AN49" i="94"/>
  <c r="AI54" i="99"/>
  <c r="AN54" i="99"/>
  <c r="AI56" i="11"/>
  <c r="AN56" i="11"/>
  <c r="AH57" i="54"/>
  <c r="AQ57" i="54" s="1"/>
  <c r="AR49" i="98"/>
  <c r="AR53" i="83"/>
  <c r="Z50" i="98"/>
  <c r="AR58" i="104"/>
  <c r="Z63" i="105"/>
  <c r="Z49" i="50"/>
  <c r="AH59" i="104"/>
  <c r="AQ59" i="104" s="1"/>
  <c r="AI51" i="18"/>
  <c r="AN51" i="18"/>
  <c r="AI49" i="90"/>
  <c r="AN49" i="90"/>
  <c r="Y54" i="55"/>
  <c r="X54" i="55"/>
  <c r="W58" i="84"/>
  <c r="AF57" i="84"/>
  <c r="AO57" i="84" s="1"/>
  <c r="AE57" i="84"/>
  <c r="AG57" i="84"/>
  <c r="AP57" i="84" s="1"/>
  <c r="AI54" i="87"/>
  <c r="AP54" i="87"/>
  <c r="AF62" i="47"/>
  <c r="AO62" i="47" s="1"/>
  <c r="AG62" i="47"/>
  <c r="AP62" i="47" s="1"/>
  <c r="W63" i="47"/>
  <c r="AE62" i="47"/>
  <c r="Y55" i="87"/>
  <c r="Z55" i="87" s="1"/>
  <c r="X55" i="87"/>
  <c r="Y57" i="20"/>
  <c r="Z57" i="20"/>
  <c r="X57" i="20"/>
  <c r="AH55" i="41"/>
  <c r="AQ55" i="41" s="1"/>
  <c r="Y50" i="94"/>
  <c r="Z50" i="94" s="1"/>
  <c r="X50" i="94"/>
  <c r="Z57" i="54"/>
  <c r="AF51" i="35"/>
  <c r="AO51" i="35" s="1"/>
  <c r="W52" i="35"/>
  <c r="AE51" i="35"/>
  <c r="AG51" i="35"/>
  <c r="AP51" i="35" s="1"/>
  <c r="AF65" i="89"/>
  <c r="AO65" i="89" s="1"/>
  <c r="AG65" i="89"/>
  <c r="AP65" i="89" s="1"/>
  <c r="W66" i="89"/>
  <c r="AE65" i="89"/>
  <c r="Y57" i="96"/>
  <c r="X57" i="96"/>
  <c r="AH61" i="53"/>
  <c r="AQ61" i="53" s="1"/>
  <c r="Z59" i="104"/>
  <c r="AI50" i="42"/>
  <c r="AN50" i="42"/>
  <c r="Y57" i="43"/>
  <c r="Z57" i="43"/>
  <c r="X57" i="43"/>
  <c r="Y52" i="102"/>
  <c r="Z52" i="102"/>
  <c r="X52" i="102"/>
  <c r="AR55" i="16"/>
  <c r="AR54" i="91"/>
  <c r="AI51" i="102"/>
  <c r="AN51" i="102"/>
  <c r="AR48" i="10"/>
  <c r="Y58" i="51"/>
  <c r="X58" i="51"/>
  <c r="AI56" i="20"/>
  <c r="AN56" i="20"/>
  <c r="AI51" i="82"/>
  <c r="AN51" i="82"/>
  <c r="AI54" i="49"/>
  <c r="AN54" i="49"/>
  <c r="AR56" i="54"/>
  <c r="AI57" i="51"/>
  <c r="AN57" i="51"/>
  <c r="Z55" i="41"/>
  <c r="AH63" i="32"/>
  <c r="AQ63" i="32" s="1"/>
  <c r="AR55" i="45"/>
  <c r="AH49" i="10"/>
  <c r="AQ49" i="10" s="1"/>
  <c r="AH55" i="91"/>
  <c r="AQ55" i="91" s="1"/>
  <c r="AF57" i="95"/>
  <c r="AO57" i="95" s="1"/>
  <c r="AG57" i="95"/>
  <c r="AP57" i="95" s="1"/>
  <c r="AE57" i="95"/>
  <c r="W58" i="95"/>
  <c r="AR64" i="97"/>
  <c r="AH54" i="83"/>
  <c r="AQ54" i="83" s="1"/>
  <c r="AF57" i="88"/>
  <c r="AO57" i="88" s="1"/>
  <c r="AE57" i="88"/>
  <c r="W58" i="88"/>
  <c r="AG57" i="88"/>
  <c r="AP57" i="88" s="1"/>
  <c r="AH64" i="52"/>
  <c r="AQ64" i="52" s="1"/>
  <c r="AR58" i="92"/>
  <c r="AI61" i="46"/>
  <c r="AN61" i="46"/>
  <c r="AI53" i="55"/>
  <c r="AR53" i="55" s="1"/>
  <c r="AN53" i="55"/>
  <c r="Z52" i="82" l="1"/>
  <c r="Z62" i="46"/>
  <c r="AE50" i="94"/>
  <c r="AG50" i="94"/>
  <c r="AP50" i="94" s="1"/>
  <c r="W51" i="94"/>
  <c r="AF50" i="94"/>
  <c r="AO50" i="94" s="1"/>
  <c r="W56" i="99"/>
  <c r="AG55" i="99"/>
  <c r="AP55" i="99" s="1"/>
  <c r="AF55" i="99"/>
  <c r="AO55" i="99" s="1"/>
  <c r="AE55" i="99"/>
  <c r="AF62" i="86"/>
  <c r="AO62" i="86" s="1"/>
  <c r="AG62" i="86"/>
  <c r="AP62" i="86" s="1"/>
  <c r="W63" i="86"/>
  <c r="AE62" i="86"/>
  <c r="AE62" i="46"/>
  <c r="AF62" i="46"/>
  <c r="AO62" i="46" s="1"/>
  <c r="W63" i="46"/>
  <c r="AG62" i="46"/>
  <c r="AP62" i="46" s="1"/>
  <c r="W53" i="82"/>
  <c r="AF52" i="82"/>
  <c r="AO52" i="82" s="1"/>
  <c r="AG52" i="82"/>
  <c r="AP52" i="82" s="1"/>
  <c r="AE52" i="82"/>
  <c r="W56" i="87"/>
  <c r="AE55" i="87"/>
  <c r="AF55" i="87"/>
  <c r="AO55" i="87" s="1"/>
  <c r="AG55" i="87"/>
  <c r="AP55" i="87" s="1"/>
  <c r="AR57" i="51"/>
  <c r="AR51" i="82"/>
  <c r="AE57" i="43"/>
  <c r="AG57" i="43"/>
  <c r="AP57" i="43" s="1"/>
  <c r="W58" i="43"/>
  <c r="AF57" i="43"/>
  <c r="AO57" i="43" s="1"/>
  <c r="AH50" i="94"/>
  <c r="AQ50" i="94" s="1"/>
  <c r="AR49" i="90"/>
  <c r="AG50" i="98"/>
  <c r="AP50" i="98" s="1"/>
  <c r="AF50" i="98"/>
  <c r="AO50" i="98" s="1"/>
  <c r="AE50" i="98"/>
  <c r="W51" i="98"/>
  <c r="AH62" i="46"/>
  <c r="AQ62" i="46" s="1"/>
  <c r="AI54" i="83"/>
  <c r="AN54" i="83"/>
  <c r="Y56" i="91"/>
  <c r="Z56" i="91" s="1"/>
  <c r="X56" i="91"/>
  <c r="Y58" i="44"/>
  <c r="X58" i="44"/>
  <c r="Z58" i="44" s="1"/>
  <c r="Y51" i="85"/>
  <c r="X51" i="85"/>
  <c r="Y58" i="84"/>
  <c r="X58" i="84"/>
  <c r="Z58" i="84" s="1"/>
  <c r="AR54" i="99"/>
  <c r="W57" i="16"/>
  <c r="AE56" i="16"/>
  <c r="AG56" i="16"/>
  <c r="AP56" i="16" s="1"/>
  <c r="AF56" i="16"/>
  <c r="AO56" i="16" s="1"/>
  <c r="W53" i="18"/>
  <c r="AE52" i="18"/>
  <c r="AN52" i="18" s="1"/>
  <c r="AF52" i="18"/>
  <c r="AO52" i="18" s="1"/>
  <c r="AG52" i="18"/>
  <c r="AR56" i="96"/>
  <c r="AF51" i="103"/>
  <c r="AO51" i="103" s="1"/>
  <c r="AE51" i="103"/>
  <c r="W52" i="103"/>
  <c r="AG51" i="103"/>
  <c r="AP51" i="103" s="1"/>
  <c r="AR56" i="43"/>
  <c r="AR61" i="86"/>
  <c r="W57" i="45"/>
  <c r="AE56" i="45"/>
  <c r="AG56" i="45"/>
  <c r="AP56" i="45" s="1"/>
  <c r="AF56" i="45"/>
  <c r="AO56" i="45" s="1"/>
  <c r="AI64" i="52"/>
  <c r="AN64" i="52"/>
  <c r="AI49" i="10"/>
  <c r="AN49" i="10"/>
  <c r="AR56" i="20"/>
  <c r="AH52" i="102"/>
  <c r="AQ52" i="102" s="1"/>
  <c r="AI65" i="89"/>
  <c r="AN65" i="89"/>
  <c r="AI51" i="35"/>
  <c r="AN51" i="35"/>
  <c r="AH57" i="20"/>
  <c r="AQ57" i="20" s="1"/>
  <c r="AR54" i="87"/>
  <c r="AH54" i="55"/>
  <c r="AQ54" i="55" s="1"/>
  <c r="AR51" i="18"/>
  <c r="W50" i="50"/>
  <c r="AE49" i="50"/>
  <c r="AF49" i="50"/>
  <c r="AO49" i="50" s="1"/>
  <c r="AG49" i="50"/>
  <c r="AP49" i="50" s="1"/>
  <c r="AE63" i="15"/>
  <c r="W64" i="15"/>
  <c r="AF63" i="15"/>
  <c r="AO63" i="15" s="1"/>
  <c r="AG63" i="15"/>
  <c r="AP63" i="15" s="1"/>
  <c r="AH57" i="11"/>
  <c r="AQ57" i="11" s="1"/>
  <c r="AI63" i="32"/>
  <c r="AN63" i="32"/>
  <c r="Y62" i="53"/>
  <c r="X62" i="53"/>
  <c r="Y58" i="95"/>
  <c r="X58" i="95"/>
  <c r="Z58" i="95" s="1"/>
  <c r="Y58" i="88"/>
  <c r="X58" i="88"/>
  <c r="AF52" i="102"/>
  <c r="AO52" i="102" s="1"/>
  <c r="AG52" i="102"/>
  <c r="AP52" i="102" s="1"/>
  <c r="W53" i="102"/>
  <c r="AE52" i="102"/>
  <c r="Y66" i="89"/>
  <c r="X66" i="89"/>
  <c r="Y52" i="35"/>
  <c r="X52" i="35"/>
  <c r="AG57" i="20"/>
  <c r="AP57" i="20" s="1"/>
  <c r="AF57" i="20"/>
  <c r="AO57" i="20" s="1"/>
  <c r="AE57" i="20"/>
  <c r="W58" i="20"/>
  <c r="AI62" i="47"/>
  <c r="AN62" i="47"/>
  <c r="Z54" i="55"/>
  <c r="W64" i="105"/>
  <c r="AG63" i="105"/>
  <c r="AP63" i="105" s="1"/>
  <c r="AF63" i="105"/>
  <c r="AO63" i="105" s="1"/>
  <c r="AE63" i="105"/>
  <c r="AR49" i="94"/>
  <c r="AH52" i="18"/>
  <c r="AQ52" i="18" s="1"/>
  <c r="Z57" i="11"/>
  <c r="AR60" i="93"/>
  <c r="AF59" i="92"/>
  <c r="AO59" i="92" s="1"/>
  <c r="AE59" i="92"/>
  <c r="AG59" i="92"/>
  <c r="AP59" i="92" s="1"/>
  <c r="W60" i="92"/>
  <c r="AH55" i="49"/>
  <c r="AQ55" i="49" s="1"/>
  <c r="AH60" i="13"/>
  <c r="AQ60" i="13" s="1"/>
  <c r="AH50" i="90"/>
  <c r="AQ50" i="90" s="1"/>
  <c r="AI57" i="100"/>
  <c r="AN57" i="100"/>
  <c r="AI50" i="85"/>
  <c r="AN50" i="85"/>
  <c r="AI57" i="95"/>
  <c r="AN57" i="95"/>
  <c r="AI57" i="88"/>
  <c r="AN57" i="88"/>
  <c r="AH58" i="51"/>
  <c r="AQ58" i="51" s="1"/>
  <c r="AR51" i="102"/>
  <c r="AR50" i="42"/>
  <c r="AR61" i="46"/>
  <c r="W56" i="41"/>
  <c r="AF55" i="41"/>
  <c r="AO55" i="41" s="1"/>
  <c r="AG55" i="41"/>
  <c r="AP55" i="41" s="1"/>
  <c r="AE55" i="41"/>
  <c r="AR54" i="49"/>
  <c r="Z58" i="51"/>
  <c r="AF59" i="104"/>
  <c r="AO59" i="104" s="1"/>
  <c r="AE59" i="104"/>
  <c r="AG59" i="104"/>
  <c r="AP59" i="104" s="1"/>
  <c r="W60" i="104"/>
  <c r="AH57" i="96"/>
  <c r="AQ57" i="96" s="1"/>
  <c r="Y63" i="47"/>
  <c r="X63" i="47"/>
  <c r="Z63" i="47" s="1"/>
  <c r="AH61" i="93"/>
  <c r="AQ61" i="93" s="1"/>
  <c r="W66" i="97"/>
  <c r="AG65" i="97"/>
  <c r="AP65" i="97" s="1"/>
  <c r="AE65" i="97"/>
  <c r="AF65" i="97"/>
  <c r="AO65" i="97" s="1"/>
  <c r="AH51" i="42"/>
  <c r="AQ51" i="42" s="1"/>
  <c r="Z55" i="49"/>
  <c r="Z60" i="13"/>
  <c r="AI52" i="48"/>
  <c r="AR52" i="48" s="1"/>
  <c r="AN52" i="48"/>
  <c r="AI63" i="101"/>
  <c r="AN63" i="101"/>
  <c r="Z50" i="90"/>
  <c r="AI55" i="91"/>
  <c r="AN55" i="91"/>
  <c r="Y50" i="10"/>
  <c r="X50" i="10"/>
  <c r="Z50" i="10" s="1"/>
  <c r="Y64" i="32"/>
  <c r="X64" i="32"/>
  <c r="Z64" i="32" s="1"/>
  <c r="AI61" i="53"/>
  <c r="AN61" i="53"/>
  <c r="AH57" i="43"/>
  <c r="AQ57" i="43" s="1"/>
  <c r="Z57" i="96"/>
  <c r="AG57" i="54"/>
  <c r="AP57" i="54" s="1"/>
  <c r="W58" i="54"/>
  <c r="AE57" i="54"/>
  <c r="AF57" i="54"/>
  <c r="AO57" i="54" s="1"/>
  <c r="AH55" i="87"/>
  <c r="AQ55" i="87" s="1"/>
  <c r="AI57" i="84"/>
  <c r="AN57" i="84"/>
  <c r="AR56" i="11"/>
  <c r="Z61" i="93"/>
  <c r="AH52" i="82"/>
  <c r="AQ52" i="82" s="1"/>
  <c r="Z51" i="42"/>
  <c r="AH55" i="99"/>
  <c r="AQ55" i="99" s="1"/>
  <c r="Y53" i="48"/>
  <c r="X53" i="48"/>
  <c r="Z53" i="48" s="1"/>
  <c r="Y64" i="101"/>
  <c r="X64" i="101"/>
  <c r="Z64" i="101" s="1"/>
  <c r="Y65" i="52"/>
  <c r="X65" i="52"/>
  <c r="Z65" i="52" s="1"/>
  <c r="Y55" i="83"/>
  <c r="X55" i="83"/>
  <c r="AR59" i="13"/>
  <c r="AH62" i="86"/>
  <c r="AQ62" i="86" s="1"/>
  <c r="AI57" i="44"/>
  <c r="AN57" i="44"/>
  <c r="Y58" i="100"/>
  <c r="X58" i="100"/>
  <c r="Z58" i="100" s="1"/>
  <c r="Z51" i="85" l="1"/>
  <c r="AG65" i="52"/>
  <c r="AP65" i="52" s="1"/>
  <c r="W66" i="52"/>
  <c r="AE65" i="52"/>
  <c r="AF65" i="52"/>
  <c r="AO65" i="52" s="1"/>
  <c r="AE63" i="47"/>
  <c r="W64" i="47"/>
  <c r="AF63" i="47"/>
  <c r="AO63" i="47" s="1"/>
  <c r="AG63" i="47"/>
  <c r="AP63" i="47" s="1"/>
  <c r="AF56" i="91"/>
  <c r="AO56" i="91" s="1"/>
  <c r="AE56" i="91"/>
  <c r="AG56" i="91"/>
  <c r="AP56" i="91" s="1"/>
  <c r="W57" i="91"/>
  <c r="AG51" i="85"/>
  <c r="AP51" i="85" s="1"/>
  <c r="AF51" i="85"/>
  <c r="AO51" i="85" s="1"/>
  <c r="W52" i="85"/>
  <c r="AE51" i="85"/>
  <c r="AF58" i="100"/>
  <c r="AO58" i="100" s="1"/>
  <c r="AE58" i="100"/>
  <c r="W59" i="100"/>
  <c r="AG58" i="100"/>
  <c r="AP58" i="100" s="1"/>
  <c r="W65" i="32"/>
  <c r="AG64" i="32"/>
  <c r="AP64" i="32" s="1"/>
  <c r="AE64" i="32"/>
  <c r="AF64" i="32"/>
  <c r="AO64" i="32" s="1"/>
  <c r="AF64" i="101"/>
  <c r="AO64" i="101" s="1"/>
  <c r="AE64" i="101"/>
  <c r="AG64" i="101"/>
  <c r="AP64" i="101" s="1"/>
  <c r="W65" i="101"/>
  <c r="AG53" i="48"/>
  <c r="AP53" i="48" s="1"/>
  <c r="AE53" i="48"/>
  <c r="W54" i="48"/>
  <c r="AF53" i="48"/>
  <c r="AO53" i="48" s="1"/>
  <c r="AF50" i="10"/>
  <c r="AO50" i="10" s="1"/>
  <c r="AE50" i="10"/>
  <c r="W51" i="10"/>
  <c r="AG50" i="10"/>
  <c r="AP50" i="10" s="1"/>
  <c r="AR57" i="84"/>
  <c r="AR57" i="44"/>
  <c r="W52" i="42"/>
  <c r="AG51" i="42"/>
  <c r="AP51" i="42" s="1"/>
  <c r="AF51" i="42"/>
  <c r="AO51" i="42" s="1"/>
  <c r="AE51" i="42"/>
  <c r="W62" i="93"/>
  <c r="AE61" i="93"/>
  <c r="AG61" i="93"/>
  <c r="AP61" i="93" s="1"/>
  <c r="AF61" i="93"/>
  <c r="AO61" i="93" s="1"/>
  <c r="AI57" i="54"/>
  <c r="AN57" i="54"/>
  <c r="AR55" i="91"/>
  <c r="AF60" i="13"/>
  <c r="AO60" i="13" s="1"/>
  <c r="AE60" i="13"/>
  <c r="W61" i="13"/>
  <c r="AG60" i="13"/>
  <c r="AP60" i="13" s="1"/>
  <c r="AE58" i="51"/>
  <c r="AF58" i="51"/>
  <c r="AO58" i="51" s="1"/>
  <c r="AG58" i="51"/>
  <c r="AP58" i="51" s="1"/>
  <c r="W59" i="51"/>
  <c r="AR50" i="85"/>
  <c r="Y58" i="20"/>
  <c r="Z58" i="20" s="1"/>
  <c r="X58" i="20"/>
  <c r="Y53" i="102"/>
  <c r="X53" i="102"/>
  <c r="AH58" i="95"/>
  <c r="AQ58" i="95" s="1"/>
  <c r="Y53" i="18"/>
  <c r="X53" i="18"/>
  <c r="AI52" i="82"/>
  <c r="AN52" i="82"/>
  <c r="Y63" i="46"/>
  <c r="X63" i="46"/>
  <c r="Y56" i="99"/>
  <c r="X56" i="99"/>
  <c r="AH55" i="83"/>
  <c r="AQ55" i="83" s="1"/>
  <c r="Y58" i="54"/>
  <c r="X58" i="54"/>
  <c r="AG50" i="90"/>
  <c r="AP50" i="90" s="1"/>
  <c r="AE50" i="90"/>
  <c r="AF50" i="90"/>
  <c r="AO50" i="90" s="1"/>
  <c r="W51" i="90"/>
  <c r="AG55" i="49"/>
  <c r="AP55" i="49" s="1"/>
  <c r="W56" i="49"/>
  <c r="AE55" i="49"/>
  <c r="AF55" i="49"/>
  <c r="AO55" i="49" s="1"/>
  <c r="Y56" i="41"/>
  <c r="X56" i="41"/>
  <c r="Y60" i="92"/>
  <c r="X60" i="92"/>
  <c r="AE57" i="11"/>
  <c r="AG57" i="11"/>
  <c r="AP57" i="11" s="1"/>
  <c r="W58" i="11"/>
  <c r="AF57" i="11"/>
  <c r="AO57" i="11" s="1"/>
  <c r="Y64" i="105"/>
  <c r="X64" i="105"/>
  <c r="AI57" i="20"/>
  <c r="AN57" i="20"/>
  <c r="AH66" i="89"/>
  <c r="AQ66" i="89" s="1"/>
  <c r="AF58" i="95"/>
  <c r="AO58" i="95" s="1"/>
  <c r="AE58" i="95"/>
  <c r="AG58" i="95"/>
  <c r="AP58" i="95" s="1"/>
  <c r="W59" i="95"/>
  <c r="AR63" i="32"/>
  <c r="AR49" i="10"/>
  <c r="AI56" i="45"/>
  <c r="AN56" i="45"/>
  <c r="AI57" i="43"/>
  <c r="AN57" i="43"/>
  <c r="AH50" i="10"/>
  <c r="AQ50" i="10" s="1"/>
  <c r="Y60" i="104"/>
  <c r="Z60" i="104" s="1"/>
  <c r="X60" i="104"/>
  <c r="AR57" i="88"/>
  <c r="AR57" i="100"/>
  <c r="W55" i="55"/>
  <c r="AE54" i="55"/>
  <c r="AF54" i="55"/>
  <c r="AO54" i="55" s="1"/>
  <c r="AG54" i="55"/>
  <c r="AP54" i="55" s="1"/>
  <c r="Z66" i="89"/>
  <c r="AR51" i="35"/>
  <c r="Y57" i="45"/>
  <c r="X57" i="45"/>
  <c r="AH58" i="84"/>
  <c r="AQ58" i="84" s="1"/>
  <c r="AH58" i="44"/>
  <c r="AQ58" i="44" s="1"/>
  <c r="AI62" i="46"/>
  <c r="AN62" i="46"/>
  <c r="AH58" i="100"/>
  <c r="AQ58" i="100" s="1"/>
  <c r="AI65" i="97"/>
  <c r="AN65" i="97"/>
  <c r="AI59" i="92"/>
  <c r="AN59" i="92"/>
  <c r="AH58" i="88"/>
  <c r="AQ58" i="88" s="1"/>
  <c r="AH62" i="53"/>
  <c r="AQ62" i="53" s="1"/>
  <c r="AI49" i="50"/>
  <c r="AN49" i="50"/>
  <c r="AR64" i="52"/>
  <c r="Y52" i="103"/>
  <c r="X52" i="103"/>
  <c r="AI52" i="18"/>
  <c r="AP52" i="18"/>
  <c r="W59" i="84"/>
  <c r="AG58" i="84"/>
  <c r="AP58" i="84" s="1"/>
  <c r="AF58" i="84"/>
  <c r="AO58" i="84" s="1"/>
  <c r="AE58" i="84"/>
  <c r="W59" i="44"/>
  <c r="AG58" i="44"/>
  <c r="AP58" i="44" s="1"/>
  <c r="AE58" i="44"/>
  <c r="AF58" i="44"/>
  <c r="AO58" i="44" s="1"/>
  <c r="AR54" i="83"/>
  <c r="AI55" i="87"/>
  <c r="AN55" i="87"/>
  <c r="Y53" i="82"/>
  <c r="Z53" i="82"/>
  <c r="X53" i="82"/>
  <c r="AI55" i="99"/>
  <c r="AN55" i="99"/>
  <c r="Y51" i="94"/>
  <c r="X51" i="94"/>
  <c r="AH64" i="101"/>
  <c r="AQ64" i="101" s="1"/>
  <c r="Z55" i="83"/>
  <c r="AE57" i="96"/>
  <c r="AN57" i="96" s="1"/>
  <c r="AF57" i="96"/>
  <c r="AO57" i="96" s="1"/>
  <c r="W58" i="96"/>
  <c r="AG57" i="96"/>
  <c r="AH53" i="48"/>
  <c r="AQ53" i="48" s="1"/>
  <c r="AR61" i="53"/>
  <c r="AI59" i="104"/>
  <c r="AN59" i="104"/>
  <c r="AI55" i="41"/>
  <c r="AN55" i="41"/>
  <c r="AR57" i="95"/>
  <c r="AI63" i="105"/>
  <c r="AN63" i="105"/>
  <c r="AR62" i="47"/>
  <c r="AH52" i="35"/>
  <c r="AQ52" i="35" s="1"/>
  <c r="Z58" i="88"/>
  <c r="Z62" i="53"/>
  <c r="Y64" i="15"/>
  <c r="X64" i="15"/>
  <c r="Z64" i="15" s="1"/>
  <c r="Y50" i="50"/>
  <c r="X50" i="50"/>
  <c r="AR65" i="89"/>
  <c r="AI51" i="103"/>
  <c r="AR51" i="103" s="1"/>
  <c r="AN51" i="103"/>
  <c r="AI56" i="16"/>
  <c r="AN56" i="16"/>
  <c r="Y51" i="98"/>
  <c r="Z51" i="98"/>
  <c r="X51" i="98"/>
  <c r="Y56" i="87"/>
  <c r="X56" i="87"/>
  <c r="AI62" i="86"/>
  <c r="AN62" i="86"/>
  <c r="AR63" i="101"/>
  <c r="AH65" i="52"/>
  <c r="AQ65" i="52" s="1"/>
  <c r="AH64" i="32"/>
  <c r="AQ64" i="32" s="1"/>
  <c r="Y66" i="97"/>
  <c r="X66" i="97"/>
  <c r="AH63" i="47"/>
  <c r="AQ63" i="47" s="1"/>
  <c r="Z52" i="35"/>
  <c r="AI52" i="102"/>
  <c r="AN52" i="102"/>
  <c r="AI63" i="15"/>
  <c r="AN63" i="15"/>
  <c r="Y57" i="16"/>
  <c r="X57" i="16"/>
  <c r="AH51" i="85"/>
  <c r="AQ51" i="85" s="1"/>
  <c r="AH56" i="91"/>
  <c r="AQ56" i="91" s="1"/>
  <c r="AI50" i="98"/>
  <c r="AN50" i="98"/>
  <c r="Y58" i="43"/>
  <c r="X58" i="43"/>
  <c r="X63" i="86"/>
  <c r="Y63" i="86"/>
  <c r="AI50" i="94"/>
  <c r="AN50" i="94"/>
  <c r="Z56" i="99" l="1"/>
  <c r="Z66" i="97"/>
  <c r="Z60" i="92"/>
  <c r="W61" i="104"/>
  <c r="AF60" i="104"/>
  <c r="AO60" i="104" s="1"/>
  <c r="AG60" i="104"/>
  <c r="AP60" i="104" s="1"/>
  <c r="AE60" i="104"/>
  <c r="W59" i="20"/>
  <c r="AG58" i="20"/>
  <c r="AP58" i="20" s="1"/>
  <c r="AE58" i="20"/>
  <c r="AF58" i="20"/>
  <c r="AO58" i="20" s="1"/>
  <c r="W57" i="99"/>
  <c r="AG56" i="99"/>
  <c r="AP56" i="99" s="1"/>
  <c r="AF56" i="99"/>
  <c r="AO56" i="99" s="1"/>
  <c r="AE56" i="99"/>
  <c r="W67" i="97"/>
  <c r="AG66" i="97"/>
  <c r="AP66" i="97" s="1"/>
  <c r="AE66" i="97"/>
  <c r="AF66" i="97"/>
  <c r="AO66" i="97" s="1"/>
  <c r="AG60" i="92"/>
  <c r="AP60" i="92" s="1"/>
  <c r="W61" i="92"/>
  <c r="AF60" i="92"/>
  <c r="AO60" i="92" s="1"/>
  <c r="AE60" i="92"/>
  <c r="AH51" i="98"/>
  <c r="AQ51" i="98" s="1"/>
  <c r="AH64" i="15"/>
  <c r="AQ64" i="15" s="1"/>
  <c r="AH53" i="82"/>
  <c r="AQ53" i="82" s="1"/>
  <c r="AR52" i="18"/>
  <c r="AR49" i="50"/>
  <c r="AR59" i="92"/>
  <c r="Y55" i="55"/>
  <c r="Z55" i="55" s="1"/>
  <c r="X55" i="55"/>
  <c r="AI58" i="95"/>
  <c r="AN58" i="95"/>
  <c r="AR52" i="82"/>
  <c r="AH58" i="20"/>
  <c r="AQ58" i="20" s="1"/>
  <c r="Y59" i="51"/>
  <c r="Z59" i="51" s="1"/>
  <c r="X59" i="51"/>
  <c r="Y61" i="13"/>
  <c r="X61" i="13"/>
  <c r="AR57" i="54"/>
  <c r="AI50" i="10"/>
  <c r="AN50" i="10"/>
  <c r="Y52" i="85"/>
  <c r="X52" i="85"/>
  <c r="AI56" i="91"/>
  <c r="AN56" i="91"/>
  <c r="AI63" i="47"/>
  <c r="AN63" i="47"/>
  <c r="AH63" i="86"/>
  <c r="AQ63" i="86" s="1"/>
  <c r="AH58" i="43"/>
  <c r="AQ58" i="43" s="1"/>
  <c r="Z58" i="43"/>
  <c r="AE51" i="98"/>
  <c r="AN51" i="98" s="1"/>
  <c r="AF51" i="98"/>
  <c r="AO51" i="98" s="1"/>
  <c r="W52" i="98"/>
  <c r="AG51" i="98"/>
  <c r="AF64" i="15"/>
  <c r="AO64" i="15" s="1"/>
  <c r="AG64" i="15"/>
  <c r="AP64" i="15" s="1"/>
  <c r="W65" i="15"/>
  <c r="AE64" i="15"/>
  <c r="AR63" i="105"/>
  <c r="AR59" i="104"/>
  <c r="AH51" i="94"/>
  <c r="AQ51" i="94" s="1"/>
  <c r="W54" i="82"/>
  <c r="AF53" i="82"/>
  <c r="AO53" i="82" s="1"/>
  <c r="AE53" i="82"/>
  <c r="AG53" i="82"/>
  <c r="AP53" i="82" s="1"/>
  <c r="AI58" i="84"/>
  <c r="AN58" i="84"/>
  <c r="Z52" i="103"/>
  <c r="AH52" i="103"/>
  <c r="AQ52" i="103" s="1"/>
  <c r="AE66" i="89"/>
  <c r="W67" i="89"/>
  <c r="AG66" i="89"/>
  <c r="AP66" i="89" s="1"/>
  <c r="AF66" i="89"/>
  <c r="AO66" i="89" s="1"/>
  <c r="AI55" i="49"/>
  <c r="AN55" i="49"/>
  <c r="AI50" i="90"/>
  <c r="AN50" i="90"/>
  <c r="AH53" i="18"/>
  <c r="AQ53" i="18" s="1"/>
  <c r="AI60" i="13"/>
  <c r="AN60" i="13"/>
  <c r="AI51" i="42"/>
  <c r="AN51" i="42"/>
  <c r="Y59" i="100"/>
  <c r="X59" i="100"/>
  <c r="AR62" i="86"/>
  <c r="AF55" i="83"/>
  <c r="AO55" i="83" s="1"/>
  <c r="W56" i="83"/>
  <c r="AE55" i="83"/>
  <c r="AG55" i="83"/>
  <c r="AP55" i="83" s="1"/>
  <c r="Z51" i="94"/>
  <c r="AR65" i="97"/>
  <c r="AH57" i="45"/>
  <c r="AQ57" i="45" s="1"/>
  <c r="AR57" i="43"/>
  <c r="AR57" i="20"/>
  <c r="Y58" i="11"/>
  <c r="Z58" i="11" s="1"/>
  <c r="X58" i="11"/>
  <c r="AH56" i="41"/>
  <c r="AQ56" i="41" s="1"/>
  <c r="Y56" i="49"/>
  <c r="X56" i="49"/>
  <c r="Z56" i="49" s="1"/>
  <c r="AH63" i="46"/>
  <c r="AQ63" i="46" s="1"/>
  <c r="Z53" i="18"/>
  <c r="Y65" i="101"/>
  <c r="X65" i="101"/>
  <c r="Z65" i="101" s="1"/>
  <c r="AI64" i="32"/>
  <c r="AN64" i="32"/>
  <c r="AI58" i="100"/>
  <c r="AN58" i="100"/>
  <c r="AH56" i="87"/>
  <c r="AQ56" i="87" s="1"/>
  <c r="AH50" i="50"/>
  <c r="AQ50" i="50" s="1"/>
  <c r="AF62" i="53"/>
  <c r="AO62" i="53" s="1"/>
  <c r="W63" i="53"/>
  <c r="AE62" i="53"/>
  <c r="AG62" i="53"/>
  <c r="AP62" i="53" s="1"/>
  <c r="AI58" i="44"/>
  <c r="AN58" i="44"/>
  <c r="AR62" i="46"/>
  <c r="Z57" i="45"/>
  <c r="AH64" i="105"/>
  <c r="AQ64" i="105" s="1"/>
  <c r="Z56" i="41"/>
  <c r="AH58" i="54"/>
  <c r="AQ58" i="54" s="1"/>
  <c r="Z63" i="46"/>
  <c r="AH53" i="102"/>
  <c r="AQ53" i="102" s="1"/>
  <c r="AI58" i="51"/>
  <c r="AN58" i="51"/>
  <c r="AI65" i="52"/>
  <c r="AN65" i="52"/>
  <c r="AR63" i="15"/>
  <c r="AR50" i="94"/>
  <c r="AH57" i="16"/>
  <c r="AQ57" i="16" s="1"/>
  <c r="AR52" i="102"/>
  <c r="Z63" i="86"/>
  <c r="AR50" i="98"/>
  <c r="Z57" i="16"/>
  <c r="W53" i="35"/>
  <c r="AE52" i="35"/>
  <c r="AF52" i="35"/>
  <c r="AO52" i="35" s="1"/>
  <c r="AG52" i="35"/>
  <c r="AP52" i="35" s="1"/>
  <c r="AH66" i="97"/>
  <c r="AQ66" i="97" s="1"/>
  <c r="Z56" i="87"/>
  <c r="AR56" i="16"/>
  <c r="Z50" i="50"/>
  <c r="AE58" i="88"/>
  <c r="W59" i="88"/>
  <c r="AG58" i="88"/>
  <c r="AP58" i="88" s="1"/>
  <c r="AF58" i="88"/>
  <c r="AO58" i="88" s="1"/>
  <c r="AI57" i="96"/>
  <c r="AP57" i="96"/>
  <c r="AR55" i="87"/>
  <c r="Y59" i="84"/>
  <c r="X59" i="84"/>
  <c r="Z59" i="84" s="1"/>
  <c r="AR56" i="45"/>
  <c r="Y59" i="95"/>
  <c r="X59" i="95"/>
  <c r="Z64" i="105"/>
  <c r="AI57" i="11"/>
  <c r="AN57" i="11"/>
  <c r="Z58" i="54"/>
  <c r="Z53" i="102"/>
  <c r="AI61" i="93"/>
  <c r="AN61" i="93"/>
  <c r="Y52" i="42"/>
  <c r="X52" i="42"/>
  <c r="Y54" i="48"/>
  <c r="X54" i="48"/>
  <c r="Z54" i="48" s="1"/>
  <c r="AI64" i="101"/>
  <c r="AN64" i="101"/>
  <c r="Y65" i="32"/>
  <c r="X65" i="32"/>
  <c r="Y57" i="91"/>
  <c r="Z57" i="91"/>
  <c r="X57" i="91"/>
  <c r="Y66" i="52"/>
  <c r="X66" i="52"/>
  <c r="AR55" i="41"/>
  <c r="Y58" i="96"/>
  <c r="Z58" i="96"/>
  <c r="X58" i="96"/>
  <c r="AR55" i="99"/>
  <c r="Y59" i="44"/>
  <c r="X59" i="44"/>
  <c r="Z59" i="44" s="1"/>
  <c r="AI54" i="55"/>
  <c r="AN54" i="55"/>
  <c r="AH60" i="104"/>
  <c r="AQ60" i="104" s="1"/>
  <c r="AH60" i="92"/>
  <c r="AQ60" i="92" s="1"/>
  <c r="Y51" i="90"/>
  <c r="X51" i="90"/>
  <c r="AH56" i="99"/>
  <c r="AQ56" i="99" s="1"/>
  <c r="Y62" i="93"/>
  <c r="X62" i="93"/>
  <c r="Y51" i="10"/>
  <c r="X51" i="10"/>
  <c r="Z51" i="10" s="1"/>
  <c r="AI53" i="48"/>
  <c r="AN53" i="48"/>
  <c r="AI51" i="85"/>
  <c r="AN51" i="85"/>
  <c r="Y64" i="47"/>
  <c r="X64" i="47"/>
  <c r="Z64" i="47" s="1"/>
  <c r="Z51" i="90" l="1"/>
  <c r="Z59" i="100"/>
  <c r="Z52" i="85"/>
  <c r="AG52" i="85" s="1"/>
  <c r="AP52" i="85" s="1"/>
  <c r="AF51" i="10"/>
  <c r="AO51" i="10" s="1"/>
  <c r="AE51" i="10"/>
  <c r="W52" i="10"/>
  <c r="AG51" i="10"/>
  <c r="AP51" i="10" s="1"/>
  <c r="W52" i="90"/>
  <c r="AF51" i="90"/>
  <c r="AO51" i="90" s="1"/>
  <c r="AG51" i="90"/>
  <c r="AP51" i="90" s="1"/>
  <c r="AE51" i="90"/>
  <c r="W60" i="100"/>
  <c r="AE59" i="100"/>
  <c r="AG59" i="100"/>
  <c r="AP59" i="100" s="1"/>
  <c r="AF59" i="100"/>
  <c r="AO59" i="100" s="1"/>
  <c r="AE52" i="85"/>
  <c r="AF52" i="85"/>
  <c r="AO52" i="85" s="1"/>
  <c r="W53" i="85"/>
  <c r="W56" i="55"/>
  <c r="AE55" i="55"/>
  <c r="AF55" i="55"/>
  <c r="AO55" i="55" s="1"/>
  <c r="AG55" i="55"/>
  <c r="AP55" i="55" s="1"/>
  <c r="AF59" i="51"/>
  <c r="AO59" i="51" s="1"/>
  <c r="AG59" i="51"/>
  <c r="AP59" i="51" s="1"/>
  <c r="W60" i="51"/>
  <c r="AE59" i="51"/>
  <c r="AF58" i="11"/>
  <c r="AO58" i="11" s="1"/>
  <c r="AE58" i="11"/>
  <c r="W59" i="11"/>
  <c r="AG58" i="11"/>
  <c r="AP58" i="11" s="1"/>
  <c r="W60" i="44"/>
  <c r="AE59" i="44"/>
  <c r="AF59" i="44"/>
  <c r="AO59" i="44" s="1"/>
  <c r="AG59" i="44"/>
  <c r="AP59" i="44" s="1"/>
  <c r="W57" i="49"/>
  <c r="AE56" i="49"/>
  <c r="AF56" i="49"/>
  <c r="AO56" i="49" s="1"/>
  <c r="AG56" i="49"/>
  <c r="AP56" i="49" s="1"/>
  <c r="AF64" i="47"/>
  <c r="AO64" i="47" s="1"/>
  <c r="AG64" i="47"/>
  <c r="AP64" i="47" s="1"/>
  <c r="AE64" i="47"/>
  <c r="W65" i="47"/>
  <c r="AF58" i="96"/>
  <c r="AO58" i="96" s="1"/>
  <c r="AE58" i="96"/>
  <c r="W59" i="96"/>
  <c r="AG58" i="96"/>
  <c r="AP58" i="96" s="1"/>
  <c r="AR51" i="85"/>
  <c r="AH62" i="93"/>
  <c r="AQ62" i="93" s="1"/>
  <c r="Z62" i="93"/>
  <c r="AH64" i="47"/>
  <c r="AQ64" i="47" s="1"/>
  <c r="AR53" i="48"/>
  <c r="AH51" i="90"/>
  <c r="AQ51" i="90" s="1"/>
  <c r="AH54" i="48"/>
  <c r="AQ54" i="48" s="1"/>
  <c r="W65" i="105"/>
  <c r="AG64" i="105"/>
  <c r="AP64" i="105" s="1"/>
  <c r="AF64" i="105"/>
  <c r="AO64" i="105" s="1"/>
  <c r="AE64" i="105"/>
  <c r="AH59" i="84"/>
  <c r="AQ59" i="84" s="1"/>
  <c r="AR57" i="96"/>
  <c r="AF50" i="50"/>
  <c r="AO50" i="50" s="1"/>
  <c r="AE50" i="50"/>
  <c r="AN50" i="50" s="1"/>
  <c r="AG50" i="50"/>
  <c r="W51" i="50"/>
  <c r="AI52" i="35"/>
  <c r="AN52" i="35"/>
  <c r="AR65" i="52"/>
  <c r="AR58" i="44"/>
  <c r="AI55" i="83"/>
  <c r="AN55" i="83"/>
  <c r="AR50" i="90"/>
  <c r="Y67" i="89"/>
  <c r="Z67" i="89" s="1"/>
  <c r="X67" i="89"/>
  <c r="AI53" i="82"/>
  <c r="AN53" i="82"/>
  <c r="AI51" i="98"/>
  <c r="AP51" i="98"/>
  <c r="AR56" i="91"/>
  <c r="AI60" i="92"/>
  <c r="AN60" i="92"/>
  <c r="AI66" i="97"/>
  <c r="AN66" i="97"/>
  <c r="Y59" i="20"/>
  <c r="X59" i="20"/>
  <c r="AH66" i="52"/>
  <c r="AQ66" i="52" s="1"/>
  <c r="AH65" i="32"/>
  <c r="AQ65" i="32" s="1"/>
  <c r="W55" i="48"/>
  <c r="AF54" i="48"/>
  <c r="AO54" i="48" s="1"/>
  <c r="AG54" i="48"/>
  <c r="AP54" i="48" s="1"/>
  <c r="AE54" i="48"/>
  <c r="AR61" i="93"/>
  <c r="AH59" i="95"/>
  <c r="AQ59" i="95" s="1"/>
  <c r="AG59" i="84"/>
  <c r="AP59" i="84" s="1"/>
  <c r="AF59" i="84"/>
  <c r="AO59" i="84" s="1"/>
  <c r="AE59" i="84"/>
  <c r="W60" i="84"/>
  <c r="Y53" i="35"/>
  <c r="X53" i="35"/>
  <c r="AR64" i="32"/>
  <c r="AH58" i="11"/>
  <c r="AQ58" i="11" s="1"/>
  <c r="Y56" i="83"/>
  <c r="Z56" i="83" s="1"/>
  <c r="X56" i="83"/>
  <c r="AI66" i="89"/>
  <c r="AN66" i="89"/>
  <c r="W53" i="103"/>
  <c r="AG52" i="103"/>
  <c r="AP52" i="103" s="1"/>
  <c r="AE52" i="103"/>
  <c r="AF52" i="103"/>
  <c r="AO52" i="103" s="1"/>
  <c r="AI64" i="15"/>
  <c r="AN64" i="15"/>
  <c r="X52" i="98"/>
  <c r="Y52" i="98"/>
  <c r="AH52" i="85"/>
  <c r="AQ52" i="85" s="1"/>
  <c r="Y57" i="99"/>
  <c r="X57" i="99"/>
  <c r="AR54" i="55"/>
  <c r="AH58" i="96"/>
  <c r="AQ58" i="96" s="1"/>
  <c r="Z66" i="52"/>
  <c r="Z65" i="32"/>
  <c r="AF53" i="102"/>
  <c r="AO53" i="102" s="1"/>
  <c r="W54" i="102"/>
  <c r="AG53" i="102"/>
  <c r="AP53" i="102" s="1"/>
  <c r="AE53" i="102"/>
  <c r="Z59" i="95"/>
  <c r="AE57" i="16"/>
  <c r="AN57" i="16" s="1"/>
  <c r="AG57" i="16"/>
  <c r="W58" i="16"/>
  <c r="AF57" i="16"/>
  <c r="AO57" i="16" s="1"/>
  <c r="AR58" i="51"/>
  <c r="AF63" i="46"/>
  <c r="AO63" i="46" s="1"/>
  <c r="AE63" i="46"/>
  <c r="AN63" i="46" s="1"/>
  <c r="AG63" i="46"/>
  <c r="W64" i="46"/>
  <c r="AE56" i="41"/>
  <c r="W57" i="41"/>
  <c r="AF56" i="41"/>
  <c r="AO56" i="41" s="1"/>
  <c r="AG56" i="41"/>
  <c r="AP56" i="41" s="1"/>
  <c r="AF57" i="45"/>
  <c r="AO57" i="45" s="1"/>
  <c r="AG57" i="45"/>
  <c r="AP57" i="45" s="1"/>
  <c r="W58" i="45"/>
  <c r="AE57" i="45"/>
  <c r="AH65" i="101"/>
  <c r="AQ65" i="101" s="1"/>
  <c r="AR55" i="49"/>
  <c r="Y54" i="82"/>
  <c r="Z54" i="82" s="1"/>
  <c r="X54" i="82"/>
  <c r="Y65" i="15"/>
  <c r="X65" i="15"/>
  <c r="AH61" i="13"/>
  <c r="AQ61" i="13" s="1"/>
  <c r="Y61" i="92"/>
  <c r="Z61" i="92" s="1"/>
  <c r="X61" i="92"/>
  <c r="Y67" i="97"/>
  <c r="X67" i="97"/>
  <c r="AI60" i="104"/>
  <c r="AN60" i="104"/>
  <c r="AH52" i="42"/>
  <c r="AQ52" i="42" s="1"/>
  <c r="W59" i="54"/>
  <c r="AG58" i="54"/>
  <c r="AP58" i="54" s="1"/>
  <c r="AE58" i="54"/>
  <c r="AF58" i="54"/>
  <c r="AO58" i="54" s="1"/>
  <c r="AI62" i="53"/>
  <c r="AN62" i="53"/>
  <c r="AG65" i="101"/>
  <c r="AP65" i="101" s="1"/>
  <c r="AE65" i="101"/>
  <c r="W66" i="101"/>
  <c r="AF65" i="101"/>
  <c r="AO65" i="101" s="1"/>
  <c r="W52" i="94"/>
  <c r="AE51" i="94"/>
  <c r="AG51" i="94"/>
  <c r="AP51" i="94" s="1"/>
  <c r="AF51" i="94"/>
  <c r="AO51" i="94" s="1"/>
  <c r="AR51" i="42"/>
  <c r="AR58" i="84"/>
  <c r="Z61" i="13"/>
  <c r="AH51" i="10"/>
  <c r="AQ51" i="10" s="1"/>
  <c r="AH57" i="91"/>
  <c r="AQ57" i="91" s="1"/>
  <c r="Z52" i="42"/>
  <c r="Y59" i="88"/>
  <c r="X59" i="88"/>
  <c r="Y63" i="53"/>
  <c r="X63" i="53"/>
  <c r="W59" i="43"/>
  <c r="AG58" i="43"/>
  <c r="AP58" i="43" s="1"/>
  <c r="AF58" i="43"/>
  <c r="AO58" i="43" s="1"/>
  <c r="AE58" i="43"/>
  <c r="AR63" i="47"/>
  <c r="AR58" i="95"/>
  <c r="AI56" i="99"/>
  <c r="AN56" i="99"/>
  <c r="AI58" i="20"/>
  <c r="AN58" i="20"/>
  <c r="AH59" i="44"/>
  <c r="AQ59" i="44" s="1"/>
  <c r="AE56" i="87"/>
  <c r="AG56" i="87"/>
  <c r="AP56" i="87" s="1"/>
  <c r="W57" i="87"/>
  <c r="AF56" i="87"/>
  <c r="AO56" i="87" s="1"/>
  <c r="AG57" i="91"/>
  <c r="AP57" i="91" s="1"/>
  <c r="AF57" i="91"/>
  <c r="AO57" i="91" s="1"/>
  <c r="AE57" i="91"/>
  <c r="W58" i="91"/>
  <c r="AR64" i="101"/>
  <c r="AR57" i="11"/>
  <c r="AI58" i="88"/>
  <c r="AN58" i="88"/>
  <c r="W64" i="86"/>
  <c r="AG63" i="86"/>
  <c r="AP63" i="86" s="1"/>
  <c r="AF63" i="86"/>
  <c r="AO63" i="86" s="1"/>
  <c r="AE63" i="86"/>
  <c r="AR58" i="100"/>
  <c r="AG53" i="18"/>
  <c r="AP53" i="18" s="1"/>
  <c r="AE53" i="18"/>
  <c r="W54" i="18"/>
  <c r="AF53" i="18"/>
  <c r="AO53" i="18" s="1"/>
  <c r="AH56" i="49"/>
  <c r="AQ56" i="49" s="1"/>
  <c r="AH59" i="100"/>
  <c r="AQ59" i="100" s="1"/>
  <c r="AR60" i="13"/>
  <c r="AR50" i="10"/>
  <c r="AH59" i="51"/>
  <c r="AQ59" i="51" s="1"/>
  <c r="AH55" i="55"/>
  <c r="AQ55" i="55" s="1"/>
  <c r="Y61" i="104"/>
  <c r="X61" i="104"/>
  <c r="Z61" i="104" s="1"/>
  <c r="W68" i="89" l="1"/>
  <c r="AF67" i="89"/>
  <c r="AO67" i="89" s="1"/>
  <c r="AE67" i="89"/>
  <c r="AG67" i="89"/>
  <c r="AP67" i="89" s="1"/>
  <c r="W55" i="82"/>
  <c r="AE54" i="82"/>
  <c r="AF54" i="82"/>
  <c r="AO54" i="82" s="1"/>
  <c r="AG54" i="82"/>
  <c r="AP54" i="82" s="1"/>
  <c r="AE56" i="83"/>
  <c r="W57" i="83"/>
  <c r="AF56" i="83"/>
  <c r="AO56" i="83" s="1"/>
  <c r="AG56" i="83"/>
  <c r="AP56" i="83" s="1"/>
  <c r="AR58" i="20"/>
  <c r="Z63" i="53"/>
  <c r="AH63" i="53"/>
  <c r="AQ63" i="53" s="1"/>
  <c r="AI51" i="94"/>
  <c r="AN51" i="94"/>
  <c r="AH61" i="92"/>
  <c r="AQ61" i="92" s="1"/>
  <c r="AF59" i="95"/>
  <c r="AO59" i="95" s="1"/>
  <c r="AE59" i="95"/>
  <c r="AG59" i="95"/>
  <c r="AP59" i="95" s="1"/>
  <c r="W60" i="95"/>
  <c r="AE65" i="32"/>
  <c r="AF65" i="32"/>
  <c r="AO65" i="32" s="1"/>
  <c r="AG65" i="32"/>
  <c r="AP65" i="32" s="1"/>
  <c r="W66" i="32"/>
  <c r="AI52" i="103"/>
  <c r="AN52" i="103"/>
  <c r="Y51" i="50"/>
  <c r="X51" i="50"/>
  <c r="AI64" i="105"/>
  <c r="AN64" i="105"/>
  <c r="AI64" i="47"/>
  <c r="AN64" i="47"/>
  <c r="AI56" i="49"/>
  <c r="AN56" i="49"/>
  <c r="Y60" i="44"/>
  <c r="X60" i="44"/>
  <c r="Z60" i="44" s="1"/>
  <c r="Y53" i="85"/>
  <c r="X53" i="85"/>
  <c r="AI59" i="100"/>
  <c r="AN59" i="100"/>
  <c r="Y52" i="90"/>
  <c r="X52" i="90"/>
  <c r="AE61" i="104"/>
  <c r="W62" i="104"/>
  <c r="AF61" i="104"/>
  <c r="AO61" i="104" s="1"/>
  <c r="AG61" i="104"/>
  <c r="AP61" i="104" s="1"/>
  <c r="Y64" i="86"/>
  <c r="X64" i="86"/>
  <c r="Y52" i="94"/>
  <c r="X52" i="94"/>
  <c r="Y59" i="54"/>
  <c r="X59" i="54"/>
  <c r="W62" i="92"/>
  <c r="AG61" i="92"/>
  <c r="AP61" i="92" s="1"/>
  <c r="AF61" i="92"/>
  <c r="AO61" i="92" s="1"/>
  <c r="AE61" i="92"/>
  <c r="Y64" i="46"/>
  <c r="X64" i="46"/>
  <c r="Z64" i="46" s="1"/>
  <c r="AE66" i="52"/>
  <c r="W67" i="52"/>
  <c r="AF66" i="52"/>
  <c r="AO66" i="52" s="1"/>
  <c r="AG66" i="52"/>
  <c r="AP66" i="52" s="1"/>
  <c r="AH52" i="98"/>
  <c r="AQ52" i="98" s="1"/>
  <c r="Y60" i="84"/>
  <c r="X60" i="84"/>
  <c r="AI54" i="48"/>
  <c r="AN54" i="48"/>
  <c r="AR66" i="97"/>
  <c r="AR51" i="98"/>
  <c r="AI50" i="50"/>
  <c r="AP50" i="50"/>
  <c r="Y59" i="96"/>
  <c r="X59" i="96"/>
  <c r="Z59" i="96" s="1"/>
  <c r="Y57" i="49"/>
  <c r="X57" i="49"/>
  <c r="AI59" i="51"/>
  <c r="AN59" i="51"/>
  <c r="Y60" i="100"/>
  <c r="X60" i="100"/>
  <c r="AR56" i="99"/>
  <c r="AI58" i="43"/>
  <c r="AN58" i="43"/>
  <c r="AH59" i="88"/>
  <c r="AQ59" i="88" s="1"/>
  <c r="AR62" i="53"/>
  <c r="AR60" i="104"/>
  <c r="AH65" i="15"/>
  <c r="AQ65" i="15" s="1"/>
  <c r="AI63" i="46"/>
  <c r="AP63" i="46"/>
  <c r="AI53" i="102"/>
  <c r="AN53" i="102"/>
  <c r="Y53" i="103"/>
  <c r="X53" i="103"/>
  <c r="Z53" i="103" s="1"/>
  <c r="AI59" i="84"/>
  <c r="AN59" i="84"/>
  <c r="AI58" i="96"/>
  <c r="AN58" i="96"/>
  <c r="Y60" i="51"/>
  <c r="X60" i="51"/>
  <c r="AI55" i="55"/>
  <c r="AN55" i="55"/>
  <c r="AI52" i="85"/>
  <c r="AN52" i="85"/>
  <c r="AR58" i="88"/>
  <c r="Y58" i="91"/>
  <c r="X58" i="91"/>
  <c r="Y57" i="87"/>
  <c r="X57" i="87"/>
  <c r="Z59" i="88"/>
  <c r="AH67" i="97"/>
  <c r="AQ67" i="97" s="1"/>
  <c r="Z65" i="15"/>
  <c r="AI57" i="45"/>
  <c r="AN57" i="45"/>
  <c r="Y58" i="16"/>
  <c r="X58" i="16"/>
  <c r="AH57" i="99"/>
  <c r="AQ57" i="99" s="1"/>
  <c r="AR64" i="15"/>
  <c r="AH53" i="35"/>
  <c r="AQ53" i="35" s="1"/>
  <c r="AH59" i="20"/>
  <c r="AQ59" i="20" s="1"/>
  <c r="AR60" i="92"/>
  <c r="AR53" i="82"/>
  <c r="Y65" i="105"/>
  <c r="X65" i="105"/>
  <c r="Z65" i="105" s="1"/>
  <c r="W63" i="93"/>
  <c r="AG62" i="93"/>
  <c r="AP62" i="93" s="1"/>
  <c r="AF62" i="93"/>
  <c r="AO62" i="93" s="1"/>
  <c r="AE62" i="93"/>
  <c r="Y59" i="11"/>
  <c r="X59" i="11"/>
  <c r="Z59" i="11" s="1"/>
  <c r="Y56" i="55"/>
  <c r="X56" i="55"/>
  <c r="AI51" i="90"/>
  <c r="AN51" i="90"/>
  <c r="Y52" i="10"/>
  <c r="X52" i="10"/>
  <c r="AI57" i="91"/>
  <c r="AN57" i="91"/>
  <c r="AG61" i="13"/>
  <c r="AP61" i="13" s="1"/>
  <c r="W62" i="13"/>
  <c r="AF61" i="13"/>
  <c r="AO61" i="13" s="1"/>
  <c r="AE61" i="13"/>
  <c r="Y66" i="101"/>
  <c r="Z66" i="101"/>
  <c r="X66" i="101"/>
  <c r="Z67" i="97"/>
  <c r="Y58" i="45"/>
  <c r="X58" i="45"/>
  <c r="Z58" i="45" s="1"/>
  <c r="Y57" i="41"/>
  <c r="X57" i="41"/>
  <c r="AI57" i="16"/>
  <c r="AP57" i="16"/>
  <c r="Y54" i="102"/>
  <c r="X54" i="102"/>
  <c r="Z54" i="102" s="1"/>
  <c r="Z57" i="99"/>
  <c r="AR66" i="89"/>
  <c r="Z53" i="35"/>
  <c r="Y55" i="48"/>
  <c r="X55" i="48"/>
  <c r="Z55" i="48" s="1"/>
  <c r="Z59" i="20"/>
  <c r="AH67" i="89"/>
  <c r="AQ67" i="89" s="1"/>
  <c r="AR55" i="83"/>
  <c r="AR52" i="35"/>
  <c r="AI58" i="11"/>
  <c r="AN58" i="11"/>
  <c r="AI51" i="10"/>
  <c r="AN51" i="10"/>
  <c r="Y54" i="18"/>
  <c r="X54" i="18"/>
  <c r="Z54" i="18" s="1"/>
  <c r="AI63" i="86"/>
  <c r="AN63" i="86"/>
  <c r="AH61" i="104"/>
  <c r="AQ61" i="104" s="1"/>
  <c r="AI53" i="18"/>
  <c r="AR53" i="18" s="1"/>
  <c r="AN53" i="18"/>
  <c r="AI56" i="87"/>
  <c r="AN56" i="87"/>
  <c r="Y59" i="43"/>
  <c r="X59" i="43"/>
  <c r="AE52" i="42"/>
  <c r="AG52" i="42"/>
  <c r="AP52" i="42" s="1"/>
  <c r="AF52" i="42"/>
  <c r="AO52" i="42" s="1"/>
  <c r="W53" i="42"/>
  <c r="AI65" i="101"/>
  <c r="AN65" i="101"/>
  <c r="AI58" i="54"/>
  <c r="AN58" i="54"/>
  <c r="AH54" i="82"/>
  <c r="AQ54" i="82" s="1"/>
  <c r="AI56" i="41"/>
  <c r="AN56" i="41"/>
  <c r="Z52" i="98"/>
  <c r="AH56" i="83"/>
  <c r="AQ56" i="83" s="1"/>
  <c r="Y65" i="47"/>
  <c r="X65" i="47"/>
  <c r="AI59" i="44"/>
  <c r="AN59" i="44"/>
  <c r="Z52" i="94" l="1"/>
  <c r="Z58" i="91"/>
  <c r="Z60" i="84"/>
  <c r="AE60" i="84" s="1"/>
  <c r="Z57" i="41"/>
  <c r="AE55" i="48"/>
  <c r="AF55" i="48"/>
  <c r="AO55" i="48" s="1"/>
  <c r="AG55" i="48"/>
  <c r="AP55" i="48" s="1"/>
  <c r="W56" i="48"/>
  <c r="AG52" i="94"/>
  <c r="AP52" i="94" s="1"/>
  <c r="W53" i="94"/>
  <c r="AE52" i="94"/>
  <c r="AN52" i="94" s="1"/>
  <c r="AF52" i="94"/>
  <c r="W61" i="84"/>
  <c r="AG60" i="84"/>
  <c r="AP60" i="84" s="1"/>
  <c r="W59" i="91"/>
  <c r="AG58" i="91"/>
  <c r="AP58" i="91" s="1"/>
  <c r="AF58" i="91"/>
  <c r="AO58" i="91" s="1"/>
  <c r="AE58" i="91"/>
  <c r="AE57" i="41"/>
  <c r="AN57" i="41" s="1"/>
  <c r="AF57" i="41"/>
  <c r="AO57" i="41" s="1"/>
  <c r="AG57" i="41"/>
  <c r="W58" i="41"/>
  <c r="AH65" i="47"/>
  <c r="AQ65" i="47" s="1"/>
  <c r="Z65" i="47"/>
  <c r="Y53" i="42"/>
  <c r="X53" i="42"/>
  <c r="AH54" i="18"/>
  <c r="AQ54" i="18" s="1"/>
  <c r="AR58" i="11"/>
  <c r="AH54" i="102"/>
  <c r="AQ54" i="102" s="1"/>
  <c r="AH66" i="101"/>
  <c r="AQ66" i="101" s="1"/>
  <c r="Y62" i="13"/>
  <c r="X62" i="13"/>
  <c r="AH59" i="11"/>
  <c r="AQ59" i="11" s="1"/>
  <c r="AR57" i="45"/>
  <c r="AR58" i="96"/>
  <c r="AH59" i="96"/>
  <c r="AQ59" i="96" s="1"/>
  <c r="AH64" i="46"/>
  <c r="AQ64" i="46" s="1"/>
  <c r="AH60" i="44"/>
  <c r="AQ60" i="44" s="1"/>
  <c r="AR64" i="47"/>
  <c r="AI65" i="32"/>
  <c r="AN65" i="32"/>
  <c r="AR51" i="94"/>
  <c r="AE63" i="53"/>
  <c r="AF63" i="53"/>
  <c r="AO63" i="53" s="1"/>
  <c r="AG63" i="53"/>
  <c r="AP63" i="53" s="1"/>
  <c r="W64" i="53"/>
  <c r="Y57" i="83"/>
  <c r="X57" i="83"/>
  <c r="Y55" i="82"/>
  <c r="X55" i="82"/>
  <c r="W55" i="102"/>
  <c r="AF54" i="102"/>
  <c r="AO54" i="102" s="1"/>
  <c r="AE54" i="102"/>
  <c r="AN54" i="102" s="1"/>
  <c r="AG54" i="102"/>
  <c r="AG66" i="101"/>
  <c r="AP66" i="101" s="1"/>
  <c r="W67" i="101"/>
  <c r="AF66" i="101"/>
  <c r="AO66" i="101" s="1"/>
  <c r="AE66" i="101"/>
  <c r="AF59" i="11"/>
  <c r="AO59" i="11" s="1"/>
  <c r="AG59" i="11"/>
  <c r="AP59" i="11" s="1"/>
  <c r="AE59" i="11"/>
  <c r="W60" i="11"/>
  <c r="Y63" i="93"/>
  <c r="Z63" i="93"/>
  <c r="X63" i="93"/>
  <c r="W66" i="15"/>
  <c r="AG65" i="15"/>
  <c r="AF65" i="15"/>
  <c r="AO65" i="15" s="1"/>
  <c r="AE65" i="15"/>
  <c r="AN65" i="15" s="1"/>
  <c r="W60" i="88"/>
  <c r="AG59" i="88"/>
  <c r="AP59" i="88" s="1"/>
  <c r="AE59" i="88"/>
  <c r="AF59" i="88"/>
  <c r="AO59" i="88" s="1"/>
  <c r="AR55" i="55"/>
  <c r="AR53" i="102"/>
  <c r="AR58" i="43"/>
  <c r="AG59" i="96"/>
  <c r="AP59" i="96" s="1"/>
  <c r="AF59" i="96"/>
  <c r="AO59" i="96" s="1"/>
  <c r="AE59" i="96"/>
  <c r="W60" i="96"/>
  <c r="AG64" i="46"/>
  <c r="AP64" i="46" s="1"/>
  <c r="AE64" i="46"/>
  <c r="AF64" i="46"/>
  <c r="AO64" i="46" s="1"/>
  <c r="W65" i="46"/>
  <c r="Y62" i="92"/>
  <c r="X62" i="92"/>
  <c r="AE60" i="44"/>
  <c r="AF60" i="44"/>
  <c r="AO60" i="44" s="1"/>
  <c r="W61" i="44"/>
  <c r="AG60" i="44"/>
  <c r="AP60" i="44" s="1"/>
  <c r="AR52" i="103"/>
  <c r="AI56" i="83"/>
  <c r="AN56" i="83"/>
  <c r="AR58" i="54"/>
  <c r="AR56" i="87"/>
  <c r="W54" i="35"/>
  <c r="AE53" i="35"/>
  <c r="AG53" i="35"/>
  <c r="AP53" i="35" s="1"/>
  <c r="AF53" i="35"/>
  <c r="AO53" i="35" s="1"/>
  <c r="AH58" i="45"/>
  <c r="AQ58" i="45" s="1"/>
  <c r="AR51" i="90"/>
  <c r="AH65" i="105"/>
  <c r="AQ65" i="105" s="1"/>
  <c r="AH58" i="16"/>
  <c r="AQ58" i="16" s="1"/>
  <c r="AH57" i="87"/>
  <c r="AQ57" i="87" s="1"/>
  <c r="AH60" i="51"/>
  <c r="AQ60" i="51" s="1"/>
  <c r="AR59" i="84"/>
  <c r="AR59" i="51"/>
  <c r="AH59" i="54"/>
  <c r="AQ59" i="54" s="1"/>
  <c r="AH64" i="86"/>
  <c r="AQ64" i="86" s="1"/>
  <c r="Y62" i="104"/>
  <c r="X62" i="104"/>
  <c r="AR59" i="100"/>
  <c r="AR64" i="105"/>
  <c r="Y60" i="95"/>
  <c r="X60" i="95"/>
  <c r="AR56" i="41"/>
  <c r="AG58" i="45"/>
  <c r="AP58" i="45" s="1"/>
  <c r="W59" i="45"/>
  <c r="AE58" i="45"/>
  <c r="AF58" i="45"/>
  <c r="AO58" i="45" s="1"/>
  <c r="AR57" i="91"/>
  <c r="AH56" i="55"/>
  <c r="AQ56" i="55" s="1"/>
  <c r="AG65" i="105"/>
  <c r="AP65" i="105" s="1"/>
  <c r="AE65" i="105"/>
  <c r="W66" i="105"/>
  <c r="AF65" i="105"/>
  <c r="AO65" i="105" s="1"/>
  <c r="Z58" i="16"/>
  <c r="Z57" i="87"/>
  <c r="Z60" i="51"/>
  <c r="AH53" i="103"/>
  <c r="AQ53" i="103" s="1"/>
  <c r="AR63" i="46"/>
  <c r="AH57" i="49"/>
  <c r="AQ57" i="49" s="1"/>
  <c r="Z59" i="54"/>
  <c r="Z64" i="86"/>
  <c r="AI61" i="104"/>
  <c r="AN61" i="104"/>
  <c r="AH53" i="85"/>
  <c r="AQ53" i="85" s="1"/>
  <c r="AH51" i="50"/>
  <c r="AQ51" i="50" s="1"/>
  <c r="Y66" i="32"/>
  <c r="X66" i="32"/>
  <c r="AI67" i="89"/>
  <c r="AN67" i="89"/>
  <c r="AR59" i="44"/>
  <c r="AH59" i="43"/>
  <c r="AQ59" i="43" s="1"/>
  <c r="AR51" i="10"/>
  <c r="W60" i="20"/>
  <c r="AG59" i="20"/>
  <c r="AP59" i="20" s="1"/>
  <c r="AF59" i="20"/>
  <c r="AO59" i="20" s="1"/>
  <c r="AE59" i="20"/>
  <c r="AR57" i="16"/>
  <c r="AI61" i="13"/>
  <c r="AN61" i="13"/>
  <c r="AH52" i="10"/>
  <c r="AQ52" i="10" s="1"/>
  <c r="Z56" i="55"/>
  <c r="AI62" i="93"/>
  <c r="AN62" i="93"/>
  <c r="AG53" i="103"/>
  <c r="AP53" i="103" s="1"/>
  <c r="AE53" i="103"/>
  <c r="AF53" i="103"/>
  <c r="AO53" i="103" s="1"/>
  <c r="W54" i="103"/>
  <c r="AH60" i="100"/>
  <c r="AQ60" i="100" s="1"/>
  <c r="Z57" i="49"/>
  <c r="AR50" i="50"/>
  <c r="AR54" i="48"/>
  <c r="Y67" i="52"/>
  <c r="Z67" i="52"/>
  <c r="X67" i="52"/>
  <c r="AI61" i="92"/>
  <c r="AN61" i="92"/>
  <c r="AH52" i="90"/>
  <c r="AQ52" i="90" s="1"/>
  <c r="Z53" i="85"/>
  <c r="AR56" i="49"/>
  <c r="Z51" i="50"/>
  <c r="AI59" i="95"/>
  <c r="AN59" i="95"/>
  <c r="AE54" i="18"/>
  <c r="AG54" i="18"/>
  <c r="AP54" i="18" s="1"/>
  <c r="W55" i="18"/>
  <c r="AF54" i="18"/>
  <c r="AO54" i="18" s="1"/>
  <c r="AI52" i="42"/>
  <c r="AN52" i="42"/>
  <c r="AR65" i="101"/>
  <c r="AE52" i="98"/>
  <c r="AF52" i="98"/>
  <c r="AO52" i="98" s="1"/>
  <c r="AG52" i="98"/>
  <c r="AP52" i="98" s="1"/>
  <c r="W53" i="98"/>
  <c r="Z59" i="43"/>
  <c r="AR63" i="86"/>
  <c r="AH55" i="48"/>
  <c r="AQ55" i="48" s="1"/>
  <c r="W58" i="99"/>
  <c r="AF57" i="99"/>
  <c r="AO57" i="99" s="1"/>
  <c r="AG57" i="99"/>
  <c r="AP57" i="99" s="1"/>
  <c r="AE57" i="99"/>
  <c r="AH57" i="41"/>
  <c r="AQ57" i="41" s="1"/>
  <c r="AF67" i="97"/>
  <c r="AO67" i="97" s="1"/>
  <c r="AG67" i="97"/>
  <c r="AP67" i="97" s="1"/>
  <c r="AE67" i="97"/>
  <c r="W68" i="97"/>
  <c r="Z52" i="10"/>
  <c r="AH58" i="91"/>
  <c r="AQ58" i="91" s="1"/>
  <c r="AR52" i="85"/>
  <c r="Z60" i="100"/>
  <c r="AH60" i="84"/>
  <c r="AQ60" i="84" s="1"/>
  <c r="AI66" i="52"/>
  <c r="AN66" i="52"/>
  <c r="AH52" i="94"/>
  <c r="AQ52" i="94" s="1"/>
  <c r="Z52" i="90"/>
  <c r="AI54" i="82"/>
  <c r="AN54" i="82"/>
  <c r="Y68" i="89"/>
  <c r="X68" i="89"/>
  <c r="Z62" i="13" l="1"/>
  <c r="AG62" i="13" s="1"/>
  <c r="AP62" i="13" s="1"/>
  <c r="Z60" i="95"/>
  <c r="AF60" i="84"/>
  <c r="AO60" i="84" s="1"/>
  <c r="AF62" i="13"/>
  <c r="AO62" i="13" s="1"/>
  <c r="W63" i="13"/>
  <c r="AE62" i="13"/>
  <c r="AG60" i="95"/>
  <c r="AP60" i="95" s="1"/>
  <c r="AF60" i="95"/>
  <c r="AO60" i="95" s="1"/>
  <c r="AE60" i="95"/>
  <c r="W61" i="95"/>
  <c r="AR66" i="52"/>
  <c r="AG60" i="100"/>
  <c r="AP60" i="100" s="1"/>
  <c r="W61" i="100"/>
  <c r="AE60" i="100"/>
  <c r="AF60" i="100"/>
  <c r="AO60" i="100" s="1"/>
  <c r="AI52" i="98"/>
  <c r="AN52" i="98"/>
  <c r="AE51" i="50"/>
  <c r="AF51" i="50"/>
  <c r="AO51" i="50" s="1"/>
  <c r="AG51" i="50"/>
  <c r="AP51" i="50" s="1"/>
  <c r="W52" i="50"/>
  <c r="W68" i="52"/>
  <c r="AE67" i="52"/>
  <c r="AF67" i="52"/>
  <c r="AO67" i="52" s="1"/>
  <c r="AG67" i="52"/>
  <c r="AP67" i="52" s="1"/>
  <c r="AE57" i="49"/>
  <c r="AG57" i="49"/>
  <c r="AP57" i="49" s="1"/>
  <c r="AF57" i="49"/>
  <c r="AO57" i="49" s="1"/>
  <c r="W58" i="49"/>
  <c r="AR62" i="93"/>
  <c r="AI59" i="20"/>
  <c r="AN59" i="20"/>
  <c r="W65" i="86"/>
  <c r="AF64" i="86"/>
  <c r="AO64" i="86" s="1"/>
  <c r="AG64" i="86"/>
  <c r="AP64" i="86" s="1"/>
  <c r="AE64" i="86"/>
  <c r="AH60" i="95"/>
  <c r="AQ60" i="95" s="1"/>
  <c r="Y54" i="35"/>
  <c r="X54" i="35"/>
  <c r="AR56" i="83"/>
  <c r="Y65" i="46"/>
  <c r="Z65" i="46" s="1"/>
  <c r="X65" i="46"/>
  <c r="AI59" i="96"/>
  <c r="AN59" i="96"/>
  <c r="Y66" i="15"/>
  <c r="X66" i="15"/>
  <c r="AI59" i="11"/>
  <c r="AN59" i="11"/>
  <c r="Y67" i="101"/>
  <c r="X67" i="101"/>
  <c r="Z67" i="101" s="1"/>
  <c r="Y55" i="102"/>
  <c r="X55" i="102"/>
  <c r="AH62" i="13"/>
  <c r="AQ62" i="13" s="1"/>
  <c r="X58" i="41"/>
  <c r="Y58" i="41"/>
  <c r="Z58" i="41" s="1"/>
  <c r="AE59" i="43"/>
  <c r="AF59" i="43"/>
  <c r="AO59" i="43" s="1"/>
  <c r="W60" i="43"/>
  <c r="AG59" i="43"/>
  <c r="AP59" i="43" s="1"/>
  <c r="Y55" i="18"/>
  <c r="Z55" i="18"/>
  <c r="X55" i="18"/>
  <c r="Y54" i="103"/>
  <c r="X54" i="103"/>
  <c r="AG56" i="55"/>
  <c r="AP56" i="55" s="1"/>
  <c r="AE56" i="55"/>
  <c r="AF56" i="55"/>
  <c r="AO56" i="55" s="1"/>
  <c r="W57" i="55"/>
  <c r="AE59" i="54"/>
  <c r="W60" i="54"/>
  <c r="AG59" i="54"/>
  <c r="AP59" i="54" s="1"/>
  <c r="AF59" i="54"/>
  <c r="AO59" i="54" s="1"/>
  <c r="Y66" i="105"/>
  <c r="X66" i="105"/>
  <c r="AI58" i="45"/>
  <c r="AN58" i="45"/>
  <c r="Z62" i="104"/>
  <c r="AH62" i="104"/>
  <c r="AQ62" i="104" s="1"/>
  <c r="AI60" i="44"/>
  <c r="AN60" i="44"/>
  <c r="Y60" i="88"/>
  <c r="X60" i="88"/>
  <c r="AH63" i="93"/>
  <c r="AQ63" i="93" s="1"/>
  <c r="AH55" i="82"/>
  <c r="AQ55" i="82" s="1"/>
  <c r="AI57" i="41"/>
  <c r="AP57" i="41"/>
  <c r="AI60" i="84"/>
  <c r="AN60" i="84"/>
  <c r="AG52" i="10"/>
  <c r="AP52" i="10" s="1"/>
  <c r="AE52" i="10"/>
  <c r="W53" i="10"/>
  <c r="AF52" i="10"/>
  <c r="AO52" i="10" s="1"/>
  <c r="AI57" i="99"/>
  <c r="AN57" i="99"/>
  <c r="AR61" i="13"/>
  <c r="AR67" i="89"/>
  <c r="W61" i="51"/>
  <c r="AF60" i="51"/>
  <c r="AO60" i="51" s="1"/>
  <c r="AG60" i="51"/>
  <c r="AP60" i="51" s="1"/>
  <c r="AE60" i="51"/>
  <c r="AI65" i="105"/>
  <c r="AN65" i="105"/>
  <c r="Y59" i="45"/>
  <c r="X59" i="45"/>
  <c r="Z59" i="45" s="1"/>
  <c r="AH62" i="92"/>
  <c r="AQ62" i="92" s="1"/>
  <c r="AI64" i="46"/>
  <c r="AN64" i="46"/>
  <c r="W64" i="93"/>
  <c r="AG63" i="93"/>
  <c r="AP63" i="93" s="1"/>
  <c r="AF63" i="93"/>
  <c r="AO63" i="93" s="1"/>
  <c r="AE63" i="93"/>
  <c r="Z55" i="82"/>
  <c r="Y64" i="53"/>
  <c r="X64" i="53"/>
  <c r="AH53" i="42"/>
  <c r="AQ53" i="42" s="1"/>
  <c r="Y59" i="91"/>
  <c r="X59" i="91"/>
  <c r="Y56" i="48"/>
  <c r="X56" i="48"/>
  <c r="Z56" i="48" s="1"/>
  <c r="Y53" i="98"/>
  <c r="X53" i="98"/>
  <c r="AI54" i="18"/>
  <c r="AN54" i="18"/>
  <c r="AF53" i="85"/>
  <c r="AO53" i="85" s="1"/>
  <c r="AE53" i="85"/>
  <c r="AG53" i="85"/>
  <c r="AP53" i="85" s="1"/>
  <c r="W54" i="85"/>
  <c r="AI53" i="103"/>
  <c r="AN53" i="103"/>
  <c r="Y60" i="20"/>
  <c r="X60" i="20"/>
  <c r="AH66" i="32"/>
  <c r="AQ66" i="32" s="1"/>
  <c r="W58" i="87"/>
  <c r="AE57" i="87"/>
  <c r="AF57" i="87"/>
  <c r="AO57" i="87" s="1"/>
  <c r="AG57" i="87"/>
  <c r="AP57" i="87" s="1"/>
  <c r="Z62" i="92"/>
  <c r="AI54" i="102"/>
  <c r="AP54" i="102"/>
  <c r="AR65" i="32"/>
  <c r="Z53" i="42"/>
  <c r="AI52" i="94"/>
  <c r="AO52" i="94"/>
  <c r="AH68" i="89"/>
  <c r="AQ68" i="89" s="1"/>
  <c r="Z68" i="89"/>
  <c r="Y68" i="97"/>
  <c r="Z68" i="97" s="1"/>
  <c r="X68" i="97"/>
  <c r="AR52" i="42"/>
  <c r="AR61" i="92"/>
  <c r="Z66" i="32"/>
  <c r="W59" i="16"/>
  <c r="AG58" i="16"/>
  <c r="AP58" i="16" s="1"/>
  <c r="AE58" i="16"/>
  <c r="AF58" i="16"/>
  <c r="AO58" i="16" s="1"/>
  <c r="AI66" i="101"/>
  <c r="AN66" i="101"/>
  <c r="AH57" i="83"/>
  <c r="AQ57" i="83" s="1"/>
  <c r="AR54" i="82"/>
  <c r="AG52" i="90"/>
  <c r="AP52" i="90" s="1"/>
  <c r="AE52" i="90"/>
  <c r="AF52" i="90"/>
  <c r="AO52" i="90" s="1"/>
  <c r="W53" i="90"/>
  <c r="AI67" i="97"/>
  <c r="AN67" i="97"/>
  <c r="Y58" i="99"/>
  <c r="X58" i="99"/>
  <c r="AR59" i="95"/>
  <c r="AH67" i="52"/>
  <c r="AQ67" i="52" s="1"/>
  <c r="AR61" i="104"/>
  <c r="AI53" i="35"/>
  <c r="AN53" i="35"/>
  <c r="Y61" i="44"/>
  <c r="Z61" i="44" s="1"/>
  <c r="X61" i="44"/>
  <c r="Y60" i="96"/>
  <c r="X60" i="96"/>
  <c r="AI59" i="88"/>
  <c r="AN59" i="88"/>
  <c r="AI65" i="15"/>
  <c r="AP65" i="15"/>
  <c r="Y60" i="11"/>
  <c r="X60" i="11"/>
  <c r="Z57" i="83"/>
  <c r="AI63" i="53"/>
  <c r="AN63" i="53"/>
  <c r="AE65" i="47"/>
  <c r="AG65" i="47"/>
  <c r="AP65" i="47" s="1"/>
  <c r="AF65" i="47"/>
  <c r="AO65" i="47" s="1"/>
  <c r="W66" i="47"/>
  <c r="AI58" i="91"/>
  <c r="AN58" i="91"/>
  <c r="Y61" i="84"/>
  <c r="Z61" i="84"/>
  <c r="X61" i="84"/>
  <c r="X53" i="94"/>
  <c r="Z53" i="94" s="1"/>
  <c r="Y53" i="94"/>
  <c r="AI55" i="48"/>
  <c r="AN55" i="48"/>
  <c r="Z66" i="15" l="1"/>
  <c r="Z64" i="53"/>
  <c r="W65" i="53" s="1"/>
  <c r="W62" i="44"/>
  <c r="AG61" i="44"/>
  <c r="AP61" i="44" s="1"/>
  <c r="AE61" i="44"/>
  <c r="AF61" i="44"/>
  <c r="AO61" i="44" s="1"/>
  <c r="AE64" i="53"/>
  <c r="AF64" i="53"/>
  <c r="AO64" i="53" s="1"/>
  <c r="AG64" i="53"/>
  <c r="AP64" i="53" s="1"/>
  <c r="AG65" i="46"/>
  <c r="AP65" i="46" s="1"/>
  <c r="W66" i="46"/>
  <c r="AF65" i="46"/>
  <c r="AO65" i="46" s="1"/>
  <c r="AE65" i="46"/>
  <c r="AG66" i="15"/>
  <c r="AP66" i="15" s="1"/>
  <c r="AE66" i="15"/>
  <c r="W67" i="15"/>
  <c r="AF66" i="15"/>
  <c r="AO66" i="15" s="1"/>
  <c r="AR66" i="101"/>
  <c r="AG66" i="32"/>
  <c r="AP66" i="32" s="1"/>
  <c r="W67" i="32"/>
  <c r="AF66" i="32"/>
  <c r="AO66" i="32" s="1"/>
  <c r="AE66" i="32"/>
  <c r="AF68" i="97"/>
  <c r="AO68" i="97" s="1"/>
  <c r="AG68" i="97"/>
  <c r="AP68" i="97" s="1"/>
  <c r="AE68" i="97"/>
  <c r="W69" i="97"/>
  <c r="AR53" i="103"/>
  <c r="AF56" i="48"/>
  <c r="AO56" i="48" s="1"/>
  <c r="AG56" i="48"/>
  <c r="AP56" i="48" s="1"/>
  <c r="W57" i="48"/>
  <c r="AE56" i="48"/>
  <c r="Y64" i="93"/>
  <c r="X64" i="93"/>
  <c r="Z64" i="93" s="1"/>
  <c r="AR65" i="105"/>
  <c r="AR60" i="84"/>
  <c r="AH55" i="18"/>
  <c r="AQ55" i="18" s="1"/>
  <c r="AH67" i="101"/>
  <c r="AQ67" i="101" s="1"/>
  <c r="AI64" i="86"/>
  <c r="AN64" i="86"/>
  <c r="AI57" i="49"/>
  <c r="AN57" i="49"/>
  <c r="AR52" i="98"/>
  <c r="AH60" i="11"/>
  <c r="AQ60" i="11" s="1"/>
  <c r="AI57" i="87"/>
  <c r="AN57" i="87"/>
  <c r="AR54" i="18"/>
  <c r="W56" i="82"/>
  <c r="AG55" i="82"/>
  <c r="AP55" i="82" s="1"/>
  <c r="AE55" i="82"/>
  <c r="AF55" i="82"/>
  <c r="AO55" i="82" s="1"/>
  <c r="AH60" i="88"/>
  <c r="AQ60" i="88" s="1"/>
  <c r="AR58" i="45"/>
  <c r="AI56" i="55"/>
  <c r="AR56" i="55" s="1"/>
  <c r="AN56" i="55"/>
  <c r="AE55" i="18"/>
  <c r="AG55" i="18"/>
  <c r="AP55" i="18" s="1"/>
  <c r="W56" i="18"/>
  <c r="AF55" i="18"/>
  <c r="AO55" i="18" s="1"/>
  <c r="AI59" i="43"/>
  <c r="AN59" i="43"/>
  <c r="W68" i="101"/>
  <c r="AE67" i="101"/>
  <c r="AN67" i="101" s="1"/>
  <c r="AF67" i="101"/>
  <c r="AO67" i="101" s="1"/>
  <c r="AG67" i="101"/>
  <c r="Y52" i="50"/>
  <c r="Z52" i="50"/>
  <c r="X52" i="50"/>
  <c r="AR59" i="88"/>
  <c r="Y53" i="90"/>
  <c r="X53" i="90"/>
  <c r="AG68" i="89"/>
  <c r="AP68" i="89" s="1"/>
  <c r="W69" i="89"/>
  <c r="AF68" i="89"/>
  <c r="AO68" i="89" s="1"/>
  <c r="AE68" i="89"/>
  <c r="AR54" i="102"/>
  <c r="Y58" i="87"/>
  <c r="X58" i="87"/>
  <c r="Z58" i="87" s="1"/>
  <c r="AH60" i="20"/>
  <c r="AQ60" i="20" s="1"/>
  <c r="Y54" i="85"/>
  <c r="X54" i="85"/>
  <c r="AH53" i="98"/>
  <c r="AQ53" i="98" s="1"/>
  <c r="AH59" i="91"/>
  <c r="AQ59" i="91" s="1"/>
  <c r="AR64" i="46"/>
  <c r="AH59" i="45"/>
  <c r="AQ59" i="45" s="1"/>
  <c r="AI60" i="51"/>
  <c r="AN60" i="51"/>
  <c r="Y53" i="10"/>
  <c r="X53" i="10"/>
  <c r="AR57" i="41"/>
  <c r="Z60" i="88"/>
  <c r="AH66" i="105"/>
  <c r="AQ66" i="105" s="1"/>
  <c r="Y60" i="54"/>
  <c r="X60" i="54"/>
  <c r="W59" i="41"/>
  <c r="AF58" i="41"/>
  <c r="AO58" i="41" s="1"/>
  <c r="AG58" i="41"/>
  <c r="AP58" i="41" s="1"/>
  <c r="AE58" i="41"/>
  <c r="AI62" i="13"/>
  <c r="AN62" i="13"/>
  <c r="AE61" i="84"/>
  <c r="W62" i="84"/>
  <c r="AG61" i="84"/>
  <c r="AP61" i="84" s="1"/>
  <c r="AF61" i="84"/>
  <c r="AO61" i="84" s="1"/>
  <c r="W54" i="94"/>
  <c r="AE53" i="94"/>
  <c r="AG53" i="94"/>
  <c r="AP53" i="94" s="1"/>
  <c r="AF53" i="94"/>
  <c r="AO53" i="94" s="1"/>
  <c r="Z60" i="20"/>
  <c r="Z53" i="98"/>
  <c r="Z59" i="91"/>
  <c r="AI63" i="93"/>
  <c r="AN63" i="93"/>
  <c r="AF59" i="45"/>
  <c r="AO59" i="45" s="1"/>
  <c r="W60" i="45"/>
  <c r="AE59" i="45"/>
  <c r="AG59" i="45"/>
  <c r="AP59" i="45" s="1"/>
  <c r="AI52" i="10"/>
  <c r="AN52" i="10"/>
  <c r="Z66" i="105"/>
  <c r="AI59" i="54"/>
  <c r="AN59" i="54"/>
  <c r="AH54" i="103"/>
  <c r="AQ54" i="103" s="1"/>
  <c r="AH58" i="41"/>
  <c r="AQ58" i="41" s="1"/>
  <c r="AH55" i="102"/>
  <c r="AQ55" i="102" s="1"/>
  <c r="AR59" i="96"/>
  <c r="AH54" i="35"/>
  <c r="AQ54" i="35" s="1"/>
  <c r="Y65" i="86"/>
  <c r="X65" i="86"/>
  <c r="Y58" i="49"/>
  <c r="X58" i="49"/>
  <c r="AI60" i="100"/>
  <c r="AN60" i="100"/>
  <c r="Y61" i="95"/>
  <c r="X61" i="95"/>
  <c r="Y63" i="13"/>
  <c r="Z63" i="13" s="1"/>
  <c r="X63" i="13"/>
  <c r="AH58" i="99"/>
  <c r="AQ58" i="99" s="1"/>
  <c r="AH60" i="96"/>
  <c r="AQ60" i="96" s="1"/>
  <c r="AR53" i="35"/>
  <c r="AI58" i="16"/>
  <c r="AN58" i="16"/>
  <c r="AR52" i="94"/>
  <c r="AE62" i="92"/>
  <c r="AG62" i="92"/>
  <c r="AP62" i="92" s="1"/>
  <c r="W63" i="92"/>
  <c r="AF62" i="92"/>
  <c r="AO62" i="92" s="1"/>
  <c r="AH53" i="94"/>
  <c r="AQ53" i="94" s="1"/>
  <c r="AR63" i="53"/>
  <c r="AR65" i="15"/>
  <c r="AH61" i="44"/>
  <c r="AQ61" i="44" s="1"/>
  <c r="AR67" i="97"/>
  <c r="AG53" i="42"/>
  <c r="AP53" i="42" s="1"/>
  <c r="AF53" i="42"/>
  <c r="W54" i="42"/>
  <c r="AE53" i="42"/>
  <c r="AN53" i="42" s="1"/>
  <c r="AI53" i="85"/>
  <c r="AN53" i="85"/>
  <c r="AH64" i="53"/>
  <c r="AQ64" i="53" s="1"/>
  <c r="Z54" i="103"/>
  <c r="Z55" i="102"/>
  <c r="AR59" i="11"/>
  <c r="AH65" i="46"/>
  <c r="AQ65" i="46" s="1"/>
  <c r="Z54" i="35"/>
  <c r="AI67" i="52"/>
  <c r="AN67" i="52"/>
  <c r="AI51" i="50"/>
  <c r="AN51" i="50"/>
  <c r="Y61" i="100"/>
  <c r="Z61" i="100" s="1"/>
  <c r="X61" i="100"/>
  <c r="AI60" i="95"/>
  <c r="AN60" i="95"/>
  <c r="AR55" i="48"/>
  <c r="Z60" i="11"/>
  <c r="Z58" i="99"/>
  <c r="AI65" i="47"/>
  <c r="AN65" i="47"/>
  <c r="Z60" i="96"/>
  <c r="AI52" i="90"/>
  <c r="AN52" i="90"/>
  <c r="AR58" i="91"/>
  <c r="AH61" i="84"/>
  <c r="AQ61" i="84" s="1"/>
  <c r="Y66" i="47"/>
  <c r="X66" i="47"/>
  <c r="AF57" i="83"/>
  <c r="AO57" i="83" s="1"/>
  <c r="AE57" i="83"/>
  <c r="AG57" i="83"/>
  <c r="AP57" i="83" s="1"/>
  <c r="W58" i="83"/>
  <c r="Y59" i="16"/>
  <c r="Z59" i="16"/>
  <c r="X59" i="16"/>
  <c r="AH68" i="97"/>
  <c r="AQ68" i="97" s="1"/>
  <c r="AH56" i="48"/>
  <c r="AQ56" i="48" s="1"/>
  <c r="Y61" i="51"/>
  <c r="X61" i="51"/>
  <c r="AR57" i="99"/>
  <c r="AR60" i="44"/>
  <c r="AG62" i="104"/>
  <c r="AP62" i="104" s="1"/>
  <c r="AE62" i="104"/>
  <c r="AF62" i="104"/>
  <c r="AO62" i="104" s="1"/>
  <c r="W63" i="104"/>
  <c r="Y57" i="55"/>
  <c r="Z57" i="55" s="1"/>
  <c r="X57" i="55"/>
  <c r="Y60" i="43"/>
  <c r="X60" i="43"/>
  <c r="AH66" i="15"/>
  <c r="AQ66" i="15" s="1"/>
  <c r="AR59" i="20"/>
  <c r="Y68" i="52"/>
  <c r="X68" i="52"/>
  <c r="Z61" i="51" l="1"/>
  <c r="Z60" i="43"/>
  <c r="AE60" i="43" s="1"/>
  <c r="W58" i="55"/>
  <c r="AE57" i="55"/>
  <c r="AF57" i="55"/>
  <c r="AO57" i="55" s="1"/>
  <c r="AG57" i="55"/>
  <c r="AP57" i="55" s="1"/>
  <c r="W62" i="51"/>
  <c r="AE61" i="51"/>
  <c r="AF61" i="51"/>
  <c r="AO61" i="51" s="1"/>
  <c r="AG61" i="51"/>
  <c r="AP61" i="51" s="1"/>
  <c r="AF63" i="13"/>
  <c r="AO63" i="13" s="1"/>
  <c r="AG63" i="13"/>
  <c r="AP63" i="13" s="1"/>
  <c r="W64" i="13"/>
  <c r="AE63" i="13"/>
  <c r="AF60" i="43"/>
  <c r="AO60" i="43" s="1"/>
  <c r="AG60" i="43"/>
  <c r="AP60" i="43" s="1"/>
  <c r="AE61" i="100"/>
  <c r="W62" i="100"/>
  <c r="AG61" i="100"/>
  <c r="AP61" i="100" s="1"/>
  <c r="AF61" i="100"/>
  <c r="AO61" i="100" s="1"/>
  <c r="AH66" i="47"/>
  <c r="AQ66" i="47" s="1"/>
  <c r="AH59" i="16"/>
  <c r="AQ59" i="16" s="1"/>
  <c r="AI57" i="83"/>
  <c r="AN57" i="83"/>
  <c r="W61" i="11"/>
  <c r="AF60" i="11"/>
  <c r="AO60" i="11" s="1"/>
  <c r="AE60" i="11"/>
  <c r="AG60" i="11"/>
  <c r="AP60" i="11" s="1"/>
  <c r="AF54" i="35"/>
  <c r="AO54" i="35" s="1"/>
  <c r="W55" i="35"/>
  <c r="AE54" i="35"/>
  <c r="AN54" i="35" s="1"/>
  <c r="AG54" i="35"/>
  <c r="AI62" i="92"/>
  <c r="AN62" i="92"/>
  <c r="AR60" i="100"/>
  <c r="AR59" i="54"/>
  <c r="AI59" i="45"/>
  <c r="AN59" i="45"/>
  <c r="AF53" i="98"/>
  <c r="AO53" i="98" s="1"/>
  <c r="AE53" i="98"/>
  <c r="W54" i="98"/>
  <c r="AG53" i="98"/>
  <c r="AP53" i="98" s="1"/>
  <c r="Y54" i="94"/>
  <c r="X54" i="94"/>
  <c r="Y59" i="41"/>
  <c r="Z59" i="41"/>
  <c r="X59" i="41"/>
  <c r="Z53" i="10"/>
  <c r="AH53" i="10"/>
  <c r="AQ53" i="10" s="1"/>
  <c r="AE58" i="87"/>
  <c r="W59" i="87"/>
  <c r="AG58" i="87"/>
  <c r="AP58" i="87" s="1"/>
  <c r="AF58" i="87"/>
  <c r="AO58" i="87" s="1"/>
  <c r="AI67" i="101"/>
  <c r="AP67" i="101"/>
  <c r="Y56" i="82"/>
  <c r="X56" i="82"/>
  <c r="AH64" i="93"/>
  <c r="AQ64" i="93" s="1"/>
  <c r="AI68" i="97"/>
  <c r="AN68" i="97"/>
  <c r="Y67" i="32"/>
  <c r="X67" i="32"/>
  <c r="Y67" i="15"/>
  <c r="X67" i="15"/>
  <c r="Y66" i="46"/>
  <c r="X66" i="46"/>
  <c r="Y65" i="53"/>
  <c r="X65" i="53"/>
  <c r="AE59" i="16"/>
  <c r="AF59" i="16"/>
  <c r="AO59" i="16" s="1"/>
  <c r="AG59" i="16"/>
  <c r="AP59" i="16" s="1"/>
  <c r="W60" i="16"/>
  <c r="AR52" i="90"/>
  <c r="X54" i="42"/>
  <c r="Y54" i="42"/>
  <c r="Z54" i="42"/>
  <c r="AH58" i="49"/>
  <c r="AQ58" i="49" s="1"/>
  <c r="W67" i="105"/>
  <c r="AG66" i="105"/>
  <c r="AP66" i="105" s="1"/>
  <c r="AF66" i="105"/>
  <c r="AO66" i="105" s="1"/>
  <c r="AE66" i="105"/>
  <c r="Y60" i="45"/>
  <c r="X60" i="45"/>
  <c r="AG60" i="20"/>
  <c r="AP60" i="20" s="1"/>
  <c r="AE60" i="20"/>
  <c r="AF60" i="20"/>
  <c r="AO60" i="20" s="1"/>
  <c r="W61" i="20"/>
  <c r="AR62" i="13"/>
  <c r="AH60" i="54"/>
  <c r="AQ60" i="54" s="1"/>
  <c r="Y69" i="89"/>
  <c r="Z69" i="89" s="1"/>
  <c r="X69" i="89"/>
  <c r="AR57" i="49"/>
  <c r="AE64" i="93"/>
  <c r="AG64" i="93"/>
  <c r="AP64" i="93" s="1"/>
  <c r="AF64" i="93"/>
  <c r="AO64" i="93" s="1"/>
  <c r="W65" i="93"/>
  <c r="AI66" i="15"/>
  <c r="AN66" i="15"/>
  <c r="AH60" i="43"/>
  <c r="AQ60" i="43" s="1"/>
  <c r="W61" i="96"/>
  <c r="AF60" i="96"/>
  <c r="AO60" i="96" s="1"/>
  <c r="AG60" i="96"/>
  <c r="AP60" i="96" s="1"/>
  <c r="AE60" i="96"/>
  <c r="AE55" i="102"/>
  <c r="W56" i="102"/>
  <c r="AG55" i="102"/>
  <c r="AP55" i="102" s="1"/>
  <c r="AF55" i="102"/>
  <c r="AO55" i="102" s="1"/>
  <c r="AI53" i="42"/>
  <c r="AO53" i="42"/>
  <c r="AH61" i="95"/>
  <c r="AQ61" i="95" s="1"/>
  <c r="Z58" i="49"/>
  <c r="Z60" i="54"/>
  <c r="AH52" i="50"/>
  <c r="AQ52" i="50" s="1"/>
  <c r="Y56" i="18"/>
  <c r="X56" i="18"/>
  <c r="Z56" i="18" s="1"/>
  <c r="AR51" i="50"/>
  <c r="AG54" i="103"/>
  <c r="AP54" i="103" s="1"/>
  <c r="AE54" i="103"/>
  <c r="AN54" i="103" s="1"/>
  <c r="W55" i="103"/>
  <c r="AF54" i="103"/>
  <c r="Z61" i="95"/>
  <c r="AR52" i="10"/>
  <c r="AI58" i="41"/>
  <c r="AN58" i="41"/>
  <c r="AG60" i="88"/>
  <c r="AP60" i="88" s="1"/>
  <c r="AE60" i="88"/>
  <c r="AF60" i="88"/>
  <c r="AO60" i="88" s="1"/>
  <c r="W61" i="88"/>
  <c r="AR60" i="51"/>
  <c r="AH54" i="85"/>
  <c r="AQ54" i="85" s="1"/>
  <c r="AH53" i="90"/>
  <c r="AQ53" i="90" s="1"/>
  <c r="AG52" i="50"/>
  <c r="AP52" i="50" s="1"/>
  <c r="AE52" i="50"/>
  <c r="AF52" i="50"/>
  <c r="AO52" i="50" s="1"/>
  <c r="W53" i="50"/>
  <c r="Y68" i="101"/>
  <c r="X68" i="101"/>
  <c r="AR64" i="86"/>
  <c r="AI61" i="44"/>
  <c r="AN61" i="44"/>
  <c r="Y63" i="104"/>
  <c r="X63" i="104"/>
  <c r="Z66" i="47"/>
  <c r="Y58" i="83"/>
  <c r="X58" i="83"/>
  <c r="Z58" i="83" s="1"/>
  <c r="AR65" i="47"/>
  <c r="AR60" i="95"/>
  <c r="AR53" i="85"/>
  <c r="Y63" i="92"/>
  <c r="X63" i="92"/>
  <c r="AR58" i="16"/>
  <c r="AH65" i="86"/>
  <c r="AQ65" i="86" s="1"/>
  <c r="AR63" i="93"/>
  <c r="Y62" i="84"/>
  <c r="X62" i="84"/>
  <c r="Z54" i="85"/>
  <c r="Z53" i="90"/>
  <c r="AI55" i="18"/>
  <c r="AN55" i="18"/>
  <c r="AI55" i="82"/>
  <c r="AN55" i="82"/>
  <c r="AR57" i="87"/>
  <c r="AI56" i="48"/>
  <c r="AN56" i="48"/>
  <c r="AI66" i="32"/>
  <c r="AN66" i="32"/>
  <c r="AI65" i="46"/>
  <c r="AN65" i="46"/>
  <c r="AH68" i="52"/>
  <c r="AQ68" i="52" s="1"/>
  <c r="Z68" i="52"/>
  <c r="AH57" i="55"/>
  <c r="AQ57" i="55" s="1"/>
  <c r="AI62" i="104"/>
  <c r="AN62" i="104"/>
  <c r="AH61" i="51"/>
  <c r="AQ61" i="51" s="1"/>
  <c r="AG58" i="99"/>
  <c r="AP58" i="99" s="1"/>
  <c r="W59" i="99"/>
  <c r="AE58" i="99"/>
  <c r="AF58" i="99"/>
  <c r="AO58" i="99" s="1"/>
  <c r="AH61" i="100"/>
  <c r="AQ61" i="100" s="1"/>
  <c r="AR67" i="52"/>
  <c r="AH63" i="13"/>
  <c r="AQ63" i="13" s="1"/>
  <c r="Z65" i="86"/>
  <c r="W60" i="91"/>
  <c r="AG59" i="91"/>
  <c r="AP59" i="91" s="1"/>
  <c r="AE59" i="91"/>
  <c r="AF59" i="91"/>
  <c r="AO59" i="91" s="1"/>
  <c r="AI53" i="94"/>
  <c r="AN53" i="94"/>
  <c r="AI61" i="84"/>
  <c r="AN61" i="84"/>
  <c r="AH58" i="87"/>
  <c r="AQ58" i="87" s="1"/>
  <c r="AI68" i="89"/>
  <c r="AN68" i="89"/>
  <c r="AR59" i="43"/>
  <c r="Y57" i="48"/>
  <c r="X57" i="48"/>
  <c r="Y69" i="97"/>
  <c r="X69" i="97"/>
  <c r="AI64" i="53"/>
  <c r="AR64" i="53" s="1"/>
  <c r="AN64" i="53"/>
  <c r="Y62" i="44"/>
  <c r="X62" i="44"/>
  <c r="Z62" i="44" s="1"/>
  <c r="W61" i="43" l="1"/>
  <c r="Z68" i="101"/>
  <c r="AF68" i="101" s="1"/>
  <c r="AO68" i="101" s="1"/>
  <c r="AX69" i="89"/>
  <c r="S69" i="89" s="1"/>
  <c r="AC69" i="89" s="1"/>
  <c r="AE69" i="89"/>
  <c r="AF69" i="89"/>
  <c r="AO69" i="89" s="1"/>
  <c r="AO71" i="89" s="1"/>
  <c r="AG69" i="89"/>
  <c r="AP69" i="89" s="1"/>
  <c r="AP71" i="89" s="1"/>
  <c r="AE68" i="101"/>
  <c r="W69" i="101"/>
  <c r="AG68" i="101"/>
  <c r="AP68" i="101" s="1"/>
  <c r="W63" i="44"/>
  <c r="AE62" i="44"/>
  <c r="AF62" i="44"/>
  <c r="AO62" i="44" s="1"/>
  <c r="AG62" i="44"/>
  <c r="AP62" i="44" s="1"/>
  <c r="Y60" i="91"/>
  <c r="Z60" i="91" s="1"/>
  <c r="X60" i="91"/>
  <c r="AR56" i="48"/>
  <c r="AR55" i="18"/>
  <c r="AH58" i="83"/>
  <c r="AQ58" i="83" s="1"/>
  <c r="AI54" i="103"/>
  <c r="AR54" i="103" s="1"/>
  <c r="AO54" i="103"/>
  <c r="AH56" i="18"/>
  <c r="AQ56" i="18" s="1"/>
  <c r="AI60" i="20"/>
  <c r="AN60" i="20"/>
  <c r="AI66" i="105"/>
  <c r="AN66" i="105"/>
  <c r="AI59" i="16"/>
  <c r="AN59" i="16"/>
  <c r="AR67" i="101"/>
  <c r="AH59" i="41"/>
  <c r="AQ59" i="41" s="1"/>
  <c r="AR59" i="45"/>
  <c r="AR62" i="92"/>
  <c r="AR57" i="83"/>
  <c r="Y62" i="51"/>
  <c r="X62" i="51"/>
  <c r="Z62" i="51" s="1"/>
  <c r="AE65" i="86"/>
  <c r="AG65" i="86"/>
  <c r="AP65" i="86" s="1"/>
  <c r="W66" i="86"/>
  <c r="AF65" i="86"/>
  <c r="AO65" i="86" s="1"/>
  <c r="AR62" i="104"/>
  <c r="AE68" i="52"/>
  <c r="W69" i="52"/>
  <c r="AG68" i="52"/>
  <c r="AP68" i="52" s="1"/>
  <c r="AF68" i="52"/>
  <c r="AO68" i="52" s="1"/>
  <c r="AE53" i="90"/>
  <c r="W54" i="90"/>
  <c r="AG53" i="90"/>
  <c r="AP53" i="90" s="1"/>
  <c r="AF53" i="90"/>
  <c r="AO53" i="90" s="1"/>
  <c r="AG58" i="83"/>
  <c r="AP58" i="83" s="1"/>
  <c r="AF58" i="83"/>
  <c r="AO58" i="83" s="1"/>
  <c r="AE58" i="83"/>
  <c r="W59" i="83"/>
  <c r="AR58" i="41"/>
  <c r="Y55" i="103"/>
  <c r="X55" i="103"/>
  <c r="Z55" i="103" s="1"/>
  <c r="AF56" i="18"/>
  <c r="AO56" i="18" s="1"/>
  <c r="AG56" i="18"/>
  <c r="AP56" i="18" s="1"/>
  <c r="AE56" i="18"/>
  <c r="W57" i="18"/>
  <c r="AH65" i="53"/>
  <c r="AQ65" i="53" s="1"/>
  <c r="AH67" i="15"/>
  <c r="AQ67" i="15" s="1"/>
  <c r="W60" i="41"/>
  <c r="AE59" i="41"/>
  <c r="AF59" i="41"/>
  <c r="AO59" i="41" s="1"/>
  <c r="AG59" i="41"/>
  <c r="AP59" i="41" s="1"/>
  <c r="Y61" i="43"/>
  <c r="X61" i="43"/>
  <c r="AR65" i="46"/>
  <c r="AG54" i="85"/>
  <c r="AP54" i="85" s="1"/>
  <c r="AE54" i="85"/>
  <c r="AF54" i="85"/>
  <c r="AO54" i="85" s="1"/>
  <c r="W55" i="85"/>
  <c r="AR61" i="44"/>
  <c r="Y61" i="88"/>
  <c r="X61" i="88"/>
  <c r="W61" i="54"/>
  <c r="AG60" i="54"/>
  <c r="AP60" i="54" s="1"/>
  <c r="AE60" i="54"/>
  <c r="AF60" i="54"/>
  <c r="AO60" i="54" s="1"/>
  <c r="Y56" i="102"/>
  <c r="X56" i="102"/>
  <c r="Y61" i="96"/>
  <c r="X61" i="96"/>
  <c r="AI64" i="93"/>
  <c r="AN64" i="93"/>
  <c r="AH60" i="45"/>
  <c r="AQ60" i="45" s="1"/>
  <c r="Z65" i="53"/>
  <c r="Z67" i="15"/>
  <c r="AR68" i="97"/>
  <c r="AH56" i="82"/>
  <c r="AQ56" i="82" s="1"/>
  <c r="Y54" i="98"/>
  <c r="X54" i="98"/>
  <c r="AI54" i="35"/>
  <c r="AP54" i="35"/>
  <c r="AI60" i="11"/>
  <c r="AN60" i="11"/>
  <c r="Y62" i="100"/>
  <c r="X62" i="100"/>
  <c r="Z62" i="100" s="1"/>
  <c r="AI60" i="43"/>
  <c r="AN60" i="43"/>
  <c r="AH69" i="97"/>
  <c r="AQ69" i="97" s="1"/>
  <c r="AQ71" i="97" s="1"/>
  <c r="AZ3" i="97"/>
  <c r="AX7" i="97" s="1"/>
  <c r="S7" i="97" s="1"/>
  <c r="AC7" i="97" s="1"/>
  <c r="AB8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8" i="97"/>
  <c r="S68" i="97" s="1"/>
  <c r="AC68" i="97" s="1"/>
  <c r="AB69" i="97" s="1"/>
  <c r="AX66" i="97"/>
  <c r="S66" i="97" s="1"/>
  <c r="AC66" i="97" s="1"/>
  <c r="AB67" i="97" s="1"/>
  <c r="AX65" i="97"/>
  <c r="S65" i="97" s="1"/>
  <c r="AC65" i="97" s="1"/>
  <c r="AB66" i="97" s="1"/>
  <c r="AX64" i="97"/>
  <c r="S64" i="97" s="1"/>
  <c r="AC64" i="97" s="1"/>
  <c r="AB65" i="97" s="1"/>
  <c r="AX67" i="97"/>
  <c r="S67" i="97" s="1"/>
  <c r="AC67" i="97" s="1"/>
  <c r="AB68" i="97" s="1"/>
  <c r="AH62" i="84"/>
  <c r="AQ62" i="84" s="1"/>
  <c r="AH63" i="92"/>
  <c r="AQ63" i="92" s="1"/>
  <c r="AE66" i="47"/>
  <c r="AG66" i="47"/>
  <c r="AP66" i="47" s="1"/>
  <c r="AF66" i="47"/>
  <c r="AO66" i="47" s="1"/>
  <c r="W67" i="47"/>
  <c r="Y53" i="50"/>
  <c r="X53" i="50"/>
  <c r="Z53" i="50" s="1"/>
  <c r="AG58" i="49"/>
  <c r="AP58" i="49" s="1"/>
  <c r="AF58" i="49"/>
  <c r="AE58" i="49"/>
  <c r="AN58" i="49" s="1"/>
  <c r="W59" i="49"/>
  <c r="AI55" i="102"/>
  <c r="AN55" i="102"/>
  <c r="AR66" i="15"/>
  <c r="Z60" i="45"/>
  <c r="Y67" i="105"/>
  <c r="X67" i="105"/>
  <c r="AE54" i="42"/>
  <c r="AF54" i="42"/>
  <c r="AO54" i="42" s="1"/>
  <c r="AG54" i="42"/>
  <c r="AP54" i="42" s="1"/>
  <c r="W55" i="42"/>
  <c r="Y60" i="16"/>
  <c r="X60" i="16"/>
  <c r="Z56" i="82"/>
  <c r="AH54" i="94"/>
  <c r="AQ54" i="94" s="1"/>
  <c r="AI53" i="98"/>
  <c r="AN53" i="98"/>
  <c r="AI61" i="100"/>
  <c r="AN61" i="100"/>
  <c r="AH57" i="48"/>
  <c r="AQ57" i="48" s="1"/>
  <c r="AR68" i="89"/>
  <c r="AI59" i="91"/>
  <c r="AN59" i="91"/>
  <c r="AI58" i="99"/>
  <c r="AN58" i="99"/>
  <c r="AR66" i="32"/>
  <c r="AR55" i="82"/>
  <c r="Z62" i="84"/>
  <c r="Z63" i="92"/>
  <c r="AH63" i="104"/>
  <c r="AQ63" i="104" s="1"/>
  <c r="AI60" i="88"/>
  <c r="AN60" i="88"/>
  <c r="AG61" i="95"/>
  <c r="AP61" i="95" s="1"/>
  <c r="AF61" i="95"/>
  <c r="AO61" i="95" s="1"/>
  <c r="W62" i="95"/>
  <c r="AE61" i="95"/>
  <c r="AR53" i="42"/>
  <c r="Y61" i="20"/>
  <c r="X61" i="20"/>
  <c r="AH66" i="46"/>
  <c r="AQ66" i="46" s="1"/>
  <c r="AH67" i="32"/>
  <c r="AQ67" i="32" s="1"/>
  <c r="Y59" i="87"/>
  <c r="X59" i="87"/>
  <c r="Z59" i="87" s="1"/>
  <c r="Z54" i="94"/>
  <c r="Y55" i="35"/>
  <c r="Z55" i="35" s="1"/>
  <c r="X55" i="35"/>
  <c r="Y61" i="11"/>
  <c r="X61" i="11"/>
  <c r="AI63" i="13"/>
  <c r="AN63" i="13"/>
  <c r="AI57" i="55"/>
  <c r="AN57" i="55"/>
  <c r="AR53" i="94"/>
  <c r="AH62" i="44"/>
  <c r="AQ62" i="44" s="1"/>
  <c r="Z69" i="97"/>
  <c r="Z57" i="48"/>
  <c r="AR61" i="84"/>
  <c r="Y59" i="99"/>
  <c r="Z59" i="99" s="1"/>
  <c r="X59" i="99"/>
  <c r="Z63" i="104"/>
  <c r="AH68" i="101"/>
  <c r="AQ68" i="101" s="1"/>
  <c r="AI52" i="50"/>
  <c r="AN52" i="50"/>
  <c r="AI60" i="96"/>
  <c r="AN60" i="96"/>
  <c r="X65" i="93"/>
  <c r="Y65" i="93"/>
  <c r="AH69" i="89"/>
  <c r="AQ69" i="89" s="1"/>
  <c r="AQ71" i="89" s="1"/>
  <c r="AZ3" i="89"/>
  <c r="AX10" i="89" s="1"/>
  <c r="S10" i="89" s="1"/>
  <c r="AC10" i="89" s="1"/>
  <c r="AB11" i="89" s="1"/>
  <c r="AX15" i="89"/>
  <c r="S15" i="89" s="1"/>
  <c r="AC15" i="89" s="1"/>
  <c r="AB16" i="89" s="1"/>
  <c r="AX21" i="89"/>
  <c r="S21" i="89" s="1"/>
  <c r="AC21" i="89" s="1"/>
  <c r="AB22" i="89" s="1"/>
  <c r="AX22" i="89"/>
  <c r="S22" i="89" s="1"/>
  <c r="AC22" i="89" s="1"/>
  <c r="AB23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7" i="89"/>
  <c r="S67" i="89" s="1"/>
  <c r="AC67" i="89" s="1"/>
  <c r="AB68" i="89" s="1"/>
  <c r="AX65" i="89"/>
  <c r="S65" i="89" s="1"/>
  <c r="AC65" i="89" s="1"/>
  <c r="AB66" i="89" s="1"/>
  <c r="AX66" i="89"/>
  <c r="S66" i="89" s="1"/>
  <c r="AC66" i="89" s="1"/>
  <c r="AB67" i="89" s="1"/>
  <c r="AX68" i="89"/>
  <c r="S68" i="89" s="1"/>
  <c r="AC68" i="89" s="1"/>
  <c r="AB69" i="89" s="1"/>
  <c r="AH54" i="42"/>
  <c r="AQ54" i="42" s="1"/>
  <c r="Z66" i="46"/>
  <c r="Z67" i="32"/>
  <c r="AI58" i="87"/>
  <c r="AN58" i="87"/>
  <c r="AF53" i="10"/>
  <c r="AO53" i="10" s="1"/>
  <c r="AE53" i="10"/>
  <c r="W54" i="10"/>
  <c r="AG53" i="10"/>
  <c r="AP53" i="10" s="1"/>
  <c r="Y64" i="13"/>
  <c r="X64" i="13"/>
  <c r="AI61" i="51"/>
  <c r="AN61" i="51"/>
  <c r="Y58" i="55"/>
  <c r="Z58" i="55" s="1"/>
  <c r="X58" i="55"/>
  <c r="AX29" i="89" l="1"/>
  <c r="S29" i="89" s="1"/>
  <c r="AC29" i="89" s="1"/>
  <c r="AB30" i="89" s="1"/>
  <c r="AX23" i="89"/>
  <c r="S23" i="89" s="1"/>
  <c r="AC23" i="89" s="1"/>
  <c r="AB24" i="89" s="1"/>
  <c r="AX16" i="89"/>
  <c r="S16" i="89" s="1"/>
  <c r="AC16" i="89" s="1"/>
  <c r="AB17" i="89" s="1"/>
  <c r="AX5" i="89"/>
  <c r="S5" i="89" s="1"/>
  <c r="AC5" i="89" s="1"/>
  <c r="AB6" i="89" s="1"/>
  <c r="AX6" i="97"/>
  <c r="S6" i="97" s="1"/>
  <c r="AC6" i="97" s="1"/>
  <c r="AB7" i="97" s="1"/>
  <c r="AX3" i="97"/>
  <c r="S3" i="97" s="1"/>
  <c r="AC3" i="97" s="1"/>
  <c r="AX14" i="89"/>
  <c r="S14" i="89" s="1"/>
  <c r="AC14" i="89" s="1"/>
  <c r="AB15" i="89" s="1"/>
  <c r="AX20" i="89"/>
  <c r="S20" i="89" s="1"/>
  <c r="AC20" i="89" s="1"/>
  <c r="AB21" i="89" s="1"/>
  <c r="AX11" i="89"/>
  <c r="S11" i="89" s="1"/>
  <c r="AC11" i="89" s="1"/>
  <c r="AB12" i="89" s="1"/>
  <c r="AX4" i="97"/>
  <c r="S4" i="97" s="1"/>
  <c r="AC4" i="97" s="1"/>
  <c r="AB5" i="97" s="1"/>
  <c r="AX31" i="89"/>
  <c r="S31" i="89" s="1"/>
  <c r="AC31" i="89" s="1"/>
  <c r="AB32" i="89" s="1"/>
  <c r="AX25" i="89"/>
  <c r="S25" i="89" s="1"/>
  <c r="AC25" i="89" s="1"/>
  <c r="AB26" i="89" s="1"/>
  <c r="AX18" i="89"/>
  <c r="S18" i="89" s="1"/>
  <c r="AC18" i="89" s="1"/>
  <c r="AB19" i="89" s="1"/>
  <c r="AX9" i="89"/>
  <c r="S9" i="89" s="1"/>
  <c r="AC9" i="89" s="1"/>
  <c r="AB10" i="89" s="1"/>
  <c r="AX15" i="97"/>
  <c r="S15" i="97" s="1"/>
  <c r="AC15" i="97" s="1"/>
  <c r="AB16" i="97" s="1"/>
  <c r="AX9" i="97"/>
  <c r="S9" i="97" s="1"/>
  <c r="AC9" i="97" s="1"/>
  <c r="AB10" i="97" s="1"/>
  <c r="Z64" i="13"/>
  <c r="AX36" i="89"/>
  <c r="S36" i="89" s="1"/>
  <c r="AC36" i="89" s="1"/>
  <c r="AB37" i="89" s="1"/>
  <c r="AX30" i="89"/>
  <c r="S30" i="89" s="1"/>
  <c r="AC30" i="89" s="1"/>
  <c r="AB31" i="89" s="1"/>
  <c r="AX24" i="89"/>
  <c r="S24" i="89" s="1"/>
  <c r="AC24" i="89" s="1"/>
  <c r="AB25" i="89" s="1"/>
  <c r="AX17" i="89"/>
  <c r="S17" i="89" s="1"/>
  <c r="AC17" i="89" s="1"/>
  <c r="AB18" i="89" s="1"/>
  <c r="AX8" i="89"/>
  <c r="S8" i="89" s="1"/>
  <c r="AC8" i="89" s="1"/>
  <c r="AB9" i="89" s="1"/>
  <c r="Z61" i="11"/>
  <c r="AX14" i="97"/>
  <c r="S14" i="97" s="1"/>
  <c r="AC14" i="97" s="1"/>
  <c r="AB15" i="97" s="1"/>
  <c r="AX8" i="97"/>
  <c r="S8" i="97" s="1"/>
  <c r="AC8" i="97" s="1"/>
  <c r="AB9" i="97" s="1"/>
  <c r="AE64" i="13"/>
  <c r="W65" i="13"/>
  <c r="AG64" i="13"/>
  <c r="AP64" i="13" s="1"/>
  <c r="AF64" i="13"/>
  <c r="AO64" i="13" s="1"/>
  <c r="AE59" i="99"/>
  <c r="W60" i="99"/>
  <c r="AG59" i="99"/>
  <c r="AP59" i="99" s="1"/>
  <c r="AF59" i="99"/>
  <c r="AO59" i="99" s="1"/>
  <c r="W62" i="11"/>
  <c r="AG61" i="11"/>
  <c r="AP61" i="11" s="1"/>
  <c r="AF61" i="11"/>
  <c r="AO61" i="11" s="1"/>
  <c r="AE61" i="11"/>
  <c r="AF55" i="35"/>
  <c r="AO55" i="35" s="1"/>
  <c r="AG55" i="35"/>
  <c r="AP55" i="35" s="1"/>
  <c r="AE55" i="35"/>
  <c r="W56" i="35"/>
  <c r="AG60" i="91"/>
  <c r="AP60" i="91" s="1"/>
  <c r="W61" i="91"/>
  <c r="AE60" i="91"/>
  <c r="AF60" i="91"/>
  <c r="AO60" i="91" s="1"/>
  <c r="AK68" i="89"/>
  <c r="AT68" i="89" s="1"/>
  <c r="AJ68" i="89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K6" i="89"/>
  <c r="AT6" i="89" s="1"/>
  <c r="AG59" i="87"/>
  <c r="AP59" i="87" s="1"/>
  <c r="AF59" i="87"/>
  <c r="AO59" i="87" s="1"/>
  <c r="AE59" i="87"/>
  <c r="W60" i="87"/>
  <c r="AH61" i="20"/>
  <c r="AQ61" i="20" s="1"/>
  <c r="AI61" i="95"/>
  <c r="AN61" i="95"/>
  <c r="AE62" i="84"/>
  <c r="W63" i="84"/>
  <c r="AG62" i="84"/>
  <c r="AP62" i="84" s="1"/>
  <c r="AF62" i="84"/>
  <c r="AO62" i="84" s="1"/>
  <c r="AR58" i="99"/>
  <c r="Y55" i="42"/>
  <c r="X55" i="42"/>
  <c r="AF53" i="50"/>
  <c r="AO53" i="50" s="1"/>
  <c r="AE53" i="50"/>
  <c r="AN53" i="50" s="1"/>
  <c r="W54" i="50"/>
  <c r="AG53" i="50"/>
  <c r="AI66" i="47"/>
  <c r="AN66" i="47"/>
  <c r="AK65" i="97"/>
  <c r="AT65" i="97" s="1"/>
  <c r="AJ65" i="97"/>
  <c r="AK62" i="97"/>
  <c r="AT62" i="97" s="1"/>
  <c r="AJ62" i="97"/>
  <c r="AK56" i="97"/>
  <c r="AT56" i="97" s="1"/>
  <c r="AJ56" i="97"/>
  <c r="AJ50" i="97"/>
  <c r="AK50" i="97"/>
  <c r="AT50" i="97" s="1"/>
  <c r="AJ44" i="97"/>
  <c r="AK44" i="97"/>
  <c r="AT44" i="97" s="1"/>
  <c r="AK38" i="97"/>
  <c r="AT38" i="97" s="1"/>
  <c r="AJ38" i="97"/>
  <c r="AJ32" i="97"/>
  <c r="AK32" i="97"/>
  <c r="AT32" i="97" s="1"/>
  <c r="AK26" i="97"/>
  <c r="AT26" i="97" s="1"/>
  <c r="AJ26" i="97"/>
  <c r="AJ20" i="97"/>
  <c r="AK20" i="97"/>
  <c r="AT20" i="97" s="1"/>
  <c r="AJ14" i="97"/>
  <c r="AK14" i="97"/>
  <c r="AT14" i="97" s="1"/>
  <c r="AJ7" i="97"/>
  <c r="AK7" i="97"/>
  <c r="AT7" i="97" s="1"/>
  <c r="AR60" i="11"/>
  <c r="AI60" i="54"/>
  <c r="AN60" i="54"/>
  <c r="W63" i="51"/>
  <c r="AE62" i="51"/>
  <c r="AG62" i="51"/>
  <c r="AP62" i="51" s="1"/>
  <c r="AF62" i="51"/>
  <c r="AO62" i="51" s="1"/>
  <c r="AR66" i="105"/>
  <c r="AI68" i="101"/>
  <c r="AN68" i="10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K10" i="89"/>
  <c r="AT10" i="89" s="1"/>
  <c r="AJ10" i="89"/>
  <c r="AK11" i="89"/>
  <c r="AT11" i="89" s="1"/>
  <c r="AJ11" i="89"/>
  <c r="AR60" i="96"/>
  <c r="AR57" i="55"/>
  <c r="AH55" i="35"/>
  <c r="AQ55" i="35" s="1"/>
  <c r="Z61" i="20"/>
  <c r="X62" i="95"/>
  <c r="Y62" i="95"/>
  <c r="AR53" i="98"/>
  <c r="W57" i="82"/>
  <c r="AF56" i="82"/>
  <c r="AO56" i="82" s="1"/>
  <c r="AE56" i="82"/>
  <c r="AG56" i="82"/>
  <c r="AP56" i="82" s="1"/>
  <c r="AE60" i="45"/>
  <c r="AF60" i="45"/>
  <c r="AO60" i="45" s="1"/>
  <c r="AG60" i="45"/>
  <c r="AP60" i="45" s="1"/>
  <c r="W61" i="45"/>
  <c r="Y59" i="49"/>
  <c r="X59" i="49"/>
  <c r="AK66" i="97"/>
  <c r="AT66" i="97" s="1"/>
  <c r="AJ66" i="97"/>
  <c r="AK61" i="97"/>
  <c r="AT61" i="97" s="1"/>
  <c r="AJ61" i="97"/>
  <c r="AK55" i="97"/>
  <c r="AT55" i="97" s="1"/>
  <c r="AJ55" i="97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13" i="97"/>
  <c r="AJ3" i="97"/>
  <c r="AB4" i="97"/>
  <c r="AR60" i="43"/>
  <c r="W68" i="15"/>
  <c r="AF67" i="15"/>
  <c r="AO67" i="15" s="1"/>
  <c r="AE67" i="15"/>
  <c r="AG67" i="15"/>
  <c r="AP67" i="15" s="1"/>
  <c r="AH56" i="102"/>
  <c r="AQ56" i="102" s="1"/>
  <c r="AH60" i="91"/>
  <c r="AQ60" i="91" s="1"/>
  <c r="AI62" i="44"/>
  <c r="AN62" i="44"/>
  <c r="AK65" i="89"/>
  <c r="AT65" i="89" s="1"/>
  <c r="AJ65" i="89"/>
  <c r="AK58" i="89"/>
  <c r="AT58" i="89" s="1"/>
  <c r="AJ58" i="89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X3" i="89"/>
  <c r="S3" i="89" s="1"/>
  <c r="AC3" i="89" s="1"/>
  <c r="AR59" i="91"/>
  <c r="AH60" i="16"/>
  <c r="AQ60" i="16" s="1"/>
  <c r="AK67" i="97"/>
  <c r="AT67" i="97" s="1"/>
  <c r="AJ67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K30" i="97"/>
  <c r="AT30" i="97" s="1"/>
  <c r="AJ30" i="97"/>
  <c r="AK24" i="97"/>
  <c r="AT24" i="97" s="1"/>
  <c r="AJ24" i="97"/>
  <c r="AJ18" i="97"/>
  <c r="AK18" i="97"/>
  <c r="AT18" i="97" s="1"/>
  <c r="AJ12" i="97"/>
  <c r="AK12" i="97"/>
  <c r="AT12" i="97" s="1"/>
  <c r="AX5" i="97"/>
  <c r="S5" i="97" s="1"/>
  <c r="AC5" i="97" s="1"/>
  <c r="AB6" i="97" s="1"/>
  <c r="AH62" i="100"/>
  <c r="AQ62" i="100" s="1"/>
  <c r="AR54" i="35"/>
  <c r="AE65" i="53"/>
  <c r="AG65" i="53"/>
  <c r="AP65" i="53" s="1"/>
  <c r="W66" i="53"/>
  <c r="AF65" i="53"/>
  <c r="AO65" i="53" s="1"/>
  <c r="Z56" i="102"/>
  <c r="Y61" i="54"/>
  <c r="X61" i="54"/>
  <c r="AH55" i="103"/>
  <c r="AQ55" i="103" s="1"/>
  <c r="Y59" i="83"/>
  <c r="X59" i="83"/>
  <c r="Y69" i="52"/>
  <c r="X69" i="52"/>
  <c r="Z69" i="52" s="1"/>
  <c r="Y66" i="86"/>
  <c r="X66" i="86"/>
  <c r="AR60" i="20"/>
  <c r="Y63" i="44"/>
  <c r="X63" i="44"/>
  <c r="AE58" i="55"/>
  <c r="W59" i="55"/>
  <c r="AF58" i="55"/>
  <c r="AO58" i="55" s="1"/>
  <c r="AG58" i="55"/>
  <c r="AP58" i="55" s="1"/>
  <c r="AK59" i="89"/>
  <c r="AT59" i="89" s="1"/>
  <c r="AJ59" i="89"/>
  <c r="AJ69" i="89"/>
  <c r="AS69" i="89" s="1"/>
  <c r="AK69" i="89"/>
  <c r="AT69" i="89" s="1"/>
  <c r="AJ57" i="89"/>
  <c r="AK57" i="89"/>
  <c r="AT57" i="89" s="1"/>
  <c r="AJ51" i="89"/>
  <c r="AK51" i="89"/>
  <c r="AT51" i="89" s="1"/>
  <c r="AJ45" i="89"/>
  <c r="AK45" i="89"/>
  <c r="AT45" i="89" s="1"/>
  <c r="AK39" i="89"/>
  <c r="AT39" i="89" s="1"/>
  <c r="AJ39" i="89"/>
  <c r="AK33" i="89"/>
  <c r="AT33" i="89" s="1"/>
  <c r="AJ33" i="89"/>
  <c r="AJ27" i="89"/>
  <c r="AK27" i="89"/>
  <c r="AT27" i="89" s="1"/>
  <c r="AK21" i="89"/>
  <c r="AT21" i="89" s="1"/>
  <c r="AJ21" i="89"/>
  <c r="AJ15" i="89"/>
  <c r="AK15" i="89"/>
  <c r="AT15" i="89" s="1"/>
  <c r="AX7" i="89"/>
  <c r="S7" i="89" s="1"/>
  <c r="AC7" i="89" s="1"/>
  <c r="AB8" i="89" s="1"/>
  <c r="AR52" i="50"/>
  <c r="W64" i="104"/>
  <c r="AF63" i="104"/>
  <c r="AO63" i="104" s="1"/>
  <c r="AE63" i="104"/>
  <c r="AG63" i="104"/>
  <c r="AP63" i="104" s="1"/>
  <c r="W58" i="48"/>
  <c r="AG57" i="48"/>
  <c r="AP57" i="48" s="1"/>
  <c r="AE57" i="48"/>
  <c r="AF57" i="48"/>
  <c r="AO57" i="48" s="1"/>
  <c r="AR63" i="13"/>
  <c r="Z60" i="16"/>
  <c r="AI54" i="42"/>
  <c r="AN54" i="42"/>
  <c r="AI58" i="49"/>
  <c r="AO58" i="49"/>
  <c r="Y67" i="47"/>
  <c r="X67" i="47"/>
  <c r="AK59" i="97"/>
  <c r="AT59" i="97" s="1"/>
  <c r="AJ59" i="97"/>
  <c r="AK53" i="97"/>
  <c r="AT53" i="97" s="1"/>
  <c r="AJ53" i="97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J23" i="97"/>
  <c r="AK23" i="97"/>
  <c r="AT23" i="97" s="1"/>
  <c r="AJ17" i="97"/>
  <c r="AK17" i="97"/>
  <c r="AT17" i="97" s="1"/>
  <c r="AJ11" i="97"/>
  <c r="AK11" i="97"/>
  <c r="AT11" i="97" s="1"/>
  <c r="AK8" i="97"/>
  <c r="AT8" i="97" s="1"/>
  <c r="AJ8" i="97"/>
  <c r="AE62" i="100"/>
  <c r="W63" i="100"/>
  <c r="AG62" i="100"/>
  <c r="AP62" i="100" s="1"/>
  <c r="AF62" i="100"/>
  <c r="AO62" i="100" s="1"/>
  <c r="AH54" i="98"/>
  <c r="AQ54" i="98" s="1"/>
  <c r="AR64" i="93"/>
  <c r="AH61" i="88"/>
  <c r="AQ61" i="88" s="1"/>
  <c r="Y55" i="85"/>
  <c r="X55" i="85"/>
  <c r="AH61" i="43"/>
  <c r="AQ61" i="43" s="1"/>
  <c r="AI59" i="41"/>
  <c r="AN59" i="41"/>
  <c r="W56" i="103"/>
  <c r="AF55" i="103"/>
  <c r="AO55" i="103" s="1"/>
  <c r="AE55" i="103"/>
  <c r="AG55" i="103"/>
  <c r="AP55" i="103" s="1"/>
  <c r="AI58" i="83"/>
  <c r="AN58" i="83"/>
  <c r="Y54" i="90"/>
  <c r="X54" i="90"/>
  <c r="AI68" i="52"/>
  <c r="AN68" i="52"/>
  <c r="AF67" i="32"/>
  <c r="AO67" i="32" s="1"/>
  <c r="W68" i="32"/>
  <c r="AG67" i="32"/>
  <c r="AP67" i="32" s="1"/>
  <c r="AE67" i="32"/>
  <c r="AR61" i="51"/>
  <c r="Y54" i="10"/>
  <c r="X54" i="10"/>
  <c r="AF66" i="46"/>
  <c r="AO66" i="46" s="1"/>
  <c r="AG66" i="46"/>
  <c r="AP66" i="46" s="1"/>
  <c r="AE66" i="46"/>
  <c r="W67" i="46"/>
  <c r="AK63" i="89"/>
  <c r="AT63" i="89" s="1"/>
  <c r="AJ63" i="89"/>
  <c r="AH64" i="13"/>
  <c r="AQ64" i="13" s="1"/>
  <c r="AI53" i="10"/>
  <c r="AN53" i="10"/>
  <c r="AJ67" i="89"/>
  <c r="AK67" i="89"/>
  <c r="AT67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J32" i="89"/>
  <c r="AK32" i="89"/>
  <c r="AT32" i="89" s="1"/>
  <c r="AJ26" i="89"/>
  <c r="AK26" i="89"/>
  <c r="AT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Z65" i="93"/>
  <c r="AH59" i="99"/>
  <c r="AQ59" i="99" s="1"/>
  <c r="AX69" i="97"/>
  <c r="S69" i="97" s="1"/>
  <c r="AC69" i="97" s="1"/>
  <c r="AJ69" i="97" s="1"/>
  <c r="AS69" i="97" s="1"/>
  <c r="AF69" i="97"/>
  <c r="AO69" i="97" s="1"/>
  <c r="AO71" i="97" s="1"/>
  <c r="AE69" i="97"/>
  <c r="AN69" i="97" s="1"/>
  <c r="AN71" i="97" s="1"/>
  <c r="AG69" i="97"/>
  <c r="AH61" i="11"/>
  <c r="AQ61" i="11" s="1"/>
  <c r="AG54" i="94"/>
  <c r="AP54" i="94" s="1"/>
  <c r="AF54" i="94"/>
  <c r="AO54" i="94" s="1"/>
  <c r="AE54" i="94"/>
  <c r="W55" i="94"/>
  <c r="AH67" i="105"/>
  <c r="AQ67" i="105" s="1"/>
  <c r="AJ64" i="97"/>
  <c r="AK64" i="97"/>
  <c r="AT64" i="97" s="1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K28" i="97"/>
  <c r="AT28" i="97" s="1"/>
  <c r="AJ28" i="97"/>
  <c r="AJ22" i="97"/>
  <c r="AK22" i="97"/>
  <c r="AT22" i="97" s="1"/>
  <c r="AJ16" i="97"/>
  <c r="AK16" i="97"/>
  <c r="AT16" i="97" s="1"/>
  <c r="AK10" i="97"/>
  <c r="AT10" i="97" s="1"/>
  <c r="AJ10" i="97"/>
  <c r="AK5" i="97"/>
  <c r="AT5" i="97" s="1"/>
  <c r="AJ5" i="97"/>
  <c r="Z54" i="98"/>
  <c r="AH61" i="96"/>
  <c r="AQ61" i="96" s="1"/>
  <c r="Z61" i="88"/>
  <c r="Z61" i="43"/>
  <c r="Y60" i="41"/>
  <c r="X60" i="41"/>
  <c r="Y57" i="18"/>
  <c r="X57" i="18"/>
  <c r="AI53" i="90"/>
  <c r="AN53" i="90"/>
  <c r="AI65" i="86"/>
  <c r="AN65" i="86"/>
  <c r="AR59" i="16"/>
  <c r="AI69" i="89"/>
  <c r="AN69" i="89"/>
  <c r="AN71" i="89" s="1"/>
  <c r="AR58" i="87"/>
  <c r="AK64" i="89"/>
  <c r="AT64" i="89" s="1"/>
  <c r="AJ64" i="89"/>
  <c r="AH58" i="55"/>
  <c r="AQ58" i="55" s="1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X12" i="89"/>
  <c r="S12" i="89" s="1"/>
  <c r="AC12" i="89" s="1"/>
  <c r="AB13" i="89" s="1"/>
  <c r="AX4" i="89"/>
  <c r="S4" i="89" s="1"/>
  <c r="AC4" i="89" s="1"/>
  <c r="AB5" i="89" s="1"/>
  <c r="AH65" i="93"/>
  <c r="AQ65" i="93" s="1"/>
  <c r="AH59" i="87"/>
  <c r="AQ59" i="87" s="1"/>
  <c r="AR60" i="88"/>
  <c r="AF63" i="92"/>
  <c r="AO63" i="92" s="1"/>
  <c r="AG63" i="92"/>
  <c r="AP63" i="92" s="1"/>
  <c r="AE63" i="92"/>
  <c r="W64" i="92"/>
  <c r="AR61" i="100"/>
  <c r="Z67" i="105"/>
  <c r="AR55" i="102"/>
  <c r="AH53" i="50"/>
  <c r="AQ53" i="50" s="1"/>
  <c r="AJ68" i="97"/>
  <c r="AK68" i="97"/>
  <c r="AT68" i="97" s="1"/>
  <c r="AJ63" i="97"/>
  <c r="AK63" i="97"/>
  <c r="AT63" i="97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Z61" i="96"/>
  <c r="AI54" i="85"/>
  <c r="AN54" i="85"/>
  <c r="AI56" i="18"/>
  <c r="AN56" i="18"/>
  <c r="AH62" i="51"/>
  <c r="AQ62" i="51" s="1"/>
  <c r="Y69" i="101"/>
  <c r="X69" i="101"/>
  <c r="AK69" i="97" l="1"/>
  <c r="AT69" i="97" s="1"/>
  <c r="Z62" i="95"/>
  <c r="Z69" i="101"/>
  <c r="AE69" i="101" s="1"/>
  <c r="AF69" i="101"/>
  <c r="AO69" i="101" s="1"/>
  <c r="AO71" i="101" s="1"/>
  <c r="AG69" i="101"/>
  <c r="AP69" i="101" s="1"/>
  <c r="AP71" i="101" s="1"/>
  <c r="AF62" i="95"/>
  <c r="AO62" i="95" s="1"/>
  <c r="W63" i="95"/>
  <c r="AE62" i="95"/>
  <c r="AN62" i="95" s="1"/>
  <c r="AG62" i="95"/>
  <c r="AS5" i="97"/>
  <c r="AL5" i="97"/>
  <c r="AU5" i="97" s="1"/>
  <c r="AK14" i="89"/>
  <c r="AT14" i="89" s="1"/>
  <c r="AJ14" i="89"/>
  <c r="AS56" i="89"/>
  <c r="AL56" i="89"/>
  <c r="AU56" i="89" s="1"/>
  <c r="AR58" i="83"/>
  <c r="AS11" i="97"/>
  <c r="AL11" i="97"/>
  <c r="AU11" i="97" s="1"/>
  <c r="AS29" i="97"/>
  <c r="AL29" i="97"/>
  <c r="AU29" i="97" s="1"/>
  <c r="AS47" i="97"/>
  <c r="AL47" i="97"/>
  <c r="AU47" i="97" s="1"/>
  <c r="AI63" i="104"/>
  <c r="AN63" i="104"/>
  <c r="AS33" i="89"/>
  <c r="AL33" i="89"/>
  <c r="AU33" i="89" s="1"/>
  <c r="AS59" i="89"/>
  <c r="AL59" i="89"/>
  <c r="AU59" i="89" s="1"/>
  <c r="AI58" i="55"/>
  <c r="AN58" i="55"/>
  <c r="AH66" i="86"/>
  <c r="AQ66" i="86" s="1"/>
  <c r="AH59" i="83"/>
  <c r="AQ59" i="83" s="1"/>
  <c r="AK6" i="97"/>
  <c r="AT6" i="97" s="1"/>
  <c r="AJ6" i="97"/>
  <c r="AS42" i="97"/>
  <c r="AL42" i="97"/>
  <c r="AU42" i="97" s="1"/>
  <c r="AS9" i="89"/>
  <c r="AL9" i="89"/>
  <c r="AU9" i="89" s="1"/>
  <c r="AS28" i="89"/>
  <c r="AL28" i="89"/>
  <c r="AU28" i="89" s="1"/>
  <c r="AS46" i="89"/>
  <c r="AL46" i="89"/>
  <c r="AU46" i="89" s="1"/>
  <c r="AS19" i="97"/>
  <c r="AL19" i="97"/>
  <c r="AU19" i="97" s="1"/>
  <c r="AL37" i="97"/>
  <c r="AU37" i="97" s="1"/>
  <c r="AS37" i="97"/>
  <c r="AS55" i="97"/>
  <c r="AL55" i="97"/>
  <c r="AU55" i="97" s="1"/>
  <c r="Z59" i="49"/>
  <c r="AH59" i="49"/>
  <c r="AQ59" i="49" s="1"/>
  <c r="AI60" i="45"/>
  <c r="AN60" i="45"/>
  <c r="AS65" i="97"/>
  <c r="AL65" i="97"/>
  <c r="AU65" i="97" s="1"/>
  <c r="Y54" i="50"/>
  <c r="X54" i="50"/>
  <c r="Z54" i="50" s="1"/>
  <c r="AI62" i="84"/>
  <c r="AN62" i="84"/>
  <c r="AS36" i="89"/>
  <c r="AL36" i="89"/>
  <c r="AU36" i="89" s="1"/>
  <c r="AS54" i="89"/>
  <c r="AL54" i="89"/>
  <c r="AU54" i="89" s="1"/>
  <c r="AI55" i="35"/>
  <c r="AN55" i="35"/>
  <c r="AI59" i="99"/>
  <c r="AR59" i="99" s="1"/>
  <c r="AN59" i="99"/>
  <c r="AS21" i="97"/>
  <c r="AL21" i="97"/>
  <c r="AU21" i="97" s="1"/>
  <c r="AS43" i="89"/>
  <c r="AL43" i="89"/>
  <c r="AU43" i="89" s="1"/>
  <c r="AS61" i="89"/>
  <c r="AL61" i="89"/>
  <c r="AU61" i="89" s="1"/>
  <c r="AR65" i="86"/>
  <c r="AH60" i="41"/>
  <c r="AQ60" i="41" s="1"/>
  <c r="AS22" i="97"/>
  <c r="AL22" i="97"/>
  <c r="AU22" i="97" s="1"/>
  <c r="AS40" i="97"/>
  <c r="AL40" i="97"/>
  <c r="AU40" i="97" s="1"/>
  <c r="AS58" i="97"/>
  <c r="AL58" i="97"/>
  <c r="AU58" i="97" s="1"/>
  <c r="AI69" i="97"/>
  <c r="AP69" i="97"/>
  <c r="AP71" i="97" s="1"/>
  <c r="AK20" i="89"/>
  <c r="AT20" i="89" s="1"/>
  <c r="AJ20" i="89"/>
  <c r="AS38" i="89"/>
  <c r="AL38" i="89"/>
  <c r="AU38" i="89" s="1"/>
  <c r="AR53" i="10"/>
  <c r="AS63" i="89"/>
  <c r="AL63" i="89"/>
  <c r="AU63" i="89" s="1"/>
  <c r="AR68" i="52"/>
  <c r="AR59" i="41"/>
  <c r="AH55" i="85"/>
  <c r="AQ55" i="85" s="1"/>
  <c r="Y63" i="100"/>
  <c r="X63" i="100"/>
  <c r="AS53" i="97"/>
  <c r="AL53" i="97"/>
  <c r="AU53" i="97" s="1"/>
  <c r="AH67" i="47"/>
  <c r="AQ67" i="47" s="1"/>
  <c r="AR54" i="42"/>
  <c r="AI57" i="48"/>
  <c r="AN57" i="48"/>
  <c r="AS15" i="89"/>
  <c r="AL15" i="89"/>
  <c r="AU15" i="89" s="1"/>
  <c r="AS51" i="89"/>
  <c r="AL51" i="89"/>
  <c r="AU51" i="89" s="1"/>
  <c r="AH63" i="44"/>
  <c r="AQ63" i="44" s="1"/>
  <c r="Z66" i="86"/>
  <c r="Z59" i="83"/>
  <c r="AS30" i="97"/>
  <c r="AL30" i="97"/>
  <c r="AU30" i="97" s="1"/>
  <c r="AS67" i="97"/>
  <c r="AL67" i="97"/>
  <c r="AU67" i="97" s="1"/>
  <c r="AS16" i="89"/>
  <c r="AL16" i="89"/>
  <c r="AU16" i="89" s="1"/>
  <c r="AS52" i="89"/>
  <c r="AL52" i="89"/>
  <c r="AU52" i="89" s="1"/>
  <c r="AS35" i="89"/>
  <c r="AL35" i="89"/>
  <c r="AU35" i="89" s="1"/>
  <c r="AS53" i="89"/>
  <c r="AL53" i="89"/>
  <c r="AU53" i="89" s="1"/>
  <c r="AR60" i="54"/>
  <c r="AS14" i="97"/>
  <c r="AL14" i="97"/>
  <c r="AU14" i="97" s="1"/>
  <c r="AS32" i="97"/>
  <c r="AL32" i="97"/>
  <c r="AU32" i="97" s="1"/>
  <c r="AS50" i="97"/>
  <c r="AL50" i="97"/>
  <c r="AU50" i="97" s="1"/>
  <c r="AJ6" i="89"/>
  <c r="AS24" i="89"/>
  <c r="AL24" i="89"/>
  <c r="AU24" i="89" s="1"/>
  <c r="AS42" i="89"/>
  <c r="AL42" i="89"/>
  <c r="AU42" i="89" s="1"/>
  <c r="AI60" i="91"/>
  <c r="AN60" i="91"/>
  <c r="Y62" i="11"/>
  <c r="X62" i="11"/>
  <c r="Z62" i="11" s="1"/>
  <c r="AS27" i="97"/>
  <c r="AL27" i="97"/>
  <c r="AU27" i="97" s="1"/>
  <c r="AS45" i="97"/>
  <c r="AL45" i="97"/>
  <c r="AU45" i="97" s="1"/>
  <c r="AS25" i="89"/>
  <c r="AL25" i="89"/>
  <c r="AU25" i="89" s="1"/>
  <c r="Z60" i="41"/>
  <c r="AS10" i="97"/>
  <c r="AL10" i="97"/>
  <c r="AU10" i="97" s="1"/>
  <c r="AS28" i="97"/>
  <c r="AL28" i="97"/>
  <c r="AU28" i="97" s="1"/>
  <c r="AS46" i="97"/>
  <c r="AL46" i="97"/>
  <c r="AU46" i="97" s="1"/>
  <c r="AS44" i="89"/>
  <c r="AL44" i="89"/>
  <c r="AU44" i="89" s="1"/>
  <c r="AS62" i="89"/>
  <c r="AL62" i="89"/>
  <c r="AU62" i="89" s="1"/>
  <c r="AH54" i="10"/>
  <c r="AQ54" i="10" s="1"/>
  <c r="AI67" i="32"/>
  <c r="AN67" i="32"/>
  <c r="AH54" i="90"/>
  <c r="AQ54" i="90" s="1"/>
  <c r="Z55" i="85"/>
  <c r="AI62" i="100"/>
  <c r="AN62" i="100"/>
  <c r="AS17" i="97"/>
  <c r="AL17" i="97"/>
  <c r="AU17" i="97" s="1"/>
  <c r="AS35" i="97"/>
  <c r="AL35" i="97"/>
  <c r="AU35" i="97" s="1"/>
  <c r="Z67" i="47"/>
  <c r="AG60" i="16"/>
  <c r="AP60" i="16" s="1"/>
  <c r="AE60" i="16"/>
  <c r="AF60" i="16"/>
  <c r="AO60" i="16" s="1"/>
  <c r="W61" i="16"/>
  <c r="Y64" i="104"/>
  <c r="X64" i="104"/>
  <c r="Z64" i="104" s="1"/>
  <c r="AS21" i="89"/>
  <c r="AL21" i="89"/>
  <c r="AU21" i="89" s="1"/>
  <c r="AS39" i="89"/>
  <c r="AL39" i="89"/>
  <c r="AU39" i="89" s="1"/>
  <c r="Z63" i="44"/>
  <c r="AH61" i="54"/>
  <c r="AQ61" i="54" s="1"/>
  <c r="Y66" i="53"/>
  <c r="X66" i="53"/>
  <c r="AS12" i="97"/>
  <c r="AL12" i="97"/>
  <c r="AU12" i="97" s="1"/>
  <c r="AS48" i="97"/>
  <c r="AL48" i="97"/>
  <c r="AU48" i="97" s="1"/>
  <c r="AS34" i="89"/>
  <c r="AL34" i="89"/>
  <c r="AU34" i="89" s="1"/>
  <c r="AR62" i="44"/>
  <c r="AK4" i="97"/>
  <c r="AT4" i="97" s="1"/>
  <c r="AT71" i="97" s="1"/>
  <c r="AJ4" i="97"/>
  <c r="AS43" i="97"/>
  <c r="AL43" i="97"/>
  <c r="AU43" i="97" s="1"/>
  <c r="AS61" i="97"/>
  <c r="AL61" i="97"/>
  <c r="AU61" i="97" s="1"/>
  <c r="AS17" i="89"/>
  <c r="AL17" i="89"/>
  <c r="AU17" i="89" s="1"/>
  <c r="AS38" i="97"/>
  <c r="AL38" i="97"/>
  <c r="AU38" i="97" s="1"/>
  <c r="AS56" i="97"/>
  <c r="AL56" i="97"/>
  <c r="AU56" i="97" s="1"/>
  <c r="AR61" i="95"/>
  <c r="AS60" i="89"/>
  <c r="AL60" i="89"/>
  <c r="AU60" i="89" s="1"/>
  <c r="Y61" i="91"/>
  <c r="Z61" i="91"/>
  <c r="X61" i="91"/>
  <c r="AR54" i="85"/>
  <c r="AI63" i="92"/>
  <c r="AN63" i="92"/>
  <c r="W62" i="96"/>
  <c r="AG61" i="96"/>
  <c r="AP61" i="96" s="1"/>
  <c r="AF61" i="96"/>
  <c r="AO61" i="96" s="1"/>
  <c r="AE61" i="96"/>
  <c r="AS9" i="97"/>
  <c r="AL9" i="97"/>
  <c r="AU9" i="97" s="1"/>
  <c r="AS63" i="97"/>
  <c r="AL63" i="97"/>
  <c r="AU63" i="97" s="1"/>
  <c r="AK5" i="89"/>
  <c r="AT5" i="89" s="1"/>
  <c r="AJ5" i="89"/>
  <c r="AS31" i="89"/>
  <c r="AL31" i="89"/>
  <c r="AU31" i="89" s="1"/>
  <c r="AR69" i="89"/>
  <c r="AR71" i="89" s="1"/>
  <c r="AL69" i="89"/>
  <c r="AU69" i="89" s="1"/>
  <c r="AR53" i="90"/>
  <c r="AS64" i="97"/>
  <c r="AL64" i="97"/>
  <c r="AU64" i="97" s="1"/>
  <c r="AS26" i="89"/>
  <c r="AL26" i="89"/>
  <c r="AU26" i="89" s="1"/>
  <c r="Z54" i="10"/>
  <c r="Z54" i="90"/>
  <c r="AI55" i="103"/>
  <c r="AN55" i="103"/>
  <c r="AS8" i="97"/>
  <c r="AL8" i="97"/>
  <c r="AU8" i="97" s="1"/>
  <c r="AS41" i="97"/>
  <c r="AL41" i="97"/>
  <c r="AU41" i="97" s="1"/>
  <c r="AS59" i="97"/>
  <c r="AL59" i="97"/>
  <c r="AU59" i="97" s="1"/>
  <c r="Y58" i="48"/>
  <c r="X58" i="48"/>
  <c r="Z58" i="48" s="1"/>
  <c r="AS57" i="89"/>
  <c r="AL57" i="89"/>
  <c r="AU57" i="89" s="1"/>
  <c r="AH69" i="52"/>
  <c r="AQ69" i="52" s="1"/>
  <c r="AQ71" i="52" s="1"/>
  <c r="AZ3" i="52"/>
  <c r="AX4" i="52" s="1"/>
  <c r="S4" i="52" s="1"/>
  <c r="AC4" i="52" s="1"/>
  <c r="AB5" i="52" s="1"/>
  <c r="AX10" i="52"/>
  <c r="S10" i="52" s="1"/>
  <c r="AC10" i="52" s="1"/>
  <c r="AB11" i="52" s="1"/>
  <c r="AX15" i="52"/>
  <c r="S15" i="52" s="1"/>
  <c r="AC15" i="52" s="1"/>
  <c r="AB16" i="52" s="1"/>
  <c r="AX16" i="52"/>
  <c r="S16" i="52" s="1"/>
  <c r="AC16" i="52" s="1"/>
  <c r="AB17" i="52" s="1"/>
  <c r="AX18" i="52"/>
  <c r="S18" i="52" s="1"/>
  <c r="AC18" i="52" s="1"/>
  <c r="AB19" i="52" s="1"/>
  <c r="AX21" i="52"/>
  <c r="S21" i="52" s="1"/>
  <c r="AC21" i="52" s="1"/>
  <c r="AB22" i="52" s="1"/>
  <c r="AX22" i="52"/>
  <c r="S22" i="52" s="1"/>
  <c r="AC22" i="52" s="1"/>
  <c r="AB23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5" i="52"/>
  <c r="S65" i="52" s="1"/>
  <c r="AC65" i="52" s="1"/>
  <c r="AB66" i="52" s="1"/>
  <c r="AX64" i="52"/>
  <c r="S64" i="52" s="1"/>
  <c r="AC64" i="52" s="1"/>
  <c r="AB65" i="52" s="1"/>
  <c r="AX67" i="52"/>
  <c r="S67" i="52" s="1"/>
  <c r="AC67" i="52" s="1"/>
  <c r="AB68" i="52" s="1"/>
  <c r="AX68" i="52"/>
  <c r="S68" i="52" s="1"/>
  <c r="AC68" i="52" s="1"/>
  <c r="AB69" i="52" s="1"/>
  <c r="Z61" i="54"/>
  <c r="AS22" i="89"/>
  <c r="AL22" i="89"/>
  <c r="AU22" i="89" s="1"/>
  <c r="AS40" i="89"/>
  <c r="AL40" i="89"/>
  <c r="AU40" i="89" s="1"/>
  <c r="AS58" i="89"/>
  <c r="AL58" i="89"/>
  <c r="AU58" i="89" s="1"/>
  <c r="AI67" i="15"/>
  <c r="AN67" i="15"/>
  <c r="AL3" i="97"/>
  <c r="AU3" i="97" s="1"/>
  <c r="AS3" i="97"/>
  <c r="AS25" i="97"/>
  <c r="AL25" i="97"/>
  <c r="AU25" i="97" s="1"/>
  <c r="Y61" i="45"/>
  <c r="X61" i="45"/>
  <c r="AI56" i="82"/>
  <c r="AN56" i="82"/>
  <c r="AS11" i="89"/>
  <c r="AL11" i="89"/>
  <c r="AU11" i="89" s="1"/>
  <c r="AS23" i="89"/>
  <c r="AL23" i="89"/>
  <c r="AU23" i="89" s="1"/>
  <c r="AS20" i="97"/>
  <c r="AL20" i="97"/>
  <c r="AU20" i="97" s="1"/>
  <c r="AR66" i="47"/>
  <c r="AH55" i="42"/>
  <c r="AQ55" i="42" s="1"/>
  <c r="Y60" i="87"/>
  <c r="X60" i="87"/>
  <c r="AJ12" i="89"/>
  <c r="AS68" i="89"/>
  <c r="AL68" i="89"/>
  <c r="AU68" i="89" s="1"/>
  <c r="AS19" i="89"/>
  <c r="AL19" i="89"/>
  <c r="AU19" i="89" s="1"/>
  <c r="AS55" i="89"/>
  <c r="AL55" i="89"/>
  <c r="AU55" i="89" s="1"/>
  <c r="AF67" i="105"/>
  <c r="AO67" i="105" s="1"/>
  <c r="W68" i="105"/>
  <c r="AE67" i="105"/>
  <c r="AG67" i="105"/>
  <c r="AP67" i="105" s="1"/>
  <c r="AS66" i="89"/>
  <c r="AL66" i="89"/>
  <c r="AU66" i="89" s="1"/>
  <c r="AG61" i="43"/>
  <c r="AP61" i="43" s="1"/>
  <c r="W62" i="43"/>
  <c r="AF61" i="43"/>
  <c r="AO61" i="43" s="1"/>
  <c r="AE61" i="43"/>
  <c r="AS52" i="97"/>
  <c r="AL52" i="97"/>
  <c r="AU52" i="97" s="1"/>
  <c r="Y55" i="94"/>
  <c r="X55" i="94"/>
  <c r="AE65" i="93"/>
  <c r="W66" i="93"/>
  <c r="AG65" i="93"/>
  <c r="AP65" i="93" s="1"/>
  <c r="AF65" i="93"/>
  <c r="AO65" i="93" s="1"/>
  <c r="AS50" i="89"/>
  <c r="AL50" i="89"/>
  <c r="AU50" i="89" s="1"/>
  <c r="Y67" i="46"/>
  <c r="X67" i="46"/>
  <c r="Y68" i="32"/>
  <c r="Z68" i="32"/>
  <c r="X68" i="32"/>
  <c r="AS23" i="97"/>
  <c r="AL23" i="97"/>
  <c r="AU23" i="97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I65" i="53"/>
  <c r="AN65" i="53"/>
  <c r="AS18" i="97"/>
  <c r="AL18" i="97"/>
  <c r="AU18" i="97" s="1"/>
  <c r="AS36" i="97"/>
  <c r="AL36" i="97"/>
  <c r="AU36" i="97" s="1"/>
  <c r="AS54" i="97"/>
  <c r="AL54" i="97"/>
  <c r="AU54" i="97" s="1"/>
  <c r="AB4" i="89"/>
  <c r="AJ3" i="89"/>
  <c r="AS13" i="97"/>
  <c r="AL13" i="97"/>
  <c r="AU13" i="97" s="1"/>
  <c r="AS31" i="97"/>
  <c r="AL31" i="97"/>
  <c r="AU31" i="97" s="1"/>
  <c r="AS49" i="97"/>
  <c r="AL49" i="97"/>
  <c r="AU49" i="97" s="1"/>
  <c r="AS66" i="97"/>
  <c r="AL66" i="97"/>
  <c r="AU66" i="97" s="1"/>
  <c r="AH62" i="95"/>
  <c r="AQ62" i="95" s="1"/>
  <c r="AS41" i="89"/>
  <c r="AL41" i="89"/>
  <c r="AU41" i="89" s="1"/>
  <c r="AR68" i="101"/>
  <c r="AI62" i="51"/>
  <c r="AN62" i="51"/>
  <c r="AS26" i="97"/>
  <c r="AL26" i="97"/>
  <c r="AU26" i="97" s="1"/>
  <c r="AS62" i="97"/>
  <c r="AL62" i="97"/>
  <c r="AU62" i="97" s="1"/>
  <c r="Z55" i="42"/>
  <c r="AI59" i="87"/>
  <c r="AN59" i="87"/>
  <c r="AS30" i="89"/>
  <c r="AL30" i="89"/>
  <c r="AU30" i="89" s="1"/>
  <c r="AS48" i="89"/>
  <c r="AL48" i="89"/>
  <c r="AU48" i="89" s="1"/>
  <c r="AI61" i="11"/>
  <c r="AN61" i="11"/>
  <c r="Y65" i="13"/>
  <c r="X65" i="13"/>
  <c r="AS39" i="97"/>
  <c r="AL39" i="97"/>
  <c r="AU39" i="97" s="1"/>
  <c r="AH69" i="101"/>
  <c r="AQ69" i="101" s="1"/>
  <c r="AQ71" i="101" s="1"/>
  <c r="AZ3" i="101"/>
  <c r="AX61" i="101" s="1"/>
  <c r="S61" i="101" s="1"/>
  <c r="AC61" i="101" s="1"/>
  <c r="AB62" i="101" s="1"/>
  <c r="AX10" i="101"/>
  <c r="S10" i="101" s="1"/>
  <c r="AC10" i="101" s="1"/>
  <c r="AB11" i="101" s="1"/>
  <c r="AX15" i="101"/>
  <c r="S15" i="101" s="1"/>
  <c r="AC15" i="101" s="1"/>
  <c r="AB16" i="101" s="1"/>
  <c r="AX16" i="101"/>
  <c r="S16" i="101" s="1"/>
  <c r="AC16" i="101" s="1"/>
  <c r="AB17" i="101" s="1"/>
  <c r="AX18" i="101"/>
  <c r="S18" i="101" s="1"/>
  <c r="AC18" i="101" s="1"/>
  <c r="AB19" i="101" s="1"/>
  <c r="AX21" i="101"/>
  <c r="S21" i="101" s="1"/>
  <c r="AC21" i="101" s="1"/>
  <c r="AB22" i="101" s="1"/>
  <c r="AX22" i="101"/>
  <c r="S22" i="101" s="1"/>
  <c r="AC22" i="101" s="1"/>
  <c r="AB23" i="101" s="1"/>
  <c r="AX24" i="101"/>
  <c r="S24" i="101" s="1"/>
  <c r="AC24" i="101" s="1"/>
  <c r="AB25" i="101" s="1"/>
  <c r="AX27" i="101"/>
  <c r="S27" i="101" s="1"/>
  <c r="AC27" i="101" s="1"/>
  <c r="AB28" i="101" s="1"/>
  <c r="AX28" i="101"/>
  <c r="S28" i="101" s="1"/>
  <c r="AC28" i="101" s="1"/>
  <c r="AB29" i="101" s="1"/>
  <c r="AX30" i="101"/>
  <c r="S30" i="101" s="1"/>
  <c r="AC30" i="101" s="1"/>
  <c r="AB31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8" i="101"/>
  <c r="S68" i="101" s="1"/>
  <c r="AC68" i="101" s="1"/>
  <c r="AB69" i="101" s="1"/>
  <c r="AX66" i="101"/>
  <c r="S66" i="101" s="1"/>
  <c r="AC66" i="101" s="1"/>
  <c r="AB67" i="101" s="1"/>
  <c r="AX67" i="101"/>
  <c r="S67" i="101" s="1"/>
  <c r="AC67" i="101" s="1"/>
  <c r="AB68" i="101" s="1"/>
  <c r="AS57" i="97"/>
  <c r="AL57" i="97"/>
  <c r="AU57" i="97" s="1"/>
  <c r="AR56" i="18"/>
  <c r="AS51" i="97"/>
  <c r="AL51" i="97"/>
  <c r="AU51" i="97" s="1"/>
  <c r="AK13" i="89"/>
  <c r="AT13" i="89" s="1"/>
  <c r="AJ13" i="89"/>
  <c r="AS49" i="89"/>
  <c r="AL49" i="89"/>
  <c r="AU49" i="89" s="1"/>
  <c r="AS64" i="89"/>
  <c r="AL64" i="89"/>
  <c r="AU64" i="89" s="1"/>
  <c r="AH57" i="18"/>
  <c r="AQ57" i="18" s="1"/>
  <c r="AS15" i="97"/>
  <c r="AL15" i="97"/>
  <c r="AU15" i="97" s="1"/>
  <c r="AS33" i="97"/>
  <c r="AL33" i="97"/>
  <c r="AU33" i="97" s="1"/>
  <c r="AS68" i="97"/>
  <c r="AL68" i="97"/>
  <c r="AU68" i="97" s="1"/>
  <c r="Y64" i="92"/>
  <c r="X64" i="92"/>
  <c r="Z64" i="92" s="1"/>
  <c r="AS37" i="89"/>
  <c r="AL37" i="89"/>
  <c r="AU37" i="89" s="1"/>
  <c r="Z57" i="18"/>
  <c r="W62" i="88"/>
  <c r="AG61" i="88"/>
  <c r="AP61" i="88" s="1"/>
  <c r="AF61" i="88"/>
  <c r="AO61" i="88" s="1"/>
  <c r="AE61" i="88"/>
  <c r="AE54" i="98"/>
  <c r="AF54" i="98"/>
  <c r="AO54" i="98" s="1"/>
  <c r="AG54" i="98"/>
  <c r="AP54" i="98" s="1"/>
  <c r="W55" i="98"/>
  <c r="AS16" i="97"/>
  <c r="AL16" i="97"/>
  <c r="AU16" i="97" s="1"/>
  <c r="AS34" i="97"/>
  <c r="AL34" i="97"/>
  <c r="AU34" i="97" s="1"/>
  <c r="AI54" i="94"/>
  <c r="AN54" i="94"/>
  <c r="AK7" i="89"/>
  <c r="AT7" i="89" s="1"/>
  <c r="AJ7" i="89"/>
  <c r="AS32" i="89"/>
  <c r="AL32" i="89"/>
  <c r="AU32" i="89" s="1"/>
  <c r="AS67" i="89"/>
  <c r="AL67" i="89"/>
  <c r="AU67" i="89" s="1"/>
  <c r="AI66" i="46"/>
  <c r="AN66" i="46"/>
  <c r="Y56" i="103"/>
  <c r="Z56" i="103" s="1"/>
  <c r="X56" i="103"/>
  <c r="AR58" i="49"/>
  <c r="AK8" i="89"/>
  <c r="AT8" i="89" s="1"/>
  <c r="AJ8" i="89"/>
  <c r="AS27" i="89"/>
  <c r="AL27" i="89"/>
  <c r="AU27" i="89" s="1"/>
  <c r="AS45" i="89"/>
  <c r="AL45" i="89"/>
  <c r="AU45" i="89" s="1"/>
  <c r="Y59" i="55"/>
  <c r="X59" i="55"/>
  <c r="W57" i="102"/>
  <c r="AG56" i="102"/>
  <c r="AP56" i="102" s="1"/>
  <c r="AF56" i="102"/>
  <c r="AO56" i="102" s="1"/>
  <c r="AE56" i="102"/>
  <c r="AS24" i="97"/>
  <c r="AL24" i="97"/>
  <c r="AU24" i="97" s="1"/>
  <c r="AS60" i="97"/>
  <c r="AL60" i="97"/>
  <c r="AU60" i="97" s="1"/>
  <c r="AS65" i="89"/>
  <c r="AL65" i="89"/>
  <c r="AU65" i="89" s="1"/>
  <c r="Y68" i="15"/>
  <c r="Z68" i="15" s="1"/>
  <c r="X68" i="15"/>
  <c r="Y57" i="82"/>
  <c r="X57" i="82"/>
  <c r="W62" i="20"/>
  <c r="AF61" i="20"/>
  <c r="AO61" i="20" s="1"/>
  <c r="AG61" i="20"/>
  <c r="AP61" i="20" s="1"/>
  <c r="AE61" i="20"/>
  <c r="AS10" i="89"/>
  <c r="AL10" i="89"/>
  <c r="AU10" i="89" s="1"/>
  <c r="AL29" i="89"/>
  <c r="AU29" i="89" s="1"/>
  <c r="AS29" i="89"/>
  <c r="AS47" i="89"/>
  <c r="AL47" i="89"/>
  <c r="AU47" i="89" s="1"/>
  <c r="Y63" i="51"/>
  <c r="Z63" i="51" s="1"/>
  <c r="X63" i="51"/>
  <c r="AS7" i="97"/>
  <c r="AL7" i="97"/>
  <c r="AU7" i="97" s="1"/>
  <c r="AS44" i="97"/>
  <c r="AL44" i="97"/>
  <c r="AU44" i="97" s="1"/>
  <c r="AI53" i="50"/>
  <c r="AP53" i="50"/>
  <c r="Y63" i="84"/>
  <c r="Z63" i="84"/>
  <c r="X63" i="84"/>
  <c r="AS18" i="89"/>
  <c r="AL18" i="89"/>
  <c r="AU18" i="89" s="1"/>
  <c r="Y56" i="35"/>
  <c r="X56" i="35"/>
  <c r="Y60" i="99"/>
  <c r="X60" i="99"/>
  <c r="AI64" i="13"/>
  <c r="AN64" i="13"/>
  <c r="AX9" i="101" l="1"/>
  <c r="S9" i="101" s="1"/>
  <c r="AC9" i="101" s="1"/>
  <c r="AB10" i="101" s="1"/>
  <c r="AX5" i="101"/>
  <c r="S5" i="101" s="1"/>
  <c r="AC5" i="101" s="1"/>
  <c r="AB6" i="101" s="1"/>
  <c r="Z65" i="13"/>
  <c r="Z67" i="46"/>
  <c r="AX9" i="52"/>
  <c r="S9" i="52" s="1"/>
  <c r="AC9" i="52" s="1"/>
  <c r="AB10" i="52" s="1"/>
  <c r="AX26" i="101"/>
  <c r="S26" i="101" s="1"/>
  <c r="AC26" i="101" s="1"/>
  <c r="AB27" i="101" s="1"/>
  <c r="AX20" i="101"/>
  <c r="S20" i="101" s="1"/>
  <c r="AC20" i="101" s="1"/>
  <c r="AB21" i="101" s="1"/>
  <c r="AX14" i="101"/>
  <c r="S14" i="101" s="1"/>
  <c r="AC14" i="101" s="1"/>
  <c r="AB15" i="101" s="1"/>
  <c r="AX8" i="101"/>
  <c r="S8" i="101" s="1"/>
  <c r="AC8" i="101" s="1"/>
  <c r="AB9" i="101" s="1"/>
  <c r="AX4" i="101"/>
  <c r="S4" i="101" s="1"/>
  <c r="AC4" i="101" s="1"/>
  <c r="AB5" i="101" s="1"/>
  <c r="AX20" i="52"/>
  <c r="S20" i="52" s="1"/>
  <c r="AC20" i="52" s="1"/>
  <c r="AB21" i="52" s="1"/>
  <c r="AX14" i="52"/>
  <c r="S14" i="52" s="1"/>
  <c r="AC14" i="52" s="1"/>
  <c r="AB15" i="52" s="1"/>
  <c r="AX8" i="52"/>
  <c r="S8" i="52" s="1"/>
  <c r="AC8" i="52" s="1"/>
  <c r="AB9" i="52" s="1"/>
  <c r="AX69" i="101"/>
  <c r="S69" i="101" s="1"/>
  <c r="AC69" i="101" s="1"/>
  <c r="AX31" i="101"/>
  <c r="S31" i="101" s="1"/>
  <c r="AC31" i="101" s="1"/>
  <c r="AB32" i="101" s="1"/>
  <c r="AX25" i="101"/>
  <c r="S25" i="101" s="1"/>
  <c r="AC25" i="101" s="1"/>
  <c r="AB26" i="101" s="1"/>
  <c r="AX19" i="101"/>
  <c r="S19" i="101" s="1"/>
  <c r="AC19" i="101" s="1"/>
  <c r="AB20" i="101" s="1"/>
  <c r="AX13" i="101"/>
  <c r="S13" i="101" s="1"/>
  <c r="AC13" i="101" s="1"/>
  <c r="AB14" i="101" s="1"/>
  <c r="AX7" i="101"/>
  <c r="S7" i="101" s="1"/>
  <c r="AC7" i="101" s="1"/>
  <c r="AB8" i="101" s="1"/>
  <c r="AX19" i="52"/>
  <c r="S19" i="52" s="1"/>
  <c r="AC19" i="52" s="1"/>
  <c r="AB20" i="52" s="1"/>
  <c r="AX13" i="52"/>
  <c r="S13" i="52" s="1"/>
  <c r="AC13" i="52" s="1"/>
  <c r="AB14" i="52" s="1"/>
  <c r="AX6" i="52"/>
  <c r="S6" i="52" s="1"/>
  <c r="AC6" i="52" s="1"/>
  <c r="AB7" i="52" s="1"/>
  <c r="AX12" i="101"/>
  <c r="S12" i="101" s="1"/>
  <c r="AC12" i="101" s="1"/>
  <c r="AB13" i="101" s="1"/>
  <c r="AX6" i="101"/>
  <c r="S6" i="101" s="1"/>
  <c r="AC6" i="101" s="1"/>
  <c r="AB7" i="101" s="1"/>
  <c r="AX12" i="52"/>
  <c r="S12" i="52" s="1"/>
  <c r="AC12" i="52" s="1"/>
  <c r="AB13" i="52" s="1"/>
  <c r="AX5" i="52"/>
  <c r="S5" i="52" s="1"/>
  <c r="AC5" i="52" s="1"/>
  <c r="AB6" i="52" s="1"/>
  <c r="AX29" i="101"/>
  <c r="S29" i="101" s="1"/>
  <c r="AC29" i="101" s="1"/>
  <c r="AB30" i="101" s="1"/>
  <c r="AX23" i="101"/>
  <c r="S23" i="101" s="1"/>
  <c r="AC23" i="101" s="1"/>
  <c r="AB24" i="101" s="1"/>
  <c r="AX17" i="101"/>
  <c r="S17" i="101" s="1"/>
  <c r="AC17" i="101" s="1"/>
  <c r="AB18" i="101" s="1"/>
  <c r="AX11" i="101"/>
  <c r="S11" i="101" s="1"/>
  <c r="AC11" i="101" s="1"/>
  <c r="AB12" i="101" s="1"/>
  <c r="AX3" i="101"/>
  <c r="S3" i="101" s="1"/>
  <c r="AC3" i="101" s="1"/>
  <c r="AX29" i="52"/>
  <c r="S29" i="52" s="1"/>
  <c r="AC29" i="52" s="1"/>
  <c r="AB30" i="52" s="1"/>
  <c r="AX23" i="52"/>
  <c r="S23" i="52" s="1"/>
  <c r="AC23" i="52" s="1"/>
  <c r="AB24" i="52" s="1"/>
  <c r="AX17" i="52"/>
  <c r="S17" i="52" s="1"/>
  <c r="AC17" i="52" s="1"/>
  <c r="AB18" i="52" s="1"/>
  <c r="AX11" i="52"/>
  <c r="S11" i="52" s="1"/>
  <c r="AC11" i="52" s="1"/>
  <c r="AB12" i="52" s="1"/>
  <c r="AX3" i="52"/>
  <c r="S3" i="52" s="1"/>
  <c r="AC3" i="52" s="1"/>
  <c r="Z63" i="100"/>
  <c r="AG63" i="100" s="1"/>
  <c r="AP63" i="100" s="1"/>
  <c r="AE63" i="100"/>
  <c r="AE62" i="11"/>
  <c r="AG62" i="11"/>
  <c r="AP62" i="11" s="1"/>
  <c r="W63" i="11"/>
  <c r="AF62" i="11"/>
  <c r="AO62" i="11" s="1"/>
  <c r="W66" i="13"/>
  <c r="AF65" i="13"/>
  <c r="AO65" i="13" s="1"/>
  <c r="AE65" i="13"/>
  <c r="AG65" i="13"/>
  <c r="AP65" i="13" s="1"/>
  <c r="W68" i="46"/>
  <c r="AE67" i="46"/>
  <c r="AF67" i="46"/>
  <c r="AO67" i="46" s="1"/>
  <c r="AG67" i="46"/>
  <c r="AP67" i="46" s="1"/>
  <c r="AF68" i="15"/>
  <c r="AO68" i="15" s="1"/>
  <c r="W69" i="15"/>
  <c r="AE68" i="15"/>
  <c r="AG68" i="15"/>
  <c r="AP68" i="15" s="1"/>
  <c r="AH59" i="55"/>
  <c r="AQ59" i="55" s="1"/>
  <c r="AK39" i="101"/>
  <c r="AT39" i="101" s="1"/>
  <c r="AJ39" i="101"/>
  <c r="AJ21" i="101"/>
  <c r="AK21" i="101"/>
  <c r="AT21" i="101" s="1"/>
  <c r="AR65" i="53"/>
  <c r="Y66" i="93"/>
  <c r="X66" i="93"/>
  <c r="AK51" i="52"/>
  <c r="AT51" i="52" s="1"/>
  <c r="AJ51" i="52"/>
  <c r="AE59" i="83"/>
  <c r="AF59" i="83"/>
  <c r="AO59" i="83" s="1"/>
  <c r="AG59" i="83"/>
  <c r="AP59" i="83" s="1"/>
  <c r="W60" i="83"/>
  <c r="AR64" i="13"/>
  <c r="AH63" i="51"/>
  <c r="AQ63" i="51" s="1"/>
  <c r="Y57" i="102"/>
  <c r="X57" i="102"/>
  <c r="AH56" i="103"/>
  <c r="AQ56" i="103" s="1"/>
  <c r="AR54" i="94"/>
  <c r="Y55" i="98"/>
  <c r="X55" i="98"/>
  <c r="Z55" i="98" s="1"/>
  <c r="AH64" i="92"/>
  <c r="AQ64" i="92" s="1"/>
  <c r="AS13" i="89"/>
  <c r="AL13" i="89"/>
  <c r="AU13" i="89" s="1"/>
  <c r="AJ65" i="101"/>
  <c r="AK65" i="101"/>
  <c r="AT65" i="101" s="1"/>
  <c r="AJ58" i="101"/>
  <c r="AK58" i="101"/>
  <c r="AT58" i="101" s="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K16" i="101"/>
  <c r="AT16" i="101" s="1"/>
  <c r="AJ16" i="101"/>
  <c r="AK10" i="101"/>
  <c r="AT10" i="101" s="1"/>
  <c r="AJ10" i="101"/>
  <c r="AJ6" i="101"/>
  <c r="AK6" i="101"/>
  <c r="AT6" i="101" s="1"/>
  <c r="Y68" i="105"/>
  <c r="X68" i="105"/>
  <c r="W62" i="54"/>
  <c r="AE61" i="54"/>
  <c r="AG61" i="54"/>
  <c r="AP61" i="54" s="1"/>
  <c r="AF61" i="54"/>
  <c r="AO61" i="54" s="1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H61" i="91"/>
  <c r="AQ61" i="91" s="1"/>
  <c r="W68" i="47"/>
  <c r="AF67" i="47"/>
  <c r="AO67" i="47" s="1"/>
  <c r="AG67" i="47"/>
  <c r="AP67" i="47" s="1"/>
  <c r="AE67" i="47"/>
  <c r="AR62" i="100"/>
  <c r="AF60" i="41"/>
  <c r="AO60" i="41" s="1"/>
  <c r="AE60" i="41"/>
  <c r="W61" i="41"/>
  <c r="AG60" i="41"/>
  <c r="AP60" i="41" s="1"/>
  <c r="AR58" i="55"/>
  <c r="AR63" i="104"/>
  <c r="Y63" i="95"/>
  <c r="X63" i="95"/>
  <c r="AR53" i="50"/>
  <c r="AE64" i="92"/>
  <c r="AF64" i="92"/>
  <c r="AO64" i="92" s="1"/>
  <c r="AG64" i="92"/>
  <c r="AP64" i="92" s="1"/>
  <c r="W65" i="92"/>
  <c r="AJ33" i="101"/>
  <c r="AK33" i="101"/>
  <c r="AT33" i="101" s="1"/>
  <c r="AK21" i="52"/>
  <c r="AT21" i="52" s="1"/>
  <c r="AJ21" i="52"/>
  <c r="AR55" i="35"/>
  <c r="AR62" i="84"/>
  <c r="AH60" i="99"/>
  <c r="AQ60" i="99" s="1"/>
  <c r="AK64" i="101"/>
  <c r="AT64" i="101" s="1"/>
  <c r="AJ64" i="101"/>
  <c r="AJ27" i="101"/>
  <c r="AK27" i="101"/>
  <c r="AT27" i="101" s="1"/>
  <c r="AK57" i="52"/>
  <c r="AT57" i="52" s="1"/>
  <c r="AJ57" i="52"/>
  <c r="AK27" i="52"/>
  <c r="AT27" i="52" s="1"/>
  <c r="AJ27" i="52"/>
  <c r="Y62" i="96"/>
  <c r="X62" i="96"/>
  <c r="Z62" i="96" s="1"/>
  <c r="AG61" i="91"/>
  <c r="AP61" i="91" s="1"/>
  <c r="AF61" i="91"/>
  <c r="AO61" i="91" s="1"/>
  <c r="AE61" i="91"/>
  <c r="W62" i="91"/>
  <c r="Z60" i="99"/>
  <c r="AH57" i="82"/>
  <c r="AQ57" i="82" s="1"/>
  <c r="Z59" i="55"/>
  <c r="AS8" i="89"/>
  <c r="AL8" i="89"/>
  <c r="AU8" i="89" s="1"/>
  <c r="Y62" i="88"/>
  <c r="X62" i="88"/>
  <c r="AJ68" i="101"/>
  <c r="AK68" i="101"/>
  <c r="AT68" i="101" s="1"/>
  <c r="AK63" i="101"/>
  <c r="AT63" i="101" s="1"/>
  <c r="AJ63" i="101"/>
  <c r="AJ56" i="101"/>
  <c r="AK56" i="101"/>
  <c r="AT56" i="101" s="1"/>
  <c r="AK50" i="101"/>
  <c r="AT50" i="101" s="1"/>
  <c r="AJ50" i="101"/>
  <c r="AJ44" i="101"/>
  <c r="AK44" i="101"/>
  <c r="AT44" i="101" s="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K8" i="101"/>
  <c r="AT8" i="101" s="1"/>
  <c r="AJ8" i="101"/>
  <c r="AH68" i="32"/>
  <c r="AQ68" i="32" s="1"/>
  <c r="AI65" i="93"/>
  <c r="AN65" i="93"/>
  <c r="AS12" i="89"/>
  <c r="AL12" i="89"/>
  <c r="AU12" i="89" s="1"/>
  <c r="AR56" i="82"/>
  <c r="AK68" i="52"/>
  <c r="AT68" i="52" s="1"/>
  <c r="AJ68" i="52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X7" i="52"/>
  <c r="S7" i="52" s="1"/>
  <c r="AC7" i="52" s="1"/>
  <c r="AB8" i="52" s="1"/>
  <c r="AR55" i="103"/>
  <c r="X61" i="16"/>
  <c r="Y61" i="16"/>
  <c r="Z61" i="16" s="1"/>
  <c r="AR67" i="32"/>
  <c r="W67" i="86"/>
  <c r="AF66" i="86"/>
  <c r="AO66" i="86" s="1"/>
  <c r="AE66" i="86"/>
  <c r="AN66" i="86" s="1"/>
  <c r="AG66" i="86"/>
  <c r="AR69" i="97"/>
  <c r="AR71" i="97" s="1"/>
  <c r="AL69" i="97"/>
  <c r="AU69" i="97" s="1"/>
  <c r="AH54" i="50"/>
  <c r="AQ54" i="50" s="1"/>
  <c r="AR60" i="45"/>
  <c r="AE59" i="49"/>
  <c r="AF59" i="49"/>
  <c r="AO59" i="49" s="1"/>
  <c r="AG59" i="49"/>
  <c r="AP59" i="49" s="1"/>
  <c r="W60" i="49"/>
  <c r="AI69" i="101"/>
  <c r="AN69" i="101"/>
  <c r="AN71" i="101" s="1"/>
  <c r="Y62" i="20"/>
  <c r="X62" i="20"/>
  <c r="Z62" i="20" s="1"/>
  <c r="AJ57" i="101"/>
  <c r="AK57" i="101"/>
  <c r="AT57" i="101" s="1"/>
  <c r="AK15" i="101"/>
  <c r="AT15" i="101" s="1"/>
  <c r="AJ15" i="101"/>
  <c r="AJ69" i="52"/>
  <c r="AS69" i="52" s="1"/>
  <c r="AK69" i="52"/>
  <c r="AT69" i="52" s="1"/>
  <c r="AK33" i="52"/>
  <c r="AT33" i="52" s="1"/>
  <c r="AJ33" i="52"/>
  <c r="AK9" i="52"/>
  <c r="AT9" i="52" s="1"/>
  <c r="AJ9" i="52"/>
  <c r="AE55" i="85"/>
  <c r="AF55" i="85"/>
  <c r="AO55" i="85" s="1"/>
  <c r="AG55" i="85"/>
  <c r="AP55" i="85" s="1"/>
  <c r="W56" i="85"/>
  <c r="AH62" i="11"/>
  <c r="AQ62" i="11" s="1"/>
  <c r="AH63" i="84"/>
  <c r="AQ63" i="84" s="1"/>
  <c r="Z57" i="82"/>
  <c r="AI56" i="102"/>
  <c r="AN56" i="102"/>
  <c r="AS7" i="89"/>
  <c r="AL7" i="89"/>
  <c r="AU7" i="89" s="1"/>
  <c r="AI54" i="98"/>
  <c r="AN54" i="98"/>
  <c r="AE57" i="18"/>
  <c r="W58" i="18"/>
  <c r="AF57" i="18"/>
  <c r="AO57" i="18" s="1"/>
  <c r="AG57" i="18"/>
  <c r="AP57" i="18" s="1"/>
  <c r="AJ67" i="101"/>
  <c r="AK67" i="101"/>
  <c r="AT67" i="101" s="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J37" i="101"/>
  <c r="AK37" i="101"/>
  <c r="AT37" i="101" s="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K7" i="101"/>
  <c r="AT7" i="101" s="1"/>
  <c r="AJ7" i="101"/>
  <c r="AR61" i="11"/>
  <c r="AR59" i="87"/>
  <c r="AI69" i="52"/>
  <c r="AN69" i="52"/>
  <c r="AN71" i="52" s="1"/>
  <c r="AF68" i="32"/>
  <c r="AO68" i="32" s="1"/>
  <c r="AE68" i="32"/>
  <c r="AG68" i="32"/>
  <c r="AP68" i="32" s="1"/>
  <c r="W69" i="32"/>
  <c r="AH55" i="94"/>
  <c r="AQ55" i="94" s="1"/>
  <c r="AI61" i="43"/>
  <c r="AN61" i="43"/>
  <c r="AH60" i="87"/>
  <c r="AQ60" i="87" s="1"/>
  <c r="AH61" i="45"/>
  <c r="AQ61" i="45" s="1"/>
  <c r="AJ65" i="52"/>
  <c r="AK65" i="52"/>
  <c r="AT65" i="52" s="1"/>
  <c r="AJ61" i="52"/>
  <c r="AK61" i="52"/>
  <c r="AT61" i="52" s="1"/>
  <c r="AJ55" i="52"/>
  <c r="AK55" i="52"/>
  <c r="AT55" i="52" s="1"/>
  <c r="AJ49" i="52"/>
  <c r="AK49" i="52"/>
  <c r="AT49" i="52" s="1"/>
  <c r="AJ43" i="52"/>
  <c r="AK43" i="52"/>
  <c r="AT43" i="52" s="1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K7" i="52"/>
  <c r="AT7" i="52" s="1"/>
  <c r="W55" i="90"/>
  <c r="AE54" i="90"/>
  <c r="AF54" i="90"/>
  <c r="AO54" i="90" s="1"/>
  <c r="AG54" i="90"/>
  <c r="AP54" i="90" s="1"/>
  <c r="AS5" i="89"/>
  <c r="AL5" i="89"/>
  <c r="AU5" i="89" s="1"/>
  <c r="AR63" i="92"/>
  <c r="AH66" i="53"/>
  <c r="AQ66" i="53" s="1"/>
  <c r="W55" i="50"/>
  <c r="AE54" i="50"/>
  <c r="AF54" i="50"/>
  <c r="AO54" i="50" s="1"/>
  <c r="AG54" i="50"/>
  <c r="AP54" i="50" s="1"/>
  <c r="AE63" i="51"/>
  <c r="AF63" i="51"/>
  <c r="AO63" i="51" s="1"/>
  <c r="AG63" i="51"/>
  <c r="AP63" i="51" s="1"/>
  <c r="W64" i="51"/>
  <c r="AJ45" i="101"/>
  <c r="AK45" i="101"/>
  <c r="AT45" i="101" s="1"/>
  <c r="AK9" i="101"/>
  <c r="AT9" i="101" s="1"/>
  <c r="AJ9" i="101"/>
  <c r="AK45" i="52"/>
  <c r="AT45" i="52" s="1"/>
  <c r="AJ45" i="52"/>
  <c r="AJ69" i="101"/>
  <c r="AS69" i="101" s="1"/>
  <c r="AK69" i="101"/>
  <c r="AT69" i="101" s="1"/>
  <c r="AK60" i="101"/>
  <c r="AT60" i="101" s="1"/>
  <c r="AJ60" i="10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F55" i="42"/>
  <c r="AO55" i="42" s="1"/>
  <c r="AG55" i="42"/>
  <c r="AP55" i="42" s="1"/>
  <c r="W56" i="42"/>
  <c r="AE55" i="42"/>
  <c r="AR62" i="51"/>
  <c r="AS3" i="89"/>
  <c r="AL3" i="89"/>
  <c r="AU3" i="89" s="1"/>
  <c r="Z55" i="94"/>
  <c r="Z60" i="87"/>
  <c r="Z61" i="45"/>
  <c r="AK66" i="52"/>
  <c r="AT66" i="52" s="1"/>
  <c r="AJ66" i="52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J12" i="52"/>
  <c r="AK12" i="52"/>
  <c r="AT12" i="52" s="1"/>
  <c r="AJ6" i="52"/>
  <c r="AK6" i="52"/>
  <c r="AT6" i="52" s="1"/>
  <c r="AH58" i="48"/>
  <c r="AQ58" i="48" s="1"/>
  <c r="AE54" i="10"/>
  <c r="AF54" i="10"/>
  <c r="AO54" i="10" s="1"/>
  <c r="AG54" i="10"/>
  <c r="AP54" i="10" s="1"/>
  <c r="W55" i="10"/>
  <c r="AI61" i="96"/>
  <c r="AN61" i="96"/>
  <c r="Z66" i="53"/>
  <c r="AH64" i="104"/>
  <c r="AQ64" i="104" s="1"/>
  <c r="AI60" i="16"/>
  <c r="AN60" i="16"/>
  <c r="AS6" i="89"/>
  <c r="AL6" i="89"/>
  <c r="AU6" i="89" s="1"/>
  <c r="AI62" i="95"/>
  <c r="AP62" i="95"/>
  <c r="W57" i="103"/>
  <c r="AG56" i="103"/>
  <c r="AP56" i="103" s="1"/>
  <c r="AE56" i="103"/>
  <c r="AF56" i="103"/>
  <c r="AO56" i="103" s="1"/>
  <c r="AJ51" i="101"/>
  <c r="AK51" i="101"/>
  <c r="AT51" i="101" s="1"/>
  <c r="AK5" i="101"/>
  <c r="AT5" i="101" s="1"/>
  <c r="AJ5" i="101"/>
  <c r="AK63" i="52"/>
  <c r="AT63" i="52" s="1"/>
  <c r="AJ63" i="52"/>
  <c r="AK39" i="52"/>
  <c r="AT39" i="52" s="1"/>
  <c r="AJ39" i="52"/>
  <c r="AJ15" i="52"/>
  <c r="AK15" i="52"/>
  <c r="AT15" i="52" s="1"/>
  <c r="AR57" i="48"/>
  <c r="AH56" i="35"/>
  <c r="AQ56" i="35" s="1"/>
  <c r="AG63" i="84"/>
  <c r="AP63" i="84" s="1"/>
  <c r="AE63" i="84"/>
  <c r="AF63" i="84"/>
  <c r="AO63" i="84" s="1"/>
  <c r="W64" i="84"/>
  <c r="AI61" i="20"/>
  <c r="AN61" i="20"/>
  <c r="AR66" i="46"/>
  <c r="Z56" i="35"/>
  <c r="AH68" i="15"/>
  <c r="AQ68" i="15" s="1"/>
  <c r="AI61" i="88"/>
  <c r="AN61" i="88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J23" i="101"/>
  <c r="AK17" i="101"/>
  <c r="AT17" i="101" s="1"/>
  <c r="AJ17" i="101"/>
  <c r="AK11" i="101"/>
  <c r="AT11" i="101" s="1"/>
  <c r="AJ11" i="101"/>
  <c r="AJ62" i="101"/>
  <c r="AK62" i="101"/>
  <c r="AT62" i="101" s="1"/>
  <c r="AH65" i="13"/>
  <c r="AQ65" i="13" s="1"/>
  <c r="AK4" i="89"/>
  <c r="AT4" i="89" s="1"/>
  <c r="AT71" i="89" s="1"/>
  <c r="AJ4" i="89"/>
  <c r="AH67" i="46"/>
  <c r="AQ67" i="46" s="1"/>
  <c r="Y62" i="43"/>
  <c r="Z62" i="43" s="1"/>
  <c r="X62" i="43"/>
  <c r="AI67" i="105"/>
  <c r="AN67" i="105"/>
  <c r="AR67" i="15"/>
  <c r="AK67" i="52"/>
  <c r="AT67" i="52" s="1"/>
  <c r="AJ67" i="52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K23" i="52"/>
  <c r="AT23" i="52" s="1"/>
  <c r="AJ23" i="52"/>
  <c r="AK17" i="52"/>
  <c r="AT17" i="52" s="1"/>
  <c r="AJ17" i="52"/>
  <c r="AJ11" i="52"/>
  <c r="AK11" i="52"/>
  <c r="AT11" i="52" s="1"/>
  <c r="AB4" i="52"/>
  <c r="AJ3" i="52"/>
  <c r="W59" i="48"/>
  <c r="AE58" i="48"/>
  <c r="AG58" i="48"/>
  <c r="AP58" i="48" s="1"/>
  <c r="AF58" i="48"/>
  <c r="AO58" i="48" s="1"/>
  <c r="AL4" i="97"/>
  <c r="AU4" i="97" s="1"/>
  <c r="AU71" i="97" s="1"/>
  <c r="C11" i="97" s="1"/>
  <c r="F41" i="57" s="1"/>
  <c r="AS4" i="97"/>
  <c r="AG63" i="44"/>
  <c r="AP63" i="44" s="1"/>
  <c r="AE63" i="44"/>
  <c r="W64" i="44"/>
  <c r="AF63" i="44"/>
  <c r="AO63" i="44" s="1"/>
  <c r="AF64" i="104"/>
  <c r="AO64" i="104" s="1"/>
  <c r="AE64" i="104"/>
  <c r="AG64" i="104"/>
  <c r="AP64" i="104" s="1"/>
  <c r="W65" i="104"/>
  <c r="AR60" i="91"/>
  <c r="AH63" i="100"/>
  <c r="AQ63" i="100" s="1"/>
  <c r="AL20" i="89"/>
  <c r="AU20" i="89" s="1"/>
  <c r="AS20" i="89"/>
  <c r="AS6" i="97"/>
  <c r="AL6" i="97"/>
  <c r="AU6" i="97" s="1"/>
  <c r="AS14" i="89"/>
  <c r="AL14" i="89"/>
  <c r="AU14" i="89" s="1"/>
  <c r="AF63" i="100" l="1"/>
  <c r="AO63" i="100" s="1"/>
  <c r="W64" i="100"/>
  <c r="AF62" i="43"/>
  <c r="AO62" i="43" s="1"/>
  <c r="AE62" i="43"/>
  <c r="W63" i="43"/>
  <c r="AG62" i="43"/>
  <c r="AP62" i="43" s="1"/>
  <c r="AF61" i="16"/>
  <c r="AO61" i="16" s="1"/>
  <c r="W62" i="16"/>
  <c r="AE61" i="16"/>
  <c r="AG61" i="16"/>
  <c r="AP61" i="16" s="1"/>
  <c r="AS17" i="52"/>
  <c r="AL17" i="52"/>
  <c r="AU17" i="52" s="1"/>
  <c r="AL4" i="89"/>
  <c r="AU4" i="89" s="1"/>
  <c r="AU71" i="89" s="1"/>
  <c r="C11" i="89" s="1"/>
  <c r="F33" i="57" s="1"/>
  <c r="AS4" i="89"/>
  <c r="AS71" i="89" s="1"/>
  <c r="AS53" i="101"/>
  <c r="AL53" i="101"/>
  <c r="AU53" i="101" s="1"/>
  <c r="AS36" i="52"/>
  <c r="AL36" i="52"/>
  <c r="AU36" i="52" s="1"/>
  <c r="AS60" i="101"/>
  <c r="AL60" i="101"/>
  <c r="AU60" i="101" s="1"/>
  <c r="AE62" i="20"/>
  <c r="W63" i="20"/>
  <c r="AF62" i="20"/>
  <c r="AO62" i="20" s="1"/>
  <c r="AG62" i="20"/>
  <c r="AP62" i="20" s="1"/>
  <c r="AI63" i="44"/>
  <c r="AN63" i="44"/>
  <c r="AS11" i="52"/>
  <c r="AL11" i="52"/>
  <c r="AU11" i="52" s="1"/>
  <c r="AS47" i="52"/>
  <c r="AL47" i="52"/>
  <c r="AU47" i="52" s="1"/>
  <c r="AS17" i="101"/>
  <c r="AL17" i="101"/>
  <c r="AU17" i="101" s="1"/>
  <c r="AS35" i="101"/>
  <c r="AL35" i="101"/>
  <c r="AU35" i="101" s="1"/>
  <c r="AS5" i="101"/>
  <c r="AL5" i="101"/>
  <c r="AU5" i="101" s="1"/>
  <c r="AI56" i="103"/>
  <c r="AN56" i="103"/>
  <c r="X55" i="10"/>
  <c r="Y55" i="10"/>
  <c r="AS12" i="52"/>
  <c r="AL12" i="52"/>
  <c r="AU12" i="52" s="1"/>
  <c r="AS30" i="52"/>
  <c r="AL30" i="52"/>
  <c r="AU30" i="52" s="1"/>
  <c r="AS48" i="52"/>
  <c r="AL48" i="52"/>
  <c r="AU48" i="52" s="1"/>
  <c r="AS18" i="101"/>
  <c r="AL18" i="101"/>
  <c r="AU18" i="101" s="1"/>
  <c r="AS54" i="101"/>
  <c r="AL54" i="101"/>
  <c r="AU54" i="101" s="1"/>
  <c r="Y64" i="51"/>
  <c r="X64" i="51"/>
  <c r="Z64" i="51" s="1"/>
  <c r="AS25" i="52"/>
  <c r="AL25" i="52"/>
  <c r="AU25" i="52" s="1"/>
  <c r="AS43" i="52"/>
  <c r="AL43" i="52"/>
  <c r="AU43" i="52" s="1"/>
  <c r="AS61" i="52"/>
  <c r="AL61" i="52"/>
  <c r="AU61" i="52" s="1"/>
  <c r="AS19" i="101"/>
  <c r="AL19" i="101"/>
  <c r="AU19" i="101" s="1"/>
  <c r="AS37" i="101"/>
  <c r="AL37" i="101"/>
  <c r="AU37" i="101" s="1"/>
  <c r="AS55" i="101"/>
  <c r="AL55" i="101"/>
  <c r="AU55" i="101" s="1"/>
  <c r="AH62" i="20"/>
  <c r="AQ62" i="20" s="1"/>
  <c r="Y60" i="49"/>
  <c r="X60" i="49"/>
  <c r="AS32" i="101"/>
  <c r="AL32" i="101"/>
  <c r="AU32" i="101" s="1"/>
  <c r="AS68" i="101"/>
  <c r="AL68" i="101"/>
  <c r="AU68" i="101" s="1"/>
  <c r="W60" i="55"/>
  <c r="AE59" i="55"/>
  <c r="AF59" i="55"/>
  <c r="AO59" i="55" s="1"/>
  <c r="AG59" i="55"/>
  <c r="AP59" i="55" s="1"/>
  <c r="AG60" i="99"/>
  <c r="AP60" i="99" s="1"/>
  <c r="W61" i="99"/>
  <c r="AF60" i="99"/>
  <c r="AO60" i="99" s="1"/>
  <c r="AE60" i="99"/>
  <c r="AH62" i="96"/>
  <c r="AQ62" i="96" s="1"/>
  <c r="AS16" i="52"/>
  <c r="AL16" i="52"/>
  <c r="AU16" i="52" s="1"/>
  <c r="AS52" i="52"/>
  <c r="AL52" i="52"/>
  <c r="AU52" i="52" s="1"/>
  <c r="AS34" i="101"/>
  <c r="AL34" i="101"/>
  <c r="AU34" i="101" s="1"/>
  <c r="AH55" i="98"/>
  <c r="AQ55" i="98" s="1"/>
  <c r="AI59" i="83"/>
  <c r="AN59" i="83"/>
  <c r="AI62" i="11"/>
  <c r="AN62" i="11"/>
  <c r="AS35" i="52"/>
  <c r="AL35" i="52"/>
  <c r="AU35" i="52" s="1"/>
  <c r="Y64" i="84"/>
  <c r="X64" i="84"/>
  <c r="AS18" i="52"/>
  <c r="AL18" i="52"/>
  <c r="AU18" i="52" s="1"/>
  <c r="AJ8" i="52"/>
  <c r="AK8" i="52"/>
  <c r="AT8" i="52" s="1"/>
  <c r="AS26" i="52"/>
  <c r="AL26" i="52"/>
  <c r="AU26" i="52" s="1"/>
  <c r="AS44" i="52"/>
  <c r="AL44" i="52"/>
  <c r="AU44" i="52" s="1"/>
  <c r="AS62" i="52"/>
  <c r="AL62" i="52"/>
  <c r="AU62" i="52" s="1"/>
  <c r="AH62" i="88"/>
  <c r="AQ62" i="88" s="1"/>
  <c r="AG62" i="96"/>
  <c r="AP62" i="96" s="1"/>
  <c r="AF62" i="96"/>
  <c r="AO62" i="96" s="1"/>
  <c r="AE62" i="96"/>
  <c r="W63" i="96"/>
  <c r="Y65" i="92"/>
  <c r="X65" i="92"/>
  <c r="AH63" i="95"/>
  <c r="AQ63" i="95" s="1"/>
  <c r="Y68" i="47"/>
  <c r="X68" i="47"/>
  <c r="AS5" i="52"/>
  <c r="AL5" i="52"/>
  <c r="AU5" i="52" s="1"/>
  <c r="AS58" i="52"/>
  <c r="AL58" i="52"/>
  <c r="AU58" i="52" s="1"/>
  <c r="AS22" i="101"/>
  <c r="AL22" i="101"/>
  <c r="AU22" i="101" s="1"/>
  <c r="AG55" i="98"/>
  <c r="AP55" i="98" s="1"/>
  <c r="AF55" i="98"/>
  <c r="AO55" i="98" s="1"/>
  <c r="W56" i="98"/>
  <c r="AE55" i="98"/>
  <c r="AS51" i="52"/>
  <c r="AL51" i="52"/>
  <c r="AU51" i="52" s="1"/>
  <c r="AI68" i="15"/>
  <c r="AN68" i="15"/>
  <c r="AI67" i="46"/>
  <c r="AN67" i="46"/>
  <c r="Y66" i="13"/>
  <c r="Z66" i="13" s="1"/>
  <c r="X66" i="13"/>
  <c r="AR61" i="88"/>
  <c r="AS24" i="101"/>
  <c r="AL24" i="101"/>
  <c r="AU24" i="101" s="1"/>
  <c r="AS71" i="97"/>
  <c r="Y59" i="48"/>
  <c r="X59" i="48"/>
  <c r="AS53" i="52"/>
  <c r="AL53" i="52"/>
  <c r="AU53" i="52" s="1"/>
  <c r="AS23" i="101"/>
  <c r="AL23" i="101"/>
  <c r="AU23" i="101" s="1"/>
  <c r="AS41" i="101"/>
  <c r="AL41" i="101"/>
  <c r="AU41" i="101" s="1"/>
  <c r="AS59" i="101"/>
  <c r="AL59" i="101"/>
  <c r="AU59" i="101" s="1"/>
  <c r="AS39" i="52"/>
  <c r="AL39" i="52"/>
  <c r="AU39" i="52" s="1"/>
  <c r="Y57" i="103"/>
  <c r="X57" i="103"/>
  <c r="AR60" i="16"/>
  <c r="AE66" i="53"/>
  <c r="W67" i="53"/>
  <c r="AF66" i="53"/>
  <c r="AO66" i="53" s="1"/>
  <c r="AG66" i="53"/>
  <c r="AP66" i="53" s="1"/>
  <c r="AE60" i="87"/>
  <c r="W61" i="87"/>
  <c r="AG60" i="87"/>
  <c r="AP60" i="87" s="1"/>
  <c r="AF60" i="87"/>
  <c r="AO60" i="87" s="1"/>
  <c r="AJ4" i="101"/>
  <c r="AK4" i="101"/>
  <c r="AT4" i="101" s="1"/>
  <c r="AT71" i="101" s="1"/>
  <c r="AS42" i="101"/>
  <c r="AL42" i="101"/>
  <c r="AU42" i="101" s="1"/>
  <c r="Y55" i="50"/>
  <c r="X55" i="50"/>
  <c r="Z55" i="50" s="1"/>
  <c r="AS13" i="52"/>
  <c r="AL13" i="52"/>
  <c r="AU13" i="52" s="1"/>
  <c r="AS31" i="52"/>
  <c r="AL31" i="52"/>
  <c r="AU31" i="52" s="1"/>
  <c r="AS49" i="52"/>
  <c r="AL49" i="52"/>
  <c r="AU49" i="52" s="1"/>
  <c r="AS65" i="52"/>
  <c r="AL65" i="52"/>
  <c r="AU65" i="52" s="1"/>
  <c r="AR61" i="43"/>
  <c r="AR69" i="52"/>
  <c r="AR71" i="52" s="1"/>
  <c r="AL69" i="52"/>
  <c r="AU69" i="52" s="1"/>
  <c r="AS25" i="101"/>
  <c r="AL25" i="101"/>
  <c r="AU25" i="101" s="1"/>
  <c r="AS43" i="101"/>
  <c r="AL43" i="101"/>
  <c r="AU43" i="101" s="1"/>
  <c r="AS61" i="101"/>
  <c r="AL61" i="101"/>
  <c r="AU61" i="101" s="1"/>
  <c r="Y58" i="18"/>
  <c r="Z58" i="18" s="1"/>
  <c r="X58" i="18"/>
  <c r="AS9" i="52"/>
  <c r="AL9" i="52"/>
  <c r="AU9" i="52" s="1"/>
  <c r="AS15" i="101"/>
  <c r="AL15" i="101"/>
  <c r="AU15" i="101" s="1"/>
  <c r="AI66" i="86"/>
  <c r="AP66" i="86"/>
  <c r="AS50" i="52"/>
  <c r="AL50" i="52"/>
  <c r="AU50" i="52" s="1"/>
  <c r="AS68" i="52"/>
  <c r="AL68" i="52"/>
  <c r="AU68" i="52" s="1"/>
  <c r="AS38" i="101"/>
  <c r="AL38" i="101"/>
  <c r="AU38" i="101" s="1"/>
  <c r="AS56" i="101"/>
  <c r="AL56" i="101"/>
  <c r="AU56" i="101" s="1"/>
  <c r="Z62" i="88"/>
  <c r="Y62" i="91"/>
  <c r="X62" i="91"/>
  <c r="AS27" i="101"/>
  <c r="AL27" i="101"/>
  <c r="AU27" i="101" s="1"/>
  <c r="AS21" i="52"/>
  <c r="AL21" i="52"/>
  <c r="AU21" i="52" s="1"/>
  <c r="Z63" i="95"/>
  <c r="AS22" i="52"/>
  <c r="AL22" i="52"/>
  <c r="AU22" i="52" s="1"/>
  <c r="AS40" i="52"/>
  <c r="AL40" i="52"/>
  <c r="AU40" i="52" s="1"/>
  <c r="AI61" i="54"/>
  <c r="AN61" i="54"/>
  <c r="AS6" i="101"/>
  <c r="AL6" i="101"/>
  <c r="AU6" i="101" s="1"/>
  <c r="AS40" i="101"/>
  <c r="AL40" i="101"/>
  <c r="AU40" i="101" s="1"/>
  <c r="AS58" i="101"/>
  <c r="AL58" i="101"/>
  <c r="AU58" i="101" s="1"/>
  <c r="Y69" i="15"/>
  <c r="X69" i="15"/>
  <c r="Y68" i="46"/>
  <c r="Z68" i="46"/>
  <c r="X68" i="46"/>
  <c r="AI63" i="100"/>
  <c r="AN63" i="100"/>
  <c r="AL3" i="101"/>
  <c r="AU3" i="101" s="1"/>
  <c r="AS3" i="101"/>
  <c r="AS20" i="101"/>
  <c r="AL20" i="101"/>
  <c r="AU20" i="101" s="1"/>
  <c r="AS62" i="101"/>
  <c r="AL62" i="101"/>
  <c r="AU62" i="101" s="1"/>
  <c r="AI63" i="84"/>
  <c r="AN63" i="84"/>
  <c r="AS51" i="101"/>
  <c r="AL51" i="101"/>
  <c r="AU51" i="101" s="1"/>
  <c r="AI54" i="10"/>
  <c r="AN54" i="10"/>
  <c r="AS24" i="52"/>
  <c r="AL24" i="52"/>
  <c r="AU24" i="52" s="1"/>
  <c r="AL60" i="52"/>
  <c r="AU60" i="52" s="1"/>
  <c r="AS60" i="52"/>
  <c r="W56" i="94"/>
  <c r="AF55" i="94"/>
  <c r="AO55" i="94" s="1"/>
  <c r="AE55" i="94"/>
  <c r="AG55" i="94"/>
  <c r="AP55" i="94" s="1"/>
  <c r="AI55" i="42"/>
  <c r="AN55" i="42"/>
  <c r="AI63" i="51"/>
  <c r="AN63" i="51"/>
  <c r="AI54" i="90"/>
  <c r="AN54" i="90"/>
  <c r="AS37" i="52"/>
  <c r="AL37" i="52"/>
  <c r="AU37" i="52" s="1"/>
  <c r="Y69" i="32"/>
  <c r="X69" i="32"/>
  <c r="Z69" i="32" s="1"/>
  <c r="AS31" i="101"/>
  <c r="AL31" i="101"/>
  <c r="AU31" i="101" s="1"/>
  <c r="AI57" i="18"/>
  <c r="AN57" i="18"/>
  <c r="AR56" i="102"/>
  <c r="AI59" i="49"/>
  <c r="AR59" i="49" s="1"/>
  <c r="AN59" i="49"/>
  <c r="AS14" i="52"/>
  <c r="AL14" i="52"/>
  <c r="AU14" i="52" s="1"/>
  <c r="AS32" i="52"/>
  <c r="AL32" i="52"/>
  <c r="AU32" i="52" s="1"/>
  <c r="AR65" i="93"/>
  <c r="AS8" i="101"/>
  <c r="AL8" i="101"/>
  <c r="AU8" i="101" s="1"/>
  <c r="AS26" i="101"/>
  <c r="AL26" i="101"/>
  <c r="AU26" i="101" s="1"/>
  <c r="AS63" i="101"/>
  <c r="AL63" i="101"/>
  <c r="AU63" i="101" s="1"/>
  <c r="AI61" i="91"/>
  <c r="AN61" i="91"/>
  <c r="AS27" i="52"/>
  <c r="AL27" i="52"/>
  <c r="AU27" i="52" s="1"/>
  <c r="AS64" i="101"/>
  <c r="AL64" i="101"/>
  <c r="AU64" i="101" s="1"/>
  <c r="AS10" i="52"/>
  <c r="AL10" i="52"/>
  <c r="AU10" i="52" s="1"/>
  <c r="Y62" i="54"/>
  <c r="X62" i="54"/>
  <c r="AS10" i="101"/>
  <c r="AL10" i="101"/>
  <c r="AU10" i="101" s="1"/>
  <c r="AS28" i="101"/>
  <c r="AL28" i="101"/>
  <c r="AU28" i="101" s="1"/>
  <c r="Y60" i="83"/>
  <c r="Z60" i="83" s="1"/>
  <c r="X60" i="83"/>
  <c r="AH66" i="93"/>
  <c r="AQ66" i="93" s="1"/>
  <c r="AS21" i="101"/>
  <c r="AL21" i="101"/>
  <c r="AU21" i="101" s="1"/>
  <c r="AI58" i="48"/>
  <c r="AN58" i="48"/>
  <c r="AE56" i="35"/>
  <c r="W57" i="35"/>
  <c r="AF56" i="35"/>
  <c r="AO56" i="35" s="1"/>
  <c r="AG56" i="35"/>
  <c r="AP56" i="35" s="1"/>
  <c r="AS15" i="52"/>
  <c r="AL15" i="52"/>
  <c r="AU15" i="52" s="1"/>
  <c r="AS54" i="52"/>
  <c r="AL54" i="52"/>
  <c r="AU54" i="52" s="1"/>
  <c r="AI54" i="50"/>
  <c r="AR54" i="50" s="1"/>
  <c r="AN54" i="50"/>
  <c r="AS3" i="52"/>
  <c r="AL3" i="52"/>
  <c r="AU3" i="52" s="1"/>
  <c r="AS41" i="52"/>
  <c r="AL41" i="52"/>
  <c r="AU41" i="52" s="1"/>
  <c r="AJ4" i="52"/>
  <c r="AK4" i="52"/>
  <c r="AT4" i="52" s="1"/>
  <c r="AT71" i="52" s="1"/>
  <c r="AS59" i="52"/>
  <c r="AL59" i="52"/>
  <c r="AU59" i="52" s="1"/>
  <c r="AR67" i="105"/>
  <c r="AS11" i="101"/>
  <c r="AL11" i="101"/>
  <c r="AU11" i="101" s="1"/>
  <c r="AS66" i="101"/>
  <c r="AL66" i="101"/>
  <c r="AU66" i="101" s="1"/>
  <c r="AS63" i="52"/>
  <c r="AL63" i="52"/>
  <c r="AU63" i="52" s="1"/>
  <c r="AR62" i="95"/>
  <c r="AR61" i="96"/>
  <c r="AS6" i="52"/>
  <c r="AL6" i="52"/>
  <c r="AU6" i="52" s="1"/>
  <c r="AS42" i="52"/>
  <c r="AL42" i="52"/>
  <c r="AU42" i="52" s="1"/>
  <c r="Y56" i="42"/>
  <c r="X56" i="42"/>
  <c r="AS12" i="101"/>
  <c r="AL12" i="101"/>
  <c r="AU12" i="101" s="1"/>
  <c r="AS30" i="101"/>
  <c r="AL30" i="101"/>
  <c r="AU30" i="101" s="1"/>
  <c r="AS48" i="101"/>
  <c r="AL48" i="101"/>
  <c r="AU48" i="101" s="1"/>
  <c r="AS45" i="101"/>
  <c r="AL45" i="101"/>
  <c r="AU45" i="101" s="1"/>
  <c r="Y55" i="90"/>
  <c r="X55" i="90"/>
  <c r="Z55" i="90" s="1"/>
  <c r="AS19" i="52"/>
  <c r="AL19" i="52"/>
  <c r="AU19" i="52" s="1"/>
  <c r="AS55" i="52"/>
  <c r="AL55" i="52"/>
  <c r="AU55" i="52" s="1"/>
  <c r="AS13" i="101"/>
  <c r="AL13" i="101"/>
  <c r="AU13" i="101" s="1"/>
  <c r="AS49" i="101"/>
  <c r="AL49" i="101"/>
  <c r="AU49" i="101" s="1"/>
  <c r="AS67" i="101"/>
  <c r="AL67" i="101"/>
  <c r="AU67" i="101" s="1"/>
  <c r="AG57" i="82"/>
  <c r="AP57" i="82" s="1"/>
  <c r="W58" i="82"/>
  <c r="AF57" i="82"/>
  <c r="AO57" i="82" s="1"/>
  <c r="AE57" i="82"/>
  <c r="Y56" i="85"/>
  <c r="X56" i="85"/>
  <c r="Z56" i="85" s="1"/>
  <c r="AS33" i="52"/>
  <c r="AL33" i="52"/>
  <c r="AU33" i="52" s="1"/>
  <c r="AR69" i="101"/>
  <c r="AR71" i="101" s="1"/>
  <c r="AL69" i="101"/>
  <c r="AU69" i="101" s="1"/>
  <c r="AH61" i="16"/>
  <c r="AQ61" i="16" s="1"/>
  <c r="AS56" i="52"/>
  <c r="AL56" i="52"/>
  <c r="AU56" i="52" s="1"/>
  <c r="AS44" i="101"/>
  <c r="AL44" i="101"/>
  <c r="AU44" i="101" s="1"/>
  <c r="AI64" i="92"/>
  <c r="AN64" i="92"/>
  <c r="Y61" i="41"/>
  <c r="X61" i="41"/>
  <c r="Z61" i="41" s="1"/>
  <c r="AI67" i="47"/>
  <c r="AN67" i="47"/>
  <c r="AS28" i="52"/>
  <c r="AL28" i="52"/>
  <c r="AU28" i="52" s="1"/>
  <c r="AS46" i="52"/>
  <c r="AL46" i="52"/>
  <c r="AU46" i="52" s="1"/>
  <c r="AS64" i="52"/>
  <c r="AL64" i="52"/>
  <c r="AU64" i="52" s="1"/>
  <c r="AH68" i="105"/>
  <c r="AQ68" i="105" s="1"/>
  <c r="AS46" i="101"/>
  <c r="AL46" i="101"/>
  <c r="AU46" i="101" s="1"/>
  <c r="AS65" i="101"/>
  <c r="AL65" i="101"/>
  <c r="AU65" i="101" s="1"/>
  <c r="AH57" i="102"/>
  <c r="AQ57" i="102" s="1"/>
  <c r="Z66" i="93"/>
  <c r="AS39" i="101"/>
  <c r="AL39" i="101"/>
  <c r="AU39" i="101" s="1"/>
  <c r="Y63" i="11"/>
  <c r="Z63" i="11"/>
  <c r="X63" i="11"/>
  <c r="Y64" i="100"/>
  <c r="X64" i="100"/>
  <c r="AI64" i="104"/>
  <c r="AR64" i="104" s="1"/>
  <c r="AN64" i="104"/>
  <c r="W62" i="45"/>
  <c r="AF61" i="45"/>
  <c r="AO61" i="45" s="1"/>
  <c r="AG61" i="45"/>
  <c r="AP61" i="45" s="1"/>
  <c r="AE61" i="45"/>
  <c r="AS9" i="101"/>
  <c r="AL9" i="101"/>
  <c r="AU9" i="101" s="1"/>
  <c r="AS7" i="101"/>
  <c r="AL7" i="101"/>
  <c r="AU7" i="101" s="1"/>
  <c r="AI55" i="85"/>
  <c r="AN55" i="85"/>
  <c r="AS23" i="52"/>
  <c r="AL23" i="52"/>
  <c r="AU23" i="52" s="1"/>
  <c r="Y65" i="104"/>
  <c r="X65" i="104"/>
  <c r="Y64" i="44"/>
  <c r="X64" i="44"/>
  <c r="Z64" i="44" s="1"/>
  <c r="AS29" i="52"/>
  <c r="AL29" i="52"/>
  <c r="AU29" i="52" s="1"/>
  <c r="AS67" i="52"/>
  <c r="AL67" i="52"/>
  <c r="AU67" i="52" s="1"/>
  <c r="AH62" i="43"/>
  <c r="AQ62" i="43" s="1"/>
  <c r="AS29" i="101"/>
  <c r="AL29" i="101"/>
  <c r="AU29" i="101" s="1"/>
  <c r="AS47" i="101"/>
  <c r="AL47" i="101"/>
  <c r="AU47" i="101" s="1"/>
  <c r="AR61" i="20"/>
  <c r="AS66" i="52"/>
  <c r="AL66" i="52"/>
  <c r="AU66" i="52" s="1"/>
  <c r="AL36" i="101"/>
  <c r="AU36" i="101" s="1"/>
  <c r="AS36" i="101"/>
  <c r="AS45" i="52"/>
  <c r="AL45" i="52"/>
  <c r="AU45" i="52" s="1"/>
  <c r="AJ7" i="52"/>
  <c r="AI68" i="32"/>
  <c r="AR68" i="32" s="1"/>
  <c r="AN68" i="32"/>
  <c r="AR54" i="98"/>
  <c r="AS57" i="101"/>
  <c r="AL57" i="101"/>
  <c r="AU57" i="101" s="1"/>
  <c r="Y67" i="86"/>
  <c r="X67" i="86"/>
  <c r="AS20" i="52"/>
  <c r="AL20" i="52"/>
  <c r="AU20" i="52" s="1"/>
  <c r="AS38" i="52"/>
  <c r="AL38" i="52"/>
  <c r="AU38" i="52" s="1"/>
  <c r="AS14" i="101"/>
  <c r="AL14" i="101"/>
  <c r="AU14" i="101" s="1"/>
  <c r="AS50" i="101"/>
  <c r="AL50" i="101"/>
  <c r="AU50" i="101" s="1"/>
  <c r="AS57" i="52"/>
  <c r="AL57" i="52"/>
  <c r="AU57" i="52" s="1"/>
  <c r="AS33" i="101"/>
  <c r="AL33" i="101"/>
  <c r="AU33" i="101" s="1"/>
  <c r="AI60" i="41"/>
  <c r="AN60" i="41"/>
  <c r="AS34" i="52"/>
  <c r="AL34" i="52"/>
  <c r="AU34" i="52" s="1"/>
  <c r="Z68" i="105"/>
  <c r="AS16" i="101"/>
  <c r="AL16" i="101"/>
  <c r="AU16" i="101" s="1"/>
  <c r="AS52" i="101"/>
  <c r="AL52" i="101"/>
  <c r="AU52" i="101" s="1"/>
  <c r="Z57" i="102"/>
  <c r="AI65" i="13"/>
  <c r="AN65" i="13"/>
  <c r="Z62" i="91" l="1"/>
  <c r="Z55" i="10"/>
  <c r="Z68" i="47"/>
  <c r="AG68" i="47" s="1"/>
  <c r="AP68" i="47" s="1"/>
  <c r="AF68" i="47"/>
  <c r="AO68" i="47" s="1"/>
  <c r="AE68" i="47"/>
  <c r="AG69" i="32"/>
  <c r="AP69" i="32" s="1"/>
  <c r="AP71" i="32" s="1"/>
  <c r="AE69" i="32"/>
  <c r="AX69" i="32"/>
  <c r="S69" i="32" s="1"/>
  <c r="AC69" i="32" s="1"/>
  <c r="AF69" i="32"/>
  <c r="AO69" i="32" s="1"/>
  <c r="AO71" i="32" s="1"/>
  <c r="AF58" i="18"/>
  <c r="AO58" i="18" s="1"/>
  <c r="W59" i="18"/>
  <c r="AG58" i="18"/>
  <c r="AP58" i="18" s="1"/>
  <c r="AE58" i="18"/>
  <c r="AE61" i="41"/>
  <c r="AF61" i="41"/>
  <c r="AO61" i="41" s="1"/>
  <c r="W62" i="41"/>
  <c r="AG61" i="41"/>
  <c r="AP61" i="41" s="1"/>
  <c r="AG55" i="90"/>
  <c r="AP55" i="90" s="1"/>
  <c r="AF55" i="90"/>
  <c r="AO55" i="90" s="1"/>
  <c r="AE55" i="90"/>
  <c r="W56" i="90"/>
  <c r="AF62" i="91"/>
  <c r="AO62" i="91" s="1"/>
  <c r="AG62" i="91"/>
  <c r="AP62" i="91" s="1"/>
  <c r="W63" i="91"/>
  <c r="AE62" i="91"/>
  <c r="AE64" i="51"/>
  <c r="AF64" i="51"/>
  <c r="AO64" i="51" s="1"/>
  <c r="AG64" i="51"/>
  <c r="AP64" i="51" s="1"/>
  <c r="W65" i="51"/>
  <c r="AE55" i="10"/>
  <c r="AF55" i="10"/>
  <c r="AO55" i="10" s="1"/>
  <c r="AG55" i="10"/>
  <c r="AP55" i="10" s="1"/>
  <c r="W56" i="10"/>
  <c r="AH65" i="104"/>
  <c r="AQ65" i="104" s="1"/>
  <c r="AR61" i="54"/>
  <c r="AE66" i="13"/>
  <c r="W67" i="13"/>
  <c r="AG66" i="13"/>
  <c r="AP66" i="13" s="1"/>
  <c r="AF66" i="13"/>
  <c r="AO66" i="13" s="1"/>
  <c r="AE56" i="85"/>
  <c r="AG56" i="85"/>
  <c r="AP56" i="85" s="1"/>
  <c r="W57" i="85"/>
  <c r="AF56" i="85"/>
  <c r="AO56" i="85" s="1"/>
  <c r="AI55" i="94"/>
  <c r="AN55" i="94"/>
  <c r="AR63" i="84"/>
  <c r="AH69" i="15"/>
  <c r="AQ69" i="15" s="1"/>
  <c r="AQ71" i="15" s="1"/>
  <c r="AZ3" i="15"/>
  <c r="AX13" i="15" s="1"/>
  <c r="S13" i="15" s="1"/>
  <c r="AC13" i="15" s="1"/>
  <c r="AB14" i="15" s="1"/>
  <c r="AX7" i="15"/>
  <c r="S7" i="15" s="1"/>
  <c r="AC7" i="15" s="1"/>
  <c r="AB8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8" i="15"/>
  <c r="S68" i="15" s="1"/>
  <c r="AC68" i="15" s="1"/>
  <c r="AB69" i="15" s="1"/>
  <c r="AX64" i="15"/>
  <c r="S64" i="15" s="1"/>
  <c r="AC64" i="15" s="1"/>
  <c r="AB65" i="15" s="1"/>
  <c r="AX66" i="15"/>
  <c r="S66" i="15" s="1"/>
  <c r="AC66" i="15" s="1"/>
  <c r="AB67" i="15" s="1"/>
  <c r="AX65" i="15"/>
  <c r="S65" i="15" s="1"/>
  <c r="AC65" i="15" s="1"/>
  <c r="AB66" i="15" s="1"/>
  <c r="AX67" i="15"/>
  <c r="S67" i="15" s="1"/>
  <c r="AC67" i="15" s="1"/>
  <c r="AB68" i="15" s="1"/>
  <c r="AE55" i="50"/>
  <c r="AF55" i="50"/>
  <c r="AO55" i="50" s="1"/>
  <c r="AG55" i="50"/>
  <c r="AP55" i="50" s="1"/>
  <c r="W56" i="50"/>
  <c r="AH57" i="103"/>
  <c r="AQ57" i="103" s="1"/>
  <c r="AI62" i="96"/>
  <c r="AN62" i="96"/>
  <c r="AH64" i="84"/>
  <c r="AQ64" i="84" s="1"/>
  <c r="AR62" i="11"/>
  <c r="AI61" i="45"/>
  <c r="AN61" i="45"/>
  <c r="AH56" i="42"/>
  <c r="AQ56" i="42" s="1"/>
  <c r="Y57" i="35"/>
  <c r="X57" i="35"/>
  <c r="Z57" i="35" s="1"/>
  <c r="AF68" i="46"/>
  <c r="AO68" i="46" s="1"/>
  <c r="AE68" i="46"/>
  <c r="W69" i="46"/>
  <c r="AG68" i="46"/>
  <c r="AP68" i="46" s="1"/>
  <c r="AR60" i="41"/>
  <c r="AH67" i="86"/>
  <c r="AQ67" i="86" s="1"/>
  <c r="W67" i="93"/>
  <c r="AG66" i="93"/>
  <c r="AP66" i="93" s="1"/>
  <c r="AF66" i="93"/>
  <c r="AO66" i="93" s="1"/>
  <c r="AE66" i="93"/>
  <c r="AR65" i="13"/>
  <c r="W69" i="105"/>
  <c r="AE68" i="105"/>
  <c r="AG68" i="105"/>
  <c r="AP68" i="105" s="1"/>
  <c r="AF68" i="105"/>
  <c r="AO68" i="105" s="1"/>
  <c r="Z67" i="86"/>
  <c r="AH64" i="44"/>
  <c r="AQ64" i="44" s="1"/>
  <c r="Y62" i="45"/>
  <c r="X62" i="45"/>
  <c r="AH63" i="11"/>
  <c r="AQ63" i="11" s="1"/>
  <c r="AR58" i="48"/>
  <c r="AR63" i="51"/>
  <c r="Z69" i="15"/>
  <c r="Z57" i="103"/>
  <c r="AH59" i="48"/>
  <c r="AQ59" i="48" s="1"/>
  <c r="AR67" i="46"/>
  <c r="AI55" i="98"/>
  <c r="AN55" i="98"/>
  <c r="AH65" i="92"/>
  <c r="AQ65" i="92" s="1"/>
  <c r="Z64" i="84"/>
  <c r="AR55" i="85"/>
  <c r="AH62" i="54"/>
  <c r="AQ62" i="54" s="1"/>
  <c r="W58" i="102"/>
  <c r="AG57" i="102"/>
  <c r="AP57" i="102" s="1"/>
  <c r="AF57" i="102"/>
  <c r="AO57" i="102" s="1"/>
  <c r="AE57" i="102"/>
  <c r="AF63" i="11"/>
  <c r="AO63" i="11" s="1"/>
  <c r="W64" i="11"/>
  <c r="AG63" i="11"/>
  <c r="AP63" i="11" s="1"/>
  <c r="AE63" i="11"/>
  <c r="AL4" i="52"/>
  <c r="AU4" i="52" s="1"/>
  <c r="AS4" i="52"/>
  <c r="AR61" i="91"/>
  <c r="AR57" i="18"/>
  <c r="Y56" i="94"/>
  <c r="Z56" i="94" s="1"/>
  <c r="X56" i="94"/>
  <c r="AR54" i="10"/>
  <c r="AR63" i="100"/>
  <c r="AH62" i="91"/>
  <c r="AQ62" i="91" s="1"/>
  <c r="AH58" i="18"/>
  <c r="AQ58" i="18" s="1"/>
  <c r="Y67" i="53"/>
  <c r="X67" i="53"/>
  <c r="Z67" i="53" s="1"/>
  <c r="Z59" i="48"/>
  <c r="Y56" i="98"/>
  <c r="X56" i="98"/>
  <c r="Z65" i="92"/>
  <c r="AR59" i="83"/>
  <c r="AI60" i="99"/>
  <c r="AN60" i="99"/>
  <c r="AH55" i="10"/>
  <c r="AQ55" i="10" s="1"/>
  <c r="Y63" i="20"/>
  <c r="X63" i="20"/>
  <c r="AH64" i="100"/>
  <c r="AQ64" i="100" s="1"/>
  <c r="AF64" i="44"/>
  <c r="AO64" i="44" s="1"/>
  <c r="AG64" i="44"/>
  <c r="AP64" i="44" s="1"/>
  <c r="AE64" i="44"/>
  <c r="W65" i="44"/>
  <c r="AS7" i="52"/>
  <c r="AL7" i="52"/>
  <c r="AU7" i="52" s="1"/>
  <c r="AR64" i="92"/>
  <c r="AI57" i="82"/>
  <c r="AN57" i="82"/>
  <c r="AH60" i="83"/>
  <c r="AQ60" i="83" s="1"/>
  <c r="AR55" i="42"/>
  <c r="AH68" i="46"/>
  <c r="AQ68" i="46" s="1"/>
  <c r="AE63" i="95"/>
  <c r="AG63" i="95"/>
  <c r="AP63" i="95" s="1"/>
  <c r="AF63" i="95"/>
  <c r="AO63" i="95" s="1"/>
  <c r="W64" i="95"/>
  <c r="AR66" i="86"/>
  <c r="Y61" i="87"/>
  <c r="X61" i="87"/>
  <c r="AI66" i="53"/>
  <c r="AN66" i="53"/>
  <c r="AH66" i="13"/>
  <c r="AQ66" i="13" s="1"/>
  <c r="AR68" i="15"/>
  <c r="AS8" i="52"/>
  <c r="AL8" i="52"/>
  <c r="AU8" i="52" s="1"/>
  <c r="AI59" i="55"/>
  <c r="AN59" i="55"/>
  <c r="AH60" i="49"/>
  <c r="AQ60" i="49" s="1"/>
  <c r="AI62" i="20"/>
  <c r="AN62" i="20"/>
  <c r="Y63" i="43"/>
  <c r="X63" i="43"/>
  <c r="Z63" i="43" s="1"/>
  <c r="Y61" i="99"/>
  <c r="Z61" i="99" s="1"/>
  <c r="X61" i="99"/>
  <c r="Y60" i="55"/>
  <c r="X60" i="55"/>
  <c r="Z60" i="49"/>
  <c r="AR56" i="103"/>
  <c r="AR63" i="44"/>
  <c r="AI61" i="16"/>
  <c r="AN61" i="16"/>
  <c r="AI62" i="43"/>
  <c r="AN62" i="43"/>
  <c r="AR67" i="47"/>
  <c r="AG60" i="83"/>
  <c r="AP60" i="83" s="1"/>
  <c r="W61" i="83"/>
  <c r="AF60" i="83"/>
  <c r="AO60" i="83" s="1"/>
  <c r="AE60" i="83"/>
  <c r="AI60" i="87"/>
  <c r="AN60" i="87"/>
  <c r="Z65" i="104"/>
  <c r="Z64" i="100"/>
  <c r="AH61" i="41"/>
  <c r="AQ61" i="41" s="1"/>
  <c r="AH56" i="85"/>
  <c r="AQ56" i="85" s="1"/>
  <c r="Y58" i="82"/>
  <c r="X58" i="82"/>
  <c r="AH55" i="90"/>
  <c r="AQ55" i="90" s="1"/>
  <c r="Z56" i="42"/>
  <c r="AI56" i="35"/>
  <c r="AN56" i="35"/>
  <c r="Z62" i="54"/>
  <c r="AH69" i="32"/>
  <c r="AQ69" i="32" s="1"/>
  <c r="AQ71" i="32" s="1"/>
  <c r="AX5" i="32"/>
  <c r="S5" i="32" s="1"/>
  <c r="AC5" i="32" s="1"/>
  <c r="AB6" i="32" s="1"/>
  <c r="AZ3" i="32"/>
  <c r="AX7" i="32" s="1"/>
  <c r="S7" i="32" s="1"/>
  <c r="AC7" i="32" s="1"/>
  <c r="AB8" i="32" s="1"/>
  <c r="AX4" i="32"/>
  <c r="S4" i="32" s="1"/>
  <c r="AC4" i="32" s="1"/>
  <c r="AB5" i="32" s="1"/>
  <c r="AX8" i="32"/>
  <c r="S8" i="32" s="1"/>
  <c r="AC8" i="32" s="1"/>
  <c r="AB9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6" i="32"/>
  <c r="S66" i="32" s="1"/>
  <c r="AC66" i="32" s="1"/>
  <c r="AB67" i="32" s="1"/>
  <c r="AX67" i="32"/>
  <c r="S67" i="32" s="1"/>
  <c r="AC67" i="32" s="1"/>
  <c r="AB68" i="32" s="1"/>
  <c r="AX68" i="32"/>
  <c r="S68" i="32" s="1"/>
  <c r="AC68" i="32" s="1"/>
  <c r="AB69" i="32" s="1"/>
  <c r="AX65" i="32"/>
  <c r="S65" i="32" s="1"/>
  <c r="AC65" i="32" s="1"/>
  <c r="AB66" i="32" s="1"/>
  <c r="AX64" i="32"/>
  <c r="S64" i="32" s="1"/>
  <c r="AC64" i="32" s="1"/>
  <c r="AB65" i="32" s="1"/>
  <c r="AR54" i="90"/>
  <c r="AF62" i="88"/>
  <c r="AO62" i="88" s="1"/>
  <c r="W63" i="88"/>
  <c r="AG62" i="88"/>
  <c r="AP62" i="88" s="1"/>
  <c r="AE62" i="88"/>
  <c r="AH55" i="50"/>
  <c r="AQ55" i="50" s="1"/>
  <c r="AS4" i="101"/>
  <c r="AS71" i="101" s="1"/>
  <c r="AL4" i="101"/>
  <c r="AU4" i="101" s="1"/>
  <c r="AU71" i="101" s="1"/>
  <c r="C11" i="101" s="1"/>
  <c r="F45" i="57" s="1"/>
  <c r="AH68" i="47"/>
  <c r="AQ68" i="47" s="1"/>
  <c r="Y63" i="96"/>
  <c r="X63" i="96"/>
  <c r="Z63" i="96" s="1"/>
  <c r="AH64" i="51"/>
  <c r="AQ64" i="51" s="1"/>
  <c r="Y62" i="16"/>
  <c r="Z62" i="16"/>
  <c r="X62" i="16"/>
  <c r="AX12" i="32" l="1"/>
  <c r="S12" i="32" s="1"/>
  <c r="AC12" i="32" s="1"/>
  <c r="AB13" i="32" s="1"/>
  <c r="AX3" i="32"/>
  <c r="S3" i="32" s="1"/>
  <c r="AC3" i="32" s="1"/>
  <c r="Z60" i="55"/>
  <c r="AX8" i="15"/>
  <c r="S8" i="15" s="1"/>
  <c r="AC8" i="15" s="1"/>
  <c r="AB9" i="15" s="1"/>
  <c r="AX4" i="15"/>
  <c r="S4" i="15" s="1"/>
  <c r="AC4" i="15" s="1"/>
  <c r="AB5" i="15" s="1"/>
  <c r="W69" i="47"/>
  <c r="AX5" i="15"/>
  <c r="S5" i="15" s="1"/>
  <c r="AC5" i="15" s="1"/>
  <c r="AB6" i="15" s="1"/>
  <c r="AX13" i="32"/>
  <c r="S13" i="32" s="1"/>
  <c r="AC13" i="32" s="1"/>
  <c r="AB14" i="32" s="1"/>
  <c r="AX6" i="32"/>
  <c r="S6" i="32" s="1"/>
  <c r="AC6" i="32" s="1"/>
  <c r="AB7" i="32" s="1"/>
  <c r="Z58" i="82"/>
  <c r="AX9" i="15"/>
  <c r="S9" i="15" s="1"/>
  <c r="AC9" i="15" s="1"/>
  <c r="AB10" i="15" s="1"/>
  <c r="AF61" i="99"/>
  <c r="AO61" i="99" s="1"/>
  <c r="AE61" i="99"/>
  <c r="AG61" i="99"/>
  <c r="AP61" i="99" s="1"/>
  <c r="W62" i="99"/>
  <c r="W64" i="43"/>
  <c r="AE63" i="43"/>
  <c r="AF63" i="43"/>
  <c r="AO63" i="43" s="1"/>
  <c r="AG63" i="43"/>
  <c r="AP63" i="43" s="1"/>
  <c r="AF60" i="55"/>
  <c r="AO60" i="55" s="1"/>
  <c r="AG60" i="55"/>
  <c r="AP60" i="55" s="1"/>
  <c r="AE60" i="55"/>
  <c r="W61" i="55"/>
  <c r="AF56" i="94"/>
  <c r="AO56" i="94" s="1"/>
  <c r="AE56" i="94"/>
  <c r="AN56" i="94" s="1"/>
  <c r="W57" i="94"/>
  <c r="AG56" i="94"/>
  <c r="W64" i="96"/>
  <c r="AG63" i="96"/>
  <c r="AP63" i="96" s="1"/>
  <c r="AF63" i="96"/>
  <c r="AO63" i="96" s="1"/>
  <c r="AE63" i="96"/>
  <c r="AF58" i="82"/>
  <c r="AO58" i="82" s="1"/>
  <c r="AG58" i="82"/>
  <c r="AP58" i="82" s="1"/>
  <c r="W59" i="82"/>
  <c r="AE58" i="8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13" i="32"/>
  <c r="AK13" i="32"/>
  <c r="AT13" i="32" s="1"/>
  <c r="AB4" i="32"/>
  <c r="AJ3" i="32"/>
  <c r="AR60" i="87"/>
  <c r="AH63" i="20"/>
  <c r="AQ63" i="20" s="1"/>
  <c r="AG65" i="92"/>
  <c r="AP65" i="92" s="1"/>
  <c r="AF65" i="92"/>
  <c r="AO65" i="92" s="1"/>
  <c r="AE65" i="92"/>
  <c r="W66" i="92"/>
  <c r="AG67" i="53"/>
  <c r="AP67" i="53" s="1"/>
  <c r="AE67" i="53"/>
  <c r="AF67" i="53"/>
  <c r="AO67" i="53" s="1"/>
  <c r="W68" i="53"/>
  <c r="AU71" i="52"/>
  <c r="C11" i="52" s="1"/>
  <c r="AF64" i="84"/>
  <c r="AO64" i="84" s="1"/>
  <c r="W65" i="84"/>
  <c r="AG64" i="84"/>
  <c r="AP64" i="84" s="1"/>
  <c r="AE64" i="84"/>
  <c r="AE57" i="35"/>
  <c r="AG57" i="35"/>
  <c r="AP57" i="35" s="1"/>
  <c r="AF57" i="35"/>
  <c r="AO57" i="35" s="1"/>
  <c r="W58" i="35"/>
  <c r="Y56" i="50"/>
  <c r="Z56" i="50" s="1"/>
  <c r="X56" i="50"/>
  <c r="AJ67" i="15"/>
  <c r="AK67" i="15"/>
  <c r="AT67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K37" i="15"/>
  <c r="AT37" i="15" s="1"/>
  <c r="AJ37" i="15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K5" i="15"/>
  <c r="AT5" i="15" s="1"/>
  <c r="AJ5" i="15"/>
  <c r="Y57" i="85"/>
  <c r="Z57" i="85" s="1"/>
  <c r="X57" i="85"/>
  <c r="Y67" i="13"/>
  <c r="Z67" i="13"/>
  <c r="X67" i="13"/>
  <c r="AI64" i="51"/>
  <c r="AN64" i="51"/>
  <c r="Y63" i="88"/>
  <c r="X63" i="88"/>
  <c r="AK61" i="32"/>
  <c r="AT61" i="32" s="1"/>
  <c r="AJ61" i="32"/>
  <c r="AK68" i="32"/>
  <c r="AT68" i="32" s="1"/>
  <c r="AJ68" i="32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K30" i="32"/>
  <c r="AT30" i="32" s="1"/>
  <c r="AJ30" i="32"/>
  <c r="AK24" i="32"/>
  <c r="AT24" i="32" s="1"/>
  <c r="AJ24" i="32"/>
  <c r="AK18" i="32"/>
  <c r="AT18" i="32" s="1"/>
  <c r="AJ18" i="32"/>
  <c r="AJ12" i="32"/>
  <c r="AK12" i="32"/>
  <c r="AT12" i="32" s="1"/>
  <c r="AK5" i="32"/>
  <c r="AT5" i="32" s="1"/>
  <c r="AJ5" i="32"/>
  <c r="AR56" i="35"/>
  <c r="AI63" i="95"/>
  <c r="AN63" i="95"/>
  <c r="Z63" i="20"/>
  <c r="AH56" i="98"/>
  <c r="AQ56" i="98" s="1"/>
  <c r="AI57" i="102"/>
  <c r="AR57" i="102" s="1"/>
  <c r="AN57" i="102"/>
  <c r="AR55" i="98"/>
  <c r="AI66" i="93"/>
  <c r="AN66" i="93"/>
  <c r="AJ65" i="15"/>
  <c r="AK65" i="15"/>
  <c r="AT65" i="15" s="1"/>
  <c r="AK60" i="15"/>
  <c r="AT60" i="15" s="1"/>
  <c r="AJ60" i="15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K11" i="15"/>
  <c r="AT11" i="15" s="1"/>
  <c r="AJ11" i="15"/>
  <c r="AK6" i="15"/>
  <c r="AT6" i="15" s="1"/>
  <c r="AI66" i="13"/>
  <c r="AN66" i="13"/>
  <c r="AI55" i="10"/>
  <c r="AN55" i="10"/>
  <c r="Y56" i="90"/>
  <c r="X56" i="90"/>
  <c r="Y62" i="41"/>
  <c r="X62" i="41"/>
  <c r="Y59" i="18"/>
  <c r="Z59" i="18" s="1"/>
  <c r="X59" i="18"/>
  <c r="AJ69" i="32"/>
  <c r="AS69" i="32" s="1"/>
  <c r="AK69" i="32"/>
  <c r="AT69" i="32" s="1"/>
  <c r="AJ67" i="32"/>
  <c r="AK67" i="32"/>
  <c r="AT67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K17" i="32"/>
  <c r="AT17" i="32" s="1"/>
  <c r="AJ17" i="32"/>
  <c r="AK11" i="32"/>
  <c r="AT11" i="32" s="1"/>
  <c r="AJ11" i="32"/>
  <c r="AJ8" i="32"/>
  <c r="AK8" i="32"/>
  <c r="AT8" i="32" s="1"/>
  <c r="W57" i="42"/>
  <c r="AF56" i="42"/>
  <c r="AO56" i="42" s="1"/>
  <c r="AE56" i="42"/>
  <c r="AN56" i="42" s="1"/>
  <c r="AG56" i="42"/>
  <c r="AH58" i="82"/>
  <c r="AQ58" i="82" s="1"/>
  <c r="AI60" i="83"/>
  <c r="AN60" i="83"/>
  <c r="AH61" i="99"/>
  <c r="AQ61" i="99" s="1"/>
  <c r="Z56" i="98"/>
  <c r="AI63" i="11"/>
  <c r="AN63" i="11"/>
  <c r="AH62" i="45"/>
  <c r="AQ62" i="45" s="1"/>
  <c r="AI68" i="105"/>
  <c r="AN68" i="105"/>
  <c r="Y69" i="46"/>
  <c r="X69" i="46"/>
  <c r="Z69" i="46" s="1"/>
  <c r="AR61" i="45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X3" i="15"/>
  <c r="S3" i="15" s="1"/>
  <c r="AC3" i="15" s="1"/>
  <c r="AI56" i="85"/>
  <c r="AN56" i="85"/>
  <c r="AI62" i="91"/>
  <c r="AN62" i="91"/>
  <c r="AI55" i="90"/>
  <c r="AN55" i="90"/>
  <c r="AH63" i="96"/>
  <c r="AQ63" i="96" s="1"/>
  <c r="AH62" i="16"/>
  <c r="AQ62" i="16" s="1"/>
  <c r="AI62" i="88"/>
  <c r="AN62" i="88"/>
  <c r="AJ64" i="32"/>
  <c r="AK64" i="32"/>
  <c r="AT64" i="32" s="1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J6" i="32"/>
  <c r="AK6" i="32"/>
  <c r="AT6" i="32" s="1"/>
  <c r="W65" i="100"/>
  <c r="AG64" i="100"/>
  <c r="AP64" i="100" s="1"/>
  <c r="AF64" i="100"/>
  <c r="AO64" i="100" s="1"/>
  <c r="AE64" i="100"/>
  <c r="AR62" i="43"/>
  <c r="AR62" i="20"/>
  <c r="AR66" i="53"/>
  <c r="AR57" i="82"/>
  <c r="Y65" i="44"/>
  <c r="X65" i="44"/>
  <c r="AR60" i="99"/>
  <c r="AG57" i="103"/>
  <c r="AP57" i="103" s="1"/>
  <c r="AE57" i="103"/>
  <c r="AF57" i="103"/>
  <c r="AO57" i="103" s="1"/>
  <c r="W58" i="103"/>
  <c r="Z62" i="45"/>
  <c r="Y69" i="105"/>
  <c r="X69" i="105"/>
  <c r="Z69" i="105" s="1"/>
  <c r="AI68" i="46"/>
  <c r="AN68" i="46"/>
  <c r="AI55" i="50"/>
  <c r="AN55" i="50"/>
  <c r="AJ64" i="15"/>
  <c r="AK64" i="15"/>
  <c r="AT64" i="15" s="1"/>
  <c r="AJ58" i="15"/>
  <c r="AK58" i="15"/>
  <c r="AT58" i="15" s="1"/>
  <c r="AK52" i="15"/>
  <c r="AT52" i="15" s="1"/>
  <c r="AJ52" i="15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K16" i="15"/>
  <c r="AT16" i="15" s="1"/>
  <c r="AJ16" i="15"/>
  <c r="AJ9" i="15"/>
  <c r="AK9" i="15"/>
  <c r="AT9" i="15" s="1"/>
  <c r="AK14" i="15"/>
  <c r="AT14" i="15" s="1"/>
  <c r="AJ14" i="15"/>
  <c r="AR55" i="94"/>
  <c r="Y65" i="51"/>
  <c r="X65" i="51"/>
  <c r="Y63" i="91"/>
  <c r="X63" i="91"/>
  <c r="AI61" i="41"/>
  <c r="AN61" i="41"/>
  <c r="AI68" i="47"/>
  <c r="AN68" i="47"/>
  <c r="AJ65" i="32"/>
  <c r="AK65" i="32"/>
  <c r="AT65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J33" i="32"/>
  <c r="AK33" i="32"/>
  <c r="AT33" i="32" s="1"/>
  <c r="AK27" i="32"/>
  <c r="AT27" i="32" s="1"/>
  <c r="AJ27" i="32"/>
  <c r="AK21" i="32"/>
  <c r="AT21" i="32" s="1"/>
  <c r="AJ21" i="32"/>
  <c r="AK15" i="32"/>
  <c r="AT15" i="32" s="1"/>
  <c r="AJ15" i="32"/>
  <c r="AK9" i="32"/>
  <c r="AT9" i="32" s="1"/>
  <c r="AJ9" i="32"/>
  <c r="AE65" i="104"/>
  <c r="W66" i="104"/>
  <c r="AF65" i="104"/>
  <c r="AO65" i="104" s="1"/>
  <c r="AG65" i="104"/>
  <c r="AP65" i="104" s="1"/>
  <c r="Y61" i="83"/>
  <c r="X61" i="83"/>
  <c r="W61" i="49"/>
  <c r="AF60" i="49"/>
  <c r="AO60" i="49" s="1"/>
  <c r="AG60" i="49"/>
  <c r="AP60" i="49" s="1"/>
  <c r="AE60" i="49"/>
  <c r="AR59" i="55"/>
  <c r="AH61" i="87"/>
  <c r="AQ61" i="87" s="1"/>
  <c r="Y64" i="95"/>
  <c r="X64" i="95"/>
  <c r="AI64" i="44"/>
  <c r="AN64" i="44"/>
  <c r="AG59" i="48"/>
  <c r="AP59" i="48" s="1"/>
  <c r="AF59" i="48"/>
  <c r="AO59" i="48" s="1"/>
  <c r="AE59" i="48"/>
  <c r="W60" i="48"/>
  <c r="AH56" i="94"/>
  <c r="AQ56" i="94" s="1"/>
  <c r="Y64" i="11"/>
  <c r="X64" i="11"/>
  <c r="Y58" i="102"/>
  <c r="X58" i="102"/>
  <c r="AX69" i="15"/>
  <c r="S69" i="15" s="1"/>
  <c r="AC69" i="15" s="1"/>
  <c r="AJ69" i="15" s="1"/>
  <c r="AS69" i="15" s="1"/>
  <c r="AG69" i="15"/>
  <c r="AP69" i="15" s="1"/>
  <c r="AP71" i="15" s="1"/>
  <c r="AF69" i="15"/>
  <c r="AO69" i="15" s="1"/>
  <c r="AO71" i="15" s="1"/>
  <c r="AE69" i="15"/>
  <c r="W68" i="86"/>
  <c r="AG67" i="86"/>
  <c r="AP67" i="86" s="1"/>
  <c r="AF67" i="86"/>
  <c r="AO67" i="86" s="1"/>
  <c r="AE67" i="86"/>
  <c r="Y67" i="93"/>
  <c r="X67" i="93"/>
  <c r="AK68" i="15"/>
  <c r="AT68" i="15" s="1"/>
  <c r="AJ68" i="15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K33" i="15"/>
  <c r="AT33" i="15" s="1"/>
  <c r="AJ33" i="15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Y56" i="10"/>
  <c r="X56" i="10"/>
  <c r="W63" i="16"/>
  <c r="AE62" i="16"/>
  <c r="AF62" i="16"/>
  <c r="AO62" i="16" s="1"/>
  <c r="AG62" i="16"/>
  <c r="AP62" i="16" s="1"/>
  <c r="AJ66" i="32"/>
  <c r="AK66" i="32"/>
  <c r="AT66" i="32" s="1"/>
  <c r="AK62" i="32"/>
  <c r="AT62" i="32" s="1"/>
  <c r="AJ62" i="32"/>
  <c r="AJ56" i="32"/>
  <c r="AK56" i="32"/>
  <c r="AT56" i="32" s="1"/>
  <c r="AJ50" i="32"/>
  <c r="AK50" i="32"/>
  <c r="AT50" i="32" s="1"/>
  <c r="AK44" i="32"/>
  <c r="AT44" i="32" s="1"/>
  <c r="AJ44" i="32"/>
  <c r="AJ38" i="32"/>
  <c r="AK38" i="32"/>
  <c r="AT38" i="32" s="1"/>
  <c r="AK32" i="32"/>
  <c r="AT32" i="32" s="1"/>
  <c r="AJ32" i="32"/>
  <c r="AK26" i="32"/>
  <c r="AT26" i="32" s="1"/>
  <c r="AJ26" i="32"/>
  <c r="AJ20" i="32"/>
  <c r="AK20" i="32"/>
  <c r="AT20" i="32" s="1"/>
  <c r="AK14" i="32"/>
  <c r="AT14" i="32" s="1"/>
  <c r="AJ14" i="32"/>
  <c r="AJ7" i="32"/>
  <c r="AK7" i="32"/>
  <c r="AT7" i="32" s="1"/>
  <c r="W63" i="54"/>
  <c r="AE62" i="54"/>
  <c r="AF62" i="54"/>
  <c r="AO62" i="54" s="1"/>
  <c r="AG62" i="54"/>
  <c r="AP62" i="54" s="1"/>
  <c r="AR61" i="16"/>
  <c r="AH60" i="55"/>
  <c r="AQ60" i="55" s="1"/>
  <c r="AH63" i="43"/>
  <c r="AQ63" i="43" s="1"/>
  <c r="Z61" i="87"/>
  <c r="AH67" i="53"/>
  <c r="AQ67" i="53" s="1"/>
  <c r="AS71" i="52"/>
  <c r="AH57" i="35"/>
  <c r="AQ57" i="35" s="1"/>
  <c r="AR62" i="96"/>
  <c r="AJ66" i="15"/>
  <c r="AK66" i="15"/>
  <c r="AT66" i="15" s="1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X6" i="15"/>
  <c r="S6" i="15" s="1"/>
  <c r="AC6" i="15" s="1"/>
  <c r="AB7" i="15" s="1"/>
  <c r="AI58" i="18"/>
  <c r="AN58" i="18"/>
  <c r="AI69" i="32"/>
  <c r="AN69" i="32"/>
  <c r="AN71" i="32" s="1"/>
  <c r="Y69" i="47"/>
  <c r="X69" i="47"/>
  <c r="Z56" i="90" l="1"/>
  <c r="Z69" i="47"/>
  <c r="W57" i="90"/>
  <c r="AG56" i="90"/>
  <c r="AP56" i="90" s="1"/>
  <c r="AF56" i="90"/>
  <c r="AO56" i="90" s="1"/>
  <c r="AE56" i="90"/>
  <c r="W58" i="85"/>
  <c r="AG57" i="85"/>
  <c r="AP57" i="85" s="1"/>
  <c r="AE57" i="85"/>
  <c r="AF57" i="85"/>
  <c r="AO57" i="85" s="1"/>
  <c r="W60" i="18"/>
  <c r="AF59" i="18"/>
  <c r="AO59" i="18" s="1"/>
  <c r="AG59" i="18"/>
  <c r="AP59" i="18" s="1"/>
  <c r="AE59" i="18"/>
  <c r="AX69" i="47"/>
  <c r="S69" i="47" s="1"/>
  <c r="AC69" i="47" s="1"/>
  <c r="AG69" i="47"/>
  <c r="AP69" i="47" s="1"/>
  <c r="AP71" i="47" s="1"/>
  <c r="AF69" i="47"/>
  <c r="AO69" i="47" s="1"/>
  <c r="AO71" i="47" s="1"/>
  <c r="AE69" i="47"/>
  <c r="AS66" i="32"/>
  <c r="AL66" i="32"/>
  <c r="AU66" i="32" s="1"/>
  <c r="AH67" i="93"/>
  <c r="AQ67" i="93" s="1"/>
  <c r="AH58" i="102"/>
  <c r="AQ58" i="102" s="1"/>
  <c r="Y60" i="48"/>
  <c r="X60" i="48"/>
  <c r="AH64" i="95"/>
  <c r="AQ64" i="95" s="1"/>
  <c r="AR61" i="41"/>
  <c r="AS9" i="15"/>
  <c r="AL9" i="15"/>
  <c r="AU9" i="15" s="1"/>
  <c r="AS28" i="15"/>
  <c r="AL28" i="15"/>
  <c r="AU28" i="15" s="1"/>
  <c r="AS64" i="15"/>
  <c r="AL64" i="15"/>
  <c r="AU64" i="15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I57" i="103"/>
  <c r="AN57" i="103"/>
  <c r="AJ3" i="15"/>
  <c r="AB4" i="15"/>
  <c r="AS59" i="15"/>
  <c r="AL59" i="15"/>
  <c r="AU59" i="15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0" i="83"/>
  <c r="AS8" i="32"/>
  <c r="AL8" i="32"/>
  <c r="AU8" i="32" s="1"/>
  <c r="AJ6" i="15"/>
  <c r="AS60" i="15"/>
  <c r="AL60" i="15"/>
  <c r="AU60" i="15" s="1"/>
  <c r="AS18" i="32"/>
  <c r="AL18" i="32"/>
  <c r="AU18" i="32" s="1"/>
  <c r="AS54" i="32"/>
  <c r="AL54" i="32"/>
  <c r="AU54" i="32" s="1"/>
  <c r="AS61" i="32"/>
  <c r="AL61" i="32"/>
  <c r="AU61" i="32" s="1"/>
  <c r="AR64" i="51"/>
  <c r="AS19" i="15"/>
  <c r="AL19" i="15"/>
  <c r="AU19" i="15" s="1"/>
  <c r="AS55" i="15"/>
  <c r="AL55" i="15"/>
  <c r="AU55" i="15" s="1"/>
  <c r="AE56" i="50"/>
  <c r="W57" i="50"/>
  <c r="AG56" i="50"/>
  <c r="AP56" i="50" s="1"/>
  <c r="AF56" i="50"/>
  <c r="AO56" i="50" s="1"/>
  <c r="AI57" i="35"/>
  <c r="AN57" i="35"/>
  <c r="AS3" i="32"/>
  <c r="AL3" i="32"/>
  <c r="AU3" i="32" s="1"/>
  <c r="AS43" i="32"/>
  <c r="AL43" i="32"/>
  <c r="AU43" i="32" s="1"/>
  <c r="AI63" i="96"/>
  <c r="AN63" i="96"/>
  <c r="Y57" i="94"/>
  <c r="X57" i="94"/>
  <c r="Y64" i="43"/>
  <c r="Z64" i="43" s="1"/>
  <c r="X64" i="43"/>
  <c r="AS50" i="32"/>
  <c r="AL50" i="32"/>
  <c r="AU50" i="32" s="1"/>
  <c r="Z56" i="10"/>
  <c r="AH56" i="10"/>
  <c r="AQ56" i="10" s="1"/>
  <c r="AI62" i="54"/>
  <c r="AN62" i="54"/>
  <c r="AS21" i="15"/>
  <c r="AL21" i="15"/>
  <c r="AU21" i="15" s="1"/>
  <c r="AS39" i="15"/>
  <c r="AL39" i="15"/>
  <c r="AU39" i="15" s="1"/>
  <c r="AS57" i="15"/>
  <c r="AL57" i="15"/>
  <c r="AU57" i="15" s="1"/>
  <c r="Z67" i="93"/>
  <c r="Y68" i="86"/>
  <c r="X68" i="86"/>
  <c r="Z58" i="102"/>
  <c r="AI59" i="48"/>
  <c r="AN59" i="48"/>
  <c r="Z64" i="95"/>
  <c r="AS15" i="32"/>
  <c r="AL15" i="32"/>
  <c r="AU15" i="32" s="1"/>
  <c r="AH63" i="91"/>
  <c r="AQ63" i="91" s="1"/>
  <c r="AS16" i="15"/>
  <c r="AL16" i="15"/>
  <c r="AU16" i="15" s="1"/>
  <c r="AS34" i="15"/>
  <c r="AL34" i="15"/>
  <c r="AU34" i="15" s="1"/>
  <c r="AS52" i="15"/>
  <c r="AL52" i="15"/>
  <c r="AU52" i="15" s="1"/>
  <c r="Y65" i="100"/>
  <c r="X65" i="100"/>
  <c r="AS16" i="32"/>
  <c r="AL16" i="32"/>
  <c r="AU16" i="32" s="1"/>
  <c r="AS34" i="32"/>
  <c r="AL34" i="32"/>
  <c r="AU34" i="32" s="1"/>
  <c r="AS52" i="32"/>
  <c r="AL52" i="32"/>
  <c r="AU52" i="32" s="1"/>
  <c r="AR62" i="88"/>
  <c r="AR55" i="90"/>
  <c r="AS10" i="15"/>
  <c r="AL10" i="15"/>
  <c r="AU10" i="15" s="1"/>
  <c r="AS29" i="15"/>
  <c r="AL29" i="15"/>
  <c r="AU29" i="15" s="1"/>
  <c r="AI56" i="42"/>
  <c r="AP56" i="42"/>
  <c r="AS11" i="32"/>
  <c r="AL11" i="32"/>
  <c r="AU11" i="32" s="1"/>
  <c r="AS24" i="15"/>
  <c r="AL24" i="15"/>
  <c r="AU24" i="15" s="1"/>
  <c r="AS42" i="15"/>
  <c r="AL42" i="15"/>
  <c r="AU42" i="15" s="1"/>
  <c r="AS36" i="32"/>
  <c r="AL36" i="32"/>
  <c r="AU36" i="32" s="1"/>
  <c r="AH67" i="13"/>
  <c r="AQ67" i="13" s="1"/>
  <c r="AS5" i="15"/>
  <c r="AL5" i="15"/>
  <c r="AU5" i="15" s="1"/>
  <c r="AS25" i="15"/>
  <c r="AL25" i="15"/>
  <c r="AU25" i="15" s="1"/>
  <c r="AS43" i="15"/>
  <c r="AL43" i="15"/>
  <c r="AU43" i="15" s="1"/>
  <c r="AS61" i="15"/>
  <c r="AL61" i="15"/>
  <c r="AU61" i="15" s="1"/>
  <c r="X66" i="92"/>
  <c r="Y66" i="92"/>
  <c r="Z66" i="92" s="1"/>
  <c r="AJ4" i="32"/>
  <c r="AK4" i="32"/>
  <c r="AT4" i="32" s="1"/>
  <c r="AT71" i="32" s="1"/>
  <c r="AS25" i="32"/>
  <c r="AL25" i="32"/>
  <c r="AU25" i="32" s="1"/>
  <c r="AI58" i="82"/>
  <c r="AN58" i="82"/>
  <c r="AS13" i="15"/>
  <c r="AL13" i="15"/>
  <c r="AU13" i="15" s="1"/>
  <c r="AS20" i="15"/>
  <c r="AL20" i="15"/>
  <c r="AU20" i="15" s="1"/>
  <c r="AS38" i="15"/>
  <c r="AL38" i="15"/>
  <c r="AU38" i="15" s="1"/>
  <c r="Y63" i="54"/>
  <c r="Z63" i="54" s="1"/>
  <c r="X63" i="54"/>
  <c r="AS20" i="32"/>
  <c r="AL20" i="32"/>
  <c r="AU20" i="32" s="1"/>
  <c r="AS38" i="32"/>
  <c r="AL38" i="32"/>
  <c r="AU38" i="32" s="1"/>
  <c r="AS56" i="32"/>
  <c r="AL56" i="32"/>
  <c r="AU56" i="32" s="1"/>
  <c r="AS8" i="15"/>
  <c r="AL8" i="15"/>
  <c r="AU8" i="15" s="1"/>
  <c r="AS63" i="15"/>
  <c r="AL63" i="15"/>
  <c r="AU63" i="15" s="1"/>
  <c r="AI69" i="15"/>
  <c r="AN69" i="15"/>
  <c r="AN71" i="15" s="1"/>
  <c r="Y61" i="49"/>
  <c r="Z61" i="49"/>
  <c r="X61" i="49"/>
  <c r="AS33" i="32"/>
  <c r="AL33" i="32"/>
  <c r="AU33" i="32" s="1"/>
  <c r="AS51" i="32"/>
  <c r="AL51" i="32"/>
  <c r="AU51" i="32" s="1"/>
  <c r="AS65" i="32"/>
  <c r="AL65" i="32"/>
  <c r="AU65" i="32" s="1"/>
  <c r="Z63" i="91"/>
  <c r="AR55" i="50"/>
  <c r="AE62" i="45"/>
  <c r="W63" i="45"/>
  <c r="AG62" i="45"/>
  <c r="AP62" i="45" s="1"/>
  <c r="AF62" i="45"/>
  <c r="AO62" i="45" s="1"/>
  <c r="AL58" i="32"/>
  <c r="AU58" i="32" s="1"/>
  <c r="AS58" i="32"/>
  <c r="AS47" i="15"/>
  <c r="AL47" i="15"/>
  <c r="AU47" i="15" s="1"/>
  <c r="AK69" i="15"/>
  <c r="AT69" i="15" s="1"/>
  <c r="AS29" i="32"/>
  <c r="AL29" i="32"/>
  <c r="AU29" i="32" s="1"/>
  <c r="AS47" i="32"/>
  <c r="AL47" i="32"/>
  <c r="AU47" i="32" s="1"/>
  <c r="AS67" i="32"/>
  <c r="AL67" i="32"/>
  <c r="AU67" i="32" s="1"/>
  <c r="AH62" i="41"/>
  <c r="AQ62" i="41" s="1"/>
  <c r="AS11" i="15"/>
  <c r="AL11" i="15"/>
  <c r="AU11" i="15" s="1"/>
  <c r="AS30" i="15"/>
  <c r="AL30" i="15"/>
  <c r="AU30" i="15" s="1"/>
  <c r="AS48" i="15"/>
  <c r="AL48" i="15"/>
  <c r="AU48" i="15" s="1"/>
  <c r="AS5" i="32"/>
  <c r="AL5" i="32"/>
  <c r="AU5" i="32" s="1"/>
  <c r="AS24" i="32"/>
  <c r="AL24" i="32"/>
  <c r="AU24" i="32" s="1"/>
  <c r="AH63" i="88"/>
  <c r="AQ63" i="88" s="1"/>
  <c r="AF67" i="13"/>
  <c r="AO67" i="13" s="1"/>
  <c r="AE67" i="13"/>
  <c r="AG67" i="13"/>
  <c r="AP67" i="13" s="1"/>
  <c r="W68" i="13"/>
  <c r="AI64" i="84"/>
  <c r="AN64" i="84"/>
  <c r="Y68" i="53"/>
  <c r="Z68" i="53"/>
  <c r="X68" i="53"/>
  <c r="AI65" i="92"/>
  <c r="AN65" i="92"/>
  <c r="AS31" i="32"/>
  <c r="AL31" i="32"/>
  <c r="AU31" i="32" s="1"/>
  <c r="AS49" i="32"/>
  <c r="AL49" i="32"/>
  <c r="AU49" i="32" s="1"/>
  <c r="Y59" i="82"/>
  <c r="X59" i="82"/>
  <c r="Y62" i="99"/>
  <c r="X62" i="99"/>
  <c r="Z62" i="99" s="1"/>
  <c r="W62" i="87"/>
  <c r="AE61" i="87"/>
  <c r="AF61" i="87"/>
  <c r="AO61" i="87" s="1"/>
  <c r="AG61" i="87"/>
  <c r="AP61" i="87" s="1"/>
  <c r="AL26" i="32"/>
  <c r="AU26" i="32" s="1"/>
  <c r="AS26" i="32"/>
  <c r="AS62" i="32"/>
  <c r="AL62" i="32"/>
  <c r="AU62" i="32" s="1"/>
  <c r="AS27" i="15"/>
  <c r="AL27" i="15"/>
  <c r="AU27" i="15" s="1"/>
  <c r="AS45" i="15"/>
  <c r="AL45" i="15"/>
  <c r="AU45" i="15" s="1"/>
  <c r="AH64" i="11"/>
  <c r="AQ64" i="11" s="1"/>
  <c r="AH61" i="83"/>
  <c r="AQ61" i="83" s="1"/>
  <c r="Y66" i="104"/>
  <c r="X66" i="104"/>
  <c r="Z66" i="104" s="1"/>
  <c r="AS21" i="32"/>
  <c r="AL21" i="32"/>
  <c r="AU21" i="32" s="1"/>
  <c r="AS57" i="32"/>
  <c r="AL57" i="32"/>
  <c r="AU57" i="32" s="1"/>
  <c r="AS14" i="15"/>
  <c r="AL14" i="15"/>
  <c r="AU14" i="15" s="1"/>
  <c r="AS22" i="15"/>
  <c r="AL22" i="15"/>
  <c r="AU22" i="15" s="1"/>
  <c r="AS40" i="15"/>
  <c r="AL40" i="15"/>
  <c r="AU40" i="15" s="1"/>
  <c r="AS6" i="32"/>
  <c r="AL6" i="32"/>
  <c r="AU6" i="32" s="1"/>
  <c r="AS22" i="32"/>
  <c r="AL22" i="32"/>
  <c r="AU22" i="32" s="1"/>
  <c r="AS40" i="32"/>
  <c r="AL40" i="32"/>
  <c r="AU40" i="32" s="1"/>
  <c r="AR62" i="91"/>
  <c r="AS35" i="15"/>
  <c r="AL35" i="15"/>
  <c r="AU35" i="15" s="1"/>
  <c r="AR68" i="105"/>
  <c r="AS17" i="32"/>
  <c r="AL17" i="32"/>
  <c r="AU17" i="32" s="1"/>
  <c r="AS35" i="32"/>
  <c r="AL35" i="32"/>
  <c r="AU35" i="32" s="1"/>
  <c r="Z62" i="41"/>
  <c r="AR55" i="10"/>
  <c r="AS65" i="15"/>
  <c r="AL65" i="15"/>
  <c r="AU65" i="15" s="1"/>
  <c r="AG63" i="20"/>
  <c r="AP63" i="20" s="1"/>
  <c r="AF63" i="20"/>
  <c r="AO63" i="20" s="1"/>
  <c r="W64" i="20"/>
  <c r="AE63" i="20"/>
  <c r="AS42" i="32"/>
  <c r="AL42" i="32"/>
  <c r="AU42" i="32" s="1"/>
  <c r="AS60" i="32"/>
  <c r="AL60" i="32"/>
  <c r="AU60" i="32" s="1"/>
  <c r="Z63" i="88"/>
  <c r="AS12" i="15"/>
  <c r="AL12" i="15"/>
  <c r="AU12" i="15" s="1"/>
  <c r="Y58" i="35"/>
  <c r="X58" i="35"/>
  <c r="Z58" i="35" s="1"/>
  <c r="AS13" i="32"/>
  <c r="AL13" i="32"/>
  <c r="AU13" i="32" s="1"/>
  <c r="Y64" i="96"/>
  <c r="X64" i="96"/>
  <c r="AS66" i="15"/>
  <c r="AL66" i="15"/>
  <c r="AU66" i="15" s="1"/>
  <c r="AS44" i="32"/>
  <c r="AL44" i="32"/>
  <c r="AU44" i="32" s="1"/>
  <c r="AH69" i="47"/>
  <c r="AQ69" i="47" s="1"/>
  <c r="AQ71" i="47" s="1"/>
  <c r="AZ3" i="47"/>
  <c r="AX12" i="47" s="1"/>
  <c r="S12" i="47" s="1"/>
  <c r="AC12" i="47" s="1"/>
  <c r="AB13" i="47" s="1"/>
  <c r="AX10" i="47"/>
  <c r="S10" i="47" s="1"/>
  <c r="AC10" i="47" s="1"/>
  <c r="AB11" i="47" s="1"/>
  <c r="AX17" i="47"/>
  <c r="S17" i="47" s="1"/>
  <c r="AC17" i="47" s="1"/>
  <c r="AB18" i="47" s="1"/>
  <c r="AX21" i="47"/>
  <c r="S21" i="47" s="1"/>
  <c r="AC21" i="47" s="1"/>
  <c r="AB22" i="47" s="1"/>
  <c r="AX22" i="47"/>
  <c r="S22" i="47" s="1"/>
  <c r="AC22" i="47" s="1"/>
  <c r="AB23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7" i="47"/>
  <c r="S67" i="47" s="1"/>
  <c r="AC67" i="47" s="1"/>
  <c r="AB68" i="47" s="1"/>
  <c r="AX68" i="47"/>
  <c r="S68" i="47" s="1"/>
  <c r="AC68" i="47" s="1"/>
  <c r="AB69" i="47" s="1"/>
  <c r="AX65" i="47"/>
  <c r="S65" i="47" s="1"/>
  <c r="AC65" i="47" s="1"/>
  <c r="AB66" i="47" s="1"/>
  <c r="AX66" i="47"/>
  <c r="S66" i="47" s="1"/>
  <c r="AC66" i="47" s="1"/>
  <c r="AB67" i="47" s="1"/>
  <c r="AR58" i="18"/>
  <c r="AS44" i="15"/>
  <c r="AL44" i="15"/>
  <c r="AU44" i="15" s="1"/>
  <c r="AS7" i="32"/>
  <c r="AL7" i="32"/>
  <c r="AU7" i="32" s="1"/>
  <c r="AI62" i="16"/>
  <c r="AN62" i="16"/>
  <c r="AS33" i="15"/>
  <c r="AL33" i="15"/>
  <c r="AU33" i="15" s="1"/>
  <c r="AS68" i="15"/>
  <c r="AL68" i="15"/>
  <c r="AU68" i="15" s="1"/>
  <c r="AI67" i="86"/>
  <c r="AN67" i="86"/>
  <c r="Z64" i="11"/>
  <c r="Z61" i="83"/>
  <c r="AI65" i="104"/>
  <c r="AN65" i="104"/>
  <c r="AS39" i="32"/>
  <c r="AL39" i="32"/>
  <c r="AU39" i="32" s="1"/>
  <c r="AR68" i="47"/>
  <c r="AH65" i="51"/>
  <c r="AQ65" i="51" s="1"/>
  <c r="AS58" i="15"/>
  <c r="AL58" i="15"/>
  <c r="AU58" i="15" s="1"/>
  <c r="AR68" i="46"/>
  <c r="Y58" i="103"/>
  <c r="Z58" i="103"/>
  <c r="X58" i="103"/>
  <c r="AH65" i="44"/>
  <c r="AQ65" i="44" s="1"/>
  <c r="AI64" i="100"/>
  <c r="AN64" i="100"/>
  <c r="AS28" i="32"/>
  <c r="AL28" i="32"/>
  <c r="AU28" i="32" s="1"/>
  <c r="AS17" i="15"/>
  <c r="AL17" i="15"/>
  <c r="AU17" i="15" s="1"/>
  <c r="AS53" i="15"/>
  <c r="AL53" i="15"/>
  <c r="AU53" i="15" s="1"/>
  <c r="AR63" i="11"/>
  <c r="Y57" i="42"/>
  <c r="X57" i="42"/>
  <c r="Z57" i="42" s="1"/>
  <c r="AS53" i="32"/>
  <c r="AL53" i="32"/>
  <c r="AU53" i="32" s="1"/>
  <c r="AS54" i="15"/>
  <c r="AL54" i="15"/>
  <c r="AU54" i="15" s="1"/>
  <c r="AS30" i="32"/>
  <c r="AL30" i="32"/>
  <c r="AU30" i="32" s="1"/>
  <c r="AS48" i="32"/>
  <c r="AL48" i="32"/>
  <c r="AU48" i="32" s="1"/>
  <c r="AL68" i="32"/>
  <c r="AU68" i="32" s="1"/>
  <c r="AS68" i="32"/>
  <c r="AH57" i="85"/>
  <c r="AQ57" i="85" s="1"/>
  <c r="AS31" i="15"/>
  <c r="AL31" i="15"/>
  <c r="AU31" i="15" s="1"/>
  <c r="AS49" i="15"/>
  <c r="AL49" i="15"/>
  <c r="AU49" i="15" s="1"/>
  <c r="AS67" i="15"/>
  <c r="AL67" i="15"/>
  <c r="AU67" i="15" s="1"/>
  <c r="Y65" i="84"/>
  <c r="X65" i="84"/>
  <c r="Z65" i="84" s="1"/>
  <c r="AI67" i="53"/>
  <c r="AN67" i="53"/>
  <c r="AS19" i="32"/>
  <c r="AL19" i="32"/>
  <c r="AU19" i="32" s="1"/>
  <c r="AS55" i="32"/>
  <c r="AL55" i="32"/>
  <c r="AU55" i="32" s="1"/>
  <c r="Y61" i="55"/>
  <c r="X61" i="55"/>
  <c r="AI61" i="99"/>
  <c r="AN61" i="99"/>
  <c r="AS32" i="15"/>
  <c r="AL32" i="15"/>
  <c r="AU32" i="15" s="1"/>
  <c r="AS50" i="15"/>
  <c r="AL50" i="15"/>
  <c r="AU50" i="15" s="1"/>
  <c r="AR69" i="32"/>
  <c r="AR71" i="32" s="1"/>
  <c r="AL69" i="32"/>
  <c r="AU69" i="32" s="1"/>
  <c r="AS56" i="15"/>
  <c r="AL56" i="15"/>
  <c r="AU56" i="15" s="1"/>
  <c r="AK7" i="15"/>
  <c r="AT7" i="15" s="1"/>
  <c r="AJ7" i="15"/>
  <c r="AS26" i="15"/>
  <c r="AL26" i="15"/>
  <c r="AU26" i="15" s="1"/>
  <c r="AS62" i="15"/>
  <c r="AL62" i="15"/>
  <c r="AU62" i="15" s="1"/>
  <c r="AS14" i="32"/>
  <c r="AL14" i="32"/>
  <c r="AU14" i="32" s="1"/>
  <c r="AS32" i="32"/>
  <c r="AL32" i="32"/>
  <c r="AU32" i="32" s="1"/>
  <c r="Y63" i="16"/>
  <c r="X63" i="16"/>
  <c r="AS15" i="15"/>
  <c r="AL15" i="15"/>
  <c r="AU15" i="15" s="1"/>
  <c r="AS51" i="15"/>
  <c r="AL51" i="15"/>
  <c r="AU51" i="15" s="1"/>
  <c r="AR64" i="44"/>
  <c r="AI60" i="49"/>
  <c r="AN60" i="49"/>
  <c r="AS9" i="32"/>
  <c r="AL9" i="32"/>
  <c r="AU9" i="32" s="1"/>
  <c r="AL27" i="32"/>
  <c r="AU27" i="32" s="1"/>
  <c r="AS27" i="32"/>
  <c r="AS45" i="32"/>
  <c r="AL45" i="32"/>
  <c r="AU45" i="32" s="1"/>
  <c r="AS63" i="32"/>
  <c r="AL63" i="32"/>
  <c r="AU63" i="32" s="1"/>
  <c r="Z65" i="51"/>
  <c r="AS46" i="15"/>
  <c r="AL46" i="15"/>
  <c r="AU46" i="15" s="1"/>
  <c r="AH69" i="105"/>
  <c r="AQ69" i="105" s="1"/>
  <c r="AQ71" i="105" s="1"/>
  <c r="AX5" i="105"/>
  <c r="S5" i="105" s="1"/>
  <c r="AC5" i="105" s="1"/>
  <c r="AB6" i="105" s="1"/>
  <c r="AZ3" i="105"/>
  <c r="AX12" i="105" s="1"/>
  <c r="S12" i="105" s="1"/>
  <c r="AC12" i="105" s="1"/>
  <c r="AB13" i="105" s="1"/>
  <c r="AX3" i="105"/>
  <c r="S3" i="105" s="1"/>
  <c r="AC3" i="105" s="1"/>
  <c r="AX4" i="105"/>
  <c r="S4" i="105" s="1"/>
  <c r="AC4" i="105" s="1"/>
  <c r="AB5" i="105" s="1"/>
  <c r="AX6" i="105"/>
  <c r="S6" i="105" s="1"/>
  <c r="AC6" i="105" s="1"/>
  <c r="AB7" i="105" s="1"/>
  <c r="AX7" i="105"/>
  <c r="S7" i="105" s="1"/>
  <c r="AC7" i="105" s="1"/>
  <c r="AB8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4" i="105"/>
  <c r="S64" i="105" s="1"/>
  <c r="AC64" i="105" s="1"/>
  <c r="AB65" i="105" s="1"/>
  <c r="AX65" i="105"/>
  <c r="S65" i="105" s="1"/>
  <c r="AC65" i="105" s="1"/>
  <c r="AB66" i="105" s="1"/>
  <c r="AX66" i="105"/>
  <c r="S66" i="105" s="1"/>
  <c r="AC66" i="105" s="1"/>
  <c r="AB67" i="105" s="1"/>
  <c r="AX67" i="105"/>
  <c r="S67" i="105" s="1"/>
  <c r="AC67" i="105" s="1"/>
  <c r="AB68" i="105" s="1"/>
  <c r="AX68" i="105"/>
  <c r="S68" i="105" s="1"/>
  <c r="AC68" i="105" s="1"/>
  <c r="AB69" i="105" s="1"/>
  <c r="Z65" i="44"/>
  <c r="AS10" i="32"/>
  <c r="AL10" i="32"/>
  <c r="AU10" i="32" s="1"/>
  <c r="AS46" i="32"/>
  <c r="AL46" i="32"/>
  <c r="AU46" i="32" s="1"/>
  <c r="AS64" i="32"/>
  <c r="AL64" i="32"/>
  <c r="AU64" i="32" s="1"/>
  <c r="AR56" i="85"/>
  <c r="AS23" i="15"/>
  <c r="AL23" i="15"/>
  <c r="AU23" i="15" s="1"/>
  <c r="AL41" i="15"/>
  <c r="AU41" i="15" s="1"/>
  <c r="AS41" i="15"/>
  <c r="AH69" i="46"/>
  <c r="AQ69" i="46" s="1"/>
  <c r="AQ71" i="46" s="1"/>
  <c r="AZ3" i="46"/>
  <c r="AX12" i="46" s="1"/>
  <c r="S12" i="46" s="1"/>
  <c r="AC12" i="46" s="1"/>
  <c r="AB13" i="46" s="1"/>
  <c r="AX3" i="46"/>
  <c r="S3" i="46" s="1"/>
  <c r="AC3" i="46" s="1"/>
  <c r="AX6" i="46"/>
  <c r="S6" i="46" s="1"/>
  <c r="AC6" i="46" s="1"/>
  <c r="AB7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7" i="46"/>
  <c r="S67" i="46" s="1"/>
  <c r="AC67" i="46" s="1"/>
  <c r="AB68" i="46" s="1"/>
  <c r="AX65" i="46"/>
  <c r="S65" i="46" s="1"/>
  <c r="AC65" i="46" s="1"/>
  <c r="AB66" i="46" s="1"/>
  <c r="AX64" i="46"/>
  <c r="S64" i="46" s="1"/>
  <c r="AC64" i="46" s="1"/>
  <c r="AB65" i="46" s="1"/>
  <c r="AX66" i="46"/>
  <c r="S66" i="46" s="1"/>
  <c r="AC66" i="46" s="1"/>
  <c r="AB67" i="46" s="1"/>
  <c r="AX68" i="46"/>
  <c r="S68" i="46" s="1"/>
  <c r="AC68" i="46" s="1"/>
  <c r="AB69" i="46" s="1"/>
  <c r="AF56" i="98"/>
  <c r="AO56" i="98" s="1"/>
  <c r="W57" i="98"/>
  <c r="AG56" i="98"/>
  <c r="AP56" i="98" s="1"/>
  <c r="AE56" i="98"/>
  <c r="AS23" i="32"/>
  <c r="AL23" i="32"/>
  <c r="AU23" i="32" s="1"/>
  <c r="AS41" i="32"/>
  <c r="AL41" i="32"/>
  <c r="AU41" i="32" s="1"/>
  <c r="AS59" i="32"/>
  <c r="AL59" i="32"/>
  <c r="AU59" i="32" s="1"/>
  <c r="AH59" i="18"/>
  <c r="AQ59" i="18" s="1"/>
  <c r="AH56" i="90"/>
  <c r="AQ56" i="90" s="1"/>
  <c r="AR66" i="13"/>
  <c r="AS18" i="15"/>
  <c r="AL18" i="15"/>
  <c r="AU18" i="15" s="1"/>
  <c r="AS36" i="15"/>
  <c r="AL36" i="15"/>
  <c r="AU36" i="15" s="1"/>
  <c r="AR66" i="93"/>
  <c r="AR63" i="95"/>
  <c r="AS12" i="32"/>
  <c r="AL12" i="32"/>
  <c r="AU12" i="32" s="1"/>
  <c r="AS37" i="15"/>
  <c r="AL37" i="15"/>
  <c r="AU37" i="15" s="1"/>
  <c r="AH56" i="50"/>
  <c r="AQ56" i="50" s="1"/>
  <c r="AS37" i="32"/>
  <c r="AL37" i="32"/>
  <c r="AU37" i="32" s="1"/>
  <c r="AI56" i="94"/>
  <c r="AP56" i="94"/>
  <c r="AI60" i="55"/>
  <c r="AN60" i="55"/>
  <c r="AI63" i="43"/>
  <c r="AN63" i="43"/>
  <c r="AX4" i="46" l="1"/>
  <c r="S4" i="46" s="1"/>
  <c r="AC4" i="46" s="1"/>
  <c r="AB5" i="46" s="1"/>
  <c r="AX23" i="47"/>
  <c r="S23" i="47" s="1"/>
  <c r="AC23" i="47" s="1"/>
  <c r="AB24" i="47" s="1"/>
  <c r="Z59" i="82"/>
  <c r="AG59" i="82" s="1"/>
  <c r="AP59" i="82" s="1"/>
  <c r="AE59" i="82"/>
  <c r="AF59" i="82"/>
  <c r="AO59" i="82" s="1"/>
  <c r="W60" i="82"/>
  <c r="W65" i="43"/>
  <c r="AE64" i="43"/>
  <c r="AG64" i="43"/>
  <c r="AP64" i="43" s="1"/>
  <c r="AF64" i="43"/>
  <c r="AO64" i="43" s="1"/>
  <c r="AF66" i="92"/>
  <c r="AO66" i="92" s="1"/>
  <c r="AG66" i="92"/>
  <c r="AE66" i="92"/>
  <c r="AN66" i="92" s="1"/>
  <c r="W67" i="92"/>
  <c r="AK62" i="46"/>
  <c r="AT62" i="46" s="1"/>
  <c r="AJ62" i="46"/>
  <c r="AK38" i="46"/>
  <c r="AT38" i="46" s="1"/>
  <c r="AK32" i="46"/>
  <c r="AT32" i="46" s="1"/>
  <c r="AK26" i="46"/>
  <c r="AT26" i="46" s="1"/>
  <c r="AK20" i="46"/>
  <c r="AT20" i="46" s="1"/>
  <c r="AK14" i="46"/>
  <c r="AT14" i="46" s="1"/>
  <c r="AK7" i="46"/>
  <c r="AT7" i="46" s="1"/>
  <c r="AE65" i="44"/>
  <c r="AG65" i="44"/>
  <c r="AP65" i="44" s="1"/>
  <c r="W66" i="44"/>
  <c r="AF65" i="44"/>
  <c r="AO65" i="44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K6" i="105"/>
  <c r="AT6" i="105" s="1"/>
  <c r="AJ6" i="105"/>
  <c r="W66" i="84"/>
  <c r="AF65" i="84"/>
  <c r="AO65" i="84" s="1"/>
  <c r="AG65" i="84"/>
  <c r="AP65" i="84" s="1"/>
  <c r="AE65" i="84"/>
  <c r="AF57" i="42"/>
  <c r="AO57" i="42" s="1"/>
  <c r="AE57" i="42"/>
  <c r="AN57" i="42" s="1"/>
  <c r="W58" i="42"/>
  <c r="AG57" i="42"/>
  <c r="AF58" i="103"/>
  <c r="AO58" i="103" s="1"/>
  <c r="AG58" i="103"/>
  <c r="AP58" i="103" s="1"/>
  <c r="AE58" i="103"/>
  <c r="W59" i="103"/>
  <c r="AG64" i="11"/>
  <c r="AP64" i="11" s="1"/>
  <c r="AF64" i="11"/>
  <c r="AO64" i="11" s="1"/>
  <c r="W65" i="11"/>
  <c r="AE64" i="11"/>
  <c r="AK68" i="47"/>
  <c r="AT68" i="47" s="1"/>
  <c r="AJ68" i="47"/>
  <c r="AK60" i="47"/>
  <c r="AT60" i="47" s="1"/>
  <c r="AJ60" i="47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K30" i="47"/>
  <c r="AT30" i="47" s="1"/>
  <c r="AK24" i="47"/>
  <c r="AT24" i="47" s="1"/>
  <c r="AK18" i="47"/>
  <c r="AT18" i="47" s="1"/>
  <c r="AK11" i="47"/>
  <c r="AT11" i="47" s="1"/>
  <c r="AK13" i="47"/>
  <c r="AT13" i="47" s="1"/>
  <c r="AG63" i="88"/>
  <c r="AP63" i="88" s="1"/>
  <c r="AF63" i="88"/>
  <c r="AO63" i="88" s="1"/>
  <c r="AE63" i="88"/>
  <c r="W64" i="88"/>
  <c r="AI63" i="20"/>
  <c r="AN63" i="20"/>
  <c r="AF66" i="104"/>
  <c r="AO66" i="104" s="1"/>
  <c r="AE66" i="104"/>
  <c r="W67" i="104"/>
  <c r="AG66" i="104"/>
  <c r="AP66" i="104" s="1"/>
  <c r="Y62" i="87"/>
  <c r="X62" i="87"/>
  <c r="Z62" i="87" s="1"/>
  <c r="AR65" i="92"/>
  <c r="AR69" i="15"/>
  <c r="AR71" i="15" s="1"/>
  <c r="AL69" i="15"/>
  <c r="AU69" i="15" s="1"/>
  <c r="AE63" i="54"/>
  <c r="W64" i="54"/>
  <c r="AG63" i="54"/>
  <c r="AP63" i="54" s="1"/>
  <c r="AF63" i="54"/>
  <c r="AO63" i="54" s="1"/>
  <c r="AH65" i="100"/>
  <c r="AQ65" i="100" s="1"/>
  <c r="AR59" i="48"/>
  <c r="AS6" i="15"/>
  <c r="AL6" i="15"/>
  <c r="AU6" i="15" s="1"/>
  <c r="AL3" i="15"/>
  <c r="AU3" i="15" s="1"/>
  <c r="AS3" i="15"/>
  <c r="Y58" i="85"/>
  <c r="X58" i="85"/>
  <c r="AJ50" i="46"/>
  <c r="AK50" i="46"/>
  <c r="AT50" i="46" s="1"/>
  <c r="AI56" i="98"/>
  <c r="AN56" i="98"/>
  <c r="AK65" i="46"/>
  <c r="AT65" i="46" s="1"/>
  <c r="AJ65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J31" i="46"/>
  <c r="AK31" i="46"/>
  <c r="AT31" i="46" s="1"/>
  <c r="AJ25" i="46"/>
  <c r="AK25" i="46"/>
  <c r="AT25" i="46" s="1"/>
  <c r="AK19" i="46"/>
  <c r="AT19" i="46" s="1"/>
  <c r="AJ19" i="46"/>
  <c r="AK12" i="46"/>
  <c r="AT12" i="46" s="1"/>
  <c r="AJ12" i="46"/>
  <c r="AB4" i="46"/>
  <c r="AJ3" i="46"/>
  <c r="AJ69" i="105"/>
  <c r="AS69" i="105" s="1"/>
  <c r="AK69" i="105"/>
  <c r="AT69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AR61" i="99"/>
  <c r="AJ65" i="47"/>
  <c r="AK65" i="47"/>
  <c r="AT65" i="47" s="1"/>
  <c r="AJ59" i="47"/>
  <c r="AK59" i="47"/>
  <c r="AT59" i="47" s="1"/>
  <c r="AJ53" i="47"/>
  <c r="AK53" i="47"/>
  <c r="AT53" i="47" s="1"/>
  <c r="AK47" i="47"/>
  <c r="AT47" i="47" s="1"/>
  <c r="AJ47" i="47"/>
  <c r="AJ41" i="47"/>
  <c r="AK41" i="47"/>
  <c r="AT41" i="47" s="1"/>
  <c r="AK35" i="47"/>
  <c r="AT35" i="47" s="1"/>
  <c r="AJ35" i="47"/>
  <c r="AJ29" i="47"/>
  <c r="AK29" i="47"/>
  <c r="AT29" i="47" s="1"/>
  <c r="AJ23" i="47"/>
  <c r="AK23" i="47"/>
  <c r="AT23" i="47" s="1"/>
  <c r="AX16" i="47"/>
  <c r="S16" i="47" s="1"/>
  <c r="AC16" i="47" s="1"/>
  <c r="AB17" i="47" s="1"/>
  <c r="AX9" i="47"/>
  <c r="S9" i="47" s="1"/>
  <c r="AC9" i="47" s="1"/>
  <c r="AB10" i="47" s="1"/>
  <c r="AX5" i="47"/>
  <c r="S5" i="47" s="1"/>
  <c r="AC5" i="47" s="1"/>
  <c r="AB6" i="47" s="1"/>
  <c r="AH58" i="35"/>
  <c r="AQ58" i="35" s="1"/>
  <c r="Y64" i="20"/>
  <c r="X64" i="20"/>
  <c r="AH62" i="99"/>
  <c r="AQ62" i="99" s="1"/>
  <c r="AH68" i="53"/>
  <c r="AQ68" i="53" s="1"/>
  <c r="Y68" i="13"/>
  <c r="X68" i="13"/>
  <c r="W64" i="91"/>
  <c r="AE63" i="91"/>
  <c r="AG63" i="91"/>
  <c r="AP63" i="91" s="1"/>
  <c r="AF63" i="91"/>
  <c r="AO63" i="91" s="1"/>
  <c r="AS4" i="32"/>
  <c r="AS71" i="32" s="1"/>
  <c r="AL4" i="32"/>
  <c r="AU4" i="32" s="1"/>
  <c r="AU71" i="32" s="1"/>
  <c r="C11" i="32" s="1"/>
  <c r="Z65" i="100"/>
  <c r="W59" i="102"/>
  <c r="AG58" i="102"/>
  <c r="AP58" i="102" s="1"/>
  <c r="AF58" i="102"/>
  <c r="AO58" i="102" s="1"/>
  <c r="AE58" i="102"/>
  <c r="AR62" i="54"/>
  <c r="W57" i="10"/>
  <c r="AG56" i="10"/>
  <c r="AP56" i="10" s="1"/>
  <c r="AE56" i="10"/>
  <c r="AF56" i="10"/>
  <c r="AO56" i="10" s="1"/>
  <c r="Z57" i="94"/>
  <c r="AH57" i="94"/>
  <c r="AQ57" i="94" s="1"/>
  <c r="Y60" i="18"/>
  <c r="X60" i="18"/>
  <c r="Z60" i="18" s="1"/>
  <c r="AR63" i="43"/>
  <c r="AR60" i="55"/>
  <c r="AK60" i="46"/>
  <c r="AT60" i="46" s="1"/>
  <c r="AJ60" i="46"/>
  <c r="AK54" i="46"/>
  <c r="AT54" i="46" s="1"/>
  <c r="AJ54" i="46"/>
  <c r="AJ48" i="46"/>
  <c r="AK48" i="46"/>
  <c r="AT48" i="46" s="1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K13" i="46"/>
  <c r="AT13" i="46" s="1"/>
  <c r="AJ13" i="46"/>
  <c r="AK68" i="105"/>
  <c r="AT68" i="105" s="1"/>
  <c r="AJ68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AR60" i="49"/>
  <c r="AS7" i="15"/>
  <c r="AL7" i="15"/>
  <c r="AU7" i="15" s="1"/>
  <c r="AH61" i="55"/>
  <c r="AQ61" i="55" s="1"/>
  <c r="AR67" i="86"/>
  <c r="AR62" i="16"/>
  <c r="AK64" i="47"/>
  <c r="AT64" i="47" s="1"/>
  <c r="AJ64" i="47"/>
  <c r="AK58" i="47"/>
  <c r="AT58" i="47" s="1"/>
  <c r="AJ58" i="47"/>
  <c r="AK52" i="47"/>
  <c r="AT52" i="47" s="1"/>
  <c r="AJ52" i="47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X15" i="47"/>
  <c r="S15" i="47" s="1"/>
  <c r="AC15" i="47" s="1"/>
  <c r="AB16" i="47" s="1"/>
  <c r="AX8" i="47"/>
  <c r="S8" i="47" s="1"/>
  <c r="AC8" i="47" s="1"/>
  <c r="AB9" i="47" s="1"/>
  <c r="AX4" i="47"/>
  <c r="S4" i="47" s="1"/>
  <c r="AC4" i="47" s="1"/>
  <c r="AB5" i="47" s="1"/>
  <c r="AH64" i="96"/>
  <c r="AQ64" i="96" s="1"/>
  <c r="AG58" i="35"/>
  <c r="AP58" i="35" s="1"/>
  <c r="W59" i="35"/>
  <c r="AE58" i="35"/>
  <c r="AF58" i="35"/>
  <c r="AO58" i="35" s="1"/>
  <c r="W63" i="41"/>
  <c r="AE62" i="41"/>
  <c r="AF62" i="41"/>
  <c r="AO62" i="41" s="1"/>
  <c r="AG62" i="41"/>
  <c r="AP62" i="41" s="1"/>
  <c r="W63" i="99"/>
  <c r="AG62" i="99"/>
  <c r="AP62" i="99" s="1"/>
  <c r="AF62" i="99"/>
  <c r="AO62" i="99" s="1"/>
  <c r="AE62" i="99"/>
  <c r="AG68" i="53"/>
  <c r="AP68" i="53" s="1"/>
  <c r="AE68" i="53"/>
  <c r="W69" i="53"/>
  <c r="AF68" i="53"/>
  <c r="AO68" i="53" s="1"/>
  <c r="AH61" i="49"/>
  <c r="AQ61" i="49" s="1"/>
  <c r="AH68" i="86"/>
  <c r="AQ68" i="86" s="1"/>
  <c r="Y57" i="50"/>
  <c r="X57" i="50"/>
  <c r="AR57" i="103"/>
  <c r="AH60" i="48"/>
  <c r="AQ60" i="48" s="1"/>
  <c r="AI56" i="90"/>
  <c r="AN56" i="90"/>
  <c r="AK67" i="46"/>
  <c r="AT67" i="46" s="1"/>
  <c r="AJ67" i="46"/>
  <c r="AJ68" i="46"/>
  <c r="AK68" i="46"/>
  <c r="AT68" i="46" s="1"/>
  <c r="AJ47" i="46"/>
  <c r="AK47" i="46"/>
  <c r="AT47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0" i="46"/>
  <c r="AK10" i="46"/>
  <c r="AT10" i="46" s="1"/>
  <c r="AK5" i="46"/>
  <c r="AT5" i="46" s="1"/>
  <c r="AK67" i="105"/>
  <c r="AT67" i="105" s="1"/>
  <c r="AJ67" i="105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5" i="105"/>
  <c r="AT5" i="105" s="1"/>
  <c r="AJ5" i="105"/>
  <c r="AH63" i="16"/>
  <c r="AQ63" i="16" s="1"/>
  <c r="Z61" i="55"/>
  <c r="AJ67" i="47"/>
  <c r="AK67" i="47"/>
  <c r="AT67" i="47" s="1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Z64" i="96"/>
  <c r="AI67" i="13"/>
  <c r="AN67" i="13"/>
  <c r="Y63" i="45"/>
  <c r="X63" i="45"/>
  <c r="AG61" i="49"/>
  <c r="AP61" i="49" s="1"/>
  <c r="W62" i="49"/>
  <c r="AE61" i="49"/>
  <c r="AF61" i="49"/>
  <c r="AO61" i="49" s="1"/>
  <c r="AR58" i="82"/>
  <c r="AR56" i="42"/>
  <c r="Z68" i="86"/>
  <c r="AI56" i="50"/>
  <c r="AN56" i="50"/>
  <c r="Z60" i="48"/>
  <c r="AK44" i="46"/>
  <c r="AT44" i="46" s="1"/>
  <c r="AK66" i="46"/>
  <c r="AT66" i="46" s="1"/>
  <c r="AJ66" i="46"/>
  <c r="X57" i="98"/>
  <c r="Y57" i="98"/>
  <c r="Z57" i="98"/>
  <c r="AJ53" i="46"/>
  <c r="AK53" i="46"/>
  <c r="AT53" i="46" s="1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X39" i="46"/>
  <c r="S39" i="46" s="1"/>
  <c r="AC39" i="46" s="1"/>
  <c r="AB40" i="46" s="1"/>
  <c r="AX33" i="46"/>
  <c r="S33" i="46" s="1"/>
  <c r="AC33" i="46" s="1"/>
  <c r="AB34" i="46" s="1"/>
  <c r="AX27" i="46"/>
  <c r="S27" i="46" s="1"/>
  <c r="AC27" i="46" s="1"/>
  <c r="AB28" i="46" s="1"/>
  <c r="AX21" i="46"/>
  <c r="S21" i="46" s="1"/>
  <c r="AC21" i="46" s="1"/>
  <c r="AB22" i="46" s="1"/>
  <c r="AX15" i="46"/>
  <c r="S15" i="46" s="1"/>
  <c r="AC15" i="46" s="1"/>
  <c r="AB16" i="46" s="1"/>
  <c r="AX8" i="46"/>
  <c r="S8" i="46" s="1"/>
  <c r="AC8" i="46" s="1"/>
  <c r="AB9" i="46" s="1"/>
  <c r="AX5" i="46"/>
  <c r="S5" i="46" s="1"/>
  <c r="AC5" i="46" s="1"/>
  <c r="AB6" i="46" s="1"/>
  <c r="AJ66" i="105"/>
  <c r="AK66" i="105"/>
  <c r="AT66" i="105" s="1"/>
  <c r="AK60" i="105"/>
  <c r="AT60" i="105" s="1"/>
  <c r="AJ60" i="105"/>
  <c r="AK54" i="105"/>
  <c r="AT54" i="105" s="1"/>
  <c r="AJ54" i="105"/>
  <c r="AJ48" i="105"/>
  <c r="AK48" i="105"/>
  <c r="AT48" i="105" s="1"/>
  <c r="AJ42" i="105"/>
  <c r="AK42" i="105"/>
  <c r="AT42" i="105" s="1"/>
  <c r="AJ36" i="105"/>
  <c r="AK36" i="105"/>
  <c r="AT36" i="105" s="1"/>
  <c r="AJ30" i="105"/>
  <c r="AK30" i="105"/>
  <c r="AT30" i="105" s="1"/>
  <c r="AJ24" i="105"/>
  <c r="AK24" i="105"/>
  <c r="AT24" i="105" s="1"/>
  <c r="AJ18" i="105"/>
  <c r="AK18" i="105"/>
  <c r="AT18" i="105" s="1"/>
  <c r="AJ11" i="105"/>
  <c r="AK11" i="105"/>
  <c r="AT11" i="105" s="1"/>
  <c r="AJ3" i="105"/>
  <c r="AB4" i="105"/>
  <c r="AF65" i="51"/>
  <c r="AO65" i="51" s="1"/>
  <c r="AG65" i="51"/>
  <c r="AP65" i="51" s="1"/>
  <c r="W66" i="51"/>
  <c r="AE65" i="51"/>
  <c r="Z63" i="16"/>
  <c r="AR67" i="53"/>
  <c r="AR65" i="104"/>
  <c r="AK66" i="47"/>
  <c r="AT66" i="47" s="1"/>
  <c r="AJ66" i="47"/>
  <c r="AJ62" i="47"/>
  <c r="AK62" i="47"/>
  <c r="AT62" i="47" s="1"/>
  <c r="AJ56" i="47"/>
  <c r="AK56" i="47"/>
  <c r="AT56" i="47" s="1"/>
  <c r="AJ50" i="47"/>
  <c r="AK50" i="47"/>
  <c r="AT50" i="47" s="1"/>
  <c r="AJ44" i="47"/>
  <c r="AK44" i="47"/>
  <c r="AT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H59" i="82"/>
  <c r="AQ59" i="82" s="1"/>
  <c r="AI62" i="45"/>
  <c r="AN62" i="45"/>
  <c r="AH66" i="92"/>
  <c r="AQ66" i="92" s="1"/>
  <c r="W65" i="95"/>
  <c r="AG64" i="95"/>
  <c r="AP64" i="95" s="1"/>
  <c r="AF64" i="95"/>
  <c r="AO64" i="95" s="1"/>
  <c r="AE64" i="95"/>
  <c r="AH64" i="43"/>
  <c r="AQ64" i="43" s="1"/>
  <c r="AR63" i="96"/>
  <c r="AR57" i="35"/>
  <c r="AI59" i="18"/>
  <c r="AN59" i="18"/>
  <c r="AI57" i="85"/>
  <c r="AN57" i="85"/>
  <c r="AJ56" i="46"/>
  <c r="AK56" i="46"/>
  <c r="AT56" i="46" s="1"/>
  <c r="AJ59" i="46"/>
  <c r="AK59" i="46"/>
  <c r="AT59" i="46" s="1"/>
  <c r="AJ41" i="46"/>
  <c r="AK41" i="46"/>
  <c r="AT41" i="46" s="1"/>
  <c r="AR56" i="94"/>
  <c r="AJ69" i="46"/>
  <c r="AS69" i="46" s="1"/>
  <c r="AK69" i="46"/>
  <c r="AT69" i="46" s="1"/>
  <c r="AK63" i="46"/>
  <c r="AT63" i="46" s="1"/>
  <c r="AJ63" i="46"/>
  <c r="AJ57" i="46"/>
  <c r="AK57" i="46"/>
  <c r="AT57" i="46" s="1"/>
  <c r="AK51" i="46"/>
  <c r="AT51" i="46" s="1"/>
  <c r="AJ51" i="46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4" i="46"/>
  <c r="S14" i="46" s="1"/>
  <c r="AC14" i="46" s="1"/>
  <c r="AB15" i="46" s="1"/>
  <c r="AX7" i="46"/>
  <c r="S7" i="46" s="1"/>
  <c r="AC7" i="46" s="1"/>
  <c r="AB8" i="46" s="1"/>
  <c r="AK65" i="105"/>
  <c r="AT65" i="105" s="1"/>
  <c r="AJ65" i="105"/>
  <c r="AJ59" i="105"/>
  <c r="AK59" i="105"/>
  <c r="AT59" i="105" s="1"/>
  <c r="AJ53" i="105"/>
  <c r="AK53" i="105"/>
  <c r="AT53" i="105" s="1"/>
  <c r="AK47" i="105"/>
  <c r="AT47" i="105" s="1"/>
  <c r="AJ47" i="105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13" i="105"/>
  <c r="AT13" i="105" s="1"/>
  <c r="AJ13" i="105"/>
  <c r="AH65" i="84"/>
  <c r="AQ65" i="84" s="1"/>
  <c r="AH57" i="42"/>
  <c r="AQ57" i="42" s="1"/>
  <c r="AR64" i="100"/>
  <c r="AH58" i="103"/>
  <c r="AQ58" i="103" s="1"/>
  <c r="AE61" i="83"/>
  <c r="AN61" i="83" s="1"/>
  <c r="AG61" i="83"/>
  <c r="AF61" i="83"/>
  <c r="AO61" i="83" s="1"/>
  <c r="W62" i="83"/>
  <c r="AJ69" i="47"/>
  <c r="AS69" i="47" s="1"/>
  <c r="AK69" i="47"/>
  <c r="AT69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8" i="47"/>
  <c r="S18" i="47" s="1"/>
  <c r="AC18" i="47" s="1"/>
  <c r="AB19" i="47" s="1"/>
  <c r="AX11" i="47"/>
  <c r="S11" i="47" s="1"/>
  <c r="AC11" i="47" s="1"/>
  <c r="AB12" i="47" s="1"/>
  <c r="AX3" i="47"/>
  <c r="S3" i="47" s="1"/>
  <c r="AC3" i="47" s="1"/>
  <c r="AH66" i="104"/>
  <c r="AQ66" i="104" s="1"/>
  <c r="AI61" i="87"/>
  <c r="AN61" i="87"/>
  <c r="AR64" i="84"/>
  <c r="AH63" i="54"/>
  <c r="AQ63" i="54" s="1"/>
  <c r="W68" i="93"/>
  <c r="AG67" i="93"/>
  <c r="AP67" i="93" s="1"/>
  <c r="AF67" i="93"/>
  <c r="AO67" i="93" s="1"/>
  <c r="AE67" i="93"/>
  <c r="AI69" i="46"/>
  <c r="AN69" i="46"/>
  <c r="AN71" i="46" s="1"/>
  <c r="AJ4" i="15"/>
  <c r="AK4" i="15"/>
  <c r="AT4" i="15" s="1"/>
  <c r="AT71" i="15" s="1"/>
  <c r="AI69" i="105"/>
  <c r="AN69" i="105"/>
  <c r="AN71" i="105" s="1"/>
  <c r="AI69" i="47"/>
  <c r="AN69" i="47"/>
  <c r="AN71" i="47" s="1"/>
  <c r="Y57" i="90"/>
  <c r="X57" i="90"/>
  <c r="Z63" i="45" l="1"/>
  <c r="AF63" i="45" s="1"/>
  <c r="AO63" i="45" s="1"/>
  <c r="AE63" i="45"/>
  <c r="AG63" i="45"/>
  <c r="AP63" i="45" s="1"/>
  <c r="W64" i="45"/>
  <c r="AS10" i="105"/>
  <c r="AL10" i="105"/>
  <c r="AU10" i="105" s="1"/>
  <c r="AS47" i="105"/>
  <c r="AL47" i="105"/>
  <c r="AU47" i="105" s="1"/>
  <c r="AS56" i="46"/>
  <c r="AL56" i="46"/>
  <c r="AU56" i="46" s="1"/>
  <c r="AR61" i="87"/>
  <c r="AJ8" i="46"/>
  <c r="AK8" i="46"/>
  <c r="AT8" i="46" s="1"/>
  <c r="AK45" i="46"/>
  <c r="AT45" i="46" s="1"/>
  <c r="AJ45" i="46"/>
  <c r="AS41" i="46"/>
  <c r="AL41" i="46"/>
  <c r="AU41" i="46" s="1"/>
  <c r="AR57" i="85"/>
  <c r="AK14" i="47"/>
  <c r="AT14" i="47" s="1"/>
  <c r="AJ14" i="47"/>
  <c r="AS44" i="47"/>
  <c r="AL44" i="47"/>
  <c r="AU44" i="47" s="1"/>
  <c r="AS62" i="47"/>
  <c r="AL62" i="47"/>
  <c r="AU62" i="47" s="1"/>
  <c r="AS18" i="105"/>
  <c r="AL18" i="105"/>
  <c r="AU18" i="105" s="1"/>
  <c r="AS36" i="105"/>
  <c r="AL36" i="105"/>
  <c r="AU36" i="105" s="1"/>
  <c r="AK9" i="46"/>
  <c r="AT9" i="46" s="1"/>
  <c r="AJ9" i="46"/>
  <c r="AL46" i="46"/>
  <c r="AU46" i="46" s="1"/>
  <c r="AS46" i="46"/>
  <c r="AS64" i="46"/>
  <c r="AL64" i="46"/>
  <c r="AU64" i="46" s="1"/>
  <c r="AH57" i="98"/>
  <c r="AQ57" i="98" s="1"/>
  <c r="AH63" i="45"/>
  <c r="AQ63" i="45" s="1"/>
  <c r="AJ8" i="47"/>
  <c r="AK8" i="47"/>
  <c r="AT8" i="47" s="1"/>
  <c r="AS67" i="47"/>
  <c r="AL67" i="47"/>
  <c r="AU67" i="47" s="1"/>
  <c r="AS19" i="105"/>
  <c r="AL19" i="105"/>
  <c r="AU19" i="105" s="1"/>
  <c r="AS37" i="105"/>
  <c r="AL37" i="105"/>
  <c r="AU37" i="105" s="1"/>
  <c r="AS55" i="105"/>
  <c r="AL55" i="105"/>
  <c r="AU55" i="105" s="1"/>
  <c r="AJ5" i="46"/>
  <c r="AS23" i="46"/>
  <c r="AL23" i="46"/>
  <c r="AU23" i="46" s="1"/>
  <c r="AS47" i="46"/>
  <c r="AL47" i="46"/>
  <c r="AU47" i="46" s="1"/>
  <c r="AR56" i="90"/>
  <c r="AS22" i="47"/>
  <c r="AL22" i="47"/>
  <c r="AU22" i="47" s="1"/>
  <c r="AS40" i="47"/>
  <c r="AL40" i="47"/>
  <c r="AU40" i="47" s="1"/>
  <c r="AS58" i="47"/>
  <c r="AL58" i="47"/>
  <c r="AU58" i="47" s="1"/>
  <c r="AS26" i="105"/>
  <c r="AL26" i="105"/>
  <c r="AU26" i="105" s="1"/>
  <c r="AS48" i="46"/>
  <c r="AL48" i="46"/>
  <c r="AU48" i="46" s="1"/>
  <c r="AE65" i="100"/>
  <c r="W66" i="100"/>
  <c r="AG65" i="100"/>
  <c r="AP65" i="100" s="1"/>
  <c r="AF65" i="100"/>
  <c r="AO65" i="100" s="1"/>
  <c r="AI63" i="91"/>
  <c r="AN63" i="91"/>
  <c r="AK10" i="47"/>
  <c r="AT10" i="47" s="1"/>
  <c r="AJ10" i="47"/>
  <c r="AS35" i="47"/>
  <c r="AL35" i="47"/>
  <c r="AU35" i="47" s="1"/>
  <c r="AS39" i="105"/>
  <c r="AL39" i="105"/>
  <c r="AU39" i="105" s="1"/>
  <c r="AS57" i="105"/>
  <c r="AL57" i="105"/>
  <c r="AU57" i="105" s="1"/>
  <c r="AS3" i="46"/>
  <c r="AL3" i="46"/>
  <c r="AU3" i="46" s="1"/>
  <c r="AS43" i="46"/>
  <c r="AL43" i="46"/>
  <c r="AU43" i="46" s="1"/>
  <c r="Y67" i="104"/>
  <c r="Z67" i="104" s="1"/>
  <c r="X67" i="104"/>
  <c r="Y64" i="88"/>
  <c r="X64" i="88"/>
  <c r="AJ11" i="47"/>
  <c r="AJ30" i="47"/>
  <c r="AS48" i="47"/>
  <c r="AL48" i="47"/>
  <c r="AU48" i="47" s="1"/>
  <c r="AS68" i="47"/>
  <c r="AL68" i="47"/>
  <c r="AU68" i="47" s="1"/>
  <c r="AI65" i="84"/>
  <c r="AN65" i="84"/>
  <c r="AS46" i="105"/>
  <c r="AL46" i="105"/>
  <c r="AU46" i="105" s="1"/>
  <c r="AS64" i="105"/>
  <c r="AL64" i="105"/>
  <c r="AU64" i="105" s="1"/>
  <c r="AI65" i="44"/>
  <c r="AN65" i="44"/>
  <c r="AI66" i="92"/>
  <c r="AP66" i="92"/>
  <c r="Y65" i="43"/>
  <c r="X65" i="43"/>
  <c r="Z65" i="43" s="1"/>
  <c r="AK38" i="47"/>
  <c r="AT38" i="47" s="1"/>
  <c r="AJ38" i="47"/>
  <c r="AS11" i="105"/>
  <c r="AL11" i="105"/>
  <c r="AU11" i="105" s="1"/>
  <c r="AS31" i="105"/>
  <c r="AL31" i="105"/>
  <c r="AU31" i="105" s="1"/>
  <c r="AH57" i="90"/>
  <c r="AQ57" i="90" s="1"/>
  <c r="AR69" i="105"/>
  <c r="AR71" i="105" s="1"/>
  <c r="AL69" i="105"/>
  <c r="AU69" i="105" s="1"/>
  <c r="AI67" i="93"/>
  <c r="AN67" i="93"/>
  <c r="AJ3" i="47"/>
  <c r="AB4" i="47"/>
  <c r="AS61" i="47"/>
  <c r="AL61" i="47"/>
  <c r="AU61" i="47" s="1"/>
  <c r="Z57" i="90"/>
  <c r="AJ12" i="47"/>
  <c r="AK12" i="47"/>
  <c r="AT12" i="47" s="1"/>
  <c r="AS43" i="47"/>
  <c r="AL43" i="47"/>
  <c r="AU43" i="47" s="1"/>
  <c r="AI61" i="83"/>
  <c r="AP61" i="83"/>
  <c r="AS17" i="105"/>
  <c r="AL17" i="105"/>
  <c r="AU17" i="105" s="1"/>
  <c r="AS35" i="105"/>
  <c r="AL35" i="105"/>
  <c r="AU35" i="105" s="1"/>
  <c r="AS53" i="105"/>
  <c r="AL53" i="105"/>
  <c r="AU53" i="105" s="1"/>
  <c r="AK15" i="46"/>
  <c r="AT15" i="46" s="1"/>
  <c r="AJ15" i="46"/>
  <c r="AL51" i="46"/>
  <c r="AU51" i="46" s="1"/>
  <c r="AS51" i="46"/>
  <c r="AI64" i="95"/>
  <c r="AN64" i="95"/>
  <c r="AJ20" i="47"/>
  <c r="AK20" i="47"/>
  <c r="AT20" i="47" s="1"/>
  <c r="AS66" i="47"/>
  <c r="AL66" i="47"/>
  <c r="AU66" i="47" s="1"/>
  <c r="AG63" i="16"/>
  <c r="AP63" i="16" s="1"/>
  <c r="W64" i="16"/>
  <c r="AF63" i="16"/>
  <c r="AO63" i="16" s="1"/>
  <c r="AE63" i="16"/>
  <c r="AK4" i="105"/>
  <c r="AT4" i="105" s="1"/>
  <c r="AT71" i="105" s="1"/>
  <c r="AJ4" i="105"/>
  <c r="AS60" i="105"/>
  <c r="AL60" i="105"/>
  <c r="AU60" i="105" s="1"/>
  <c r="AK16" i="46"/>
  <c r="AT16" i="46" s="1"/>
  <c r="AJ16" i="46"/>
  <c r="AS66" i="46"/>
  <c r="AL66" i="46"/>
  <c r="AU66" i="46" s="1"/>
  <c r="AR56" i="50"/>
  <c r="AJ15" i="47"/>
  <c r="AK15" i="47"/>
  <c r="AT15" i="47" s="1"/>
  <c r="AS57" i="47"/>
  <c r="AL57" i="47"/>
  <c r="AU57" i="47" s="1"/>
  <c r="AE61" i="55"/>
  <c r="AG61" i="55"/>
  <c r="AP61" i="55" s="1"/>
  <c r="W62" i="55"/>
  <c r="AF61" i="55"/>
  <c r="AO61" i="55" s="1"/>
  <c r="AS5" i="105"/>
  <c r="AL5" i="105"/>
  <c r="AU5" i="105" s="1"/>
  <c r="AI58" i="35"/>
  <c r="AN58" i="35"/>
  <c r="AS14" i="105"/>
  <c r="AL14" i="105"/>
  <c r="AU14" i="105" s="1"/>
  <c r="AL32" i="105"/>
  <c r="AU32" i="105" s="1"/>
  <c r="AS32" i="105"/>
  <c r="AS68" i="105"/>
  <c r="AL68" i="105"/>
  <c r="AU68" i="105" s="1"/>
  <c r="AS18" i="46"/>
  <c r="AL18" i="46"/>
  <c r="AU18" i="46" s="1"/>
  <c r="AS36" i="46"/>
  <c r="AL36" i="46"/>
  <c r="AU36" i="46" s="1"/>
  <c r="AS54" i="46"/>
  <c r="AL54" i="46"/>
  <c r="AU54" i="46" s="1"/>
  <c r="Y64" i="91"/>
  <c r="Z64" i="91" s="1"/>
  <c r="X64" i="91"/>
  <c r="AJ17" i="47"/>
  <c r="AK17" i="47"/>
  <c r="AT17" i="47" s="1"/>
  <c r="AS53" i="47"/>
  <c r="AL53" i="47"/>
  <c r="AU53" i="47" s="1"/>
  <c r="AS21" i="105"/>
  <c r="AL21" i="105"/>
  <c r="AU21" i="105" s="1"/>
  <c r="AJ4" i="46"/>
  <c r="AK4" i="46"/>
  <c r="AT4" i="46" s="1"/>
  <c r="AS25" i="46"/>
  <c r="AL25" i="46"/>
  <c r="AU25" i="46" s="1"/>
  <c r="AS61" i="46"/>
  <c r="AL61" i="46"/>
  <c r="AU61" i="46" s="1"/>
  <c r="AS50" i="46"/>
  <c r="AL50" i="46"/>
  <c r="AU50" i="46" s="1"/>
  <c r="Y64" i="54"/>
  <c r="X64" i="54"/>
  <c r="AH62" i="87"/>
  <c r="AQ62" i="87" s="1"/>
  <c r="AI66" i="104"/>
  <c r="AN66" i="104"/>
  <c r="AI63" i="88"/>
  <c r="AN63" i="88"/>
  <c r="AI57" i="42"/>
  <c r="AP57" i="42"/>
  <c r="AS9" i="105"/>
  <c r="AL9" i="105"/>
  <c r="AU9" i="105" s="1"/>
  <c r="AS28" i="105"/>
  <c r="AL28" i="105"/>
  <c r="AU28" i="105" s="1"/>
  <c r="AJ7" i="46"/>
  <c r="AJ26" i="46"/>
  <c r="AS62" i="46"/>
  <c r="AL62" i="46"/>
  <c r="AU62" i="46" s="1"/>
  <c r="AK31" i="47"/>
  <c r="AT31" i="47" s="1"/>
  <c r="AJ31" i="47"/>
  <c r="AK33" i="46"/>
  <c r="AT33" i="46" s="1"/>
  <c r="AJ33" i="46"/>
  <c r="AS66" i="105"/>
  <c r="AL66" i="105"/>
  <c r="AU66" i="105" s="1"/>
  <c r="AK19" i="47"/>
  <c r="AT19" i="47" s="1"/>
  <c r="AJ19" i="47"/>
  <c r="AJ21" i="46"/>
  <c r="AK21" i="46"/>
  <c r="AT21" i="46" s="1"/>
  <c r="AS59" i="46"/>
  <c r="AL59" i="46"/>
  <c r="AU59" i="46" s="1"/>
  <c r="AR59" i="18"/>
  <c r="AJ26" i="47"/>
  <c r="AK26" i="47"/>
  <c r="AT26" i="47" s="1"/>
  <c r="AS50" i="47"/>
  <c r="AL50" i="47"/>
  <c r="AU50" i="47" s="1"/>
  <c r="AL3" i="105"/>
  <c r="AU3" i="105" s="1"/>
  <c r="AS3" i="105"/>
  <c r="AS24" i="105"/>
  <c r="AL24" i="105"/>
  <c r="AU24" i="105" s="1"/>
  <c r="AS42" i="105"/>
  <c r="AL42" i="105"/>
  <c r="AU42" i="105" s="1"/>
  <c r="AK22" i="46"/>
  <c r="AT22" i="46" s="1"/>
  <c r="AJ22" i="46"/>
  <c r="AS52" i="46"/>
  <c r="AL52" i="46"/>
  <c r="AU52" i="46" s="1"/>
  <c r="AE68" i="86"/>
  <c r="AG68" i="86"/>
  <c r="AP68" i="86" s="1"/>
  <c r="AF68" i="86"/>
  <c r="AO68" i="86" s="1"/>
  <c r="W69" i="86"/>
  <c r="AJ21" i="47"/>
  <c r="AK21" i="47"/>
  <c r="AT21" i="47" s="1"/>
  <c r="AS39" i="47"/>
  <c r="AL39" i="47"/>
  <c r="AU39" i="47" s="1"/>
  <c r="AS25" i="105"/>
  <c r="AL25" i="105"/>
  <c r="AU25" i="105" s="1"/>
  <c r="AS43" i="105"/>
  <c r="AL43" i="105"/>
  <c r="AU43" i="105" s="1"/>
  <c r="AS61" i="105"/>
  <c r="AL61" i="105"/>
  <c r="AU61" i="105" s="1"/>
  <c r="AS10" i="46"/>
  <c r="AL10" i="46"/>
  <c r="AU10" i="46" s="1"/>
  <c r="AS29" i="46"/>
  <c r="AL29" i="46"/>
  <c r="AU29" i="46" s="1"/>
  <c r="AS68" i="46"/>
  <c r="AL68" i="46"/>
  <c r="AU68" i="46" s="1"/>
  <c r="AH57" i="50"/>
  <c r="AQ57" i="50" s="1"/>
  <c r="AI62" i="99"/>
  <c r="AN62" i="99"/>
  <c r="Y59" i="35"/>
  <c r="X59" i="35"/>
  <c r="AS64" i="47"/>
  <c r="AL64" i="47"/>
  <c r="AU64" i="47" s="1"/>
  <c r="AS50" i="105"/>
  <c r="AL50" i="105"/>
  <c r="AU50" i="105" s="1"/>
  <c r="AI56" i="10"/>
  <c r="AN56" i="10"/>
  <c r="AI58" i="102"/>
  <c r="AN58" i="102"/>
  <c r="AH68" i="13"/>
  <c r="AQ68" i="13" s="1"/>
  <c r="AS8" i="105"/>
  <c r="AL8" i="105"/>
  <c r="AU8" i="105" s="1"/>
  <c r="AS27" i="105"/>
  <c r="AL27" i="105"/>
  <c r="AU27" i="105" s="1"/>
  <c r="AS63" i="105"/>
  <c r="AL63" i="105"/>
  <c r="AU63" i="105" s="1"/>
  <c r="AS12" i="46"/>
  <c r="AL12" i="46"/>
  <c r="AU12" i="46" s="1"/>
  <c r="AS49" i="46"/>
  <c r="AL49" i="46"/>
  <c r="AU49" i="46" s="1"/>
  <c r="AS65" i="46"/>
  <c r="AL65" i="46"/>
  <c r="AU65" i="46" s="1"/>
  <c r="AH58" i="85"/>
  <c r="AQ58" i="85" s="1"/>
  <c r="AI63" i="54"/>
  <c r="AN63" i="54"/>
  <c r="W63" i="87"/>
  <c r="AG62" i="87"/>
  <c r="AP62" i="87" s="1"/>
  <c r="AF62" i="87"/>
  <c r="AO62" i="87" s="1"/>
  <c r="AE62" i="87"/>
  <c r="AJ36" i="47"/>
  <c r="AS54" i="47"/>
  <c r="AL54" i="47"/>
  <c r="AU54" i="47" s="1"/>
  <c r="Y59" i="103"/>
  <c r="X59" i="103"/>
  <c r="Z59" i="103" s="1"/>
  <c r="Y58" i="42"/>
  <c r="X58" i="42"/>
  <c r="AS16" i="105"/>
  <c r="AL16" i="105"/>
  <c r="AU16" i="105" s="1"/>
  <c r="AS34" i="105"/>
  <c r="AL34" i="105"/>
  <c r="AU34" i="105" s="1"/>
  <c r="AS52" i="105"/>
  <c r="AL52" i="105"/>
  <c r="AU52" i="105" s="1"/>
  <c r="Y60" i="82"/>
  <c r="X60" i="82"/>
  <c r="Z60" i="82" s="1"/>
  <c r="AR69" i="47"/>
  <c r="AR71" i="47" s="1"/>
  <c r="AL69" i="47"/>
  <c r="AU69" i="47" s="1"/>
  <c r="AR69" i="46"/>
  <c r="AR71" i="46" s="1"/>
  <c r="AL69" i="46"/>
  <c r="AU69" i="46" s="1"/>
  <c r="AS55" i="47"/>
  <c r="AL55" i="47"/>
  <c r="AU55" i="47" s="1"/>
  <c r="AS65" i="105"/>
  <c r="AL65" i="105"/>
  <c r="AU65" i="105" s="1"/>
  <c r="AK34" i="46"/>
  <c r="AT34" i="46" s="1"/>
  <c r="AJ34" i="46"/>
  <c r="AL4" i="15"/>
  <c r="AU4" i="15" s="1"/>
  <c r="AU71" i="15" s="1"/>
  <c r="C11" i="15" s="1"/>
  <c r="AS4" i="15"/>
  <c r="AS13" i="105"/>
  <c r="AL13" i="105"/>
  <c r="AU13" i="105" s="1"/>
  <c r="AS23" i="105"/>
  <c r="AL23" i="105"/>
  <c r="AU23" i="105" s="1"/>
  <c r="AS41" i="105"/>
  <c r="AL41" i="105"/>
  <c r="AU41" i="105" s="1"/>
  <c r="Y68" i="93"/>
  <c r="X68" i="93"/>
  <c r="AJ25" i="47"/>
  <c r="AK25" i="47"/>
  <c r="AT25" i="47" s="1"/>
  <c r="AS49" i="47"/>
  <c r="AL49" i="47"/>
  <c r="AU49" i="47" s="1"/>
  <c r="AS59" i="105"/>
  <c r="AL59" i="105"/>
  <c r="AU59" i="105" s="1"/>
  <c r="AK27" i="46"/>
  <c r="AT27" i="46" s="1"/>
  <c r="AJ27" i="46"/>
  <c r="AJ32" i="47"/>
  <c r="AK32" i="47"/>
  <c r="AT32" i="47" s="1"/>
  <c r="AI65" i="51"/>
  <c r="AN65" i="51"/>
  <c r="AK28" i="46"/>
  <c r="AT28" i="46" s="1"/>
  <c r="AJ28" i="46"/>
  <c r="AS53" i="46"/>
  <c r="AL53" i="46"/>
  <c r="AU53" i="46" s="1"/>
  <c r="AJ44" i="46"/>
  <c r="AI61" i="49"/>
  <c r="AN61" i="49"/>
  <c r="AS27" i="47"/>
  <c r="AL27" i="47"/>
  <c r="AU27" i="47" s="1"/>
  <c r="AL45" i="47"/>
  <c r="AU45" i="47" s="1"/>
  <c r="AS45" i="47"/>
  <c r="AS63" i="47"/>
  <c r="AL63" i="47"/>
  <c r="AU63" i="47" s="1"/>
  <c r="AS12" i="105"/>
  <c r="AL12" i="105"/>
  <c r="AU12" i="105" s="1"/>
  <c r="AS49" i="105"/>
  <c r="AL49" i="105"/>
  <c r="AU49" i="105" s="1"/>
  <c r="AS67" i="105"/>
  <c r="AL67" i="105"/>
  <c r="AU67" i="105" s="1"/>
  <c r="AS67" i="46"/>
  <c r="AL67" i="46"/>
  <c r="AU67" i="46" s="1"/>
  <c r="Z57" i="50"/>
  <c r="AI62" i="41"/>
  <c r="AN62" i="41"/>
  <c r="AJ5" i="47"/>
  <c r="AK5" i="47"/>
  <c r="AT5" i="47" s="1"/>
  <c r="AS28" i="47"/>
  <c r="AL28" i="47"/>
  <c r="AU28" i="47" s="1"/>
  <c r="AS46" i="47"/>
  <c r="AL46" i="47"/>
  <c r="AU46" i="47" s="1"/>
  <c r="AS20" i="105"/>
  <c r="AL20" i="105"/>
  <c r="AU20" i="105" s="1"/>
  <c r="AS38" i="105"/>
  <c r="AL38" i="105"/>
  <c r="AU38" i="105" s="1"/>
  <c r="AS13" i="46"/>
  <c r="AL13" i="46"/>
  <c r="AU13" i="46" s="1"/>
  <c r="AS24" i="46"/>
  <c r="AL24" i="46"/>
  <c r="AU24" i="46" s="1"/>
  <c r="AS42" i="46"/>
  <c r="AL42" i="46"/>
  <c r="AU42" i="46" s="1"/>
  <c r="AS60" i="46"/>
  <c r="AL60" i="46"/>
  <c r="AU60" i="46" s="1"/>
  <c r="AH60" i="18"/>
  <c r="AQ60" i="18" s="1"/>
  <c r="Z68" i="13"/>
  <c r="AH64" i="20"/>
  <c r="AQ64" i="20" s="1"/>
  <c r="AS23" i="47"/>
  <c r="AL23" i="47"/>
  <c r="AU23" i="47" s="1"/>
  <c r="AS41" i="47"/>
  <c r="AL41" i="47"/>
  <c r="AU41" i="47" s="1"/>
  <c r="AS59" i="47"/>
  <c r="AL59" i="47"/>
  <c r="AU59" i="47" s="1"/>
  <c r="AS45" i="105"/>
  <c r="AL45" i="105"/>
  <c r="AU45" i="105" s="1"/>
  <c r="AS31" i="46"/>
  <c r="AL31" i="46"/>
  <c r="AU31" i="46" s="1"/>
  <c r="Z58" i="85"/>
  <c r="AJ18" i="47"/>
  <c r="AI64" i="11"/>
  <c r="AN64" i="11"/>
  <c r="AI58" i="103"/>
  <c r="AN58" i="103"/>
  <c r="Y66" i="84"/>
  <c r="X66" i="84"/>
  <c r="AJ32" i="46"/>
  <c r="AS29" i="105"/>
  <c r="AL29" i="105"/>
  <c r="AU29" i="105" s="1"/>
  <c r="AS57" i="46"/>
  <c r="AL57" i="46"/>
  <c r="AU57" i="46" s="1"/>
  <c r="Y65" i="95"/>
  <c r="X65" i="95"/>
  <c r="AS56" i="47"/>
  <c r="AL56" i="47"/>
  <c r="AU56" i="47" s="1"/>
  <c r="AS48" i="105"/>
  <c r="AL48" i="105"/>
  <c r="AU48" i="105" s="1"/>
  <c r="Y69" i="53"/>
  <c r="X69" i="53"/>
  <c r="Z69" i="53" s="1"/>
  <c r="Y63" i="41"/>
  <c r="X63" i="41"/>
  <c r="AK9" i="47"/>
  <c r="AT9" i="47" s="1"/>
  <c r="AJ9" i="47"/>
  <c r="AS52" i="47"/>
  <c r="AL52" i="47"/>
  <c r="AU52" i="47" s="1"/>
  <c r="AS56" i="105"/>
  <c r="AL56" i="105"/>
  <c r="AU56" i="105" s="1"/>
  <c r="W61" i="18"/>
  <c r="AG60" i="18"/>
  <c r="AP60" i="18" s="1"/>
  <c r="AF60" i="18"/>
  <c r="AO60" i="18" s="1"/>
  <c r="AE60" i="18"/>
  <c r="Y57" i="10"/>
  <c r="X57" i="10"/>
  <c r="Z64" i="20"/>
  <c r="AS47" i="47"/>
  <c r="AL47" i="47"/>
  <c r="AU47" i="47" s="1"/>
  <c r="AS33" i="105"/>
  <c r="AL33" i="105"/>
  <c r="AU33" i="105" s="1"/>
  <c r="AS19" i="46"/>
  <c r="AL19" i="46"/>
  <c r="AU19" i="46" s="1"/>
  <c r="AR63" i="20"/>
  <c r="AJ13" i="47"/>
  <c r="AS60" i="47"/>
  <c r="AL60" i="47"/>
  <c r="AU60" i="47" s="1"/>
  <c r="Y65" i="11"/>
  <c r="X65" i="11"/>
  <c r="AS6" i="105"/>
  <c r="AL6" i="105"/>
  <c r="AU6" i="105" s="1"/>
  <c r="AS22" i="105"/>
  <c r="AL22" i="105"/>
  <c r="AU22" i="105" s="1"/>
  <c r="AS40" i="105"/>
  <c r="AL40" i="105"/>
  <c r="AU40" i="105" s="1"/>
  <c r="Y66" i="44"/>
  <c r="X66" i="44"/>
  <c r="Z66" i="44" s="1"/>
  <c r="AJ14" i="46"/>
  <c r="Y67" i="92"/>
  <c r="X67" i="92"/>
  <c r="AI59" i="82"/>
  <c r="AN59" i="82"/>
  <c r="Y66" i="51"/>
  <c r="Z66" i="51" s="1"/>
  <c r="X66" i="51"/>
  <c r="AS30" i="105"/>
  <c r="AL30" i="105"/>
  <c r="AU30" i="105" s="1"/>
  <c r="AL58" i="46"/>
  <c r="AU58" i="46" s="1"/>
  <c r="AS58" i="46"/>
  <c r="AG57" i="98"/>
  <c r="AP57" i="98" s="1"/>
  <c r="AF57" i="98"/>
  <c r="AO57" i="98" s="1"/>
  <c r="AE57" i="98"/>
  <c r="W58" i="98"/>
  <c r="Y62" i="49"/>
  <c r="X62" i="49"/>
  <c r="AR67" i="13"/>
  <c r="AS17" i="46"/>
  <c r="AL17" i="46"/>
  <c r="AU17" i="46" s="1"/>
  <c r="AS35" i="46"/>
  <c r="AL35" i="46"/>
  <c r="AU35" i="46" s="1"/>
  <c r="AJ37" i="47"/>
  <c r="AK37" i="47"/>
  <c r="AT37" i="47" s="1"/>
  <c r="Y62" i="83"/>
  <c r="Z62" i="83"/>
  <c r="X62" i="83"/>
  <c r="AK39" i="46"/>
  <c r="AT39" i="46" s="1"/>
  <c r="AJ39" i="46"/>
  <c r="AS63" i="46"/>
  <c r="AL63" i="46"/>
  <c r="AU63" i="46" s="1"/>
  <c r="AR62" i="45"/>
  <c r="AJ7" i="47"/>
  <c r="AK7" i="47"/>
  <c r="AT7" i="47" s="1"/>
  <c r="AS54" i="105"/>
  <c r="AL54" i="105"/>
  <c r="AU54" i="105" s="1"/>
  <c r="AJ6" i="46"/>
  <c r="AK6" i="46"/>
  <c r="AT6" i="46" s="1"/>
  <c r="AJ40" i="46"/>
  <c r="AK40" i="46"/>
  <c r="AT40" i="46" s="1"/>
  <c r="AF60" i="48"/>
  <c r="AO60" i="48" s="1"/>
  <c r="AG60" i="48"/>
  <c r="AP60" i="48" s="1"/>
  <c r="W61" i="48"/>
  <c r="AE60" i="48"/>
  <c r="AF64" i="96"/>
  <c r="AO64" i="96" s="1"/>
  <c r="AE64" i="96"/>
  <c r="AG64" i="96"/>
  <c r="AP64" i="96" s="1"/>
  <c r="W65" i="96"/>
  <c r="AS33" i="47"/>
  <c r="AL33" i="47"/>
  <c r="AU33" i="47" s="1"/>
  <c r="AS51" i="47"/>
  <c r="AL51" i="47"/>
  <c r="AU51" i="47" s="1"/>
  <c r="AI68" i="53"/>
  <c r="AN68" i="53"/>
  <c r="Y63" i="99"/>
  <c r="X63" i="99"/>
  <c r="AK16" i="47"/>
  <c r="AT16" i="47" s="1"/>
  <c r="AJ16" i="47"/>
  <c r="AS34" i="47"/>
  <c r="AL34" i="47"/>
  <c r="AU34" i="47" s="1"/>
  <c r="AS7" i="105"/>
  <c r="AL7" i="105"/>
  <c r="AU7" i="105" s="1"/>
  <c r="AS44" i="105"/>
  <c r="AL44" i="105"/>
  <c r="AU44" i="105" s="1"/>
  <c r="AS62" i="105"/>
  <c r="AL62" i="105"/>
  <c r="AU62" i="105" s="1"/>
  <c r="AS11" i="46"/>
  <c r="AL11" i="46"/>
  <c r="AU11" i="46" s="1"/>
  <c r="AS30" i="46"/>
  <c r="AL30" i="46"/>
  <c r="AU30" i="46" s="1"/>
  <c r="AG57" i="94"/>
  <c r="AP57" i="94" s="1"/>
  <c r="AF57" i="94"/>
  <c r="AO57" i="94" s="1"/>
  <c r="AE57" i="94"/>
  <c r="W58" i="94"/>
  <c r="Y59" i="102"/>
  <c r="X59" i="102"/>
  <c r="AK6" i="47"/>
  <c r="AT6" i="47" s="1"/>
  <c r="AJ6" i="47"/>
  <c r="AS29" i="47"/>
  <c r="AL29" i="47"/>
  <c r="AU29" i="47" s="1"/>
  <c r="AS65" i="47"/>
  <c r="AL65" i="47"/>
  <c r="AU65" i="47" s="1"/>
  <c r="AS15" i="105"/>
  <c r="AL15" i="105"/>
  <c r="AU15" i="105" s="1"/>
  <c r="AS51" i="105"/>
  <c r="AL51" i="105"/>
  <c r="AU51" i="105" s="1"/>
  <c r="AS37" i="46"/>
  <c r="AL37" i="46"/>
  <c r="AU37" i="46" s="1"/>
  <c r="AS55" i="46"/>
  <c r="AL55" i="46"/>
  <c r="AU55" i="46" s="1"/>
  <c r="AR56" i="98"/>
  <c r="AS71" i="15"/>
  <c r="AJ24" i="47"/>
  <c r="AS42" i="47"/>
  <c r="AL42" i="47"/>
  <c r="AU42" i="47" s="1"/>
  <c r="AS58" i="105"/>
  <c r="AL58" i="105"/>
  <c r="AU58" i="105" s="1"/>
  <c r="AJ20" i="46"/>
  <c r="AJ38" i="46"/>
  <c r="AI64" i="43"/>
  <c r="AN64" i="43"/>
  <c r="Z62" i="49" l="1"/>
  <c r="Z59" i="102"/>
  <c r="AG59" i="102" s="1"/>
  <c r="AP59" i="102" s="1"/>
  <c r="Z65" i="11"/>
  <c r="Z63" i="41"/>
  <c r="AG63" i="41" s="1"/>
  <c r="AP63" i="41" s="1"/>
  <c r="W60" i="102"/>
  <c r="AE59" i="102"/>
  <c r="AF59" i="102"/>
  <c r="AO59" i="102" s="1"/>
  <c r="AG65" i="11"/>
  <c r="AP65" i="11" s="1"/>
  <c r="AF65" i="11"/>
  <c r="AO65" i="11" s="1"/>
  <c r="AE65" i="11"/>
  <c r="W66" i="11"/>
  <c r="AE63" i="41"/>
  <c r="AF63" i="41"/>
  <c r="AO63" i="41" s="1"/>
  <c r="AF67" i="104"/>
  <c r="AO67" i="104" s="1"/>
  <c r="W68" i="104"/>
  <c r="AG67" i="104"/>
  <c r="AP67" i="104" s="1"/>
  <c r="AE67" i="104"/>
  <c r="W67" i="44"/>
  <c r="AE66" i="44"/>
  <c r="AG66" i="44"/>
  <c r="AP66" i="44" s="1"/>
  <c r="AF66" i="44"/>
  <c r="AO66" i="44" s="1"/>
  <c r="AG66" i="51"/>
  <c r="AP66" i="51" s="1"/>
  <c r="AE66" i="51"/>
  <c r="AF66" i="51"/>
  <c r="AO66" i="51" s="1"/>
  <c r="W67" i="51"/>
  <c r="AG62" i="49"/>
  <c r="AP62" i="49" s="1"/>
  <c r="W63" i="49"/>
  <c r="AE62" i="49"/>
  <c r="AF62" i="49"/>
  <c r="AO62" i="49" s="1"/>
  <c r="AS6" i="46"/>
  <c r="AL6" i="46"/>
  <c r="AU6" i="46" s="1"/>
  <c r="Z57" i="10"/>
  <c r="AH57" i="10"/>
  <c r="AQ57" i="10" s="1"/>
  <c r="Y58" i="98"/>
  <c r="X58" i="98"/>
  <c r="AH66" i="84"/>
  <c r="AQ66" i="84" s="1"/>
  <c r="AS20" i="46"/>
  <c r="AL20" i="46"/>
  <c r="AU20" i="46" s="1"/>
  <c r="AI60" i="48"/>
  <c r="AN60" i="48"/>
  <c r="AH62" i="83"/>
  <c r="AQ62" i="83" s="1"/>
  <c r="AH69" i="53"/>
  <c r="AQ69" i="53" s="1"/>
  <c r="AQ71" i="53" s="1"/>
  <c r="AZ3" i="53"/>
  <c r="AX68" i="53" s="1"/>
  <c r="S68" i="53" s="1"/>
  <c r="AC68" i="53" s="1"/>
  <c r="AB69" i="53" s="1"/>
  <c r="AX5" i="53"/>
  <c r="S5" i="53" s="1"/>
  <c r="AC5" i="53" s="1"/>
  <c r="AB6" i="53" s="1"/>
  <c r="AX3" i="53"/>
  <c r="S3" i="53" s="1"/>
  <c r="AC3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5" i="53"/>
  <c r="S65" i="53" s="1"/>
  <c r="AC65" i="53" s="1"/>
  <c r="AB66" i="53" s="1"/>
  <c r="AX64" i="53"/>
  <c r="S64" i="53" s="1"/>
  <c r="AC64" i="53" s="1"/>
  <c r="AB65" i="53" s="1"/>
  <c r="AX66" i="53"/>
  <c r="S66" i="53" s="1"/>
  <c r="AC66" i="53" s="1"/>
  <c r="AB67" i="53" s="1"/>
  <c r="AX67" i="53"/>
  <c r="S67" i="53" s="1"/>
  <c r="AC67" i="53" s="1"/>
  <c r="AB68" i="53" s="1"/>
  <c r="AS32" i="47"/>
  <c r="AL32" i="47"/>
  <c r="AU32" i="47" s="1"/>
  <c r="AH60" i="82"/>
  <c r="AQ60" i="82" s="1"/>
  <c r="AH59" i="103"/>
  <c r="AQ59" i="103" s="1"/>
  <c r="AR63" i="54"/>
  <c r="AR58" i="102"/>
  <c r="AH64" i="91"/>
  <c r="AQ64" i="91" s="1"/>
  <c r="AS4" i="105"/>
  <c r="AL4" i="105"/>
  <c r="AU4" i="105" s="1"/>
  <c r="AR64" i="95"/>
  <c r="AR61" i="83"/>
  <c r="AS30" i="47"/>
  <c r="AL30" i="47"/>
  <c r="AU30" i="47" s="1"/>
  <c r="AS8" i="47"/>
  <c r="AL8" i="47"/>
  <c r="AU8" i="47" s="1"/>
  <c r="AS14" i="46"/>
  <c r="AL14" i="46"/>
  <c r="AU14" i="46" s="1"/>
  <c r="AE64" i="20"/>
  <c r="AG64" i="20"/>
  <c r="AP64" i="20" s="1"/>
  <c r="AF64" i="20"/>
  <c r="AO64" i="20" s="1"/>
  <c r="W65" i="20"/>
  <c r="AS9" i="47"/>
  <c r="AL9" i="47"/>
  <c r="AU9" i="47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H65" i="95"/>
  <c r="AQ65" i="95" s="1"/>
  <c r="AR58" i="103"/>
  <c r="AS28" i="46"/>
  <c r="AL28" i="46"/>
  <c r="AU28" i="46" s="1"/>
  <c r="AS27" i="46"/>
  <c r="AL27" i="46"/>
  <c r="AU27" i="46" s="1"/>
  <c r="W61" i="82"/>
  <c r="AF60" i="82"/>
  <c r="AO60" i="82" s="1"/>
  <c r="AE60" i="82"/>
  <c r="AG60" i="82"/>
  <c r="AP60" i="82" s="1"/>
  <c r="W60" i="103"/>
  <c r="AE59" i="103"/>
  <c r="AG59" i="103"/>
  <c r="AP59" i="103" s="1"/>
  <c r="AF59" i="103"/>
  <c r="AO59" i="103" s="1"/>
  <c r="AI62" i="87"/>
  <c r="AN62" i="87"/>
  <c r="AH59" i="35"/>
  <c r="AQ59" i="35" s="1"/>
  <c r="AI68" i="86"/>
  <c r="AN68" i="86"/>
  <c r="AR66" i="104"/>
  <c r="AH64" i="54"/>
  <c r="AQ64" i="54" s="1"/>
  <c r="W65" i="91"/>
  <c r="AF64" i="91"/>
  <c r="AO64" i="91" s="1"/>
  <c r="AG64" i="91"/>
  <c r="AP64" i="91" s="1"/>
  <c r="AE64" i="91"/>
  <c r="AH65" i="43"/>
  <c r="AQ65" i="43" s="1"/>
  <c r="AR65" i="44"/>
  <c r="AR65" i="84"/>
  <c r="AS11" i="47"/>
  <c r="AL11" i="47"/>
  <c r="AU11" i="47" s="1"/>
  <c r="AS10" i="47"/>
  <c r="AL10" i="47"/>
  <c r="AU10" i="47" s="1"/>
  <c r="AS14" i="47"/>
  <c r="AL14" i="47"/>
  <c r="AU14" i="47" s="1"/>
  <c r="AS45" i="46"/>
  <c r="AL45" i="46"/>
  <c r="AU45" i="46" s="1"/>
  <c r="AR68" i="53"/>
  <c r="Z65" i="95"/>
  <c r="AS32" i="46"/>
  <c r="AL32" i="46"/>
  <c r="AU32" i="46" s="1"/>
  <c r="AS5" i="47"/>
  <c r="AL5" i="47"/>
  <c r="AU5" i="47" s="1"/>
  <c r="AS25" i="47"/>
  <c r="AL25" i="47"/>
  <c r="AU25" i="47" s="1"/>
  <c r="AS34" i="46"/>
  <c r="AL34" i="46"/>
  <c r="AU34" i="46" s="1"/>
  <c r="AR56" i="10"/>
  <c r="Z59" i="35"/>
  <c r="AS21" i="47"/>
  <c r="AL21" i="47"/>
  <c r="AU21" i="47" s="1"/>
  <c r="AS33" i="46"/>
  <c r="AL33" i="46"/>
  <c r="AU33" i="46" s="1"/>
  <c r="AS26" i="46"/>
  <c r="AL26" i="46"/>
  <c r="AU26" i="46" s="1"/>
  <c r="Z64" i="54"/>
  <c r="AS16" i="46"/>
  <c r="AL16" i="46"/>
  <c r="AU16" i="46" s="1"/>
  <c r="AK4" i="47"/>
  <c r="AT4" i="47" s="1"/>
  <c r="AT71" i="47" s="1"/>
  <c r="AJ4" i="47"/>
  <c r="AF65" i="43"/>
  <c r="AO65" i="43" s="1"/>
  <c r="AE65" i="43"/>
  <c r="AG65" i="43"/>
  <c r="AP65" i="43" s="1"/>
  <c r="W66" i="43"/>
  <c r="AH64" i="88"/>
  <c r="AQ64" i="88" s="1"/>
  <c r="Y66" i="100"/>
  <c r="X66" i="100"/>
  <c r="AS5" i="46"/>
  <c r="AL5" i="46"/>
  <c r="AU5" i="46" s="1"/>
  <c r="Y64" i="45"/>
  <c r="X64" i="45"/>
  <c r="Y65" i="96"/>
  <c r="Z65" i="96" s="1"/>
  <c r="X65" i="96"/>
  <c r="AR61" i="49"/>
  <c r="AH68" i="93"/>
  <c r="AQ68" i="93" s="1"/>
  <c r="AH58" i="42"/>
  <c r="AQ58" i="42" s="1"/>
  <c r="AS26" i="47"/>
  <c r="AL26" i="47"/>
  <c r="AU26" i="47" s="1"/>
  <c r="AS21" i="46"/>
  <c r="AL21" i="46"/>
  <c r="AU21" i="46" s="1"/>
  <c r="AS7" i="46"/>
  <c r="AL7" i="46"/>
  <c r="AU7" i="46" s="1"/>
  <c r="AR57" i="42"/>
  <c r="Y62" i="55"/>
  <c r="X62" i="55"/>
  <c r="AS15" i="47"/>
  <c r="AL15" i="47"/>
  <c r="AU15" i="47" s="1"/>
  <c r="AI63" i="16"/>
  <c r="AR63" i="16" s="1"/>
  <c r="AN63" i="16"/>
  <c r="AS15" i="46"/>
  <c r="AL15" i="46"/>
  <c r="AU15" i="46" s="1"/>
  <c r="AL3" i="47"/>
  <c r="AU3" i="47" s="1"/>
  <c r="AS3" i="47"/>
  <c r="Z64" i="88"/>
  <c r="AI65" i="100"/>
  <c r="AN65" i="100"/>
  <c r="AS9" i="46"/>
  <c r="AL9" i="46"/>
  <c r="AU9" i="46" s="1"/>
  <c r="AS16" i="47"/>
  <c r="AL16" i="47"/>
  <c r="AU16" i="47" s="1"/>
  <c r="AF62" i="83"/>
  <c r="AO62" i="83" s="1"/>
  <c r="AE62" i="83"/>
  <c r="AG62" i="83"/>
  <c r="AP62" i="83" s="1"/>
  <c r="W63" i="83"/>
  <c r="Y61" i="18"/>
  <c r="X61" i="18"/>
  <c r="Y58" i="94"/>
  <c r="Z58" i="94" s="1"/>
  <c r="X58" i="94"/>
  <c r="AH63" i="99"/>
  <c r="AQ63" i="99" s="1"/>
  <c r="AR59" i="82"/>
  <c r="AR64" i="11"/>
  <c r="AR64" i="43"/>
  <c r="AI57" i="94"/>
  <c r="AN57" i="94"/>
  <c r="Z63" i="99"/>
  <c r="AS39" i="46"/>
  <c r="AL39" i="46"/>
  <c r="AU39" i="46" s="1"/>
  <c r="AS37" i="47"/>
  <c r="AL37" i="47"/>
  <c r="AU37" i="47" s="1"/>
  <c r="AI57" i="98"/>
  <c r="AN57" i="98"/>
  <c r="AH67" i="92"/>
  <c r="AQ67" i="92" s="1"/>
  <c r="AL13" i="47"/>
  <c r="AU13" i="47" s="1"/>
  <c r="AS13" i="47"/>
  <c r="Z66" i="84"/>
  <c r="AS18" i="47"/>
  <c r="AL18" i="47"/>
  <c r="AU18" i="47" s="1"/>
  <c r="AR62" i="41"/>
  <c r="AS44" i="46"/>
  <c r="AL44" i="46"/>
  <c r="AU44" i="46" s="1"/>
  <c r="AR65" i="51"/>
  <c r="Z68" i="93"/>
  <c r="Z58" i="42"/>
  <c r="Y63" i="87"/>
  <c r="X63" i="87"/>
  <c r="Y69" i="86"/>
  <c r="X69" i="86"/>
  <c r="AS22" i="46"/>
  <c r="AL22" i="46"/>
  <c r="AU22" i="46" s="1"/>
  <c r="AS71" i="105"/>
  <c r="AS19" i="47"/>
  <c r="AL19" i="47"/>
  <c r="AU19" i="47" s="1"/>
  <c r="AS31" i="47"/>
  <c r="AL31" i="47"/>
  <c r="AU31" i="47" s="1"/>
  <c r="AT71" i="46"/>
  <c r="AR58" i="35"/>
  <c r="AS20" i="47"/>
  <c r="AL20" i="47"/>
  <c r="AU20" i="47" s="1"/>
  <c r="AS12" i="47"/>
  <c r="AL12" i="47"/>
  <c r="AU12" i="47" s="1"/>
  <c r="AR63" i="91"/>
  <c r="AS8" i="46"/>
  <c r="AL8" i="46"/>
  <c r="AU8" i="46" s="1"/>
  <c r="AI63" i="45"/>
  <c r="AN63" i="45"/>
  <c r="Y61" i="48"/>
  <c r="X61" i="48"/>
  <c r="AH66" i="44"/>
  <c r="AQ66" i="44" s="1"/>
  <c r="AS6" i="47"/>
  <c r="AL6" i="47"/>
  <c r="AU6" i="47" s="1"/>
  <c r="AI64" i="96"/>
  <c r="AN64" i="96"/>
  <c r="AH63" i="41"/>
  <c r="AQ63" i="41" s="1"/>
  <c r="W69" i="13"/>
  <c r="AG68" i="13"/>
  <c r="AP68" i="13" s="1"/>
  <c r="AE68" i="13"/>
  <c r="AF68" i="13"/>
  <c r="AO68" i="13" s="1"/>
  <c r="AS38" i="46"/>
  <c r="AL38" i="46"/>
  <c r="AU38" i="46" s="1"/>
  <c r="AS24" i="47"/>
  <c r="AL24" i="47"/>
  <c r="AU24" i="47" s="1"/>
  <c r="AH59" i="102"/>
  <c r="AQ59" i="102" s="1"/>
  <c r="AS40" i="46"/>
  <c r="AL40" i="46"/>
  <c r="AU40" i="46" s="1"/>
  <c r="AS7" i="47"/>
  <c r="AL7" i="47"/>
  <c r="AU7" i="47" s="1"/>
  <c r="AH62" i="49"/>
  <c r="AQ62" i="49" s="1"/>
  <c r="AH66" i="51"/>
  <c r="AQ66" i="51" s="1"/>
  <c r="Z67" i="92"/>
  <c r="AH65" i="11"/>
  <c r="AQ65" i="11" s="1"/>
  <c r="AI60" i="18"/>
  <c r="AN60" i="18"/>
  <c r="W59" i="85"/>
  <c r="AG58" i="85"/>
  <c r="AP58" i="85" s="1"/>
  <c r="AF58" i="85"/>
  <c r="AO58" i="85" s="1"/>
  <c r="AE58" i="85"/>
  <c r="AE57" i="50"/>
  <c r="AN57" i="50" s="1"/>
  <c r="W58" i="50"/>
  <c r="AF57" i="50"/>
  <c r="AO57" i="50" s="1"/>
  <c r="AG57" i="50"/>
  <c r="AS36" i="47"/>
  <c r="AL36" i="47"/>
  <c r="AU36" i="47" s="1"/>
  <c r="AR62" i="99"/>
  <c r="AU71" i="105"/>
  <c r="C11" i="105" s="1"/>
  <c r="F49" i="57" s="1"/>
  <c r="AR63" i="88"/>
  <c r="AL4" i="46"/>
  <c r="AU4" i="46" s="1"/>
  <c r="AU71" i="46" s="1"/>
  <c r="C11" i="46" s="1"/>
  <c r="AS4" i="46"/>
  <c r="AS17" i="47"/>
  <c r="AL17" i="47"/>
  <c r="AU17" i="47" s="1"/>
  <c r="AI61" i="55"/>
  <c r="AN61" i="55"/>
  <c r="X64" i="16"/>
  <c r="Z64" i="16" s="1"/>
  <c r="Y64" i="16"/>
  <c r="W58" i="90"/>
  <c r="AG57" i="90"/>
  <c r="AF57" i="90"/>
  <c r="AO57" i="90" s="1"/>
  <c r="AE57" i="90"/>
  <c r="AN57" i="90" s="1"/>
  <c r="AR67" i="93"/>
  <c r="AS38" i="47"/>
  <c r="AL38" i="47"/>
  <c r="AU38" i="47" s="1"/>
  <c r="AR66" i="92"/>
  <c r="AH67" i="104"/>
  <c r="AQ67" i="104" s="1"/>
  <c r="AS71" i="46" l="1"/>
  <c r="AX6" i="53"/>
  <c r="S6" i="53" s="1"/>
  <c r="AC6" i="53" s="1"/>
  <c r="AB7" i="53" s="1"/>
  <c r="W64" i="41"/>
  <c r="Z61" i="48"/>
  <c r="AE61" i="48" s="1"/>
  <c r="AX4" i="53"/>
  <c r="S4" i="53" s="1"/>
  <c r="AC4" i="53" s="1"/>
  <c r="AB5" i="53" s="1"/>
  <c r="AF61" i="48"/>
  <c r="AO61" i="48" s="1"/>
  <c r="W62" i="48"/>
  <c r="AH63" i="87"/>
  <c r="AQ63" i="87" s="1"/>
  <c r="W59" i="94"/>
  <c r="AE58" i="94"/>
  <c r="AG58" i="94"/>
  <c r="AP58" i="94" s="1"/>
  <c r="AF58" i="94"/>
  <c r="AO58" i="94" s="1"/>
  <c r="Y63" i="83"/>
  <c r="X63" i="83"/>
  <c r="Z63" i="83" s="1"/>
  <c r="AH65" i="96"/>
  <c r="AQ65" i="96" s="1"/>
  <c r="AK67" i="53"/>
  <c r="AT67" i="53" s="1"/>
  <c r="AJ67" i="53"/>
  <c r="AJ61" i="53"/>
  <c r="AK61" i="53"/>
  <c r="AT61" i="53" s="1"/>
  <c r="AJ55" i="53"/>
  <c r="AK55" i="53"/>
  <c r="AT55" i="53" s="1"/>
  <c r="AJ49" i="53"/>
  <c r="AK49" i="53"/>
  <c r="AT49" i="53" s="1"/>
  <c r="AJ43" i="53"/>
  <c r="AK43" i="53"/>
  <c r="AT43" i="53" s="1"/>
  <c r="AJ37" i="53"/>
  <c r="AK37" i="53"/>
  <c r="AT37" i="53" s="1"/>
  <c r="AK31" i="53"/>
  <c r="AT31" i="53" s="1"/>
  <c r="AJ31" i="53"/>
  <c r="AK25" i="53"/>
  <c r="AT25" i="53" s="1"/>
  <c r="AJ25" i="53"/>
  <c r="AJ19" i="53"/>
  <c r="AK19" i="53"/>
  <c r="AT19" i="53" s="1"/>
  <c r="AK13" i="53"/>
  <c r="AT13" i="53" s="1"/>
  <c r="AJ13" i="53"/>
  <c r="AK7" i="53"/>
  <c r="AT7" i="53" s="1"/>
  <c r="AJ7" i="53"/>
  <c r="AR60" i="48"/>
  <c r="Y64" i="41"/>
  <c r="X64" i="41"/>
  <c r="AF64" i="16"/>
  <c r="AO64" i="16" s="1"/>
  <c r="AG64" i="16"/>
  <c r="AP64" i="16" s="1"/>
  <c r="AE64" i="16"/>
  <c r="W65" i="16"/>
  <c r="Y58" i="50"/>
  <c r="X58" i="50"/>
  <c r="Y59" i="85"/>
  <c r="X59" i="85"/>
  <c r="Y69" i="13"/>
  <c r="X69" i="13"/>
  <c r="Z63" i="87"/>
  <c r="AE66" i="84"/>
  <c r="W67" i="84"/>
  <c r="AG66" i="84"/>
  <c r="AP66" i="84" s="1"/>
  <c r="AF66" i="84"/>
  <c r="AO66" i="84" s="1"/>
  <c r="AH62" i="55"/>
  <c r="AQ62" i="55" s="1"/>
  <c r="W66" i="96"/>
  <c r="AE65" i="96"/>
  <c r="AG65" i="96"/>
  <c r="AP65" i="96" s="1"/>
  <c r="AF65" i="96"/>
  <c r="AO65" i="96" s="1"/>
  <c r="AI65" i="43"/>
  <c r="AN65" i="43"/>
  <c r="AG64" i="54"/>
  <c r="AP64" i="54" s="1"/>
  <c r="AE64" i="54"/>
  <c r="W65" i="54"/>
  <c r="AF64" i="54"/>
  <c r="AO64" i="54" s="1"/>
  <c r="W66" i="95"/>
  <c r="AF65" i="95"/>
  <c r="AO65" i="95" s="1"/>
  <c r="AE65" i="95"/>
  <c r="AG65" i="95"/>
  <c r="AP65" i="95" s="1"/>
  <c r="Y65" i="91"/>
  <c r="Z65" i="91" s="1"/>
  <c r="X65" i="91"/>
  <c r="AI60" i="82"/>
  <c r="AN60" i="82"/>
  <c r="AI64" i="20"/>
  <c r="AN64" i="20"/>
  <c r="AK65" i="53"/>
  <c r="AT65" i="53" s="1"/>
  <c r="AJ65" i="53"/>
  <c r="AK60" i="53"/>
  <c r="AT60" i="53" s="1"/>
  <c r="AJ60" i="53"/>
  <c r="AJ54" i="53"/>
  <c r="AK54" i="53"/>
  <c r="AT54" i="53" s="1"/>
  <c r="AJ48" i="53"/>
  <c r="AK48" i="53"/>
  <c r="AT48" i="53" s="1"/>
  <c r="AJ42" i="53"/>
  <c r="AK42" i="53"/>
  <c r="AT42" i="53" s="1"/>
  <c r="AK36" i="53"/>
  <c r="AT36" i="53" s="1"/>
  <c r="AJ36" i="53"/>
  <c r="AK30" i="53"/>
  <c r="AT30" i="53" s="1"/>
  <c r="AJ30" i="53"/>
  <c r="AJ24" i="53"/>
  <c r="AK24" i="53"/>
  <c r="AT24" i="53" s="1"/>
  <c r="AJ18" i="53"/>
  <c r="AK18" i="53"/>
  <c r="AT18" i="53" s="1"/>
  <c r="AK12" i="53"/>
  <c r="AT12" i="53" s="1"/>
  <c r="AJ12" i="53"/>
  <c r="AK5" i="53"/>
  <c r="AT5" i="53" s="1"/>
  <c r="AJ5" i="53"/>
  <c r="X67" i="51"/>
  <c r="Y67" i="51"/>
  <c r="Y68" i="104"/>
  <c r="X68" i="104"/>
  <c r="AH64" i="16"/>
  <c r="AQ64" i="16" s="1"/>
  <c r="AR64" i="96"/>
  <c r="AR63" i="45"/>
  <c r="AH61" i="18"/>
  <c r="AQ61" i="18" s="1"/>
  <c r="AI62" i="83"/>
  <c r="AN62" i="83"/>
  <c r="Z62" i="55"/>
  <c r="AH66" i="100"/>
  <c r="AQ66" i="100" s="1"/>
  <c r="AG59" i="35"/>
  <c r="AP59" i="35" s="1"/>
  <c r="AE59" i="35"/>
  <c r="W60" i="35"/>
  <c r="AF59" i="35"/>
  <c r="AO59" i="35" s="1"/>
  <c r="AK66" i="53"/>
  <c r="AT66" i="53" s="1"/>
  <c r="AJ66" i="53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J17" i="53"/>
  <c r="AK17" i="53"/>
  <c r="AT17" i="53" s="1"/>
  <c r="AJ11" i="53"/>
  <c r="AK11" i="53"/>
  <c r="AT11" i="53" s="1"/>
  <c r="AB4" i="53"/>
  <c r="AJ3" i="53"/>
  <c r="AH58" i="98"/>
  <c r="AQ58" i="98" s="1"/>
  <c r="AI66" i="44"/>
  <c r="AN66" i="44"/>
  <c r="AR60" i="18"/>
  <c r="AH69" i="86"/>
  <c r="AQ69" i="86" s="1"/>
  <c r="AQ71" i="86" s="1"/>
  <c r="AZ3" i="86"/>
  <c r="AX13" i="86" s="1"/>
  <c r="S13" i="86" s="1"/>
  <c r="AC13" i="86" s="1"/>
  <c r="AB14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7" i="86"/>
  <c r="S67" i="86" s="1"/>
  <c r="AC67" i="86" s="1"/>
  <c r="AB68" i="86" s="1"/>
  <c r="AX66" i="86"/>
  <c r="S66" i="86" s="1"/>
  <c r="AC66" i="86" s="1"/>
  <c r="AB67" i="86" s="1"/>
  <c r="AX64" i="86"/>
  <c r="S64" i="86" s="1"/>
  <c r="AC64" i="86" s="1"/>
  <c r="AB65" i="86" s="1"/>
  <c r="AX65" i="86"/>
  <c r="S65" i="86" s="1"/>
  <c r="AC65" i="86" s="1"/>
  <c r="AB66" i="86" s="1"/>
  <c r="AX68" i="86"/>
  <c r="S68" i="86" s="1"/>
  <c r="AC68" i="86" s="1"/>
  <c r="AB69" i="86" s="1"/>
  <c r="AF58" i="42"/>
  <c r="AO58" i="42" s="1"/>
  <c r="AE58" i="42"/>
  <c r="AG58" i="42"/>
  <c r="AP58" i="42" s="1"/>
  <c r="W59" i="42"/>
  <c r="W64" i="99"/>
  <c r="AE63" i="99"/>
  <c r="AF63" i="99"/>
  <c r="AO63" i="99" s="1"/>
  <c r="AG63" i="99"/>
  <c r="AP63" i="99" s="1"/>
  <c r="Z61" i="18"/>
  <c r="AR65" i="100"/>
  <c r="AH64" i="45"/>
  <c r="AQ64" i="45" s="1"/>
  <c r="Z66" i="100"/>
  <c r="AS4" i="47"/>
  <c r="AL4" i="47"/>
  <c r="AU4" i="47" s="1"/>
  <c r="AU71" i="47" s="1"/>
  <c r="C11" i="47" s="1"/>
  <c r="AI59" i="103"/>
  <c r="AN59" i="103"/>
  <c r="Y61" i="82"/>
  <c r="X61" i="82"/>
  <c r="AI69" i="53"/>
  <c r="AN69" i="53"/>
  <c r="AN71" i="53" s="1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J22" i="53"/>
  <c r="AK22" i="53"/>
  <c r="AT22" i="53" s="1"/>
  <c r="AJ16" i="53"/>
  <c r="AK16" i="53"/>
  <c r="AT16" i="53" s="1"/>
  <c r="AK10" i="53"/>
  <c r="AT10" i="53" s="1"/>
  <c r="AJ10" i="53"/>
  <c r="AJ6" i="53"/>
  <c r="AK6" i="53"/>
  <c r="AT6" i="53" s="1"/>
  <c r="Z58" i="98"/>
  <c r="AI62" i="49"/>
  <c r="AN62" i="49"/>
  <c r="AI66" i="51"/>
  <c r="AN66" i="51"/>
  <c r="Y67" i="44"/>
  <c r="X67" i="44"/>
  <c r="Y66" i="11"/>
  <c r="Z66" i="11" s="1"/>
  <c r="X66" i="11"/>
  <c r="AG67" i="92"/>
  <c r="AP67" i="92" s="1"/>
  <c r="AF67" i="92"/>
  <c r="AO67" i="92" s="1"/>
  <c r="AE67" i="92"/>
  <c r="W68" i="92"/>
  <c r="AI57" i="90"/>
  <c r="AP57" i="90"/>
  <c r="AR61" i="55"/>
  <c r="AI58" i="85"/>
  <c r="AN58" i="85"/>
  <c r="AH61" i="48"/>
  <c r="AQ61" i="48" s="1"/>
  <c r="Z69" i="86"/>
  <c r="AG68" i="93"/>
  <c r="AP68" i="93" s="1"/>
  <c r="W69" i="93"/>
  <c r="AF68" i="93"/>
  <c r="AO68" i="93" s="1"/>
  <c r="AE68" i="93"/>
  <c r="AR57" i="98"/>
  <c r="AF64" i="88"/>
  <c r="AO64" i="88" s="1"/>
  <c r="AG64" i="88"/>
  <c r="AP64" i="88" s="1"/>
  <c r="AE64" i="88"/>
  <c r="W65" i="88"/>
  <c r="Z64" i="45"/>
  <c r="AI64" i="91"/>
  <c r="AN64" i="91"/>
  <c r="AR68" i="86"/>
  <c r="Y60" i="103"/>
  <c r="X60" i="103"/>
  <c r="Y65" i="20"/>
  <c r="X65" i="20"/>
  <c r="AJ63" i="53"/>
  <c r="AK63" i="53"/>
  <c r="AT63" i="53" s="1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J69" i="53"/>
  <c r="AS69" i="53" s="1"/>
  <c r="AK69" i="53"/>
  <c r="AT69" i="53" s="1"/>
  <c r="AF57" i="10"/>
  <c r="AO57" i="10" s="1"/>
  <c r="AE57" i="10"/>
  <c r="AG57" i="10"/>
  <c r="AP57" i="10" s="1"/>
  <c r="W58" i="10"/>
  <c r="Y63" i="49"/>
  <c r="X63" i="49"/>
  <c r="AI65" i="11"/>
  <c r="AN65" i="11"/>
  <c r="AI59" i="102"/>
  <c r="AN59" i="102"/>
  <c r="Y58" i="90"/>
  <c r="X58" i="90"/>
  <c r="Z58" i="90" s="1"/>
  <c r="AI57" i="50"/>
  <c r="AP57" i="50"/>
  <c r="AI68" i="13"/>
  <c r="AN68" i="13"/>
  <c r="AR57" i="94"/>
  <c r="AH58" i="94"/>
  <c r="AQ58" i="94" s="1"/>
  <c r="AS71" i="47"/>
  <c r="X66" i="43"/>
  <c r="Z66" i="43" s="1"/>
  <c r="Y66" i="43"/>
  <c r="AR62" i="87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K38" i="53"/>
  <c r="AT38" i="53" s="1"/>
  <c r="AJ38" i="53"/>
  <c r="AJ32" i="53"/>
  <c r="AK32" i="53"/>
  <c r="AT32" i="53" s="1"/>
  <c r="AK26" i="53"/>
  <c r="AT26" i="53" s="1"/>
  <c r="AJ26" i="53"/>
  <c r="AJ20" i="53"/>
  <c r="AK20" i="53"/>
  <c r="AT20" i="53" s="1"/>
  <c r="AK14" i="53"/>
  <c r="AT14" i="53" s="1"/>
  <c r="AJ14" i="53"/>
  <c r="AK8" i="53"/>
  <c r="AT8" i="53" s="1"/>
  <c r="AJ8" i="53"/>
  <c r="AI67" i="104"/>
  <c r="AN67" i="104"/>
  <c r="AI63" i="41"/>
  <c r="AN63" i="41"/>
  <c r="Y60" i="102"/>
  <c r="X60" i="102"/>
  <c r="Z68" i="104" l="1"/>
  <c r="AG61" i="48"/>
  <c r="AP61" i="48" s="1"/>
  <c r="Z61" i="82"/>
  <c r="W62" i="82" s="1"/>
  <c r="Z67" i="51"/>
  <c r="W69" i="104"/>
  <c r="AF68" i="104"/>
  <c r="AO68" i="104" s="1"/>
  <c r="AG68" i="104"/>
  <c r="AP68" i="104" s="1"/>
  <c r="AE68" i="104"/>
  <c r="W66" i="91"/>
  <c r="AF65" i="91"/>
  <c r="AO65" i="91" s="1"/>
  <c r="AE65" i="91"/>
  <c r="AG65" i="91"/>
  <c r="AP65" i="91" s="1"/>
  <c r="AF66" i="11"/>
  <c r="AO66" i="11" s="1"/>
  <c r="AE66" i="11"/>
  <c r="W67" i="11"/>
  <c r="AG66" i="11"/>
  <c r="AP66" i="11" s="1"/>
  <c r="AI57" i="10"/>
  <c r="AN57" i="10"/>
  <c r="AS33" i="53"/>
  <c r="AL33" i="53"/>
  <c r="AU33" i="53" s="1"/>
  <c r="AH65" i="20"/>
  <c r="AQ65" i="20" s="1"/>
  <c r="AR67" i="104"/>
  <c r="AR63" i="41"/>
  <c r="AS32" i="53"/>
  <c r="AL32" i="53"/>
  <c r="AU32" i="53" s="1"/>
  <c r="AS50" i="53"/>
  <c r="AL50" i="53"/>
  <c r="AU50" i="53" s="1"/>
  <c r="AS68" i="53"/>
  <c r="AL68" i="53"/>
  <c r="AU68" i="53" s="1"/>
  <c r="AH58" i="90"/>
  <c r="AQ58" i="90" s="1"/>
  <c r="AR65" i="11"/>
  <c r="AS63" i="53"/>
  <c r="AL63" i="53"/>
  <c r="AU63" i="53" s="1"/>
  <c r="AX69" i="86"/>
  <c r="S69" i="86" s="1"/>
  <c r="AC69" i="86" s="1"/>
  <c r="AJ69" i="86" s="1"/>
  <c r="AS69" i="86" s="1"/>
  <c r="AE69" i="86"/>
  <c r="AK69" i="86" s="1"/>
  <c r="AT69" i="86" s="1"/>
  <c r="AF69" i="86"/>
  <c r="AO69" i="86" s="1"/>
  <c r="AO71" i="86" s="1"/>
  <c r="AG69" i="86"/>
  <c r="AP69" i="86" s="1"/>
  <c r="AP71" i="86" s="1"/>
  <c r="AR66" i="51"/>
  <c r="AS10" i="53"/>
  <c r="AL10" i="53"/>
  <c r="AU10" i="53" s="1"/>
  <c r="AL64" i="53"/>
  <c r="AU64" i="53" s="1"/>
  <c r="AS64" i="53"/>
  <c r="Y64" i="99"/>
  <c r="X64" i="99"/>
  <c r="AK63" i="86"/>
  <c r="AT63" i="86" s="1"/>
  <c r="AJ63" i="86"/>
  <c r="AJ57" i="86"/>
  <c r="AK57" i="86"/>
  <c r="AT57" i="86" s="1"/>
  <c r="AK51" i="86"/>
  <c r="AT51" i="86" s="1"/>
  <c r="AJ51" i="86"/>
  <c r="AJ45" i="86"/>
  <c r="AK45" i="86"/>
  <c r="AT45" i="86" s="1"/>
  <c r="AJ39" i="86"/>
  <c r="AK39" i="86"/>
  <c r="AT39" i="86" s="1"/>
  <c r="AJ33" i="86"/>
  <c r="AK33" i="86"/>
  <c r="AT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7" i="86"/>
  <c r="S7" i="86" s="1"/>
  <c r="AC7" i="86" s="1"/>
  <c r="AB8" i="86" s="1"/>
  <c r="AS29" i="53"/>
  <c r="AL29" i="53"/>
  <c r="AU29" i="53" s="1"/>
  <c r="AS47" i="53"/>
  <c r="AL47" i="53"/>
  <c r="AU47" i="53" s="1"/>
  <c r="AS66" i="53"/>
  <c r="AL66" i="53"/>
  <c r="AU66" i="53" s="1"/>
  <c r="AE62" i="55"/>
  <c r="AF62" i="55"/>
  <c r="AO62" i="55" s="1"/>
  <c r="W63" i="55"/>
  <c r="AG62" i="55"/>
  <c r="AP62" i="55" s="1"/>
  <c r="AS12" i="53"/>
  <c r="AL12" i="53"/>
  <c r="AU12" i="53" s="1"/>
  <c r="AS30" i="53"/>
  <c r="AL30" i="53"/>
  <c r="AU30" i="53" s="1"/>
  <c r="AS65" i="53"/>
  <c r="AL65" i="53"/>
  <c r="AU65" i="53" s="1"/>
  <c r="AH65" i="91"/>
  <c r="AQ65" i="91" s="1"/>
  <c r="AI65" i="96"/>
  <c r="AN65" i="96"/>
  <c r="W64" i="87"/>
  <c r="AF63" i="87"/>
  <c r="AO63" i="87" s="1"/>
  <c r="AE63" i="87"/>
  <c r="AG63" i="87"/>
  <c r="AP63" i="87" s="1"/>
  <c r="AI64" i="16"/>
  <c r="AN64" i="16"/>
  <c r="AH63" i="83"/>
  <c r="AQ63" i="83" s="1"/>
  <c r="AI58" i="94"/>
  <c r="AN58" i="94"/>
  <c r="W59" i="90"/>
  <c r="AG58" i="90"/>
  <c r="AP58" i="90" s="1"/>
  <c r="AF58" i="90"/>
  <c r="AO58" i="90" s="1"/>
  <c r="AE58" i="90"/>
  <c r="AR58" i="85"/>
  <c r="Y68" i="92"/>
  <c r="Z68" i="92" s="1"/>
  <c r="X68" i="92"/>
  <c r="AS28" i="53"/>
  <c r="AL28" i="53"/>
  <c r="AU28" i="53" s="1"/>
  <c r="AS46" i="53"/>
  <c r="AL46" i="53"/>
  <c r="AU46" i="53" s="1"/>
  <c r="AG61" i="18"/>
  <c r="AP61" i="18" s="1"/>
  <c r="W62" i="18"/>
  <c r="AF61" i="18"/>
  <c r="AO61" i="18" s="1"/>
  <c r="AE61" i="18"/>
  <c r="AK66" i="86"/>
  <c r="AT66" i="86" s="1"/>
  <c r="AJ66" i="86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K32" i="86"/>
  <c r="AT32" i="86" s="1"/>
  <c r="AJ32" i="86"/>
  <c r="AK26" i="86"/>
  <c r="AT26" i="86" s="1"/>
  <c r="AK20" i="86"/>
  <c r="AT20" i="86" s="1"/>
  <c r="AK13" i="86"/>
  <c r="AT13" i="86" s="1"/>
  <c r="AJ13" i="86"/>
  <c r="AX6" i="86"/>
  <c r="S6" i="86" s="1"/>
  <c r="AC6" i="86" s="1"/>
  <c r="AB7" i="86" s="1"/>
  <c r="AS11" i="53"/>
  <c r="AL11" i="53"/>
  <c r="AU11" i="53" s="1"/>
  <c r="AS48" i="53"/>
  <c r="AL48" i="53"/>
  <c r="AU48" i="53" s="1"/>
  <c r="Y66" i="95"/>
  <c r="Z66" i="95" s="1"/>
  <c r="X66" i="95"/>
  <c r="Y66" i="96"/>
  <c r="X66" i="96"/>
  <c r="AH69" i="13"/>
  <c r="AQ69" i="13" s="1"/>
  <c r="AH58" i="50"/>
  <c r="AQ58" i="50" s="1"/>
  <c r="AS19" i="53"/>
  <c r="AL19" i="53"/>
  <c r="AU19" i="53" s="1"/>
  <c r="AS37" i="53"/>
  <c r="AL37" i="53"/>
  <c r="AU37" i="53" s="1"/>
  <c r="AS55" i="53"/>
  <c r="AL55" i="53"/>
  <c r="AU55" i="53" s="1"/>
  <c r="AE63" i="83"/>
  <c r="AG63" i="83"/>
  <c r="AP63" i="83" s="1"/>
  <c r="AF63" i="83"/>
  <c r="AO63" i="83" s="1"/>
  <c r="W64" i="83"/>
  <c r="Y59" i="94"/>
  <c r="X59" i="94"/>
  <c r="AS38" i="53"/>
  <c r="AL38" i="53"/>
  <c r="AU38" i="53" s="1"/>
  <c r="AS20" i="53"/>
  <c r="AL20" i="53"/>
  <c r="AU20" i="53" s="1"/>
  <c r="AI67" i="92"/>
  <c r="AN67" i="92"/>
  <c r="AH67" i="44"/>
  <c r="AQ67" i="44" s="1"/>
  <c r="AR62" i="49"/>
  <c r="AS34" i="53"/>
  <c r="AL34" i="53"/>
  <c r="AU34" i="53" s="1"/>
  <c r="AS52" i="53"/>
  <c r="AL52" i="53"/>
  <c r="AU52" i="53" s="1"/>
  <c r="AR59" i="103"/>
  <c r="Y59" i="42"/>
  <c r="X59" i="42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K14" i="86"/>
  <c r="AT14" i="86" s="1"/>
  <c r="AJ14" i="86"/>
  <c r="AS53" i="53"/>
  <c r="AL53" i="53"/>
  <c r="AU53" i="53" s="1"/>
  <c r="AR62" i="83"/>
  <c r="W68" i="51"/>
  <c r="AF67" i="51"/>
  <c r="AO67" i="51" s="1"/>
  <c r="AG67" i="51"/>
  <c r="AP67" i="51" s="1"/>
  <c r="AE67" i="51"/>
  <c r="AS36" i="53"/>
  <c r="AL36" i="53"/>
  <c r="AU36" i="53" s="1"/>
  <c r="AR65" i="43"/>
  <c r="Z69" i="13"/>
  <c r="Z58" i="50"/>
  <c r="AS7" i="53"/>
  <c r="AL7" i="53"/>
  <c r="AU7" i="53" s="1"/>
  <c r="AS25" i="53"/>
  <c r="AL25" i="53"/>
  <c r="AU25" i="53" s="1"/>
  <c r="Y65" i="88"/>
  <c r="Z65" i="88"/>
  <c r="X65" i="88"/>
  <c r="AS26" i="53"/>
  <c r="AL26" i="53"/>
  <c r="AU26" i="53" s="1"/>
  <c r="AR69" i="53"/>
  <c r="AR71" i="53" s="1"/>
  <c r="AL69" i="53"/>
  <c r="AU69" i="53" s="1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X4" i="86"/>
  <c r="S4" i="86" s="1"/>
  <c r="AC4" i="86" s="1"/>
  <c r="AB5" i="86" s="1"/>
  <c r="AS17" i="53"/>
  <c r="AL17" i="53"/>
  <c r="AU17" i="53" s="1"/>
  <c r="AS35" i="53"/>
  <c r="AL35" i="53"/>
  <c r="AU35" i="53" s="1"/>
  <c r="AH67" i="51"/>
  <c r="AQ67" i="51" s="1"/>
  <c r="AS18" i="53"/>
  <c r="AL18" i="53"/>
  <c r="AU18" i="53" s="1"/>
  <c r="AS54" i="53"/>
  <c r="AL54" i="53"/>
  <c r="AU54" i="53" s="1"/>
  <c r="AR64" i="20"/>
  <c r="AH64" i="41"/>
  <c r="AQ64" i="41" s="1"/>
  <c r="AS43" i="53"/>
  <c r="AL43" i="53"/>
  <c r="AU43" i="53" s="1"/>
  <c r="AS61" i="53"/>
  <c r="AL61" i="53"/>
  <c r="AU61" i="53" s="1"/>
  <c r="X62" i="48"/>
  <c r="Z62" i="48" s="1"/>
  <c r="Y62" i="48"/>
  <c r="AS56" i="53"/>
  <c r="AL56" i="53"/>
  <c r="AU56" i="53" s="1"/>
  <c r="AH63" i="49"/>
  <c r="AQ63" i="49" s="1"/>
  <c r="AH60" i="102"/>
  <c r="AQ60" i="102" s="1"/>
  <c r="Z63" i="49"/>
  <c r="AS51" i="53"/>
  <c r="AL51" i="53"/>
  <c r="AU51" i="53" s="1"/>
  <c r="AI68" i="93"/>
  <c r="AN68" i="93"/>
  <c r="AS8" i="53"/>
  <c r="AL8" i="53"/>
  <c r="AU8" i="53" s="1"/>
  <c r="AR68" i="13"/>
  <c r="AS21" i="53"/>
  <c r="AL21" i="53"/>
  <c r="AU21" i="53" s="1"/>
  <c r="AE58" i="98"/>
  <c r="W59" i="98"/>
  <c r="AF58" i="98"/>
  <c r="AO58" i="98" s="1"/>
  <c r="AG58" i="98"/>
  <c r="AP58" i="98" s="1"/>
  <c r="AR59" i="102"/>
  <c r="AS39" i="53"/>
  <c r="AL39" i="53"/>
  <c r="AU39" i="53" s="1"/>
  <c r="AH60" i="103"/>
  <c r="AQ60" i="103" s="1"/>
  <c r="AR64" i="91"/>
  <c r="Y69" i="93"/>
  <c r="X69" i="93"/>
  <c r="AL40" i="53"/>
  <c r="AU40" i="53" s="1"/>
  <c r="AS40" i="53"/>
  <c r="AH61" i="82"/>
  <c r="AQ61" i="82" s="1"/>
  <c r="AI58" i="42"/>
  <c r="AN58" i="42"/>
  <c r="AJ68" i="86"/>
  <c r="AK68" i="86"/>
  <c r="AT68" i="86" s="1"/>
  <c r="AK59" i="86"/>
  <c r="AT59" i="86" s="1"/>
  <c r="AJ59" i="86"/>
  <c r="AJ53" i="86"/>
  <c r="AK53" i="86"/>
  <c r="AT53" i="86" s="1"/>
  <c r="AK47" i="86"/>
  <c r="AT47" i="86" s="1"/>
  <c r="AJ47" i="86"/>
  <c r="AK41" i="86"/>
  <c r="AT41" i="86" s="1"/>
  <c r="AJ41" i="86"/>
  <c r="AJ35" i="86"/>
  <c r="AK35" i="86"/>
  <c r="AT35" i="86" s="1"/>
  <c r="AX28" i="86"/>
  <c r="S28" i="86" s="1"/>
  <c r="AC28" i="86" s="1"/>
  <c r="AB29" i="86" s="1"/>
  <c r="AX22" i="86"/>
  <c r="S22" i="86" s="1"/>
  <c r="AC22" i="86" s="1"/>
  <c r="AB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R66" i="44"/>
  <c r="AS3" i="53"/>
  <c r="AL3" i="53"/>
  <c r="AU3" i="53" s="1"/>
  <c r="AS23" i="53"/>
  <c r="AL23" i="53"/>
  <c r="AU23" i="53" s="1"/>
  <c r="AS59" i="53"/>
  <c r="AL59" i="53"/>
  <c r="AU59" i="53" s="1"/>
  <c r="Y60" i="35"/>
  <c r="X60" i="35"/>
  <c r="Z60" i="35" s="1"/>
  <c r="AS5" i="53"/>
  <c r="AL5" i="53"/>
  <c r="AU5" i="53" s="1"/>
  <c r="AL60" i="53"/>
  <c r="AU60" i="53" s="1"/>
  <c r="AS60" i="53"/>
  <c r="Y65" i="54"/>
  <c r="X65" i="54"/>
  <c r="Y67" i="84"/>
  <c r="Z67" i="84" s="1"/>
  <c r="X67" i="84"/>
  <c r="AH59" i="85"/>
  <c r="AQ59" i="85" s="1"/>
  <c r="Z64" i="41"/>
  <c r="AL13" i="53"/>
  <c r="AU13" i="53" s="1"/>
  <c r="AS13" i="53"/>
  <c r="AS31" i="53"/>
  <c r="AL31" i="53"/>
  <c r="AU31" i="53" s="1"/>
  <c r="AS67" i="53"/>
  <c r="AL67" i="53"/>
  <c r="AU67" i="53" s="1"/>
  <c r="AI61" i="48"/>
  <c r="AN61" i="48"/>
  <c r="AS15" i="53"/>
  <c r="AL15" i="53"/>
  <c r="AU15" i="53" s="1"/>
  <c r="Z65" i="20"/>
  <c r="AI64" i="88"/>
  <c r="AN64" i="88"/>
  <c r="Z60" i="102"/>
  <c r="AE66" i="43"/>
  <c r="AF66" i="43"/>
  <c r="AO66" i="43" s="1"/>
  <c r="AG66" i="43"/>
  <c r="AP66" i="43" s="1"/>
  <c r="W67" i="43"/>
  <c r="AS57" i="53"/>
  <c r="AL57" i="53"/>
  <c r="AU57" i="53" s="1"/>
  <c r="Z67" i="44"/>
  <c r="AS16" i="53"/>
  <c r="AL16" i="53"/>
  <c r="AU16" i="53" s="1"/>
  <c r="AS44" i="53"/>
  <c r="AL44" i="53"/>
  <c r="AU44" i="53" s="1"/>
  <c r="AS62" i="53"/>
  <c r="AL62" i="53"/>
  <c r="AU62" i="53" s="1"/>
  <c r="AS14" i="53"/>
  <c r="AL14" i="53"/>
  <c r="AU14" i="53" s="1"/>
  <c r="AH66" i="43"/>
  <c r="AQ66" i="43" s="1"/>
  <c r="AR57" i="50"/>
  <c r="Y58" i="10"/>
  <c r="Z58" i="10" s="1"/>
  <c r="X58" i="10"/>
  <c r="AS9" i="53"/>
  <c r="AL9" i="53"/>
  <c r="AU9" i="53" s="1"/>
  <c r="AL27" i="53"/>
  <c r="AU27" i="53" s="1"/>
  <c r="AS27" i="53"/>
  <c r="AS45" i="53"/>
  <c r="AL45" i="53"/>
  <c r="AU45" i="53" s="1"/>
  <c r="Z60" i="103"/>
  <c r="AE64" i="45"/>
  <c r="AF64" i="45"/>
  <c r="AO64" i="45" s="1"/>
  <c r="W65" i="45"/>
  <c r="AG64" i="45"/>
  <c r="AP64" i="45" s="1"/>
  <c r="AR57" i="90"/>
  <c r="AH66" i="11"/>
  <c r="AQ66" i="11" s="1"/>
  <c r="AS6" i="53"/>
  <c r="AL6" i="53"/>
  <c r="AU6" i="53" s="1"/>
  <c r="AS22" i="53"/>
  <c r="AL22" i="53"/>
  <c r="AU22" i="53" s="1"/>
  <c r="AS58" i="53"/>
  <c r="AL58" i="53"/>
  <c r="AU58" i="53" s="1"/>
  <c r="AE66" i="100"/>
  <c r="AG66" i="100"/>
  <c r="AP66" i="100" s="1"/>
  <c r="W67" i="100"/>
  <c r="AF66" i="100"/>
  <c r="AO66" i="100" s="1"/>
  <c r="AI63" i="99"/>
  <c r="AN63" i="99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8" i="86"/>
  <c r="S8" i="86" s="1"/>
  <c r="AC8" i="86" s="1"/>
  <c r="AB9" i="86" s="1"/>
  <c r="AX5" i="86"/>
  <c r="S5" i="86" s="1"/>
  <c r="AC5" i="86" s="1"/>
  <c r="AB6" i="86" s="1"/>
  <c r="AK4" i="53"/>
  <c r="AT4" i="53" s="1"/>
  <c r="AT71" i="53" s="1"/>
  <c r="AJ4" i="53"/>
  <c r="AS41" i="53"/>
  <c r="AL41" i="53"/>
  <c r="AU41" i="53" s="1"/>
  <c r="AI59" i="35"/>
  <c r="AN59" i="35"/>
  <c r="AH68" i="104"/>
  <c r="AQ68" i="104" s="1"/>
  <c r="AS24" i="53"/>
  <c r="AL24" i="53"/>
  <c r="AU24" i="53" s="1"/>
  <c r="AS42" i="53"/>
  <c r="AL42" i="53"/>
  <c r="AU42" i="53" s="1"/>
  <c r="AR60" i="82"/>
  <c r="AI65" i="95"/>
  <c r="AN65" i="95"/>
  <c r="AI64" i="54"/>
  <c r="AN64" i="54"/>
  <c r="AI66" i="84"/>
  <c r="AN66" i="84"/>
  <c r="Z59" i="85"/>
  <c r="Y65" i="16"/>
  <c r="X65" i="16"/>
  <c r="AS49" i="53"/>
  <c r="AL49" i="53"/>
  <c r="AU49" i="53" s="1"/>
  <c r="AE61" i="82" l="1"/>
  <c r="AJ26" i="86"/>
  <c r="Z64" i="99"/>
  <c r="AF64" i="99" s="1"/>
  <c r="AO64" i="99" s="1"/>
  <c r="AF61" i="82"/>
  <c r="AO61" i="82" s="1"/>
  <c r="AG61" i="82"/>
  <c r="AP61" i="82" s="1"/>
  <c r="Z65" i="54"/>
  <c r="AG65" i="54" s="1"/>
  <c r="AP65" i="54" s="1"/>
  <c r="AJ20" i="86"/>
  <c r="AF68" i="92"/>
  <c r="AO68" i="92" s="1"/>
  <c r="AG68" i="92"/>
  <c r="AP68" i="92" s="1"/>
  <c r="AE68" i="92"/>
  <c r="W69" i="92"/>
  <c r="AF66" i="95"/>
  <c r="AO66" i="95" s="1"/>
  <c r="AG66" i="95"/>
  <c r="AP66" i="95" s="1"/>
  <c r="W67" i="95"/>
  <c r="AE66" i="95"/>
  <c r="AF65" i="54"/>
  <c r="AO65" i="54" s="1"/>
  <c r="W66" i="54"/>
  <c r="AE64" i="99"/>
  <c r="W65" i="99"/>
  <c r="AG64" i="99"/>
  <c r="AP64" i="99" s="1"/>
  <c r="AK9" i="86"/>
  <c r="AT9" i="86" s="1"/>
  <c r="AJ9" i="86"/>
  <c r="AH58" i="10"/>
  <c r="AQ58" i="10" s="1"/>
  <c r="AE67" i="44"/>
  <c r="AF67" i="44"/>
  <c r="AO67" i="44" s="1"/>
  <c r="AG67" i="44"/>
  <c r="AP67" i="44" s="1"/>
  <c r="W68" i="44"/>
  <c r="AK5" i="86"/>
  <c r="AT5" i="86" s="1"/>
  <c r="AJ5" i="86"/>
  <c r="Y68" i="51"/>
  <c r="X68" i="51"/>
  <c r="AS25" i="86"/>
  <c r="AL25" i="86"/>
  <c r="AU25" i="86" s="1"/>
  <c r="AS61" i="86"/>
  <c r="AL61" i="86"/>
  <c r="AU61" i="86" s="1"/>
  <c r="AS13" i="86"/>
  <c r="AL13" i="86"/>
  <c r="AU13" i="86" s="1"/>
  <c r="AS32" i="86"/>
  <c r="AL32" i="86"/>
  <c r="AU32" i="86" s="1"/>
  <c r="AS50" i="86"/>
  <c r="AL50" i="86"/>
  <c r="AU50" i="86" s="1"/>
  <c r="AS66" i="86"/>
  <c r="AL66" i="86"/>
  <c r="AU66" i="86" s="1"/>
  <c r="AR65" i="96"/>
  <c r="AK15" i="86"/>
  <c r="AT15" i="86" s="1"/>
  <c r="AJ15" i="86"/>
  <c r="AS39" i="86"/>
  <c r="AL39" i="86"/>
  <c r="AU39" i="86" s="1"/>
  <c r="AS57" i="86"/>
  <c r="AL57" i="86"/>
  <c r="AU57" i="86" s="1"/>
  <c r="Y62" i="82"/>
  <c r="X62" i="82"/>
  <c r="Z62" i="82" s="1"/>
  <c r="AI66" i="11"/>
  <c r="AN66" i="11"/>
  <c r="Y66" i="91"/>
  <c r="X66" i="91"/>
  <c r="AK16" i="86"/>
  <c r="AT16" i="86" s="1"/>
  <c r="AJ16" i="86"/>
  <c r="AS40" i="86"/>
  <c r="AL40" i="86"/>
  <c r="AU40" i="86" s="1"/>
  <c r="AS58" i="86"/>
  <c r="AL58" i="86"/>
  <c r="AU58" i="86" s="1"/>
  <c r="W59" i="10"/>
  <c r="AG58" i="10"/>
  <c r="AP58" i="10" s="1"/>
  <c r="AF58" i="10"/>
  <c r="AO58" i="10" s="1"/>
  <c r="AE58" i="10"/>
  <c r="AI66" i="43"/>
  <c r="AN66" i="43"/>
  <c r="AH65" i="54"/>
  <c r="AQ65" i="54" s="1"/>
  <c r="AJ3" i="86"/>
  <c r="AB4" i="86"/>
  <c r="AS35" i="86"/>
  <c r="AL35" i="86"/>
  <c r="AU35" i="86" s="1"/>
  <c r="AS53" i="86"/>
  <c r="AL53" i="86"/>
  <c r="AU53" i="86" s="1"/>
  <c r="AR58" i="42"/>
  <c r="AS48" i="86"/>
  <c r="AL48" i="86"/>
  <c r="AU48" i="86" s="1"/>
  <c r="AH65" i="88"/>
  <c r="AQ65" i="88" s="1"/>
  <c r="AS65" i="86"/>
  <c r="AL65" i="86"/>
  <c r="AU65" i="86" s="1"/>
  <c r="AH59" i="94"/>
  <c r="AQ59" i="94" s="1"/>
  <c r="AH66" i="96"/>
  <c r="AQ66" i="96" s="1"/>
  <c r="AJ21" i="86"/>
  <c r="AK21" i="86"/>
  <c r="AT21" i="86" s="1"/>
  <c r="AS63" i="86"/>
  <c r="AL63" i="86"/>
  <c r="AU63" i="86" s="1"/>
  <c r="AI61" i="82"/>
  <c r="AR61" i="82" s="1"/>
  <c r="AN61" i="82"/>
  <c r="AK22" i="86"/>
  <c r="AT22" i="86" s="1"/>
  <c r="AJ22" i="86"/>
  <c r="AS46" i="86"/>
  <c r="AL46" i="86"/>
  <c r="AU46" i="86" s="1"/>
  <c r="AS64" i="86"/>
  <c r="AL64" i="86"/>
  <c r="AU64" i="86" s="1"/>
  <c r="Y67" i="100"/>
  <c r="X67" i="100"/>
  <c r="Y65" i="45"/>
  <c r="X65" i="45"/>
  <c r="AG60" i="102"/>
  <c r="AP60" i="102" s="1"/>
  <c r="AF60" i="102"/>
  <c r="AO60" i="102" s="1"/>
  <c r="AE60" i="102"/>
  <c r="W61" i="102"/>
  <c r="AH60" i="35"/>
  <c r="AQ60" i="35" s="1"/>
  <c r="AJ10" i="86"/>
  <c r="AK10" i="86"/>
  <c r="AT10" i="86" s="1"/>
  <c r="AS41" i="86"/>
  <c r="AL41" i="86"/>
  <c r="AU41" i="86" s="1"/>
  <c r="AL59" i="86"/>
  <c r="AU59" i="86" s="1"/>
  <c r="AS59" i="86"/>
  <c r="Y59" i="98"/>
  <c r="X59" i="98"/>
  <c r="W64" i="49"/>
  <c r="AE63" i="49"/>
  <c r="AF63" i="49"/>
  <c r="AO63" i="49" s="1"/>
  <c r="AG63" i="49"/>
  <c r="AP63" i="49" s="1"/>
  <c r="AS11" i="86"/>
  <c r="AL11" i="86"/>
  <c r="AU11" i="86" s="1"/>
  <c r="AS30" i="86"/>
  <c r="AL30" i="86"/>
  <c r="AU30" i="86" s="1"/>
  <c r="AS67" i="86"/>
  <c r="AL67" i="86"/>
  <c r="AU67" i="86" s="1"/>
  <c r="AG65" i="88"/>
  <c r="AP65" i="88" s="1"/>
  <c r="AF65" i="88"/>
  <c r="AO65" i="88" s="1"/>
  <c r="AE65" i="88"/>
  <c r="W66" i="88"/>
  <c r="AE58" i="50"/>
  <c r="W59" i="50"/>
  <c r="AF58" i="50"/>
  <c r="AO58" i="50" s="1"/>
  <c r="AG58" i="50"/>
  <c r="AP58" i="50" s="1"/>
  <c r="AS12" i="86"/>
  <c r="AL12" i="86"/>
  <c r="AU12" i="86" s="1"/>
  <c r="AS31" i="86"/>
  <c r="AL31" i="86"/>
  <c r="AU31" i="86" s="1"/>
  <c r="AS49" i="86"/>
  <c r="AL49" i="86"/>
  <c r="AU49" i="86" s="1"/>
  <c r="AR67" i="92"/>
  <c r="Z59" i="94"/>
  <c r="AI63" i="83"/>
  <c r="AN63" i="83"/>
  <c r="Z66" i="96"/>
  <c r="AS20" i="86"/>
  <c r="AL20" i="86"/>
  <c r="AU20" i="86" s="1"/>
  <c r="AL56" i="86"/>
  <c r="AU56" i="86" s="1"/>
  <c r="AS56" i="86"/>
  <c r="Y59" i="90"/>
  <c r="Z59" i="90" s="1"/>
  <c r="X59" i="90"/>
  <c r="AI63" i="87"/>
  <c r="AN63" i="87"/>
  <c r="Y63" i="55"/>
  <c r="X63" i="55"/>
  <c r="Z63" i="55" s="1"/>
  <c r="AJ27" i="86"/>
  <c r="AK27" i="86"/>
  <c r="AT27" i="86" s="1"/>
  <c r="AS45" i="86"/>
  <c r="AL45" i="86"/>
  <c r="AU45" i="86" s="1"/>
  <c r="AI68" i="104"/>
  <c r="AN68" i="104"/>
  <c r="AR65" i="95"/>
  <c r="AR66" i="84"/>
  <c r="AH65" i="16"/>
  <c r="AQ65" i="16" s="1"/>
  <c r="AS4" i="53"/>
  <c r="AL4" i="53"/>
  <c r="AU4" i="53" s="1"/>
  <c r="AU71" i="53" s="1"/>
  <c r="C11" i="53" s="1"/>
  <c r="AR61" i="48"/>
  <c r="AF60" i="35"/>
  <c r="AO60" i="35" s="1"/>
  <c r="W61" i="35"/>
  <c r="AG60" i="35"/>
  <c r="AP60" i="35" s="1"/>
  <c r="AE60" i="35"/>
  <c r="AJ17" i="86"/>
  <c r="AK17" i="86"/>
  <c r="AT17" i="86" s="1"/>
  <c r="AH69" i="93"/>
  <c r="AQ69" i="93" s="1"/>
  <c r="AQ71" i="93" s="1"/>
  <c r="AZ3" i="93"/>
  <c r="AX10" i="93" s="1"/>
  <c r="S10" i="93" s="1"/>
  <c r="AC10" i="93" s="1"/>
  <c r="AB11" i="93" s="1"/>
  <c r="AX6" i="93"/>
  <c r="S6" i="93" s="1"/>
  <c r="AC6" i="93" s="1"/>
  <c r="AB7" i="93" s="1"/>
  <c r="AX16" i="93"/>
  <c r="S16" i="93" s="1"/>
  <c r="AC16" i="93" s="1"/>
  <c r="AB17" i="93" s="1"/>
  <c r="AX19" i="93"/>
  <c r="S19" i="93" s="1"/>
  <c r="AC19" i="93" s="1"/>
  <c r="AB20" i="93" s="1"/>
  <c r="AX21" i="93"/>
  <c r="S21" i="93" s="1"/>
  <c r="AC21" i="93" s="1"/>
  <c r="AB22" i="93" s="1"/>
  <c r="AX22" i="93"/>
  <c r="S22" i="93" s="1"/>
  <c r="AC22" i="93" s="1"/>
  <c r="AB23" i="93" s="1"/>
  <c r="AX27" i="93"/>
  <c r="S27" i="93" s="1"/>
  <c r="AC27" i="93" s="1"/>
  <c r="AB28" i="93" s="1"/>
  <c r="AX28" i="93"/>
  <c r="S28" i="93" s="1"/>
  <c r="AC28" i="93" s="1"/>
  <c r="AB29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5" i="93"/>
  <c r="S65" i="93" s="1"/>
  <c r="AC65" i="93" s="1"/>
  <c r="AB66" i="93" s="1"/>
  <c r="AX66" i="93"/>
  <c r="S66" i="93" s="1"/>
  <c r="AC66" i="93" s="1"/>
  <c r="AB67" i="93" s="1"/>
  <c r="AX64" i="93"/>
  <c r="S64" i="93" s="1"/>
  <c r="AC64" i="93" s="1"/>
  <c r="AB65" i="93" s="1"/>
  <c r="AX68" i="93"/>
  <c r="S68" i="93" s="1"/>
  <c r="AC68" i="93" s="1"/>
  <c r="AB69" i="93" s="1"/>
  <c r="AI58" i="98"/>
  <c r="AN58" i="98"/>
  <c r="AG62" i="48"/>
  <c r="AP62" i="48" s="1"/>
  <c r="W63" i="48"/>
  <c r="AE62" i="48"/>
  <c r="AF62" i="48"/>
  <c r="AO62" i="48" s="1"/>
  <c r="AS18" i="86"/>
  <c r="AL18" i="86"/>
  <c r="AU18" i="86" s="1"/>
  <c r="AS36" i="86"/>
  <c r="AL36" i="86"/>
  <c r="AU36" i="86" s="1"/>
  <c r="AS54" i="86"/>
  <c r="AL54" i="86"/>
  <c r="AU54" i="86" s="1"/>
  <c r="AF69" i="13"/>
  <c r="AO69" i="13" s="1"/>
  <c r="AG69" i="13"/>
  <c r="AE69" i="13"/>
  <c r="AN69" i="13" s="1"/>
  <c r="W70" i="13"/>
  <c r="AI67" i="51"/>
  <c r="AN67" i="51"/>
  <c r="AS19" i="86"/>
  <c r="AL19" i="86"/>
  <c r="AU19" i="86" s="1"/>
  <c r="AS37" i="86"/>
  <c r="AL37" i="86"/>
  <c r="AU37" i="86" s="1"/>
  <c r="AH59" i="42"/>
  <c r="AQ59" i="42" s="1"/>
  <c r="AS38" i="86"/>
  <c r="AL38" i="86"/>
  <c r="AU38" i="86" s="1"/>
  <c r="AI61" i="18"/>
  <c r="AN61" i="18"/>
  <c r="AS51" i="86"/>
  <c r="AL51" i="86"/>
  <c r="AU51" i="86" s="1"/>
  <c r="AR57" i="10"/>
  <c r="AE59" i="85"/>
  <c r="W60" i="85"/>
  <c r="AG59" i="85"/>
  <c r="AP59" i="85" s="1"/>
  <c r="AF59" i="85"/>
  <c r="AO59" i="85" s="1"/>
  <c r="AR59" i="35"/>
  <c r="Z65" i="16"/>
  <c r="AR64" i="54"/>
  <c r="AJ28" i="86"/>
  <c r="AK28" i="86"/>
  <c r="AT28" i="86" s="1"/>
  <c r="AS52" i="86"/>
  <c r="AL52" i="86"/>
  <c r="AU52" i="86" s="1"/>
  <c r="AI66" i="100"/>
  <c r="AN66" i="100"/>
  <c r="AI64" i="45"/>
  <c r="AN64" i="45"/>
  <c r="Y67" i="43"/>
  <c r="X67" i="43"/>
  <c r="AR64" i="88"/>
  <c r="AE64" i="41"/>
  <c r="W65" i="41"/>
  <c r="AG64" i="41"/>
  <c r="AP64" i="41" s="1"/>
  <c r="AF64" i="41"/>
  <c r="AO64" i="41" s="1"/>
  <c r="AH67" i="84"/>
  <c r="AQ67" i="84" s="1"/>
  <c r="AS71" i="53"/>
  <c r="AJ23" i="86"/>
  <c r="AK23" i="86"/>
  <c r="AT23" i="86" s="1"/>
  <c r="AS47" i="86"/>
  <c r="AL47" i="86"/>
  <c r="AU47" i="86" s="1"/>
  <c r="Z69" i="93"/>
  <c r="AS55" i="86"/>
  <c r="AL55" i="86"/>
  <c r="AU55" i="86" s="1"/>
  <c r="Z59" i="42"/>
  <c r="AH66" i="95"/>
  <c r="AQ66" i="95" s="1"/>
  <c r="AS26" i="86"/>
  <c r="AL26" i="86"/>
  <c r="AU26" i="86" s="1"/>
  <c r="AS44" i="86"/>
  <c r="AL44" i="86"/>
  <c r="AU44" i="86" s="1"/>
  <c r="AR58" i="94"/>
  <c r="Y64" i="87"/>
  <c r="X64" i="87"/>
  <c r="AI62" i="55"/>
  <c r="AN62" i="55"/>
  <c r="AS33" i="86"/>
  <c r="AL33" i="86"/>
  <c r="AU33" i="86" s="1"/>
  <c r="AI69" i="86"/>
  <c r="AN69" i="86"/>
  <c r="AN71" i="86" s="1"/>
  <c r="AI65" i="91"/>
  <c r="AN65" i="91"/>
  <c r="AJ6" i="86"/>
  <c r="AK6" i="86"/>
  <c r="AT6" i="86" s="1"/>
  <c r="AS34" i="86"/>
  <c r="AL34" i="86"/>
  <c r="AU34" i="86" s="1"/>
  <c r="AR63" i="99"/>
  <c r="AG60" i="103"/>
  <c r="AP60" i="103" s="1"/>
  <c r="AF60" i="103"/>
  <c r="AO60" i="103" s="1"/>
  <c r="W61" i="103"/>
  <c r="AE60" i="103"/>
  <c r="AE65" i="20"/>
  <c r="W66" i="20"/>
  <c r="AF65" i="20"/>
  <c r="AO65" i="20" s="1"/>
  <c r="AG65" i="20"/>
  <c r="AP65" i="20" s="1"/>
  <c r="W68" i="84"/>
  <c r="AG67" i="84"/>
  <c r="AP67" i="84" s="1"/>
  <c r="AF67" i="84"/>
  <c r="AO67" i="84" s="1"/>
  <c r="AE67" i="84"/>
  <c r="AK29" i="86"/>
  <c r="AT29" i="86" s="1"/>
  <c r="AJ29" i="86"/>
  <c r="AS68" i="86"/>
  <c r="AL68" i="86"/>
  <c r="AU68" i="86" s="1"/>
  <c r="AR68" i="93"/>
  <c r="AH62" i="48"/>
  <c r="AQ62" i="48" s="1"/>
  <c r="AL24" i="86"/>
  <c r="AU24" i="86" s="1"/>
  <c r="AS24" i="86"/>
  <c r="AS42" i="86"/>
  <c r="AL42" i="86"/>
  <c r="AU42" i="86" s="1"/>
  <c r="AS60" i="86"/>
  <c r="AL60" i="86"/>
  <c r="AU60" i="86" s="1"/>
  <c r="AS14" i="86"/>
  <c r="AL14" i="86"/>
  <c r="AU14" i="86" s="1"/>
  <c r="AS43" i="86"/>
  <c r="AL43" i="86"/>
  <c r="AU43" i="86" s="1"/>
  <c r="Y64" i="83"/>
  <c r="X64" i="83"/>
  <c r="AK7" i="86"/>
  <c r="AT7" i="86" s="1"/>
  <c r="AJ7" i="86"/>
  <c r="AS62" i="86"/>
  <c r="AL62" i="86"/>
  <c r="AU62" i="86" s="1"/>
  <c r="Y62" i="18"/>
  <c r="Z62" i="18"/>
  <c r="X62" i="18"/>
  <c r="AH68" i="92"/>
  <c r="AQ68" i="92" s="1"/>
  <c r="AI58" i="90"/>
  <c r="AN58" i="90"/>
  <c r="AR64" i="16"/>
  <c r="AK8" i="86"/>
  <c r="AT8" i="86" s="1"/>
  <c r="AJ8" i="86"/>
  <c r="AH64" i="99"/>
  <c r="AQ64" i="99" s="1"/>
  <c r="Y67" i="11"/>
  <c r="X67" i="11"/>
  <c r="Y69" i="104"/>
  <c r="X69" i="104"/>
  <c r="Z69" i="104" s="1"/>
  <c r="AX9" i="93" l="1"/>
  <c r="S9" i="93" s="1"/>
  <c r="AC9" i="93" s="1"/>
  <c r="AB10" i="93" s="1"/>
  <c r="AX8" i="93"/>
  <c r="S8" i="93" s="1"/>
  <c r="AC8" i="93" s="1"/>
  <c r="AB9" i="93" s="1"/>
  <c r="AE65" i="54"/>
  <c r="Z68" i="51"/>
  <c r="AX15" i="93"/>
  <c r="S15" i="93" s="1"/>
  <c r="AC15" i="93" s="1"/>
  <c r="AB16" i="93" s="1"/>
  <c r="AX4" i="93"/>
  <c r="S4" i="93" s="1"/>
  <c r="AC4" i="93" s="1"/>
  <c r="AB5" i="93" s="1"/>
  <c r="Z64" i="87"/>
  <c r="AX25" i="93"/>
  <c r="S25" i="93" s="1"/>
  <c r="AC25" i="93" s="1"/>
  <c r="AB26" i="93" s="1"/>
  <c r="AX13" i="93"/>
  <c r="S13" i="93" s="1"/>
  <c r="AC13" i="93" s="1"/>
  <c r="AB14" i="93" s="1"/>
  <c r="AE69" i="104"/>
  <c r="AG69" i="104"/>
  <c r="AP69" i="104" s="1"/>
  <c r="W70" i="104"/>
  <c r="AF69" i="104"/>
  <c r="AO69" i="104" s="1"/>
  <c r="AG59" i="90"/>
  <c r="AP59" i="90" s="1"/>
  <c r="AE59" i="90"/>
  <c r="W60" i="90"/>
  <c r="AF59" i="90"/>
  <c r="AO59" i="90" s="1"/>
  <c r="W65" i="87"/>
  <c r="AG64" i="87"/>
  <c r="AP64" i="87" s="1"/>
  <c r="AF64" i="87"/>
  <c r="AO64" i="87" s="1"/>
  <c r="AE64" i="87"/>
  <c r="AF68" i="51"/>
  <c r="AO68" i="51" s="1"/>
  <c r="W69" i="51"/>
  <c r="AG68" i="51"/>
  <c r="AP68" i="51" s="1"/>
  <c r="AE68" i="51"/>
  <c r="AS8" i="86"/>
  <c r="AL8" i="86"/>
  <c r="AU8" i="86" s="1"/>
  <c r="AF62" i="18"/>
  <c r="AO62" i="18" s="1"/>
  <c r="AG62" i="18"/>
  <c r="AP62" i="18" s="1"/>
  <c r="AE62" i="18"/>
  <c r="W63" i="18"/>
  <c r="AH64" i="83"/>
  <c r="AQ64" i="83" s="1"/>
  <c r="Y61" i="103"/>
  <c r="X61" i="103"/>
  <c r="AR69" i="86"/>
  <c r="AR71" i="86" s="1"/>
  <c r="AL69" i="86"/>
  <c r="AU69" i="86" s="1"/>
  <c r="Y65" i="41"/>
  <c r="X65" i="41"/>
  <c r="Z65" i="41" s="1"/>
  <c r="AI59" i="85"/>
  <c r="AN59" i="85"/>
  <c r="AR61" i="18"/>
  <c r="AJ68" i="93"/>
  <c r="AK68" i="93"/>
  <c r="AT68" i="93" s="1"/>
  <c r="AK59" i="93"/>
  <c r="AT59" i="93" s="1"/>
  <c r="AJ59" i="93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K23" i="93"/>
  <c r="AT23" i="93" s="1"/>
  <c r="AK17" i="93"/>
  <c r="AT17" i="93" s="1"/>
  <c r="AJ10" i="93"/>
  <c r="AK10" i="93"/>
  <c r="AT10" i="93" s="1"/>
  <c r="AK11" i="93"/>
  <c r="AT11" i="93" s="1"/>
  <c r="AH63" i="55"/>
  <c r="AQ63" i="55" s="1"/>
  <c r="W67" i="96"/>
  <c r="AE66" i="96"/>
  <c r="AF66" i="96"/>
  <c r="AO66" i="96" s="1"/>
  <c r="AG66" i="96"/>
  <c r="AP66" i="96" s="1"/>
  <c r="Y66" i="88"/>
  <c r="Z66" i="88" s="1"/>
  <c r="X66" i="88"/>
  <c r="Y61" i="102"/>
  <c r="X61" i="102"/>
  <c r="AL3" i="86"/>
  <c r="AU3" i="86" s="1"/>
  <c r="AS3" i="86"/>
  <c r="Y59" i="10"/>
  <c r="X59" i="10"/>
  <c r="AH62" i="82"/>
  <c r="AQ62" i="82" s="1"/>
  <c r="Y65" i="99"/>
  <c r="X65" i="99"/>
  <c r="AI65" i="54"/>
  <c r="AN65" i="54"/>
  <c r="AJ52" i="93"/>
  <c r="AK52" i="93"/>
  <c r="AT52" i="93" s="1"/>
  <c r="AJ34" i="93"/>
  <c r="AK34" i="93"/>
  <c r="AT34" i="93" s="1"/>
  <c r="AK5" i="93"/>
  <c r="AT5" i="93" s="1"/>
  <c r="AI60" i="35"/>
  <c r="AN60" i="35"/>
  <c r="AR68" i="104"/>
  <c r="AE63" i="55"/>
  <c r="AG63" i="55"/>
  <c r="AP63" i="55" s="1"/>
  <c r="AF63" i="55"/>
  <c r="AO63" i="55" s="1"/>
  <c r="W64" i="55"/>
  <c r="AI65" i="88"/>
  <c r="AN65" i="88"/>
  <c r="AI63" i="49"/>
  <c r="AN63" i="49"/>
  <c r="AI60" i="102"/>
  <c r="AN60" i="102"/>
  <c r="AH67" i="100"/>
  <c r="AQ67" i="100" s="1"/>
  <c r="AR66" i="43"/>
  <c r="AH66" i="91"/>
  <c r="AQ66" i="91" s="1"/>
  <c r="W63" i="82"/>
  <c r="AE62" i="82"/>
  <c r="AG62" i="82"/>
  <c r="AP62" i="82" s="1"/>
  <c r="AF62" i="82"/>
  <c r="AO62" i="82" s="1"/>
  <c r="AS15" i="86"/>
  <c r="AL15" i="86"/>
  <c r="AU15" i="86" s="1"/>
  <c r="AI64" i="99"/>
  <c r="AN64" i="99"/>
  <c r="AR67" i="51"/>
  <c r="AK58" i="93"/>
  <c r="AT58" i="93" s="1"/>
  <c r="AJ58" i="93"/>
  <c r="AJ40" i="93"/>
  <c r="AK40" i="93"/>
  <c r="AT40" i="93" s="1"/>
  <c r="AJ16" i="93"/>
  <c r="AK16" i="93"/>
  <c r="AT16" i="93" s="1"/>
  <c r="Y66" i="20"/>
  <c r="Z66" i="20" s="1"/>
  <c r="X66" i="20"/>
  <c r="AS6" i="86"/>
  <c r="AL6" i="86"/>
  <c r="AU6" i="86" s="1"/>
  <c r="AS23" i="86"/>
  <c r="AL23" i="86"/>
  <c r="AU23" i="86" s="1"/>
  <c r="AR64" i="45"/>
  <c r="AS28" i="86"/>
  <c r="AL28" i="86"/>
  <c r="AU28" i="86" s="1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7" i="93"/>
  <c r="S7" i="93" s="1"/>
  <c r="AC7" i="93" s="1"/>
  <c r="AB8" i="93" s="1"/>
  <c r="AR63" i="83"/>
  <c r="Y64" i="49"/>
  <c r="X64" i="49"/>
  <c r="Z67" i="100"/>
  <c r="AS22" i="86"/>
  <c r="AL22" i="86"/>
  <c r="AU22" i="86" s="1"/>
  <c r="Z66" i="91"/>
  <c r="AS5" i="86"/>
  <c r="AL5" i="86"/>
  <c r="AU5" i="86" s="1"/>
  <c r="AI67" i="44"/>
  <c r="AN67" i="44"/>
  <c r="AS9" i="86"/>
  <c r="AL9" i="86"/>
  <c r="AU9" i="86" s="1"/>
  <c r="Y69" i="92"/>
  <c r="X69" i="92"/>
  <c r="Z64" i="83"/>
  <c r="AI67" i="84"/>
  <c r="AN67" i="84"/>
  <c r="AK64" i="93"/>
  <c r="AT64" i="93" s="1"/>
  <c r="AJ64" i="93"/>
  <c r="AJ28" i="93"/>
  <c r="AK28" i="93"/>
  <c r="AT28" i="93" s="1"/>
  <c r="Y70" i="13"/>
  <c r="Z70" i="13" s="1"/>
  <c r="X70" i="13"/>
  <c r="AI62" i="48"/>
  <c r="AN62" i="48"/>
  <c r="AK65" i="93"/>
  <c r="AT65" i="93" s="1"/>
  <c r="AJ65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K26" i="93"/>
  <c r="AT26" i="93" s="1"/>
  <c r="AK20" i="93"/>
  <c r="AT20" i="93" s="1"/>
  <c r="AK14" i="93"/>
  <c r="AT14" i="93" s="1"/>
  <c r="AJ14" i="93"/>
  <c r="AK7" i="93"/>
  <c r="AT7" i="93" s="1"/>
  <c r="AJ7" i="93"/>
  <c r="Y61" i="35"/>
  <c r="X61" i="35"/>
  <c r="W60" i="94"/>
  <c r="AG59" i="94"/>
  <c r="AP59" i="94" s="1"/>
  <c r="AF59" i="94"/>
  <c r="AO59" i="94" s="1"/>
  <c r="AE59" i="94"/>
  <c r="Y59" i="50"/>
  <c r="X59" i="50"/>
  <c r="Z59" i="50" s="1"/>
  <c r="AH59" i="98"/>
  <c r="AQ59" i="98" s="1"/>
  <c r="AS21" i="86"/>
  <c r="AL21" i="86"/>
  <c r="AU21" i="86" s="1"/>
  <c r="AI58" i="10"/>
  <c r="AN58" i="10"/>
  <c r="AI66" i="95"/>
  <c r="AN66" i="95"/>
  <c r="AI68" i="92"/>
  <c r="AN68" i="92"/>
  <c r="AH69" i="104"/>
  <c r="AQ69" i="104" s="1"/>
  <c r="AG59" i="42"/>
  <c r="AP59" i="42" s="1"/>
  <c r="AE59" i="42"/>
  <c r="W60" i="42"/>
  <c r="AF59" i="42"/>
  <c r="AO59" i="42" s="1"/>
  <c r="AI64" i="41"/>
  <c r="AN64" i="41"/>
  <c r="AK46" i="93"/>
  <c r="AT46" i="93" s="1"/>
  <c r="AJ46" i="93"/>
  <c r="AK9" i="93"/>
  <c r="AT9" i="93" s="1"/>
  <c r="AJ9" i="93"/>
  <c r="AH67" i="11"/>
  <c r="AQ67" i="11" s="1"/>
  <c r="AS29" i="86"/>
  <c r="AL29" i="86"/>
  <c r="AU29" i="86" s="1"/>
  <c r="Y68" i="84"/>
  <c r="X68" i="84"/>
  <c r="AR65" i="91"/>
  <c r="AR62" i="55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H67" i="43"/>
  <c r="AQ67" i="43" s="1"/>
  <c r="AR66" i="100"/>
  <c r="Y63" i="48"/>
  <c r="X63" i="48"/>
  <c r="Z63" i="48" s="1"/>
  <c r="AJ67" i="93"/>
  <c r="AK67" i="93"/>
  <c r="AT67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5" i="93"/>
  <c r="S5" i="93" s="1"/>
  <c r="AC5" i="93" s="1"/>
  <c r="AB6" i="93" s="1"/>
  <c r="AS17" i="86"/>
  <c r="AL17" i="86"/>
  <c r="AU17" i="86" s="1"/>
  <c r="AR63" i="87"/>
  <c r="AI58" i="50"/>
  <c r="AN58" i="50"/>
  <c r="Z59" i="98"/>
  <c r="AH65" i="45"/>
  <c r="AQ65" i="45" s="1"/>
  <c r="X67" i="95"/>
  <c r="Z67" i="95" s="1"/>
  <c r="Y67" i="95"/>
  <c r="AR58" i="98"/>
  <c r="AJ22" i="93"/>
  <c r="AK22" i="93"/>
  <c r="AT22" i="93" s="1"/>
  <c r="AI65" i="20"/>
  <c r="AN65" i="20"/>
  <c r="AS7" i="86"/>
  <c r="AL7" i="86"/>
  <c r="AU7" i="86" s="1"/>
  <c r="Z67" i="11"/>
  <c r="AR58" i="90"/>
  <c r="AH62" i="18"/>
  <c r="AQ62" i="18" s="1"/>
  <c r="AI60" i="103"/>
  <c r="AN60" i="103"/>
  <c r="AH64" i="87"/>
  <c r="AQ64" i="87" s="1"/>
  <c r="Z67" i="43"/>
  <c r="AE65" i="16"/>
  <c r="AG65" i="16"/>
  <c r="AP65" i="16" s="1"/>
  <c r="AF65" i="16"/>
  <c r="AO65" i="16" s="1"/>
  <c r="W66" i="16"/>
  <c r="Y60" i="85"/>
  <c r="X60" i="85"/>
  <c r="AI69" i="13"/>
  <c r="AP69" i="13"/>
  <c r="AK66" i="93"/>
  <c r="AT66" i="93" s="1"/>
  <c r="AJ66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X3" i="93"/>
  <c r="S3" i="93" s="1"/>
  <c r="AC3" i="93" s="1"/>
  <c r="AS27" i="86"/>
  <c r="AL27" i="86"/>
  <c r="AU27" i="86" s="1"/>
  <c r="AH59" i="90"/>
  <c r="AQ59" i="90" s="1"/>
  <c r="AS10" i="86"/>
  <c r="AL10" i="86"/>
  <c r="AU10" i="86" s="1"/>
  <c r="Z65" i="45"/>
  <c r="AJ4" i="86"/>
  <c r="AK4" i="86"/>
  <c r="AT4" i="86" s="1"/>
  <c r="AT71" i="86" s="1"/>
  <c r="AL16" i="86"/>
  <c r="AU16" i="86" s="1"/>
  <c r="AS16" i="86"/>
  <c r="AR66" i="11"/>
  <c r="AH68" i="51"/>
  <c r="AQ68" i="51" s="1"/>
  <c r="Y68" i="44"/>
  <c r="X68" i="44"/>
  <c r="Y66" i="54"/>
  <c r="X66" i="54"/>
  <c r="Z66" i="54" s="1"/>
  <c r="AK69" i="93" l="1"/>
  <c r="AT69" i="93" s="1"/>
  <c r="Z68" i="84"/>
  <c r="AJ20" i="93"/>
  <c r="Z64" i="49"/>
  <c r="AE64" i="49" s="1"/>
  <c r="Z68" i="44"/>
  <c r="AF68" i="44" s="1"/>
  <c r="AO68" i="44" s="1"/>
  <c r="AJ26" i="93"/>
  <c r="AF66" i="54"/>
  <c r="AO66" i="54" s="1"/>
  <c r="AE66" i="54"/>
  <c r="W67" i="54"/>
  <c r="AG66" i="54"/>
  <c r="AP66" i="54" s="1"/>
  <c r="W65" i="49"/>
  <c r="AF64" i="49"/>
  <c r="AO64" i="49" s="1"/>
  <c r="AG66" i="20"/>
  <c r="AP66" i="20" s="1"/>
  <c r="AF66" i="20"/>
  <c r="AO66" i="20" s="1"/>
  <c r="AE66" i="20"/>
  <c r="W67" i="20"/>
  <c r="W67" i="88"/>
  <c r="AG66" i="88"/>
  <c r="AP66" i="88" s="1"/>
  <c r="AF66" i="88"/>
  <c r="AO66" i="88" s="1"/>
  <c r="AE66" i="88"/>
  <c r="AE68" i="44"/>
  <c r="AG68" i="44"/>
  <c r="AP68" i="44" s="1"/>
  <c r="W69" i="84"/>
  <c r="AE68" i="84"/>
  <c r="AG68" i="84"/>
  <c r="AP68" i="84" s="1"/>
  <c r="AF68" i="84"/>
  <c r="AO68" i="84" s="1"/>
  <c r="AE63" i="48"/>
  <c r="AN63" i="48" s="1"/>
  <c r="AG63" i="48"/>
  <c r="AF63" i="48"/>
  <c r="AO63" i="48" s="1"/>
  <c r="W64" i="48"/>
  <c r="AL4" i="86"/>
  <c r="AU4" i="86" s="1"/>
  <c r="AU71" i="86" s="1"/>
  <c r="C11" i="86" s="1"/>
  <c r="F29" i="57" s="1"/>
  <c r="AS4" i="86"/>
  <c r="AJ12" i="93"/>
  <c r="AK12" i="93"/>
  <c r="AT12" i="93" s="1"/>
  <c r="AH60" i="85"/>
  <c r="AQ60" i="85" s="1"/>
  <c r="AR58" i="50"/>
  <c r="AJ13" i="93"/>
  <c r="AK13" i="93"/>
  <c r="AT13" i="93" s="1"/>
  <c r="AS37" i="93"/>
  <c r="AL37" i="93"/>
  <c r="AU37" i="93" s="1"/>
  <c r="AI59" i="42"/>
  <c r="AN59" i="42"/>
  <c r="AR58" i="10"/>
  <c r="AI59" i="94"/>
  <c r="AN59" i="94"/>
  <c r="AS7" i="93"/>
  <c r="AL7" i="93"/>
  <c r="AU7" i="93" s="1"/>
  <c r="AH70" i="13"/>
  <c r="AQ70" i="13" s="1"/>
  <c r="AJ21" i="93"/>
  <c r="AK21" i="93"/>
  <c r="AT21" i="93" s="1"/>
  <c r="AS45" i="93"/>
  <c r="AL45" i="93"/>
  <c r="AU45" i="93" s="1"/>
  <c r="AS63" i="93"/>
  <c r="AL63" i="93"/>
  <c r="AU63" i="93" s="1"/>
  <c r="AH66" i="20"/>
  <c r="AQ66" i="20" s="1"/>
  <c r="AS40" i="93"/>
  <c r="AL40" i="93"/>
  <c r="AU40" i="93" s="1"/>
  <c r="AR64" i="99"/>
  <c r="AI62" i="82"/>
  <c r="AN62" i="82"/>
  <c r="AI63" i="55"/>
  <c r="AN63" i="55"/>
  <c r="AJ5" i="93"/>
  <c r="AR65" i="54"/>
  <c r="AS71" i="86"/>
  <c r="Y67" i="96"/>
  <c r="X67" i="96"/>
  <c r="AJ11" i="93"/>
  <c r="AJ23" i="93"/>
  <c r="AL41" i="93"/>
  <c r="AU41" i="93" s="1"/>
  <c r="AS41" i="93"/>
  <c r="AS59" i="93"/>
  <c r="AL59" i="93"/>
  <c r="AU59" i="93" s="1"/>
  <c r="AJ18" i="93"/>
  <c r="AK18" i="93"/>
  <c r="AT18" i="93" s="1"/>
  <c r="AS42" i="93"/>
  <c r="AL42" i="93"/>
  <c r="AU42" i="93" s="1"/>
  <c r="AS60" i="93"/>
  <c r="AL60" i="93"/>
  <c r="AU60" i="93" s="1"/>
  <c r="Z60" i="85"/>
  <c r="AI65" i="16"/>
  <c r="AN65" i="16"/>
  <c r="AK19" i="93"/>
  <c r="AT19" i="93" s="1"/>
  <c r="AJ19" i="93"/>
  <c r="AS43" i="93"/>
  <c r="AL43" i="93"/>
  <c r="AU43" i="93" s="1"/>
  <c r="AS61" i="93"/>
  <c r="AL61" i="93"/>
  <c r="AU61" i="93" s="1"/>
  <c r="AS26" i="93"/>
  <c r="AL26" i="93"/>
  <c r="AU26" i="93" s="1"/>
  <c r="AS44" i="93"/>
  <c r="AL44" i="93"/>
  <c r="AU44" i="93" s="1"/>
  <c r="AS62" i="93"/>
  <c r="AL62" i="93"/>
  <c r="AU62" i="93" s="1"/>
  <c r="AG70" i="13"/>
  <c r="AP70" i="13" s="1"/>
  <c r="AE70" i="13"/>
  <c r="AF70" i="13"/>
  <c r="AO70" i="13" s="1"/>
  <c r="W71" i="13"/>
  <c r="W67" i="91"/>
  <c r="AE66" i="91"/>
  <c r="AG66" i="91"/>
  <c r="AP66" i="91" s="1"/>
  <c r="AF66" i="91"/>
  <c r="AO66" i="91" s="1"/>
  <c r="AK27" i="93"/>
  <c r="AT27" i="93" s="1"/>
  <c r="AJ27" i="93"/>
  <c r="AS58" i="93"/>
  <c r="AL58" i="93"/>
  <c r="AU58" i="93" s="1"/>
  <c r="Y63" i="82"/>
  <c r="X63" i="82"/>
  <c r="Z63" i="82" s="1"/>
  <c r="AR65" i="88"/>
  <c r="AH65" i="99"/>
  <c r="AQ65" i="99" s="1"/>
  <c r="AR59" i="85"/>
  <c r="AH61" i="103"/>
  <c r="AQ61" i="103" s="1"/>
  <c r="Y69" i="51"/>
  <c r="Z69" i="51"/>
  <c r="X69" i="51"/>
  <c r="Y65" i="87"/>
  <c r="X65" i="87"/>
  <c r="AJ24" i="93"/>
  <c r="AK24" i="93"/>
  <c r="AT24" i="93" s="1"/>
  <c r="AS66" i="93"/>
  <c r="AL66" i="93"/>
  <c r="AU66" i="93" s="1"/>
  <c r="AF67" i="43"/>
  <c r="AO67" i="43" s="1"/>
  <c r="AE67" i="43"/>
  <c r="W68" i="43"/>
  <c r="AG67" i="43"/>
  <c r="AP67" i="43" s="1"/>
  <c r="AF67" i="95"/>
  <c r="AO67" i="95" s="1"/>
  <c r="AG67" i="95"/>
  <c r="AP67" i="95" s="1"/>
  <c r="W68" i="95"/>
  <c r="AE67" i="95"/>
  <c r="AK25" i="93"/>
  <c r="AT25" i="93" s="1"/>
  <c r="AJ25" i="93"/>
  <c r="AR64" i="41"/>
  <c r="AR68" i="92"/>
  <c r="AH59" i="50"/>
  <c r="AQ59" i="50" s="1"/>
  <c r="AS14" i="93"/>
  <c r="AL14" i="93"/>
  <c r="AU14" i="93" s="1"/>
  <c r="AS65" i="93"/>
  <c r="AL65" i="93"/>
  <c r="AU65" i="93" s="1"/>
  <c r="AR67" i="84"/>
  <c r="AS33" i="93"/>
  <c r="AL33" i="93"/>
  <c r="AU33" i="93" s="1"/>
  <c r="AS34" i="93"/>
  <c r="AL34" i="93"/>
  <c r="AU34" i="93" s="1"/>
  <c r="Z65" i="99"/>
  <c r="AH61" i="102"/>
  <c r="AQ61" i="102" s="1"/>
  <c r="AJ29" i="93"/>
  <c r="AH65" i="41"/>
  <c r="AQ65" i="41" s="1"/>
  <c r="Z61" i="103"/>
  <c r="AE65" i="45"/>
  <c r="AF65" i="45"/>
  <c r="AO65" i="45" s="1"/>
  <c r="W66" i="45"/>
  <c r="AG65" i="45"/>
  <c r="AP65" i="45" s="1"/>
  <c r="AJ30" i="93"/>
  <c r="AK30" i="93"/>
  <c r="AT30" i="93" s="1"/>
  <c r="AS48" i="93"/>
  <c r="AL48" i="93"/>
  <c r="AU48" i="93" s="1"/>
  <c r="AR60" i="103"/>
  <c r="AR65" i="20"/>
  <c r="AS31" i="93"/>
  <c r="AL31" i="93"/>
  <c r="AU31" i="93" s="1"/>
  <c r="AS49" i="93"/>
  <c r="AL49" i="93"/>
  <c r="AU49" i="93" s="1"/>
  <c r="AI69" i="93"/>
  <c r="AN69" i="93"/>
  <c r="AN71" i="93" s="1"/>
  <c r="AS9" i="93"/>
  <c r="AL9" i="93"/>
  <c r="AU9" i="93" s="1"/>
  <c r="W60" i="50"/>
  <c r="AE59" i="50"/>
  <c r="AF59" i="50"/>
  <c r="AO59" i="50" s="1"/>
  <c r="AG59" i="50"/>
  <c r="AP59" i="50" s="1"/>
  <c r="Y60" i="94"/>
  <c r="Z60" i="94" s="1"/>
  <c r="X60" i="94"/>
  <c r="AS32" i="93"/>
  <c r="AL32" i="93"/>
  <c r="AU32" i="93" s="1"/>
  <c r="AS50" i="93"/>
  <c r="AL50" i="93"/>
  <c r="AU50" i="93" s="1"/>
  <c r="AF64" i="83"/>
  <c r="AO64" i="83" s="1"/>
  <c r="AE64" i="83"/>
  <c r="AG64" i="83"/>
  <c r="AP64" i="83" s="1"/>
  <c r="W65" i="83"/>
  <c r="AS51" i="93"/>
  <c r="AL51" i="93"/>
  <c r="AU51" i="93" s="1"/>
  <c r="AR60" i="102"/>
  <c r="Y64" i="55"/>
  <c r="X64" i="55"/>
  <c r="Z64" i="55" s="1"/>
  <c r="AH59" i="10"/>
  <c r="AQ59" i="10" s="1"/>
  <c r="Z61" i="102"/>
  <c r="AS10" i="93"/>
  <c r="AL10" i="93"/>
  <c r="AU10" i="93" s="1"/>
  <c r="AS47" i="93"/>
  <c r="AL47" i="93"/>
  <c r="AU47" i="93" s="1"/>
  <c r="AS68" i="93"/>
  <c r="AL68" i="93"/>
  <c r="AU68" i="93" s="1"/>
  <c r="W66" i="41"/>
  <c r="AE65" i="41"/>
  <c r="AF65" i="41"/>
  <c r="AO65" i="41" s="1"/>
  <c r="AG65" i="41"/>
  <c r="AP65" i="41" s="1"/>
  <c r="Y70" i="104"/>
  <c r="X70" i="104"/>
  <c r="AH66" i="54"/>
  <c r="AQ66" i="54" s="1"/>
  <c r="Y66" i="16"/>
  <c r="X66" i="16"/>
  <c r="AH67" i="95"/>
  <c r="AQ67" i="95" s="1"/>
  <c r="AF59" i="98"/>
  <c r="AO59" i="98" s="1"/>
  <c r="W60" i="98"/>
  <c r="AE59" i="98"/>
  <c r="AG59" i="98"/>
  <c r="AP59" i="98" s="1"/>
  <c r="AS67" i="93"/>
  <c r="AL67" i="93"/>
  <c r="AU67" i="93" s="1"/>
  <c r="AR66" i="95"/>
  <c r="Z61" i="35"/>
  <c r="AH61" i="35"/>
  <c r="AQ61" i="35" s="1"/>
  <c r="AL56" i="93"/>
  <c r="AU56" i="93" s="1"/>
  <c r="AS56" i="93"/>
  <c r="AS28" i="93"/>
  <c r="AL28" i="93"/>
  <c r="AU28" i="93" s="1"/>
  <c r="AH69" i="92"/>
  <c r="AQ69" i="92" s="1"/>
  <c r="AR67" i="44"/>
  <c r="AF67" i="100"/>
  <c r="AO67" i="100" s="1"/>
  <c r="AE67" i="100"/>
  <c r="W68" i="100"/>
  <c r="AG67" i="100"/>
  <c r="AP67" i="100" s="1"/>
  <c r="AJ8" i="93"/>
  <c r="AK8" i="93"/>
  <c r="AT8" i="93" s="1"/>
  <c r="AS16" i="93"/>
  <c r="AL16" i="93"/>
  <c r="AU16" i="93" s="1"/>
  <c r="AR60" i="35"/>
  <c r="AS52" i="93"/>
  <c r="AL52" i="93"/>
  <c r="AU52" i="93" s="1"/>
  <c r="Z59" i="10"/>
  <c r="AJ17" i="93"/>
  <c r="AS35" i="93"/>
  <c r="AL35" i="93"/>
  <c r="AU35" i="93" s="1"/>
  <c r="AS53" i="93"/>
  <c r="AL53" i="93"/>
  <c r="AU53" i="93" s="1"/>
  <c r="Y63" i="18"/>
  <c r="X63" i="18"/>
  <c r="AI64" i="87"/>
  <c r="AN64" i="87"/>
  <c r="Y60" i="90"/>
  <c r="X60" i="90"/>
  <c r="AH68" i="44"/>
  <c r="AQ68" i="44" s="1"/>
  <c r="AJ3" i="93"/>
  <c r="AB4" i="93"/>
  <c r="AS36" i="93"/>
  <c r="AL36" i="93"/>
  <c r="AU36" i="93" s="1"/>
  <c r="AS54" i="93"/>
  <c r="AL54" i="93"/>
  <c r="AU54" i="93" s="1"/>
  <c r="AR69" i="13"/>
  <c r="AG67" i="11"/>
  <c r="AP67" i="11" s="1"/>
  <c r="AE67" i="11"/>
  <c r="W68" i="11"/>
  <c r="AF67" i="11"/>
  <c r="AO67" i="11" s="1"/>
  <c r="AS22" i="93"/>
  <c r="AL22" i="93"/>
  <c r="AU22" i="93" s="1"/>
  <c r="AK6" i="93"/>
  <c r="AT6" i="93" s="1"/>
  <c r="AJ6" i="93"/>
  <c r="AS55" i="93"/>
  <c r="AL55" i="93"/>
  <c r="AU55" i="93" s="1"/>
  <c r="AH63" i="48"/>
  <c r="AQ63" i="48" s="1"/>
  <c r="AH68" i="84"/>
  <c r="AQ68" i="84" s="1"/>
  <c r="AS46" i="93"/>
  <c r="AL46" i="93"/>
  <c r="AU46" i="93" s="1"/>
  <c r="Y60" i="42"/>
  <c r="X60" i="42"/>
  <c r="Z60" i="42" s="1"/>
  <c r="AS20" i="93"/>
  <c r="AL20" i="93"/>
  <c r="AU20" i="93" s="1"/>
  <c r="AS38" i="93"/>
  <c r="AL38" i="93"/>
  <c r="AU38" i="93" s="1"/>
  <c r="AR62" i="48"/>
  <c r="AS64" i="93"/>
  <c r="AL64" i="93"/>
  <c r="AU64" i="93" s="1"/>
  <c r="Z69" i="92"/>
  <c r="AH64" i="49"/>
  <c r="AQ64" i="49" s="1"/>
  <c r="AK15" i="93"/>
  <c r="AT15" i="93" s="1"/>
  <c r="AJ15" i="93"/>
  <c r="AS39" i="93"/>
  <c r="AL39" i="93"/>
  <c r="AU39" i="93" s="1"/>
  <c r="AS57" i="93"/>
  <c r="AL57" i="93"/>
  <c r="AU57" i="93" s="1"/>
  <c r="AR63" i="49"/>
  <c r="AH66" i="88"/>
  <c r="AQ66" i="88" s="1"/>
  <c r="AI66" i="96"/>
  <c r="AN66" i="96"/>
  <c r="AI62" i="18"/>
  <c r="AN62" i="18"/>
  <c r="AI68" i="51"/>
  <c r="AN68" i="51"/>
  <c r="AI59" i="90"/>
  <c r="AN59" i="90"/>
  <c r="AI69" i="104"/>
  <c r="AN69" i="104"/>
  <c r="Z65" i="87" l="1"/>
  <c r="W66" i="87" s="1"/>
  <c r="W69" i="44"/>
  <c r="AG64" i="49"/>
  <c r="AP64" i="49" s="1"/>
  <c r="Z60" i="90"/>
  <c r="W61" i="90" s="1"/>
  <c r="Z70" i="104"/>
  <c r="AG70" i="104" s="1"/>
  <c r="AP70" i="104" s="1"/>
  <c r="AF60" i="94"/>
  <c r="AO60" i="94" s="1"/>
  <c r="AE60" i="94"/>
  <c r="W61" i="94"/>
  <c r="AG60" i="94"/>
  <c r="AP60" i="94" s="1"/>
  <c r="AG60" i="42"/>
  <c r="AP60" i="42" s="1"/>
  <c r="AF60" i="42"/>
  <c r="AO60" i="42" s="1"/>
  <c r="W61" i="42"/>
  <c r="AE60" i="42"/>
  <c r="AF65" i="87"/>
  <c r="AO65" i="87" s="1"/>
  <c r="AG65" i="87"/>
  <c r="AP65" i="87" s="1"/>
  <c r="AE65" i="87"/>
  <c r="AF60" i="90"/>
  <c r="AO60" i="90" s="1"/>
  <c r="AF70" i="104"/>
  <c r="AO70" i="104" s="1"/>
  <c r="AE70" i="104"/>
  <c r="W71" i="104"/>
  <c r="AS8" i="93"/>
  <c r="AL8" i="93"/>
  <c r="AU8" i="93" s="1"/>
  <c r="Y60" i="98"/>
  <c r="X60" i="98"/>
  <c r="W65" i="55"/>
  <c r="AG64" i="55"/>
  <c r="AP64" i="55" s="1"/>
  <c r="AE64" i="55"/>
  <c r="AF64" i="55"/>
  <c r="AO64" i="55" s="1"/>
  <c r="AF69" i="51"/>
  <c r="AO69" i="51" s="1"/>
  <c r="AG69" i="51"/>
  <c r="AP69" i="51" s="1"/>
  <c r="W70" i="51"/>
  <c r="AE69" i="51"/>
  <c r="W64" i="82"/>
  <c r="AE63" i="82"/>
  <c r="AG63" i="82"/>
  <c r="AP63" i="82" s="1"/>
  <c r="AF63" i="82"/>
  <c r="AO63" i="82" s="1"/>
  <c r="Y71" i="13"/>
  <c r="Z71" i="13" s="1"/>
  <c r="X71" i="13"/>
  <c r="AG60" i="85"/>
  <c r="AP60" i="85" s="1"/>
  <c r="W61" i="85"/>
  <c r="AE60" i="85"/>
  <c r="AF60" i="85"/>
  <c r="AO60" i="85" s="1"/>
  <c r="AS18" i="93"/>
  <c r="AL18" i="93"/>
  <c r="AU18" i="93" s="1"/>
  <c r="AS11" i="93"/>
  <c r="AL11" i="93"/>
  <c r="AU11" i="93" s="1"/>
  <c r="Y69" i="44"/>
  <c r="Z69" i="44" s="1"/>
  <c r="X69" i="44"/>
  <c r="Y65" i="49"/>
  <c r="X65" i="49"/>
  <c r="AR62" i="18"/>
  <c r="AR64" i="87"/>
  <c r="AH66" i="16"/>
  <c r="AQ66" i="16" s="1"/>
  <c r="Y65" i="83"/>
  <c r="X65" i="83"/>
  <c r="AI65" i="45"/>
  <c r="AN65" i="45"/>
  <c r="AI67" i="95"/>
  <c r="AN67" i="95"/>
  <c r="Y68" i="43"/>
  <c r="X68" i="43"/>
  <c r="AS24" i="93"/>
  <c r="AL24" i="93"/>
  <c r="AU24" i="93" s="1"/>
  <c r="AH67" i="96"/>
  <c r="AQ67" i="96" s="1"/>
  <c r="AS5" i="93"/>
  <c r="AL5" i="93"/>
  <c r="AU5" i="93" s="1"/>
  <c r="AS13" i="93"/>
  <c r="AL13" i="93"/>
  <c r="AU13" i="93" s="1"/>
  <c r="AR68" i="51"/>
  <c r="AH60" i="42"/>
  <c r="AQ60" i="42" s="1"/>
  <c r="AR59" i="90"/>
  <c r="AR66" i="96"/>
  <c r="AS15" i="93"/>
  <c r="AL15" i="93"/>
  <c r="AU15" i="93" s="1"/>
  <c r="AJ4" i="93"/>
  <c r="AK4" i="93"/>
  <c r="AT4" i="93" s="1"/>
  <c r="AT71" i="93" s="1"/>
  <c r="AH63" i="18"/>
  <c r="AQ63" i="18" s="1"/>
  <c r="Z66" i="16"/>
  <c r="AR69" i="93"/>
  <c r="AR71" i="93" s="1"/>
  <c r="AL69" i="93"/>
  <c r="AU69" i="93" s="1"/>
  <c r="AS30" i="93"/>
  <c r="AL30" i="93"/>
  <c r="AU30" i="93" s="1"/>
  <c r="W62" i="103"/>
  <c r="AG61" i="103"/>
  <c r="AP61" i="103" s="1"/>
  <c r="AF61" i="103"/>
  <c r="AO61" i="103" s="1"/>
  <c r="AE61" i="103"/>
  <c r="AS29" i="93"/>
  <c r="AL29" i="93"/>
  <c r="AU29" i="93" s="1"/>
  <c r="W66" i="99"/>
  <c r="AE65" i="99"/>
  <c r="AG65" i="99"/>
  <c r="AP65" i="99" s="1"/>
  <c r="AF65" i="99"/>
  <c r="AO65" i="99" s="1"/>
  <c r="Y68" i="95"/>
  <c r="X68" i="95"/>
  <c r="AI67" i="43"/>
  <c r="AN67" i="43"/>
  <c r="AH65" i="87"/>
  <c r="AQ65" i="87" s="1"/>
  <c r="AI70" i="13"/>
  <c r="AN70" i="13"/>
  <c r="AS19" i="93"/>
  <c r="AL19" i="93"/>
  <c r="AU19" i="93" s="1"/>
  <c r="Z67" i="96"/>
  <c r="AS21" i="93"/>
  <c r="AL21" i="93"/>
  <c r="AU21" i="93" s="1"/>
  <c r="X64" i="48"/>
  <c r="Y64" i="48"/>
  <c r="Y67" i="88"/>
  <c r="X67" i="88"/>
  <c r="AR69" i="104"/>
  <c r="AI67" i="11"/>
  <c r="AN67" i="11"/>
  <c r="AE69" i="92"/>
  <c r="W70" i="92"/>
  <c r="AG69" i="92"/>
  <c r="AP69" i="92" s="1"/>
  <c r="AF69" i="92"/>
  <c r="AO69" i="92" s="1"/>
  <c r="AL3" i="93"/>
  <c r="AU3" i="93" s="1"/>
  <c r="AS3" i="93"/>
  <c r="AH60" i="90"/>
  <c r="AQ60" i="90" s="1"/>
  <c r="Z63" i="18"/>
  <c r="AS17" i="93"/>
  <c r="AL17" i="93"/>
  <c r="AU17" i="93" s="1"/>
  <c r="Y68" i="100"/>
  <c r="X68" i="100"/>
  <c r="AH70" i="104"/>
  <c r="AQ70" i="104" s="1"/>
  <c r="AI65" i="41"/>
  <c r="AR65" i="41" s="1"/>
  <c r="AN65" i="41"/>
  <c r="AI64" i="83"/>
  <c r="AN64" i="83"/>
  <c r="AH60" i="94"/>
  <c r="AQ60" i="94" s="1"/>
  <c r="AI59" i="50"/>
  <c r="AN59" i="50"/>
  <c r="AI66" i="91"/>
  <c r="AN66" i="91"/>
  <c r="AR63" i="55"/>
  <c r="AR59" i="42"/>
  <c r="AI68" i="84"/>
  <c r="AN68" i="84"/>
  <c r="AI68" i="44"/>
  <c r="AN68" i="44"/>
  <c r="Y67" i="54"/>
  <c r="X67" i="54"/>
  <c r="AG59" i="10"/>
  <c r="AP59" i="10" s="1"/>
  <c r="W60" i="10"/>
  <c r="AE59" i="10"/>
  <c r="AN59" i="10" s="1"/>
  <c r="AF59" i="10"/>
  <c r="AI67" i="100"/>
  <c r="AN67" i="100"/>
  <c r="AF61" i="35"/>
  <c r="AO61" i="35" s="1"/>
  <c r="AE61" i="35"/>
  <c r="AN61" i="35" s="1"/>
  <c r="W62" i="35"/>
  <c r="AG61" i="35"/>
  <c r="Y66" i="41"/>
  <c r="X66" i="41"/>
  <c r="Y60" i="50"/>
  <c r="X60" i="50"/>
  <c r="AS25" i="93"/>
  <c r="AL25" i="93"/>
  <c r="AU25" i="93" s="1"/>
  <c r="AS27" i="93"/>
  <c r="AL27" i="93"/>
  <c r="AU27" i="93" s="1"/>
  <c r="Y67" i="91"/>
  <c r="Z67" i="91" s="1"/>
  <c r="X67" i="91"/>
  <c r="AS12" i="93"/>
  <c r="AL12" i="93"/>
  <c r="AU12" i="93" s="1"/>
  <c r="AI63" i="48"/>
  <c r="AP63" i="48"/>
  <c r="Y69" i="84"/>
  <c r="Z69" i="84" s="1"/>
  <c r="X69" i="84"/>
  <c r="Y67" i="20"/>
  <c r="X67" i="20"/>
  <c r="AI64" i="49"/>
  <c r="AN64" i="49"/>
  <c r="AI66" i="54"/>
  <c r="AN66" i="54"/>
  <c r="AS6" i="93"/>
  <c r="AL6" i="93"/>
  <c r="AU6" i="93" s="1"/>
  <c r="Y68" i="11"/>
  <c r="X68" i="11"/>
  <c r="AI59" i="98"/>
  <c r="AN59" i="98"/>
  <c r="AE61" i="102"/>
  <c r="W62" i="102"/>
  <c r="AG61" i="102"/>
  <c r="AP61" i="102" s="1"/>
  <c r="AF61" i="102"/>
  <c r="AO61" i="102" s="1"/>
  <c r="AH64" i="55"/>
  <c r="AQ64" i="55" s="1"/>
  <c r="Y66" i="45"/>
  <c r="X66" i="45"/>
  <c r="AH69" i="51"/>
  <c r="AQ69" i="51" s="1"/>
  <c r="AH63" i="82"/>
  <c r="AQ63" i="82" s="1"/>
  <c r="AR65" i="16"/>
  <c r="AS23" i="93"/>
  <c r="AL23" i="93"/>
  <c r="AU23" i="93" s="1"/>
  <c r="AR62" i="82"/>
  <c r="AR59" i="94"/>
  <c r="AI66" i="88"/>
  <c r="AN66" i="88"/>
  <c r="AI66" i="20"/>
  <c r="AN66" i="20"/>
  <c r="Z64" i="48" l="1"/>
  <c r="Z68" i="95"/>
  <c r="AG68" i="95" s="1"/>
  <c r="AP68" i="95" s="1"/>
  <c r="AE60" i="90"/>
  <c r="Z68" i="100"/>
  <c r="AG68" i="100" s="1"/>
  <c r="AP68" i="100" s="1"/>
  <c r="AG60" i="90"/>
  <c r="AP60" i="90" s="1"/>
  <c r="Z68" i="11"/>
  <c r="W69" i="11" s="1"/>
  <c r="W69" i="95"/>
  <c r="AF68" i="95"/>
  <c r="AO68" i="95" s="1"/>
  <c r="AE68" i="95"/>
  <c r="AE68" i="100"/>
  <c r="AF68" i="100"/>
  <c r="AO68" i="100" s="1"/>
  <c r="W69" i="100"/>
  <c r="W65" i="48"/>
  <c r="AE64" i="48"/>
  <c r="AF64" i="48"/>
  <c r="AO64" i="48" s="1"/>
  <c r="AG64" i="48"/>
  <c r="AP64" i="48" s="1"/>
  <c r="W70" i="84"/>
  <c r="AF69" i="84"/>
  <c r="AO69" i="84" s="1"/>
  <c r="AG69" i="84"/>
  <c r="AP69" i="84" s="1"/>
  <c r="AE69" i="84"/>
  <c r="AH66" i="45"/>
  <c r="AQ66" i="45" s="1"/>
  <c r="AH67" i="91"/>
  <c r="AQ67" i="91" s="1"/>
  <c r="AH68" i="100"/>
  <c r="AQ68" i="100" s="1"/>
  <c r="W68" i="96"/>
  <c r="AF67" i="96"/>
  <c r="AO67" i="96" s="1"/>
  <c r="AE67" i="96"/>
  <c r="AN67" i="96" s="1"/>
  <c r="AG67" i="96"/>
  <c r="AH68" i="95"/>
  <c r="AQ68" i="95" s="1"/>
  <c r="AI65" i="99"/>
  <c r="AN65" i="99"/>
  <c r="Y65" i="55"/>
  <c r="X65" i="55"/>
  <c r="AR64" i="49"/>
  <c r="AE67" i="91"/>
  <c r="AG67" i="91"/>
  <c r="AP67" i="91" s="1"/>
  <c r="AF67" i="91"/>
  <c r="AO67" i="91" s="1"/>
  <c r="W68" i="91"/>
  <c r="AH60" i="50"/>
  <c r="AQ60" i="50" s="1"/>
  <c r="AR67" i="100"/>
  <c r="AH67" i="54"/>
  <c r="AQ67" i="54" s="1"/>
  <c r="AR68" i="84"/>
  <c r="AR66" i="91"/>
  <c r="AR67" i="11"/>
  <c r="Y66" i="99"/>
  <c r="X66" i="99"/>
  <c r="Z66" i="99" s="1"/>
  <c r="W67" i="16"/>
  <c r="AG66" i="16"/>
  <c r="AP66" i="16" s="1"/>
  <c r="AE66" i="16"/>
  <c r="AF66" i="16"/>
  <c r="AO66" i="16" s="1"/>
  <c r="AR67" i="95"/>
  <c r="AH69" i="44"/>
  <c r="AQ69" i="44" s="1"/>
  <c r="AH71" i="13"/>
  <c r="AQ71" i="13" s="1"/>
  <c r="AI63" i="82"/>
  <c r="AN63" i="82"/>
  <c r="Z60" i="98"/>
  <c r="AH60" i="98"/>
  <c r="AQ60" i="98" s="1"/>
  <c r="Y71" i="104"/>
  <c r="X71" i="104"/>
  <c r="Y61" i="90"/>
  <c r="Z61" i="90" s="1"/>
  <c r="X61" i="90"/>
  <c r="Y66" i="87"/>
  <c r="X66" i="87"/>
  <c r="AI61" i="102"/>
  <c r="AN61" i="102"/>
  <c r="AH67" i="20"/>
  <c r="AQ67" i="20" s="1"/>
  <c r="Z60" i="50"/>
  <c r="AI61" i="35"/>
  <c r="AP61" i="35"/>
  <c r="Z67" i="54"/>
  <c r="Y62" i="103"/>
  <c r="Z62" i="103" s="1"/>
  <c r="X62" i="103"/>
  <c r="AS4" i="93"/>
  <c r="AL4" i="93"/>
  <c r="AU4" i="93" s="1"/>
  <c r="AU71" i="93" s="1"/>
  <c r="C11" i="93" s="1"/>
  <c r="F37" i="57" s="1"/>
  <c r="AE69" i="44"/>
  <c r="AG69" i="44"/>
  <c r="AP69" i="44" s="1"/>
  <c r="AF69" i="44"/>
  <c r="AO69" i="44" s="1"/>
  <c r="W70" i="44"/>
  <c r="W72" i="13"/>
  <c r="AG71" i="13"/>
  <c r="AP71" i="13" s="1"/>
  <c r="AE71" i="13"/>
  <c r="AF71" i="13"/>
  <c r="AO71" i="13" s="1"/>
  <c r="Y64" i="82"/>
  <c r="X64" i="82"/>
  <c r="AI70" i="104"/>
  <c r="AN70" i="104"/>
  <c r="AR66" i="88"/>
  <c r="Y62" i="102"/>
  <c r="X62" i="102"/>
  <c r="Z67" i="20"/>
  <c r="AR63" i="48"/>
  <c r="Y62" i="35"/>
  <c r="X62" i="35"/>
  <c r="AI59" i="10"/>
  <c r="AO59" i="10"/>
  <c r="AR59" i="50"/>
  <c r="AH64" i="48"/>
  <c r="AQ64" i="48" s="1"/>
  <c r="AH68" i="43"/>
  <c r="AQ68" i="43" s="1"/>
  <c r="AR65" i="45"/>
  <c r="AI60" i="42"/>
  <c r="AN60" i="42"/>
  <c r="Y61" i="94"/>
  <c r="X61" i="94"/>
  <c r="Z66" i="45"/>
  <c r="AR59" i="98"/>
  <c r="AH66" i="41"/>
  <c r="AQ66" i="41" s="1"/>
  <c r="AR64" i="83"/>
  <c r="Y70" i="92"/>
  <c r="X70" i="92"/>
  <c r="AH67" i="88"/>
  <c r="AQ67" i="88" s="1"/>
  <c r="AR70" i="13"/>
  <c r="Z68" i="43"/>
  <c r="AH65" i="83"/>
  <c r="AQ65" i="83" s="1"/>
  <c r="AH65" i="49"/>
  <c r="AQ65" i="49" s="1"/>
  <c r="AI60" i="85"/>
  <c r="AN60" i="85"/>
  <c r="AI69" i="51"/>
  <c r="AN69" i="51"/>
  <c r="AI64" i="55"/>
  <c r="AN64" i="55"/>
  <c r="AI65" i="87"/>
  <c r="AN65" i="87"/>
  <c r="X61" i="42"/>
  <c r="Y61" i="42"/>
  <c r="Z61" i="42" s="1"/>
  <c r="AI60" i="94"/>
  <c r="AN60" i="94"/>
  <c r="AR66" i="20"/>
  <c r="AH68" i="11"/>
  <c r="AQ68" i="11" s="1"/>
  <c r="AR66" i="54"/>
  <c r="AH69" i="84"/>
  <c r="AQ69" i="84" s="1"/>
  <c r="Z66" i="41"/>
  <c r="X60" i="10"/>
  <c r="Y60" i="10"/>
  <c r="AR68" i="44"/>
  <c r="AE63" i="18"/>
  <c r="W64" i="18"/>
  <c r="AF63" i="18"/>
  <c r="AO63" i="18" s="1"/>
  <c r="AG63" i="18"/>
  <c r="AP63" i="18" s="1"/>
  <c r="AS71" i="93"/>
  <c r="AI69" i="92"/>
  <c r="AN69" i="92"/>
  <c r="Z67" i="88"/>
  <c r="AR67" i="43"/>
  <c r="AI61" i="103"/>
  <c r="AN61" i="103"/>
  <c r="Z65" i="83"/>
  <c r="Z65" i="49"/>
  <c r="Y61" i="85"/>
  <c r="X61" i="85"/>
  <c r="Y70" i="51"/>
  <c r="X70" i="51"/>
  <c r="Z70" i="51" s="1"/>
  <c r="AI60" i="90"/>
  <c r="AN60" i="90"/>
  <c r="AE68" i="11" l="1"/>
  <c r="AF68" i="11"/>
  <c r="AO68" i="11" s="1"/>
  <c r="AG68" i="11"/>
  <c r="AP68" i="11" s="1"/>
  <c r="Z70" i="92"/>
  <c r="AG70" i="92" s="1"/>
  <c r="AP70" i="92" s="1"/>
  <c r="Z61" i="94"/>
  <c r="W62" i="94" s="1"/>
  <c r="W62" i="90"/>
  <c r="AF61" i="90"/>
  <c r="AO61" i="90" s="1"/>
  <c r="AG61" i="90"/>
  <c r="AE61" i="90"/>
  <c r="AN61" i="90" s="1"/>
  <c r="W71" i="92"/>
  <c r="AF70" i="92"/>
  <c r="AO70" i="92" s="1"/>
  <c r="AE70" i="92"/>
  <c r="AF61" i="94"/>
  <c r="AO61" i="94" s="1"/>
  <c r="AE61" i="94"/>
  <c r="AE65" i="83"/>
  <c r="W66" i="83"/>
  <c r="AG65" i="83"/>
  <c r="AP65" i="83" s="1"/>
  <c r="AF65" i="83"/>
  <c r="AO65" i="83" s="1"/>
  <c r="AH70" i="51"/>
  <c r="AQ70" i="51" s="1"/>
  <c r="AG65" i="49"/>
  <c r="AP65" i="49" s="1"/>
  <c r="AF65" i="49"/>
  <c r="AO65" i="49" s="1"/>
  <c r="W66" i="49"/>
  <c r="AE65" i="49"/>
  <c r="AG67" i="88"/>
  <c r="AP67" i="88" s="1"/>
  <c r="AF67" i="88"/>
  <c r="AO67" i="88" s="1"/>
  <c r="AE67" i="88"/>
  <c r="W68" i="88"/>
  <c r="AR60" i="94"/>
  <c r="AR64" i="55"/>
  <c r="AH61" i="94"/>
  <c r="AQ61" i="94" s="1"/>
  <c r="Y70" i="44"/>
  <c r="X70" i="44"/>
  <c r="AH62" i="103"/>
  <c r="AQ62" i="103" s="1"/>
  <c r="AE60" i="50"/>
  <c r="W61" i="50"/>
  <c r="AG60" i="50"/>
  <c r="AP60" i="50" s="1"/>
  <c r="AF60" i="50"/>
  <c r="AO60" i="50" s="1"/>
  <c r="AR63" i="82"/>
  <c r="AH66" i="99"/>
  <c r="AQ66" i="99" s="1"/>
  <c r="Y68" i="96"/>
  <c r="X68" i="96"/>
  <c r="AI69" i="84"/>
  <c r="AN69" i="84"/>
  <c r="AI68" i="100"/>
  <c r="AN68" i="100"/>
  <c r="Y69" i="95"/>
  <c r="X69" i="95"/>
  <c r="W62" i="42"/>
  <c r="AG61" i="42"/>
  <c r="AP61" i="42" s="1"/>
  <c r="AF61" i="42"/>
  <c r="AO61" i="42" s="1"/>
  <c r="AE61" i="42"/>
  <c r="AG62" i="103"/>
  <c r="AP62" i="103" s="1"/>
  <c r="AF62" i="103"/>
  <c r="AO62" i="103" s="1"/>
  <c r="AE62" i="103"/>
  <c r="W63" i="103"/>
  <c r="AR61" i="102"/>
  <c r="AG66" i="99"/>
  <c r="AP66" i="99" s="1"/>
  <c r="W67" i="99"/>
  <c r="AF66" i="99"/>
  <c r="AO66" i="99" s="1"/>
  <c r="AE66" i="99"/>
  <c r="AI67" i="91"/>
  <c r="AR67" i="91" s="1"/>
  <c r="AN67" i="91"/>
  <c r="AI64" i="48"/>
  <c r="AN64" i="48"/>
  <c r="Y64" i="18"/>
  <c r="X64" i="18"/>
  <c r="Z64" i="18" s="1"/>
  <c r="AR59" i="10"/>
  <c r="AG67" i="20"/>
  <c r="AP67" i="20" s="1"/>
  <c r="AF67" i="20"/>
  <c r="AO67" i="20" s="1"/>
  <c r="AE67" i="20"/>
  <c r="W68" i="20"/>
  <c r="AI71" i="13"/>
  <c r="AN71" i="13"/>
  <c r="AH66" i="87"/>
  <c r="AQ66" i="87" s="1"/>
  <c r="AH71" i="104"/>
  <c r="AQ71" i="104" s="1"/>
  <c r="AR65" i="99"/>
  <c r="Y65" i="48"/>
  <c r="Z65" i="48"/>
  <c r="X65" i="48"/>
  <c r="AI68" i="11"/>
  <c r="AN68" i="11"/>
  <c r="W71" i="51"/>
  <c r="AE70" i="51"/>
  <c r="AF70" i="51"/>
  <c r="AO70" i="51" s="1"/>
  <c r="AG70" i="51"/>
  <c r="AP70" i="51" s="1"/>
  <c r="AH60" i="10"/>
  <c r="AQ60" i="10" s="1"/>
  <c r="AH62" i="35"/>
  <c r="AQ62" i="35" s="1"/>
  <c r="AH62" i="102"/>
  <c r="AQ62" i="102" s="1"/>
  <c r="AR70" i="104"/>
  <c r="AI69" i="44"/>
  <c r="AN69" i="44"/>
  <c r="AF67" i="54"/>
  <c r="AO67" i="54" s="1"/>
  <c r="AG67" i="54"/>
  <c r="AP67" i="54" s="1"/>
  <c r="AE67" i="54"/>
  <c r="W68" i="54"/>
  <c r="Z66" i="87"/>
  <c r="Z71" i="104"/>
  <c r="AI66" i="16"/>
  <c r="AN66" i="16"/>
  <c r="AI67" i="96"/>
  <c r="AP67" i="96"/>
  <c r="Y70" i="84"/>
  <c r="X70" i="84"/>
  <c r="AI68" i="95"/>
  <c r="AN68" i="95"/>
  <c r="AI63" i="18"/>
  <c r="AN63" i="18"/>
  <c r="AH61" i="42"/>
  <c r="AQ61" i="42" s="1"/>
  <c r="AR65" i="87"/>
  <c r="AR60" i="85"/>
  <c r="AR60" i="42"/>
  <c r="Z62" i="35"/>
  <c r="Z62" i="102"/>
  <c r="AH64" i="82"/>
  <c r="AQ64" i="82" s="1"/>
  <c r="Y72" i="13"/>
  <c r="X72" i="13"/>
  <c r="AE60" i="98"/>
  <c r="W61" i="98"/>
  <c r="AF60" i="98"/>
  <c r="AO60" i="98" s="1"/>
  <c r="AG60" i="98"/>
  <c r="AP60" i="98" s="1"/>
  <c r="Y68" i="91"/>
  <c r="X68" i="91"/>
  <c r="AH65" i="55"/>
  <c r="AQ65" i="55" s="1"/>
  <c r="Y69" i="100"/>
  <c r="X69" i="100"/>
  <c r="AR69" i="92"/>
  <c r="W67" i="41"/>
  <c r="AE66" i="41"/>
  <c r="AF66" i="41"/>
  <c r="AO66" i="41" s="1"/>
  <c r="AG66" i="41"/>
  <c r="AP66" i="41" s="1"/>
  <c r="AR69" i="51"/>
  <c r="AH61" i="85"/>
  <c r="AQ61" i="85" s="1"/>
  <c r="AR61" i="103"/>
  <c r="AG68" i="43"/>
  <c r="AP68" i="43" s="1"/>
  <c r="AF68" i="43"/>
  <c r="AO68" i="43" s="1"/>
  <c r="W69" i="43"/>
  <c r="AE68" i="43"/>
  <c r="Z61" i="85"/>
  <c r="AR60" i="90"/>
  <c r="Z60" i="10"/>
  <c r="AH70" i="92"/>
  <c r="AQ70" i="92" s="1"/>
  <c r="AG66" i="45"/>
  <c r="AP66" i="45" s="1"/>
  <c r="AE66" i="45"/>
  <c r="AF66" i="45"/>
  <c r="AO66" i="45" s="1"/>
  <c r="W67" i="45"/>
  <c r="Z64" i="82"/>
  <c r="AR61" i="35"/>
  <c r="AH61" i="90"/>
  <c r="AQ61" i="90" s="1"/>
  <c r="Y67" i="16"/>
  <c r="X67" i="16"/>
  <c r="Z65" i="55"/>
  <c r="Y69" i="11"/>
  <c r="X69" i="11"/>
  <c r="Z69" i="11" s="1"/>
  <c r="Z72" i="13" l="1"/>
  <c r="AG61" i="94"/>
  <c r="AP61" i="94" s="1"/>
  <c r="Z68" i="96"/>
  <c r="AG68" i="96" s="1"/>
  <c r="AP68" i="96" s="1"/>
  <c r="AF68" i="96"/>
  <c r="AO68" i="96" s="1"/>
  <c r="AE68" i="96"/>
  <c r="W69" i="96"/>
  <c r="AF72" i="13"/>
  <c r="AO72" i="13" s="1"/>
  <c r="AE72" i="13"/>
  <c r="W73" i="13"/>
  <c r="AG72" i="13"/>
  <c r="AP72" i="13" s="1"/>
  <c r="AH70" i="84"/>
  <c r="AQ70" i="84" s="1"/>
  <c r="AR66" i="16"/>
  <c r="AI70" i="51"/>
  <c r="AN70" i="51"/>
  <c r="AI66" i="99"/>
  <c r="AN66" i="99"/>
  <c r="AI61" i="42"/>
  <c r="AN61" i="42"/>
  <c r="Y61" i="50"/>
  <c r="X61" i="50"/>
  <c r="Y71" i="92"/>
  <c r="X71" i="92"/>
  <c r="Z71" i="92" s="1"/>
  <c r="AE69" i="11"/>
  <c r="W70" i="11"/>
  <c r="AF69" i="11"/>
  <c r="AO69" i="11" s="1"/>
  <c r="AG69" i="11"/>
  <c r="AP69" i="11" s="1"/>
  <c r="AF64" i="82"/>
  <c r="AO64" i="82" s="1"/>
  <c r="AE64" i="82"/>
  <c r="W65" i="82"/>
  <c r="AG64" i="82"/>
  <c r="AP64" i="82" s="1"/>
  <c r="AH69" i="100"/>
  <c r="AQ69" i="100" s="1"/>
  <c r="W63" i="102"/>
  <c r="AF62" i="102"/>
  <c r="AO62" i="102" s="1"/>
  <c r="AG62" i="102"/>
  <c r="AP62" i="102" s="1"/>
  <c r="AE62" i="102"/>
  <c r="Z70" i="84"/>
  <c r="W72" i="104"/>
  <c r="AF71" i="104"/>
  <c r="AO71" i="104" s="1"/>
  <c r="AG71" i="104"/>
  <c r="AP71" i="104" s="1"/>
  <c r="AE71" i="104"/>
  <c r="Y71" i="51"/>
  <c r="X71" i="51"/>
  <c r="Y63" i="103"/>
  <c r="X63" i="103"/>
  <c r="AI60" i="50"/>
  <c r="AN60" i="50"/>
  <c r="AH70" i="44"/>
  <c r="AQ70" i="44" s="1"/>
  <c r="AI65" i="49"/>
  <c r="AN65" i="49"/>
  <c r="Y66" i="83"/>
  <c r="X66" i="83"/>
  <c r="Y62" i="94"/>
  <c r="X62" i="94"/>
  <c r="W61" i="10"/>
  <c r="AG60" i="10"/>
  <c r="AP60" i="10" s="1"/>
  <c r="AF60" i="10"/>
  <c r="AO60" i="10" s="1"/>
  <c r="AE60" i="10"/>
  <c r="W66" i="55"/>
  <c r="AE65" i="55"/>
  <c r="AG65" i="55"/>
  <c r="AP65" i="55" s="1"/>
  <c r="AF65" i="55"/>
  <c r="AO65" i="55" s="1"/>
  <c r="Z69" i="100"/>
  <c r="W63" i="35"/>
  <c r="AE62" i="35"/>
  <c r="AG62" i="35"/>
  <c r="AP62" i="35" s="1"/>
  <c r="AF62" i="35"/>
  <c r="AO62" i="35" s="1"/>
  <c r="W67" i="87"/>
  <c r="AF66" i="87"/>
  <c r="AO66" i="87" s="1"/>
  <c r="AG66" i="87"/>
  <c r="AP66" i="87" s="1"/>
  <c r="AE66" i="87"/>
  <c r="AR71" i="13"/>
  <c r="AR64" i="48"/>
  <c r="Y67" i="99"/>
  <c r="X67" i="99"/>
  <c r="Z67" i="99" s="1"/>
  <c r="AI62" i="103"/>
  <c r="AN62" i="103"/>
  <c r="AR68" i="100"/>
  <c r="Z70" i="44"/>
  <c r="Y68" i="88"/>
  <c r="X68" i="88"/>
  <c r="Y66" i="49"/>
  <c r="X66" i="49"/>
  <c r="AI65" i="83"/>
  <c r="AN65" i="83"/>
  <c r="AH67" i="16"/>
  <c r="AQ67" i="16" s="1"/>
  <c r="AI66" i="41"/>
  <c r="AN66" i="41"/>
  <c r="Y61" i="98"/>
  <c r="X61" i="98"/>
  <c r="AR63" i="18"/>
  <c r="AR69" i="44"/>
  <c r="AR68" i="11"/>
  <c r="Y62" i="42"/>
  <c r="X62" i="42"/>
  <c r="AI67" i="88"/>
  <c r="AN67" i="88"/>
  <c r="AI61" i="90"/>
  <c r="AP61" i="90"/>
  <c r="Y69" i="43"/>
  <c r="X69" i="43"/>
  <c r="Y67" i="45"/>
  <c r="X67" i="45"/>
  <c r="Z67" i="45" s="1"/>
  <c r="AF61" i="85"/>
  <c r="AO61" i="85" s="1"/>
  <c r="AE61" i="85"/>
  <c r="W62" i="85"/>
  <c r="AG61" i="85"/>
  <c r="AP61" i="85" s="1"/>
  <c r="AH68" i="91"/>
  <c r="AQ68" i="91" s="1"/>
  <c r="Z67" i="16"/>
  <c r="Y67" i="41"/>
  <c r="X67" i="41"/>
  <c r="Z68" i="91"/>
  <c r="AI60" i="98"/>
  <c r="AN60" i="98"/>
  <c r="AR67" i="96"/>
  <c r="Y68" i="54"/>
  <c r="X68" i="54"/>
  <c r="AH65" i="48"/>
  <c r="AQ65" i="48" s="1"/>
  <c r="Y68" i="20"/>
  <c r="X68" i="20"/>
  <c r="Z68" i="20" s="1"/>
  <c r="AH64" i="18"/>
  <c r="AQ64" i="18" s="1"/>
  <c r="AH69" i="95"/>
  <c r="AQ69" i="95" s="1"/>
  <c r="AR69" i="84"/>
  <c r="AI61" i="94"/>
  <c r="AN61" i="94"/>
  <c r="AI70" i="92"/>
  <c r="AN70" i="92"/>
  <c r="AH69" i="11"/>
  <c r="AQ69" i="11" s="1"/>
  <c r="AI66" i="45"/>
  <c r="AN66" i="45"/>
  <c r="AI68" i="43"/>
  <c r="AN68" i="43"/>
  <c r="AH72" i="13"/>
  <c r="AQ72" i="13" s="1"/>
  <c r="AR68" i="95"/>
  <c r="AI67" i="54"/>
  <c r="AN67" i="54"/>
  <c r="AE65" i="48"/>
  <c r="AF65" i="48"/>
  <c r="AO65" i="48" s="1"/>
  <c r="W66" i="48"/>
  <c r="AG65" i="48"/>
  <c r="AP65" i="48" s="1"/>
  <c r="AI67" i="20"/>
  <c r="AN67" i="20"/>
  <c r="AG64" i="18"/>
  <c r="AP64" i="18" s="1"/>
  <c r="W65" i="18"/>
  <c r="AF64" i="18"/>
  <c r="AE64" i="18"/>
  <c r="AN64" i="18" s="1"/>
  <c r="Z69" i="95"/>
  <c r="AH68" i="96"/>
  <c r="AQ68" i="96" s="1"/>
  <c r="Y62" i="90"/>
  <c r="X62" i="90"/>
  <c r="Z62" i="90" s="1"/>
  <c r="AG68" i="20" l="1"/>
  <c r="AP68" i="20" s="1"/>
  <c r="W69" i="20"/>
  <c r="AE68" i="20"/>
  <c r="AF68" i="20"/>
  <c r="AO68" i="20" s="1"/>
  <c r="AE67" i="16"/>
  <c r="W68" i="16"/>
  <c r="AF67" i="16"/>
  <c r="AO67" i="16" s="1"/>
  <c r="AG67" i="16"/>
  <c r="AP67" i="16" s="1"/>
  <c r="AE67" i="45"/>
  <c r="W68" i="45"/>
  <c r="AG67" i="45"/>
  <c r="AP67" i="45" s="1"/>
  <c r="AF67" i="45"/>
  <c r="AO67" i="45" s="1"/>
  <c r="AR61" i="90"/>
  <c r="AH61" i="98"/>
  <c r="AQ61" i="98" s="1"/>
  <c r="AH66" i="49"/>
  <c r="AQ66" i="49" s="1"/>
  <c r="AF70" i="44"/>
  <c r="AO70" i="44" s="1"/>
  <c r="AG70" i="44"/>
  <c r="AP70" i="44" s="1"/>
  <c r="AE70" i="44"/>
  <c r="W71" i="44"/>
  <c r="AE67" i="99"/>
  <c r="W68" i="99"/>
  <c r="AG67" i="99"/>
  <c r="AP67" i="99" s="1"/>
  <c r="AF67" i="99"/>
  <c r="AO67" i="99" s="1"/>
  <c r="AH66" i="83"/>
  <c r="AQ66" i="83" s="1"/>
  <c r="AH63" i="103"/>
  <c r="AQ63" i="103" s="1"/>
  <c r="Y65" i="82"/>
  <c r="X65" i="82"/>
  <c r="Y70" i="11"/>
  <c r="X70" i="11"/>
  <c r="AR70" i="51"/>
  <c r="AF62" i="90"/>
  <c r="AO62" i="90" s="1"/>
  <c r="AE62" i="90"/>
  <c r="W63" i="90"/>
  <c r="AG62" i="90"/>
  <c r="AP62" i="90" s="1"/>
  <c r="AI65" i="48"/>
  <c r="AN65" i="48"/>
  <c r="AR66" i="45"/>
  <c r="AH68" i="54"/>
  <c r="AQ68" i="54" s="1"/>
  <c r="AR60" i="98"/>
  <c r="Z61" i="98"/>
  <c r="Z66" i="49"/>
  <c r="AI66" i="87"/>
  <c r="AN66" i="87"/>
  <c r="Z66" i="83"/>
  <c r="Z63" i="103"/>
  <c r="AI71" i="104"/>
  <c r="AN71" i="104"/>
  <c r="AI62" i="102"/>
  <c r="AN62" i="102"/>
  <c r="AI64" i="82"/>
  <c r="AN64" i="82"/>
  <c r="AI69" i="11"/>
  <c r="AN69" i="11"/>
  <c r="AR70" i="92"/>
  <c r="Z68" i="54"/>
  <c r="W69" i="91"/>
  <c r="AG68" i="91"/>
  <c r="AP68" i="91" s="1"/>
  <c r="AE68" i="91"/>
  <c r="AF68" i="91"/>
  <c r="AO68" i="91" s="1"/>
  <c r="Y62" i="85"/>
  <c r="X62" i="85"/>
  <c r="Z62" i="85" s="1"/>
  <c r="AH69" i="43"/>
  <c r="AQ69" i="43" s="1"/>
  <c r="AR67" i="88"/>
  <c r="AI62" i="35"/>
  <c r="AN62" i="35"/>
  <c r="AI65" i="55"/>
  <c r="AN65" i="55"/>
  <c r="Y61" i="10"/>
  <c r="X61" i="10"/>
  <c r="AH71" i="92"/>
  <c r="AQ71" i="92" s="1"/>
  <c r="AR61" i="42"/>
  <c r="AF69" i="95"/>
  <c r="AO69" i="95" s="1"/>
  <c r="AE69" i="95"/>
  <c r="AG69" i="95"/>
  <c r="AP69" i="95" s="1"/>
  <c r="W70" i="95"/>
  <c r="AR67" i="20"/>
  <c r="AH67" i="41"/>
  <c r="AQ67" i="41" s="1"/>
  <c r="AI61" i="85"/>
  <c r="AN61" i="85"/>
  <c r="Z69" i="43"/>
  <c r="AH62" i="42"/>
  <c r="AQ62" i="42" s="1"/>
  <c r="AH68" i="88"/>
  <c r="AQ68" i="88" s="1"/>
  <c r="Y63" i="35"/>
  <c r="Z63" i="35" s="1"/>
  <c r="X63" i="35"/>
  <c r="Y66" i="55"/>
  <c r="X66" i="55"/>
  <c r="AH62" i="94"/>
  <c r="AQ62" i="94" s="1"/>
  <c r="AH71" i="51"/>
  <c r="AQ71" i="51" s="1"/>
  <c r="AE71" i="92"/>
  <c r="W72" i="92"/>
  <c r="AG71" i="92"/>
  <c r="AP71" i="92" s="1"/>
  <c r="AF71" i="92"/>
  <c r="AO71" i="92" s="1"/>
  <c r="Y69" i="96"/>
  <c r="Z69" i="96" s="1"/>
  <c r="X69" i="96"/>
  <c r="AR67" i="54"/>
  <c r="AI64" i="18"/>
  <c r="AO64" i="18"/>
  <c r="AR61" i="94"/>
  <c r="Z67" i="41"/>
  <c r="Z62" i="42"/>
  <c r="AR66" i="41"/>
  <c r="Z68" i="88"/>
  <c r="AR62" i="103"/>
  <c r="Y67" i="87"/>
  <c r="X67" i="87"/>
  <c r="AF69" i="100"/>
  <c r="AO69" i="100" s="1"/>
  <c r="AE69" i="100"/>
  <c r="W70" i="100"/>
  <c r="AG69" i="100"/>
  <c r="AP69" i="100" s="1"/>
  <c r="Z62" i="94"/>
  <c r="AR65" i="49"/>
  <c r="Z71" i="51"/>
  <c r="Y72" i="104"/>
  <c r="X72" i="104"/>
  <c r="Y63" i="102"/>
  <c r="X63" i="102"/>
  <c r="Z63" i="102" s="1"/>
  <c r="AR66" i="99"/>
  <c r="Y73" i="13"/>
  <c r="X73" i="13"/>
  <c r="AI68" i="96"/>
  <c r="AN68" i="96"/>
  <c r="AH62" i="90"/>
  <c r="AQ62" i="90" s="1"/>
  <c r="X65" i="18"/>
  <c r="Y65" i="18"/>
  <c r="Z65" i="18" s="1"/>
  <c r="Y66" i="48"/>
  <c r="X66" i="48"/>
  <c r="Z66" i="48" s="1"/>
  <c r="AR68" i="43"/>
  <c r="AH68" i="20"/>
  <c r="AQ68" i="20" s="1"/>
  <c r="AH67" i="45"/>
  <c r="AQ67" i="45" s="1"/>
  <c r="AR65" i="83"/>
  <c r="AH67" i="99"/>
  <c r="AQ67" i="99" s="1"/>
  <c r="AI60" i="10"/>
  <c r="AN60" i="10"/>
  <c r="AR60" i="50"/>
  <c r="AF70" i="84"/>
  <c r="AO70" i="84" s="1"/>
  <c r="AG70" i="84"/>
  <c r="AP70" i="84" s="1"/>
  <c r="AE70" i="84"/>
  <c r="W71" i="84"/>
  <c r="Z61" i="50"/>
  <c r="AH61" i="50"/>
  <c r="AQ61" i="50" s="1"/>
  <c r="AI72" i="13"/>
  <c r="AN72" i="13"/>
  <c r="Z70" i="11" l="1"/>
  <c r="Z66" i="55"/>
  <c r="AF63" i="35"/>
  <c r="AO63" i="35" s="1"/>
  <c r="W64" i="35"/>
  <c r="AE63" i="35"/>
  <c r="AG63" i="35"/>
  <c r="AP63" i="35" s="1"/>
  <c r="AE69" i="96"/>
  <c r="AG69" i="96"/>
  <c r="AP69" i="96" s="1"/>
  <c r="AF69" i="96"/>
  <c r="AO69" i="96" s="1"/>
  <c r="W70" i="96"/>
  <c r="AG70" i="11"/>
  <c r="AP70" i="11" s="1"/>
  <c r="AF70" i="11"/>
  <c r="AO70" i="11" s="1"/>
  <c r="W71" i="11"/>
  <c r="AE70" i="11"/>
  <c r="AF66" i="55"/>
  <c r="AO66" i="55" s="1"/>
  <c r="W67" i="55"/>
  <c r="AG66" i="55"/>
  <c r="AP66" i="55" s="1"/>
  <c r="AE66" i="55"/>
  <c r="AH61" i="10"/>
  <c r="AQ61" i="10" s="1"/>
  <c r="AR62" i="35"/>
  <c r="AH65" i="82"/>
  <c r="AQ65" i="82" s="1"/>
  <c r="Y71" i="84"/>
  <c r="X71" i="84"/>
  <c r="AI70" i="84"/>
  <c r="AN70" i="84"/>
  <c r="AR60" i="10"/>
  <c r="AH65" i="18"/>
  <c r="AQ65" i="18" s="1"/>
  <c r="AG62" i="42"/>
  <c r="AP62" i="42" s="1"/>
  <c r="W63" i="42"/>
  <c r="AE62" i="42"/>
  <c r="AF62" i="42"/>
  <c r="AO62" i="42" s="1"/>
  <c r="AE69" i="43"/>
  <c r="AG69" i="43"/>
  <c r="AP69" i="43" s="1"/>
  <c r="AF69" i="43"/>
  <c r="AO69" i="43" s="1"/>
  <c r="W70" i="43"/>
  <c r="AH62" i="85"/>
  <c r="AQ62" i="85" s="1"/>
  <c r="AR69" i="11"/>
  <c r="AR71" i="104"/>
  <c r="AG61" i="98"/>
  <c r="AP61" i="98" s="1"/>
  <c r="AE61" i="98"/>
  <c r="AF61" i="98"/>
  <c r="AO61" i="98" s="1"/>
  <c r="W62" i="98"/>
  <c r="AI70" i="44"/>
  <c r="AN70" i="44"/>
  <c r="Y68" i="45"/>
  <c r="Z68" i="45" s="1"/>
  <c r="X68" i="45"/>
  <c r="AI67" i="16"/>
  <c r="AN67" i="16"/>
  <c r="AG61" i="50"/>
  <c r="AP61" i="50" s="1"/>
  <c r="W62" i="50"/>
  <c r="AF61" i="50"/>
  <c r="AO61" i="50" s="1"/>
  <c r="AE61" i="50"/>
  <c r="AH72" i="104"/>
  <c r="AQ72" i="104" s="1"/>
  <c r="AH67" i="87"/>
  <c r="AQ67" i="87" s="1"/>
  <c r="AR68" i="96"/>
  <c r="AH63" i="102"/>
  <c r="AQ63" i="102" s="1"/>
  <c r="AE71" i="51"/>
  <c r="AG71" i="51"/>
  <c r="AP71" i="51" s="1"/>
  <c r="AF71" i="51"/>
  <c r="AO71" i="51" s="1"/>
  <c r="W72" i="51"/>
  <c r="Y70" i="100"/>
  <c r="X70" i="100"/>
  <c r="AE67" i="41"/>
  <c r="W68" i="41"/>
  <c r="AG67" i="41"/>
  <c r="AP67" i="41" s="1"/>
  <c r="AF67" i="41"/>
  <c r="AO67" i="41" s="1"/>
  <c r="AI69" i="95"/>
  <c r="AR69" i="95" s="1"/>
  <c r="AN69" i="95"/>
  <c r="AE62" i="85"/>
  <c r="W63" i="85"/>
  <c r="AG62" i="85"/>
  <c r="AP62" i="85" s="1"/>
  <c r="AF62" i="85"/>
  <c r="AO62" i="85" s="1"/>
  <c r="Y69" i="91"/>
  <c r="X69" i="91"/>
  <c r="AF63" i="103"/>
  <c r="AO63" i="103" s="1"/>
  <c r="AG63" i="103"/>
  <c r="AP63" i="103" s="1"/>
  <c r="AE63" i="103"/>
  <c r="W64" i="103"/>
  <c r="AH70" i="11"/>
  <c r="AQ70" i="11" s="1"/>
  <c r="AI67" i="45"/>
  <c r="AN67" i="45"/>
  <c r="AR72" i="13"/>
  <c r="W63" i="94"/>
  <c r="AG62" i="94"/>
  <c r="AP62" i="94" s="1"/>
  <c r="AE62" i="94"/>
  <c r="AF62" i="94"/>
  <c r="AO62" i="94" s="1"/>
  <c r="AH66" i="48"/>
  <c r="AQ66" i="48" s="1"/>
  <c r="AH73" i="13"/>
  <c r="AQ73" i="13" s="1"/>
  <c r="W64" i="102"/>
  <c r="AE63" i="102"/>
  <c r="AF63" i="102"/>
  <c r="AO63" i="102" s="1"/>
  <c r="AG63" i="102"/>
  <c r="AP63" i="102" s="1"/>
  <c r="AI69" i="100"/>
  <c r="AN69" i="100"/>
  <c r="AH69" i="96"/>
  <c r="AQ69" i="96" s="1"/>
  <c r="Y72" i="92"/>
  <c r="X72" i="92"/>
  <c r="Z72" i="92" s="1"/>
  <c r="AH66" i="55"/>
  <c r="AQ66" i="55" s="1"/>
  <c r="AR61" i="85"/>
  <c r="AR65" i="55"/>
  <c r="AE68" i="54"/>
  <c r="AG68" i="54"/>
  <c r="AP68" i="54" s="1"/>
  <c r="W69" i="54"/>
  <c r="AF68" i="54"/>
  <c r="AO68" i="54" s="1"/>
  <c r="AR64" i="82"/>
  <c r="AF66" i="83"/>
  <c r="AO66" i="83" s="1"/>
  <c r="AE66" i="83"/>
  <c r="W67" i="83"/>
  <c r="AG66" i="83"/>
  <c r="AP66" i="83" s="1"/>
  <c r="Y63" i="90"/>
  <c r="X63" i="90"/>
  <c r="Z63" i="90" s="1"/>
  <c r="Y68" i="99"/>
  <c r="X68" i="99"/>
  <c r="AF66" i="48"/>
  <c r="AO66" i="48" s="1"/>
  <c r="W67" i="48"/>
  <c r="AE66" i="48"/>
  <c r="AN66" i="48" s="1"/>
  <c r="AG66" i="48"/>
  <c r="Z73" i="13"/>
  <c r="AG68" i="88"/>
  <c r="AP68" i="88" s="1"/>
  <c r="AF68" i="88"/>
  <c r="AO68" i="88" s="1"/>
  <c r="AE68" i="88"/>
  <c r="W69" i="88"/>
  <c r="AI71" i="92"/>
  <c r="AN71" i="92"/>
  <c r="AI62" i="90"/>
  <c r="AN62" i="90"/>
  <c r="AI67" i="99"/>
  <c r="AR67" i="99" s="1"/>
  <c r="AN67" i="99"/>
  <c r="AI68" i="20"/>
  <c r="AN68" i="20"/>
  <c r="X69" i="20"/>
  <c r="Y69" i="20"/>
  <c r="AR62" i="102"/>
  <c r="AR66" i="87"/>
  <c r="AG65" i="18"/>
  <c r="AP65" i="18" s="1"/>
  <c r="AE65" i="18"/>
  <c r="W66" i="18"/>
  <c r="AF65" i="18"/>
  <c r="AO65" i="18" s="1"/>
  <c r="Z72" i="104"/>
  <c r="Z67" i="87"/>
  <c r="AR64" i="18"/>
  <c r="AH63" i="35"/>
  <c r="AQ63" i="35" s="1"/>
  <c r="Y70" i="95"/>
  <c r="X70" i="95"/>
  <c r="Z70" i="95" s="1"/>
  <c r="Z61" i="10"/>
  <c r="AI68" i="91"/>
  <c r="AR68" i="91" s="1"/>
  <c r="AN68" i="91"/>
  <c r="AG66" i="49"/>
  <c r="AP66" i="49" s="1"/>
  <c r="AF66" i="49"/>
  <c r="AO66" i="49" s="1"/>
  <c r="W67" i="49"/>
  <c r="AE66" i="49"/>
  <c r="AR65" i="48"/>
  <c r="Z65" i="82"/>
  <c r="Y71" i="44"/>
  <c r="X71" i="44"/>
  <c r="Z71" i="44" s="1"/>
  <c r="Y68" i="16"/>
  <c r="X68" i="16"/>
  <c r="Z70" i="100" l="1"/>
  <c r="AE70" i="100" s="1"/>
  <c r="W71" i="100"/>
  <c r="AG70" i="100"/>
  <c r="AP70" i="100" s="1"/>
  <c r="AF70" i="100"/>
  <c r="AO70" i="100" s="1"/>
  <c r="AF70" i="95"/>
  <c r="AO70" i="95" s="1"/>
  <c r="AE70" i="95"/>
  <c r="W71" i="95"/>
  <c r="AG70" i="95"/>
  <c r="AP70" i="95" s="1"/>
  <c r="AF68" i="45"/>
  <c r="AO68" i="45" s="1"/>
  <c r="AG68" i="45"/>
  <c r="AP68" i="45" s="1"/>
  <c r="AE68" i="45"/>
  <c r="W69" i="45"/>
  <c r="AF72" i="104"/>
  <c r="AO72" i="104" s="1"/>
  <c r="W73" i="104"/>
  <c r="AG72" i="104"/>
  <c r="AP72" i="104" s="1"/>
  <c r="AE72" i="104"/>
  <c r="AH69" i="20"/>
  <c r="AQ69" i="20" s="1"/>
  <c r="AR62" i="90"/>
  <c r="Y67" i="48"/>
  <c r="X67" i="48"/>
  <c r="AE63" i="90"/>
  <c r="AF63" i="90"/>
  <c r="AO63" i="90" s="1"/>
  <c r="W64" i="90"/>
  <c r="AG63" i="90"/>
  <c r="AP63" i="90" s="1"/>
  <c r="AF72" i="92"/>
  <c r="AO72" i="92" s="1"/>
  <c r="W73" i="92"/>
  <c r="AE72" i="92"/>
  <c r="AG72" i="92"/>
  <c r="AP72" i="92" s="1"/>
  <c r="AI63" i="102"/>
  <c r="AN63" i="102"/>
  <c r="AH69" i="91"/>
  <c r="AQ69" i="91" s="1"/>
  <c r="Y63" i="85"/>
  <c r="X63" i="85"/>
  <c r="AR70" i="84"/>
  <c r="AI69" i="96"/>
  <c r="AN69" i="96"/>
  <c r="AI68" i="54"/>
  <c r="AN68" i="54"/>
  <c r="Y64" i="102"/>
  <c r="X64" i="102"/>
  <c r="AI62" i="94"/>
  <c r="AN62" i="94"/>
  <c r="AR67" i="45"/>
  <c r="Z69" i="91"/>
  <c r="AI62" i="85"/>
  <c r="AN62" i="85"/>
  <c r="Y68" i="41"/>
  <c r="X68" i="41"/>
  <c r="X72" i="51"/>
  <c r="Y72" i="51"/>
  <c r="Y62" i="50"/>
  <c r="X62" i="50"/>
  <c r="AI61" i="98"/>
  <c r="AN61" i="98"/>
  <c r="Y70" i="43"/>
  <c r="X70" i="43"/>
  <c r="AI62" i="42"/>
  <c r="AN62" i="42"/>
  <c r="AH71" i="84"/>
  <c r="AQ71" i="84" s="1"/>
  <c r="Y67" i="55"/>
  <c r="X67" i="55"/>
  <c r="Z67" i="55" s="1"/>
  <c r="AR68" i="20"/>
  <c r="AR71" i="92"/>
  <c r="W74" i="13"/>
  <c r="AG73" i="13"/>
  <c r="AP73" i="13" s="1"/>
  <c r="AF73" i="13"/>
  <c r="AO73" i="13" s="1"/>
  <c r="AE73" i="13"/>
  <c r="AH68" i="99"/>
  <c r="AQ68" i="99" s="1"/>
  <c r="AR69" i="100"/>
  <c r="Y64" i="103"/>
  <c r="Z64" i="103" s="1"/>
  <c r="X64" i="103"/>
  <c r="AI67" i="41"/>
  <c r="AN67" i="41"/>
  <c r="Y63" i="42"/>
  <c r="X63" i="42"/>
  <c r="Z71" i="84"/>
  <c r="AE61" i="10"/>
  <c r="AG61" i="10"/>
  <c r="AP61" i="10" s="1"/>
  <c r="AF61" i="10"/>
  <c r="AO61" i="10" s="1"/>
  <c r="W62" i="10"/>
  <c r="AH68" i="16"/>
  <c r="AQ68" i="16" s="1"/>
  <c r="Z68" i="99"/>
  <c r="Y63" i="94"/>
  <c r="X63" i="94"/>
  <c r="AI63" i="103"/>
  <c r="AR63" i="103" s="1"/>
  <c r="AN63" i="103"/>
  <c r="AH70" i="100"/>
  <c r="AQ70" i="100" s="1"/>
  <c r="AR70" i="44"/>
  <c r="Y70" i="96"/>
  <c r="X70" i="96"/>
  <c r="AI63" i="35"/>
  <c r="AN63" i="35"/>
  <c r="AI66" i="49"/>
  <c r="AN66" i="49"/>
  <c r="Y67" i="49"/>
  <c r="X67" i="49"/>
  <c r="AG65" i="82"/>
  <c r="AP65" i="82" s="1"/>
  <c r="AF65" i="82"/>
  <c r="AO65" i="82" s="1"/>
  <c r="W66" i="82"/>
  <c r="AE65" i="82"/>
  <c r="Z68" i="16"/>
  <c r="Y66" i="18"/>
  <c r="Z66" i="18"/>
  <c r="X66" i="18"/>
  <c r="AI65" i="18"/>
  <c r="AN65" i="18"/>
  <c r="Z69" i="20"/>
  <c r="Y69" i="88"/>
  <c r="X69" i="88"/>
  <c r="Z69" i="88" s="1"/>
  <c r="AI66" i="48"/>
  <c r="AP66" i="48"/>
  <c r="Y67" i="83"/>
  <c r="X67" i="83"/>
  <c r="AI71" i="51"/>
  <c r="AN71" i="51"/>
  <c r="AR67" i="16"/>
  <c r="AI69" i="43"/>
  <c r="AN69" i="43"/>
  <c r="AI70" i="11"/>
  <c r="AN70" i="11"/>
  <c r="Y64" i="35"/>
  <c r="X64" i="35"/>
  <c r="Z64" i="35" s="1"/>
  <c r="W72" i="44"/>
  <c r="AF71" i="44"/>
  <c r="AO71" i="44" s="1"/>
  <c r="AE71" i="44"/>
  <c r="AG71" i="44"/>
  <c r="AP71" i="44" s="1"/>
  <c r="AH70" i="95"/>
  <c r="AQ70" i="95" s="1"/>
  <c r="AH71" i="44"/>
  <c r="AQ71" i="44" s="1"/>
  <c r="AG67" i="87"/>
  <c r="AP67" i="87" s="1"/>
  <c r="AF67" i="87"/>
  <c r="AO67" i="87" s="1"/>
  <c r="AE67" i="87"/>
  <c r="W68" i="87"/>
  <c r="AI68" i="88"/>
  <c r="AN68" i="88"/>
  <c r="AH63" i="90"/>
  <c r="AQ63" i="90" s="1"/>
  <c r="AI66" i="83"/>
  <c r="AN66" i="83"/>
  <c r="Y69" i="54"/>
  <c r="X69" i="54"/>
  <c r="AH72" i="92"/>
  <c r="AQ72" i="92" s="1"/>
  <c r="AI61" i="50"/>
  <c r="AR61" i="50" s="1"/>
  <c r="AN61" i="50"/>
  <c r="AH68" i="45"/>
  <c r="AQ68" i="45" s="1"/>
  <c r="Y62" i="98"/>
  <c r="X62" i="98"/>
  <c r="AI66" i="55"/>
  <c r="AN66" i="55"/>
  <c r="Y71" i="11"/>
  <c r="X71" i="11"/>
  <c r="Z72" i="51" l="1"/>
  <c r="Z67" i="48"/>
  <c r="Z71" i="11"/>
  <c r="AE71" i="11" s="1"/>
  <c r="W65" i="103"/>
  <c r="AE64" i="103"/>
  <c r="AG64" i="103"/>
  <c r="AP64" i="103" s="1"/>
  <c r="AF64" i="103"/>
  <c r="AO64" i="103" s="1"/>
  <c r="AF71" i="11"/>
  <c r="AO71" i="11" s="1"/>
  <c r="W72" i="11"/>
  <c r="AG71" i="11"/>
  <c r="AP71" i="11" s="1"/>
  <c r="AE72" i="51"/>
  <c r="AF72" i="51"/>
  <c r="AO72" i="51" s="1"/>
  <c r="AG72" i="51"/>
  <c r="AP72" i="51" s="1"/>
  <c r="W73" i="51"/>
  <c r="AG67" i="48"/>
  <c r="AP67" i="48" s="1"/>
  <c r="W68" i="48"/>
  <c r="AE67" i="48"/>
  <c r="AF67" i="48"/>
  <c r="AO67" i="48" s="1"/>
  <c r="AR70" i="11"/>
  <c r="AR71" i="51"/>
  <c r="AH69" i="88"/>
  <c r="AQ69" i="88" s="1"/>
  <c r="AH66" i="18"/>
  <c r="AQ66" i="18" s="1"/>
  <c r="X66" i="82"/>
  <c r="Y66" i="82"/>
  <c r="W72" i="84"/>
  <c r="AF71" i="84"/>
  <c r="AO71" i="84" s="1"/>
  <c r="AG71" i="84"/>
  <c r="AP71" i="84" s="1"/>
  <c r="AE71" i="84"/>
  <c r="AH67" i="55"/>
  <c r="AQ67" i="55" s="1"/>
  <c r="AR62" i="94"/>
  <c r="AH67" i="48"/>
  <c r="AQ67" i="48" s="1"/>
  <c r="Y68" i="87"/>
  <c r="X68" i="87"/>
  <c r="Y72" i="44"/>
  <c r="X72" i="44"/>
  <c r="AH67" i="83"/>
  <c r="AQ67" i="83" s="1"/>
  <c r="AG69" i="88"/>
  <c r="AP69" i="88" s="1"/>
  <c r="AE69" i="88"/>
  <c r="AF69" i="88"/>
  <c r="AO69" i="88" s="1"/>
  <c r="W70" i="88"/>
  <c r="W67" i="18"/>
  <c r="AE66" i="18"/>
  <c r="AN66" i="18" s="1"/>
  <c r="AG66" i="18"/>
  <c r="AF66" i="18"/>
  <c r="AO66" i="18" s="1"/>
  <c r="AR66" i="49"/>
  <c r="AE68" i="99"/>
  <c r="W69" i="99"/>
  <c r="AG68" i="99"/>
  <c r="AP68" i="99" s="1"/>
  <c r="AF68" i="99"/>
  <c r="AO68" i="99" s="1"/>
  <c r="Z63" i="42"/>
  <c r="AH63" i="42"/>
  <c r="AQ63" i="42" s="1"/>
  <c r="Y74" i="13"/>
  <c r="X74" i="13"/>
  <c r="AF67" i="55"/>
  <c r="AO67" i="55" s="1"/>
  <c r="AG67" i="55"/>
  <c r="AP67" i="55" s="1"/>
  <c r="W68" i="55"/>
  <c r="AE67" i="55"/>
  <c r="AR62" i="85"/>
  <c r="AH64" i="102"/>
  <c r="AQ64" i="102" s="1"/>
  <c r="AR69" i="96"/>
  <c r="AR63" i="102"/>
  <c r="Y73" i="104"/>
  <c r="X73" i="104"/>
  <c r="AI67" i="87"/>
  <c r="AN67" i="87"/>
  <c r="AH64" i="35"/>
  <c r="AQ64" i="35" s="1"/>
  <c r="AR69" i="43"/>
  <c r="Z67" i="83"/>
  <c r="Y62" i="10"/>
  <c r="X62" i="10"/>
  <c r="AR61" i="98"/>
  <c r="AH72" i="51"/>
  <c r="AQ72" i="51" s="1"/>
  <c r="AF69" i="91"/>
  <c r="AO69" i="91" s="1"/>
  <c r="AE69" i="91"/>
  <c r="W70" i="91"/>
  <c r="AG69" i="91"/>
  <c r="AP69" i="91" s="1"/>
  <c r="Z64" i="102"/>
  <c r="AR66" i="55"/>
  <c r="AF64" i="35"/>
  <c r="AO64" i="35" s="1"/>
  <c r="AG64" i="35"/>
  <c r="AP64" i="35" s="1"/>
  <c r="W65" i="35"/>
  <c r="AE64" i="35"/>
  <c r="W70" i="20"/>
  <c r="AG69" i="20"/>
  <c r="AP69" i="20" s="1"/>
  <c r="AF69" i="20"/>
  <c r="AO69" i="20" s="1"/>
  <c r="AE69" i="20"/>
  <c r="AE68" i="16"/>
  <c r="AG68" i="16"/>
  <c r="AP68" i="16" s="1"/>
  <c r="W69" i="16"/>
  <c r="AF68" i="16"/>
  <c r="AO68" i="16" s="1"/>
  <c r="AH67" i="49"/>
  <c r="AQ67" i="49" s="1"/>
  <c r="AR63" i="35"/>
  <c r="AR62" i="42"/>
  <c r="AH62" i="50"/>
  <c r="AQ62" i="50" s="1"/>
  <c r="AH68" i="41"/>
  <c r="AQ68" i="41" s="1"/>
  <c r="Y64" i="90"/>
  <c r="X64" i="90"/>
  <c r="AR66" i="83"/>
  <c r="Z67" i="49"/>
  <c r="AH70" i="96"/>
  <c r="AQ70" i="96" s="1"/>
  <c r="AH63" i="94"/>
  <c r="AQ63" i="94" s="1"/>
  <c r="AR67" i="41"/>
  <c r="AI73" i="13"/>
  <c r="AN73" i="13"/>
  <c r="AH70" i="43"/>
  <c r="AQ70" i="43" s="1"/>
  <c r="Z62" i="50"/>
  <c r="Z68" i="41"/>
  <c r="AH63" i="85"/>
  <c r="AQ63" i="85" s="1"/>
  <c r="AI72" i="92"/>
  <c r="AN72" i="92"/>
  <c r="Y69" i="45"/>
  <c r="X69" i="45"/>
  <c r="Y71" i="95"/>
  <c r="X71" i="95"/>
  <c r="Y71" i="100"/>
  <c r="X71" i="100"/>
  <c r="Z69" i="54"/>
  <c r="AH69" i="54"/>
  <c r="AQ69" i="54" s="1"/>
  <c r="AH62" i="98"/>
  <c r="AQ62" i="98" s="1"/>
  <c r="AH71" i="11"/>
  <c r="AQ71" i="11" s="1"/>
  <c r="Z62" i="98"/>
  <c r="AR68" i="88"/>
  <c r="AI71" i="44"/>
  <c r="AN71" i="44"/>
  <c r="AR66" i="48"/>
  <c r="AR65" i="18"/>
  <c r="AI65" i="82"/>
  <c r="AR65" i="82" s="1"/>
  <c r="AN65" i="82"/>
  <c r="Z70" i="96"/>
  <c r="Z63" i="94"/>
  <c r="AI61" i="10"/>
  <c r="AN61" i="10"/>
  <c r="AH64" i="103"/>
  <c r="AQ64" i="103" s="1"/>
  <c r="Z70" i="43"/>
  <c r="AR68" i="54"/>
  <c r="Z63" i="85"/>
  <c r="Y73" i="92"/>
  <c r="X73" i="92"/>
  <c r="Z73" i="92" s="1"/>
  <c r="AI63" i="90"/>
  <c r="AN63" i="90"/>
  <c r="AI72" i="104"/>
  <c r="AN72" i="104"/>
  <c r="AI68" i="45"/>
  <c r="AN68" i="45"/>
  <c r="AI70" i="95"/>
  <c r="AN70" i="95"/>
  <c r="AI70" i="100"/>
  <c r="AN70" i="100"/>
  <c r="Z74" i="13" l="1"/>
  <c r="Z72" i="44"/>
  <c r="AG72" i="44" s="1"/>
  <c r="AP72" i="44" s="1"/>
  <c r="Z64" i="90"/>
  <c r="AF64" i="90" s="1"/>
  <c r="AO64" i="90" s="1"/>
  <c r="W75" i="13"/>
  <c r="AF74" i="13"/>
  <c r="AO74" i="13" s="1"/>
  <c r="AE74" i="13"/>
  <c r="AG74" i="13"/>
  <c r="AP74" i="13" s="1"/>
  <c r="AE72" i="44"/>
  <c r="AN72" i="44" s="1"/>
  <c r="AG64" i="90"/>
  <c r="AP64" i="90" s="1"/>
  <c r="AE64" i="90"/>
  <c r="W65" i="90"/>
  <c r="AR68" i="45"/>
  <c r="AE62" i="98"/>
  <c r="W63" i="98"/>
  <c r="AG62" i="98"/>
  <c r="AP62" i="98" s="1"/>
  <c r="AF62" i="98"/>
  <c r="AO62" i="98" s="1"/>
  <c r="AR72" i="104"/>
  <c r="AH73" i="92"/>
  <c r="AQ73" i="92" s="1"/>
  <c r="AG70" i="43"/>
  <c r="AP70" i="43" s="1"/>
  <c r="AE70" i="43"/>
  <c r="W71" i="43"/>
  <c r="AF70" i="43"/>
  <c r="AO70" i="43" s="1"/>
  <c r="AF69" i="54"/>
  <c r="AO69" i="54" s="1"/>
  <c r="AG69" i="54"/>
  <c r="AP69" i="54" s="1"/>
  <c r="W70" i="54"/>
  <c r="AE69" i="54"/>
  <c r="AG62" i="50"/>
  <c r="AP62" i="50" s="1"/>
  <c r="W63" i="50"/>
  <c r="AE62" i="50"/>
  <c r="AF62" i="50"/>
  <c r="AO62" i="50" s="1"/>
  <c r="Y70" i="20"/>
  <c r="Z70" i="20"/>
  <c r="X70" i="20"/>
  <c r="AI69" i="91"/>
  <c r="AN69" i="91"/>
  <c r="AG67" i="83"/>
  <c r="AP67" i="83" s="1"/>
  <c r="AF67" i="83"/>
  <c r="AO67" i="83" s="1"/>
  <c r="W68" i="83"/>
  <c r="AE67" i="83"/>
  <c r="AI68" i="99"/>
  <c r="AN68" i="99"/>
  <c r="AH72" i="44"/>
  <c r="AQ72" i="44" s="1"/>
  <c r="AI67" i="48"/>
  <c r="AN67" i="48"/>
  <c r="AI71" i="11"/>
  <c r="AN71" i="11"/>
  <c r="AR61" i="10"/>
  <c r="AH71" i="100"/>
  <c r="AQ71" i="100" s="1"/>
  <c r="AH69" i="45"/>
  <c r="AQ69" i="45" s="1"/>
  <c r="AR73" i="13"/>
  <c r="AI68" i="16"/>
  <c r="AN68" i="16"/>
  <c r="AI67" i="55"/>
  <c r="AN67" i="55"/>
  <c r="AE63" i="42"/>
  <c r="AF63" i="42"/>
  <c r="AO63" i="42" s="1"/>
  <c r="W64" i="42"/>
  <c r="AG63" i="42"/>
  <c r="AP63" i="42" s="1"/>
  <c r="Y67" i="18"/>
  <c r="Z67" i="18" s="1"/>
  <c r="X67" i="18"/>
  <c r="AI71" i="84"/>
  <c r="AN71" i="84"/>
  <c r="AH66" i="82"/>
  <c r="AQ66" i="82" s="1"/>
  <c r="Y68" i="48"/>
  <c r="Z68" i="48" s="1"/>
  <c r="X68" i="48"/>
  <c r="AI72" i="51"/>
  <c r="AN72" i="51"/>
  <c r="Z71" i="100"/>
  <c r="Z69" i="45"/>
  <c r="W68" i="49"/>
  <c r="AE67" i="49"/>
  <c r="AF67" i="49"/>
  <c r="AO67" i="49" s="1"/>
  <c r="AG67" i="49"/>
  <c r="AP67" i="49" s="1"/>
  <c r="AI64" i="35"/>
  <c r="AN64" i="35"/>
  <c r="W65" i="102"/>
  <c r="AE64" i="102"/>
  <c r="AG64" i="102"/>
  <c r="AP64" i="102" s="1"/>
  <c r="AF64" i="102"/>
  <c r="AO64" i="102" s="1"/>
  <c r="Y68" i="55"/>
  <c r="X68" i="55"/>
  <c r="AI69" i="20"/>
  <c r="AN69" i="20"/>
  <c r="Y65" i="35"/>
  <c r="Z65" i="35"/>
  <c r="X65" i="35"/>
  <c r="AH62" i="10"/>
  <c r="AQ62" i="10" s="1"/>
  <c r="AR67" i="87"/>
  <c r="Y70" i="88"/>
  <c r="X70" i="88"/>
  <c r="AH68" i="87"/>
  <c r="AQ68" i="87" s="1"/>
  <c r="AE73" i="92"/>
  <c r="W74" i="92"/>
  <c r="AG73" i="92"/>
  <c r="AP73" i="92" s="1"/>
  <c r="AF73" i="92"/>
  <c r="AO73" i="92" s="1"/>
  <c r="AR70" i="100"/>
  <c r="AG63" i="85"/>
  <c r="AP63" i="85" s="1"/>
  <c r="AE63" i="85"/>
  <c r="W64" i="85"/>
  <c r="AF63" i="85"/>
  <c r="AO63" i="85" s="1"/>
  <c r="W71" i="96"/>
  <c r="AG70" i="96"/>
  <c r="AP70" i="96" s="1"/>
  <c r="AF70" i="96"/>
  <c r="AO70" i="96" s="1"/>
  <c r="AE70" i="96"/>
  <c r="AH71" i="95"/>
  <c r="AQ71" i="95" s="1"/>
  <c r="Z62" i="10"/>
  <c r="AH73" i="104"/>
  <c r="AQ73" i="104" s="1"/>
  <c r="Z68" i="87"/>
  <c r="Y72" i="84"/>
  <c r="X72" i="84"/>
  <c r="Y73" i="51"/>
  <c r="Z73" i="51" s="1"/>
  <c r="X73" i="51"/>
  <c r="Y72" i="11"/>
  <c r="X72" i="11"/>
  <c r="AI64" i="103"/>
  <c r="AN64" i="103"/>
  <c r="AG63" i="94"/>
  <c r="AP63" i="94" s="1"/>
  <c r="AE63" i="94"/>
  <c r="W64" i="94"/>
  <c r="AF63" i="94"/>
  <c r="AO63" i="94" s="1"/>
  <c r="AR70" i="95"/>
  <c r="AR63" i="90"/>
  <c r="AR71" i="44"/>
  <c r="Z71" i="95"/>
  <c r="AR72" i="92"/>
  <c r="AF68" i="41"/>
  <c r="AO68" i="41" s="1"/>
  <c r="AE68" i="41"/>
  <c r="AG68" i="41"/>
  <c r="AP68" i="41" s="1"/>
  <c r="W69" i="41"/>
  <c r="AH64" i="90"/>
  <c r="AQ64" i="90" s="1"/>
  <c r="Y69" i="16"/>
  <c r="X69" i="16"/>
  <c r="Y70" i="91"/>
  <c r="X70" i="91"/>
  <c r="Z73" i="104"/>
  <c r="AH74" i="13"/>
  <c r="AQ74" i="13" s="1"/>
  <c r="Y69" i="99"/>
  <c r="Z69" i="99" s="1"/>
  <c r="X69" i="99"/>
  <c r="AI66" i="18"/>
  <c r="AP66" i="18"/>
  <c r="AI69" i="88"/>
  <c r="AN69" i="88"/>
  <c r="Z66" i="82"/>
  <c r="Y65" i="103"/>
  <c r="X65" i="103"/>
  <c r="Z72" i="11" l="1"/>
  <c r="W73" i="44"/>
  <c r="AF72" i="44"/>
  <c r="Z68" i="55"/>
  <c r="W69" i="55" s="1"/>
  <c r="AG67" i="18"/>
  <c r="AP67" i="18" s="1"/>
  <c r="W68" i="18"/>
  <c r="AE67" i="18"/>
  <c r="AF67" i="18"/>
  <c r="AO67" i="18" s="1"/>
  <c r="AE68" i="55"/>
  <c r="AF68" i="55"/>
  <c r="AO68" i="55" s="1"/>
  <c r="AG68" i="55"/>
  <c r="AP68" i="55" s="1"/>
  <c r="AE72" i="11"/>
  <c r="AG72" i="11"/>
  <c r="AP72" i="11" s="1"/>
  <c r="W73" i="11"/>
  <c r="AF72" i="11"/>
  <c r="AO72" i="11" s="1"/>
  <c r="AF73" i="51"/>
  <c r="AO73" i="51" s="1"/>
  <c r="AE73" i="51"/>
  <c r="AN73" i="51" s="1"/>
  <c r="W74" i="51"/>
  <c r="AG73" i="51"/>
  <c r="W70" i="99"/>
  <c r="AG69" i="99"/>
  <c r="AP69" i="99" s="1"/>
  <c r="AF69" i="99"/>
  <c r="AO69" i="99" s="1"/>
  <c r="AE69" i="99"/>
  <c r="AG66" i="82"/>
  <c r="AP66" i="82" s="1"/>
  <c r="AF66" i="82"/>
  <c r="AO66" i="82" s="1"/>
  <c r="AE66" i="82"/>
  <c r="W67" i="82"/>
  <c r="W74" i="104"/>
  <c r="AG73" i="104"/>
  <c r="AP73" i="104" s="1"/>
  <c r="AF73" i="104"/>
  <c r="AO73" i="104" s="1"/>
  <c r="AE73" i="104"/>
  <c r="Y69" i="41"/>
  <c r="X69" i="41"/>
  <c r="AF71" i="95"/>
  <c r="AO71" i="95" s="1"/>
  <c r="W72" i="95"/>
  <c r="AE71" i="95"/>
  <c r="AG71" i="95"/>
  <c r="AP71" i="95" s="1"/>
  <c r="AI70" i="96"/>
  <c r="AN70" i="96"/>
  <c r="Y64" i="85"/>
  <c r="Z64" i="85"/>
  <c r="X64" i="85"/>
  <c r="AH68" i="55"/>
  <c r="AQ68" i="55" s="1"/>
  <c r="AI64" i="102"/>
  <c r="AN64" i="102"/>
  <c r="AR72" i="51"/>
  <c r="AI63" i="42"/>
  <c r="AN63" i="42"/>
  <c r="AR69" i="91"/>
  <c r="AI62" i="50"/>
  <c r="AN62" i="50"/>
  <c r="AI62" i="98"/>
  <c r="AR62" i="98" s="1"/>
  <c r="AN62" i="98"/>
  <c r="AR64" i="103"/>
  <c r="AI63" i="85"/>
  <c r="AN63" i="85"/>
  <c r="AH65" i="35"/>
  <c r="AQ65" i="35" s="1"/>
  <c r="Y65" i="102"/>
  <c r="X65" i="102"/>
  <c r="AI67" i="49"/>
  <c r="AN67" i="49"/>
  <c r="AH68" i="48"/>
  <c r="AQ68" i="48" s="1"/>
  <c r="AI67" i="83"/>
  <c r="AN67" i="83"/>
  <c r="AH70" i="20"/>
  <c r="AQ70" i="20" s="1"/>
  <c r="Y63" i="50"/>
  <c r="X63" i="50"/>
  <c r="Y74" i="92"/>
  <c r="X74" i="92"/>
  <c r="AF65" i="35"/>
  <c r="AO65" i="35" s="1"/>
  <c r="AG65" i="35"/>
  <c r="AP65" i="35" s="1"/>
  <c r="AE65" i="35"/>
  <c r="W66" i="35"/>
  <c r="Y68" i="49"/>
  <c r="X68" i="49"/>
  <c r="AE68" i="48"/>
  <c r="AF68" i="48"/>
  <c r="AO68" i="48" s="1"/>
  <c r="AG68" i="48"/>
  <c r="AP68" i="48" s="1"/>
  <c r="W69" i="48"/>
  <c r="AR67" i="55"/>
  <c r="AR71" i="11"/>
  <c r="Y68" i="83"/>
  <c r="X68" i="83"/>
  <c r="W71" i="20"/>
  <c r="AE70" i="20"/>
  <c r="AG70" i="20"/>
  <c r="AP70" i="20" s="1"/>
  <c r="AF70" i="20"/>
  <c r="AO70" i="20" s="1"/>
  <c r="AH70" i="91"/>
  <c r="AQ70" i="91" s="1"/>
  <c r="Y71" i="96"/>
  <c r="X71" i="96"/>
  <c r="AI73" i="92"/>
  <c r="AN73" i="92"/>
  <c r="AH70" i="88"/>
  <c r="AQ70" i="88" s="1"/>
  <c r="AR64" i="35"/>
  <c r="AE69" i="45"/>
  <c r="AG69" i="45"/>
  <c r="AP69" i="45" s="1"/>
  <c r="AF69" i="45"/>
  <c r="AO69" i="45" s="1"/>
  <c r="W70" i="45"/>
  <c r="Y73" i="44"/>
  <c r="X73" i="44"/>
  <c r="AI74" i="13"/>
  <c r="AN74" i="13"/>
  <c r="AH72" i="84"/>
  <c r="AQ72" i="84" s="1"/>
  <c r="AH65" i="103"/>
  <c r="AQ65" i="103" s="1"/>
  <c r="Y64" i="94"/>
  <c r="X64" i="94"/>
  <c r="Z72" i="84"/>
  <c r="AI63" i="94"/>
  <c r="AN63" i="94"/>
  <c r="Z70" i="88"/>
  <c r="AG71" i="100"/>
  <c r="AP71" i="100" s="1"/>
  <c r="W72" i="100"/>
  <c r="AE71" i="100"/>
  <c r="AF71" i="100"/>
  <c r="AO71" i="100" s="1"/>
  <c r="AR71" i="84"/>
  <c r="Y64" i="42"/>
  <c r="X64" i="42"/>
  <c r="AR68" i="16"/>
  <c r="AR67" i="48"/>
  <c r="AI69" i="54"/>
  <c r="AN69" i="54"/>
  <c r="X71" i="43"/>
  <c r="Z71" i="43" s="1"/>
  <c r="Y71" i="43"/>
  <c r="Y65" i="90"/>
  <c r="X65" i="90"/>
  <c r="AI72" i="44"/>
  <c r="AO72" i="44"/>
  <c r="AR69" i="88"/>
  <c r="Z70" i="91"/>
  <c r="AI68" i="41"/>
  <c r="AN68" i="41"/>
  <c r="AH72" i="11"/>
  <c r="AQ72" i="11" s="1"/>
  <c r="Z65" i="103"/>
  <c r="AR66" i="18"/>
  <c r="Z69" i="16"/>
  <c r="AH69" i="16"/>
  <c r="AQ69" i="16" s="1"/>
  <c r="AH69" i="99"/>
  <c r="AQ69" i="99" s="1"/>
  <c r="AH73" i="51"/>
  <c r="AQ73" i="51" s="1"/>
  <c r="W69" i="87"/>
  <c r="AG68" i="87"/>
  <c r="AP68" i="87" s="1"/>
  <c r="AF68" i="87"/>
  <c r="AO68" i="87" s="1"/>
  <c r="AE68" i="87"/>
  <c r="AF62" i="10"/>
  <c r="AO62" i="10" s="1"/>
  <c r="AG62" i="10"/>
  <c r="AP62" i="10" s="1"/>
  <c r="W63" i="10"/>
  <c r="AE62" i="10"/>
  <c r="AR69" i="20"/>
  <c r="AH67" i="18"/>
  <c r="AQ67" i="18" s="1"/>
  <c r="AR68" i="99"/>
  <c r="Y70" i="54"/>
  <c r="X70" i="54"/>
  <c r="Z70" i="54" s="1"/>
  <c r="AI70" i="43"/>
  <c r="AN70" i="43"/>
  <c r="Y63" i="98"/>
  <c r="X63" i="98"/>
  <c r="AI64" i="90"/>
  <c r="AN64" i="90"/>
  <c r="Y75" i="13"/>
  <c r="X75" i="13"/>
  <c r="Z74" i="92" l="1"/>
  <c r="Z63" i="98"/>
  <c r="AG74" i="92"/>
  <c r="AP74" i="92" s="1"/>
  <c r="AE74" i="92"/>
  <c r="W75" i="92"/>
  <c r="AF74" i="92"/>
  <c r="AO74" i="92" s="1"/>
  <c r="AE71" i="43"/>
  <c r="AG71" i="43"/>
  <c r="AP71" i="43" s="1"/>
  <c r="W72" i="43"/>
  <c r="AF71" i="43"/>
  <c r="AO71" i="43" s="1"/>
  <c r="W64" i="98"/>
  <c r="AG63" i="98"/>
  <c r="AP63" i="98" s="1"/>
  <c r="AE63" i="98"/>
  <c r="AF63" i="98"/>
  <c r="AO63" i="98" s="1"/>
  <c r="AI62" i="10"/>
  <c r="AN62" i="10"/>
  <c r="W70" i="16"/>
  <c r="AF69" i="16"/>
  <c r="AO69" i="16" s="1"/>
  <c r="AG69" i="16"/>
  <c r="AP69" i="16" s="1"/>
  <c r="AE69" i="16"/>
  <c r="Y72" i="100"/>
  <c r="X72" i="100"/>
  <c r="AH64" i="94"/>
  <c r="AQ64" i="94" s="1"/>
  <c r="AR67" i="49"/>
  <c r="AR64" i="102"/>
  <c r="AH64" i="85"/>
  <c r="AQ64" i="85" s="1"/>
  <c r="AI69" i="99"/>
  <c r="AN69" i="99"/>
  <c r="Y74" i="51"/>
  <c r="X74" i="51"/>
  <c r="Y69" i="55"/>
  <c r="X69" i="55"/>
  <c r="X63" i="10"/>
  <c r="Y63" i="10"/>
  <c r="Z64" i="94"/>
  <c r="Y70" i="45"/>
  <c r="X70" i="45"/>
  <c r="AR73" i="92"/>
  <c r="AI70" i="20"/>
  <c r="AN70" i="20"/>
  <c r="Y66" i="35"/>
  <c r="X66" i="35"/>
  <c r="AH65" i="102"/>
  <c r="AQ65" i="102" s="1"/>
  <c r="W65" i="85"/>
  <c r="AG64" i="85"/>
  <c r="AP64" i="85" s="1"/>
  <c r="AF64" i="85"/>
  <c r="AO64" i="85" s="1"/>
  <c r="AE64" i="85"/>
  <c r="AI71" i="95"/>
  <c r="AN71" i="95"/>
  <c r="Y67" i="82"/>
  <c r="X67" i="82"/>
  <c r="Z67" i="82" s="1"/>
  <c r="AI72" i="11"/>
  <c r="AN72" i="11"/>
  <c r="AH75" i="13"/>
  <c r="AQ75" i="13" s="1"/>
  <c r="Z75" i="13"/>
  <c r="Y69" i="87"/>
  <c r="X69" i="87"/>
  <c r="AF70" i="88"/>
  <c r="AO70" i="88" s="1"/>
  <c r="W71" i="88"/>
  <c r="AE70" i="88"/>
  <c r="AG70" i="88"/>
  <c r="AP70" i="88" s="1"/>
  <c r="AR74" i="13"/>
  <c r="AH71" i="96"/>
  <c r="AQ71" i="96" s="1"/>
  <c r="Y71" i="20"/>
  <c r="X71" i="20"/>
  <c r="AI68" i="48"/>
  <c r="AN68" i="48"/>
  <c r="AI65" i="35"/>
  <c r="AR65" i="35" s="1"/>
  <c r="AN65" i="35"/>
  <c r="AH63" i="50"/>
  <c r="AQ63" i="50" s="1"/>
  <c r="Z65" i="102"/>
  <c r="AR63" i="42"/>
  <c r="Y72" i="95"/>
  <c r="X72" i="95"/>
  <c r="AI73" i="104"/>
  <c r="AN73" i="104"/>
  <c r="AI66" i="82"/>
  <c r="AN66" i="82"/>
  <c r="AH63" i="98"/>
  <c r="AQ63" i="98" s="1"/>
  <c r="AE65" i="103"/>
  <c r="W66" i="103"/>
  <c r="AG65" i="103"/>
  <c r="AP65" i="103" s="1"/>
  <c r="AF65" i="103"/>
  <c r="AO65" i="103" s="1"/>
  <c r="AR72" i="44"/>
  <c r="AH71" i="43"/>
  <c r="AQ71" i="43" s="1"/>
  <c r="AH73" i="44"/>
  <c r="AQ73" i="44" s="1"/>
  <c r="Z71" i="96"/>
  <c r="AH68" i="83"/>
  <c r="AQ68" i="83" s="1"/>
  <c r="AH68" i="49"/>
  <c r="AQ68" i="49" s="1"/>
  <c r="Z63" i="50"/>
  <c r="Y70" i="99"/>
  <c r="X70" i="99"/>
  <c r="AI67" i="18"/>
  <c r="AN67" i="18"/>
  <c r="W71" i="54"/>
  <c r="AF70" i="54"/>
  <c r="AO70" i="54" s="1"/>
  <c r="AG70" i="54"/>
  <c r="AP70" i="54" s="1"/>
  <c r="AE70" i="54"/>
  <c r="AR70" i="43"/>
  <c r="AR68" i="41"/>
  <c r="AH65" i="90"/>
  <c r="AQ65" i="90" s="1"/>
  <c r="AH64" i="42"/>
  <c r="AQ64" i="42" s="1"/>
  <c r="AR63" i="94"/>
  <c r="Z73" i="44"/>
  <c r="AI69" i="45"/>
  <c r="AN69" i="45"/>
  <c r="Z68" i="83"/>
  <c r="Z68" i="49"/>
  <c r="AR63" i="85"/>
  <c r="AR62" i="50"/>
  <c r="AR70" i="96"/>
  <c r="AH69" i="41"/>
  <c r="AQ69" i="41" s="1"/>
  <c r="Y68" i="18"/>
  <c r="Z68" i="18" s="1"/>
  <c r="X68" i="18"/>
  <c r="AR64" i="90"/>
  <c r="AH70" i="54"/>
  <c r="AQ70" i="54" s="1"/>
  <c r="AI68" i="87"/>
  <c r="AN68" i="87"/>
  <c r="AF70" i="91"/>
  <c r="AO70" i="91" s="1"/>
  <c r="AE70" i="91"/>
  <c r="W71" i="91"/>
  <c r="AG70" i="91"/>
  <c r="AP70" i="91" s="1"/>
  <c r="Z65" i="90"/>
  <c r="AR69" i="54"/>
  <c r="Z64" i="42"/>
  <c r="AI71" i="100"/>
  <c r="AN71" i="100"/>
  <c r="AF72" i="84"/>
  <c r="AO72" i="84" s="1"/>
  <c r="AE72" i="84"/>
  <c r="W73" i="84"/>
  <c r="AG72" i="84"/>
  <c r="AP72" i="84" s="1"/>
  <c r="Y69" i="48"/>
  <c r="X69" i="48"/>
  <c r="Z69" i="48" s="1"/>
  <c r="AH74" i="92"/>
  <c r="AQ74" i="92" s="1"/>
  <c r="AR67" i="83"/>
  <c r="Z69" i="41"/>
  <c r="Y74" i="104"/>
  <c r="X74" i="104"/>
  <c r="AI73" i="51"/>
  <c r="AP73" i="51"/>
  <c r="Y73" i="11"/>
  <c r="X73" i="11"/>
  <c r="AI68" i="55"/>
  <c r="AN68" i="55"/>
  <c r="Z66" i="35" l="1"/>
  <c r="Z72" i="100"/>
  <c r="Z70" i="99"/>
  <c r="AG70" i="99" s="1"/>
  <c r="AP70" i="99" s="1"/>
  <c r="Z69" i="55"/>
  <c r="AE69" i="55" s="1"/>
  <c r="AF70" i="99"/>
  <c r="AO70" i="99" s="1"/>
  <c r="AE70" i="99"/>
  <c r="AF69" i="55"/>
  <c r="AO69" i="55" s="1"/>
  <c r="W70" i="55"/>
  <c r="AG69" i="55"/>
  <c r="AP69" i="55" s="1"/>
  <c r="AF69" i="48"/>
  <c r="AO69" i="48" s="1"/>
  <c r="AG69" i="48"/>
  <c r="AP69" i="48" s="1"/>
  <c r="W70" i="48"/>
  <c r="AE69" i="48"/>
  <c r="AG66" i="35"/>
  <c r="AP66" i="35" s="1"/>
  <c r="W67" i="35"/>
  <c r="AE66" i="35"/>
  <c r="AF66" i="35"/>
  <c r="AO66" i="35" s="1"/>
  <c r="AG68" i="18"/>
  <c r="AP68" i="18" s="1"/>
  <c r="AF68" i="18"/>
  <c r="AO68" i="18" s="1"/>
  <c r="W69" i="18"/>
  <c r="AE68" i="18"/>
  <c r="AF72" i="100"/>
  <c r="AO72" i="100" s="1"/>
  <c r="AG72" i="100"/>
  <c r="AP72" i="100" s="1"/>
  <c r="W73" i="100"/>
  <c r="AE72" i="100"/>
  <c r="AR73" i="51"/>
  <c r="AH74" i="104"/>
  <c r="AQ74" i="104" s="1"/>
  <c r="W66" i="90"/>
  <c r="AG65" i="90"/>
  <c r="AP65" i="90" s="1"/>
  <c r="AF65" i="90"/>
  <c r="AO65" i="90" s="1"/>
  <c r="AE65" i="90"/>
  <c r="AR71" i="100"/>
  <c r="Y73" i="84"/>
  <c r="X73" i="84"/>
  <c r="AI70" i="91"/>
  <c r="AN70" i="91"/>
  <c r="AI65" i="103"/>
  <c r="AN65" i="103"/>
  <c r="AR68" i="48"/>
  <c r="AR71" i="95"/>
  <c r="AH70" i="45"/>
  <c r="AQ70" i="45" s="1"/>
  <c r="AH63" i="10"/>
  <c r="AQ63" i="10" s="1"/>
  <c r="X70" i="16"/>
  <c r="Y70" i="16"/>
  <c r="AI71" i="43"/>
  <c r="AN71" i="43"/>
  <c r="AI72" i="84"/>
  <c r="AN72" i="84"/>
  <c r="AE68" i="49"/>
  <c r="AF68" i="49"/>
  <c r="AO68" i="49" s="1"/>
  <c r="AG68" i="49"/>
  <c r="AP68" i="49" s="1"/>
  <c r="W69" i="49"/>
  <c r="W72" i="96"/>
  <c r="AG71" i="96"/>
  <c r="AP71" i="96" s="1"/>
  <c r="AF71" i="96"/>
  <c r="AO71" i="96" s="1"/>
  <c r="AE71" i="96"/>
  <c r="AR66" i="82"/>
  <c r="AH71" i="20"/>
  <c r="AQ71" i="20" s="1"/>
  <c r="AI70" i="88"/>
  <c r="AN70" i="88"/>
  <c r="W76" i="13"/>
  <c r="AG75" i="13"/>
  <c r="AP75" i="13" s="1"/>
  <c r="AF75" i="13"/>
  <c r="AO75" i="13" s="1"/>
  <c r="AE75" i="13"/>
  <c r="AR72" i="11"/>
  <c r="Z70" i="45"/>
  <c r="AH69" i="55"/>
  <c r="AQ69" i="55" s="1"/>
  <c r="Y64" i="98"/>
  <c r="X64" i="98"/>
  <c r="AF68" i="83"/>
  <c r="AO68" i="83" s="1"/>
  <c r="AG68" i="83"/>
  <c r="AP68" i="83" s="1"/>
  <c r="AE68" i="83"/>
  <c r="W69" i="83"/>
  <c r="Y71" i="54"/>
  <c r="Z71" i="54"/>
  <c r="X71" i="54"/>
  <c r="W64" i="50"/>
  <c r="AE63" i="50"/>
  <c r="AF63" i="50"/>
  <c r="AO63" i="50" s="1"/>
  <c r="AG63" i="50"/>
  <c r="AP63" i="50" s="1"/>
  <c r="Z71" i="20"/>
  <c r="Y71" i="88"/>
  <c r="X71" i="88"/>
  <c r="AH67" i="82"/>
  <c r="AQ67" i="82" s="1"/>
  <c r="AI64" i="85"/>
  <c r="AN64" i="85"/>
  <c r="AR69" i="99"/>
  <c r="AR62" i="10"/>
  <c r="AH69" i="48"/>
  <c r="AQ69" i="48" s="1"/>
  <c r="AH73" i="11"/>
  <c r="AQ73" i="11" s="1"/>
  <c r="AR68" i="87"/>
  <c r="AR73" i="104"/>
  <c r="AE65" i="102"/>
  <c r="W66" i="102"/>
  <c r="AG65" i="102"/>
  <c r="AP65" i="102" s="1"/>
  <c r="AF65" i="102"/>
  <c r="AO65" i="102" s="1"/>
  <c r="AF67" i="82"/>
  <c r="AO67" i="82" s="1"/>
  <c r="AE67" i="82"/>
  <c r="W68" i="82"/>
  <c r="AG67" i="82"/>
  <c r="AP67" i="82" s="1"/>
  <c r="AR70" i="20"/>
  <c r="AG64" i="94"/>
  <c r="AP64" i="94" s="1"/>
  <c r="W65" i="94"/>
  <c r="AE64" i="94"/>
  <c r="AF64" i="94"/>
  <c r="AO64" i="94" s="1"/>
  <c r="AI69" i="16"/>
  <c r="AN69" i="16"/>
  <c r="Y75" i="92"/>
  <c r="X75" i="92"/>
  <c r="AR69" i="45"/>
  <c r="AR67" i="18"/>
  <c r="AH72" i="95"/>
  <c r="AQ72" i="95" s="1"/>
  <c r="AH69" i="87"/>
  <c r="AQ69" i="87" s="1"/>
  <c r="Z63" i="10"/>
  <c r="AH74" i="51"/>
  <c r="AQ74" i="51" s="1"/>
  <c r="Y72" i="43"/>
  <c r="X72" i="43"/>
  <c r="AI74" i="92"/>
  <c r="AN74" i="92"/>
  <c r="AR68" i="55"/>
  <c r="Z74" i="104"/>
  <c r="Z73" i="11"/>
  <c r="AE69" i="41"/>
  <c r="AG69" i="41"/>
  <c r="AP69" i="41" s="1"/>
  <c r="AF69" i="41"/>
  <c r="AO69" i="41" s="1"/>
  <c r="W70" i="41"/>
  <c r="AG64" i="42"/>
  <c r="AP64" i="42" s="1"/>
  <c r="W65" i="42"/>
  <c r="AF64" i="42"/>
  <c r="AO64" i="42" s="1"/>
  <c r="AE64" i="42"/>
  <c r="Y71" i="91"/>
  <c r="X71" i="91"/>
  <c r="AH68" i="18"/>
  <c r="AQ68" i="18" s="1"/>
  <c r="AE73" i="44"/>
  <c r="AG73" i="44"/>
  <c r="AP73" i="44" s="1"/>
  <c r="AF73" i="44"/>
  <c r="AO73" i="44" s="1"/>
  <c r="W74" i="44"/>
  <c r="AI70" i="54"/>
  <c r="AN70" i="54"/>
  <c r="AH70" i="99"/>
  <c r="AQ70" i="99" s="1"/>
  <c r="Y66" i="103"/>
  <c r="X66" i="103"/>
  <c r="Z72" i="95"/>
  <c r="Z69" i="87"/>
  <c r="Y65" i="85"/>
  <c r="X65" i="85"/>
  <c r="AH66" i="35"/>
  <c r="AQ66" i="35" s="1"/>
  <c r="Z74" i="51"/>
  <c r="AH72" i="100"/>
  <c r="AQ72" i="100" s="1"/>
  <c r="AI63" i="98"/>
  <c r="AN63" i="98"/>
  <c r="W71" i="99" l="1"/>
  <c r="AF72" i="95"/>
  <c r="AO72" i="95" s="1"/>
  <c r="AE72" i="95"/>
  <c r="W73" i="95"/>
  <c r="AG72" i="95"/>
  <c r="AP72" i="95" s="1"/>
  <c r="Y70" i="41"/>
  <c r="X70" i="41"/>
  <c r="AG63" i="10"/>
  <c r="AP63" i="10" s="1"/>
  <c r="W64" i="10"/>
  <c r="AF63" i="10"/>
  <c r="AO63" i="10" s="1"/>
  <c r="AE63" i="10"/>
  <c r="AI67" i="82"/>
  <c r="AN67" i="82"/>
  <c r="AI65" i="102"/>
  <c r="AR65" i="102" s="1"/>
  <c r="AN65" i="102"/>
  <c r="W72" i="54"/>
  <c r="AE71" i="54"/>
  <c r="AF71" i="54"/>
  <c r="AO71" i="54" s="1"/>
  <c r="AG71" i="54"/>
  <c r="AP71" i="54" s="1"/>
  <c r="AR70" i="88"/>
  <c r="Y72" i="96"/>
  <c r="X72" i="96"/>
  <c r="AH70" i="16"/>
  <c r="AQ70" i="16" s="1"/>
  <c r="AR70" i="91"/>
  <c r="AI68" i="18"/>
  <c r="AN68" i="18"/>
  <c r="AI66" i="35"/>
  <c r="AN66" i="35"/>
  <c r="AI69" i="55"/>
  <c r="AN69" i="55"/>
  <c r="AI64" i="42"/>
  <c r="AR64" i="42" s="1"/>
  <c r="AN64" i="42"/>
  <c r="AR69" i="16"/>
  <c r="AH64" i="98"/>
  <c r="AQ64" i="98" s="1"/>
  <c r="AI75" i="13"/>
  <c r="AN75" i="13"/>
  <c r="AR72" i="84"/>
  <c r="AH73" i="84"/>
  <c r="AQ73" i="84" s="1"/>
  <c r="AI65" i="90"/>
  <c r="AN65" i="90"/>
  <c r="AI72" i="100"/>
  <c r="AN72" i="100"/>
  <c r="X69" i="18"/>
  <c r="Y69" i="18"/>
  <c r="Z69" i="18"/>
  <c r="Y67" i="35"/>
  <c r="X67" i="35"/>
  <c r="AH65" i="85"/>
  <c r="AQ65" i="85" s="1"/>
  <c r="AR64" i="85"/>
  <c r="AH71" i="88"/>
  <c r="AQ71" i="88" s="1"/>
  <c r="Z64" i="98"/>
  <c r="Y69" i="49"/>
  <c r="X69" i="49"/>
  <c r="Z69" i="49" s="1"/>
  <c r="Z73" i="84"/>
  <c r="Y73" i="100"/>
  <c r="X73" i="100"/>
  <c r="Y71" i="99"/>
  <c r="X71" i="99"/>
  <c r="Z71" i="99" s="1"/>
  <c r="AH66" i="103"/>
  <c r="AQ66" i="103" s="1"/>
  <c r="Z65" i="85"/>
  <c r="Y65" i="42"/>
  <c r="X65" i="42"/>
  <c r="AR74" i="92"/>
  <c r="AH75" i="92"/>
  <c r="AQ75" i="92" s="1"/>
  <c r="Z71" i="88"/>
  <c r="AI63" i="50"/>
  <c r="AN63" i="50"/>
  <c r="Y69" i="83"/>
  <c r="X69" i="83"/>
  <c r="AF70" i="45"/>
  <c r="AO70" i="45" s="1"/>
  <c r="W71" i="45"/>
  <c r="AE70" i="45"/>
  <c r="AG70" i="45"/>
  <c r="AP70" i="45" s="1"/>
  <c r="AI71" i="96"/>
  <c r="AN71" i="96"/>
  <c r="AR71" i="43"/>
  <c r="AR63" i="98"/>
  <c r="Z66" i="103"/>
  <c r="AH71" i="91"/>
  <c r="AQ71" i="91" s="1"/>
  <c r="AR70" i="54"/>
  <c r="Z71" i="91"/>
  <c r="AE73" i="11"/>
  <c r="W74" i="11"/>
  <c r="AG73" i="11"/>
  <c r="AP73" i="11" s="1"/>
  <c r="AF73" i="11"/>
  <c r="AO73" i="11" s="1"/>
  <c r="AH72" i="43"/>
  <c r="AQ72" i="43" s="1"/>
  <c r="Z75" i="92"/>
  <c r="AI64" i="94"/>
  <c r="AN64" i="94"/>
  <c r="Y64" i="50"/>
  <c r="X64" i="50"/>
  <c r="AI68" i="83"/>
  <c r="AN68" i="83"/>
  <c r="Y76" i="13"/>
  <c r="X76" i="13"/>
  <c r="Z70" i="16"/>
  <c r="AR65" i="103"/>
  <c r="Y66" i="90"/>
  <c r="X66" i="90"/>
  <c r="AI69" i="48"/>
  <c r="AN69" i="48"/>
  <c r="Y70" i="55"/>
  <c r="X70" i="55"/>
  <c r="AI70" i="99"/>
  <c r="AN70" i="99"/>
  <c r="Y74" i="44"/>
  <c r="X74" i="44"/>
  <c r="AF74" i="51"/>
  <c r="AO74" i="51" s="1"/>
  <c r="AE74" i="51"/>
  <c r="AG74" i="51"/>
  <c r="AP74" i="51" s="1"/>
  <c r="W75" i="51"/>
  <c r="AI73" i="44"/>
  <c r="AN73" i="44"/>
  <c r="AI69" i="41"/>
  <c r="AN69" i="41"/>
  <c r="AF69" i="87"/>
  <c r="AO69" i="87" s="1"/>
  <c r="W70" i="87"/>
  <c r="AE69" i="87"/>
  <c r="AG69" i="87"/>
  <c r="AP69" i="87" s="1"/>
  <c r="W75" i="104"/>
  <c r="AG74" i="104"/>
  <c r="AP74" i="104" s="1"/>
  <c r="AF74" i="104"/>
  <c r="AO74" i="104" s="1"/>
  <c r="AE74" i="104"/>
  <c r="Z72" i="43"/>
  <c r="Y65" i="94"/>
  <c r="Z65" i="94" s="1"/>
  <c r="X65" i="94"/>
  <c r="Y68" i="82"/>
  <c r="X68" i="82"/>
  <c r="Y66" i="102"/>
  <c r="X66" i="102"/>
  <c r="AE71" i="20"/>
  <c r="AN71" i="20" s="1"/>
  <c r="AG71" i="20"/>
  <c r="AP71" i="20" s="1"/>
  <c r="W72" i="20"/>
  <c r="AF71" i="20"/>
  <c r="AH71" i="54"/>
  <c r="AQ71" i="54" s="1"/>
  <c r="AI68" i="49"/>
  <c r="AN68" i="49"/>
  <c r="Y70" i="48"/>
  <c r="X70" i="48"/>
  <c r="Z74" i="44" l="1"/>
  <c r="Z67" i="35"/>
  <c r="Z66" i="102"/>
  <c r="AG66" i="102" s="1"/>
  <c r="AP66" i="102" s="1"/>
  <c r="AE65" i="94"/>
  <c r="W66" i="94"/>
  <c r="AG65" i="94"/>
  <c r="AP65" i="94" s="1"/>
  <c r="AF65" i="94"/>
  <c r="AO65" i="94" s="1"/>
  <c r="AE74" i="44"/>
  <c r="AF74" i="44"/>
  <c r="AO74" i="44" s="1"/>
  <c r="AG74" i="44"/>
  <c r="AP74" i="44" s="1"/>
  <c r="W75" i="44"/>
  <c r="W67" i="102"/>
  <c r="AF66" i="102"/>
  <c r="AO66" i="102" s="1"/>
  <c r="W72" i="99"/>
  <c r="AF71" i="99"/>
  <c r="AO71" i="99" s="1"/>
  <c r="AG71" i="99"/>
  <c r="AP71" i="99" s="1"/>
  <c r="AE71" i="99"/>
  <c r="AF67" i="35"/>
  <c r="AO67" i="35" s="1"/>
  <c r="AG67" i="35"/>
  <c r="AP67" i="35" s="1"/>
  <c r="W68" i="35"/>
  <c r="AE67" i="35"/>
  <c r="AR68" i="49"/>
  <c r="Y75" i="51"/>
  <c r="X75" i="51"/>
  <c r="AR68" i="83"/>
  <c r="AG75" i="92"/>
  <c r="AP75" i="92" s="1"/>
  <c r="AF75" i="92"/>
  <c r="AO75" i="92" s="1"/>
  <c r="AE75" i="92"/>
  <c r="W76" i="92"/>
  <c r="W72" i="88"/>
  <c r="AF71" i="88"/>
  <c r="AO71" i="88" s="1"/>
  <c r="AE71" i="88"/>
  <c r="AG71" i="88"/>
  <c r="AP71" i="88" s="1"/>
  <c r="AH69" i="49"/>
  <c r="AQ69" i="49" s="1"/>
  <c r="Y72" i="54"/>
  <c r="X72" i="54"/>
  <c r="AI63" i="10"/>
  <c r="AN63" i="10"/>
  <c r="AR69" i="48"/>
  <c r="AE70" i="16"/>
  <c r="AF70" i="16"/>
  <c r="AO70" i="16" s="1"/>
  <c r="W71" i="16"/>
  <c r="AG70" i="16"/>
  <c r="AP70" i="16" s="1"/>
  <c r="AH64" i="50"/>
  <c r="AQ64" i="50" s="1"/>
  <c r="AE66" i="103"/>
  <c r="W67" i="103"/>
  <c r="AG66" i="103"/>
  <c r="AP66" i="103" s="1"/>
  <c r="AF66" i="103"/>
  <c r="AO66" i="103" s="1"/>
  <c r="AR71" i="96"/>
  <c r="AH69" i="83"/>
  <c r="AQ69" i="83" s="1"/>
  <c r="AF69" i="49"/>
  <c r="AO69" i="49" s="1"/>
  <c r="AE69" i="49"/>
  <c r="W70" i="49"/>
  <c r="AG69" i="49"/>
  <c r="AP69" i="49" s="1"/>
  <c r="AF69" i="18"/>
  <c r="AO69" i="18" s="1"/>
  <c r="AG69" i="18"/>
  <c r="AP69" i="18" s="1"/>
  <c r="AE69" i="18"/>
  <c r="W70" i="18"/>
  <c r="AR65" i="90"/>
  <c r="AR68" i="18"/>
  <c r="AI71" i="20"/>
  <c r="AO71" i="20"/>
  <c r="Y75" i="104"/>
  <c r="Z75" i="104"/>
  <c r="X75" i="104"/>
  <c r="AR69" i="41"/>
  <c r="AI74" i="51"/>
  <c r="AN74" i="51"/>
  <c r="AR70" i="99"/>
  <c r="AH66" i="90"/>
  <c r="AQ66" i="90" s="1"/>
  <c r="AH76" i="13"/>
  <c r="AQ76" i="13" s="1"/>
  <c r="Z64" i="50"/>
  <c r="Z69" i="83"/>
  <c r="AH65" i="42"/>
  <c r="AQ65" i="42" s="1"/>
  <c r="AH73" i="100"/>
  <c r="AQ73" i="100" s="1"/>
  <c r="Y64" i="10"/>
  <c r="X64" i="10"/>
  <c r="AH70" i="48"/>
  <c r="AQ70" i="48" s="1"/>
  <c r="AH68" i="82"/>
  <c r="AQ68" i="82" s="1"/>
  <c r="Z70" i="48"/>
  <c r="Z68" i="82"/>
  <c r="X74" i="11"/>
  <c r="Z74" i="11" s="1"/>
  <c r="Y74" i="11"/>
  <c r="Z65" i="42"/>
  <c r="Z73" i="100"/>
  <c r="AE64" i="98"/>
  <c r="W65" i="98"/>
  <c r="AG64" i="98"/>
  <c r="AP64" i="98" s="1"/>
  <c r="AF64" i="98"/>
  <c r="AO64" i="98" s="1"/>
  <c r="AH69" i="18"/>
  <c r="AQ69" i="18" s="1"/>
  <c r="AR69" i="55"/>
  <c r="AH72" i="96"/>
  <c r="AQ72" i="96" s="1"/>
  <c r="Y73" i="95"/>
  <c r="X73" i="95"/>
  <c r="Y72" i="20"/>
  <c r="X72" i="20"/>
  <c r="Z72" i="20" s="1"/>
  <c r="AF72" i="43"/>
  <c r="AO72" i="43" s="1"/>
  <c r="AE72" i="43"/>
  <c r="W73" i="43"/>
  <c r="AG72" i="43"/>
  <c r="AP72" i="43" s="1"/>
  <c r="AH70" i="55"/>
  <c r="AQ70" i="55" s="1"/>
  <c r="Z66" i="90"/>
  <c r="AI74" i="104"/>
  <c r="AN74" i="104"/>
  <c r="AI69" i="87"/>
  <c r="AN69" i="87"/>
  <c r="AR73" i="44"/>
  <c r="AH74" i="44"/>
  <c r="AQ74" i="44" s="1"/>
  <c r="Z70" i="55"/>
  <c r="Z76" i="13"/>
  <c r="AI73" i="11"/>
  <c r="AN73" i="11"/>
  <c r="AI70" i="45"/>
  <c r="AN70" i="45"/>
  <c r="AH67" i="35"/>
  <c r="AQ67" i="35" s="1"/>
  <c r="AR75" i="13"/>
  <c r="Z72" i="96"/>
  <c r="AR67" i="82"/>
  <c r="AH70" i="41"/>
  <c r="AQ70" i="41" s="1"/>
  <c r="AI72" i="95"/>
  <c r="AN72" i="95"/>
  <c r="AH66" i="102"/>
  <c r="AQ66" i="102" s="1"/>
  <c r="AH65" i="94"/>
  <c r="AQ65" i="94" s="1"/>
  <c r="X70" i="87"/>
  <c r="Y70" i="87"/>
  <c r="Z70" i="87" s="1"/>
  <c r="AR64" i="94"/>
  <c r="AF71" i="91"/>
  <c r="AO71" i="91" s="1"/>
  <c r="AG71" i="91"/>
  <c r="AP71" i="91" s="1"/>
  <c r="AE71" i="91"/>
  <c r="W72" i="91"/>
  <c r="Y71" i="45"/>
  <c r="X71" i="45"/>
  <c r="AR63" i="50"/>
  <c r="AG65" i="85"/>
  <c r="AP65" i="85" s="1"/>
  <c r="W66" i="85"/>
  <c r="AE65" i="85"/>
  <c r="AF65" i="85"/>
  <c r="AO65" i="85" s="1"/>
  <c r="AH71" i="99"/>
  <c r="AQ71" i="99" s="1"/>
  <c r="AF73" i="84"/>
  <c r="AO73" i="84" s="1"/>
  <c r="W74" i="84"/>
  <c r="AG73" i="84"/>
  <c r="AP73" i="84" s="1"/>
  <c r="AE73" i="84"/>
  <c r="AR72" i="100"/>
  <c r="AR66" i="35"/>
  <c r="AI71" i="54"/>
  <c r="AN71" i="54"/>
  <c r="Z70" i="41"/>
  <c r="AE66" i="102" l="1"/>
  <c r="Z71" i="45"/>
  <c r="AF71" i="45" s="1"/>
  <c r="AO71" i="45" s="1"/>
  <c r="Z72" i="54"/>
  <c r="AE72" i="54" s="1"/>
  <c r="AG70" i="87"/>
  <c r="AP70" i="87" s="1"/>
  <c r="AF70" i="87"/>
  <c r="AO70" i="87" s="1"/>
  <c r="AE70" i="87"/>
  <c r="W71" i="87"/>
  <c r="AG72" i="54"/>
  <c r="AP72" i="54" s="1"/>
  <c r="W73" i="54"/>
  <c r="AF72" i="54"/>
  <c r="AO72" i="54" s="1"/>
  <c r="AE71" i="45"/>
  <c r="AN71" i="45" s="1"/>
  <c r="W72" i="45"/>
  <c r="AG71" i="45"/>
  <c r="AF66" i="90"/>
  <c r="AO66" i="90" s="1"/>
  <c r="AE66" i="90"/>
  <c r="W67" i="90"/>
  <c r="AG66" i="90"/>
  <c r="AP66" i="90" s="1"/>
  <c r="Y74" i="84"/>
  <c r="X74" i="84"/>
  <c r="AI71" i="91"/>
  <c r="AN71" i="91"/>
  <c r="AR70" i="45"/>
  <c r="Y73" i="43"/>
  <c r="X73" i="43"/>
  <c r="Z73" i="43" s="1"/>
  <c r="AH73" i="95"/>
  <c r="AQ73" i="95" s="1"/>
  <c r="Y65" i="98"/>
  <c r="X65" i="98"/>
  <c r="AH74" i="11"/>
  <c r="AQ74" i="11" s="1"/>
  <c r="AR71" i="20"/>
  <c r="Y70" i="18"/>
  <c r="X70" i="18"/>
  <c r="Z70" i="18" s="1"/>
  <c r="Y70" i="49"/>
  <c r="X70" i="49"/>
  <c r="AI70" i="16"/>
  <c r="AR70" i="16" s="1"/>
  <c r="AN70" i="16"/>
  <c r="AI67" i="35"/>
  <c r="AN67" i="35"/>
  <c r="AI74" i="44"/>
  <c r="AN74" i="44"/>
  <c r="W71" i="41"/>
  <c r="AE70" i="41"/>
  <c r="AF70" i="41"/>
  <c r="AO70" i="41" s="1"/>
  <c r="AG70" i="41"/>
  <c r="AP70" i="41" s="1"/>
  <c r="AH71" i="45"/>
  <c r="AQ71" i="45" s="1"/>
  <c r="AH70" i="87"/>
  <c r="AQ70" i="87" s="1"/>
  <c r="AR72" i="95"/>
  <c r="AR69" i="87"/>
  <c r="AI72" i="43"/>
  <c r="AN72" i="43"/>
  <c r="Z73" i="95"/>
  <c r="AI64" i="98"/>
  <c r="AN64" i="98"/>
  <c r="W69" i="82"/>
  <c r="AG68" i="82"/>
  <c r="AP68" i="82" s="1"/>
  <c r="AF68" i="82"/>
  <c r="AO68" i="82" s="1"/>
  <c r="AE68" i="82"/>
  <c r="AH64" i="10"/>
  <c r="AQ64" i="10" s="1"/>
  <c r="AI69" i="18"/>
  <c r="AN69" i="18"/>
  <c r="AI69" i="49"/>
  <c r="AN69" i="49"/>
  <c r="Y67" i="103"/>
  <c r="X67" i="103"/>
  <c r="Y76" i="92"/>
  <c r="X76" i="92"/>
  <c r="Z75" i="51"/>
  <c r="AH75" i="51"/>
  <c r="AQ75" i="51" s="1"/>
  <c r="Y68" i="35"/>
  <c r="X68" i="35"/>
  <c r="Y67" i="102"/>
  <c r="X67" i="102"/>
  <c r="Z67" i="102" s="1"/>
  <c r="Y72" i="91"/>
  <c r="X72" i="91"/>
  <c r="AI65" i="85"/>
  <c r="AN65" i="85"/>
  <c r="AR73" i="11"/>
  <c r="AF73" i="100"/>
  <c r="AO73" i="100" s="1"/>
  <c r="AE73" i="100"/>
  <c r="W74" i="100"/>
  <c r="AG73" i="100"/>
  <c r="AP73" i="100" s="1"/>
  <c r="AE70" i="48"/>
  <c r="AG70" i="48"/>
  <c r="AP70" i="48" s="1"/>
  <c r="AF70" i="48"/>
  <c r="AO70" i="48" s="1"/>
  <c r="W71" i="48"/>
  <c r="Z64" i="10"/>
  <c r="AF69" i="83"/>
  <c r="AO69" i="83" s="1"/>
  <c r="AE69" i="83"/>
  <c r="W70" i="83"/>
  <c r="AG69" i="83"/>
  <c r="AP69" i="83" s="1"/>
  <c r="AH75" i="104"/>
  <c r="AQ75" i="104" s="1"/>
  <c r="AI66" i="103"/>
  <c r="AN66" i="103"/>
  <c r="AI75" i="92"/>
  <c r="AN75" i="92"/>
  <c r="Y72" i="99"/>
  <c r="X72" i="99"/>
  <c r="Z72" i="99" s="1"/>
  <c r="AR71" i="54"/>
  <c r="AI73" i="84"/>
  <c r="AN73" i="84"/>
  <c r="Y66" i="85"/>
  <c r="X66" i="85"/>
  <c r="W73" i="96"/>
  <c r="AG72" i="96"/>
  <c r="AP72" i="96" s="1"/>
  <c r="AE72" i="96"/>
  <c r="AF72" i="96"/>
  <c r="AO72" i="96" s="1"/>
  <c r="W77" i="13"/>
  <c r="AG76" i="13"/>
  <c r="AP76" i="13" s="1"/>
  <c r="AE76" i="13"/>
  <c r="AF76" i="13"/>
  <c r="AO76" i="13" s="1"/>
  <c r="AR74" i="104"/>
  <c r="AH72" i="20"/>
  <c r="AQ72" i="20" s="1"/>
  <c r="W66" i="42"/>
  <c r="AE65" i="42"/>
  <c r="AG65" i="42"/>
  <c r="AP65" i="42" s="1"/>
  <c r="AF65" i="42"/>
  <c r="AO65" i="42" s="1"/>
  <c r="AG64" i="50"/>
  <c r="AP64" i="50" s="1"/>
  <c r="AF64" i="50"/>
  <c r="AO64" i="50" s="1"/>
  <c r="W65" i="50"/>
  <c r="AE64" i="50"/>
  <c r="AG75" i="104"/>
  <c r="AP75" i="104" s="1"/>
  <c r="AE75" i="104"/>
  <c r="AF75" i="104"/>
  <c r="AO75" i="104" s="1"/>
  <c r="W76" i="104"/>
  <c r="AI71" i="88"/>
  <c r="AN71" i="88"/>
  <c r="Y75" i="44"/>
  <c r="Z75" i="44"/>
  <c r="X75" i="44"/>
  <c r="AG74" i="11"/>
  <c r="AP74" i="11" s="1"/>
  <c r="W75" i="11"/>
  <c r="AE74" i="11"/>
  <c r="AF74" i="11"/>
  <c r="AO74" i="11" s="1"/>
  <c r="Y71" i="16"/>
  <c r="X71" i="16"/>
  <c r="AR63" i="10"/>
  <c r="Y66" i="94"/>
  <c r="X66" i="94"/>
  <c r="AF70" i="55"/>
  <c r="AO70" i="55" s="1"/>
  <c r="AE70" i="55"/>
  <c r="W71" i="55"/>
  <c r="AG70" i="55"/>
  <c r="AP70" i="55" s="1"/>
  <c r="AG72" i="20"/>
  <c r="AP72" i="20" s="1"/>
  <c r="W73" i="20"/>
  <c r="AE72" i="20"/>
  <c r="AF72" i="20"/>
  <c r="AO72" i="20" s="1"/>
  <c r="AR74" i="51"/>
  <c r="AH72" i="54"/>
  <c r="AQ72" i="54" s="1"/>
  <c r="Y72" i="88"/>
  <c r="X72" i="88"/>
  <c r="AI71" i="99"/>
  <c r="AN71" i="99"/>
  <c r="AI66" i="102"/>
  <c r="AN66" i="102"/>
  <c r="AI65" i="94"/>
  <c r="AN65" i="94"/>
  <c r="W68" i="102" l="1"/>
  <c r="AE67" i="102"/>
  <c r="AF67" i="102"/>
  <c r="AO67" i="102" s="1"/>
  <c r="AG67" i="102"/>
  <c r="AP67" i="102" s="1"/>
  <c r="Y77" i="13"/>
  <c r="Z77" i="13" s="1"/>
  <c r="X77" i="13"/>
  <c r="AH66" i="85"/>
  <c r="AQ66" i="85" s="1"/>
  <c r="AH72" i="88"/>
  <c r="AQ72" i="88" s="1"/>
  <c r="AI70" i="55"/>
  <c r="AN70" i="55"/>
  <c r="AR65" i="94"/>
  <c r="Z72" i="88"/>
  <c r="Y73" i="20"/>
  <c r="X73" i="20"/>
  <c r="AH71" i="16"/>
  <c r="AQ71" i="16" s="1"/>
  <c r="X75" i="11"/>
  <c r="Z75" i="11" s="1"/>
  <c r="Y75" i="11"/>
  <c r="AR71" i="88"/>
  <c r="AH66" i="94"/>
  <c r="AQ66" i="94" s="1"/>
  <c r="Z71" i="16"/>
  <c r="AR66" i="102"/>
  <c r="Z66" i="94"/>
  <c r="AH75" i="44"/>
  <c r="AQ75" i="44" s="1"/>
  <c r="X76" i="104"/>
  <c r="Y76" i="104"/>
  <c r="Z76" i="104" s="1"/>
  <c r="Y65" i="50"/>
  <c r="X65" i="50"/>
  <c r="AI65" i="42"/>
  <c r="AN65" i="42"/>
  <c r="Y73" i="96"/>
  <c r="X73" i="96"/>
  <c r="AR75" i="92"/>
  <c r="AI70" i="48"/>
  <c r="AN70" i="48"/>
  <c r="AF75" i="51"/>
  <c r="AO75" i="51" s="1"/>
  <c r="AG75" i="51"/>
  <c r="AP75" i="51" s="1"/>
  <c r="W76" i="51"/>
  <c r="AE75" i="51"/>
  <c r="AR67" i="35"/>
  <c r="AH70" i="18"/>
  <c r="AQ70" i="18" s="1"/>
  <c r="AH73" i="43"/>
  <c r="AQ73" i="43" s="1"/>
  <c r="AR71" i="91"/>
  <c r="Y67" i="90"/>
  <c r="X67" i="90"/>
  <c r="AI72" i="54"/>
  <c r="AN72" i="54"/>
  <c r="AF75" i="44"/>
  <c r="AO75" i="44" s="1"/>
  <c r="AG75" i="44"/>
  <c r="AP75" i="44" s="1"/>
  <c r="AE75" i="44"/>
  <c r="W76" i="44"/>
  <c r="AE64" i="10"/>
  <c r="AN64" i="10" s="1"/>
  <c r="W65" i="10"/>
  <c r="AF64" i="10"/>
  <c r="AO64" i="10" s="1"/>
  <c r="AG64" i="10"/>
  <c r="AH76" i="92"/>
  <c r="AQ76" i="92" s="1"/>
  <c r="AR72" i="43"/>
  <c r="AF70" i="18"/>
  <c r="AO70" i="18" s="1"/>
  <c r="AE70" i="18"/>
  <c r="AG70" i="18"/>
  <c r="AP70" i="18" s="1"/>
  <c r="W71" i="18"/>
  <c r="W74" i="43"/>
  <c r="AG73" i="43"/>
  <c r="AP73" i="43" s="1"/>
  <c r="AF73" i="43"/>
  <c r="AO73" i="43" s="1"/>
  <c r="AE73" i="43"/>
  <c r="AH74" i="84"/>
  <c r="AQ74" i="84" s="1"/>
  <c r="AI66" i="90"/>
  <c r="AR66" i="90" s="1"/>
  <c r="AN66" i="90"/>
  <c r="AR71" i="99"/>
  <c r="Y71" i="55"/>
  <c r="X71" i="55"/>
  <c r="AI75" i="104"/>
  <c r="AN75" i="104"/>
  <c r="Z66" i="85"/>
  <c r="AH72" i="99"/>
  <c r="AQ72" i="99" s="1"/>
  <c r="AR66" i="103"/>
  <c r="Z76" i="92"/>
  <c r="AR69" i="49"/>
  <c r="Y69" i="82"/>
  <c r="X69" i="82"/>
  <c r="Y71" i="41"/>
  <c r="X71" i="41"/>
  <c r="Z74" i="84"/>
  <c r="Y71" i="87"/>
  <c r="Z71" i="87" s="1"/>
  <c r="X71" i="87"/>
  <c r="AF72" i="99"/>
  <c r="AO72" i="99" s="1"/>
  <c r="AE72" i="99"/>
  <c r="AG72" i="99"/>
  <c r="AP72" i="99" s="1"/>
  <c r="W73" i="99"/>
  <c r="Y71" i="48"/>
  <c r="X71" i="48"/>
  <c r="Y74" i="100"/>
  <c r="Z74" i="100" s="1"/>
  <c r="X74" i="100"/>
  <c r="AR65" i="85"/>
  <c r="AH70" i="49"/>
  <c r="AQ70" i="49" s="1"/>
  <c r="AI70" i="87"/>
  <c r="AN70" i="87"/>
  <c r="Y66" i="42"/>
  <c r="Z66" i="42" s="1"/>
  <c r="X66" i="42"/>
  <c r="AI72" i="20"/>
  <c r="AN72" i="20"/>
  <c r="AI74" i="11"/>
  <c r="AN74" i="11"/>
  <c r="AI72" i="96"/>
  <c r="AN72" i="96"/>
  <c r="Y70" i="83"/>
  <c r="X70" i="83"/>
  <c r="AI73" i="100"/>
  <c r="AN73" i="100"/>
  <c r="AH72" i="91"/>
  <c r="AQ72" i="91" s="1"/>
  <c r="AH68" i="35"/>
  <c r="AQ68" i="35" s="1"/>
  <c r="AH67" i="103"/>
  <c r="AQ67" i="103" s="1"/>
  <c r="AR69" i="18"/>
  <c r="AR64" i="98"/>
  <c r="AR74" i="44"/>
  <c r="Z70" i="49"/>
  <c r="AH65" i="98"/>
  <c r="AQ65" i="98" s="1"/>
  <c r="AI71" i="45"/>
  <c r="AP71" i="45"/>
  <c r="Y73" i="54"/>
  <c r="Z73" i="54" s="1"/>
  <c r="X73" i="54"/>
  <c r="AH67" i="102"/>
  <c r="AQ67" i="102" s="1"/>
  <c r="AI70" i="41"/>
  <c r="AN70" i="41"/>
  <c r="AI64" i="50"/>
  <c r="AN64" i="50"/>
  <c r="AI76" i="13"/>
  <c r="AN76" i="13"/>
  <c r="AR73" i="84"/>
  <c r="AI69" i="83"/>
  <c r="AN69" i="83"/>
  <c r="Z72" i="91"/>
  <c r="Z68" i="35"/>
  <c r="Z67" i="103"/>
  <c r="AI68" i="82"/>
  <c r="AN68" i="82"/>
  <c r="AF73" i="95"/>
  <c r="AO73" i="95" s="1"/>
  <c r="AE73" i="95"/>
  <c r="W74" i="95"/>
  <c r="AG73" i="95"/>
  <c r="AP73" i="95" s="1"/>
  <c r="Z65" i="98"/>
  <c r="Y72" i="45"/>
  <c r="Z72" i="45"/>
  <c r="X72" i="45"/>
  <c r="Z69" i="82" l="1"/>
  <c r="Z73" i="96"/>
  <c r="Z73" i="20"/>
  <c r="W77" i="104"/>
  <c r="AG76" i="104"/>
  <c r="AP76" i="104" s="1"/>
  <c r="AF76" i="104"/>
  <c r="AO76" i="104" s="1"/>
  <c r="AE76" i="104"/>
  <c r="AF66" i="42"/>
  <c r="AO66" i="42" s="1"/>
  <c r="AG66" i="42"/>
  <c r="AP66" i="42" s="1"/>
  <c r="W67" i="42"/>
  <c r="AE66" i="42"/>
  <c r="W70" i="82"/>
  <c r="AG69" i="82"/>
  <c r="AP69" i="82" s="1"/>
  <c r="AE69" i="82"/>
  <c r="AF69" i="82"/>
  <c r="AO69" i="82" s="1"/>
  <c r="AF73" i="96"/>
  <c r="AO73" i="96" s="1"/>
  <c r="W74" i="96"/>
  <c r="AG73" i="96"/>
  <c r="AP73" i="96" s="1"/>
  <c r="AE73" i="96"/>
  <c r="AF73" i="20"/>
  <c r="AO73" i="20" s="1"/>
  <c r="W74" i="20"/>
  <c r="AE73" i="20"/>
  <c r="AG73" i="20"/>
  <c r="AP73" i="20" s="1"/>
  <c r="AG74" i="100"/>
  <c r="AP74" i="100" s="1"/>
  <c r="AF74" i="100"/>
  <c r="AO74" i="100" s="1"/>
  <c r="AE74" i="100"/>
  <c r="W75" i="100"/>
  <c r="AE73" i="54"/>
  <c r="AF73" i="54"/>
  <c r="AO73" i="54" s="1"/>
  <c r="W74" i="54"/>
  <c r="AG73" i="54"/>
  <c r="AP73" i="54" s="1"/>
  <c r="W72" i="87"/>
  <c r="AF71" i="87"/>
  <c r="AO71" i="87" s="1"/>
  <c r="AE71" i="87"/>
  <c r="AG71" i="87"/>
  <c r="AP71" i="87" s="1"/>
  <c r="AH72" i="45"/>
  <c r="AQ72" i="45" s="1"/>
  <c r="Y74" i="95"/>
  <c r="Z74" i="95" s="1"/>
  <c r="X74" i="95"/>
  <c r="AF68" i="35"/>
  <c r="AO68" i="35" s="1"/>
  <c r="AE68" i="35"/>
  <c r="W69" i="35"/>
  <c r="AG68" i="35"/>
  <c r="AP68" i="35" s="1"/>
  <c r="AH66" i="42"/>
  <c r="AQ66" i="42" s="1"/>
  <c r="AH74" i="100"/>
  <c r="AQ74" i="100" s="1"/>
  <c r="AH69" i="82"/>
  <c r="AQ69" i="82" s="1"/>
  <c r="AI70" i="18"/>
  <c r="AN70" i="18"/>
  <c r="Y65" i="10"/>
  <c r="Z65" i="10" s="1"/>
  <c r="X65" i="10"/>
  <c r="AF71" i="16"/>
  <c r="AO71" i="16" s="1"/>
  <c r="AG71" i="16"/>
  <c r="AP71" i="16" s="1"/>
  <c r="AE71" i="16"/>
  <c r="W72" i="16"/>
  <c r="AF77" i="13"/>
  <c r="AO77" i="13" s="1"/>
  <c r="W78" i="13"/>
  <c r="AE77" i="13"/>
  <c r="AG77" i="13"/>
  <c r="AP77" i="13" s="1"/>
  <c r="AR72" i="96"/>
  <c r="Y73" i="99"/>
  <c r="Z73" i="99" s="1"/>
  <c r="X73" i="99"/>
  <c r="W67" i="85"/>
  <c r="AE66" i="85"/>
  <c r="AG66" i="85"/>
  <c r="AP66" i="85" s="1"/>
  <c r="AF66" i="85"/>
  <c r="AO66" i="85" s="1"/>
  <c r="W73" i="88"/>
  <c r="AG72" i="88"/>
  <c r="AP72" i="88" s="1"/>
  <c r="AF72" i="88"/>
  <c r="AO72" i="88" s="1"/>
  <c r="AE72" i="88"/>
  <c r="AR73" i="100"/>
  <c r="AG74" i="84"/>
  <c r="AP74" i="84" s="1"/>
  <c r="AE74" i="84"/>
  <c r="W75" i="84"/>
  <c r="AF74" i="84"/>
  <c r="AO74" i="84" s="1"/>
  <c r="Y74" i="43"/>
  <c r="X74" i="43"/>
  <c r="AR72" i="54"/>
  <c r="AR70" i="48"/>
  <c r="W76" i="11"/>
  <c r="AG75" i="11"/>
  <c r="AP75" i="11" s="1"/>
  <c r="AE75" i="11"/>
  <c r="AF75" i="11"/>
  <c r="AO75" i="11" s="1"/>
  <c r="AF72" i="45"/>
  <c r="AO72" i="45" s="1"/>
  <c r="AG72" i="45"/>
  <c r="AP72" i="45" s="1"/>
  <c r="W73" i="45"/>
  <c r="AE72" i="45"/>
  <c r="AR64" i="50"/>
  <c r="AR71" i="45"/>
  <c r="AH70" i="83"/>
  <c r="AQ70" i="83" s="1"/>
  <c r="AR74" i="11"/>
  <c r="AH71" i="48"/>
  <c r="AQ71" i="48" s="1"/>
  <c r="AI72" i="99"/>
  <c r="AN72" i="99"/>
  <c r="AH71" i="41"/>
  <c r="AQ71" i="41" s="1"/>
  <c r="AR75" i="104"/>
  <c r="Y76" i="44"/>
  <c r="Z76" i="44" s="1"/>
  <c r="X76" i="44"/>
  <c r="AH67" i="90"/>
  <c r="AQ67" i="90" s="1"/>
  <c r="AI75" i="51"/>
  <c r="AN75" i="51"/>
  <c r="AR65" i="42"/>
  <c r="AH76" i="104"/>
  <c r="AQ76" i="104" s="1"/>
  <c r="AE66" i="94"/>
  <c r="AG66" i="94"/>
  <c r="AP66" i="94" s="1"/>
  <c r="W67" i="94"/>
  <c r="AF66" i="94"/>
  <c r="AO66" i="94" s="1"/>
  <c r="AF72" i="91"/>
  <c r="AO72" i="91" s="1"/>
  <c r="AG72" i="91"/>
  <c r="AP72" i="91" s="1"/>
  <c r="AE72" i="91"/>
  <c r="W73" i="91"/>
  <c r="AF65" i="98"/>
  <c r="AO65" i="98" s="1"/>
  <c r="AE65" i="98"/>
  <c r="W66" i="98"/>
  <c r="AG65" i="98"/>
  <c r="AP65" i="98" s="1"/>
  <c r="AR69" i="83"/>
  <c r="AR68" i="82"/>
  <c r="Z70" i="83"/>
  <c r="AR70" i="87"/>
  <c r="Z71" i="48"/>
  <c r="Z71" i="41"/>
  <c r="AH71" i="55"/>
  <c r="AQ71" i="55" s="1"/>
  <c r="Y71" i="18"/>
  <c r="X71" i="18"/>
  <c r="AI64" i="10"/>
  <c r="AP64" i="10"/>
  <c r="AI75" i="44"/>
  <c r="AN75" i="44"/>
  <c r="Z67" i="90"/>
  <c r="Y76" i="51"/>
  <c r="X76" i="51"/>
  <c r="Z76" i="51" s="1"/>
  <c r="AH65" i="50"/>
  <c r="AQ65" i="50" s="1"/>
  <c r="AH75" i="11"/>
  <c r="AQ75" i="11" s="1"/>
  <c r="AH73" i="20"/>
  <c r="AQ73" i="20" s="1"/>
  <c r="AH77" i="13"/>
  <c r="AQ77" i="13" s="1"/>
  <c r="AI67" i="102"/>
  <c r="AN67" i="102"/>
  <c r="AI73" i="95"/>
  <c r="AN73" i="95"/>
  <c r="AR76" i="13"/>
  <c r="AF70" i="49"/>
  <c r="AO70" i="49" s="1"/>
  <c r="W71" i="49"/>
  <c r="AG70" i="49"/>
  <c r="AP70" i="49" s="1"/>
  <c r="AE70" i="49"/>
  <c r="AE67" i="103"/>
  <c r="AF67" i="103"/>
  <c r="AO67" i="103" s="1"/>
  <c r="AG67" i="103"/>
  <c r="AP67" i="103" s="1"/>
  <c r="W68" i="103"/>
  <c r="AR70" i="41"/>
  <c r="AH73" i="54"/>
  <c r="AQ73" i="54" s="1"/>
  <c r="AR72" i="20"/>
  <c r="AH71" i="87"/>
  <c r="AQ71" i="87" s="1"/>
  <c r="W77" i="92"/>
  <c r="AG76" i="92"/>
  <c r="AP76" i="92" s="1"/>
  <c r="AF76" i="92"/>
  <c r="AO76" i="92" s="1"/>
  <c r="AE76" i="92"/>
  <c r="Z71" i="55"/>
  <c r="AI73" i="43"/>
  <c r="AN73" i="43"/>
  <c r="AH73" i="96"/>
  <c r="AQ73" i="96" s="1"/>
  <c r="Z65" i="50"/>
  <c r="AR70" i="55"/>
  <c r="Y68" i="102"/>
  <c r="X68" i="102"/>
  <c r="Z68" i="102" l="1"/>
  <c r="AE74" i="95"/>
  <c r="W75" i="95"/>
  <c r="AF74" i="95"/>
  <c r="AO74" i="95" s="1"/>
  <c r="AG74" i="95"/>
  <c r="AP74" i="95" s="1"/>
  <c r="AF68" i="102"/>
  <c r="AO68" i="102" s="1"/>
  <c r="AG68" i="102"/>
  <c r="AP68" i="102" s="1"/>
  <c r="AE68" i="102"/>
  <c r="W69" i="102"/>
  <c r="AE65" i="10"/>
  <c r="AF65" i="10"/>
  <c r="AO65" i="10" s="1"/>
  <c r="AG65" i="10"/>
  <c r="AP65" i="10" s="1"/>
  <c r="W66" i="10"/>
  <c r="AG76" i="44"/>
  <c r="AP76" i="44" s="1"/>
  <c r="AE76" i="44"/>
  <c r="W77" i="44"/>
  <c r="AF76" i="44"/>
  <c r="AO76" i="44" s="1"/>
  <c r="AR75" i="44"/>
  <c r="W72" i="48"/>
  <c r="AF71" i="48"/>
  <c r="AO71" i="48" s="1"/>
  <c r="AE71" i="48"/>
  <c r="AG71" i="48"/>
  <c r="AP71" i="48" s="1"/>
  <c r="AR72" i="99"/>
  <c r="AI72" i="45"/>
  <c r="AN72" i="45"/>
  <c r="AI75" i="11"/>
  <c r="AN75" i="11"/>
  <c r="X75" i="84"/>
  <c r="Y75" i="84"/>
  <c r="AI66" i="85"/>
  <c r="AN66" i="85"/>
  <c r="AH74" i="95"/>
  <c r="AQ74" i="95" s="1"/>
  <c r="Y72" i="87"/>
  <c r="X72" i="87"/>
  <c r="AI70" i="49"/>
  <c r="AN70" i="49"/>
  <c r="AH76" i="51"/>
  <c r="AQ76" i="51" s="1"/>
  <c r="AR75" i="51"/>
  <c r="AH76" i="44"/>
  <c r="AQ76" i="44" s="1"/>
  <c r="Y73" i="45"/>
  <c r="X73" i="45"/>
  <c r="AH74" i="43"/>
  <c r="AQ74" i="43" s="1"/>
  <c r="AI74" i="84"/>
  <c r="AN74" i="84"/>
  <c r="Y67" i="85"/>
  <c r="X67" i="85"/>
  <c r="Y72" i="16"/>
  <c r="X72" i="16"/>
  <c r="Y75" i="100"/>
  <c r="X75" i="100"/>
  <c r="AI73" i="20"/>
  <c r="AN73" i="20"/>
  <c r="Y74" i="96"/>
  <c r="Z74" i="96"/>
  <c r="X74" i="96"/>
  <c r="Y70" i="82"/>
  <c r="X70" i="82"/>
  <c r="Y68" i="103"/>
  <c r="X68" i="103"/>
  <c r="Z68" i="103" s="1"/>
  <c r="AR73" i="95"/>
  <c r="AF76" i="51"/>
  <c r="AO76" i="51" s="1"/>
  <c r="W77" i="51"/>
  <c r="AG76" i="51"/>
  <c r="AP76" i="51" s="1"/>
  <c r="AE76" i="51"/>
  <c r="AR64" i="10"/>
  <c r="Y73" i="91"/>
  <c r="X73" i="91"/>
  <c r="Z73" i="91" s="1"/>
  <c r="Y67" i="94"/>
  <c r="X67" i="94"/>
  <c r="Y76" i="11"/>
  <c r="X76" i="11"/>
  <c r="Z76" i="11" s="1"/>
  <c r="Z74" i="43"/>
  <c r="Y73" i="88"/>
  <c r="X73" i="88"/>
  <c r="Z73" i="88" s="1"/>
  <c r="AH73" i="99"/>
  <c r="AQ73" i="99" s="1"/>
  <c r="AI71" i="16"/>
  <c r="AN71" i="16"/>
  <c r="AI74" i="100"/>
  <c r="AN74" i="100"/>
  <c r="X74" i="20"/>
  <c r="Y74" i="20"/>
  <c r="AI76" i="104"/>
  <c r="AN76" i="104"/>
  <c r="AH71" i="18"/>
  <c r="AQ71" i="18" s="1"/>
  <c r="AE70" i="83"/>
  <c r="AF70" i="83"/>
  <c r="AO70" i="83" s="1"/>
  <c r="AG70" i="83"/>
  <c r="AP70" i="83" s="1"/>
  <c r="W71" i="83"/>
  <c r="AI72" i="91"/>
  <c r="AN72" i="91"/>
  <c r="AF73" i="99"/>
  <c r="AO73" i="99" s="1"/>
  <c r="AG73" i="99"/>
  <c r="AP73" i="99" s="1"/>
  <c r="AE73" i="99"/>
  <c r="W74" i="99"/>
  <c r="AI77" i="13"/>
  <c r="AN77" i="13"/>
  <c r="AR70" i="18"/>
  <c r="Y69" i="35"/>
  <c r="Z69" i="35" s="1"/>
  <c r="X69" i="35"/>
  <c r="Y74" i="54"/>
  <c r="X74" i="54"/>
  <c r="Z74" i="54" s="1"/>
  <c r="AI66" i="42"/>
  <c r="AN66" i="42"/>
  <c r="AI76" i="92"/>
  <c r="AN76" i="92"/>
  <c r="W66" i="50"/>
  <c r="AE65" i="50"/>
  <c r="AG65" i="50"/>
  <c r="AP65" i="50" s="1"/>
  <c r="AF65" i="50"/>
  <c r="AO65" i="50" s="1"/>
  <c r="AH68" i="102"/>
  <c r="AQ68" i="102" s="1"/>
  <c r="AR73" i="43"/>
  <c r="Y77" i="92"/>
  <c r="X77" i="92"/>
  <c r="Z77" i="92" s="1"/>
  <c r="AR67" i="102"/>
  <c r="AG67" i="90"/>
  <c r="AP67" i="90" s="1"/>
  <c r="AF67" i="90"/>
  <c r="AO67" i="90" s="1"/>
  <c r="AE67" i="90"/>
  <c r="W68" i="90"/>
  <c r="Z71" i="18"/>
  <c r="Y66" i="98"/>
  <c r="X66" i="98"/>
  <c r="AI66" i="94"/>
  <c r="AN66" i="94"/>
  <c r="Y78" i="13"/>
  <c r="X78" i="13"/>
  <c r="Z78" i="13" s="1"/>
  <c r="AI68" i="35"/>
  <c r="AN68" i="35"/>
  <c r="AI71" i="87"/>
  <c r="AN71" i="87"/>
  <c r="Y67" i="42"/>
  <c r="X67" i="42"/>
  <c r="Y71" i="49"/>
  <c r="X71" i="49"/>
  <c r="Z71" i="49" s="1"/>
  <c r="AG71" i="55"/>
  <c r="AP71" i="55" s="1"/>
  <c r="AE71" i="55"/>
  <c r="W72" i="55"/>
  <c r="AF71" i="55"/>
  <c r="AO71" i="55" s="1"/>
  <c r="AI67" i="103"/>
  <c r="AN67" i="103"/>
  <c r="W72" i="41"/>
  <c r="AE71" i="41"/>
  <c r="AF71" i="41"/>
  <c r="AO71" i="41" s="1"/>
  <c r="AG71" i="41"/>
  <c r="AP71" i="41" s="1"/>
  <c r="AI65" i="98"/>
  <c r="AN65" i="98"/>
  <c r="AI72" i="88"/>
  <c r="AN72" i="88"/>
  <c r="AH65" i="10"/>
  <c r="AQ65" i="10" s="1"/>
  <c r="AI73" i="54"/>
  <c r="AN73" i="54"/>
  <c r="AI73" i="96"/>
  <c r="AN73" i="96"/>
  <c r="AI69" i="82"/>
  <c r="AN69" i="82"/>
  <c r="Y77" i="104"/>
  <c r="X77" i="104"/>
  <c r="Z77" i="104" s="1"/>
  <c r="Z75" i="84" l="1"/>
  <c r="Z67" i="85"/>
  <c r="Z74" i="20"/>
  <c r="AF74" i="20" s="1"/>
  <c r="AO74" i="20" s="1"/>
  <c r="Z75" i="100"/>
  <c r="AG75" i="100" s="1"/>
  <c r="AP75" i="100" s="1"/>
  <c r="W75" i="20"/>
  <c r="AE74" i="20"/>
  <c r="AF75" i="100"/>
  <c r="AO75" i="100" s="1"/>
  <c r="W76" i="100"/>
  <c r="AF74" i="54"/>
  <c r="AO74" i="54" s="1"/>
  <c r="AE74" i="54"/>
  <c r="AG74" i="54"/>
  <c r="AP74" i="54" s="1"/>
  <c r="W75" i="54"/>
  <c r="AE67" i="85"/>
  <c r="W68" i="85"/>
  <c r="AG67" i="85"/>
  <c r="AP67" i="85" s="1"/>
  <c r="AF67" i="85"/>
  <c r="AO67" i="85" s="1"/>
  <c r="AF77" i="92"/>
  <c r="AO77" i="92" s="1"/>
  <c r="AG77" i="92"/>
  <c r="AP77" i="92" s="1"/>
  <c r="AE77" i="92"/>
  <c r="W78" i="92"/>
  <c r="AG75" i="84"/>
  <c r="AP75" i="84" s="1"/>
  <c r="AF75" i="84"/>
  <c r="AO75" i="84" s="1"/>
  <c r="AE75" i="84"/>
  <c r="W76" i="84"/>
  <c r="AG77" i="104"/>
  <c r="AP77" i="104" s="1"/>
  <c r="AE77" i="104"/>
  <c r="AF77" i="104"/>
  <c r="AO77" i="104" s="1"/>
  <c r="W78" i="104"/>
  <c r="W72" i="49"/>
  <c r="AE71" i="49"/>
  <c r="AF71" i="49"/>
  <c r="AO71" i="49" s="1"/>
  <c r="AG71" i="49"/>
  <c r="AP71" i="49" s="1"/>
  <c r="AR66" i="94"/>
  <c r="AH77" i="104"/>
  <c r="AQ77" i="104" s="1"/>
  <c r="AR73" i="96"/>
  <c r="AR67" i="103"/>
  <c r="AH71" i="49"/>
  <c r="AQ71" i="49" s="1"/>
  <c r="AG78" i="13"/>
  <c r="AP78" i="13" s="1"/>
  <c r="AF78" i="13"/>
  <c r="AO78" i="13" s="1"/>
  <c r="AE78" i="13"/>
  <c r="W79" i="13"/>
  <c r="AG71" i="18"/>
  <c r="AP71" i="18" s="1"/>
  <c r="AE71" i="18"/>
  <c r="W72" i="18"/>
  <c r="AF71" i="18"/>
  <c r="AO71" i="18" s="1"/>
  <c r="AR76" i="92"/>
  <c r="AH69" i="35"/>
  <c r="AQ69" i="35" s="1"/>
  <c r="AR77" i="13"/>
  <c r="AI70" i="83"/>
  <c r="AN70" i="83"/>
  <c r="AR74" i="100"/>
  <c r="AH76" i="11"/>
  <c r="AQ76" i="11" s="1"/>
  <c r="AH73" i="91"/>
  <c r="AQ73" i="91" s="1"/>
  <c r="AI76" i="51"/>
  <c r="AN76" i="51"/>
  <c r="AH68" i="103"/>
  <c r="AQ68" i="103" s="1"/>
  <c r="AH74" i="96"/>
  <c r="AQ74" i="96" s="1"/>
  <c r="AR72" i="45"/>
  <c r="Y77" i="44"/>
  <c r="X77" i="44"/>
  <c r="W70" i="35"/>
  <c r="AE69" i="35"/>
  <c r="AG69" i="35"/>
  <c r="AP69" i="35" s="1"/>
  <c r="AF69" i="35"/>
  <c r="AO69" i="35" s="1"/>
  <c r="AR72" i="91"/>
  <c r="AR76" i="104"/>
  <c r="W77" i="11"/>
  <c r="AE76" i="11"/>
  <c r="AN76" i="11" s="1"/>
  <c r="AF76" i="11"/>
  <c r="AO76" i="11" s="1"/>
  <c r="AG76" i="11"/>
  <c r="AF73" i="91"/>
  <c r="AO73" i="91" s="1"/>
  <c r="AE73" i="91"/>
  <c r="AG73" i="91"/>
  <c r="AP73" i="91" s="1"/>
  <c r="W74" i="91"/>
  <c r="AF68" i="103"/>
  <c r="AO68" i="103" s="1"/>
  <c r="W69" i="103"/>
  <c r="AE68" i="103"/>
  <c r="AG68" i="103"/>
  <c r="AP68" i="103" s="1"/>
  <c r="W75" i="96"/>
  <c r="AG74" i="96"/>
  <c r="AP74" i="96" s="1"/>
  <c r="AF74" i="96"/>
  <c r="AO74" i="96" s="1"/>
  <c r="AE74" i="96"/>
  <c r="AR70" i="49"/>
  <c r="Y72" i="48"/>
  <c r="X72" i="48"/>
  <c r="AI76" i="44"/>
  <c r="AN76" i="44"/>
  <c r="AI65" i="10"/>
  <c r="AN65" i="10"/>
  <c r="AR73" i="54"/>
  <c r="AR66" i="42"/>
  <c r="Y74" i="99"/>
  <c r="Z74" i="99" s="1"/>
  <c r="X74" i="99"/>
  <c r="AR71" i="16"/>
  <c r="AH73" i="88"/>
  <c r="AQ73" i="88" s="1"/>
  <c r="Y77" i="51"/>
  <c r="X77" i="51"/>
  <c r="AH72" i="16"/>
  <c r="AQ72" i="16" s="1"/>
  <c r="AH72" i="87"/>
  <c r="AQ72" i="87" s="1"/>
  <c r="AH75" i="84"/>
  <c r="AQ75" i="84" s="1"/>
  <c r="Y72" i="55"/>
  <c r="X72" i="55"/>
  <c r="AG73" i="88"/>
  <c r="AP73" i="88" s="1"/>
  <c r="AF73" i="88"/>
  <c r="AO73" i="88" s="1"/>
  <c r="AE73" i="88"/>
  <c r="W74" i="88"/>
  <c r="AH67" i="94"/>
  <c r="AQ67" i="94" s="1"/>
  <c r="AH70" i="82"/>
  <c r="AQ70" i="82" s="1"/>
  <c r="Z72" i="16"/>
  <c r="AR74" i="84"/>
  <c r="AH73" i="45"/>
  <c r="AQ73" i="45" s="1"/>
  <c r="Z72" i="87"/>
  <c r="Y69" i="102"/>
  <c r="X69" i="102"/>
  <c r="Z69" i="102" s="1"/>
  <c r="AR71" i="87"/>
  <c r="AR72" i="88"/>
  <c r="AH67" i="42"/>
  <c r="AQ67" i="42" s="1"/>
  <c r="AR68" i="35"/>
  <c r="AH66" i="98"/>
  <c r="AQ66" i="98" s="1"/>
  <c r="AI67" i="90"/>
  <c r="AN67" i="90"/>
  <c r="AI65" i="50"/>
  <c r="AN65" i="50"/>
  <c r="Y72" i="41"/>
  <c r="X72" i="41"/>
  <c r="AI71" i="55"/>
  <c r="AN71" i="55"/>
  <c r="Z67" i="42"/>
  <c r="AH78" i="13"/>
  <c r="AQ78" i="13" s="1"/>
  <c r="Z66" i="98"/>
  <c r="Y66" i="50"/>
  <c r="X66" i="50"/>
  <c r="AH74" i="20"/>
  <c r="AQ74" i="20" s="1"/>
  <c r="Z67" i="94"/>
  <c r="Z70" i="82"/>
  <c r="AR73" i="20"/>
  <c r="Z73" i="45"/>
  <c r="AR75" i="11"/>
  <c r="Y66" i="10"/>
  <c r="X66" i="10"/>
  <c r="AI68" i="102"/>
  <c r="AN68" i="102"/>
  <c r="Y75" i="95"/>
  <c r="X75" i="95"/>
  <c r="Y68" i="90"/>
  <c r="X68" i="90"/>
  <c r="AH77" i="92"/>
  <c r="AQ77" i="92" s="1"/>
  <c r="AI71" i="41"/>
  <c r="AN71" i="41"/>
  <c r="AH74" i="54"/>
  <c r="AQ74" i="54" s="1"/>
  <c r="AI73" i="99"/>
  <c r="AR73" i="99" s="1"/>
  <c r="AN73" i="99"/>
  <c r="Y71" i="83"/>
  <c r="X71" i="83"/>
  <c r="AR69" i="82"/>
  <c r="AR65" i="98"/>
  <c r="AE74" i="43"/>
  <c r="AF74" i="43"/>
  <c r="AO74" i="43" s="1"/>
  <c r="AG74" i="43"/>
  <c r="AP74" i="43" s="1"/>
  <c r="W75" i="43"/>
  <c r="AH75" i="100"/>
  <c r="AQ75" i="100" s="1"/>
  <c r="AH67" i="85"/>
  <c r="AQ67" i="85" s="1"/>
  <c r="AR66" i="85"/>
  <c r="AI71" i="48"/>
  <c r="AN71" i="48"/>
  <c r="AI74" i="95"/>
  <c r="AN74" i="95"/>
  <c r="AE75" i="100" l="1"/>
  <c r="AG74" i="20"/>
  <c r="AP74" i="20" s="1"/>
  <c r="AG74" i="99"/>
  <c r="AP74" i="99" s="1"/>
  <c r="AE74" i="99"/>
  <c r="W75" i="99"/>
  <c r="AF74" i="99"/>
  <c r="AO74" i="99" s="1"/>
  <c r="AH66" i="50"/>
  <c r="AQ66" i="50" s="1"/>
  <c r="AH72" i="41"/>
  <c r="AQ72" i="41" s="1"/>
  <c r="AR67" i="90"/>
  <c r="AG69" i="102"/>
  <c r="AP69" i="102" s="1"/>
  <c r="AF69" i="102"/>
  <c r="AO69" i="102" s="1"/>
  <c r="W70" i="102"/>
  <c r="AE69" i="102"/>
  <c r="AI69" i="35"/>
  <c r="AN69" i="35"/>
  <c r="AR76" i="51"/>
  <c r="Y79" i="13"/>
  <c r="Z79" i="13"/>
  <c r="X79" i="13"/>
  <c r="Y72" i="49"/>
  <c r="X72" i="49"/>
  <c r="Y78" i="92"/>
  <c r="X78" i="92"/>
  <c r="Z78" i="92" s="1"/>
  <c r="AI74" i="54"/>
  <c r="AN74" i="54"/>
  <c r="AR71" i="41"/>
  <c r="AH68" i="90"/>
  <c r="AQ68" i="90" s="1"/>
  <c r="Z66" i="50"/>
  <c r="Z72" i="41"/>
  <c r="AR65" i="10"/>
  <c r="Y75" i="96"/>
  <c r="X75" i="96"/>
  <c r="AI76" i="11"/>
  <c r="AP76" i="11"/>
  <c r="Y70" i="35"/>
  <c r="Z70" i="35" s="1"/>
  <c r="X70" i="35"/>
  <c r="AI78" i="13"/>
  <c r="AN78" i="13"/>
  <c r="Y76" i="84"/>
  <c r="X76" i="84"/>
  <c r="Z76" i="84" s="1"/>
  <c r="AI77" i="92"/>
  <c r="AN77" i="92"/>
  <c r="Y68" i="85"/>
  <c r="X68" i="85"/>
  <c r="Z68" i="90"/>
  <c r="AR68" i="102"/>
  <c r="AE73" i="45"/>
  <c r="AF73" i="45"/>
  <c r="AO73" i="45" s="1"/>
  <c r="AG73" i="45"/>
  <c r="AP73" i="45" s="1"/>
  <c r="W74" i="45"/>
  <c r="AF72" i="87"/>
  <c r="AO72" i="87" s="1"/>
  <c r="AE72" i="87"/>
  <c r="W73" i="87"/>
  <c r="AG72" i="87"/>
  <c r="AP72" i="87" s="1"/>
  <c r="AH72" i="55"/>
  <c r="AQ72" i="55" s="1"/>
  <c r="AH77" i="51"/>
  <c r="AQ77" i="51" s="1"/>
  <c r="Y74" i="91"/>
  <c r="X74" i="91"/>
  <c r="AH77" i="44"/>
  <c r="AQ77" i="44" s="1"/>
  <c r="AR70" i="83"/>
  <c r="Y72" i="18"/>
  <c r="X72" i="18"/>
  <c r="Y78" i="104"/>
  <c r="X78" i="104"/>
  <c r="AI75" i="84"/>
  <c r="AN75" i="84"/>
  <c r="AI67" i="85"/>
  <c r="AN67" i="85"/>
  <c r="W68" i="94"/>
  <c r="AF67" i="94"/>
  <c r="AO67" i="94" s="1"/>
  <c r="AG67" i="94"/>
  <c r="AP67" i="94" s="1"/>
  <c r="AE67" i="94"/>
  <c r="W67" i="98"/>
  <c r="AF66" i="98"/>
  <c r="AO66" i="98" s="1"/>
  <c r="AE66" i="98"/>
  <c r="AG66" i="98"/>
  <c r="AP66" i="98" s="1"/>
  <c r="Z72" i="55"/>
  <c r="Z77" i="51"/>
  <c r="AR76" i="44"/>
  <c r="Z77" i="44"/>
  <c r="AI71" i="18"/>
  <c r="AN71" i="18"/>
  <c r="Y76" i="100"/>
  <c r="X76" i="100"/>
  <c r="Y75" i="43"/>
  <c r="X75" i="43"/>
  <c r="AI74" i="43"/>
  <c r="AN74" i="43"/>
  <c r="AH66" i="10"/>
  <c r="AQ66" i="10" s="1"/>
  <c r="AE67" i="42"/>
  <c r="AN67" i="42" s="1"/>
  <c r="AG67" i="42"/>
  <c r="AF67" i="42"/>
  <c r="AO67" i="42" s="1"/>
  <c r="W68" i="42"/>
  <c r="AR71" i="48"/>
  <c r="AH75" i="95"/>
  <c r="AQ75" i="95" s="1"/>
  <c r="Z66" i="10"/>
  <c r="AR65" i="50"/>
  <c r="AE72" i="16"/>
  <c r="AN72" i="16" s="1"/>
  <c r="AG72" i="16"/>
  <c r="AF72" i="16"/>
  <c r="AO72" i="16" s="1"/>
  <c r="W73" i="16"/>
  <c r="Y74" i="88"/>
  <c r="X74" i="88"/>
  <c r="AH72" i="48"/>
  <c r="AQ72" i="48" s="1"/>
  <c r="AI74" i="96"/>
  <c r="AN74" i="96"/>
  <c r="AI68" i="103"/>
  <c r="AN68" i="103"/>
  <c r="AI73" i="91"/>
  <c r="AN73" i="91"/>
  <c r="Y77" i="11"/>
  <c r="X77" i="11"/>
  <c r="AI77" i="104"/>
  <c r="AN77" i="104"/>
  <c r="X75" i="54"/>
  <c r="Y75" i="54"/>
  <c r="AI75" i="100"/>
  <c r="AN75" i="100"/>
  <c r="AI74" i="20"/>
  <c r="AN74" i="20"/>
  <c r="AR74" i="95"/>
  <c r="AH71" i="83"/>
  <c r="AQ71" i="83" s="1"/>
  <c r="Z71" i="83"/>
  <c r="Z75" i="95"/>
  <c r="AF70" i="82"/>
  <c r="AO70" i="82" s="1"/>
  <c r="AE70" i="82"/>
  <c r="W71" i="82"/>
  <c r="AG70" i="82"/>
  <c r="AP70" i="82" s="1"/>
  <c r="AR71" i="55"/>
  <c r="AH69" i="102"/>
  <c r="AQ69" i="102" s="1"/>
  <c r="AI73" i="88"/>
  <c r="AN73" i="88"/>
  <c r="AH74" i="99"/>
  <c r="AQ74" i="99" s="1"/>
  <c r="Z72" i="48"/>
  <c r="Y69" i="103"/>
  <c r="Z69" i="103"/>
  <c r="X69" i="103"/>
  <c r="AI71" i="49"/>
  <c r="AN71" i="49"/>
  <c r="Y75" i="20"/>
  <c r="X75" i="20"/>
  <c r="Z74" i="91" l="1"/>
  <c r="Z77" i="11"/>
  <c r="Z72" i="49"/>
  <c r="W73" i="49" s="1"/>
  <c r="AG72" i="49"/>
  <c r="AP72" i="49" s="1"/>
  <c r="AF72" i="49"/>
  <c r="AO72" i="49" s="1"/>
  <c r="AE77" i="11"/>
  <c r="AG77" i="11"/>
  <c r="AP77" i="11" s="1"/>
  <c r="AF77" i="11"/>
  <c r="AO77" i="11" s="1"/>
  <c r="W78" i="11"/>
  <c r="W71" i="35"/>
  <c r="AF70" i="35"/>
  <c r="AO70" i="35" s="1"/>
  <c r="AG70" i="35"/>
  <c r="AP70" i="35" s="1"/>
  <c r="AE70" i="35"/>
  <c r="AG74" i="91"/>
  <c r="AP74" i="91" s="1"/>
  <c r="W75" i="91"/>
  <c r="AF74" i="91"/>
  <c r="AO74" i="91" s="1"/>
  <c r="AE74" i="91"/>
  <c r="AH74" i="88"/>
  <c r="AQ74" i="88" s="1"/>
  <c r="AH75" i="43"/>
  <c r="AQ75" i="43" s="1"/>
  <c r="AE72" i="55"/>
  <c r="AF72" i="55"/>
  <c r="AO72" i="55" s="1"/>
  <c r="W73" i="55"/>
  <c r="AG72" i="55"/>
  <c r="AP72" i="55" s="1"/>
  <c r="AR67" i="85"/>
  <c r="AH72" i="18"/>
  <c r="AQ72" i="18" s="1"/>
  <c r="AH68" i="85"/>
  <c r="AQ68" i="85" s="1"/>
  <c r="AF76" i="84"/>
  <c r="AO76" i="84" s="1"/>
  <c r="AG76" i="84"/>
  <c r="AP76" i="84" s="1"/>
  <c r="W77" i="84"/>
  <c r="AE76" i="84"/>
  <c r="AR74" i="54"/>
  <c r="AF69" i="103"/>
  <c r="AO69" i="103" s="1"/>
  <c r="W70" i="103"/>
  <c r="AE69" i="103"/>
  <c r="AG69" i="103"/>
  <c r="AP69" i="103" s="1"/>
  <c r="Y71" i="82"/>
  <c r="X71" i="82"/>
  <c r="AH75" i="54"/>
  <c r="AQ75" i="54" s="1"/>
  <c r="Z74" i="88"/>
  <c r="Y68" i="42"/>
  <c r="X68" i="42"/>
  <c r="Z75" i="43"/>
  <c r="AR71" i="18"/>
  <c r="AI67" i="94"/>
  <c r="AN67" i="94"/>
  <c r="Z72" i="18"/>
  <c r="Y73" i="87"/>
  <c r="X73" i="87"/>
  <c r="Z68" i="85"/>
  <c r="AH78" i="92"/>
  <c r="AQ78" i="92" s="1"/>
  <c r="AH79" i="13"/>
  <c r="AQ79" i="13" s="1"/>
  <c r="AQ81" i="13" s="1"/>
  <c r="AZ3" i="13"/>
  <c r="AX71" i="13" s="1"/>
  <c r="S71" i="13" s="1"/>
  <c r="AC71" i="13" s="1"/>
  <c r="AB72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8" i="13"/>
  <c r="S78" i="13" s="1"/>
  <c r="AC78" i="13" s="1"/>
  <c r="AB79" i="13" s="1"/>
  <c r="AX77" i="13"/>
  <c r="S77" i="13" s="1"/>
  <c r="AC77" i="13" s="1"/>
  <c r="AB78" i="13" s="1"/>
  <c r="AX75" i="13"/>
  <c r="S75" i="13" s="1"/>
  <c r="AC75" i="13" s="1"/>
  <c r="AB76" i="13" s="1"/>
  <c r="AX76" i="13"/>
  <c r="S76" i="13" s="1"/>
  <c r="AC76" i="13" s="1"/>
  <c r="AB77" i="13" s="1"/>
  <c r="AX74" i="13"/>
  <c r="S74" i="13" s="1"/>
  <c r="AC74" i="13" s="1"/>
  <c r="AB75" i="13" s="1"/>
  <c r="AR69" i="35"/>
  <c r="AI72" i="16"/>
  <c r="AP72" i="16"/>
  <c r="AR74" i="20"/>
  <c r="AR73" i="91"/>
  <c r="AE77" i="44"/>
  <c r="AF77" i="44"/>
  <c r="AO77" i="44" s="1"/>
  <c r="AG77" i="44"/>
  <c r="AP77" i="44" s="1"/>
  <c r="W78" i="44"/>
  <c r="AR75" i="84"/>
  <c r="AI72" i="87"/>
  <c r="AN72" i="87"/>
  <c r="AI73" i="45"/>
  <c r="AN73" i="45"/>
  <c r="AR76" i="11"/>
  <c r="AG72" i="41"/>
  <c r="AP72" i="41" s="1"/>
  <c r="W73" i="41"/>
  <c r="AE72" i="41"/>
  <c r="AF72" i="41"/>
  <c r="AO72" i="41" s="1"/>
  <c r="AG78" i="92"/>
  <c r="AP78" i="92" s="1"/>
  <c r="AF78" i="92"/>
  <c r="AO78" i="92" s="1"/>
  <c r="AE78" i="92"/>
  <c r="W79" i="92"/>
  <c r="AX79" i="13"/>
  <c r="S79" i="13" s="1"/>
  <c r="AC79" i="13" s="1"/>
  <c r="AE79" i="13"/>
  <c r="AF79" i="13"/>
  <c r="AO79" i="13" s="1"/>
  <c r="AO81" i="13" s="1"/>
  <c r="AG79" i="13"/>
  <c r="AP79" i="13" s="1"/>
  <c r="AP81" i="13" s="1"/>
  <c r="AI67" i="42"/>
  <c r="AP67" i="42"/>
  <c r="AH76" i="100"/>
  <c r="AQ76" i="100" s="1"/>
  <c r="AI66" i="98"/>
  <c r="AR66" i="98" s="1"/>
  <c r="AN66" i="98"/>
  <c r="AH78" i="104"/>
  <c r="AQ78" i="104" s="1"/>
  <c r="AR78" i="13"/>
  <c r="AH75" i="96"/>
  <c r="AQ75" i="96" s="1"/>
  <c r="AE66" i="50"/>
  <c r="AF66" i="50"/>
  <c r="AO66" i="50" s="1"/>
  <c r="W67" i="50"/>
  <c r="AG66" i="50"/>
  <c r="AP66" i="50" s="1"/>
  <c r="AI69" i="102"/>
  <c r="AR69" i="102" s="1"/>
  <c r="AN69" i="102"/>
  <c r="Y75" i="99"/>
  <c r="Z75" i="99"/>
  <c r="X75" i="99"/>
  <c r="AH75" i="20"/>
  <c r="AQ75" i="20" s="1"/>
  <c r="AI70" i="82"/>
  <c r="AR70" i="82" s="1"/>
  <c r="AN70" i="82"/>
  <c r="AR73" i="88"/>
  <c r="AR77" i="104"/>
  <c r="AR71" i="49"/>
  <c r="AF75" i="95"/>
  <c r="AO75" i="95" s="1"/>
  <c r="AG75" i="95"/>
  <c r="AP75" i="95" s="1"/>
  <c r="W76" i="95"/>
  <c r="AE75" i="95"/>
  <c r="AR75" i="100"/>
  <c r="AH77" i="11"/>
  <c r="AQ77" i="11" s="1"/>
  <c r="AR68" i="103"/>
  <c r="Y73" i="16"/>
  <c r="X73" i="16"/>
  <c r="Z73" i="16" s="1"/>
  <c r="W67" i="10"/>
  <c r="AF66" i="10"/>
  <c r="AO66" i="10" s="1"/>
  <c r="AG66" i="10"/>
  <c r="AP66" i="10" s="1"/>
  <c r="AE66" i="10"/>
  <c r="Z76" i="100"/>
  <c r="Y68" i="94"/>
  <c r="X68" i="94"/>
  <c r="Z78" i="104"/>
  <c r="AH74" i="91"/>
  <c r="AQ74" i="91" s="1"/>
  <c r="AR77" i="92"/>
  <c r="AH70" i="35"/>
  <c r="AQ70" i="35" s="1"/>
  <c r="Z75" i="96"/>
  <c r="AH72" i="49"/>
  <c r="AQ72" i="49" s="1"/>
  <c r="X70" i="102"/>
  <c r="Y70" i="102"/>
  <c r="AI74" i="99"/>
  <c r="AN74" i="99"/>
  <c r="AR74" i="96"/>
  <c r="Z75" i="20"/>
  <c r="AE72" i="48"/>
  <c r="AG72" i="48"/>
  <c r="AP72" i="48" s="1"/>
  <c r="W73" i="48"/>
  <c r="AF72" i="48"/>
  <c r="AO72" i="48" s="1"/>
  <c r="AH69" i="103"/>
  <c r="AQ69" i="103" s="1"/>
  <c r="AG71" i="83"/>
  <c r="AP71" i="83" s="1"/>
  <c r="AF71" i="83"/>
  <c r="AO71" i="83" s="1"/>
  <c r="W72" i="83"/>
  <c r="AE71" i="83"/>
  <c r="Z75" i="54"/>
  <c r="AR74" i="43"/>
  <c r="AE77" i="51"/>
  <c r="W78" i="51"/>
  <c r="AG77" i="51"/>
  <c r="AP77" i="51" s="1"/>
  <c r="AF77" i="51"/>
  <c r="AO77" i="51" s="1"/>
  <c r="Y67" i="98"/>
  <c r="Z67" i="98" s="1"/>
  <c r="X67" i="98"/>
  <c r="Y74" i="45"/>
  <c r="X74" i="45"/>
  <c r="Z74" i="45" s="1"/>
  <c r="AF68" i="90"/>
  <c r="AO68" i="90" s="1"/>
  <c r="W69" i="90"/>
  <c r="AE68" i="90"/>
  <c r="AG68" i="90"/>
  <c r="AP68" i="90" s="1"/>
  <c r="AH76" i="84"/>
  <c r="AQ76" i="84" s="1"/>
  <c r="AX3" i="13" l="1"/>
  <c r="S3" i="13" s="1"/>
  <c r="AC3" i="13" s="1"/>
  <c r="AX8" i="13"/>
  <c r="S8" i="13" s="1"/>
  <c r="AC8" i="13" s="1"/>
  <c r="AB9" i="13" s="1"/>
  <c r="AX7" i="13"/>
  <c r="S7" i="13" s="1"/>
  <c r="AC7" i="13" s="1"/>
  <c r="AB8" i="13" s="1"/>
  <c r="AE72" i="49"/>
  <c r="AX5" i="13"/>
  <c r="S5" i="13" s="1"/>
  <c r="AC5" i="13" s="1"/>
  <c r="AB6" i="13" s="1"/>
  <c r="Z71" i="82"/>
  <c r="W72" i="82" s="1"/>
  <c r="AX4" i="13"/>
  <c r="S4" i="13" s="1"/>
  <c r="AC4" i="13" s="1"/>
  <c r="AB5" i="13" s="1"/>
  <c r="Z73" i="87"/>
  <c r="AF74" i="45"/>
  <c r="AO74" i="45" s="1"/>
  <c r="AE74" i="45"/>
  <c r="W75" i="45"/>
  <c r="AG74" i="45"/>
  <c r="AP74" i="45" s="1"/>
  <c r="AE71" i="82"/>
  <c r="AG71" i="82"/>
  <c r="AP71" i="82" s="1"/>
  <c r="AF71" i="82"/>
  <c r="AO71" i="82" s="1"/>
  <c r="AF73" i="87"/>
  <c r="AO73" i="87" s="1"/>
  <c r="W74" i="87"/>
  <c r="AE73" i="87"/>
  <c r="AG73" i="87"/>
  <c r="AP73" i="87" s="1"/>
  <c r="AF67" i="98"/>
  <c r="AO67" i="98" s="1"/>
  <c r="AG67" i="98"/>
  <c r="AP67" i="98" s="1"/>
  <c r="AE67" i="98"/>
  <c r="W68" i="98"/>
  <c r="Y69" i="90"/>
  <c r="X69" i="90"/>
  <c r="AI77" i="51"/>
  <c r="AN77" i="51"/>
  <c r="Y72" i="83"/>
  <c r="X72" i="83"/>
  <c r="AI72" i="48"/>
  <c r="AN72" i="48"/>
  <c r="Z70" i="102"/>
  <c r="W77" i="100"/>
  <c r="AG76" i="100"/>
  <c r="AP76" i="100" s="1"/>
  <c r="AF76" i="100"/>
  <c r="AO76" i="100" s="1"/>
  <c r="AE76" i="100"/>
  <c r="AH73" i="16"/>
  <c r="AQ73" i="16" s="1"/>
  <c r="AH75" i="99"/>
  <c r="AQ75" i="99" s="1"/>
  <c r="AR67" i="42"/>
  <c r="Y79" i="92"/>
  <c r="X79" i="92"/>
  <c r="AI72" i="41"/>
  <c r="AN72" i="41"/>
  <c r="AR73" i="45"/>
  <c r="Y78" i="44"/>
  <c r="X78" i="44"/>
  <c r="AK75" i="13"/>
  <c r="AT75" i="13" s="1"/>
  <c r="AJ75" i="13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72" i="13"/>
  <c r="AK72" i="13"/>
  <c r="AT72" i="13" s="1"/>
  <c r="AI72" i="55"/>
  <c r="AN72" i="55"/>
  <c r="AI77" i="11"/>
  <c r="AN77" i="11"/>
  <c r="W76" i="20"/>
  <c r="AG75" i="20"/>
  <c r="AP75" i="20" s="1"/>
  <c r="AF75" i="20"/>
  <c r="AO75" i="20" s="1"/>
  <c r="AE75" i="20"/>
  <c r="AH70" i="102"/>
  <c r="AQ70" i="102" s="1"/>
  <c r="AF75" i="96"/>
  <c r="AO75" i="96" s="1"/>
  <c r="AG75" i="96"/>
  <c r="AP75" i="96" s="1"/>
  <c r="AE75" i="96"/>
  <c r="W76" i="96"/>
  <c r="AF73" i="16"/>
  <c r="AO73" i="16" s="1"/>
  <c r="AG73" i="16"/>
  <c r="AP73" i="16" s="1"/>
  <c r="AE73" i="16"/>
  <c r="W74" i="16"/>
  <c r="AI75" i="95"/>
  <c r="AN75" i="95"/>
  <c r="AF75" i="99"/>
  <c r="AO75" i="99" s="1"/>
  <c r="W76" i="99"/>
  <c r="AE75" i="99"/>
  <c r="AG75" i="99"/>
  <c r="AP75" i="99" s="1"/>
  <c r="Y67" i="50"/>
  <c r="X67" i="50"/>
  <c r="Z67" i="50" s="1"/>
  <c r="AI78" i="92"/>
  <c r="AN78" i="92"/>
  <c r="Y73" i="41"/>
  <c r="X73" i="41"/>
  <c r="AJ77" i="13"/>
  <c r="AK77" i="13"/>
  <c r="AT77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F75" i="43"/>
  <c r="AO75" i="43" s="1"/>
  <c r="AG75" i="43"/>
  <c r="AP75" i="43" s="1"/>
  <c r="W76" i="43"/>
  <c r="AE75" i="43"/>
  <c r="Y75" i="91"/>
  <c r="X75" i="91"/>
  <c r="Y71" i="35"/>
  <c r="X71" i="35"/>
  <c r="W79" i="104"/>
  <c r="AE78" i="104"/>
  <c r="AG78" i="104"/>
  <c r="AP78" i="104" s="1"/>
  <c r="AF78" i="104"/>
  <c r="AO78" i="104" s="1"/>
  <c r="AI66" i="10"/>
  <c r="AN66" i="10"/>
  <c r="Y76" i="95"/>
  <c r="X76" i="95"/>
  <c r="AR72" i="87"/>
  <c r="AJ76" i="13"/>
  <c r="AK76" i="13"/>
  <c r="AT76" i="13" s="1"/>
  <c r="AK70" i="13"/>
  <c r="AT70" i="13" s="1"/>
  <c r="AJ70" i="13"/>
  <c r="AJ64" i="13"/>
  <c r="AK64" i="13"/>
  <c r="AT64" i="13" s="1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K16" i="13"/>
  <c r="AT16" i="13" s="1"/>
  <c r="AJ16" i="13"/>
  <c r="AK10" i="13"/>
  <c r="AT10" i="13" s="1"/>
  <c r="AJ10" i="13"/>
  <c r="AK5" i="13"/>
  <c r="AT5" i="13" s="1"/>
  <c r="AJ5" i="13"/>
  <c r="AF72" i="18"/>
  <c r="AO72" i="18" s="1"/>
  <c r="AE72" i="18"/>
  <c r="AG72" i="18"/>
  <c r="AP72" i="18" s="1"/>
  <c r="W73" i="18"/>
  <c r="AH68" i="42"/>
  <c r="AQ68" i="42" s="1"/>
  <c r="Y73" i="49"/>
  <c r="X73" i="49"/>
  <c r="Z73" i="49" s="1"/>
  <c r="AH68" i="94"/>
  <c r="AQ68" i="94" s="1"/>
  <c r="AI66" i="50"/>
  <c r="AN66" i="50"/>
  <c r="AI79" i="13"/>
  <c r="AN79" i="13"/>
  <c r="AN81" i="13" s="1"/>
  <c r="AI77" i="44"/>
  <c r="AN77" i="44"/>
  <c r="AR72" i="16"/>
  <c r="AJ78" i="13"/>
  <c r="AK78" i="13"/>
  <c r="AT78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AJ3" i="13"/>
  <c r="AB4" i="13"/>
  <c r="Z68" i="42"/>
  <c r="Y78" i="11"/>
  <c r="X78" i="11"/>
  <c r="Y73" i="48"/>
  <c r="X73" i="48"/>
  <c r="Z68" i="94"/>
  <c r="AJ79" i="13"/>
  <c r="AS79" i="13" s="1"/>
  <c r="AK79" i="13"/>
  <c r="AT79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K8" i="13"/>
  <c r="AT8" i="13" s="1"/>
  <c r="AJ8" i="13"/>
  <c r="W69" i="85"/>
  <c r="AF68" i="85"/>
  <c r="AO68" i="85" s="1"/>
  <c r="AE68" i="85"/>
  <c r="AG68" i="85"/>
  <c r="AP68" i="85" s="1"/>
  <c r="AR67" i="94"/>
  <c r="AI69" i="103"/>
  <c r="AR69" i="103" s="1"/>
  <c r="AN69" i="103"/>
  <c r="AI76" i="84"/>
  <c r="AN76" i="84"/>
  <c r="Y73" i="55"/>
  <c r="X73" i="55"/>
  <c r="AI70" i="35"/>
  <c r="AN70" i="35"/>
  <c r="AH74" i="45"/>
  <c r="AQ74" i="45" s="1"/>
  <c r="AE75" i="54"/>
  <c r="W76" i="54"/>
  <c r="AG75" i="54"/>
  <c r="AP75" i="54" s="1"/>
  <c r="AF75" i="54"/>
  <c r="AO75" i="54" s="1"/>
  <c r="AI68" i="90"/>
  <c r="AN68" i="90"/>
  <c r="AH67" i="98"/>
  <c r="AQ67" i="98" s="1"/>
  <c r="Y78" i="51"/>
  <c r="X78" i="51"/>
  <c r="AI71" i="83"/>
  <c r="AN71" i="83"/>
  <c r="AR74" i="99"/>
  <c r="Y67" i="10"/>
  <c r="Z67" i="10"/>
  <c r="X67" i="10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K49" i="13"/>
  <c r="AT49" i="13" s="1"/>
  <c r="AJ49" i="13"/>
  <c r="AJ43" i="13"/>
  <c r="AK43" i="13"/>
  <c r="AT43" i="13" s="1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X12" i="13"/>
  <c r="S12" i="13" s="1"/>
  <c r="AC12" i="13" s="1"/>
  <c r="AB13" i="13" s="1"/>
  <c r="AX6" i="13"/>
  <c r="S6" i="13" s="1"/>
  <c r="AC6" i="13" s="1"/>
  <c r="AB7" i="13" s="1"/>
  <c r="AH73" i="87"/>
  <c r="AQ73" i="87" s="1"/>
  <c r="AF74" i="88"/>
  <c r="AO74" i="88" s="1"/>
  <c r="AG74" i="88"/>
  <c r="AP74" i="88" s="1"/>
  <c r="AE74" i="88"/>
  <c r="W75" i="88"/>
  <c r="AH71" i="82"/>
  <c r="AQ71" i="82" s="1"/>
  <c r="Y70" i="103"/>
  <c r="X70" i="103"/>
  <c r="X77" i="84"/>
  <c r="Y77" i="84"/>
  <c r="AI74" i="91"/>
  <c r="AN74" i="91"/>
  <c r="AI72" i="49"/>
  <c r="AN72" i="49"/>
  <c r="Z70" i="103" l="1"/>
  <c r="Z73" i="55"/>
  <c r="Z75" i="91"/>
  <c r="AG75" i="91" s="1"/>
  <c r="AP75" i="91" s="1"/>
  <c r="W71" i="103"/>
  <c r="AG70" i="103"/>
  <c r="AP70" i="103" s="1"/>
  <c r="AF70" i="103"/>
  <c r="AO70" i="103" s="1"/>
  <c r="AE70" i="103"/>
  <c r="W76" i="91"/>
  <c r="AE75" i="91"/>
  <c r="AF75" i="91"/>
  <c r="AO75" i="91" s="1"/>
  <c r="AF73" i="55"/>
  <c r="AO73" i="55" s="1"/>
  <c r="AE73" i="55"/>
  <c r="AG73" i="55"/>
  <c r="AP73" i="55" s="1"/>
  <c r="W74" i="55"/>
  <c r="AE73" i="49"/>
  <c r="AF73" i="49"/>
  <c r="AO73" i="49" s="1"/>
  <c r="AG73" i="49"/>
  <c r="AP73" i="49" s="1"/>
  <c r="W74" i="49"/>
  <c r="AS31" i="13"/>
  <c r="AL31" i="13"/>
  <c r="AU31" i="13" s="1"/>
  <c r="AI74" i="88"/>
  <c r="AN74" i="88"/>
  <c r="AH67" i="10"/>
  <c r="AQ67" i="10" s="1"/>
  <c r="AR71" i="83"/>
  <c r="Y69" i="85"/>
  <c r="X69" i="85"/>
  <c r="AS20" i="13"/>
  <c r="AL20" i="13"/>
  <c r="AU20" i="13" s="1"/>
  <c r="AS38" i="13"/>
  <c r="AL38" i="13"/>
  <c r="AU38" i="13" s="1"/>
  <c r="AS56" i="13"/>
  <c r="AL56" i="13"/>
  <c r="AU56" i="13" s="1"/>
  <c r="AS33" i="13"/>
  <c r="AL33" i="13"/>
  <c r="AU33" i="13" s="1"/>
  <c r="AS51" i="13"/>
  <c r="AL51" i="13"/>
  <c r="AU51" i="13" s="1"/>
  <c r="AS5" i="13"/>
  <c r="AL5" i="13"/>
  <c r="AU5" i="13" s="1"/>
  <c r="AS22" i="13"/>
  <c r="AL22" i="13"/>
  <c r="AU22" i="13" s="1"/>
  <c r="AS40" i="13"/>
  <c r="AL40" i="13"/>
  <c r="AU40" i="13" s="1"/>
  <c r="AI78" i="104"/>
  <c r="AN78" i="104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X76" i="96"/>
  <c r="Z76" i="96" s="1"/>
  <c r="Y76" i="96"/>
  <c r="AS24" i="13"/>
  <c r="AL24" i="13"/>
  <c r="AU24" i="13" s="1"/>
  <c r="AS60" i="13"/>
  <c r="AL60" i="13"/>
  <c r="AU60" i="13" s="1"/>
  <c r="AS75" i="13"/>
  <c r="AL75" i="13"/>
  <c r="AU75" i="13" s="1"/>
  <c r="AR77" i="51"/>
  <c r="AI67" i="98"/>
  <c r="AN67" i="98"/>
  <c r="Y74" i="87"/>
  <c r="X74" i="87"/>
  <c r="Z74" i="87" s="1"/>
  <c r="AI71" i="82"/>
  <c r="AN71" i="82"/>
  <c r="AS25" i="13"/>
  <c r="AL25" i="13"/>
  <c r="AU25" i="13" s="1"/>
  <c r="AS61" i="13"/>
  <c r="AL61" i="13"/>
  <c r="AU61" i="13" s="1"/>
  <c r="W68" i="10"/>
  <c r="AG67" i="10"/>
  <c r="AP67" i="10" s="1"/>
  <c r="AF67" i="10"/>
  <c r="AO67" i="10" s="1"/>
  <c r="AE67" i="10"/>
  <c r="AH78" i="51"/>
  <c r="AQ78" i="51" s="1"/>
  <c r="AS8" i="13"/>
  <c r="AL8" i="13"/>
  <c r="AU8" i="13" s="1"/>
  <c r="AG68" i="94"/>
  <c r="AP68" i="94" s="1"/>
  <c r="W69" i="94"/>
  <c r="AE68" i="94"/>
  <c r="AF68" i="94"/>
  <c r="AO68" i="94" s="1"/>
  <c r="W69" i="42"/>
  <c r="AF68" i="42"/>
  <c r="AO68" i="42" s="1"/>
  <c r="AE68" i="42"/>
  <c r="AG68" i="42"/>
  <c r="AP68" i="42" s="1"/>
  <c r="AS15" i="13"/>
  <c r="AL15" i="13"/>
  <c r="AU15" i="13" s="1"/>
  <c r="AS69" i="13"/>
  <c r="AL69" i="13"/>
  <c r="AU69" i="13" s="1"/>
  <c r="AR77" i="44"/>
  <c r="AS58" i="13"/>
  <c r="AL58" i="13"/>
  <c r="AU58" i="13" s="1"/>
  <c r="AS76" i="13"/>
  <c r="AL76" i="13"/>
  <c r="AU76" i="13" s="1"/>
  <c r="Y79" i="104"/>
  <c r="X79" i="104"/>
  <c r="AJ6" i="13"/>
  <c r="AS23" i="13"/>
  <c r="AL23" i="13"/>
  <c r="AU23" i="13" s="1"/>
  <c r="AS41" i="13"/>
  <c r="AL41" i="13"/>
  <c r="AU41" i="13" s="1"/>
  <c r="AR78" i="92"/>
  <c r="AI75" i="99"/>
  <c r="AN75" i="99"/>
  <c r="Y74" i="16"/>
  <c r="X74" i="16"/>
  <c r="AI75" i="96"/>
  <c r="AN75" i="96"/>
  <c r="Y76" i="20"/>
  <c r="X76" i="20"/>
  <c r="AS72" i="13"/>
  <c r="AL72" i="13"/>
  <c r="AU72" i="13" s="1"/>
  <c r="AS42" i="13"/>
  <c r="AL42" i="13"/>
  <c r="AU42" i="13" s="1"/>
  <c r="AI76" i="100"/>
  <c r="AN76" i="100"/>
  <c r="AR72" i="48"/>
  <c r="AH69" i="90"/>
  <c r="AQ69" i="90" s="1"/>
  <c r="AJ7" i="13"/>
  <c r="AK7" i="13"/>
  <c r="AT7" i="13" s="1"/>
  <c r="AS49" i="13"/>
  <c r="AL49" i="13"/>
  <c r="AU49" i="13" s="1"/>
  <c r="Z78" i="51"/>
  <c r="Y76" i="54"/>
  <c r="X76" i="54"/>
  <c r="AS26" i="13"/>
  <c r="AL26" i="13"/>
  <c r="AU26" i="13" s="1"/>
  <c r="AS44" i="13"/>
  <c r="AL44" i="13"/>
  <c r="AU44" i="13" s="1"/>
  <c r="AS62" i="13"/>
  <c r="AL62" i="13"/>
  <c r="AU62" i="13" s="1"/>
  <c r="AH73" i="48"/>
  <c r="AQ73" i="48" s="1"/>
  <c r="AJ4" i="13"/>
  <c r="AK4" i="13"/>
  <c r="AT4" i="13" s="1"/>
  <c r="AS39" i="13"/>
  <c r="AL39" i="13"/>
  <c r="AU39" i="13" s="1"/>
  <c r="Y73" i="18"/>
  <c r="X73" i="18"/>
  <c r="AS10" i="13"/>
  <c r="AL10" i="13"/>
  <c r="AU10" i="13" s="1"/>
  <c r="AS28" i="13"/>
  <c r="AL28" i="13"/>
  <c r="AU28" i="13" s="1"/>
  <c r="AS46" i="13"/>
  <c r="AL46" i="13"/>
  <c r="AU46" i="13" s="1"/>
  <c r="AR66" i="10"/>
  <c r="AH71" i="35"/>
  <c r="AQ71" i="35" s="1"/>
  <c r="AS59" i="13"/>
  <c r="AL59" i="13"/>
  <c r="AU59" i="13" s="1"/>
  <c r="AS77" i="13"/>
  <c r="AL77" i="13"/>
  <c r="AU77" i="13" s="1"/>
  <c r="AH67" i="50"/>
  <c r="AQ67" i="50" s="1"/>
  <c r="Y76" i="99"/>
  <c r="X76" i="99"/>
  <c r="Z76" i="99" s="1"/>
  <c r="AI73" i="16"/>
  <c r="AN73" i="16"/>
  <c r="AJ12" i="13"/>
  <c r="AS30" i="13"/>
  <c r="AL30" i="13"/>
  <c r="AU30" i="13" s="1"/>
  <c r="AS66" i="13"/>
  <c r="AL66" i="13"/>
  <c r="AU66" i="13" s="1"/>
  <c r="AH78" i="44"/>
  <c r="AQ78" i="44" s="1"/>
  <c r="AR72" i="41"/>
  <c r="AH72" i="83"/>
  <c r="AQ72" i="83" s="1"/>
  <c r="Z69" i="90"/>
  <c r="AS43" i="13"/>
  <c r="AL43" i="13"/>
  <c r="AU43" i="13" s="1"/>
  <c r="AI75" i="54"/>
  <c r="AN75" i="54"/>
  <c r="AR76" i="84"/>
  <c r="AL14" i="13"/>
  <c r="AU14" i="13" s="1"/>
  <c r="AS14" i="13"/>
  <c r="AS32" i="13"/>
  <c r="AL32" i="13"/>
  <c r="AU32" i="13" s="1"/>
  <c r="AS50" i="13"/>
  <c r="AL50" i="13"/>
  <c r="AU50" i="13" s="1"/>
  <c r="Z73" i="48"/>
  <c r="AL3" i="13"/>
  <c r="AU3" i="13" s="1"/>
  <c r="AS3" i="13"/>
  <c r="AS21" i="13"/>
  <c r="AL21" i="13"/>
  <c r="AU21" i="13" s="1"/>
  <c r="AS57" i="13"/>
  <c r="AL57" i="13"/>
  <c r="AU57" i="13" s="1"/>
  <c r="AS78" i="13"/>
  <c r="AL78" i="13"/>
  <c r="AU78" i="13" s="1"/>
  <c r="AR79" i="13"/>
  <c r="AR81" i="13" s="1"/>
  <c r="AL79" i="13"/>
  <c r="AU79" i="13" s="1"/>
  <c r="AS64" i="13"/>
  <c r="AL64" i="13"/>
  <c r="AU64" i="13" s="1"/>
  <c r="Z71" i="35"/>
  <c r="AI75" i="43"/>
  <c r="AN75" i="43"/>
  <c r="AS11" i="13"/>
  <c r="AL11" i="13"/>
  <c r="AU11" i="13" s="1"/>
  <c r="AS47" i="13"/>
  <c r="AL47" i="13"/>
  <c r="AU47" i="13" s="1"/>
  <c r="AH73" i="41"/>
  <c r="AQ73" i="41" s="1"/>
  <c r="AF67" i="50"/>
  <c r="AO67" i="50" s="1"/>
  <c r="AG67" i="50"/>
  <c r="AP67" i="50" s="1"/>
  <c r="W68" i="50"/>
  <c r="AE67" i="50"/>
  <c r="AR77" i="11"/>
  <c r="AS48" i="13"/>
  <c r="AL48" i="13"/>
  <c r="AU48" i="13" s="1"/>
  <c r="Z78" i="44"/>
  <c r="AH79" i="92"/>
  <c r="AQ79" i="92" s="1"/>
  <c r="AQ81" i="92" s="1"/>
  <c r="AZ3" i="92"/>
  <c r="AX13" i="92" s="1"/>
  <c r="S13" i="92" s="1"/>
  <c r="AC13" i="92" s="1"/>
  <c r="AB14" i="92" s="1"/>
  <c r="AX5" i="92"/>
  <c r="S5" i="92" s="1"/>
  <c r="AC5" i="92" s="1"/>
  <c r="AB6" i="92" s="1"/>
  <c r="AX6" i="92"/>
  <c r="S6" i="92" s="1"/>
  <c r="AC6" i="92" s="1"/>
  <c r="AB7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6" i="92"/>
  <c r="S76" i="92" s="1"/>
  <c r="AC76" i="92" s="1"/>
  <c r="AB77" i="92" s="1"/>
  <c r="AX78" i="92"/>
  <c r="S78" i="92" s="1"/>
  <c r="AC78" i="92" s="1"/>
  <c r="AB79" i="92" s="1"/>
  <c r="AX77" i="92"/>
  <c r="S77" i="92" s="1"/>
  <c r="AC77" i="92" s="1"/>
  <c r="AB78" i="92" s="1"/>
  <c r="AX74" i="92"/>
  <c r="S74" i="92" s="1"/>
  <c r="AC74" i="92" s="1"/>
  <c r="AB75" i="92" s="1"/>
  <c r="AX75" i="92"/>
  <c r="S75" i="92" s="1"/>
  <c r="AC75" i="92" s="1"/>
  <c r="AB76" i="92" s="1"/>
  <c r="Z72" i="83"/>
  <c r="Y72" i="82"/>
  <c r="Z72" i="82" s="1"/>
  <c r="X72" i="82"/>
  <c r="Y75" i="45"/>
  <c r="X75" i="45"/>
  <c r="AK13" i="13"/>
  <c r="AT13" i="13" s="1"/>
  <c r="AJ13" i="13"/>
  <c r="AS67" i="13"/>
  <c r="AL67" i="13"/>
  <c r="AU67" i="13" s="1"/>
  <c r="AR74" i="91"/>
  <c r="AS19" i="13"/>
  <c r="AL19" i="13"/>
  <c r="AU19" i="13" s="1"/>
  <c r="AS37" i="13"/>
  <c r="AL37" i="13"/>
  <c r="AU37" i="13" s="1"/>
  <c r="AR68" i="90"/>
  <c r="AR70" i="35"/>
  <c r="AI68" i="85"/>
  <c r="AN68" i="85"/>
  <c r="AS68" i="13"/>
  <c r="AL68" i="13"/>
  <c r="AU68" i="13" s="1"/>
  <c r="AS9" i="13"/>
  <c r="AL9" i="13"/>
  <c r="AU9" i="13" s="1"/>
  <c r="AS27" i="13"/>
  <c r="AL27" i="13"/>
  <c r="AU27" i="13" s="1"/>
  <c r="AI72" i="18"/>
  <c r="AN72" i="18"/>
  <c r="AS16" i="13"/>
  <c r="AL16" i="13"/>
  <c r="AU16" i="13" s="1"/>
  <c r="AS34" i="13"/>
  <c r="AL34" i="13"/>
  <c r="AU34" i="13" s="1"/>
  <c r="AS70" i="13"/>
  <c r="AL70" i="13"/>
  <c r="AU70" i="13" s="1"/>
  <c r="AH76" i="95"/>
  <c r="AQ76" i="95" s="1"/>
  <c r="Y76" i="43"/>
  <c r="X76" i="43"/>
  <c r="AS29" i="13"/>
  <c r="AL29" i="13"/>
  <c r="AU29" i="13" s="1"/>
  <c r="AS65" i="13"/>
  <c r="AL65" i="13"/>
  <c r="AU65" i="13" s="1"/>
  <c r="Z73" i="41"/>
  <c r="AI75" i="20"/>
  <c r="AN75" i="20"/>
  <c r="AS54" i="13"/>
  <c r="AL54" i="13"/>
  <c r="AU54" i="13" s="1"/>
  <c r="Z79" i="92"/>
  <c r="Y77" i="100"/>
  <c r="X77" i="100"/>
  <c r="AI74" i="45"/>
  <c r="AN74" i="45"/>
  <c r="AH77" i="84"/>
  <c r="AQ77" i="84" s="1"/>
  <c r="AR72" i="49"/>
  <c r="AH70" i="103"/>
  <c r="AQ70" i="103" s="1"/>
  <c r="Z77" i="84"/>
  <c r="Y75" i="88"/>
  <c r="X75" i="88"/>
  <c r="AS55" i="13"/>
  <c r="AL55" i="13"/>
  <c r="AU55" i="13" s="1"/>
  <c r="AS74" i="13"/>
  <c r="AL74" i="13"/>
  <c r="AU74" i="13" s="1"/>
  <c r="AH73" i="55"/>
  <c r="AQ73" i="55" s="1"/>
  <c r="Z78" i="11"/>
  <c r="AH78" i="11"/>
  <c r="AQ78" i="11" s="1"/>
  <c r="AS45" i="13"/>
  <c r="AL45" i="13"/>
  <c r="AU45" i="13" s="1"/>
  <c r="AS63" i="13"/>
  <c r="AL63" i="13"/>
  <c r="AU63" i="13" s="1"/>
  <c r="AR66" i="50"/>
  <c r="AH73" i="49"/>
  <c r="AQ73" i="49" s="1"/>
  <c r="AS52" i="13"/>
  <c r="AL52" i="13"/>
  <c r="AU52" i="13" s="1"/>
  <c r="Z76" i="95"/>
  <c r="AH75" i="91"/>
  <c r="AQ75" i="91" s="1"/>
  <c r="AR75" i="95"/>
  <c r="AR72" i="55"/>
  <c r="AS18" i="13"/>
  <c r="AL18" i="13"/>
  <c r="AU18" i="13" s="1"/>
  <c r="AS36" i="13"/>
  <c r="AL36" i="13"/>
  <c r="AU36" i="13" s="1"/>
  <c r="AS73" i="13"/>
  <c r="AL73" i="13"/>
  <c r="AU73" i="13" s="1"/>
  <c r="AF70" i="102"/>
  <c r="AO70" i="102" s="1"/>
  <c r="AG70" i="102"/>
  <c r="W71" i="102"/>
  <c r="AE70" i="102"/>
  <c r="AN70" i="102" s="1"/>
  <c r="Y68" i="98"/>
  <c r="X68" i="98"/>
  <c r="Z68" i="98" s="1"/>
  <c r="AI73" i="87"/>
  <c r="AN73" i="87"/>
  <c r="Z75" i="45" l="1"/>
  <c r="AX3" i="92"/>
  <c r="S3" i="92" s="1"/>
  <c r="AC3" i="92" s="1"/>
  <c r="AF68" i="98"/>
  <c r="AO68" i="98" s="1"/>
  <c r="W69" i="98"/>
  <c r="AE68" i="98"/>
  <c r="AG68" i="98"/>
  <c r="AP68" i="98" s="1"/>
  <c r="AE75" i="45"/>
  <c r="AF75" i="45"/>
  <c r="AO75" i="45" s="1"/>
  <c r="W76" i="45"/>
  <c r="AG75" i="45"/>
  <c r="AP75" i="45" s="1"/>
  <c r="AJ66" i="92"/>
  <c r="AK66" i="92"/>
  <c r="AT66" i="92" s="1"/>
  <c r="AK36" i="92"/>
  <c r="AT36" i="92" s="1"/>
  <c r="AJ36" i="92"/>
  <c r="AH75" i="88"/>
  <c r="AQ75" i="88" s="1"/>
  <c r="AH77" i="100"/>
  <c r="AQ77" i="100" s="1"/>
  <c r="AJ70" i="92"/>
  <c r="AK70" i="92"/>
  <c r="AT70" i="92" s="1"/>
  <c r="AK40" i="92"/>
  <c r="AT40" i="92" s="1"/>
  <c r="AJ40" i="92"/>
  <c r="Y71" i="102"/>
  <c r="X71" i="102"/>
  <c r="W77" i="95"/>
  <c r="AG76" i="95"/>
  <c r="AP76" i="95" s="1"/>
  <c r="AE76" i="95"/>
  <c r="AF76" i="95"/>
  <c r="AO76" i="95" s="1"/>
  <c r="AI70" i="102"/>
  <c r="AP70" i="102"/>
  <c r="W78" i="84"/>
  <c r="AG77" i="84"/>
  <c r="AP77" i="84" s="1"/>
  <c r="AF77" i="84"/>
  <c r="AO77" i="84" s="1"/>
  <c r="AE77" i="84"/>
  <c r="AX79" i="92"/>
  <c r="S79" i="92" s="1"/>
  <c r="AC79" i="92" s="1"/>
  <c r="AE79" i="92"/>
  <c r="AK79" i="92" s="1"/>
  <c r="AT79" i="92" s="1"/>
  <c r="AG79" i="92"/>
  <c r="AP79" i="92" s="1"/>
  <c r="AP81" i="92" s="1"/>
  <c r="AF79" i="92"/>
  <c r="AO79" i="92" s="1"/>
  <c r="AO81" i="92" s="1"/>
  <c r="AR72" i="18"/>
  <c r="AK76" i="92"/>
  <c r="AT76" i="92" s="1"/>
  <c r="AJ76" i="92"/>
  <c r="AK73" i="92"/>
  <c r="AT73" i="92" s="1"/>
  <c r="AJ73" i="92"/>
  <c r="AK67" i="92"/>
  <c r="AT67" i="92" s="1"/>
  <c r="AJ67" i="92"/>
  <c r="AK61" i="92"/>
  <c r="AT61" i="92" s="1"/>
  <c r="AJ61" i="92"/>
  <c r="AK55" i="92"/>
  <c r="AT55" i="92" s="1"/>
  <c r="AJ55" i="92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J25" i="92"/>
  <c r="AK25" i="92"/>
  <c r="AT25" i="92" s="1"/>
  <c r="AJ19" i="92"/>
  <c r="AK19" i="92"/>
  <c r="AT19" i="92" s="1"/>
  <c r="AK12" i="92"/>
  <c r="AT12" i="92" s="1"/>
  <c r="AJ12" i="92"/>
  <c r="AX4" i="92"/>
  <c r="S4" i="92" s="1"/>
  <c r="AC4" i="92" s="1"/>
  <c r="AB5" i="92" s="1"/>
  <c r="Y68" i="50"/>
  <c r="X68" i="50"/>
  <c r="AH76" i="99"/>
  <c r="AQ76" i="99" s="1"/>
  <c r="AT81" i="13"/>
  <c r="AI68" i="42"/>
  <c r="AN68" i="42"/>
  <c r="Y69" i="94"/>
  <c r="X69" i="94"/>
  <c r="AR67" i="98"/>
  <c r="AI73" i="55"/>
  <c r="AN73" i="55"/>
  <c r="AK54" i="92"/>
  <c r="AT54" i="92" s="1"/>
  <c r="AJ54" i="92"/>
  <c r="AK18" i="92"/>
  <c r="AT18" i="92" s="1"/>
  <c r="AJ18" i="92"/>
  <c r="AR75" i="43"/>
  <c r="AF76" i="99"/>
  <c r="AO76" i="99" s="1"/>
  <c r="AG76" i="99"/>
  <c r="AP76" i="99" s="1"/>
  <c r="AE76" i="99"/>
  <c r="W77" i="99"/>
  <c r="AH73" i="18"/>
  <c r="AQ73" i="18" s="1"/>
  <c r="AL4" i="13"/>
  <c r="AU4" i="13" s="1"/>
  <c r="AS4" i="13"/>
  <c r="AR75" i="99"/>
  <c r="Y68" i="10"/>
  <c r="X68" i="10"/>
  <c r="AR71" i="82"/>
  <c r="AR74" i="88"/>
  <c r="AJ75" i="92"/>
  <c r="AK75" i="92"/>
  <c r="AT75" i="92" s="1"/>
  <c r="AK42" i="92"/>
  <c r="AT42" i="92" s="1"/>
  <c r="AJ42" i="92"/>
  <c r="AK11" i="92"/>
  <c r="AT11" i="92" s="1"/>
  <c r="AJ11" i="92"/>
  <c r="AR75" i="54"/>
  <c r="AH76" i="54"/>
  <c r="AQ76" i="54" s="1"/>
  <c r="AR74" i="45"/>
  <c r="AR68" i="85"/>
  <c r="AH72" i="82"/>
  <c r="AQ72" i="82" s="1"/>
  <c r="AJ78" i="92"/>
  <c r="AK78" i="92"/>
  <c r="AT78" i="92" s="1"/>
  <c r="AJ71" i="92"/>
  <c r="AK71" i="92"/>
  <c r="AT71" i="92" s="1"/>
  <c r="AK65" i="92"/>
  <c r="AT65" i="92" s="1"/>
  <c r="AJ65" i="92"/>
  <c r="AJ59" i="92"/>
  <c r="AK59" i="92"/>
  <c r="AT59" i="92" s="1"/>
  <c r="AK53" i="92"/>
  <c r="AT53" i="92" s="1"/>
  <c r="AJ53" i="92"/>
  <c r="AJ47" i="92"/>
  <c r="AK47" i="92"/>
  <c r="AT47" i="92" s="1"/>
  <c r="AK41" i="92"/>
  <c r="AT41" i="92" s="1"/>
  <c r="AJ41" i="92"/>
  <c r="AJ35" i="92"/>
  <c r="AK35" i="92"/>
  <c r="AT35" i="92" s="1"/>
  <c r="AJ29" i="92"/>
  <c r="AK29" i="92"/>
  <c r="AT29" i="92" s="1"/>
  <c r="AK23" i="92"/>
  <c r="AT23" i="92" s="1"/>
  <c r="AJ23" i="92"/>
  <c r="AK17" i="92"/>
  <c r="AT17" i="92" s="1"/>
  <c r="AJ17" i="92"/>
  <c r="AK10" i="92"/>
  <c r="AT10" i="92" s="1"/>
  <c r="AJ10" i="92"/>
  <c r="AK14" i="92"/>
  <c r="AT14" i="92" s="1"/>
  <c r="AJ14" i="92"/>
  <c r="AE71" i="35"/>
  <c r="AG71" i="35"/>
  <c r="AP71" i="35" s="1"/>
  <c r="AF71" i="35"/>
  <c r="AO71" i="35" s="1"/>
  <c r="W72" i="35"/>
  <c r="Z73" i="18"/>
  <c r="Z76" i="54"/>
  <c r="AS7" i="13"/>
  <c r="AL7" i="13"/>
  <c r="AU7" i="13" s="1"/>
  <c r="AR75" i="96"/>
  <c r="AS6" i="13"/>
  <c r="AS81" i="13" s="1"/>
  <c r="AL6" i="13"/>
  <c r="AU6" i="13" s="1"/>
  <c r="Y69" i="42"/>
  <c r="X69" i="42"/>
  <c r="AH74" i="87"/>
  <c r="AQ74" i="87" s="1"/>
  <c r="AH69" i="85"/>
  <c r="AQ69" i="85" s="1"/>
  <c r="AI73" i="49"/>
  <c r="AN73" i="49"/>
  <c r="AI70" i="103"/>
  <c r="AR70" i="103" s="1"/>
  <c r="AN70" i="103"/>
  <c r="AK72" i="92"/>
  <c r="AT72" i="92" s="1"/>
  <c r="AJ72" i="92"/>
  <c r="AJ6" i="92"/>
  <c r="AK6" i="92"/>
  <c r="AT6" i="92" s="1"/>
  <c r="AJ79" i="92"/>
  <c r="AS79" i="92" s="1"/>
  <c r="AJ58" i="92"/>
  <c r="AK58" i="92"/>
  <c r="AT58" i="92" s="1"/>
  <c r="AK46" i="92"/>
  <c r="AT46" i="92" s="1"/>
  <c r="AJ46" i="92"/>
  <c r="AJ28" i="92"/>
  <c r="AK28" i="92"/>
  <c r="AT28" i="92" s="1"/>
  <c r="AK22" i="92"/>
  <c r="AT22" i="92" s="1"/>
  <c r="AJ22" i="92"/>
  <c r="AJ16" i="92"/>
  <c r="AK16" i="92"/>
  <c r="AT16" i="92" s="1"/>
  <c r="AK9" i="92"/>
  <c r="AT9" i="92" s="1"/>
  <c r="AJ9" i="92"/>
  <c r="AB4" i="92"/>
  <c r="AJ3" i="92"/>
  <c r="AE73" i="48"/>
  <c r="AF73" i="48"/>
  <c r="AO73" i="48" s="1"/>
  <c r="W74" i="48"/>
  <c r="AG73" i="48"/>
  <c r="AP73" i="48" s="1"/>
  <c r="AS12" i="13"/>
  <c r="AL12" i="13"/>
  <c r="AU12" i="13" s="1"/>
  <c r="AH74" i="16"/>
  <c r="AQ74" i="16" s="1"/>
  <c r="AH79" i="104"/>
  <c r="AQ79" i="104" s="1"/>
  <c r="AQ81" i="104" s="1"/>
  <c r="AZ3" i="104"/>
  <c r="AX12" i="104" s="1"/>
  <c r="S12" i="104" s="1"/>
  <c r="AC12" i="104" s="1"/>
  <c r="AB13" i="104" s="1"/>
  <c r="AX7" i="104"/>
  <c r="S7" i="104" s="1"/>
  <c r="AC7" i="104" s="1"/>
  <c r="AB8" i="104" s="1"/>
  <c r="AX14" i="104"/>
  <c r="S14" i="104" s="1"/>
  <c r="AC14" i="104" s="1"/>
  <c r="AB15" i="104" s="1"/>
  <c r="AX20" i="104"/>
  <c r="S20" i="104" s="1"/>
  <c r="AC20" i="104" s="1"/>
  <c r="AB21" i="104" s="1"/>
  <c r="AX25" i="104"/>
  <c r="S25" i="104" s="1"/>
  <c r="AC25" i="104" s="1"/>
  <c r="AB26" i="104" s="1"/>
  <c r="AX26" i="104"/>
  <c r="S26" i="104" s="1"/>
  <c r="AC26" i="104" s="1"/>
  <c r="AB27" i="104" s="1"/>
  <c r="AX31" i="104"/>
  <c r="S31" i="104" s="1"/>
  <c r="AC31" i="104" s="1"/>
  <c r="AB32" i="104" s="1"/>
  <c r="AX32" i="104"/>
  <c r="S32" i="104" s="1"/>
  <c r="AC32" i="104" s="1"/>
  <c r="AB33" i="104" s="1"/>
  <c r="AX37" i="104"/>
  <c r="S37" i="104" s="1"/>
  <c r="AC37" i="104" s="1"/>
  <c r="AB38" i="104" s="1"/>
  <c r="AX38" i="104"/>
  <c r="S38" i="104" s="1"/>
  <c r="AC38" i="104" s="1"/>
  <c r="AB39" i="104" s="1"/>
  <c r="AX43" i="104"/>
  <c r="S43" i="104" s="1"/>
  <c r="AC43" i="104" s="1"/>
  <c r="AB44" i="104" s="1"/>
  <c r="AX44" i="104"/>
  <c r="S44" i="104" s="1"/>
  <c r="AC44" i="104" s="1"/>
  <c r="AB45" i="104" s="1"/>
  <c r="AX49" i="104"/>
  <c r="S49" i="104" s="1"/>
  <c r="AC49" i="104" s="1"/>
  <c r="AB50" i="104" s="1"/>
  <c r="AX50" i="104"/>
  <c r="S50" i="104" s="1"/>
  <c r="AC50" i="104" s="1"/>
  <c r="AB51" i="104" s="1"/>
  <c r="AX55" i="104"/>
  <c r="S55" i="104" s="1"/>
  <c r="AC55" i="104" s="1"/>
  <c r="AB56" i="104" s="1"/>
  <c r="AX56" i="104"/>
  <c r="S56" i="104" s="1"/>
  <c r="AC56" i="104" s="1"/>
  <c r="AB57" i="104" s="1"/>
  <c r="AX61" i="104"/>
  <c r="S61" i="104" s="1"/>
  <c r="AC61" i="104" s="1"/>
  <c r="AB62" i="104" s="1"/>
  <c r="AX62" i="104"/>
  <c r="S62" i="104" s="1"/>
  <c r="AC62" i="104" s="1"/>
  <c r="AB63" i="104" s="1"/>
  <c r="AX67" i="104"/>
  <c r="S67" i="104" s="1"/>
  <c r="AC67" i="104" s="1"/>
  <c r="AB68" i="104" s="1"/>
  <c r="AX68" i="104"/>
  <c r="S68" i="104" s="1"/>
  <c r="AC68" i="104" s="1"/>
  <c r="AB69" i="104" s="1"/>
  <c r="AX73" i="104"/>
  <c r="S73" i="104" s="1"/>
  <c r="AC73" i="104" s="1"/>
  <c r="AB74" i="104" s="1"/>
  <c r="AX74" i="104"/>
  <c r="S74" i="104" s="1"/>
  <c r="AC74" i="104" s="1"/>
  <c r="AB75" i="104" s="1"/>
  <c r="W75" i="87"/>
  <c r="AG74" i="87"/>
  <c r="AP74" i="87" s="1"/>
  <c r="AE74" i="87"/>
  <c r="AF74" i="87"/>
  <c r="AO74" i="87" s="1"/>
  <c r="AG76" i="96"/>
  <c r="AP76" i="96" s="1"/>
  <c r="W77" i="96"/>
  <c r="AF76" i="96"/>
  <c r="AO76" i="96" s="1"/>
  <c r="AE76" i="96"/>
  <c r="AR78" i="104"/>
  <c r="Z69" i="85"/>
  <c r="AK48" i="92"/>
  <c r="AT48" i="92" s="1"/>
  <c r="AJ48" i="92"/>
  <c r="AJ24" i="92"/>
  <c r="AK24" i="92"/>
  <c r="AT24" i="92" s="1"/>
  <c r="AF72" i="82"/>
  <c r="AO72" i="82" s="1"/>
  <c r="AG72" i="82"/>
  <c r="AP72" i="82" s="1"/>
  <c r="W73" i="82"/>
  <c r="AE72" i="82"/>
  <c r="AJ52" i="92"/>
  <c r="AK52" i="92"/>
  <c r="AT52" i="92" s="1"/>
  <c r="AR73" i="87"/>
  <c r="Z75" i="88"/>
  <c r="Z77" i="100"/>
  <c r="AR75" i="20"/>
  <c r="Z76" i="43"/>
  <c r="AH76" i="43"/>
  <c r="AQ76" i="43" s="1"/>
  <c r="AJ77" i="92"/>
  <c r="AK77" i="92"/>
  <c r="AT77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K39" i="92"/>
  <c r="AT39" i="92" s="1"/>
  <c r="AJ39" i="92"/>
  <c r="AJ33" i="92"/>
  <c r="AK33" i="92"/>
  <c r="AT33" i="92" s="1"/>
  <c r="AK27" i="92"/>
  <c r="AT27" i="92" s="1"/>
  <c r="AJ27" i="92"/>
  <c r="AJ21" i="92"/>
  <c r="AK21" i="92"/>
  <c r="AT21" i="92" s="1"/>
  <c r="AK15" i="92"/>
  <c r="AT15" i="92" s="1"/>
  <c r="AJ15" i="92"/>
  <c r="AJ8" i="92"/>
  <c r="AK8" i="92"/>
  <c r="AT8" i="92" s="1"/>
  <c r="AE69" i="90"/>
  <c r="W70" i="90"/>
  <c r="AG69" i="90"/>
  <c r="AP69" i="90" s="1"/>
  <c r="AF69" i="90"/>
  <c r="AO69" i="90" s="1"/>
  <c r="AE78" i="51"/>
  <c r="AF78" i="51"/>
  <c r="AO78" i="51" s="1"/>
  <c r="AG78" i="51"/>
  <c r="AP78" i="51" s="1"/>
  <c r="W79" i="51"/>
  <c r="AH76" i="20"/>
  <c r="AQ76" i="20" s="1"/>
  <c r="Z74" i="16"/>
  <c r="Z79" i="104"/>
  <c r="AI67" i="10"/>
  <c r="AN67" i="10"/>
  <c r="Y74" i="55"/>
  <c r="X74" i="55"/>
  <c r="AI75" i="91"/>
  <c r="AN75" i="91"/>
  <c r="AK60" i="92"/>
  <c r="AT60" i="92" s="1"/>
  <c r="AJ60" i="92"/>
  <c r="AJ30" i="92"/>
  <c r="AK30" i="92"/>
  <c r="AT30" i="92" s="1"/>
  <c r="AS13" i="13"/>
  <c r="AL13" i="13"/>
  <c r="AU13" i="13" s="1"/>
  <c r="AJ64" i="92"/>
  <c r="AK64" i="92"/>
  <c r="AT64" i="92" s="1"/>
  <c r="AK34" i="92"/>
  <c r="AT34" i="92" s="1"/>
  <c r="AJ34" i="92"/>
  <c r="AH68" i="98"/>
  <c r="AQ68" i="98" s="1"/>
  <c r="AE78" i="11"/>
  <c r="AF78" i="11"/>
  <c r="AO78" i="11" s="1"/>
  <c r="W79" i="11"/>
  <c r="AG78" i="11"/>
  <c r="AP78" i="11" s="1"/>
  <c r="AE73" i="41"/>
  <c r="AG73" i="41"/>
  <c r="AP73" i="41" s="1"/>
  <c r="AF73" i="41"/>
  <c r="AO73" i="41" s="1"/>
  <c r="W74" i="41"/>
  <c r="AH75" i="45"/>
  <c r="AQ75" i="45" s="1"/>
  <c r="AF72" i="83"/>
  <c r="AO72" i="83" s="1"/>
  <c r="AG72" i="83"/>
  <c r="AP72" i="83" s="1"/>
  <c r="AE72" i="83"/>
  <c r="W73" i="83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K44" i="92"/>
  <c r="AT44" i="92" s="1"/>
  <c r="AJ44" i="92"/>
  <c r="AK38" i="92"/>
  <c r="AT38" i="92" s="1"/>
  <c r="AJ38" i="92"/>
  <c r="AJ32" i="92"/>
  <c r="AK32" i="92"/>
  <c r="AT32" i="92" s="1"/>
  <c r="AJ26" i="92"/>
  <c r="AK26" i="92"/>
  <c r="AT26" i="92" s="1"/>
  <c r="AJ20" i="92"/>
  <c r="AK20" i="92"/>
  <c r="AT20" i="92" s="1"/>
  <c r="AK13" i="92"/>
  <c r="AT13" i="92" s="1"/>
  <c r="AJ13" i="92"/>
  <c r="AJ7" i="92"/>
  <c r="AK7" i="92"/>
  <c r="AT7" i="92" s="1"/>
  <c r="AE78" i="44"/>
  <c r="AF78" i="44"/>
  <c r="AO78" i="44" s="1"/>
  <c r="W79" i="44"/>
  <c r="AG78" i="44"/>
  <c r="AP78" i="44" s="1"/>
  <c r="AI67" i="50"/>
  <c r="AN67" i="50"/>
  <c r="AR73" i="16"/>
  <c r="AR76" i="100"/>
  <c r="Z76" i="20"/>
  <c r="AI68" i="94"/>
  <c r="AN68" i="94"/>
  <c r="AH76" i="96"/>
  <c r="AQ76" i="96" s="1"/>
  <c r="Y74" i="49"/>
  <c r="X74" i="49"/>
  <c r="Y76" i="91"/>
  <c r="Z76" i="91" s="1"/>
  <c r="X76" i="91"/>
  <c r="Y71" i="103"/>
  <c r="X71" i="103"/>
  <c r="AX75" i="104" l="1"/>
  <c r="S75" i="104" s="1"/>
  <c r="AC75" i="104" s="1"/>
  <c r="AB76" i="104" s="1"/>
  <c r="AX69" i="104"/>
  <c r="S69" i="104" s="1"/>
  <c r="AC69" i="104" s="1"/>
  <c r="AB70" i="104" s="1"/>
  <c r="AX63" i="104"/>
  <c r="S63" i="104" s="1"/>
  <c r="AC63" i="104" s="1"/>
  <c r="AB64" i="104" s="1"/>
  <c r="AX57" i="104"/>
  <c r="S57" i="104" s="1"/>
  <c r="AC57" i="104" s="1"/>
  <c r="AB58" i="104" s="1"/>
  <c r="AX51" i="104"/>
  <c r="S51" i="104" s="1"/>
  <c r="AC51" i="104" s="1"/>
  <c r="AB52" i="104" s="1"/>
  <c r="AX45" i="104"/>
  <c r="S45" i="104" s="1"/>
  <c r="AC45" i="104" s="1"/>
  <c r="AB46" i="104" s="1"/>
  <c r="AX39" i="104"/>
  <c r="S39" i="104" s="1"/>
  <c r="AC39" i="104" s="1"/>
  <c r="AB40" i="104" s="1"/>
  <c r="AX33" i="104"/>
  <c r="S33" i="104" s="1"/>
  <c r="AC33" i="104" s="1"/>
  <c r="AB34" i="104" s="1"/>
  <c r="AX27" i="104"/>
  <c r="S27" i="104" s="1"/>
  <c r="AC27" i="104" s="1"/>
  <c r="AB28" i="104" s="1"/>
  <c r="AX21" i="104"/>
  <c r="S21" i="104" s="1"/>
  <c r="AC21" i="104" s="1"/>
  <c r="AB22" i="104" s="1"/>
  <c r="AX15" i="104"/>
  <c r="S15" i="104" s="1"/>
  <c r="AC15" i="104" s="1"/>
  <c r="AB16" i="104" s="1"/>
  <c r="AX8" i="104"/>
  <c r="S8" i="104" s="1"/>
  <c r="AC8" i="104" s="1"/>
  <c r="AB9" i="104" s="1"/>
  <c r="AX78" i="104"/>
  <c r="S78" i="104" s="1"/>
  <c r="AC78" i="104" s="1"/>
  <c r="AB79" i="104" s="1"/>
  <c r="AX72" i="104"/>
  <c r="S72" i="104" s="1"/>
  <c r="AC72" i="104" s="1"/>
  <c r="AB73" i="104" s="1"/>
  <c r="AX66" i="104"/>
  <c r="S66" i="104" s="1"/>
  <c r="AC66" i="104" s="1"/>
  <c r="AB67" i="104" s="1"/>
  <c r="AX60" i="104"/>
  <c r="S60" i="104" s="1"/>
  <c r="AC60" i="104" s="1"/>
  <c r="AB61" i="104" s="1"/>
  <c r="AX54" i="104"/>
  <c r="S54" i="104" s="1"/>
  <c r="AC54" i="104" s="1"/>
  <c r="AB55" i="104" s="1"/>
  <c r="AX48" i="104"/>
  <c r="S48" i="104" s="1"/>
  <c r="AC48" i="104" s="1"/>
  <c r="AB49" i="104" s="1"/>
  <c r="AX42" i="104"/>
  <c r="S42" i="104" s="1"/>
  <c r="AC42" i="104" s="1"/>
  <c r="AB43" i="104" s="1"/>
  <c r="AX36" i="104"/>
  <c r="S36" i="104" s="1"/>
  <c r="AC36" i="104" s="1"/>
  <c r="AB37" i="104" s="1"/>
  <c r="AX30" i="104"/>
  <c r="S30" i="104" s="1"/>
  <c r="AC30" i="104" s="1"/>
  <c r="AB31" i="104" s="1"/>
  <c r="AX24" i="104"/>
  <c r="S24" i="104" s="1"/>
  <c r="AC24" i="104" s="1"/>
  <c r="AB25" i="104" s="1"/>
  <c r="AX18" i="104"/>
  <c r="S18" i="104" s="1"/>
  <c r="AC18" i="104" s="1"/>
  <c r="AB19" i="104" s="1"/>
  <c r="AX11" i="104"/>
  <c r="S11" i="104" s="1"/>
  <c r="AC11" i="104" s="1"/>
  <c r="AB12" i="104" s="1"/>
  <c r="AX5" i="104"/>
  <c r="S5" i="104" s="1"/>
  <c r="AC5" i="104" s="1"/>
  <c r="AB6" i="104" s="1"/>
  <c r="AU81" i="13"/>
  <c r="C11" i="13" s="1"/>
  <c r="Z68" i="10"/>
  <c r="Z71" i="102"/>
  <c r="AX19" i="104"/>
  <c r="S19" i="104" s="1"/>
  <c r="AC19" i="104" s="1"/>
  <c r="AB20" i="104" s="1"/>
  <c r="AX77" i="104"/>
  <c r="S77" i="104" s="1"/>
  <c r="AC77" i="104" s="1"/>
  <c r="AB78" i="104" s="1"/>
  <c r="AX71" i="104"/>
  <c r="S71" i="104" s="1"/>
  <c r="AC71" i="104" s="1"/>
  <c r="AB72" i="104" s="1"/>
  <c r="AX65" i="104"/>
  <c r="S65" i="104" s="1"/>
  <c r="AC65" i="104" s="1"/>
  <c r="AB66" i="104" s="1"/>
  <c r="AX59" i="104"/>
  <c r="S59" i="104" s="1"/>
  <c r="AC59" i="104" s="1"/>
  <c r="AB60" i="104" s="1"/>
  <c r="AX53" i="104"/>
  <c r="S53" i="104" s="1"/>
  <c r="AC53" i="104" s="1"/>
  <c r="AB54" i="104" s="1"/>
  <c r="AX47" i="104"/>
  <c r="S47" i="104" s="1"/>
  <c r="AC47" i="104" s="1"/>
  <c r="AB48" i="104" s="1"/>
  <c r="AX41" i="104"/>
  <c r="S41" i="104" s="1"/>
  <c r="AC41" i="104" s="1"/>
  <c r="AB42" i="104" s="1"/>
  <c r="AX35" i="104"/>
  <c r="S35" i="104" s="1"/>
  <c r="AC35" i="104" s="1"/>
  <c r="AB36" i="104" s="1"/>
  <c r="AX29" i="104"/>
  <c r="S29" i="104" s="1"/>
  <c r="AC29" i="104" s="1"/>
  <c r="AB30" i="104" s="1"/>
  <c r="AX23" i="104"/>
  <c r="S23" i="104" s="1"/>
  <c r="AC23" i="104" s="1"/>
  <c r="AB24" i="104" s="1"/>
  <c r="AX17" i="104"/>
  <c r="S17" i="104" s="1"/>
  <c r="AC17" i="104" s="1"/>
  <c r="AB18" i="104" s="1"/>
  <c r="AX10" i="104"/>
  <c r="S10" i="104" s="1"/>
  <c r="AC10" i="104" s="1"/>
  <c r="AB11" i="104" s="1"/>
  <c r="AX3" i="104"/>
  <c r="S3" i="104" s="1"/>
  <c r="AC3" i="104" s="1"/>
  <c r="AX13" i="104"/>
  <c r="S13" i="104" s="1"/>
  <c r="AC13" i="104" s="1"/>
  <c r="AB14" i="104" s="1"/>
  <c r="AX76" i="104"/>
  <c r="S76" i="104" s="1"/>
  <c r="AC76" i="104" s="1"/>
  <c r="AB77" i="104" s="1"/>
  <c r="AX70" i="104"/>
  <c r="S70" i="104" s="1"/>
  <c r="AC70" i="104" s="1"/>
  <c r="AB71" i="104" s="1"/>
  <c r="AX64" i="104"/>
  <c r="S64" i="104" s="1"/>
  <c r="AC64" i="104" s="1"/>
  <c r="AB65" i="104" s="1"/>
  <c r="AX58" i="104"/>
  <c r="S58" i="104" s="1"/>
  <c r="AC58" i="104" s="1"/>
  <c r="AB59" i="104" s="1"/>
  <c r="AX52" i="104"/>
  <c r="S52" i="104" s="1"/>
  <c r="AC52" i="104" s="1"/>
  <c r="AB53" i="104" s="1"/>
  <c r="AX46" i="104"/>
  <c r="S46" i="104" s="1"/>
  <c r="AC46" i="104" s="1"/>
  <c r="AB47" i="104" s="1"/>
  <c r="AX40" i="104"/>
  <c r="S40" i="104" s="1"/>
  <c r="AC40" i="104" s="1"/>
  <c r="AB41" i="104" s="1"/>
  <c r="AX34" i="104"/>
  <c r="S34" i="104" s="1"/>
  <c r="AC34" i="104" s="1"/>
  <c r="AB35" i="104" s="1"/>
  <c r="AX28" i="104"/>
  <c r="S28" i="104" s="1"/>
  <c r="AC28" i="104" s="1"/>
  <c r="AB29" i="104" s="1"/>
  <c r="AX22" i="104"/>
  <c r="S22" i="104" s="1"/>
  <c r="AC22" i="104" s="1"/>
  <c r="AB23" i="104" s="1"/>
  <c r="AX16" i="104"/>
  <c r="S16" i="104" s="1"/>
  <c r="AC16" i="104" s="1"/>
  <c r="AB17" i="104" s="1"/>
  <c r="AX9" i="104"/>
  <c r="S9" i="104" s="1"/>
  <c r="AC9" i="104" s="1"/>
  <c r="AB10" i="104" s="1"/>
  <c r="AX4" i="104"/>
  <c r="S4" i="104" s="1"/>
  <c r="AC4" i="104" s="1"/>
  <c r="AB5" i="104" s="1"/>
  <c r="AG68" i="10"/>
  <c r="AP68" i="10" s="1"/>
  <c r="AE68" i="10"/>
  <c r="AF68" i="10"/>
  <c r="AO68" i="10" s="1"/>
  <c r="W69" i="10"/>
  <c r="AF71" i="102"/>
  <c r="AO71" i="102" s="1"/>
  <c r="W72" i="102"/>
  <c r="AE71" i="102"/>
  <c r="AG71" i="102"/>
  <c r="AP71" i="102" s="1"/>
  <c r="AR67" i="50"/>
  <c r="AH76" i="91"/>
  <c r="AQ76" i="91" s="1"/>
  <c r="AR68" i="94"/>
  <c r="AI78" i="44"/>
  <c r="AN78" i="44"/>
  <c r="AS20" i="92"/>
  <c r="AL20" i="92"/>
  <c r="AU20" i="92" s="1"/>
  <c r="AS56" i="92"/>
  <c r="AL56" i="92"/>
  <c r="AU56" i="92" s="1"/>
  <c r="AS74" i="92"/>
  <c r="AL74" i="92"/>
  <c r="AU74" i="92" s="1"/>
  <c r="Y74" i="41"/>
  <c r="X74" i="41"/>
  <c r="Z74" i="41" s="1"/>
  <c r="Y79" i="11"/>
  <c r="X79" i="11"/>
  <c r="AR67" i="10"/>
  <c r="AI78" i="51"/>
  <c r="AN78" i="51"/>
  <c r="AS27" i="92"/>
  <c r="AL27" i="92"/>
  <c r="AU27" i="92" s="1"/>
  <c r="AJ78" i="104"/>
  <c r="AK78" i="104"/>
  <c r="AT78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6" i="104"/>
  <c r="AT6" i="104" s="1"/>
  <c r="AS9" i="92"/>
  <c r="AL9" i="92"/>
  <c r="AU9" i="92" s="1"/>
  <c r="W74" i="18"/>
  <c r="AE73" i="18"/>
  <c r="AG73" i="18"/>
  <c r="AP73" i="18" s="1"/>
  <c r="AF73" i="18"/>
  <c r="AO73" i="18" s="1"/>
  <c r="AI71" i="35"/>
  <c r="AN71" i="35"/>
  <c r="AS35" i="92"/>
  <c r="AL35" i="92"/>
  <c r="AU35" i="92" s="1"/>
  <c r="AS71" i="92"/>
  <c r="AL71" i="92"/>
  <c r="AU71" i="92" s="1"/>
  <c r="AH68" i="10"/>
  <c r="AQ68" i="10" s="1"/>
  <c r="AR73" i="55"/>
  <c r="AS12" i="92"/>
  <c r="AL12" i="92"/>
  <c r="AU12" i="92" s="1"/>
  <c r="AS31" i="92"/>
  <c r="AL31" i="92"/>
  <c r="AU31" i="92" s="1"/>
  <c r="AS67" i="92"/>
  <c r="AL67" i="92"/>
  <c r="AU67" i="92" s="1"/>
  <c r="AR70" i="102"/>
  <c r="AH71" i="102"/>
  <c r="AQ71" i="102" s="1"/>
  <c r="AS70" i="92"/>
  <c r="AL70" i="92"/>
  <c r="AU70" i="92" s="1"/>
  <c r="AI75" i="45"/>
  <c r="AN75" i="45"/>
  <c r="W77" i="20"/>
  <c r="AG76" i="20"/>
  <c r="AP76" i="20" s="1"/>
  <c r="AE76" i="20"/>
  <c r="AF76" i="20"/>
  <c r="AO76" i="20" s="1"/>
  <c r="AS44" i="92"/>
  <c r="AL44" i="92"/>
  <c r="AU44" i="92" s="1"/>
  <c r="AR75" i="9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S8" i="92"/>
  <c r="AL8" i="92"/>
  <c r="AU8" i="92" s="1"/>
  <c r="AS45" i="92"/>
  <c r="AL45" i="92"/>
  <c r="AU45" i="92" s="1"/>
  <c r="AS63" i="92"/>
  <c r="AL63" i="92"/>
  <c r="AU63" i="92" s="1"/>
  <c r="AS52" i="92"/>
  <c r="AL52" i="92"/>
  <c r="AU52" i="92" s="1"/>
  <c r="AK77" i="104"/>
  <c r="AT77" i="104" s="1"/>
  <c r="AJ77" i="104"/>
  <c r="AJ71" i="104"/>
  <c r="AK71" i="104"/>
  <c r="AT71" i="104" s="1"/>
  <c r="AK65" i="104"/>
  <c r="AT65" i="104" s="1"/>
  <c r="AJ65" i="104"/>
  <c r="AJ59" i="104"/>
  <c r="AK59" i="104"/>
  <c r="AT59" i="104" s="1"/>
  <c r="AJ53" i="104"/>
  <c r="AK53" i="104"/>
  <c r="AT53" i="104" s="1"/>
  <c r="AJ47" i="104"/>
  <c r="AK47" i="104"/>
  <c r="AT47" i="104" s="1"/>
  <c r="AK41" i="104"/>
  <c r="AT41" i="104" s="1"/>
  <c r="AJ41" i="104"/>
  <c r="AK35" i="104"/>
  <c r="AT35" i="104" s="1"/>
  <c r="AJ35" i="104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3" i="104"/>
  <c r="AB4" i="104"/>
  <c r="Y74" i="48"/>
  <c r="X74" i="48"/>
  <c r="AS28" i="92"/>
  <c r="AL28" i="92"/>
  <c r="AU28" i="92" s="1"/>
  <c r="AS14" i="92"/>
  <c r="AL14" i="92"/>
  <c r="AU14" i="92" s="1"/>
  <c r="AS23" i="92"/>
  <c r="AL23" i="92"/>
  <c r="AU23" i="92" s="1"/>
  <c r="AS41" i="92"/>
  <c r="AL41" i="92"/>
  <c r="AU41" i="92" s="1"/>
  <c r="AS75" i="92"/>
  <c r="AL75" i="92"/>
  <c r="AU75" i="92" s="1"/>
  <c r="Y77" i="99"/>
  <c r="X77" i="99"/>
  <c r="AS18" i="92"/>
  <c r="AL18" i="92"/>
  <c r="AU18" i="92" s="1"/>
  <c r="AR68" i="42"/>
  <c r="AS49" i="92"/>
  <c r="AL49" i="92"/>
  <c r="AU49" i="92" s="1"/>
  <c r="AI77" i="84"/>
  <c r="AN77" i="84"/>
  <c r="AS66" i="92"/>
  <c r="AL66" i="92"/>
  <c r="AU66" i="92" s="1"/>
  <c r="AS7" i="92"/>
  <c r="AL7" i="92"/>
  <c r="AU7" i="92" s="1"/>
  <c r="AS26" i="92"/>
  <c r="AL26" i="92"/>
  <c r="AU26" i="92" s="1"/>
  <c r="AS62" i="92"/>
  <c r="AL62" i="92"/>
  <c r="AU62" i="92" s="1"/>
  <c r="Y73" i="83"/>
  <c r="X73" i="83"/>
  <c r="AI78" i="11"/>
  <c r="AN78" i="11"/>
  <c r="AS34" i="92"/>
  <c r="AL34" i="92"/>
  <c r="AU34" i="92" s="1"/>
  <c r="AH74" i="55"/>
  <c r="AQ74" i="55" s="1"/>
  <c r="AE74" i="16"/>
  <c r="AG74" i="16"/>
  <c r="AP74" i="16" s="1"/>
  <c r="W75" i="16"/>
  <c r="AF74" i="16"/>
  <c r="AO74" i="16" s="1"/>
  <c r="AS15" i="92"/>
  <c r="AL15" i="92"/>
  <c r="AU15" i="92" s="1"/>
  <c r="AG77" i="100"/>
  <c r="AP77" i="100" s="1"/>
  <c r="W78" i="100"/>
  <c r="AF77" i="100"/>
  <c r="AO77" i="100" s="1"/>
  <c r="AE77" i="100"/>
  <c r="AS24" i="92"/>
  <c r="AL24" i="92"/>
  <c r="AU24" i="92" s="1"/>
  <c r="AI76" i="96"/>
  <c r="AN76" i="96"/>
  <c r="AI74" i="87"/>
  <c r="AN74" i="87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J5" i="104"/>
  <c r="AK5" i="104"/>
  <c r="AT5" i="104" s="1"/>
  <c r="AS46" i="92"/>
  <c r="AL46" i="92"/>
  <c r="AU46" i="92" s="1"/>
  <c r="AH69" i="42"/>
  <c r="AQ69" i="42" s="1"/>
  <c r="AS59" i="92"/>
  <c r="AL59" i="92"/>
  <c r="AU59" i="92" s="1"/>
  <c r="AS78" i="92"/>
  <c r="AL78" i="92"/>
  <c r="AU78" i="92" s="1"/>
  <c r="AS11" i="92"/>
  <c r="AL11" i="92"/>
  <c r="AU11" i="92" s="1"/>
  <c r="AI76" i="99"/>
  <c r="AN76" i="99"/>
  <c r="AH68" i="50"/>
  <c r="AQ68" i="50" s="1"/>
  <c r="AS37" i="92"/>
  <c r="AL37" i="92"/>
  <c r="AU37" i="92" s="1"/>
  <c r="AS55" i="92"/>
  <c r="AL55" i="92"/>
  <c r="AU55" i="92" s="1"/>
  <c r="AS73" i="92"/>
  <c r="AL73" i="92"/>
  <c r="AU73" i="92" s="1"/>
  <c r="AE76" i="91"/>
  <c r="AG76" i="91"/>
  <c r="AP76" i="91" s="1"/>
  <c r="W77" i="91"/>
  <c r="AF76" i="91"/>
  <c r="AO76" i="91" s="1"/>
  <c r="AH71" i="103"/>
  <c r="AQ71" i="103" s="1"/>
  <c r="AI72" i="83"/>
  <c r="AN72" i="83"/>
  <c r="AI73" i="41"/>
  <c r="AN73" i="41"/>
  <c r="AS33" i="92"/>
  <c r="AL33" i="92"/>
  <c r="AU33" i="92" s="1"/>
  <c r="AS51" i="92"/>
  <c r="AL51" i="92"/>
  <c r="AU51" i="92" s="1"/>
  <c r="AS69" i="92"/>
  <c r="AL69" i="92"/>
  <c r="AU69" i="92" s="1"/>
  <c r="AE75" i="88"/>
  <c r="AN75" i="88" s="1"/>
  <c r="W76" i="88"/>
  <c r="AF75" i="88"/>
  <c r="AO75" i="88" s="1"/>
  <c r="AG75" i="88"/>
  <c r="AI72" i="82"/>
  <c r="AN72" i="82"/>
  <c r="AS48" i="92"/>
  <c r="AL48" i="92"/>
  <c r="AU48" i="92" s="1"/>
  <c r="AK75" i="104"/>
  <c r="AT75" i="104" s="1"/>
  <c r="AJ75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I73" i="48"/>
  <c r="AN73" i="48"/>
  <c r="AS16" i="92"/>
  <c r="AL16" i="92"/>
  <c r="AU16" i="92" s="1"/>
  <c r="AS6" i="92"/>
  <c r="AL6" i="92"/>
  <c r="AU6" i="92" s="1"/>
  <c r="AR73" i="49"/>
  <c r="Z69" i="42"/>
  <c r="Y72" i="35"/>
  <c r="X72" i="35"/>
  <c r="AS10" i="92"/>
  <c r="AL10" i="92"/>
  <c r="AU10" i="92" s="1"/>
  <c r="AS65" i="92"/>
  <c r="AL65" i="92"/>
  <c r="AU65" i="92" s="1"/>
  <c r="AS54" i="92"/>
  <c r="AL54" i="92"/>
  <c r="AU54" i="92" s="1"/>
  <c r="AH69" i="94"/>
  <c r="AQ69" i="94" s="1"/>
  <c r="Z68" i="50"/>
  <c r="AS19" i="92"/>
  <c r="AL19" i="92"/>
  <c r="AU19" i="92" s="1"/>
  <c r="AI76" i="95"/>
  <c r="AN76" i="95"/>
  <c r="AS40" i="92"/>
  <c r="AL40" i="92"/>
  <c r="AU40" i="92" s="1"/>
  <c r="AI68" i="98"/>
  <c r="AN68" i="98"/>
  <c r="AH74" i="49"/>
  <c r="AQ74" i="49" s="1"/>
  <c r="AS30" i="92"/>
  <c r="AL30" i="92"/>
  <c r="AU30" i="92" s="1"/>
  <c r="Z74" i="55"/>
  <c r="Y79" i="51"/>
  <c r="Z79" i="51"/>
  <c r="X79" i="51"/>
  <c r="Z71" i="103"/>
  <c r="Z74" i="49"/>
  <c r="Y79" i="44"/>
  <c r="X79" i="44"/>
  <c r="AS32" i="92"/>
  <c r="AL32" i="92"/>
  <c r="AU32" i="92" s="1"/>
  <c r="AS50" i="92"/>
  <c r="AL50" i="92"/>
  <c r="AU50" i="92" s="1"/>
  <c r="AS68" i="92"/>
  <c r="AL68" i="92"/>
  <c r="AU68" i="92" s="1"/>
  <c r="AS60" i="92"/>
  <c r="AL60" i="92"/>
  <c r="AU60" i="92" s="1"/>
  <c r="Y70" i="90"/>
  <c r="X70" i="90"/>
  <c r="AS39" i="92"/>
  <c r="AL39" i="92"/>
  <c r="AU39" i="92" s="1"/>
  <c r="Y73" i="82"/>
  <c r="Z73" i="82" s="1"/>
  <c r="X73" i="82"/>
  <c r="Y77" i="96"/>
  <c r="Z77" i="96"/>
  <c r="X77" i="96"/>
  <c r="Y75" i="87"/>
  <c r="X75" i="87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S3" i="92"/>
  <c r="AL3" i="92"/>
  <c r="AU3" i="92" s="1"/>
  <c r="AS22" i="92"/>
  <c r="AL22" i="92"/>
  <c r="AU22" i="92" s="1"/>
  <c r="AS72" i="92"/>
  <c r="AL72" i="92"/>
  <c r="AU72" i="92" s="1"/>
  <c r="AS29" i="92"/>
  <c r="AL29" i="92"/>
  <c r="AU29" i="92" s="1"/>
  <c r="AS47" i="92"/>
  <c r="AL47" i="92"/>
  <c r="AU47" i="92" s="1"/>
  <c r="AS42" i="92"/>
  <c r="AL42" i="92"/>
  <c r="AU42" i="92" s="1"/>
  <c r="Z69" i="94"/>
  <c r="AS61" i="92"/>
  <c r="AL61" i="92"/>
  <c r="AU61" i="92" s="1"/>
  <c r="AS76" i="92"/>
  <c r="AL76" i="92"/>
  <c r="AU76" i="92" s="1"/>
  <c r="AI79" i="92"/>
  <c r="AN79" i="92"/>
  <c r="AN81" i="92" s="1"/>
  <c r="Y78" i="84"/>
  <c r="X78" i="84"/>
  <c r="AS36" i="92"/>
  <c r="AL36" i="92"/>
  <c r="AU36" i="92" s="1"/>
  <c r="Y76" i="45"/>
  <c r="X76" i="45"/>
  <c r="Y69" i="98"/>
  <c r="Z69" i="98" s="1"/>
  <c r="X69" i="98"/>
  <c r="AS13" i="92"/>
  <c r="AL13" i="92"/>
  <c r="AU13" i="92" s="1"/>
  <c r="AS38" i="92"/>
  <c r="AL38" i="92"/>
  <c r="AU38" i="92" s="1"/>
  <c r="AS64" i="92"/>
  <c r="AL64" i="92"/>
  <c r="AU64" i="92" s="1"/>
  <c r="AI69" i="90"/>
  <c r="AN69" i="90"/>
  <c r="AS21" i="92"/>
  <c r="AL21" i="92"/>
  <c r="AU21" i="92" s="1"/>
  <c r="AS57" i="92"/>
  <c r="AL57" i="92"/>
  <c r="AU57" i="92" s="1"/>
  <c r="AS77" i="92"/>
  <c r="AL77" i="92"/>
  <c r="AU77" i="92" s="1"/>
  <c r="AF76" i="43"/>
  <c r="AO76" i="43" s="1"/>
  <c r="AG76" i="43"/>
  <c r="AP76" i="43" s="1"/>
  <c r="AE76" i="43"/>
  <c r="W77" i="43"/>
  <c r="AG69" i="85"/>
  <c r="AP69" i="85" s="1"/>
  <c r="AE69" i="85"/>
  <c r="AF69" i="85"/>
  <c r="AO69" i="85" s="1"/>
  <c r="W70" i="85"/>
  <c r="AJ79" i="104"/>
  <c r="AS79" i="104" s="1"/>
  <c r="AK79" i="104"/>
  <c r="AT79" i="104" s="1"/>
  <c r="AK73" i="104"/>
  <c r="AT73" i="104" s="1"/>
  <c r="AJ73" i="104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J25" i="104"/>
  <c r="AK25" i="104"/>
  <c r="AT25" i="104" s="1"/>
  <c r="AJ19" i="104"/>
  <c r="AK19" i="104"/>
  <c r="AT19" i="104" s="1"/>
  <c r="AK12" i="104"/>
  <c r="AT12" i="104" s="1"/>
  <c r="AJ12" i="104"/>
  <c r="AK13" i="104"/>
  <c r="AT13" i="104" s="1"/>
  <c r="AJ13" i="104"/>
  <c r="AK4" i="92"/>
  <c r="AT4" i="92" s="1"/>
  <c r="AJ4" i="92"/>
  <c r="AS58" i="92"/>
  <c r="AL58" i="92"/>
  <c r="AU58" i="92" s="1"/>
  <c r="AE76" i="54"/>
  <c r="AG76" i="54"/>
  <c r="AP76" i="54" s="1"/>
  <c r="W77" i="54"/>
  <c r="AF76" i="54"/>
  <c r="AO76" i="54" s="1"/>
  <c r="AS17" i="92"/>
  <c r="AL17" i="92"/>
  <c r="AU17" i="92" s="1"/>
  <c r="AS53" i="92"/>
  <c r="AL53" i="92"/>
  <c r="AU53" i="92" s="1"/>
  <c r="AK5" i="92"/>
  <c r="AT5" i="92" s="1"/>
  <c r="AJ5" i="92"/>
  <c r="AS25" i="92"/>
  <c r="AL25" i="92"/>
  <c r="AU25" i="92" s="1"/>
  <c r="AS43" i="92"/>
  <c r="AL43" i="92"/>
  <c r="AU43" i="92" s="1"/>
  <c r="Y77" i="95"/>
  <c r="X77" i="95"/>
  <c r="Z77" i="95" s="1"/>
  <c r="Z70" i="90" l="1"/>
  <c r="Z75" i="87"/>
  <c r="AF75" i="87" s="1"/>
  <c r="AO75" i="87" s="1"/>
  <c r="AG73" i="82"/>
  <c r="AP73" i="82" s="1"/>
  <c r="W74" i="82"/>
  <c r="AF73" i="82"/>
  <c r="AO73" i="82" s="1"/>
  <c r="AE73" i="82"/>
  <c r="AG75" i="87"/>
  <c r="AP75" i="87" s="1"/>
  <c r="AE75" i="87"/>
  <c r="W76" i="87"/>
  <c r="W71" i="90"/>
  <c r="AF70" i="90"/>
  <c r="AO70" i="90" s="1"/>
  <c r="AE70" i="90"/>
  <c r="AG70" i="90"/>
  <c r="AP70" i="90" s="1"/>
  <c r="AF69" i="98"/>
  <c r="AO69" i="98" s="1"/>
  <c r="AE69" i="98"/>
  <c r="W70" i="98"/>
  <c r="AG69" i="98"/>
  <c r="AP69" i="98" s="1"/>
  <c r="AF77" i="95"/>
  <c r="AO77" i="95" s="1"/>
  <c r="W78" i="95"/>
  <c r="AE77" i="95"/>
  <c r="AG77" i="95"/>
  <c r="AP77" i="95" s="1"/>
  <c r="AS31" i="104"/>
  <c r="AL31" i="104"/>
  <c r="AU31" i="104" s="1"/>
  <c r="AH77" i="95"/>
  <c r="AQ77" i="95" s="1"/>
  <c r="AS12" i="104"/>
  <c r="AL12" i="104"/>
  <c r="AU12" i="104" s="1"/>
  <c r="AS49" i="104"/>
  <c r="AL49" i="104"/>
  <c r="AU49" i="104" s="1"/>
  <c r="Y77" i="43"/>
  <c r="X77" i="43"/>
  <c r="AH69" i="98"/>
  <c r="AQ69" i="98" s="1"/>
  <c r="AR79" i="92"/>
  <c r="AR81" i="92" s="1"/>
  <c r="AL79" i="92"/>
  <c r="AU79" i="92" s="1"/>
  <c r="AK7" i="104"/>
  <c r="AT7" i="104" s="1"/>
  <c r="AJ7" i="104"/>
  <c r="W75" i="49"/>
  <c r="AF74" i="49"/>
  <c r="AO74" i="49" s="1"/>
  <c r="AG74" i="49"/>
  <c r="AP74" i="49" s="1"/>
  <c r="AE74" i="49"/>
  <c r="AR76" i="95"/>
  <c r="AS21" i="104"/>
  <c r="AL21" i="104"/>
  <c r="AU21" i="104" s="1"/>
  <c r="AS75" i="104"/>
  <c r="AL75" i="104"/>
  <c r="AU75" i="104" s="1"/>
  <c r="AR73" i="41"/>
  <c r="AI76" i="91"/>
  <c r="AN76" i="91"/>
  <c r="AS28" i="104"/>
  <c r="AL28" i="104"/>
  <c r="AU28" i="104" s="1"/>
  <c r="AS46" i="104"/>
  <c r="AL46" i="104"/>
  <c r="AU46" i="104" s="1"/>
  <c r="AR74" i="87"/>
  <c r="AI77" i="100"/>
  <c r="AN77" i="100"/>
  <c r="AS17" i="104"/>
  <c r="AL17" i="104"/>
  <c r="AU17" i="104" s="1"/>
  <c r="AS53" i="104"/>
  <c r="AL53" i="104"/>
  <c r="AU53" i="104" s="1"/>
  <c r="AS71" i="104"/>
  <c r="AL71" i="104"/>
  <c r="AU71" i="104" s="1"/>
  <c r="AI79" i="104"/>
  <c r="AN79" i="104"/>
  <c r="AN81" i="104" s="1"/>
  <c r="AS18" i="104"/>
  <c r="AL18" i="104"/>
  <c r="AU18" i="104" s="1"/>
  <c r="AS36" i="104"/>
  <c r="AL36" i="104"/>
  <c r="AU36" i="104" s="1"/>
  <c r="AS54" i="104"/>
  <c r="AL54" i="104"/>
  <c r="AU54" i="104" s="1"/>
  <c r="AR78" i="51"/>
  <c r="AH74" i="41"/>
  <c r="AQ74" i="41" s="1"/>
  <c r="AS67" i="104"/>
  <c r="AL67" i="104"/>
  <c r="AU67" i="104" s="1"/>
  <c r="Y70" i="85"/>
  <c r="X70" i="85"/>
  <c r="AI76" i="43"/>
  <c r="AN76" i="43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E71" i="103"/>
  <c r="AG71" i="103"/>
  <c r="AP71" i="103" s="1"/>
  <c r="W72" i="103"/>
  <c r="AF71" i="103"/>
  <c r="AO71" i="103" s="1"/>
  <c r="AR73" i="48"/>
  <c r="AS39" i="104"/>
  <c r="AL39" i="104"/>
  <c r="AU39" i="104" s="1"/>
  <c r="AS57" i="104"/>
  <c r="AL57" i="104"/>
  <c r="AU57" i="104" s="1"/>
  <c r="AI75" i="88"/>
  <c r="AP75" i="88"/>
  <c r="AR76" i="99"/>
  <c r="AS16" i="104"/>
  <c r="AL16" i="104"/>
  <c r="AU16" i="104" s="1"/>
  <c r="AS52" i="104"/>
  <c r="AL52" i="104"/>
  <c r="AU52" i="104" s="1"/>
  <c r="AR78" i="11"/>
  <c r="AK4" i="104"/>
  <c r="AT4" i="104" s="1"/>
  <c r="AT81" i="104" s="1"/>
  <c r="AJ4" i="104"/>
  <c r="AS23" i="104"/>
  <c r="AL23" i="104"/>
  <c r="AU23" i="104" s="1"/>
  <c r="AS41" i="104"/>
  <c r="AL41" i="104"/>
  <c r="AU41" i="104" s="1"/>
  <c r="AS77" i="104"/>
  <c r="AL77" i="104"/>
  <c r="AU77" i="104" s="1"/>
  <c r="AR75" i="45"/>
  <c r="AG74" i="41"/>
  <c r="AP74" i="41" s="1"/>
  <c r="W75" i="41"/>
  <c r="AE74" i="41"/>
  <c r="AF74" i="41"/>
  <c r="AO74" i="41" s="1"/>
  <c r="AH78" i="84"/>
  <c r="AQ78" i="84" s="1"/>
  <c r="AH77" i="96"/>
  <c r="AQ77" i="96" s="1"/>
  <c r="AH79" i="51"/>
  <c r="AQ79" i="51" s="1"/>
  <c r="AQ81" i="51" s="1"/>
  <c r="AX4" i="51"/>
  <c r="S4" i="51" s="1"/>
  <c r="AC4" i="51" s="1"/>
  <c r="AB5" i="51" s="1"/>
  <c r="AZ3" i="51"/>
  <c r="AX8" i="51" s="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7" i="51"/>
  <c r="S77" i="51" s="1"/>
  <c r="AC77" i="51" s="1"/>
  <c r="AB78" i="51" s="1"/>
  <c r="AX76" i="51"/>
  <c r="S76" i="51" s="1"/>
  <c r="AC76" i="51" s="1"/>
  <c r="AB77" i="51" s="1"/>
  <c r="AX74" i="51"/>
  <c r="S74" i="51" s="1"/>
  <c r="AC74" i="51" s="1"/>
  <c r="AB75" i="51" s="1"/>
  <c r="AX78" i="51"/>
  <c r="S78" i="51" s="1"/>
  <c r="AC78" i="51" s="1"/>
  <c r="AB79" i="51" s="1"/>
  <c r="AR68" i="98"/>
  <c r="AS8" i="104"/>
  <c r="AL8" i="104"/>
  <c r="AU8" i="104" s="1"/>
  <c r="AS63" i="104"/>
  <c r="AL63" i="104"/>
  <c r="AU63" i="104" s="1"/>
  <c r="AR72" i="83"/>
  <c r="AS34" i="104"/>
  <c r="AL34" i="104"/>
  <c r="AU34" i="104" s="1"/>
  <c r="AS70" i="104"/>
  <c r="AL70" i="104"/>
  <c r="AU70" i="104" s="1"/>
  <c r="AR76" i="96"/>
  <c r="Y78" i="100"/>
  <c r="X78" i="100"/>
  <c r="Y75" i="16"/>
  <c r="X75" i="16"/>
  <c r="AH73" i="83"/>
  <c r="AQ73" i="83" s="1"/>
  <c r="AR77" i="84"/>
  <c r="AL3" i="104"/>
  <c r="AU3" i="104" s="1"/>
  <c r="AS3" i="104"/>
  <c r="AS59" i="104"/>
  <c r="AL59" i="104"/>
  <c r="AU59" i="104" s="1"/>
  <c r="AJ6" i="104"/>
  <c r="AS24" i="104"/>
  <c r="AL24" i="104"/>
  <c r="AU24" i="104" s="1"/>
  <c r="AS42" i="104"/>
  <c r="AL42" i="104"/>
  <c r="AU42" i="104" s="1"/>
  <c r="AS60" i="104"/>
  <c r="AL60" i="104"/>
  <c r="AU60" i="104" s="1"/>
  <c r="AS78" i="104"/>
  <c r="AL78" i="104"/>
  <c r="AU78" i="104" s="1"/>
  <c r="Y69" i="10"/>
  <c r="X69" i="10"/>
  <c r="AH76" i="45"/>
  <c r="AQ76" i="45" s="1"/>
  <c r="AH79" i="44"/>
  <c r="AQ79" i="44" s="1"/>
  <c r="AQ81" i="44" s="1"/>
  <c r="AZ3" i="44"/>
  <c r="AX8" i="44" s="1"/>
  <c r="S8" i="44" s="1"/>
  <c r="AC8" i="44" s="1"/>
  <c r="AB9" i="44" s="1"/>
  <c r="AX12" i="44"/>
  <c r="S12" i="44" s="1"/>
  <c r="AC12" i="44" s="1"/>
  <c r="AB13" i="44" s="1"/>
  <c r="AX18" i="44"/>
  <c r="S18" i="44" s="1"/>
  <c r="AC18" i="44" s="1"/>
  <c r="AB19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4" i="44"/>
  <c r="S74" i="44" s="1"/>
  <c r="AC74" i="44" s="1"/>
  <c r="AB75" i="44" s="1"/>
  <c r="AX76" i="44"/>
  <c r="S76" i="44" s="1"/>
  <c r="AC76" i="44" s="1"/>
  <c r="AB77" i="44" s="1"/>
  <c r="AX75" i="44"/>
  <c r="S75" i="44" s="1"/>
  <c r="AC75" i="44" s="1"/>
  <c r="AB76" i="44" s="1"/>
  <c r="AX77" i="44"/>
  <c r="S77" i="44" s="1"/>
  <c r="AC77" i="44" s="1"/>
  <c r="AB78" i="44" s="1"/>
  <c r="AX78" i="44"/>
  <c r="S78" i="44" s="1"/>
  <c r="AC78" i="44" s="1"/>
  <c r="AB79" i="44" s="1"/>
  <c r="AF68" i="50"/>
  <c r="AO68" i="50" s="1"/>
  <c r="AG68" i="50"/>
  <c r="AP68" i="50" s="1"/>
  <c r="W69" i="50"/>
  <c r="AE68" i="50"/>
  <c r="Z72" i="35"/>
  <c r="AH72" i="35"/>
  <c r="AQ72" i="35" s="1"/>
  <c r="AS27" i="104"/>
  <c r="AL27" i="104"/>
  <c r="AU27" i="104" s="1"/>
  <c r="AS45" i="104"/>
  <c r="AL45" i="104"/>
  <c r="AU45" i="104" s="1"/>
  <c r="Y76" i="88"/>
  <c r="X76" i="88"/>
  <c r="AS22" i="104"/>
  <c r="AL22" i="104"/>
  <c r="AU22" i="104" s="1"/>
  <c r="AS76" i="104"/>
  <c r="AL76" i="104"/>
  <c r="AU76" i="104" s="1"/>
  <c r="Z73" i="83"/>
  <c r="AH77" i="99"/>
  <c r="AQ77" i="99" s="1"/>
  <c r="AS10" i="104"/>
  <c r="AL10" i="104"/>
  <c r="AU10" i="104" s="1"/>
  <c r="AL29" i="104"/>
  <c r="AU29" i="104" s="1"/>
  <c r="AS29" i="104"/>
  <c r="AS65" i="104"/>
  <c r="AL65" i="104"/>
  <c r="AU65" i="104" s="1"/>
  <c r="AI76" i="20"/>
  <c r="AN76" i="20"/>
  <c r="AI73" i="18"/>
  <c r="AN73" i="18"/>
  <c r="AS48" i="104"/>
  <c r="AL48" i="104"/>
  <c r="AU48" i="104" s="1"/>
  <c r="AS66" i="104"/>
  <c r="AL66" i="104"/>
  <c r="AU66" i="104" s="1"/>
  <c r="AH79" i="11"/>
  <c r="AQ79" i="11" s="1"/>
  <c r="AS5" i="92"/>
  <c r="AL5" i="92"/>
  <c r="AU5" i="92" s="1"/>
  <c r="AL4" i="92"/>
  <c r="AU4" i="92" s="1"/>
  <c r="AU81" i="92" s="1"/>
  <c r="C11" i="92" s="1"/>
  <c r="F36" i="57" s="1"/>
  <c r="AS4" i="92"/>
  <c r="AS73" i="104"/>
  <c r="AL73" i="104"/>
  <c r="AU73" i="104" s="1"/>
  <c r="Y77" i="54"/>
  <c r="X77" i="54"/>
  <c r="AS37" i="104"/>
  <c r="AL37" i="104"/>
  <c r="AU37" i="104" s="1"/>
  <c r="AI69" i="85"/>
  <c r="AN69" i="85"/>
  <c r="Z78" i="84"/>
  <c r="AS56" i="104"/>
  <c r="AL56" i="104"/>
  <c r="AU56" i="104" s="1"/>
  <c r="AX79" i="51"/>
  <c r="S79" i="51" s="1"/>
  <c r="AC79" i="51" s="1"/>
  <c r="AF79" i="51"/>
  <c r="AO79" i="51" s="1"/>
  <c r="AO81" i="51" s="1"/>
  <c r="AE79" i="51"/>
  <c r="AN79" i="51" s="1"/>
  <c r="AN81" i="51" s="1"/>
  <c r="AG79" i="51"/>
  <c r="AL13" i="104"/>
  <c r="AU13" i="104" s="1"/>
  <c r="AS13" i="104"/>
  <c r="AS43" i="104"/>
  <c r="AL43" i="104"/>
  <c r="AU43" i="104" s="1"/>
  <c r="Z76" i="45"/>
  <c r="AS38" i="104"/>
  <c r="AL38" i="104"/>
  <c r="AU38" i="104" s="1"/>
  <c r="AS74" i="104"/>
  <c r="AL74" i="104"/>
  <c r="AU74" i="104" s="1"/>
  <c r="AH70" i="90"/>
  <c r="AQ70" i="90" s="1"/>
  <c r="Z79" i="44"/>
  <c r="AS15" i="104"/>
  <c r="AL15" i="104"/>
  <c r="AU15" i="104" s="1"/>
  <c r="AS33" i="104"/>
  <c r="AL33" i="104"/>
  <c r="AU33" i="104" s="1"/>
  <c r="Y77" i="91"/>
  <c r="X77" i="91"/>
  <c r="AS5" i="104"/>
  <c r="AL5" i="104"/>
  <c r="AU5" i="104" s="1"/>
  <c r="AS40" i="104"/>
  <c r="AL40" i="104"/>
  <c r="AU40" i="104" s="1"/>
  <c r="AS58" i="104"/>
  <c r="AL58" i="104"/>
  <c r="AU58" i="104" s="1"/>
  <c r="AI74" i="16"/>
  <c r="AN74" i="16"/>
  <c r="Z77" i="99"/>
  <c r="AH74" i="48"/>
  <c r="AQ74" i="48" s="1"/>
  <c r="AS47" i="104"/>
  <c r="AL47" i="104"/>
  <c r="AU47" i="104" s="1"/>
  <c r="Y74" i="18"/>
  <c r="X74" i="18"/>
  <c r="AS11" i="104"/>
  <c r="AL11" i="104"/>
  <c r="AU11" i="104" s="1"/>
  <c r="AS30" i="104"/>
  <c r="AL30" i="104"/>
  <c r="AU30" i="104" s="1"/>
  <c r="Z79" i="11"/>
  <c r="AR78" i="44"/>
  <c r="AI71" i="102"/>
  <c r="AN71" i="102"/>
  <c r="AI68" i="10"/>
  <c r="AN68" i="10"/>
  <c r="AT81" i="92"/>
  <c r="AS19" i="104"/>
  <c r="AL19" i="104"/>
  <c r="AU19" i="104" s="1"/>
  <c r="AS55" i="104"/>
  <c r="AL55" i="104"/>
  <c r="AU55" i="104" s="1"/>
  <c r="AS20" i="104"/>
  <c r="AL20" i="104"/>
  <c r="AU20" i="104" s="1"/>
  <c r="AG77" i="96"/>
  <c r="AP77" i="96" s="1"/>
  <c r="AF77" i="96"/>
  <c r="AO77" i="96" s="1"/>
  <c r="W78" i="96"/>
  <c r="AE77" i="96"/>
  <c r="AI76" i="54"/>
  <c r="AN76" i="54"/>
  <c r="AS25" i="104"/>
  <c r="AL25" i="104"/>
  <c r="AU25" i="104" s="1"/>
  <c r="AS61" i="104"/>
  <c r="AL61" i="104"/>
  <c r="AU61" i="104" s="1"/>
  <c r="AR69" i="90"/>
  <c r="W70" i="94"/>
  <c r="AG69" i="94"/>
  <c r="AP69" i="94" s="1"/>
  <c r="AF69" i="94"/>
  <c r="AO69" i="94" s="1"/>
  <c r="AE69" i="94"/>
  <c r="AS26" i="104"/>
  <c r="AL26" i="104"/>
  <c r="AU26" i="104" s="1"/>
  <c r="AS44" i="104"/>
  <c r="AL44" i="104"/>
  <c r="AU44" i="104" s="1"/>
  <c r="AS62" i="104"/>
  <c r="AL62" i="104"/>
  <c r="AU62" i="104" s="1"/>
  <c r="AH75" i="87"/>
  <c r="AQ75" i="87" s="1"/>
  <c r="AH73" i="82"/>
  <c r="AQ73" i="82" s="1"/>
  <c r="AE74" i="55"/>
  <c r="W75" i="55"/>
  <c r="AG74" i="55"/>
  <c r="AP74" i="55" s="1"/>
  <c r="AF74" i="55"/>
  <c r="AO74" i="55" s="1"/>
  <c r="AE69" i="42"/>
  <c r="W70" i="42"/>
  <c r="AF69" i="42"/>
  <c r="AO69" i="42" s="1"/>
  <c r="AG69" i="42"/>
  <c r="AP69" i="42" s="1"/>
  <c r="AS51" i="104"/>
  <c r="AL51" i="104"/>
  <c r="AU51" i="104" s="1"/>
  <c r="AS69" i="104"/>
  <c r="AL69" i="104"/>
  <c r="AU69" i="104" s="1"/>
  <c r="AR72" i="82"/>
  <c r="AS9" i="104"/>
  <c r="AL9" i="104"/>
  <c r="AU9" i="104" s="1"/>
  <c r="AL64" i="104"/>
  <c r="AU64" i="104" s="1"/>
  <c r="AS64" i="104"/>
  <c r="Z74" i="48"/>
  <c r="AS35" i="104"/>
  <c r="AL35" i="104"/>
  <c r="AU35" i="104" s="1"/>
  <c r="Y77" i="20"/>
  <c r="X77" i="20"/>
  <c r="AR71" i="35"/>
  <c r="AS72" i="104"/>
  <c r="AL72" i="104"/>
  <c r="AU72" i="104" s="1"/>
  <c r="Y72" i="102"/>
  <c r="Z72" i="102"/>
  <c r="X72" i="102"/>
  <c r="Z77" i="20" l="1"/>
  <c r="AX19" i="44"/>
  <c r="S19" i="44" s="1"/>
  <c r="AC19" i="44" s="1"/>
  <c r="AB20" i="44" s="1"/>
  <c r="AX13" i="44"/>
  <c r="S13" i="44" s="1"/>
  <c r="AC13" i="44" s="1"/>
  <c r="AB14" i="44" s="1"/>
  <c r="AX5" i="44"/>
  <c r="S5" i="44" s="1"/>
  <c r="AC5" i="44" s="1"/>
  <c r="AB6" i="44" s="1"/>
  <c r="Z69" i="10"/>
  <c r="AX5" i="51"/>
  <c r="S5" i="51" s="1"/>
  <c r="AC5" i="51" s="1"/>
  <c r="AB6" i="51" s="1"/>
  <c r="AX17" i="44"/>
  <c r="S17" i="44" s="1"/>
  <c r="AC17" i="44" s="1"/>
  <c r="AB18" i="44" s="1"/>
  <c r="AX11" i="44"/>
  <c r="S11" i="44" s="1"/>
  <c r="AC11" i="44" s="1"/>
  <c r="AB12" i="44" s="1"/>
  <c r="AX4" i="44"/>
  <c r="S4" i="44" s="1"/>
  <c r="AC4" i="44" s="1"/>
  <c r="AB5" i="44" s="1"/>
  <c r="AX22" i="44"/>
  <c r="S22" i="44" s="1"/>
  <c r="AC22" i="44" s="1"/>
  <c r="AB23" i="44" s="1"/>
  <c r="AX16" i="44"/>
  <c r="S16" i="44" s="1"/>
  <c r="AC16" i="44" s="1"/>
  <c r="AB17" i="44" s="1"/>
  <c r="AX10" i="44"/>
  <c r="S10" i="44" s="1"/>
  <c r="AC10" i="44" s="1"/>
  <c r="AB11" i="44" s="1"/>
  <c r="AX21" i="44"/>
  <c r="S21" i="44" s="1"/>
  <c r="AC21" i="44" s="1"/>
  <c r="AB22" i="44" s="1"/>
  <c r="AX15" i="44"/>
  <c r="S15" i="44" s="1"/>
  <c r="AC15" i="44" s="1"/>
  <c r="AB16" i="44" s="1"/>
  <c r="AX9" i="44"/>
  <c r="S9" i="44" s="1"/>
  <c r="AC9" i="44" s="1"/>
  <c r="AB10" i="44" s="1"/>
  <c r="AX7" i="51"/>
  <c r="S7" i="51" s="1"/>
  <c r="AC7" i="51" s="1"/>
  <c r="AB8" i="51" s="1"/>
  <c r="Z70" i="85"/>
  <c r="AX20" i="44"/>
  <c r="S20" i="44" s="1"/>
  <c r="AC20" i="44" s="1"/>
  <c r="AB21" i="44" s="1"/>
  <c r="AX14" i="44"/>
  <c r="S14" i="44" s="1"/>
  <c r="AC14" i="44" s="1"/>
  <c r="AB15" i="44" s="1"/>
  <c r="AX3" i="44"/>
  <c r="S3" i="44" s="1"/>
  <c r="AC3" i="44" s="1"/>
  <c r="AF70" i="85"/>
  <c r="AO70" i="85" s="1"/>
  <c r="AE70" i="85"/>
  <c r="W71" i="85"/>
  <c r="AG70" i="85"/>
  <c r="AP70" i="85" s="1"/>
  <c r="AE69" i="10"/>
  <c r="W70" i="10"/>
  <c r="AG69" i="10"/>
  <c r="AP69" i="10" s="1"/>
  <c r="AF69" i="10"/>
  <c r="AO69" i="10" s="1"/>
  <c r="AE77" i="20"/>
  <c r="AN77" i="20" s="1"/>
  <c r="AF77" i="20"/>
  <c r="AO77" i="20" s="1"/>
  <c r="W78" i="20"/>
  <c r="AG77" i="20"/>
  <c r="X75" i="55"/>
  <c r="Y75" i="55"/>
  <c r="Z75" i="55" s="1"/>
  <c r="AH74" i="18"/>
  <c r="AQ74" i="18" s="1"/>
  <c r="AR74" i="16"/>
  <c r="W77" i="45"/>
  <c r="AG76" i="45"/>
  <c r="AP76" i="45" s="1"/>
  <c r="AE76" i="45"/>
  <c r="AF76" i="45"/>
  <c r="AO76" i="45" s="1"/>
  <c r="AH76" i="88"/>
  <c r="AQ76" i="88" s="1"/>
  <c r="AG72" i="35"/>
  <c r="AP72" i="35" s="1"/>
  <c r="W73" i="35"/>
  <c r="AF72" i="35"/>
  <c r="AO72" i="35" s="1"/>
  <c r="AE72" i="35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J13" i="44"/>
  <c r="AK13" i="44"/>
  <c r="AT13" i="44" s="1"/>
  <c r="AB4" i="44"/>
  <c r="AJ3" i="44"/>
  <c r="AH78" i="100"/>
  <c r="AQ78" i="100" s="1"/>
  <c r="AK75" i="51"/>
  <c r="AT75" i="51" s="1"/>
  <c r="AJ75" i="51"/>
  <c r="AJ72" i="51"/>
  <c r="AK72" i="51"/>
  <c r="AT72" i="51" s="1"/>
  <c r="AK66" i="51"/>
  <c r="AT66" i="51" s="1"/>
  <c r="AJ66" i="5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AJ9" i="51"/>
  <c r="AI71" i="103"/>
  <c r="AN71" i="103"/>
  <c r="AR79" i="104"/>
  <c r="AR81" i="104" s="1"/>
  <c r="AL79" i="104"/>
  <c r="AU79" i="104" s="1"/>
  <c r="AS7" i="104"/>
  <c r="AL7" i="104"/>
  <c r="AU7" i="104" s="1"/>
  <c r="Y70" i="98"/>
  <c r="X70" i="98"/>
  <c r="AG72" i="102"/>
  <c r="AP72" i="102" s="1"/>
  <c r="AE72" i="102"/>
  <c r="W73" i="102"/>
  <c r="AF72" i="102"/>
  <c r="AO72" i="102" s="1"/>
  <c r="AI69" i="94"/>
  <c r="AN69" i="94"/>
  <c r="AE79" i="11"/>
  <c r="AG79" i="11"/>
  <c r="AP79" i="11" s="1"/>
  <c r="W80" i="11"/>
  <c r="AF79" i="11"/>
  <c r="AO79" i="11" s="1"/>
  <c r="Z74" i="18"/>
  <c r="AH77" i="91"/>
  <c r="AQ77" i="91" s="1"/>
  <c r="AR69" i="85"/>
  <c r="AR76" i="20"/>
  <c r="AF73" i="83"/>
  <c r="AO73" i="83" s="1"/>
  <c r="AE73" i="83"/>
  <c r="AG73" i="83"/>
  <c r="AP73" i="83" s="1"/>
  <c r="W74" i="83"/>
  <c r="Z76" i="88"/>
  <c r="AK78" i="44"/>
  <c r="AT78" i="44" s="1"/>
  <c r="AJ78" i="44"/>
  <c r="AJ72" i="44"/>
  <c r="AK72" i="44"/>
  <c r="AT72" i="44" s="1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K24" i="44"/>
  <c r="AT24" i="44" s="1"/>
  <c r="AJ24" i="44"/>
  <c r="AJ18" i="44"/>
  <c r="AK18" i="44"/>
  <c r="AT18" i="44" s="1"/>
  <c r="AJ12" i="44"/>
  <c r="AK12" i="44"/>
  <c r="AT12" i="44" s="1"/>
  <c r="AK6" i="44"/>
  <c r="AT6" i="44" s="1"/>
  <c r="Z78" i="100"/>
  <c r="AK77" i="51"/>
  <c r="AT77" i="51" s="1"/>
  <c r="AJ77" i="51"/>
  <c r="AJ71" i="51"/>
  <c r="AK71" i="51"/>
  <c r="AT71" i="51" s="1"/>
  <c r="AK65" i="51"/>
  <c r="AT65" i="51" s="1"/>
  <c r="AJ65" i="51"/>
  <c r="AJ59" i="51"/>
  <c r="AK59" i="51"/>
  <c r="AT59" i="51" s="1"/>
  <c r="AK53" i="51"/>
  <c r="AT53" i="51" s="1"/>
  <c r="AJ53" i="5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K6" i="51"/>
  <c r="AT6" i="51" s="1"/>
  <c r="AR75" i="88"/>
  <c r="AI77" i="95"/>
  <c r="AN77" i="95"/>
  <c r="AI69" i="98"/>
  <c r="AN69" i="98"/>
  <c r="Y71" i="90"/>
  <c r="X71" i="90"/>
  <c r="Z71" i="90" s="1"/>
  <c r="Y70" i="42"/>
  <c r="X70" i="42"/>
  <c r="AI69" i="42"/>
  <c r="AN69" i="42"/>
  <c r="AR68" i="10"/>
  <c r="Z77" i="91"/>
  <c r="AX79" i="44"/>
  <c r="S79" i="44" s="1"/>
  <c r="AC79" i="44" s="1"/>
  <c r="AJ79" i="44" s="1"/>
  <c r="AS79" i="44" s="1"/>
  <c r="AE79" i="44"/>
  <c r="AK79" i="44" s="1"/>
  <c r="AT79" i="44" s="1"/>
  <c r="AF79" i="44"/>
  <c r="AO79" i="44" s="1"/>
  <c r="AO81" i="44" s="1"/>
  <c r="AG79" i="44"/>
  <c r="AP79" i="44" s="1"/>
  <c r="AP81" i="44" s="1"/>
  <c r="AI68" i="50"/>
  <c r="AN68" i="50"/>
  <c r="AJ76" i="44"/>
  <c r="AK76" i="44"/>
  <c r="AT76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K17" i="44"/>
  <c r="AT17" i="44" s="1"/>
  <c r="AJ17" i="44"/>
  <c r="AK11" i="44"/>
  <c r="AT11" i="44" s="1"/>
  <c r="AJ11" i="44"/>
  <c r="AJ9" i="44"/>
  <c r="AK9" i="44"/>
  <c r="AT9" i="44" s="1"/>
  <c r="AJ78" i="51"/>
  <c r="AK78" i="51"/>
  <c r="AT78" i="51" s="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K46" i="51"/>
  <c r="AT46" i="51" s="1"/>
  <c r="AJ46" i="5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K10" i="51"/>
  <c r="AT10" i="51" s="1"/>
  <c r="AJ10" i="51"/>
  <c r="AJ5" i="51"/>
  <c r="AK5" i="51"/>
  <c r="AT5" i="51" s="1"/>
  <c r="AL4" i="104"/>
  <c r="AU4" i="104" s="1"/>
  <c r="AS4" i="104"/>
  <c r="AS81" i="104" s="1"/>
  <c r="AR77" i="100"/>
  <c r="AI74" i="49"/>
  <c r="AN74" i="49"/>
  <c r="Y78" i="95"/>
  <c r="Z78" i="95" s="1"/>
  <c r="X78" i="95"/>
  <c r="AI73" i="82"/>
  <c r="AR73" i="82" s="1"/>
  <c r="AN73" i="82"/>
  <c r="AS81" i="92"/>
  <c r="Y69" i="50"/>
  <c r="X69" i="50"/>
  <c r="AJ77" i="44"/>
  <c r="AK77" i="44"/>
  <c r="AT77" i="44" s="1"/>
  <c r="AJ70" i="44"/>
  <c r="AK70" i="44"/>
  <c r="AT70" i="44" s="1"/>
  <c r="AK64" i="44"/>
  <c r="AT64" i="44" s="1"/>
  <c r="AJ64" i="44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K5" i="44"/>
  <c r="AT5" i="44" s="1"/>
  <c r="AJ5" i="44"/>
  <c r="AS6" i="104"/>
  <c r="AL6" i="104"/>
  <c r="AU6" i="104" s="1"/>
  <c r="AH75" i="16"/>
  <c r="AQ75" i="16" s="1"/>
  <c r="AK76" i="51"/>
  <c r="AT76" i="51" s="1"/>
  <c r="AJ76" i="5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K8" i="51"/>
  <c r="AT8" i="51" s="1"/>
  <c r="AJ8" i="51"/>
  <c r="AI74" i="41"/>
  <c r="AN74" i="41"/>
  <c r="AH77" i="43"/>
  <c r="AQ77" i="43" s="1"/>
  <c r="Y76" i="87"/>
  <c r="X76" i="87"/>
  <c r="AH77" i="20"/>
  <c r="AQ77" i="20" s="1"/>
  <c r="AR76" i="54"/>
  <c r="AI77" i="96"/>
  <c r="AN77" i="96"/>
  <c r="Y70" i="94"/>
  <c r="X70" i="94"/>
  <c r="AR71" i="102"/>
  <c r="AG77" i="99"/>
  <c r="AP77" i="99" s="1"/>
  <c r="AF77" i="99"/>
  <c r="AO77" i="99" s="1"/>
  <c r="AE77" i="99"/>
  <c r="W78" i="99"/>
  <c r="AH77" i="54"/>
  <c r="AQ77" i="54" s="1"/>
  <c r="AJ75" i="44"/>
  <c r="AK75" i="44"/>
  <c r="AT75" i="44" s="1"/>
  <c r="AJ69" i="44"/>
  <c r="AK69" i="44"/>
  <c r="AT69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AX7" i="44"/>
  <c r="S7" i="44" s="1"/>
  <c r="AC7" i="44" s="1"/>
  <c r="AB8" i="44" s="1"/>
  <c r="AH69" i="10"/>
  <c r="AQ69" i="10" s="1"/>
  <c r="Z75" i="16"/>
  <c r="AK74" i="51"/>
  <c r="AT74" i="51" s="1"/>
  <c r="AJ74" i="5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K32" i="51"/>
  <c r="AT32" i="51" s="1"/>
  <c r="AJ32" i="51"/>
  <c r="AK26" i="51"/>
  <c r="AT26" i="51" s="1"/>
  <c r="AJ26" i="51"/>
  <c r="AJ20" i="51"/>
  <c r="AK20" i="51"/>
  <c r="AT20" i="51" s="1"/>
  <c r="AX13" i="51"/>
  <c r="S13" i="51" s="1"/>
  <c r="AC13" i="51" s="1"/>
  <c r="AB14" i="51" s="1"/>
  <c r="AX6" i="51"/>
  <c r="S6" i="51" s="1"/>
  <c r="AC6" i="51" s="1"/>
  <c r="AB7" i="51" s="1"/>
  <c r="Y75" i="41"/>
  <c r="X75" i="41"/>
  <c r="Z75" i="41" s="1"/>
  <c r="Y72" i="103"/>
  <c r="X72" i="103"/>
  <c r="AR76" i="43"/>
  <c r="AR76" i="91"/>
  <c r="Z77" i="43"/>
  <c r="AI75" i="87"/>
  <c r="AN75" i="87"/>
  <c r="Y74" i="82"/>
  <c r="X74" i="82"/>
  <c r="Z74" i="82" s="1"/>
  <c r="AI74" i="55"/>
  <c r="AN74" i="55"/>
  <c r="Y78" i="96"/>
  <c r="X78" i="96"/>
  <c r="Z78" i="96" s="1"/>
  <c r="AH72" i="102"/>
  <c r="AQ72" i="102" s="1"/>
  <c r="AE74" i="48"/>
  <c r="AF74" i="48"/>
  <c r="AO74" i="48" s="1"/>
  <c r="AG74" i="48"/>
  <c r="AP74" i="48" s="1"/>
  <c r="W75" i="48"/>
  <c r="AI79" i="51"/>
  <c r="AP79" i="51"/>
  <c r="AP81" i="51" s="1"/>
  <c r="W79" i="84"/>
  <c r="AF78" i="84"/>
  <c r="AO78" i="84" s="1"/>
  <c r="AE78" i="84"/>
  <c r="AG78" i="84"/>
  <c r="AP78" i="84" s="1"/>
  <c r="Z77" i="54"/>
  <c r="AR73" i="18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J79" i="51"/>
  <c r="AS79" i="51" s="1"/>
  <c r="AK79" i="51"/>
  <c r="AT79" i="51" s="1"/>
  <c r="AK73" i="51"/>
  <c r="AT73" i="51" s="1"/>
  <c r="AJ73" i="51"/>
  <c r="AK67" i="51"/>
  <c r="AT67" i="51" s="1"/>
  <c r="AJ67" i="51"/>
  <c r="AJ61" i="51"/>
  <c r="AK61" i="51"/>
  <c r="AT61" i="51" s="1"/>
  <c r="AK55" i="51"/>
  <c r="AT55" i="51" s="1"/>
  <c r="AJ55" i="5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31" i="51"/>
  <c r="AK25" i="51"/>
  <c r="AT25" i="51" s="1"/>
  <c r="AJ25" i="51"/>
  <c r="AK19" i="51"/>
  <c r="AT19" i="51" s="1"/>
  <c r="AJ19" i="51"/>
  <c r="AK13" i="51"/>
  <c r="AT13" i="51" s="1"/>
  <c r="AX3" i="51"/>
  <c r="S3" i="51" s="1"/>
  <c r="AC3" i="51" s="1"/>
  <c r="AH70" i="85"/>
  <c r="AQ70" i="85" s="1"/>
  <c r="Y75" i="49"/>
  <c r="X75" i="49"/>
  <c r="Z75" i="49" s="1"/>
  <c r="AI70" i="90"/>
  <c r="AN70" i="90"/>
  <c r="Z69" i="50" l="1"/>
  <c r="Z70" i="42"/>
  <c r="AG70" i="42" s="1"/>
  <c r="AP70" i="42" s="1"/>
  <c r="AU81" i="104"/>
  <c r="C11" i="104" s="1"/>
  <c r="F48" i="57" s="1"/>
  <c r="AE78" i="95"/>
  <c r="W79" i="95"/>
  <c r="AG78" i="95"/>
  <c r="AP78" i="95" s="1"/>
  <c r="AF78" i="95"/>
  <c r="AO78" i="95" s="1"/>
  <c r="AG69" i="50"/>
  <c r="AP69" i="50" s="1"/>
  <c r="W70" i="50"/>
  <c r="AE69" i="50"/>
  <c r="AF69" i="50"/>
  <c r="AO69" i="50" s="1"/>
  <c r="AG74" i="82"/>
  <c r="AP74" i="82" s="1"/>
  <c r="W75" i="82"/>
  <c r="AF74" i="82"/>
  <c r="AO74" i="82" s="1"/>
  <c r="AE74" i="82"/>
  <c r="AF70" i="42"/>
  <c r="AO70" i="42" s="1"/>
  <c r="AE70" i="42"/>
  <c r="W76" i="49"/>
  <c r="AE75" i="49"/>
  <c r="AG75" i="49"/>
  <c r="AP75" i="49" s="1"/>
  <c r="AF75" i="49"/>
  <c r="AO75" i="49" s="1"/>
  <c r="Y75" i="48"/>
  <c r="X75" i="48"/>
  <c r="AK7" i="44"/>
  <c r="AT7" i="44" s="1"/>
  <c r="AJ7" i="44"/>
  <c r="AH75" i="49"/>
  <c r="AQ75" i="49" s="1"/>
  <c r="AS37" i="51"/>
  <c r="AL37" i="51"/>
  <c r="AU37" i="51" s="1"/>
  <c r="AS56" i="44"/>
  <c r="AL56" i="44"/>
  <c r="AU56" i="44" s="1"/>
  <c r="AS74" i="44"/>
  <c r="AL74" i="44"/>
  <c r="AU74" i="44" s="1"/>
  <c r="AS44" i="51"/>
  <c r="AL44" i="51"/>
  <c r="AU44" i="51" s="1"/>
  <c r="AS15" i="44"/>
  <c r="AL15" i="44"/>
  <c r="AU15" i="44" s="1"/>
  <c r="AS33" i="44"/>
  <c r="AL33" i="44"/>
  <c r="AU33" i="44" s="1"/>
  <c r="AS39" i="51"/>
  <c r="AL39" i="51"/>
  <c r="AU39" i="51" s="1"/>
  <c r="AS76" i="51"/>
  <c r="AL76" i="51"/>
  <c r="AU76" i="51" s="1"/>
  <c r="AS28" i="44"/>
  <c r="AL28" i="44"/>
  <c r="AU28" i="44" s="1"/>
  <c r="AS11" i="44"/>
  <c r="AL11" i="44"/>
  <c r="AU11" i="44" s="1"/>
  <c r="AS29" i="44"/>
  <c r="AL29" i="44"/>
  <c r="AU29" i="44" s="1"/>
  <c r="AS47" i="44"/>
  <c r="AL47" i="44"/>
  <c r="AU47" i="44" s="1"/>
  <c r="AE77" i="91"/>
  <c r="AF77" i="91"/>
  <c r="AO77" i="91" s="1"/>
  <c r="W78" i="91"/>
  <c r="AG77" i="91"/>
  <c r="AP77" i="91" s="1"/>
  <c r="AR69" i="98"/>
  <c r="AJ6" i="51"/>
  <c r="AS23" i="51"/>
  <c r="AL23" i="51"/>
  <c r="AU23" i="51" s="1"/>
  <c r="AS41" i="51"/>
  <c r="AL41" i="51"/>
  <c r="AU41" i="51" s="1"/>
  <c r="AS59" i="51"/>
  <c r="AL59" i="51"/>
  <c r="AU59" i="51" s="1"/>
  <c r="AS12" i="44"/>
  <c r="AL12" i="44"/>
  <c r="AU12" i="44" s="1"/>
  <c r="Y73" i="102"/>
  <c r="Z73" i="102"/>
  <c r="X73" i="102"/>
  <c r="AS9" i="51"/>
  <c r="AL9" i="51"/>
  <c r="AU9" i="51" s="1"/>
  <c r="AS24" i="51"/>
  <c r="AL24" i="51"/>
  <c r="AU24" i="51" s="1"/>
  <c r="AS75" i="51"/>
  <c r="AL75" i="51"/>
  <c r="AU75" i="51" s="1"/>
  <c r="AS19" i="44"/>
  <c r="AL19" i="44"/>
  <c r="AU19" i="44" s="1"/>
  <c r="AS37" i="44"/>
  <c r="AL37" i="44"/>
  <c r="AU37" i="44" s="1"/>
  <c r="AS55" i="44"/>
  <c r="AL55" i="44"/>
  <c r="AU55" i="44" s="1"/>
  <c r="AI69" i="10"/>
  <c r="AN69" i="10"/>
  <c r="AS20" i="44"/>
  <c r="AL20" i="44"/>
  <c r="AU20" i="44" s="1"/>
  <c r="AR75" i="87"/>
  <c r="AH72" i="103"/>
  <c r="AQ72" i="103" s="1"/>
  <c r="AK7" i="51"/>
  <c r="AT7" i="51" s="1"/>
  <c r="AJ7" i="51"/>
  <c r="AS32" i="51"/>
  <c r="AL32" i="51"/>
  <c r="AU32" i="51" s="1"/>
  <c r="AS51" i="44"/>
  <c r="AL51" i="44"/>
  <c r="AU51" i="44" s="1"/>
  <c r="AS69" i="44"/>
  <c r="AL69" i="44"/>
  <c r="AU69" i="44" s="1"/>
  <c r="AR74" i="41"/>
  <c r="AS21" i="51"/>
  <c r="AL21" i="51"/>
  <c r="AU21" i="51" s="1"/>
  <c r="AS57" i="51"/>
  <c r="AL57" i="51"/>
  <c r="AU57" i="51" s="1"/>
  <c r="AS34" i="44"/>
  <c r="AL34" i="44"/>
  <c r="AU34" i="44" s="1"/>
  <c r="AS52" i="44"/>
  <c r="AL52" i="44"/>
  <c r="AU52" i="44" s="1"/>
  <c r="AS16" i="51"/>
  <c r="AL16" i="51"/>
  <c r="AU16" i="51" s="1"/>
  <c r="AS34" i="51"/>
  <c r="AL34" i="51"/>
  <c r="AU34" i="51" s="1"/>
  <c r="AS52" i="51"/>
  <c r="AL52" i="51"/>
  <c r="AU52" i="51" s="1"/>
  <c r="AS70" i="51"/>
  <c r="AL70" i="51"/>
  <c r="AU70" i="51" s="1"/>
  <c r="AS65" i="44"/>
  <c r="AL65" i="44"/>
  <c r="AU65" i="44" s="1"/>
  <c r="AR68" i="50"/>
  <c r="AS11" i="51"/>
  <c r="AL11" i="51"/>
  <c r="AU11" i="51" s="1"/>
  <c r="AS65" i="51"/>
  <c r="AL65" i="51"/>
  <c r="AU65" i="51" s="1"/>
  <c r="AF78" i="100"/>
  <c r="AO78" i="100" s="1"/>
  <c r="AE78" i="100"/>
  <c r="W79" i="100"/>
  <c r="AG78" i="100"/>
  <c r="AP78" i="100" s="1"/>
  <c r="AS36" i="44"/>
  <c r="AL36" i="44"/>
  <c r="AU36" i="44" s="1"/>
  <c r="Y74" i="83"/>
  <c r="X74" i="83"/>
  <c r="AI79" i="11"/>
  <c r="AN79" i="11"/>
  <c r="AI72" i="102"/>
  <c r="AN72" i="102"/>
  <c r="AS42" i="51"/>
  <c r="AL42" i="51"/>
  <c r="AU42" i="51" s="1"/>
  <c r="AS60" i="51"/>
  <c r="AL60" i="51"/>
  <c r="AU60" i="51" s="1"/>
  <c r="AS73" i="44"/>
  <c r="AL73" i="44"/>
  <c r="AU73" i="44" s="1"/>
  <c r="Y73" i="35"/>
  <c r="X73" i="35"/>
  <c r="AF75" i="55"/>
  <c r="AO75" i="55" s="1"/>
  <c r="AG75" i="55"/>
  <c r="AP75" i="55" s="1"/>
  <c r="W76" i="55"/>
  <c r="AE75" i="55"/>
  <c r="AS25" i="51"/>
  <c r="AL25" i="51"/>
  <c r="AU25" i="51" s="1"/>
  <c r="AJ14" i="51"/>
  <c r="AK14" i="51"/>
  <c r="AT14" i="51" s="1"/>
  <c r="AS50" i="51"/>
  <c r="AL50" i="51"/>
  <c r="AU50" i="51" s="1"/>
  <c r="AS68" i="51"/>
  <c r="AL68" i="51"/>
  <c r="AU68" i="51" s="1"/>
  <c r="AS21" i="44"/>
  <c r="AL21" i="44"/>
  <c r="AU21" i="44" s="1"/>
  <c r="AR77" i="96"/>
  <c r="AS8" i="51"/>
  <c r="AL8" i="51"/>
  <c r="AU8" i="51" s="1"/>
  <c r="AS45" i="51"/>
  <c r="AL45" i="51"/>
  <c r="AU45" i="51" s="1"/>
  <c r="AS63" i="51"/>
  <c r="AL63" i="51"/>
  <c r="AU63" i="51" s="1"/>
  <c r="AS16" i="44"/>
  <c r="AL16" i="44"/>
  <c r="AU16" i="44" s="1"/>
  <c r="AS70" i="44"/>
  <c r="AL70" i="44"/>
  <c r="AU70" i="44" s="1"/>
  <c r="AS22" i="51"/>
  <c r="AL22" i="51"/>
  <c r="AU22" i="51" s="1"/>
  <c r="AS58" i="51"/>
  <c r="AL58" i="51"/>
  <c r="AU58" i="51" s="1"/>
  <c r="AS17" i="44"/>
  <c r="AL17" i="44"/>
  <c r="AU17" i="44" s="1"/>
  <c r="AH71" i="90"/>
  <c r="AQ71" i="90" s="1"/>
  <c r="AR77" i="95"/>
  <c r="AS29" i="51"/>
  <c r="AL29" i="51"/>
  <c r="AU29" i="51" s="1"/>
  <c r="AS47" i="51"/>
  <c r="AL47" i="51"/>
  <c r="AU47" i="51" s="1"/>
  <c r="AS18" i="44"/>
  <c r="AL18" i="44"/>
  <c r="AU18" i="44" s="1"/>
  <c r="AS54" i="44"/>
  <c r="AL54" i="44"/>
  <c r="AU54" i="44" s="1"/>
  <c r="AS72" i="44"/>
  <c r="AL72" i="44"/>
  <c r="AU72" i="44" s="1"/>
  <c r="AE74" i="18"/>
  <c r="W75" i="18"/>
  <c r="AF74" i="18"/>
  <c r="AO74" i="18" s="1"/>
  <c r="AG74" i="18"/>
  <c r="AP74" i="18" s="1"/>
  <c r="AS66" i="51"/>
  <c r="AL66" i="51"/>
  <c r="AU66" i="51" s="1"/>
  <c r="AS3" i="44"/>
  <c r="AL3" i="44"/>
  <c r="AU3" i="44" s="1"/>
  <c r="AS61" i="44"/>
  <c r="AL61" i="44"/>
  <c r="AU61" i="44" s="1"/>
  <c r="AH75" i="55"/>
  <c r="AQ75" i="55" s="1"/>
  <c r="AS43" i="51"/>
  <c r="AL43" i="51"/>
  <c r="AU43" i="51" s="1"/>
  <c r="Y79" i="84"/>
  <c r="X79" i="84"/>
  <c r="Z79" i="84" s="1"/>
  <c r="AS74" i="51"/>
  <c r="AL74" i="51"/>
  <c r="AU74" i="51" s="1"/>
  <c r="AS39" i="44"/>
  <c r="AL39" i="44"/>
  <c r="AU39" i="44" s="1"/>
  <c r="AS57" i="44"/>
  <c r="AL57" i="44"/>
  <c r="AU57" i="44" s="1"/>
  <c r="AS75" i="44"/>
  <c r="AL75" i="44"/>
  <c r="AU75" i="44" s="1"/>
  <c r="AS27" i="51"/>
  <c r="AL27" i="51"/>
  <c r="AU27" i="51" s="1"/>
  <c r="AS5" i="44"/>
  <c r="AL5" i="44"/>
  <c r="AU5" i="44" s="1"/>
  <c r="AS40" i="44"/>
  <c r="AL40" i="44"/>
  <c r="AU40" i="44" s="1"/>
  <c r="AR74" i="49"/>
  <c r="AS5" i="51"/>
  <c r="AL5" i="51"/>
  <c r="AU5" i="51" s="1"/>
  <c r="AS40" i="51"/>
  <c r="AL40" i="51"/>
  <c r="AU40" i="51" s="1"/>
  <c r="AS78" i="51"/>
  <c r="AL78" i="51"/>
  <c r="AU78" i="51" s="1"/>
  <c r="AS35" i="44"/>
  <c r="AL35" i="44"/>
  <c r="AU35" i="44" s="1"/>
  <c r="AS53" i="44"/>
  <c r="AL53" i="44"/>
  <c r="AU53" i="44" s="1"/>
  <c r="AS71" i="44"/>
  <c r="AL71" i="44"/>
  <c r="AU71" i="44" s="1"/>
  <c r="AF71" i="90"/>
  <c r="AO71" i="90" s="1"/>
  <c r="W72" i="90"/>
  <c r="AG71" i="90"/>
  <c r="AP71" i="90" s="1"/>
  <c r="AE71" i="90"/>
  <c r="AS53" i="51"/>
  <c r="AL53" i="51"/>
  <c r="AU53" i="51" s="1"/>
  <c r="AJ6" i="44"/>
  <c r="AS24" i="44"/>
  <c r="AL24" i="44"/>
  <c r="AU24" i="44" s="1"/>
  <c r="AS42" i="44"/>
  <c r="AL42" i="44"/>
  <c r="AU42" i="44" s="1"/>
  <c r="AS60" i="44"/>
  <c r="AL60" i="44"/>
  <c r="AU60" i="44" s="1"/>
  <c r="AS78" i="44"/>
  <c r="AL78" i="44"/>
  <c r="AU78" i="44" s="1"/>
  <c r="AI73" i="83"/>
  <c r="AN73" i="83"/>
  <c r="AR69" i="94"/>
  <c r="AH70" i="98"/>
  <c r="AQ70" i="98" s="1"/>
  <c r="AS12" i="51"/>
  <c r="AL12" i="51"/>
  <c r="AU12" i="51" s="1"/>
  <c r="AS30" i="51"/>
  <c r="AL30" i="51"/>
  <c r="AU30" i="51" s="1"/>
  <c r="AS48" i="51"/>
  <c r="AL48" i="51"/>
  <c r="AU48" i="51" s="1"/>
  <c r="AK4" i="44"/>
  <c r="AT4" i="44" s="1"/>
  <c r="AJ4" i="44"/>
  <c r="AS25" i="44"/>
  <c r="AL25" i="44"/>
  <c r="AU25" i="44" s="1"/>
  <c r="AS43" i="44"/>
  <c r="AL43" i="44"/>
  <c r="AU43" i="44" s="1"/>
  <c r="AI76" i="45"/>
  <c r="AN76" i="45"/>
  <c r="Y71" i="85"/>
  <c r="X71" i="85"/>
  <c r="Z71" i="85" s="1"/>
  <c r="AS38" i="44"/>
  <c r="AL38" i="44"/>
  <c r="AU38" i="44" s="1"/>
  <c r="AI78" i="84"/>
  <c r="AN78" i="84"/>
  <c r="AS61" i="51"/>
  <c r="AL61" i="51"/>
  <c r="AU61" i="51" s="1"/>
  <c r="AS44" i="44"/>
  <c r="AL44" i="44"/>
  <c r="AU44" i="44" s="1"/>
  <c r="AE77" i="43"/>
  <c r="AF77" i="43"/>
  <c r="AO77" i="43" s="1"/>
  <c r="AG77" i="43"/>
  <c r="AP77" i="43" s="1"/>
  <c r="W78" i="43"/>
  <c r="AS31" i="51"/>
  <c r="AL31" i="51"/>
  <c r="AU31" i="51" s="1"/>
  <c r="AS38" i="51"/>
  <c r="AL38" i="51"/>
  <c r="AU38" i="51" s="1"/>
  <c r="AS14" i="44"/>
  <c r="AL14" i="44"/>
  <c r="AU14" i="44" s="1"/>
  <c r="AS50" i="44"/>
  <c r="AL50" i="44"/>
  <c r="AU50" i="44" s="1"/>
  <c r="W78" i="54"/>
  <c r="AE77" i="54"/>
  <c r="AF77" i="54"/>
  <c r="AO77" i="54" s="1"/>
  <c r="AG77" i="54"/>
  <c r="AP77" i="54" s="1"/>
  <c r="AI74" i="48"/>
  <c r="AN74" i="48"/>
  <c r="AH78" i="96"/>
  <c r="AQ78" i="96" s="1"/>
  <c r="AH75" i="41"/>
  <c r="AQ75" i="41" s="1"/>
  <c r="AS20" i="51"/>
  <c r="AL20" i="51"/>
  <c r="AU20" i="51" s="1"/>
  <c r="AS56" i="51"/>
  <c r="AL56" i="51"/>
  <c r="AU56" i="51" s="1"/>
  <c r="AS27" i="44"/>
  <c r="AL27" i="44"/>
  <c r="AU27" i="44" s="1"/>
  <c r="Y78" i="99"/>
  <c r="X78" i="99"/>
  <c r="AH70" i="94"/>
  <c r="AQ70" i="94" s="1"/>
  <c r="AH76" i="87"/>
  <c r="AQ76" i="87" s="1"/>
  <c r="AS22" i="44"/>
  <c r="AL22" i="44"/>
  <c r="AU22" i="44" s="1"/>
  <c r="AS58" i="44"/>
  <c r="AL58" i="44"/>
  <c r="AU58" i="44" s="1"/>
  <c r="AS77" i="44"/>
  <c r="AL77" i="44"/>
  <c r="AU77" i="44" s="1"/>
  <c r="AS10" i="51"/>
  <c r="AL10" i="51"/>
  <c r="AU10" i="51" s="1"/>
  <c r="AS46" i="51"/>
  <c r="AL46" i="51"/>
  <c r="AU46" i="51" s="1"/>
  <c r="AI79" i="44"/>
  <c r="AN79" i="44"/>
  <c r="AN81" i="44" s="1"/>
  <c r="AR69" i="42"/>
  <c r="AS17" i="51"/>
  <c r="AL17" i="51"/>
  <c r="AU17" i="51" s="1"/>
  <c r="AS35" i="51"/>
  <c r="AL35" i="51"/>
  <c r="AU35" i="51" s="1"/>
  <c r="AS71" i="51"/>
  <c r="AL71" i="51"/>
  <c r="AU71" i="51" s="1"/>
  <c r="Z70" i="98"/>
  <c r="AS54" i="51"/>
  <c r="AL54" i="51"/>
  <c r="AU54" i="51" s="1"/>
  <c r="AI77" i="20"/>
  <c r="AP77" i="20"/>
  <c r="AI70" i="85"/>
  <c r="AN70" i="85"/>
  <c r="AB4" i="51"/>
  <c r="AJ3" i="51"/>
  <c r="AR74" i="55"/>
  <c r="Z72" i="103"/>
  <c r="AJ13" i="51"/>
  <c r="AS49" i="51"/>
  <c r="AL49" i="51"/>
  <c r="AU49" i="51" s="1"/>
  <c r="AS67" i="51"/>
  <c r="AL67" i="51"/>
  <c r="AU67" i="51" s="1"/>
  <c r="AS26" i="44"/>
  <c r="AL26" i="44"/>
  <c r="AU26" i="44" s="1"/>
  <c r="AS62" i="44"/>
  <c r="AL62" i="44"/>
  <c r="AU62" i="44" s="1"/>
  <c r="AH74" i="82"/>
  <c r="AQ74" i="82" s="1"/>
  <c r="AR70" i="90"/>
  <c r="AS19" i="51"/>
  <c r="AL19" i="51"/>
  <c r="AU19" i="51" s="1"/>
  <c r="AS55" i="51"/>
  <c r="AL55" i="51"/>
  <c r="AU55" i="51" s="1"/>
  <c r="AS73" i="51"/>
  <c r="AL73" i="51"/>
  <c r="AU73" i="51" s="1"/>
  <c r="AS32" i="44"/>
  <c r="AL32" i="44"/>
  <c r="AU32" i="44" s="1"/>
  <c r="AS68" i="44"/>
  <c r="AL68" i="44"/>
  <c r="AU68" i="44" s="1"/>
  <c r="AR79" i="51"/>
  <c r="AR81" i="51" s="1"/>
  <c r="AL79" i="51"/>
  <c r="AU79" i="51" s="1"/>
  <c r="W79" i="96"/>
  <c r="AG78" i="96"/>
  <c r="AP78" i="96" s="1"/>
  <c r="AF78" i="96"/>
  <c r="AO78" i="96" s="1"/>
  <c r="AE78" i="96"/>
  <c r="AF75" i="41"/>
  <c r="AO75" i="41" s="1"/>
  <c r="AG75" i="41"/>
  <c r="AP75" i="41" s="1"/>
  <c r="W76" i="41"/>
  <c r="AE75" i="41"/>
  <c r="AS26" i="51"/>
  <c r="AL26" i="51"/>
  <c r="AU26" i="51" s="1"/>
  <c r="AS62" i="51"/>
  <c r="AL62" i="51"/>
  <c r="AU62" i="51" s="1"/>
  <c r="AE75" i="16"/>
  <c r="AF75" i="16"/>
  <c r="AO75" i="16" s="1"/>
  <c r="AG75" i="16"/>
  <c r="AP75" i="16" s="1"/>
  <c r="W76" i="16"/>
  <c r="AJ8" i="44"/>
  <c r="AK8" i="44"/>
  <c r="AT8" i="44" s="1"/>
  <c r="AS45" i="44"/>
  <c r="AL45" i="44"/>
  <c r="AU45" i="44" s="1"/>
  <c r="AS63" i="44"/>
  <c r="AL63" i="44"/>
  <c r="AU63" i="44" s="1"/>
  <c r="AI77" i="99"/>
  <c r="AN77" i="99"/>
  <c r="Z70" i="94"/>
  <c r="Z76" i="87"/>
  <c r="AS15" i="51"/>
  <c r="AL15" i="51"/>
  <c r="AU15" i="51" s="1"/>
  <c r="AS33" i="51"/>
  <c r="AL33" i="51"/>
  <c r="AU33" i="51" s="1"/>
  <c r="AS51" i="51"/>
  <c r="AL51" i="51"/>
  <c r="AU51" i="51" s="1"/>
  <c r="AS69" i="51"/>
  <c r="AL69" i="51"/>
  <c r="AU69" i="51" s="1"/>
  <c r="AS10" i="44"/>
  <c r="AL10" i="44"/>
  <c r="AU10" i="44" s="1"/>
  <c r="AS46" i="44"/>
  <c r="AL46" i="44"/>
  <c r="AU46" i="44" s="1"/>
  <c r="AS64" i="44"/>
  <c r="AL64" i="44"/>
  <c r="AU64" i="44" s="1"/>
  <c r="AH69" i="50"/>
  <c r="AQ69" i="50" s="1"/>
  <c r="AH78" i="95"/>
  <c r="AQ78" i="95" s="1"/>
  <c r="AS28" i="51"/>
  <c r="AL28" i="51"/>
  <c r="AU28" i="51" s="1"/>
  <c r="AS64" i="51"/>
  <c r="AL64" i="51"/>
  <c r="AU64" i="51" s="1"/>
  <c r="AS9" i="44"/>
  <c r="AL9" i="44"/>
  <c r="AU9" i="44" s="1"/>
  <c r="AS23" i="44"/>
  <c r="AL23" i="44"/>
  <c r="AU23" i="44" s="1"/>
  <c r="AS41" i="44"/>
  <c r="AL41" i="44"/>
  <c r="AU41" i="44" s="1"/>
  <c r="AS59" i="44"/>
  <c r="AL59" i="44"/>
  <c r="AU59" i="44" s="1"/>
  <c r="AS76" i="44"/>
  <c r="AL76" i="44"/>
  <c r="AU76" i="44" s="1"/>
  <c r="AH70" i="42"/>
  <c r="AQ70" i="42" s="1"/>
  <c r="AS77" i="51"/>
  <c r="AL77" i="51"/>
  <c r="AU77" i="51" s="1"/>
  <c r="AS30" i="44"/>
  <c r="AL30" i="44"/>
  <c r="AU30" i="44" s="1"/>
  <c r="AS48" i="44"/>
  <c r="AL48" i="44"/>
  <c r="AU48" i="44" s="1"/>
  <c r="AS66" i="44"/>
  <c r="AL66" i="44"/>
  <c r="AU66" i="44" s="1"/>
  <c r="W77" i="88"/>
  <c r="AE76" i="88"/>
  <c r="AG76" i="88"/>
  <c r="AP76" i="88" s="1"/>
  <c r="AF76" i="88"/>
  <c r="AO76" i="88" s="1"/>
  <c r="Y80" i="11"/>
  <c r="X80" i="11"/>
  <c r="AR71" i="103"/>
  <c r="AS18" i="51"/>
  <c r="AL18" i="51"/>
  <c r="AU18" i="51" s="1"/>
  <c r="AS36" i="51"/>
  <c r="AL36" i="51"/>
  <c r="AU36" i="51" s="1"/>
  <c r="AS72" i="51"/>
  <c r="AL72" i="51"/>
  <c r="AU72" i="51" s="1"/>
  <c r="AS13" i="44"/>
  <c r="AL13" i="44"/>
  <c r="AU13" i="44" s="1"/>
  <c r="AS31" i="44"/>
  <c r="AL31" i="44"/>
  <c r="AU31" i="44" s="1"/>
  <c r="AS49" i="44"/>
  <c r="AL49" i="44"/>
  <c r="AU49" i="44" s="1"/>
  <c r="AS67" i="44"/>
  <c r="AL67" i="44"/>
  <c r="AU67" i="44" s="1"/>
  <c r="AI72" i="35"/>
  <c r="AN72" i="35"/>
  <c r="Y77" i="45"/>
  <c r="Z77" i="45" s="1"/>
  <c r="X77" i="45"/>
  <c r="Y78" i="20"/>
  <c r="X78" i="20"/>
  <c r="Y70" i="10"/>
  <c r="Z70" i="10" s="1"/>
  <c r="X70" i="10"/>
  <c r="W71" i="42" l="1"/>
  <c r="Z74" i="83"/>
  <c r="AE74" i="83" s="1"/>
  <c r="AE77" i="45"/>
  <c r="AF77" i="45"/>
  <c r="AO77" i="45" s="1"/>
  <c r="W78" i="45"/>
  <c r="AG77" i="45"/>
  <c r="AP77" i="45" s="1"/>
  <c r="W75" i="83"/>
  <c r="AG74" i="83"/>
  <c r="AP74" i="83" s="1"/>
  <c r="AF74" i="83"/>
  <c r="AO74" i="83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E70" i="10"/>
  <c r="W71" i="10"/>
  <c r="AG70" i="10"/>
  <c r="AP70" i="10" s="1"/>
  <c r="AF70" i="10"/>
  <c r="AO70" i="10" s="1"/>
  <c r="AS8" i="44"/>
  <c r="AL8" i="44"/>
  <c r="AU8" i="44" s="1"/>
  <c r="Y76" i="41"/>
  <c r="X76" i="41"/>
  <c r="Z76" i="41" s="1"/>
  <c r="Y78" i="54"/>
  <c r="Z78" i="54" s="1"/>
  <c r="X78" i="54"/>
  <c r="AI77" i="43"/>
  <c r="AN77" i="43"/>
  <c r="Y76" i="16"/>
  <c r="X76" i="16"/>
  <c r="Z76" i="16" s="1"/>
  <c r="AR77" i="20"/>
  <c r="Y75" i="18"/>
  <c r="X75" i="18"/>
  <c r="Z75" i="18" s="1"/>
  <c r="AI75" i="55"/>
  <c r="AN75" i="55"/>
  <c r="Y79" i="100"/>
  <c r="X79" i="100"/>
  <c r="Z79" i="100" s="1"/>
  <c r="AH73" i="102"/>
  <c r="AQ73" i="102" s="1"/>
  <c r="AI77" i="91"/>
  <c r="AN77" i="91"/>
  <c r="AS7" i="44"/>
  <c r="AL7" i="44"/>
  <c r="AU7" i="44" s="1"/>
  <c r="AI70" i="42"/>
  <c r="AN70" i="42"/>
  <c r="Y75" i="82"/>
  <c r="X75" i="82"/>
  <c r="AR77" i="99"/>
  <c r="AF76" i="87"/>
  <c r="AO76" i="87" s="1"/>
  <c r="AE76" i="87"/>
  <c r="W77" i="87"/>
  <c r="AG76" i="87"/>
  <c r="AP76" i="87" s="1"/>
  <c r="AS3" i="51"/>
  <c r="AL3" i="51"/>
  <c r="AU3" i="51" s="1"/>
  <c r="AR79" i="44"/>
  <c r="AR81" i="44" s="1"/>
  <c r="AL79" i="44"/>
  <c r="AU79" i="44" s="1"/>
  <c r="Y78" i="43"/>
  <c r="X78" i="43"/>
  <c r="AH71" i="85"/>
  <c r="AQ71" i="85" s="1"/>
  <c r="AI74" i="18"/>
  <c r="AN74" i="18"/>
  <c r="Y76" i="55"/>
  <c r="Z76" i="55" s="1"/>
  <c r="X76" i="55"/>
  <c r="AI78" i="100"/>
  <c r="AN78" i="100"/>
  <c r="W74" i="102"/>
  <c r="AF73" i="102"/>
  <c r="AO73" i="102" s="1"/>
  <c r="AE73" i="102"/>
  <c r="AG73" i="102"/>
  <c r="AP73" i="102" s="1"/>
  <c r="AF70" i="94"/>
  <c r="AO70" i="94" s="1"/>
  <c r="AE70" i="94"/>
  <c r="W71" i="94"/>
  <c r="AG70" i="94"/>
  <c r="AP70" i="94" s="1"/>
  <c r="AI78" i="96"/>
  <c r="AN78" i="96"/>
  <c r="AJ4" i="51"/>
  <c r="AK4" i="51"/>
  <c r="AT4" i="51" s="1"/>
  <c r="AT81" i="51" s="1"/>
  <c r="W72" i="85"/>
  <c r="AG71" i="85"/>
  <c r="AP71" i="85" s="1"/>
  <c r="AE71" i="85"/>
  <c r="AF71" i="85"/>
  <c r="AO71" i="85" s="1"/>
  <c r="AR73" i="83"/>
  <c r="AS14" i="51"/>
  <c r="AL14" i="51"/>
  <c r="AU14" i="51" s="1"/>
  <c r="AR72" i="102"/>
  <c r="AH75" i="48"/>
  <c r="AQ75" i="48" s="1"/>
  <c r="AI75" i="49"/>
  <c r="AN75" i="49"/>
  <c r="Y71" i="42"/>
  <c r="X71" i="42"/>
  <c r="AH78" i="20"/>
  <c r="AQ78" i="20" s="1"/>
  <c r="AH80" i="11"/>
  <c r="AQ80" i="11" s="1"/>
  <c r="AI76" i="88"/>
  <c r="AN76" i="88"/>
  <c r="Z78" i="20"/>
  <c r="AR72" i="35"/>
  <c r="Z80" i="11"/>
  <c r="Y77" i="88"/>
  <c r="X77" i="88"/>
  <c r="AI75" i="16"/>
  <c r="AN75" i="16"/>
  <c r="AI75" i="41"/>
  <c r="AN75" i="41"/>
  <c r="AS13" i="51"/>
  <c r="AL13" i="51"/>
  <c r="AU13" i="51" s="1"/>
  <c r="W71" i="98"/>
  <c r="AF70" i="98"/>
  <c r="AO70" i="98" s="1"/>
  <c r="AG70" i="98"/>
  <c r="AP70" i="98" s="1"/>
  <c r="AE70" i="98"/>
  <c r="AI77" i="54"/>
  <c r="AN77" i="54"/>
  <c r="AI71" i="90"/>
  <c r="AN71" i="90"/>
  <c r="Z75" i="48"/>
  <c r="Y76" i="49"/>
  <c r="Z76" i="49" s="1"/>
  <c r="X76" i="49"/>
  <c r="Y78" i="91"/>
  <c r="Z78" i="91"/>
  <c r="X78" i="91"/>
  <c r="AI74" i="82"/>
  <c r="AN74" i="82"/>
  <c r="AI69" i="50"/>
  <c r="AN69" i="50"/>
  <c r="Y79" i="95"/>
  <c r="X79" i="95"/>
  <c r="AE72" i="103"/>
  <c r="W73" i="103"/>
  <c r="AF72" i="103"/>
  <c r="AO72" i="103" s="1"/>
  <c r="AG72" i="103"/>
  <c r="AP72" i="103" s="1"/>
  <c r="AR70" i="85"/>
  <c r="AH78" i="99"/>
  <c r="AQ78" i="99" s="1"/>
  <c r="AR78" i="84"/>
  <c r="AS4" i="44"/>
  <c r="AS81" i="44" s="1"/>
  <c r="AL4" i="44"/>
  <c r="AU4" i="44" s="1"/>
  <c r="AH73" i="35"/>
  <c r="AQ73" i="35" s="1"/>
  <c r="AR79" i="11"/>
  <c r="AH70" i="10"/>
  <c r="AQ70" i="10" s="1"/>
  <c r="AH77" i="45"/>
  <c r="AQ77" i="45" s="1"/>
  <c r="Y79" i="96"/>
  <c r="X79" i="96"/>
  <c r="Z78" i="99"/>
  <c r="AR74" i="48"/>
  <c r="AR76" i="45"/>
  <c r="AT81" i="44"/>
  <c r="AL6" i="44"/>
  <c r="AU6" i="44" s="1"/>
  <c r="AS6" i="44"/>
  <c r="Y72" i="90"/>
  <c r="X72" i="90"/>
  <c r="AH79" i="84"/>
  <c r="AQ79" i="84" s="1"/>
  <c r="AQ81" i="84" s="1"/>
  <c r="AZ3" i="84"/>
  <c r="AX7" i="84" s="1"/>
  <c r="S7" i="84" s="1"/>
  <c r="AC7" i="84" s="1"/>
  <c r="AB8" i="84" s="1"/>
  <c r="AX9" i="84"/>
  <c r="S9" i="84" s="1"/>
  <c r="AC9" i="84" s="1"/>
  <c r="AB10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5" i="84"/>
  <c r="S75" i="84" s="1"/>
  <c r="AC75" i="84" s="1"/>
  <c r="AB76" i="84" s="1"/>
  <c r="AX76" i="84"/>
  <c r="S76" i="84" s="1"/>
  <c r="AC76" i="84" s="1"/>
  <c r="AB77" i="84" s="1"/>
  <c r="AX74" i="84"/>
  <c r="S74" i="84" s="1"/>
  <c r="AC74" i="84" s="1"/>
  <c r="AB75" i="84" s="1"/>
  <c r="AX77" i="84"/>
  <c r="S77" i="84" s="1"/>
  <c r="AC77" i="84" s="1"/>
  <c r="AB78" i="84" s="1"/>
  <c r="AX78" i="84"/>
  <c r="S78" i="84" s="1"/>
  <c r="AC78" i="84" s="1"/>
  <c r="AB79" i="84" s="1"/>
  <c r="AU81" i="44"/>
  <c r="C11" i="44" s="1"/>
  <c r="Z73" i="35"/>
  <c r="AH74" i="83"/>
  <c r="AQ74" i="83" s="1"/>
  <c r="AS7" i="51"/>
  <c r="AL7" i="51"/>
  <c r="AU7" i="51" s="1"/>
  <c r="AR69" i="10"/>
  <c r="AS6" i="51"/>
  <c r="AL6" i="51"/>
  <c r="AU6" i="51" s="1"/>
  <c r="Y70" i="50"/>
  <c r="X70" i="50"/>
  <c r="AI78" i="95"/>
  <c r="AN78" i="95"/>
  <c r="Z70" i="50" l="1"/>
  <c r="AX10" i="84"/>
  <c r="S10" i="84" s="1"/>
  <c r="AC10" i="84" s="1"/>
  <c r="AB11" i="84" s="1"/>
  <c r="AX8" i="84"/>
  <c r="S8" i="84" s="1"/>
  <c r="AC8" i="84" s="1"/>
  <c r="AB9" i="84" s="1"/>
  <c r="Z72" i="90"/>
  <c r="AX5" i="84"/>
  <c r="S5" i="84" s="1"/>
  <c r="AC5" i="84" s="1"/>
  <c r="AB6" i="84" s="1"/>
  <c r="AX4" i="84"/>
  <c r="S4" i="84" s="1"/>
  <c r="AC4" i="84" s="1"/>
  <c r="AB5" i="84" s="1"/>
  <c r="AF76" i="55"/>
  <c r="AO76" i="55" s="1"/>
  <c r="AG76" i="55"/>
  <c r="AP76" i="55" s="1"/>
  <c r="W77" i="55"/>
  <c r="AE76" i="55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E78" i="54"/>
  <c r="AF78" i="54"/>
  <c r="AO78" i="54" s="1"/>
  <c r="AG78" i="54"/>
  <c r="AP78" i="54" s="1"/>
  <c r="W79" i="54"/>
  <c r="AE72" i="90"/>
  <c r="W73" i="90"/>
  <c r="AG72" i="90"/>
  <c r="AP72" i="90" s="1"/>
  <c r="AF72" i="90"/>
  <c r="AO72" i="90" s="1"/>
  <c r="AF70" i="50"/>
  <c r="AO70" i="50" s="1"/>
  <c r="W71" i="50"/>
  <c r="AG70" i="50"/>
  <c r="AP70" i="50" s="1"/>
  <c r="AE70" i="50"/>
  <c r="AJ71" i="84"/>
  <c r="AK71" i="84"/>
  <c r="AT71" i="84" s="1"/>
  <c r="AK65" i="84"/>
  <c r="AT65" i="84" s="1"/>
  <c r="AJ65" i="84"/>
  <c r="AK59" i="84"/>
  <c r="AT59" i="84" s="1"/>
  <c r="AJ59" i="84"/>
  <c r="AJ53" i="84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K11" i="84"/>
  <c r="AT11" i="84" s="1"/>
  <c r="AJ11" i="84"/>
  <c r="AK8" i="84"/>
  <c r="AT8" i="84" s="1"/>
  <c r="AJ8" i="84"/>
  <c r="Y73" i="103"/>
  <c r="X73" i="103"/>
  <c r="Z73" i="103" s="1"/>
  <c r="AR69" i="50"/>
  <c r="AH76" i="49"/>
  <c r="AQ76" i="49" s="1"/>
  <c r="Y71" i="98"/>
  <c r="X71" i="98"/>
  <c r="AR75" i="16"/>
  <c r="AR75" i="49"/>
  <c r="AS4" i="51"/>
  <c r="AS81" i="51" s="1"/>
  <c r="AL4" i="51"/>
  <c r="AU4" i="51" s="1"/>
  <c r="AU81" i="51" s="1"/>
  <c r="C11" i="51" s="1"/>
  <c r="AI70" i="94"/>
  <c r="AN70" i="94"/>
  <c r="Y74" i="102"/>
  <c r="X74" i="102"/>
  <c r="Z74" i="102" s="1"/>
  <c r="AH76" i="41"/>
  <c r="AQ76" i="41" s="1"/>
  <c r="AI79" i="84"/>
  <c r="AP79" i="84"/>
  <c r="AP81" i="84" s="1"/>
  <c r="AI74" i="83"/>
  <c r="AN74" i="83"/>
  <c r="AJ77" i="84"/>
  <c r="AK77" i="84"/>
  <c r="AT77" i="84" s="1"/>
  <c r="AK70" i="84"/>
  <c r="AT70" i="84" s="1"/>
  <c r="AJ70" i="84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K28" i="84"/>
  <c r="AT28" i="84" s="1"/>
  <c r="AJ28" i="84"/>
  <c r="AJ22" i="84"/>
  <c r="AK22" i="84"/>
  <c r="AT22" i="84" s="1"/>
  <c r="AK16" i="84"/>
  <c r="AT16" i="84" s="1"/>
  <c r="AJ16" i="84"/>
  <c r="AK10" i="84"/>
  <c r="AT10" i="84" s="1"/>
  <c r="AJ10" i="84"/>
  <c r="AX3" i="84"/>
  <c r="S3" i="84" s="1"/>
  <c r="AC3" i="84" s="1"/>
  <c r="AG78" i="99"/>
  <c r="AP78" i="99" s="1"/>
  <c r="AF78" i="99"/>
  <c r="AO78" i="99" s="1"/>
  <c r="W79" i="99"/>
  <c r="AE78" i="99"/>
  <c r="AI72" i="103"/>
  <c r="AN72" i="103"/>
  <c r="AE76" i="49"/>
  <c r="AF76" i="49"/>
  <c r="AO76" i="49" s="1"/>
  <c r="AG76" i="49"/>
  <c r="AP76" i="49" s="1"/>
  <c r="W77" i="49"/>
  <c r="AR77" i="54"/>
  <c r="AH77" i="88"/>
  <c r="AQ77" i="88" s="1"/>
  <c r="AG78" i="20"/>
  <c r="AP78" i="20" s="1"/>
  <c r="AE78" i="20"/>
  <c r="W79" i="20"/>
  <c r="AF78" i="20"/>
  <c r="AO78" i="20" s="1"/>
  <c r="AR74" i="18"/>
  <c r="AH78" i="43"/>
  <c r="AQ78" i="43" s="1"/>
  <c r="AR70" i="42"/>
  <c r="AE76" i="41"/>
  <c r="AF76" i="41"/>
  <c r="AO76" i="41" s="1"/>
  <c r="AG76" i="41"/>
  <c r="AP76" i="41" s="1"/>
  <c r="W77" i="41"/>
  <c r="AJ75" i="84"/>
  <c r="AK75" i="84"/>
  <c r="AT75" i="84" s="1"/>
  <c r="AG73" i="35"/>
  <c r="AP73" i="35" s="1"/>
  <c r="AE73" i="35"/>
  <c r="W74" i="35"/>
  <c r="AF73" i="35"/>
  <c r="AO73" i="35" s="1"/>
  <c r="AK76" i="84"/>
  <c r="AT76" i="84" s="1"/>
  <c r="AJ76" i="84"/>
  <c r="AJ69" i="84"/>
  <c r="AK69" i="84"/>
  <c r="AT69" i="84" s="1"/>
  <c r="AJ63" i="84"/>
  <c r="AK63" i="84"/>
  <c r="AT63" i="84" s="1"/>
  <c r="AK57" i="84"/>
  <c r="AT57" i="84" s="1"/>
  <c r="AJ57" i="84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J15" i="84"/>
  <c r="AK15" i="84"/>
  <c r="AT15" i="84" s="1"/>
  <c r="AJ9" i="84"/>
  <c r="AK9" i="84"/>
  <c r="AT9" i="84" s="1"/>
  <c r="AH79" i="96"/>
  <c r="AQ79" i="96" s="1"/>
  <c r="AQ81" i="96" s="1"/>
  <c r="AZ3" i="96"/>
  <c r="AX76" i="96" s="1"/>
  <c r="S76" i="96" s="1"/>
  <c r="AC76" i="96" s="1"/>
  <c r="AB77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4" i="96"/>
  <c r="S74" i="96" s="1"/>
  <c r="AC74" i="96" s="1"/>
  <c r="AB75" i="96" s="1"/>
  <c r="AX78" i="96"/>
  <c r="S78" i="96" s="1"/>
  <c r="AC78" i="96" s="1"/>
  <c r="AB79" i="96" s="1"/>
  <c r="AX77" i="96"/>
  <c r="S77" i="96" s="1"/>
  <c r="AC77" i="96" s="1"/>
  <c r="AB78" i="96" s="1"/>
  <c r="AH79" i="95"/>
  <c r="AQ79" i="95" s="1"/>
  <c r="AR74" i="82"/>
  <c r="Z77" i="88"/>
  <c r="AH71" i="42"/>
  <c r="AQ71" i="42" s="1"/>
  <c r="AI71" i="85"/>
  <c r="AN71" i="85"/>
  <c r="AR78" i="96"/>
  <c r="AR78" i="100"/>
  <c r="Z78" i="43"/>
  <c r="AR77" i="43"/>
  <c r="Y71" i="10"/>
  <c r="X71" i="10"/>
  <c r="AR78" i="95"/>
  <c r="AH70" i="50"/>
  <c r="AQ70" i="50" s="1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K38" i="84"/>
  <c r="AT38" i="84" s="1"/>
  <c r="AJ38" i="84"/>
  <c r="AJ32" i="84"/>
  <c r="AK32" i="84"/>
  <c r="AT32" i="84" s="1"/>
  <c r="AK26" i="84"/>
  <c r="AT26" i="84" s="1"/>
  <c r="AJ26" i="84"/>
  <c r="AJ20" i="84"/>
  <c r="AK20" i="84"/>
  <c r="AT20" i="84" s="1"/>
  <c r="AJ14" i="84"/>
  <c r="AK14" i="84"/>
  <c r="AT14" i="84" s="1"/>
  <c r="AX6" i="84"/>
  <c r="S6" i="84" s="1"/>
  <c r="AC6" i="84" s="1"/>
  <c r="AB7" i="84" s="1"/>
  <c r="AH72" i="90"/>
  <c r="AQ72" i="90" s="1"/>
  <c r="Z79" i="96"/>
  <c r="Z79" i="95"/>
  <c r="AH78" i="91"/>
  <c r="AQ78" i="91" s="1"/>
  <c r="AE75" i="48"/>
  <c r="AF75" i="48"/>
  <c r="AO75" i="48" s="1"/>
  <c r="AG75" i="48"/>
  <c r="AP75" i="48" s="1"/>
  <c r="W76" i="48"/>
  <c r="AI70" i="98"/>
  <c r="AN70" i="98"/>
  <c r="AR76" i="88"/>
  <c r="Z71" i="42"/>
  <c r="AH76" i="55"/>
  <c r="AQ76" i="55" s="1"/>
  <c r="AH75" i="82"/>
  <c r="AQ75" i="82" s="1"/>
  <c r="AR75" i="55"/>
  <c r="AH78" i="54"/>
  <c r="AQ78" i="54" s="1"/>
  <c r="AI70" i="10"/>
  <c r="AN70" i="10"/>
  <c r="Y78" i="45"/>
  <c r="X78" i="45"/>
  <c r="AJ79" i="84"/>
  <c r="AS79" i="84" s="1"/>
  <c r="AK79" i="84"/>
  <c r="AT79" i="84" s="1"/>
  <c r="AK73" i="84"/>
  <c r="AT73" i="84" s="1"/>
  <c r="AJ73" i="84"/>
  <c r="AK67" i="84"/>
  <c r="AT67" i="84" s="1"/>
  <c r="AJ67" i="84"/>
  <c r="AJ61" i="84"/>
  <c r="AK61" i="84"/>
  <c r="AT61" i="84" s="1"/>
  <c r="AK55" i="84"/>
  <c r="AT55" i="84" s="1"/>
  <c r="AJ55" i="84"/>
  <c r="AK49" i="84"/>
  <c r="AT49" i="84" s="1"/>
  <c r="AJ49" i="84"/>
  <c r="AJ43" i="84"/>
  <c r="AK43" i="84"/>
  <c r="AT43" i="84" s="1"/>
  <c r="AK37" i="84"/>
  <c r="AT37" i="84" s="1"/>
  <c r="AJ37" i="84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6" i="84"/>
  <c r="AK6" i="84"/>
  <c r="AT6" i="84" s="1"/>
  <c r="AF78" i="91"/>
  <c r="AO78" i="91" s="1"/>
  <c r="AE78" i="91"/>
  <c r="AN78" i="91" s="1"/>
  <c r="W79" i="91"/>
  <c r="AG78" i="91"/>
  <c r="AR75" i="41"/>
  <c r="W81" i="11"/>
  <c r="AF80" i="11"/>
  <c r="AO80" i="11" s="1"/>
  <c r="AG80" i="11"/>
  <c r="AP80" i="11" s="1"/>
  <c r="AE80" i="11"/>
  <c r="Y72" i="85"/>
  <c r="X72" i="85"/>
  <c r="AI73" i="102"/>
  <c r="AN73" i="102"/>
  <c r="Y77" i="87"/>
  <c r="X77" i="87"/>
  <c r="Z77" i="87" s="1"/>
  <c r="Z75" i="82"/>
  <c r="AH75" i="18"/>
  <c r="AQ75" i="18" s="1"/>
  <c r="AH76" i="16"/>
  <c r="AQ76" i="16" s="1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K54" i="84"/>
  <c r="AT54" i="84" s="1"/>
  <c r="AJ54" i="84"/>
  <c r="AK48" i="84"/>
  <c r="AT48" i="84" s="1"/>
  <c r="AJ48" i="84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K18" i="84"/>
  <c r="AT18" i="84" s="1"/>
  <c r="AJ18" i="84"/>
  <c r="AK12" i="84"/>
  <c r="AT12" i="84" s="1"/>
  <c r="AJ12" i="84"/>
  <c r="AK5" i="84"/>
  <c r="AT5" i="84" s="1"/>
  <c r="AJ5" i="84"/>
  <c r="AR71" i="90"/>
  <c r="Y71" i="94"/>
  <c r="X71" i="94"/>
  <c r="AI76" i="87"/>
  <c r="AN76" i="87"/>
  <c r="AR77" i="91"/>
  <c r="AH79" i="100"/>
  <c r="AQ79" i="100" s="1"/>
  <c r="AQ81" i="100" s="1"/>
  <c r="AX5" i="100"/>
  <c r="S5" i="100" s="1"/>
  <c r="AC5" i="100" s="1"/>
  <c r="AB6" i="100" s="1"/>
  <c r="AZ3" i="100"/>
  <c r="AX3" i="100" s="1"/>
  <c r="S3" i="100" s="1"/>
  <c r="AC3" i="100" s="1"/>
  <c r="AX7" i="100"/>
  <c r="S7" i="100" s="1"/>
  <c r="AC7" i="100" s="1"/>
  <c r="AB8" i="100" s="1"/>
  <c r="AX10" i="100"/>
  <c r="S10" i="100" s="1"/>
  <c r="AC10" i="100" s="1"/>
  <c r="AB11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4" i="100"/>
  <c r="S74" i="100" s="1"/>
  <c r="AC74" i="100" s="1"/>
  <c r="AB75" i="100" s="1"/>
  <c r="AX75" i="100"/>
  <c r="S75" i="100" s="1"/>
  <c r="AC75" i="100" s="1"/>
  <c r="AB76" i="100" s="1"/>
  <c r="AX76" i="100"/>
  <c r="S76" i="100" s="1"/>
  <c r="AC76" i="100" s="1"/>
  <c r="AB77" i="100" s="1"/>
  <c r="AX77" i="100"/>
  <c r="S77" i="100" s="1"/>
  <c r="AC77" i="100" s="1"/>
  <c r="AB78" i="100" s="1"/>
  <c r="AX78" i="100"/>
  <c r="S78" i="100" s="1"/>
  <c r="AC78" i="100" s="1"/>
  <c r="AB79" i="100" s="1"/>
  <c r="AF75" i="18"/>
  <c r="AO75" i="18" s="1"/>
  <c r="AE75" i="18"/>
  <c r="AG75" i="18"/>
  <c r="AP75" i="18" s="1"/>
  <c r="W76" i="18"/>
  <c r="AF76" i="16"/>
  <c r="AO76" i="16" s="1"/>
  <c r="AG76" i="16"/>
  <c r="AP76" i="16" s="1"/>
  <c r="AE76" i="16"/>
  <c r="W77" i="16"/>
  <c r="Y75" i="83"/>
  <c r="X75" i="83"/>
  <c r="Z75" i="83" s="1"/>
  <c r="AI77" i="45"/>
  <c r="AN77" i="45"/>
  <c r="Z72" i="85" l="1"/>
  <c r="AX24" i="100"/>
  <c r="S24" i="100" s="1"/>
  <c r="AC24" i="100" s="1"/>
  <c r="AB25" i="100" s="1"/>
  <c r="AX16" i="100"/>
  <c r="S16" i="100" s="1"/>
  <c r="AC16" i="100" s="1"/>
  <c r="AB17" i="100" s="1"/>
  <c r="AX9" i="100"/>
  <c r="S9" i="100" s="1"/>
  <c r="AC9" i="100" s="1"/>
  <c r="AB10" i="100" s="1"/>
  <c r="AX3" i="96"/>
  <c r="S3" i="96" s="1"/>
  <c r="AC3" i="96" s="1"/>
  <c r="AX22" i="100"/>
  <c r="S22" i="100" s="1"/>
  <c r="AC22" i="100" s="1"/>
  <c r="AB23" i="100" s="1"/>
  <c r="AX15" i="100"/>
  <c r="S15" i="100" s="1"/>
  <c r="AC15" i="100" s="1"/>
  <c r="AB16" i="100" s="1"/>
  <c r="AX8" i="100"/>
  <c r="S8" i="100" s="1"/>
  <c r="AC8" i="100" s="1"/>
  <c r="AB9" i="100" s="1"/>
  <c r="AX5" i="96"/>
  <c r="S5" i="96" s="1"/>
  <c r="AC5" i="96" s="1"/>
  <c r="AB6" i="96" s="1"/>
  <c r="Z71" i="98"/>
  <c r="W72" i="98" s="1"/>
  <c r="AX4" i="96"/>
  <c r="S4" i="96" s="1"/>
  <c r="AC4" i="96" s="1"/>
  <c r="AB5" i="96" s="1"/>
  <c r="Z71" i="10"/>
  <c r="AE71" i="10" s="1"/>
  <c r="AE71" i="98"/>
  <c r="AF71" i="98"/>
  <c r="AO71" i="98" s="1"/>
  <c r="AG71" i="98"/>
  <c r="AP71" i="98" s="1"/>
  <c r="AG72" i="85"/>
  <c r="AP72" i="85" s="1"/>
  <c r="AF72" i="85"/>
  <c r="AO72" i="85" s="1"/>
  <c r="W73" i="85"/>
  <c r="AE72" i="85"/>
  <c r="AE75" i="83"/>
  <c r="AG75" i="83"/>
  <c r="AP75" i="83" s="1"/>
  <c r="AF75" i="83"/>
  <c r="AO75" i="83" s="1"/>
  <c r="W76" i="83"/>
  <c r="W72" i="10"/>
  <c r="AF71" i="10"/>
  <c r="AO71" i="10" s="1"/>
  <c r="AG71" i="10"/>
  <c r="AP71" i="1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K29" i="100"/>
  <c r="AT29" i="100" s="1"/>
  <c r="AK23" i="100"/>
  <c r="AT23" i="100" s="1"/>
  <c r="AK17" i="100"/>
  <c r="AT17" i="100" s="1"/>
  <c r="AK11" i="100"/>
  <c r="AT11" i="100" s="1"/>
  <c r="AJ3" i="100"/>
  <c r="AB4" i="100"/>
  <c r="AR76" i="87"/>
  <c r="AS24" i="84"/>
  <c r="AL24" i="84"/>
  <c r="AU24" i="84" s="1"/>
  <c r="AS42" i="84"/>
  <c r="AL42" i="84"/>
  <c r="AU42" i="84" s="1"/>
  <c r="AS60" i="84"/>
  <c r="AL60" i="84"/>
  <c r="AU60" i="84" s="1"/>
  <c r="AH77" i="87"/>
  <c r="AQ77" i="87" s="1"/>
  <c r="Y81" i="11"/>
  <c r="X81" i="11"/>
  <c r="AS37" i="84"/>
  <c r="AL37" i="84"/>
  <c r="AU37" i="84" s="1"/>
  <c r="AS55" i="84"/>
  <c r="AL55" i="84"/>
  <c r="AU55" i="84" s="1"/>
  <c r="AS73" i="84"/>
  <c r="AL73" i="84"/>
  <c r="AU73" i="84" s="1"/>
  <c r="AR70" i="98"/>
  <c r="AX79" i="96"/>
  <c r="S79" i="96" s="1"/>
  <c r="AC79" i="96" s="1"/>
  <c r="AF79" i="96"/>
  <c r="AO79" i="96" s="1"/>
  <c r="AO81" i="96" s="1"/>
  <c r="AE79" i="96"/>
  <c r="AG79" i="96"/>
  <c r="AP79" i="96" s="1"/>
  <c r="AP81" i="96" s="1"/>
  <c r="AK7" i="84"/>
  <c r="AT7" i="84" s="1"/>
  <c r="AJ7" i="84"/>
  <c r="AS44" i="84"/>
  <c r="AL44" i="84"/>
  <c r="AU44" i="84" s="1"/>
  <c r="AH71" i="10"/>
  <c r="AQ71" i="10" s="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K43" i="96"/>
  <c r="AT43" i="96" s="1"/>
  <c r="AJ43" i="96"/>
  <c r="AK37" i="96"/>
  <c r="AT37" i="96" s="1"/>
  <c r="AJ37" i="96"/>
  <c r="AJ31" i="96"/>
  <c r="AK31" i="96"/>
  <c r="AT31" i="96" s="1"/>
  <c r="AK25" i="96"/>
  <c r="AT25" i="96" s="1"/>
  <c r="AJ25" i="96"/>
  <c r="AJ19" i="96"/>
  <c r="AK19" i="96"/>
  <c r="AT19" i="96" s="1"/>
  <c r="AJ13" i="96"/>
  <c r="AK13" i="96"/>
  <c r="AT13" i="96" s="1"/>
  <c r="AX6" i="96"/>
  <c r="S6" i="96" s="1"/>
  <c r="AC6" i="96" s="1"/>
  <c r="AB7" i="96" s="1"/>
  <c r="AS27" i="84"/>
  <c r="AL27" i="84"/>
  <c r="AU27" i="84" s="1"/>
  <c r="AS75" i="84"/>
  <c r="AL75" i="84"/>
  <c r="AU75" i="84" s="1"/>
  <c r="AI76" i="49"/>
  <c r="AN76" i="49"/>
  <c r="AS52" i="84"/>
  <c r="AL52" i="84"/>
  <c r="AU52" i="84" s="1"/>
  <c r="AR79" i="84"/>
  <c r="AR81" i="84" s="1"/>
  <c r="AL79" i="84"/>
  <c r="AU79" i="84" s="1"/>
  <c r="AH74" i="102"/>
  <c r="AQ74" i="102" s="1"/>
  <c r="AS8" i="84"/>
  <c r="AL8" i="84"/>
  <c r="AU8" i="84" s="1"/>
  <c r="AS23" i="84"/>
  <c r="AL23" i="84"/>
  <c r="AU23" i="84" s="1"/>
  <c r="AS41" i="84"/>
  <c r="AL41" i="84"/>
  <c r="AU41" i="84" s="1"/>
  <c r="AS59" i="84"/>
  <c r="AL59" i="84"/>
  <c r="AU59" i="84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K6" i="100"/>
  <c r="AT6" i="100" s="1"/>
  <c r="Z71" i="94"/>
  <c r="AH71" i="94"/>
  <c r="AQ71" i="94" s="1"/>
  <c r="AS12" i="84"/>
  <c r="AL12" i="84"/>
  <c r="AU12" i="84" s="1"/>
  <c r="AS48" i="84"/>
  <c r="AL48" i="84"/>
  <c r="AU48" i="84" s="1"/>
  <c r="AS66" i="84"/>
  <c r="AL66" i="84"/>
  <c r="AU66" i="84" s="1"/>
  <c r="W78" i="87"/>
  <c r="AF77" i="87"/>
  <c r="AO77" i="87" s="1"/>
  <c r="AG77" i="87"/>
  <c r="AP77" i="87" s="1"/>
  <c r="AE77" i="87"/>
  <c r="AS19" i="84"/>
  <c r="AL19" i="84"/>
  <c r="AU19" i="84" s="1"/>
  <c r="AS68" i="84"/>
  <c r="AL68" i="84"/>
  <c r="AU68" i="84" s="1"/>
  <c r="AK78" i="96"/>
  <c r="AT78" i="96" s="1"/>
  <c r="AJ78" i="96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K42" i="96"/>
  <c r="AT42" i="96" s="1"/>
  <c r="AJ42" i="96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K12" i="96"/>
  <c r="AT12" i="96" s="1"/>
  <c r="AJ12" i="96"/>
  <c r="AB4" i="96"/>
  <c r="AJ3" i="96"/>
  <c r="AS9" i="84"/>
  <c r="AL9" i="84"/>
  <c r="AU9" i="84" s="1"/>
  <c r="AS45" i="84"/>
  <c r="AL45" i="84"/>
  <c r="AU45" i="84" s="1"/>
  <c r="AS63" i="84"/>
  <c r="AL63" i="84"/>
  <c r="AU63" i="84" s="1"/>
  <c r="AS58" i="84"/>
  <c r="AL58" i="84"/>
  <c r="AU58" i="84" s="1"/>
  <c r="AF74" i="102"/>
  <c r="AO74" i="102" s="1"/>
  <c r="AE74" i="102"/>
  <c r="AG74" i="102"/>
  <c r="AP74" i="102" s="1"/>
  <c r="W75" i="102"/>
  <c r="AI70" i="50"/>
  <c r="AN70" i="50"/>
  <c r="AJ71" i="100"/>
  <c r="AK71" i="100"/>
  <c r="AT71" i="100" s="1"/>
  <c r="Y77" i="16"/>
  <c r="Z77" i="16" s="1"/>
  <c r="X77" i="16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J33" i="100"/>
  <c r="AK33" i="100"/>
  <c r="AT33" i="100" s="1"/>
  <c r="AK27" i="100"/>
  <c r="AT27" i="100" s="1"/>
  <c r="AJ27" i="100"/>
  <c r="AK21" i="100"/>
  <c r="AT21" i="100" s="1"/>
  <c r="AJ21" i="100"/>
  <c r="AK15" i="100"/>
  <c r="AT15" i="100" s="1"/>
  <c r="AJ15" i="100"/>
  <c r="AK9" i="100"/>
  <c r="AT9" i="100" s="1"/>
  <c r="AJ9" i="100"/>
  <c r="AS30" i="84"/>
  <c r="AL30" i="84"/>
  <c r="AU30" i="84" s="1"/>
  <c r="AR70" i="10"/>
  <c r="AF71" i="42"/>
  <c r="AO71" i="42" s="1"/>
  <c r="AG71" i="42"/>
  <c r="AP71" i="42" s="1"/>
  <c r="AE71" i="42"/>
  <c r="W72" i="42"/>
  <c r="Y76" i="48"/>
  <c r="X76" i="48"/>
  <c r="AS14" i="84"/>
  <c r="AL14" i="84"/>
  <c r="AU14" i="84" s="1"/>
  <c r="AS32" i="84"/>
  <c r="AL32" i="84"/>
  <c r="AU32" i="84" s="1"/>
  <c r="AS50" i="84"/>
  <c r="AL50" i="84"/>
  <c r="AU50" i="84" s="1"/>
  <c r="AJ79" i="96"/>
  <c r="AS79" i="96" s="1"/>
  <c r="AK79" i="96"/>
  <c r="AT79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K41" i="96"/>
  <c r="AT41" i="96" s="1"/>
  <c r="AJ41" i="96"/>
  <c r="AJ35" i="96"/>
  <c r="AK35" i="96"/>
  <c r="AT35" i="96" s="1"/>
  <c r="AK29" i="96"/>
  <c r="AT29" i="96" s="1"/>
  <c r="AJ29" i="96"/>
  <c r="AJ23" i="96"/>
  <c r="AK23" i="96"/>
  <c r="AT23" i="96" s="1"/>
  <c r="AJ17" i="96"/>
  <c r="AK17" i="96"/>
  <c r="AT17" i="96" s="1"/>
  <c r="AK11" i="96"/>
  <c r="AT11" i="96" s="1"/>
  <c r="AJ11" i="96"/>
  <c r="AK6" i="96"/>
  <c r="AT6" i="96" s="1"/>
  <c r="AS51" i="84"/>
  <c r="AL51" i="84"/>
  <c r="AU51" i="84" s="1"/>
  <c r="Y74" i="35"/>
  <c r="X74" i="35"/>
  <c r="Y77" i="41"/>
  <c r="X77" i="41"/>
  <c r="AR72" i="103"/>
  <c r="AB4" i="84"/>
  <c r="AJ3" i="84"/>
  <c r="AS22" i="84"/>
  <c r="AL22" i="84"/>
  <c r="AU22" i="84" s="1"/>
  <c r="AS40" i="84"/>
  <c r="AL40" i="84"/>
  <c r="AU40" i="84" s="1"/>
  <c r="AS77" i="84"/>
  <c r="AL77" i="84"/>
  <c r="AU77" i="84" s="1"/>
  <c r="AS11" i="84"/>
  <c r="AL11" i="84"/>
  <c r="AU11" i="84" s="1"/>
  <c r="AS47" i="84"/>
  <c r="AL47" i="84"/>
  <c r="AU47" i="84" s="1"/>
  <c r="AS65" i="84"/>
  <c r="AL65" i="84"/>
  <c r="AU65" i="84" s="1"/>
  <c r="Y73" i="90"/>
  <c r="X73" i="90"/>
  <c r="AI78" i="54"/>
  <c r="AN78" i="54"/>
  <c r="AI76" i="55"/>
  <c r="AN76" i="55"/>
  <c r="AK64" i="100"/>
  <c r="AT64" i="100" s="1"/>
  <c r="AJ64" i="100"/>
  <c r="AR77" i="45"/>
  <c r="AI76" i="16"/>
  <c r="AN76" i="16"/>
  <c r="AI75" i="18"/>
  <c r="AN75" i="18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K8" i="100"/>
  <c r="AT8" i="100" s="1"/>
  <c r="AJ8" i="100"/>
  <c r="AS18" i="84"/>
  <c r="AL18" i="84"/>
  <c r="AU18" i="84" s="1"/>
  <c r="AS54" i="84"/>
  <c r="AL54" i="84"/>
  <c r="AU54" i="84" s="1"/>
  <c r="AI80" i="11"/>
  <c r="AN80" i="11"/>
  <c r="AS6" i="84"/>
  <c r="AL6" i="84"/>
  <c r="AU6" i="84" s="1"/>
  <c r="AS25" i="84"/>
  <c r="AL25" i="84"/>
  <c r="AU25" i="84" s="1"/>
  <c r="AS43" i="84"/>
  <c r="AL43" i="84"/>
  <c r="AU43" i="84" s="1"/>
  <c r="AS61" i="84"/>
  <c r="AL61" i="84"/>
  <c r="AU61" i="84" s="1"/>
  <c r="AS38" i="84"/>
  <c r="AL38" i="84"/>
  <c r="AU38" i="84" s="1"/>
  <c r="AS56" i="84"/>
  <c r="AL56" i="84"/>
  <c r="AU56" i="84" s="1"/>
  <c r="AS74" i="84"/>
  <c r="AL74" i="84"/>
  <c r="AU74" i="84" s="1"/>
  <c r="AJ75" i="96"/>
  <c r="AK75" i="96"/>
  <c r="AT75" i="96" s="1"/>
  <c r="AK70" i="96"/>
  <c r="AT70" i="96" s="1"/>
  <c r="AJ70" i="96"/>
  <c r="AJ64" i="96"/>
  <c r="AK64" i="96"/>
  <c r="AT64" i="96" s="1"/>
  <c r="AJ58" i="96"/>
  <c r="AK58" i="96"/>
  <c r="AT58" i="96" s="1"/>
  <c r="AJ52" i="96"/>
  <c r="AK52" i="96"/>
  <c r="AT52" i="96" s="1"/>
  <c r="AK46" i="96"/>
  <c r="AT46" i="96" s="1"/>
  <c r="AJ46" i="96"/>
  <c r="AJ40" i="96"/>
  <c r="AK40" i="96"/>
  <c r="AT40" i="96" s="1"/>
  <c r="AK34" i="96"/>
  <c r="AT34" i="96" s="1"/>
  <c r="AJ34" i="96"/>
  <c r="AJ28" i="96"/>
  <c r="AK28" i="96"/>
  <c r="AT28" i="96" s="1"/>
  <c r="AK22" i="96"/>
  <c r="AT22" i="96" s="1"/>
  <c r="AJ22" i="96"/>
  <c r="AJ16" i="96"/>
  <c r="AK16" i="96"/>
  <c r="AT16" i="96" s="1"/>
  <c r="AJ10" i="96"/>
  <c r="AK10" i="96"/>
  <c r="AT10" i="96" s="1"/>
  <c r="AJ5" i="96"/>
  <c r="AK5" i="96"/>
  <c r="AT5" i="96" s="1"/>
  <c r="AS15" i="84"/>
  <c r="AL15" i="84"/>
  <c r="AU15" i="84" s="1"/>
  <c r="AS33" i="84"/>
  <c r="AL33" i="84"/>
  <c r="AU33" i="84" s="1"/>
  <c r="AS69" i="84"/>
  <c r="AL69" i="84"/>
  <c r="AU69" i="84" s="1"/>
  <c r="AI73" i="35"/>
  <c r="AN73" i="35"/>
  <c r="Y77" i="49"/>
  <c r="Z77" i="49" s="1"/>
  <c r="X77" i="49"/>
  <c r="AS10" i="84"/>
  <c r="AL10" i="84"/>
  <c r="AU10" i="84" s="1"/>
  <c r="AS28" i="84"/>
  <c r="AL28" i="84"/>
  <c r="AU28" i="84" s="1"/>
  <c r="AH73" i="103"/>
  <c r="AQ73" i="103" s="1"/>
  <c r="AS29" i="84"/>
  <c r="AL29" i="84"/>
  <c r="AU29" i="84" s="1"/>
  <c r="Y71" i="50"/>
  <c r="X71" i="50"/>
  <c r="AI72" i="90"/>
  <c r="AN72" i="90"/>
  <c r="AI79" i="100"/>
  <c r="AN79" i="100"/>
  <c r="AN81" i="100" s="1"/>
  <c r="Y77" i="55"/>
  <c r="X77" i="55"/>
  <c r="Z77" i="55" s="1"/>
  <c r="Y76" i="18"/>
  <c r="X76" i="18"/>
  <c r="AJ70" i="100"/>
  <c r="AK70" i="100"/>
  <c r="AT70" i="100" s="1"/>
  <c r="AJ75" i="100"/>
  <c r="AK75" i="100"/>
  <c r="AT75" i="100" s="1"/>
  <c r="AJ68" i="100"/>
  <c r="AK68" i="100"/>
  <c r="AT68" i="100" s="1"/>
  <c r="AJ62" i="100"/>
  <c r="AK62" i="100"/>
  <c r="AT62" i="100" s="1"/>
  <c r="AJ73" i="100"/>
  <c r="AK73" i="100"/>
  <c r="AT73" i="100" s="1"/>
  <c r="AK61" i="100"/>
  <c r="AT61" i="100" s="1"/>
  <c r="AJ61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K13" i="100"/>
  <c r="AT13" i="100" s="1"/>
  <c r="AJ13" i="100"/>
  <c r="AX6" i="100"/>
  <c r="S6" i="100" s="1"/>
  <c r="AC6" i="100" s="1"/>
  <c r="AB7" i="100" s="1"/>
  <c r="AS36" i="84"/>
  <c r="AL36" i="84"/>
  <c r="AU36" i="84" s="1"/>
  <c r="AS72" i="84"/>
  <c r="AL72" i="84"/>
  <c r="AU72" i="84" s="1"/>
  <c r="AR73" i="102"/>
  <c r="AI78" i="91"/>
  <c r="AP78" i="91"/>
  <c r="AS31" i="84"/>
  <c r="AL31" i="84"/>
  <c r="AU31" i="84" s="1"/>
  <c r="AS49" i="84"/>
  <c r="AL49" i="84"/>
  <c r="AU49" i="84" s="1"/>
  <c r="AS67" i="84"/>
  <c r="AL67" i="84"/>
  <c r="AU67" i="84" s="1"/>
  <c r="AH78" i="45"/>
  <c r="AQ78" i="45" s="1"/>
  <c r="AS20" i="84"/>
  <c r="AL20" i="84"/>
  <c r="AU20" i="84" s="1"/>
  <c r="AJ76" i="96"/>
  <c r="AK76" i="96"/>
  <c r="AT76" i="96" s="1"/>
  <c r="AK69" i="96"/>
  <c r="AT69" i="96" s="1"/>
  <c r="AJ69" i="96"/>
  <c r="AK63" i="96"/>
  <c r="AT63" i="96" s="1"/>
  <c r="AJ63" i="96"/>
  <c r="AK57" i="96"/>
  <c r="AT57" i="96" s="1"/>
  <c r="AJ57" i="96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J15" i="96"/>
  <c r="AK15" i="96"/>
  <c r="AT15" i="96" s="1"/>
  <c r="AK9" i="96"/>
  <c r="AT9" i="96" s="1"/>
  <c r="AJ9" i="96"/>
  <c r="AK77" i="96"/>
  <c r="AT77" i="96" s="1"/>
  <c r="AJ77" i="96"/>
  <c r="AS39" i="84"/>
  <c r="AL39" i="84"/>
  <c r="AU39" i="84" s="1"/>
  <c r="AS57" i="84"/>
  <c r="AL57" i="84"/>
  <c r="AU57" i="84" s="1"/>
  <c r="AS76" i="84"/>
  <c r="AL76" i="84"/>
  <c r="AU76" i="84" s="1"/>
  <c r="Y79" i="20"/>
  <c r="X79" i="20"/>
  <c r="AI78" i="99"/>
  <c r="AN78" i="99"/>
  <c r="AS46" i="84"/>
  <c r="AL46" i="84"/>
  <c r="AU46" i="84" s="1"/>
  <c r="AS64" i="84"/>
  <c r="AL64" i="84"/>
  <c r="AU64" i="84" s="1"/>
  <c r="AR74" i="83"/>
  <c r="AR70" i="94"/>
  <c r="AF73" i="103"/>
  <c r="AO73" i="103" s="1"/>
  <c r="W74" i="103"/>
  <c r="AE73" i="103"/>
  <c r="AG73" i="103"/>
  <c r="AP73" i="103" s="1"/>
  <c r="AS35" i="84"/>
  <c r="AL35" i="84"/>
  <c r="AU35" i="84" s="1"/>
  <c r="AK77" i="100"/>
  <c r="AT77" i="100" s="1"/>
  <c r="AJ77" i="100"/>
  <c r="AK76" i="100"/>
  <c r="AT76" i="100" s="1"/>
  <c r="AJ76" i="100"/>
  <c r="AJ69" i="100"/>
  <c r="AK69" i="100"/>
  <c r="AT69" i="100" s="1"/>
  <c r="AH75" i="83"/>
  <c r="AQ75" i="83" s="1"/>
  <c r="AK74" i="100"/>
  <c r="AT74" i="100" s="1"/>
  <c r="AJ74" i="100"/>
  <c r="AK56" i="100"/>
  <c r="AT56" i="100" s="1"/>
  <c r="AJ56" i="100"/>
  <c r="AK79" i="100"/>
  <c r="AT79" i="100" s="1"/>
  <c r="AJ79" i="100"/>
  <c r="AS79" i="100" s="1"/>
  <c r="AK67" i="100"/>
  <c r="AT67" i="100" s="1"/>
  <c r="AJ67" i="100"/>
  <c r="AK55" i="100"/>
  <c r="AT55" i="100" s="1"/>
  <c r="AJ55" i="100"/>
  <c r="AK78" i="100"/>
  <c r="AT78" i="100" s="1"/>
  <c r="AJ78" i="100"/>
  <c r="AK72" i="100"/>
  <c r="AT72" i="100" s="1"/>
  <c r="AJ72" i="100"/>
  <c r="AK66" i="100"/>
  <c r="AT66" i="100" s="1"/>
  <c r="AJ66" i="100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X29" i="100"/>
  <c r="S29" i="100" s="1"/>
  <c r="AC29" i="100" s="1"/>
  <c r="AB30" i="100" s="1"/>
  <c r="AX23" i="100"/>
  <c r="S23" i="100" s="1"/>
  <c r="AC23" i="100" s="1"/>
  <c r="AB24" i="100" s="1"/>
  <c r="AX17" i="100"/>
  <c r="S17" i="100" s="1"/>
  <c r="AC17" i="100" s="1"/>
  <c r="AB18" i="100" s="1"/>
  <c r="AX11" i="100"/>
  <c r="S11" i="100" s="1"/>
  <c r="AC11" i="100" s="1"/>
  <c r="AB12" i="100" s="1"/>
  <c r="AX4" i="100"/>
  <c r="S4" i="100" s="1"/>
  <c r="AC4" i="100" s="1"/>
  <c r="AB5" i="100" s="1"/>
  <c r="AS5" i="84"/>
  <c r="AL5" i="84"/>
  <c r="AU5" i="84" s="1"/>
  <c r="AS78" i="84"/>
  <c r="AL78" i="84"/>
  <c r="AU78" i="84" s="1"/>
  <c r="W76" i="82"/>
  <c r="AG75" i="82"/>
  <c r="AP75" i="82" s="1"/>
  <c r="AF75" i="82"/>
  <c r="AO75" i="82" s="1"/>
  <c r="AE75" i="82"/>
  <c r="AH72" i="85"/>
  <c r="AQ72" i="85" s="1"/>
  <c r="X79" i="91"/>
  <c r="Y79" i="91"/>
  <c r="AS13" i="84"/>
  <c r="AL13" i="84"/>
  <c r="AU13" i="84" s="1"/>
  <c r="Z78" i="45"/>
  <c r="AI75" i="48"/>
  <c r="AN75" i="48"/>
  <c r="AE79" i="95"/>
  <c r="W80" i="95"/>
  <c r="AG79" i="95"/>
  <c r="AP79" i="95" s="1"/>
  <c r="AF79" i="95"/>
  <c r="AO79" i="95" s="1"/>
  <c r="AS26" i="84"/>
  <c r="AL26" i="84"/>
  <c r="AU26" i="84" s="1"/>
  <c r="AS62" i="84"/>
  <c r="AL62" i="84"/>
  <c r="AU62" i="84" s="1"/>
  <c r="AE78" i="43"/>
  <c r="W79" i="43"/>
  <c r="AG78" i="43"/>
  <c r="AP78" i="43" s="1"/>
  <c r="AF78" i="43"/>
  <c r="AO78" i="43" s="1"/>
  <c r="AR71" i="85"/>
  <c r="AG77" i="88"/>
  <c r="AP77" i="88" s="1"/>
  <c r="AE77" i="88"/>
  <c r="AF77" i="88"/>
  <c r="AO77" i="88" s="1"/>
  <c r="W78" i="88"/>
  <c r="AK74" i="96"/>
  <c r="AT74" i="96" s="1"/>
  <c r="AJ74" i="96"/>
  <c r="AK68" i="96"/>
  <c r="AT68" i="96" s="1"/>
  <c r="AJ68" i="96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K20" i="96"/>
  <c r="AT20" i="96" s="1"/>
  <c r="AJ20" i="96"/>
  <c r="AJ14" i="96"/>
  <c r="AK14" i="96"/>
  <c r="AT14" i="96" s="1"/>
  <c r="AX7" i="96"/>
  <c r="S7" i="96" s="1"/>
  <c r="AC7" i="96" s="1"/>
  <c r="AB8" i="96" s="1"/>
  <c r="AS21" i="84"/>
  <c r="AL21" i="84"/>
  <c r="AU21" i="84" s="1"/>
  <c r="AI76" i="41"/>
  <c r="AN76" i="41"/>
  <c r="AI78" i="20"/>
  <c r="AN78" i="20"/>
  <c r="Y79" i="99"/>
  <c r="X79" i="99"/>
  <c r="Z79" i="99" s="1"/>
  <c r="AS16" i="84"/>
  <c r="AL16" i="84"/>
  <c r="AU16" i="84" s="1"/>
  <c r="AS34" i="84"/>
  <c r="AL34" i="84"/>
  <c r="AU34" i="84" s="1"/>
  <c r="AS70" i="84"/>
  <c r="AL70" i="84"/>
  <c r="AU70" i="84" s="1"/>
  <c r="AH71" i="98"/>
  <c r="AQ71" i="98" s="1"/>
  <c r="AS17" i="84"/>
  <c r="AL17" i="84"/>
  <c r="AU17" i="84" s="1"/>
  <c r="AS53" i="84"/>
  <c r="AL53" i="84"/>
  <c r="AU53" i="84" s="1"/>
  <c r="AS71" i="84"/>
  <c r="AL71" i="84"/>
  <c r="AU71" i="84" s="1"/>
  <c r="Y79" i="54"/>
  <c r="X79" i="54"/>
  <c r="Z79" i="54" s="1"/>
  <c r="Z77" i="41" l="1"/>
  <c r="AJ6" i="96"/>
  <c r="W78" i="16"/>
  <c r="AE77" i="16"/>
  <c r="AF77" i="16"/>
  <c r="AO77" i="16" s="1"/>
  <c r="AG77" i="16"/>
  <c r="AP77" i="16" s="1"/>
  <c r="AE79" i="99"/>
  <c r="AG79" i="99"/>
  <c r="AP79" i="99" s="1"/>
  <c r="AF79" i="99"/>
  <c r="AO79" i="99" s="1"/>
  <c r="W80" i="99"/>
  <c r="AF77" i="41"/>
  <c r="AO77" i="41" s="1"/>
  <c r="W78" i="41"/>
  <c r="AG77" i="41"/>
  <c r="AP77" i="41" s="1"/>
  <c r="AE77" i="41"/>
  <c r="AS14" i="96"/>
  <c r="AL14" i="96"/>
  <c r="AU14" i="96" s="1"/>
  <c r="AS76" i="100"/>
  <c r="AL76" i="100"/>
  <c r="AU76" i="100" s="1"/>
  <c r="AS77" i="96"/>
  <c r="AL77" i="96"/>
  <c r="AU77" i="96" s="1"/>
  <c r="AS39" i="96"/>
  <c r="AL39" i="96"/>
  <c r="AU39" i="96" s="1"/>
  <c r="AS57" i="96"/>
  <c r="AL57" i="96"/>
  <c r="AU57" i="96" s="1"/>
  <c r="AS13" i="100"/>
  <c r="AL13" i="100"/>
  <c r="AU13" i="100" s="1"/>
  <c r="AS31" i="100"/>
  <c r="AL31" i="100"/>
  <c r="AU31" i="100" s="1"/>
  <c r="W78" i="55"/>
  <c r="AE77" i="55"/>
  <c r="AF77" i="55"/>
  <c r="AO77" i="55" s="1"/>
  <c r="AG77" i="55"/>
  <c r="AP77" i="55" s="1"/>
  <c r="AH71" i="50"/>
  <c r="AQ71" i="50" s="1"/>
  <c r="AR73" i="35"/>
  <c r="AS16" i="96"/>
  <c r="AL16" i="96"/>
  <c r="AU16" i="96" s="1"/>
  <c r="AS52" i="96"/>
  <c r="AL52" i="96"/>
  <c r="AU52" i="96" s="1"/>
  <c r="AR80" i="11"/>
  <c r="AS26" i="100"/>
  <c r="AL26" i="100"/>
  <c r="AU26" i="100" s="1"/>
  <c r="AS44" i="100"/>
  <c r="AL44" i="100"/>
  <c r="AU44" i="100" s="1"/>
  <c r="AR76" i="16"/>
  <c r="AR76" i="55"/>
  <c r="AS3" i="84"/>
  <c r="AL3" i="84"/>
  <c r="AU3" i="84" s="1"/>
  <c r="AS41" i="96"/>
  <c r="AL41" i="96"/>
  <c r="AU41" i="96" s="1"/>
  <c r="AS59" i="96"/>
  <c r="AL59" i="96"/>
  <c r="AU59" i="96" s="1"/>
  <c r="Y72" i="42"/>
  <c r="X72" i="42"/>
  <c r="Z72" i="42" s="1"/>
  <c r="AS21" i="100"/>
  <c r="AL21" i="100"/>
  <c r="AU21" i="100" s="1"/>
  <c r="Y75" i="102"/>
  <c r="X75" i="102"/>
  <c r="AL3" i="96"/>
  <c r="AU3" i="96" s="1"/>
  <c r="AS3" i="96"/>
  <c r="AS42" i="96"/>
  <c r="AL42" i="96"/>
  <c r="AU42" i="96" s="1"/>
  <c r="AS60" i="96"/>
  <c r="AL60" i="96"/>
  <c r="AU60" i="96" s="1"/>
  <c r="AS78" i="96"/>
  <c r="AL78" i="96"/>
  <c r="AU78" i="96" s="1"/>
  <c r="AJ6" i="100"/>
  <c r="AS22" i="100"/>
  <c r="AL22" i="100"/>
  <c r="AU22" i="100" s="1"/>
  <c r="AS40" i="100"/>
  <c r="AL40" i="100"/>
  <c r="AU40" i="100" s="1"/>
  <c r="AS58" i="100"/>
  <c r="AL58" i="100"/>
  <c r="AU58" i="100" s="1"/>
  <c r="AJ7" i="96"/>
  <c r="AK7" i="96"/>
  <c r="AT7" i="96" s="1"/>
  <c r="AS61" i="96"/>
  <c r="AL61" i="96"/>
  <c r="AU61" i="96" s="1"/>
  <c r="AS7" i="84"/>
  <c r="AL7" i="84"/>
  <c r="AU7" i="84" s="1"/>
  <c r="AJ4" i="100"/>
  <c r="AK4" i="100"/>
  <c r="AT4" i="100" s="1"/>
  <c r="AS41" i="100"/>
  <c r="AL41" i="100"/>
  <c r="AU41" i="100" s="1"/>
  <c r="AS59" i="100"/>
  <c r="AL59" i="100"/>
  <c r="AU59" i="100" s="1"/>
  <c r="AS32" i="96"/>
  <c r="AL32" i="96"/>
  <c r="AU32" i="96" s="1"/>
  <c r="AI77" i="88"/>
  <c r="AN77" i="88"/>
  <c r="AR75" i="48"/>
  <c r="AH79" i="91"/>
  <c r="AQ79" i="91" s="1"/>
  <c r="AJ24" i="100"/>
  <c r="AK24" i="100"/>
  <c r="AT24" i="100" s="1"/>
  <c r="AS48" i="100"/>
  <c r="AL48" i="100"/>
  <c r="AU48" i="100" s="1"/>
  <c r="AS66" i="100"/>
  <c r="AL66" i="100"/>
  <c r="AU66" i="100" s="1"/>
  <c r="AS55" i="100"/>
  <c r="AL55" i="100"/>
  <c r="AU55" i="100" s="1"/>
  <c r="AS56" i="100"/>
  <c r="AL56" i="100"/>
  <c r="AU56" i="100" s="1"/>
  <c r="AS21" i="96"/>
  <c r="AL21" i="96"/>
  <c r="AU21" i="96" s="1"/>
  <c r="AS76" i="96"/>
  <c r="AL76" i="96"/>
  <c r="AU76" i="96" s="1"/>
  <c r="AS49" i="100"/>
  <c r="AL49" i="100"/>
  <c r="AU49" i="100" s="1"/>
  <c r="AS62" i="100"/>
  <c r="AL62" i="100"/>
  <c r="AU62" i="100" s="1"/>
  <c r="AS70" i="100"/>
  <c r="AL70" i="100"/>
  <c r="AU70" i="100" s="1"/>
  <c r="Z71" i="50"/>
  <c r="AS22" i="96"/>
  <c r="AL22" i="96"/>
  <c r="AU22" i="96" s="1"/>
  <c r="AS32" i="100"/>
  <c r="AL32" i="100"/>
  <c r="AU32" i="100" s="1"/>
  <c r="AJ4" i="84"/>
  <c r="AK4" i="84"/>
  <c r="AT4" i="84" s="1"/>
  <c r="AT81" i="84" s="1"/>
  <c r="AH74" i="35"/>
  <c r="AQ74" i="35" s="1"/>
  <c r="AS6" i="96"/>
  <c r="AL6" i="96"/>
  <c r="AU6" i="96" s="1"/>
  <c r="AS23" i="96"/>
  <c r="AL23" i="96"/>
  <c r="AU23" i="96" s="1"/>
  <c r="AI71" i="42"/>
  <c r="AN71" i="42"/>
  <c r="AS39" i="100"/>
  <c r="AL39" i="100"/>
  <c r="AU39" i="100" s="1"/>
  <c r="AS57" i="100"/>
  <c r="AL57" i="100"/>
  <c r="AU57" i="100" s="1"/>
  <c r="AK4" i="96"/>
  <c r="AT4" i="96" s="1"/>
  <c r="AJ4" i="96"/>
  <c r="AS24" i="96"/>
  <c r="AL24" i="96"/>
  <c r="AU24" i="96" s="1"/>
  <c r="AI77" i="87"/>
  <c r="AN77" i="87"/>
  <c r="AR76" i="49"/>
  <c r="AS67" i="96"/>
  <c r="AL67" i="96"/>
  <c r="AU67" i="96" s="1"/>
  <c r="AS3" i="100"/>
  <c r="AL3" i="100"/>
  <c r="AU3" i="100" s="1"/>
  <c r="AJ23" i="100"/>
  <c r="Y72" i="10"/>
  <c r="X72" i="10"/>
  <c r="AI75" i="83"/>
  <c r="AN75" i="83"/>
  <c r="AS56" i="96"/>
  <c r="AL56" i="96"/>
  <c r="AU56" i="96" s="1"/>
  <c r="AI75" i="82"/>
  <c r="AN75" i="82"/>
  <c r="AK30" i="100"/>
  <c r="AT30" i="100" s="1"/>
  <c r="AJ30" i="100"/>
  <c r="AS77" i="100"/>
  <c r="AL77" i="100"/>
  <c r="AU77" i="100" s="1"/>
  <c r="AI73" i="103"/>
  <c r="AN73" i="103"/>
  <c r="AR78" i="99"/>
  <c r="AS9" i="96"/>
  <c r="AL9" i="96"/>
  <c r="AU9" i="96" s="1"/>
  <c r="AS63" i="96"/>
  <c r="AL63" i="96"/>
  <c r="AU63" i="96" s="1"/>
  <c r="AS37" i="100"/>
  <c r="AL37" i="100"/>
  <c r="AU37" i="100" s="1"/>
  <c r="AS61" i="100"/>
  <c r="AL61" i="100"/>
  <c r="AU61" i="100" s="1"/>
  <c r="AH76" i="18"/>
  <c r="AQ76" i="18" s="1"/>
  <c r="AH77" i="49"/>
  <c r="AQ77" i="49" s="1"/>
  <c r="AS5" i="96"/>
  <c r="AL5" i="96"/>
  <c r="AU5" i="96" s="1"/>
  <c r="AS40" i="96"/>
  <c r="AL40" i="96"/>
  <c r="AU40" i="96" s="1"/>
  <c r="AS58" i="96"/>
  <c r="AL58" i="96"/>
  <c r="AU58" i="96" s="1"/>
  <c r="AS75" i="96"/>
  <c r="AL75" i="96"/>
  <c r="AU75" i="96" s="1"/>
  <c r="AS14" i="100"/>
  <c r="AL14" i="100"/>
  <c r="AU14" i="100" s="1"/>
  <c r="AS50" i="100"/>
  <c r="AL50" i="100"/>
  <c r="AU50" i="100" s="1"/>
  <c r="AR78" i="54"/>
  <c r="Z74" i="35"/>
  <c r="AS11" i="96"/>
  <c r="AL11" i="96"/>
  <c r="AU11" i="96" s="1"/>
  <c r="AS29" i="96"/>
  <c r="AL29" i="96"/>
  <c r="AU29" i="96" s="1"/>
  <c r="AH76" i="48"/>
  <c r="AQ76" i="48" s="1"/>
  <c r="AS9" i="100"/>
  <c r="AL9" i="100"/>
  <c r="AU9" i="100" s="1"/>
  <c r="AS27" i="100"/>
  <c r="AL27" i="100"/>
  <c r="AU27" i="100" s="1"/>
  <c r="AS45" i="100"/>
  <c r="AL45" i="100"/>
  <c r="AU45" i="100" s="1"/>
  <c r="AS71" i="100"/>
  <c r="AL71" i="100"/>
  <c r="AU71" i="100" s="1"/>
  <c r="AI74" i="102"/>
  <c r="AN74" i="102"/>
  <c r="AS12" i="96"/>
  <c r="AL12" i="96"/>
  <c r="AU12" i="96" s="1"/>
  <c r="AS10" i="100"/>
  <c r="AL10" i="100"/>
  <c r="AU10" i="100" s="1"/>
  <c r="AS28" i="100"/>
  <c r="AL28" i="100"/>
  <c r="AU28" i="100" s="1"/>
  <c r="AS46" i="100"/>
  <c r="AL46" i="100"/>
  <c r="AU46" i="100" s="1"/>
  <c r="AS13" i="96"/>
  <c r="AL13" i="96"/>
  <c r="AU13" i="96" s="1"/>
  <c r="AS31" i="96"/>
  <c r="AL31" i="96"/>
  <c r="AU31" i="96" s="1"/>
  <c r="AS49" i="96"/>
  <c r="AL49" i="96"/>
  <c r="AU49" i="96" s="1"/>
  <c r="AH81" i="11"/>
  <c r="AQ81" i="11" s="1"/>
  <c r="AI71" i="10"/>
  <c r="AN71" i="10"/>
  <c r="AS36" i="100"/>
  <c r="AL36" i="100"/>
  <c r="AU36" i="100" s="1"/>
  <c r="AS72" i="100"/>
  <c r="AL72" i="100"/>
  <c r="AU72" i="100" s="1"/>
  <c r="AS67" i="100"/>
  <c r="AL67" i="100"/>
  <c r="AU67" i="100" s="1"/>
  <c r="AS74" i="100"/>
  <c r="AL74" i="100"/>
  <c r="AU74" i="100" s="1"/>
  <c r="Y74" i="103"/>
  <c r="X74" i="103"/>
  <c r="AH79" i="20"/>
  <c r="AQ79" i="20" s="1"/>
  <c r="AQ81" i="20" s="1"/>
  <c r="AZ3" i="20"/>
  <c r="AX7" i="20" s="1"/>
  <c r="S7" i="20" s="1"/>
  <c r="AC7" i="20" s="1"/>
  <c r="AB8" i="20" s="1"/>
  <c r="AX4" i="20"/>
  <c r="S4" i="20" s="1"/>
  <c r="AC4" i="20" s="1"/>
  <c r="AB5" i="20" s="1"/>
  <c r="AX3" i="20"/>
  <c r="S3" i="20" s="1"/>
  <c r="AC3" i="20" s="1"/>
  <c r="AX5" i="20"/>
  <c r="S5" i="20" s="1"/>
  <c r="AC5" i="20" s="1"/>
  <c r="AB6" i="20" s="1"/>
  <c r="AX6" i="20"/>
  <c r="S6" i="20" s="1"/>
  <c r="AC6" i="20" s="1"/>
  <c r="AB7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7" i="20"/>
  <c r="S77" i="20" s="1"/>
  <c r="AC77" i="20" s="1"/>
  <c r="AB78" i="20" s="1"/>
  <c r="AX74" i="20"/>
  <c r="S74" i="20" s="1"/>
  <c r="AC74" i="20" s="1"/>
  <c r="AB75" i="20" s="1"/>
  <c r="AX75" i="20"/>
  <c r="S75" i="20" s="1"/>
  <c r="AC75" i="20" s="1"/>
  <c r="AB76" i="20" s="1"/>
  <c r="AX76" i="20"/>
  <c r="S76" i="20" s="1"/>
  <c r="AC76" i="20" s="1"/>
  <c r="AB77" i="20" s="1"/>
  <c r="AX78" i="20"/>
  <c r="S78" i="20" s="1"/>
  <c r="AC78" i="20" s="1"/>
  <c r="AB79" i="20" s="1"/>
  <c r="AL27" i="96"/>
  <c r="AU27" i="96" s="1"/>
  <c r="AS27" i="96"/>
  <c r="AS45" i="96"/>
  <c r="AL45" i="96"/>
  <c r="AU45" i="96" s="1"/>
  <c r="AS19" i="100"/>
  <c r="AL19" i="100"/>
  <c r="AU19" i="100" s="1"/>
  <c r="AS68" i="100"/>
  <c r="AL68" i="100"/>
  <c r="AU68" i="100" s="1"/>
  <c r="Z76" i="18"/>
  <c r="AR79" i="100"/>
  <c r="AR81" i="100" s="1"/>
  <c r="AL79" i="100"/>
  <c r="AU79" i="100" s="1"/>
  <c r="AF77" i="49"/>
  <c r="AO77" i="49" s="1"/>
  <c r="AG77" i="49"/>
  <c r="AP77" i="49" s="1"/>
  <c r="W78" i="49"/>
  <c r="AE77" i="49"/>
  <c r="AS46" i="96"/>
  <c r="AL46" i="96"/>
  <c r="AU46" i="96" s="1"/>
  <c r="AS38" i="100"/>
  <c r="AL38" i="100"/>
  <c r="AU38" i="100" s="1"/>
  <c r="AS64" i="100"/>
  <c r="AL64" i="100"/>
  <c r="AU64" i="100" s="1"/>
  <c r="AH73" i="90"/>
  <c r="AQ73" i="90" s="1"/>
  <c r="AS47" i="96"/>
  <c r="AL47" i="96"/>
  <c r="AU47" i="96" s="1"/>
  <c r="AS65" i="96"/>
  <c r="AL65" i="96"/>
  <c r="AU65" i="96" s="1"/>
  <c r="Z76" i="48"/>
  <c r="AS63" i="100"/>
  <c r="AL63" i="100"/>
  <c r="AU63" i="100" s="1"/>
  <c r="AS30" i="96"/>
  <c r="AL30" i="96"/>
  <c r="AU30" i="96" s="1"/>
  <c r="AS48" i="96"/>
  <c r="AL48" i="96"/>
  <c r="AU48" i="96" s="1"/>
  <c r="AS66" i="96"/>
  <c r="AL66" i="96"/>
  <c r="AU66" i="96" s="1"/>
  <c r="AS52" i="100"/>
  <c r="AL52" i="100"/>
  <c r="AU52" i="100" s="1"/>
  <c r="AS37" i="96"/>
  <c r="AL37" i="96"/>
  <c r="AU37" i="96" s="1"/>
  <c r="AI79" i="96"/>
  <c r="AN79" i="96"/>
  <c r="AN81" i="96" s="1"/>
  <c r="Z81" i="11"/>
  <c r="AJ11" i="100"/>
  <c r="AJ29" i="100"/>
  <c r="AS47" i="100"/>
  <c r="AL47" i="100"/>
  <c r="AU47" i="100" s="1"/>
  <c r="AS65" i="100"/>
  <c r="AL65" i="100"/>
  <c r="AU65" i="100" s="1"/>
  <c r="AI72" i="85"/>
  <c r="AN72" i="85"/>
  <c r="AX79" i="54"/>
  <c r="S79" i="54" s="1"/>
  <c r="AC79" i="54" s="1"/>
  <c r="AG79" i="54"/>
  <c r="AP79" i="54" s="1"/>
  <c r="AP81" i="54" s="1"/>
  <c r="AE79" i="54"/>
  <c r="AF79" i="54"/>
  <c r="AO79" i="54" s="1"/>
  <c r="AO81" i="54" s="1"/>
  <c r="AS50" i="96"/>
  <c r="AL50" i="96"/>
  <c r="AU50" i="96" s="1"/>
  <c r="AH79" i="99"/>
  <c r="AQ79" i="99" s="1"/>
  <c r="AS20" i="96"/>
  <c r="AL20" i="96"/>
  <c r="AU20" i="96" s="1"/>
  <c r="AS74" i="96"/>
  <c r="AL74" i="96"/>
  <c r="AU74" i="96" s="1"/>
  <c r="Y79" i="43"/>
  <c r="X79" i="43"/>
  <c r="AJ8" i="96"/>
  <c r="AK8" i="96"/>
  <c r="AT8" i="96" s="1"/>
  <c r="AS26" i="96"/>
  <c r="AL26" i="96"/>
  <c r="AU26" i="96" s="1"/>
  <c r="AS62" i="96"/>
  <c r="AL62" i="96"/>
  <c r="AU62" i="96" s="1"/>
  <c r="Y78" i="88"/>
  <c r="X78" i="88"/>
  <c r="Y80" i="95"/>
  <c r="Z80" i="95" s="1"/>
  <c r="X80" i="95"/>
  <c r="AJ5" i="100"/>
  <c r="AK5" i="100"/>
  <c r="AT5" i="100" s="1"/>
  <c r="AS54" i="100"/>
  <c r="AL54" i="100"/>
  <c r="AU54" i="100" s="1"/>
  <c r="Z79" i="20"/>
  <c r="AS33" i="96"/>
  <c r="AL33" i="96"/>
  <c r="AU33" i="96" s="1"/>
  <c r="AS69" i="96"/>
  <c r="AL69" i="96"/>
  <c r="AU69" i="96" s="1"/>
  <c r="AR78" i="91"/>
  <c r="AS25" i="100"/>
  <c r="AL25" i="100"/>
  <c r="AU25" i="100" s="1"/>
  <c r="AS10" i="96"/>
  <c r="AL10" i="96"/>
  <c r="AU10" i="96" s="1"/>
  <c r="AS28" i="96"/>
  <c r="AL28" i="96"/>
  <c r="AU28" i="96" s="1"/>
  <c r="AS64" i="96"/>
  <c r="AL64" i="96"/>
  <c r="AU64" i="96" s="1"/>
  <c r="AS20" i="100"/>
  <c r="AL20" i="100"/>
  <c r="AU20" i="100" s="1"/>
  <c r="AR75" i="18"/>
  <c r="Z73" i="90"/>
  <c r="AH77" i="41"/>
  <c r="AQ77" i="41" s="1"/>
  <c r="AS53" i="96"/>
  <c r="AL53" i="96"/>
  <c r="AU53" i="96" s="1"/>
  <c r="AS15" i="100"/>
  <c r="AL15" i="100"/>
  <c r="AU15" i="100" s="1"/>
  <c r="AS51" i="100"/>
  <c r="AL51" i="100"/>
  <c r="AU51" i="100" s="1"/>
  <c r="AH77" i="16"/>
  <c r="AQ77" i="16" s="1"/>
  <c r="AR70" i="50"/>
  <c r="AS18" i="96"/>
  <c r="AL18" i="96"/>
  <c r="AU18" i="96" s="1"/>
  <c r="AS54" i="96"/>
  <c r="AL54" i="96"/>
  <c r="AU54" i="96" s="1"/>
  <c r="Y78" i="87"/>
  <c r="Z78" i="87" s="1"/>
  <c r="X78" i="87"/>
  <c r="W72" i="94"/>
  <c r="AG71" i="94"/>
  <c r="AP71" i="94" s="1"/>
  <c r="AE71" i="94"/>
  <c r="AF71" i="94"/>
  <c r="AO71" i="94" s="1"/>
  <c r="AS16" i="100"/>
  <c r="AL16" i="100"/>
  <c r="AU16" i="100" s="1"/>
  <c r="AS34" i="100"/>
  <c r="AL34" i="100"/>
  <c r="AU34" i="100" s="1"/>
  <c r="AS19" i="96"/>
  <c r="AL19" i="96"/>
  <c r="AU19" i="96" s="1"/>
  <c r="AS55" i="96"/>
  <c r="AL55" i="96"/>
  <c r="AU55" i="96" s="1"/>
  <c r="AS73" i="96"/>
  <c r="AL73" i="96"/>
  <c r="AU73" i="96" s="1"/>
  <c r="AL35" i="100"/>
  <c r="AU35" i="100" s="1"/>
  <c r="AS35" i="100"/>
  <c r="Y76" i="83"/>
  <c r="X76" i="83"/>
  <c r="Y73" i="85"/>
  <c r="X73" i="85"/>
  <c r="AI71" i="98"/>
  <c r="AN71" i="98"/>
  <c r="AK18" i="100"/>
  <c r="AT18" i="100" s="1"/>
  <c r="AJ18" i="100"/>
  <c r="AR76" i="41"/>
  <c r="AS38" i="96"/>
  <c r="AL38" i="96"/>
  <c r="AU38" i="96" s="1"/>
  <c r="AI78" i="43"/>
  <c r="AN78" i="43"/>
  <c r="W79" i="45"/>
  <c r="AG78" i="45"/>
  <c r="AP78" i="45" s="1"/>
  <c r="AE78" i="45"/>
  <c r="AF78" i="45"/>
  <c r="AO78" i="45" s="1"/>
  <c r="AS44" i="96"/>
  <c r="AL44" i="96"/>
  <c r="AU44" i="96" s="1"/>
  <c r="AH79" i="54"/>
  <c r="AQ79" i="54" s="1"/>
  <c r="AQ81" i="54" s="1"/>
  <c r="AZ3" i="54"/>
  <c r="AX3" i="54" s="1"/>
  <c r="S3" i="54" s="1"/>
  <c r="AC3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6" i="54"/>
  <c r="S76" i="54" s="1"/>
  <c r="AC76" i="54" s="1"/>
  <c r="AB77" i="54" s="1"/>
  <c r="AX78" i="54"/>
  <c r="S78" i="54" s="1"/>
  <c r="AC78" i="54" s="1"/>
  <c r="AB79" i="54" s="1"/>
  <c r="AX74" i="54"/>
  <c r="S74" i="54" s="1"/>
  <c r="AC74" i="54" s="1"/>
  <c r="AB75" i="54" s="1"/>
  <c r="AX77" i="54"/>
  <c r="S77" i="54" s="1"/>
  <c r="AC77" i="54" s="1"/>
  <c r="AB78" i="54" s="1"/>
  <c r="AX75" i="54"/>
  <c r="S75" i="54" s="1"/>
  <c r="AC75" i="54" s="1"/>
  <c r="AB76" i="54" s="1"/>
  <c r="AR78" i="20"/>
  <c r="AS68" i="96"/>
  <c r="AL68" i="96"/>
  <c r="AU68" i="96" s="1"/>
  <c r="AI79" i="95"/>
  <c r="AN79" i="95"/>
  <c r="Z79" i="91"/>
  <c r="Y76" i="82"/>
  <c r="X76" i="82"/>
  <c r="AJ12" i="100"/>
  <c r="AK12" i="100"/>
  <c r="AT12" i="100" s="1"/>
  <c r="AS42" i="100"/>
  <c r="AL42" i="100"/>
  <c r="AU42" i="100" s="1"/>
  <c r="AS60" i="100"/>
  <c r="AL60" i="100"/>
  <c r="AU60" i="100" s="1"/>
  <c r="AS78" i="100"/>
  <c r="AL78" i="100"/>
  <c r="AU78" i="100" s="1"/>
  <c r="AS69" i="100"/>
  <c r="AL69" i="100"/>
  <c r="AU69" i="100" s="1"/>
  <c r="AS15" i="96"/>
  <c r="AL15" i="96"/>
  <c r="AU15" i="96" s="1"/>
  <c r="AS51" i="96"/>
  <c r="AL51" i="96"/>
  <c r="AU51" i="96" s="1"/>
  <c r="AJ7" i="100"/>
  <c r="AK7" i="100"/>
  <c r="AT7" i="100" s="1"/>
  <c r="AS43" i="100"/>
  <c r="AL43" i="100"/>
  <c r="AU43" i="100" s="1"/>
  <c r="AS73" i="100"/>
  <c r="AL73" i="100"/>
  <c r="AU73" i="100" s="1"/>
  <c r="AS75" i="100"/>
  <c r="AL75" i="100"/>
  <c r="AU75" i="100" s="1"/>
  <c r="AH77" i="55"/>
  <c r="AQ77" i="55" s="1"/>
  <c r="AR72" i="90"/>
  <c r="AS34" i="96"/>
  <c r="AL34" i="96"/>
  <c r="AU34" i="96" s="1"/>
  <c r="AS70" i="96"/>
  <c r="AL70" i="96"/>
  <c r="AU70" i="96" s="1"/>
  <c r="AS8" i="100"/>
  <c r="AL8" i="100"/>
  <c r="AU8" i="100" s="1"/>
  <c r="AS17" i="96"/>
  <c r="AL17" i="96"/>
  <c r="AU17" i="96" s="1"/>
  <c r="AS35" i="96"/>
  <c r="AL35" i="96"/>
  <c r="AU35" i="96" s="1"/>
  <c r="AS71" i="96"/>
  <c r="AL71" i="96"/>
  <c r="AU71" i="96" s="1"/>
  <c r="AS33" i="100"/>
  <c r="AL33" i="100"/>
  <c r="AU33" i="100" s="1"/>
  <c r="AS36" i="96"/>
  <c r="AL36" i="96"/>
  <c r="AU36" i="96" s="1"/>
  <c r="AS72" i="96"/>
  <c r="AL72" i="96"/>
  <c r="AU72" i="96" s="1"/>
  <c r="AS25" i="96"/>
  <c r="AL25" i="96"/>
  <c r="AU25" i="96" s="1"/>
  <c r="AS43" i="96"/>
  <c r="AL43" i="96"/>
  <c r="AU43" i="96" s="1"/>
  <c r="AJ17" i="100"/>
  <c r="AS53" i="100"/>
  <c r="AL53" i="100"/>
  <c r="AU53" i="100" s="1"/>
  <c r="Y72" i="98"/>
  <c r="X72" i="98"/>
  <c r="Z76" i="82" l="1"/>
  <c r="AX38" i="54"/>
  <c r="S38" i="54" s="1"/>
  <c r="AC38" i="54" s="1"/>
  <c r="AB39" i="54" s="1"/>
  <c r="AX32" i="54"/>
  <c r="S32" i="54" s="1"/>
  <c r="AC32" i="54" s="1"/>
  <c r="AB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X7" i="54"/>
  <c r="S7" i="54" s="1"/>
  <c r="AC7" i="54" s="1"/>
  <c r="AB8" i="54" s="1"/>
  <c r="Z74" i="103"/>
  <c r="AX6" i="54"/>
  <c r="S6" i="54" s="1"/>
  <c r="AC6" i="54" s="1"/>
  <c r="AB7" i="54" s="1"/>
  <c r="AX4" i="54"/>
  <c r="S4" i="54" s="1"/>
  <c r="AC4" i="54" s="1"/>
  <c r="AB5" i="54" s="1"/>
  <c r="AX39" i="54"/>
  <c r="S39" i="54" s="1"/>
  <c r="AC39" i="54" s="1"/>
  <c r="AB40" i="54" s="1"/>
  <c r="AX33" i="54"/>
  <c r="S33" i="54" s="1"/>
  <c r="AC33" i="54" s="1"/>
  <c r="AB34" i="54" s="1"/>
  <c r="AX27" i="54"/>
  <c r="S27" i="54" s="1"/>
  <c r="AC27" i="54" s="1"/>
  <c r="AB28" i="54" s="1"/>
  <c r="AX21" i="54"/>
  <c r="S21" i="54" s="1"/>
  <c r="AC21" i="54" s="1"/>
  <c r="AB22" i="54" s="1"/>
  <c r="AX15" i="54"/>
  <c r="S15" i="54" s="1"/>
  <c r="AC15" i="54" s="1"/>
  <c r="AB16" i="54" s="1"/>
  <c r="AX9" i="54"/>
  <c r="S9" i="54" s="1"/>
  <c r="AC9" i="54" s="1"/>
  <c r="AB10" i="54" s="1"/>
  <c r="Z79" i="43"/>
  <c r="AF79" i="43" s="1"/>
  <c r="AO79" i="43" s="1"/>
  <c r="AX8" i="20"/>
  <c r="S8" i="20" s="1"/>
  <c r="AC8" i="20" s="1"/>
  <c r="AB9" i="20" s="1"/>
  <c r="W77" i="82"/>
  <c r="AE76" i="82"/>
  <c r="AF76" i="82"/>
  <c r="AO76" i="82" s="1"/>
  <c r="AG76" i="82"/>
  <c r="AP76" i="82" s="1"/>
  <c r="W81" i="95"/>
  <c r="AG80" i="95"/>
  <c r="AP80" i="95" s="1"/>
  <c r="AF80" i="95"/>
  <c r="AO80" i="95" s="1"/>
  <c r="AE80" i="95"/>
  <c r="W75" i="103"/>
  <c r="AF74" i="103"/>
  <c r="AO74" i="103" s="1"/>
  <c r="AE74" i="103"/>
  <c r="AG74" i="103"/>
  <c r="AP74" i="103" s="1"/>
  <c r="AF78" i="87"/>
  <c r="AO78" i="87" s="1"/>
  <c r="W79" i="87"/>
  <c r="AE78" i="87"/>
  <c r="AG78" i="87"/>
  <c r="AP78" i="87" s="1"/>
  <c r="AG79" i="43"/>
  <c r="AP79" i="43" s="1"/>
  <c r="AE79" i="43"/>
  <c r="AF79" i="91"/>
  <c r="AO79" i="91" s="1"/>
  <c r="AE79" i="91"/>
  <c r="W80" i="91"/>
  <c r="AG79" i="91"/>
  <c r="AP79" i="91" s="1"/>
  <c r="AJ61" i="54"/>
  <c r="AK61" i="54"/>
  <c r="AT61" i="54" s="1"/>
  <c r="AJ79" i="54"/>
  <c r="AS79" i="54" s="1"/>
  <c r="AK79" i="54"/>
  <c r="AT79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K40" i="54"/>
  <c r="AT40" i="54" s="1"/>
  <c r="AJ40" i="54"/>
  <c r="AK34" i="54"/>
  <c r="AT34" i="54" s="1"/>
  <c r="AJ34" i="54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X5" i="54"/>
  <c r="S5" i="54" s="1"/>
  <c r="AC5" i="54" s="1"/>
  <c r="AB6" i="54" s="1"/>
  <c r="AI78" i="45"/>
  <c r="AN78" i="45"/>
  <c r="AR71" i="98"/>
  <c r="AH78" i="87"/>
  <c r="AQ78" i="87" s="1"/>
  <c r="AS5" i="100"/>
  <c r="AL5" i="100"/>
  <c r="AU5" i="100" s="1"/>
  <c r="AS8" i="96"/>
  <c r="AL8" i="96"/>
  <c r="AU8" i="96" s="1"/>
  <c r="AG76" i="48"/>
  <c r="AP76" i="48" s="1"/>
  <c r="AF76" i="48"/>
  <c r="AO76" i="48" s="1"/>
  <c r="AE76" i="48"/>
  <c r="W77" i="48"/>
  <c r="Y78" i="49"/>
  <c r="Z78" i="49" s="1"/>
  <c r="X78" i="49"/>
  <c r="AJ78" i="20"/>
  <c r="AK78" i="20"/>
  <c r="AT78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J15" i="20"/>
  <c r="AK15" i="20"/>
  <c r="AT15" i="20" s="1"/>
  <c r="AJ9" i="20"/>
  <c r="AK9" i="20"/>
  <c r="AT9" i="20" s="1"/>
  <c r="AS23" i="100"/>
  <c r="AL23" i="100"/>
  <c r="AU23" i="100" s="1"/>
  <c r="AT81" i="96"/>
  <c r="AR71" i="42"/>
  <c r="AS24" i="100"/>
  <c r="AL24" i="100"/>
  <c r="AU24" i="100" s="1"/>
  <c r="AS6" i="100"/>
  <c r="AL6" i="100"/>
  <c r="AU6" i="100" s="1"/>
  <c r="Y78" i="55"/>
  <c r="Z78" i="55" s="1"/>
  <c r="X78" i="55"/>
  <c r="Y78" i="41"/>
  <c r="X78" i="41"/>
  <c r="AI79" i="99"/>
  <c r="AN79" i="99"/>
  <c r="AJ69" i="54"/>
  <c r="AK69" i="54"/>
  <c r="AT69" i="54" s="1"/>
  <c r="AJ63" i="54"/>
  <c r="AK63" i="54"/>
  <c r="AT63" i="54" s="1"/>
  <c r="AK57" i="54"/>
  <c r="AT57" i="54" s="1"/>
  <c r="AJ57" i="54"/>
  <c r="AK51" i="54"/>
  <c r="AT51" i="54" s="1"/>
  <c r="AJ51" i="54"/>
  <c r="AK45" i="54"/>
  <c r="AT45" i="54" s="1"/>
  <c r="AJ45" i="54"/>
  <c r="AJ39" i="54"/>
  <c r="AK39" i="54"/>
  <c r="AT39" i="54" s="1"/>
  <c r="AK33" i="54"/>
  <c r="AT33" i="54" s="1"/>
  <c r="AJ33" i="54"/>
  <c r="AK27" i="54"/>
  <c r="AT27" i="54" s="1"/>
  <c r="AJ27" i="54"/>
  <c r="AK21" i="54"/>
  <c r="AT21" i="54" s="1"/>
  <c r="AJ21" i="54"/>
  <c r="AJ15" i="54"/>
  <c r="AK15" i="54"/>
  <c r="AT15" i="54" s="1"/>
  <c r="AK9" i="54"/>
  <c r="AT9" i="54" s="1"/>
  <c r="AJ9" i="54"/>
  <c r="AH73" i="85"/>
  <c r="AQ73" i="85" s="1"/>
  <c r="AE73" i="90"/>
  <c r="W74" i="90"/>
  <c r="AG73" i="90"/>
  <c r="AP73" i="90" s="1"/>
  <c r="AF73" i="90"/>
  <c r="AO73" i="90" s="1"/>
  <c r="AH80" i="95"/>
  <c r="AQ80" i="95" s="1"/>
  <c r="AH79" i="43"/>
  <c r="AQ79" i="43" s="1"/>
  <c r="AS29" i="100"/>
  <c r="AL29" i="100"/>
  <c r="AU29" i="100" s="1"/>
  <c r="AJ74" i="20"/>
  <c r="AK74" i="20"/>
  <c r="AT74" i="20" s="1"/>
  <c r="AK68" i="20"/>
  <c r="AT68" i="20" s="1"/>
  <c r="AJ68" i="20"/>
  <c r="AJ62" i="20"/>
  <c r="AK62" i="20"/>
  <c r="AT62" i="20" s="1"/>
  <c r="AK56" i="20"/>
  <c r="AT56" i="20" s="1"/>
  <c r="AJ56" i="20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K14" i="20"/>
  <c r="AT14" i="20" s="1"/>
  <c r="AJ14" i="20"/>
  <c r="AJ7" i="20"/>
  <c r="AK7" i="20"/>
  <c r="AT7" i="20" s="1"/>
  <c r="AH74" i="103"/>
  <c r="AQ74" i="103" s="1"/>
  <c r="AR71" i="10"/>
  <c r="AS30" i="100"/>
  <c r="AL30" i="100"/>
  <c r="AU30" i="100" s="1"/>
  <c r="AS17" i="100"/>
  <c r="AL17" i="100"/>
  <c r="AU17" i="100" s="1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J38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Y79" i="45"/>
  <c r="X79" i="45"/>
  <c r="Z73" i="85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AR72" i="85"/>
  <c r="AS11" i="100"/>
  <c r="AL11" i="100"/>
  <c r="AU11" i="100" s="1"/>
  <c r="AK79" i="20"/>
  <c r="AT79" i="20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K6" i="20"/>
  <c r="AT6" i="20" s="1"/>
  <c r="AJ6" i="20"/>
  <c r="AR75" i="83"/>
  <c r="AR77" i="87"/>
  <c r="AH72" i="42"/>
  <c r="AQ72" i="42" s="1"/>
  <c r="AK77" i="54"/>
  <c r="AT77" i="54" s="1"/>
  <c r="AJ77" i="54"/>
  <c r="AJ55" i="54"/>
  <c r="AK55" i="54"/>
  <c r="AT55" i="54" s="1"/>
  <c r="AK43" i="54"/>
  <c r="AT43" i="54" s="1"/>
  <c r="AJ43" i="54"/>
  <c r="AJ37" i="54"/>
  <c r="AK37" i="54"/>
  <c r="AT37" i="54" s="1"/>
  <c r="AK31" i="54"/>
  <c r="AT31" i="54" s="1"/>
  <c r="AJ31" i="54"/>
  <c r="AJ25" i="54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S18" i="100"/>
  <c r="AL18" i="100"/>
  <c r="AU18" i="100" s="1"/>
  <c r="AI71" i="94"/>
  <c r="AN71" i="94"/>
  <c r="W82" i="11"/>
  <c r="AF81" i="11"/>
  <c r="AO81" i="11" s="1"/>
  <c r="AG81" i="11"/>
  <c r="AP81" i="11" s="1"/>
  <c r="AE81" i="11"/>
  <c r="AJ77" i="20"/>
  <c r="AK77" i="20"/>
  <c r="AT77" i="20" s="1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B4" i="20"/>
  <c r="AJ3" i="20"/>
  <c r="AH72" i="10"/>
  <c r="AQ72" i="10" s="1"/>
  <c r="AR77" i="88"/>
  <c r="AH75" i="102"/>
  <c r="AQ75" i="102" s="1"/>
  <c r="W73" i="42"/>
  <c r="AF72" i="42"/>
  <c r="AO72" i="42" s="1"/>
  <c r="AE72" i="42"/>
  <c r="AG72" i="42"/>
  <c r="AP72" i="42" s="1"/>
  <c r="X80" i="99"/>
  <c r="Y80" i="99"/>
  <c r="AH72" i="98"/>
  <c r="AQ72" i="98" s="1"/>
  <c r="AS7" i="100"/>
  <c r="AL7" i="100"/>
  <c r="AU7" i="100" s="1"/>
  <c r="AK68" i="54"/>
  <c r="AT68" i="54" s="1"/>
  <c r="AJ68" i="54"/>
  <c r="Z72" i="98"/>
  <c r="AJ76" i="54"/>
  <c r="AK76" i="54"/>
  <c r="AT76" i="54" s="1"/>
  <c r="AK67" i="54"/>
  <c r="AT67" i="54" s="1"/>
  <c r="AJ67" i="54"/>
  <c r="AS12" i="100"/>
  <c r="AL12" i="100"/>
  <c r="AU12" i="100" s="1"/>
  <c r="AR79" i="95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K48" i="54"/>
  <c r="AT48" i="54" s="1"/>
  <c r="AJ48" i="54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K5" i="54"/>
  <c r="AT5" i="54" s="1"/>
  <c r="AJ5" i="54"/>
  <c r="AR78" i="43"/>
  <c r="AH76" i="83"/>
  <c r="AQ76" i="83" s="1"/>
  <c r="AH78" i="88"/>
  <c r="AQ78" i="88" s="1"/>
  <c r="AI79" i="54"/>
  <c r="AN79" i="54"/>
  <c r="AN81" i="54" s="1"/>
  <c r="AJ76" i="20"/>
  <c r="AK76" i="20"/>
  <c r="AT76" i="20" s="1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J29" i="20"/>
  <c r="AK29" i="20"/>
  <c r="AT29" i="20" s="1"/>
  <c r="AK23" i="20"/>
  <c r="AT23" i="20" s="1"/>
  <c r="AJ23" i="20"/>
  <c r="AK17" i="20"/>
  <c r="AT17" i="20" s="1"/>
  <c r="AJ17" i="20"/>
  <c r="AJ11" i="20"/>
  <c r="AK11" i="20"/>
  <c r="AT11" i="20" s="1"/>
  <c r="AK5" i="20"/>
  <c r="AT5" i="20" s="1"/>
  <c r="AJ5" i="20"/>
  <c r="AR74" i="102"/>
  <c r="AG74" i="35"/>
  <c r="AP74" i="35" s="1"/>
  <c r="AE74" i="35"/>
  <c r="W75" i="35"/>
  <c r="AF74" i="35"/>
  <c r="AO74" i="35" s="1"/>
  <c r="AR73" i="103"/>
  <c r="AR75" i="82"/>
  <c r="Z72" i="10"/>
  <c r="W72" i="50"/>
  <c r="AE71" i="50"/>
  <c r="AG71" i="50"/>
  <c r="AP71" i="50" s="1"/>
  <c r="AF71" i="50"/>
  <c r="AO71" i="50" s="1"/>
  <c r="AT81" i="100"/>
  <c r="Z75" i="102"/>
  <c r="AI77" i="41"/>
  <c r="AN77" i="41"/>
  <c r="AI77" i="16"/>
  <c r="AN77" i="16"/>
  <c r="AJ74" i="54"/>
  <c r="AK74" i="54"/>
  <c r="AT74" i="54" s="1"/>
  <c r="AK73" i="54"/>
  <c r="AT73" i="54" s="1"/>
  <c r="AJ73" i="54"/>
  <c r="AK49" i="54"/>
  <c r="AT49" i="54" s="1"/>
  <c r="AJ49" i="54"/>
  <c r="AH76" i="82"/>
  <c r="AQ76" i="82" s="1"/>
  <c r="AJ75" i="54"/>
  <c r="AK75" i="54"/>
  <c r="AT75" i="54" s="1"/>
  <c r="AJ71" i="54"/>
  <c r="AK71" i="54"/>
  <c r="AT71" i="54" s="1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J23" i="54"/>
  <c r="AK23" i="54"/>
  <c r="AT23" i="54" s="1"/>
  <c r="AK17" i="54"/>
  <c r="AT17" i="54" s="1"/>
  <c r="AJ17" i="54"/>
  <c r="AK11" i="54"/>
  <c r="AT11" i="54" s="1"/>
  <c r="AJ11" i="54"/>
  <c r="AJ3" i="54"/>
  <c r="AB4" i="54"/>
  <c r="Z76" i="83"/>
  <c r="Y72" i="94"/>
  <c r="X72" i="94"/>
  <c r="Z78" i="88"/>
  <c r="AR79" i="96"/>
  <c r="AR81" i="96" s="1"/>
  <c r="AL79" i="96"/>
  <c r="AU79" i="96" s="1"/>
  <c r="AI77" i="49"/>
  <c r="AN77" i="49"/>
  <c r="AF76" i="18"/>
  <c r="AO76" i="18" s="1"/>
  <c r="W77" i="18"/>
  <c r="AE76" i="18"/>
  <c r="AG76" i="18"/>
  <c r="AP76" i="18" s="1"/>
  <c r="AK75" i="20"/>
  <c r="AT75" i="20" s="1"/>
  <c r="AJ75" i="20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8" i="20"/>
  <c r="AT8" i="20" s="1"/>
  <c r="AJ8" i="20"/>
  <c r="AS4" i="96"/>
  <c r="AL4" i="96"/>
  <c r="AU4" i="96" s="1"/>
  <c r="AS4" i="84"/>
  <c r="AS81" i="84" s="1"/>
  <c r="AL4" i="84"/>
  <c r="AU4" i="84" s="1"/>
  <c r="AU81" i="84" s="1"/>
  <c r="C11" i="84" s="1"/>
  <c r="F28" i="57" s="1"/>
  <c r="AS4" i="100"/>
  <c r="AS81" i="100" s="1"/>
  <c r="AL4" i="100"/>
  <c r="AU4" i="100" s="1"/>
  <c r="AU81" i="100" s="1"/>
  <c r="C11" i="100" s="1"/>
  <c r="F44" i="57" s="1"/>
  <c r="AS7" i="96"/>
  <c r="AL7" i="96"/>
  <c r="AU7" i="96" s="1"/>
  <c r="AI77" i="55"/>
  <c r="AN77" i="55"/>
  <c r="Y78" i="16"/>
  <c r="Z78" i="16"/>
  <c r="X78" i="16"/>
  <c r="W80" i="43" l="1"/>
  <c r="AS75" i="20"/>
  <c r="AL75" i="20"/>
  <c r="AU75" i="20" s="1"/>
  <c r="AS29" i="54"/>
  <c r="AL29" i="54"/>
  <c r="AU29" i="54" s="1"/>
  <c r="AS65" i="54"/>
  <c r="AL65" i="54"/>
  <c r="AU65" i="54" s="1"/>
  <c r="AR77" i="16"/>
  <c r="AI74" i="35"/>
  <c r="AN74" i="35"/>
  <c r="AS47" i="20"/>
  <c r="AL47" i="20"/>
  <c r="AU47" i="20" s="1"/>
  <c r="AS65" i="20"/>
  <c r="AL65" i="20"/>
  <c r="AU65" i="20" s="1"/>
  <c r="AS72" i="54"/>
  <c r="AL72" i="54"/>
  <c r="AU72" i="54" s="1"/>
  <c r="AE72" i="98"/>
  <c r="AF72" i="98"/>
  <c r="AO72" i="98" s="1"/>
  <c r="AG72" i="98"/>
  <c r="AP72" i="98" s="1"/>
  <c r="W73" i="98"/>
  <c r="AK4" i="20"/>
  <c r="AT4" i="20" s="1"/>
  <c r="AT81" i="20" s="1"/>
  <c r="AJ4" i="20"/>
  <c r="AS24" i="20"/>
  <c r="AL24" i="20"/>
  <c r="AU24" i="20" s="1"/>
  <c r="AS42" i="20"/>
  <c r="AL42" i="20"/>
  <c r="AU42" i="20" s="1"/>
  <c r="AS77" i="20"/>
  <c r="AL77" i="20"/>
  <c r="AU77" i="20" s="1"/>
  <c r="AS13" i="54"/>
  <c r="AL13" i="54"/>
  <c r="AU13" i="54" s="1"/>
  <c r="AS31" i="54"/>
  <c r="AL31" i="54"/>
  <c r="AU31" i="54" s="1"/>
  <c r="AS37" i="20"/>
  <c r="AL37" i="20"/>
  <c r="AU37" i="20" s="1"/>
  <c r="AS73" i="20"/>
  <c r="AL73" i="20"/>
  <c r="AU73" i="20" s="1"/>
  <c r="W74" i="85"/>
  <c r="AG73" i="85"/>
  <c r="AP73" i="85" s="1"/>
  <c r="AF73" i="85"/>
  <c r="AO73" i="85" s="1"/>
  <c r="AE73" i="85"/>
  <c r="AS14" i="54"/>
  <c r="AL14" i="54"/>
  <c r="AU14" i="54" s="1"/>
  <c r="AS32" i="54"/>
  <c r="AL32" i="54"/>
  <c r="AU32" i="54" s="1"/>
  <c r="AS50" i="54"/>
  <c r="AL50" i="54"/>
  <c r="AU50" i="54" s="1"/>
  <c r="AS26" i="20"/>
  <c r="AL26" i="20"/>
  <c r="AU26" i="20" s="1"/>
  <c r="AS44" i="20"/>
  <c r="AL44" i="20"/>
  <c r="AU44" i="20" s="1"/>
  <c r="AS15" i="54"/>
  <c r="AL15" i="54"/>
  <c r="AU15" i="54" s="1"/>
  <c r="AS69" i="54"/>
  <c r="AL69" i="54"/>
  <c r="AU69" i="54" s="1"/>
  <c r="AH78" i="55"/>
  <c r="AQ78" i="55" s="1"/>
  <c r="AS45" i="20"/>
  <c r="AL45" i="20"/>
  <c r="AU45" i="20" s="1"/>
  <c r="AH78" i="49"/>
  <c r="AQ78" i="49" s="1"/>
  <c r="AS34" i="54"/>
  <c r="AL34" i="54"/>
  <c r="AU34" i="54" s="1"/>
  <c r="AS70" i="54"/>
  <c r="AL70" i="54"/>
  <c r="AU70" i="54" s="1"/>
  <c r="Y80" i="43"/>
  <c r="X80" i="43"/>
  <c r="AI78" i="87"/>
  <c r="AN78" i="87"/>
  <c r="Y81" i="95"/>
  <c r="X81" i="95"/>
  <c r="AS58" i="20"/>
  <c r="AL58" i="20"/>
  <c r="AU58" i="20" s="1"/>
  <c r="AS40" i="20"/>
  <c r="AL40" i="20"/>
  <c r="AU40" i="20" s="1"/>
  <c r="AS11" i="20"/>
  <c r="AL11" i="20"/>
  <c r="AU11" i="20" s="1"/>
  <c r="AR79" i="54"/>
  <c r="AR81" i="54" s="1"/>
  <c r="AL79" i="54"/>
  <c r="AU79" i="54" s="1"/>
  <c r="AS18" i="54"/>
  <c r="AL18" i="54"/>
  <c r="AU18" i="54" s="1"/>
  <c r="AS36" i="54"/>
  <c r="AL36" i="54"/>
  <c r="AU36" i="54" s="1"/>
  <c r="AS54" i="54"/>
  <c r="AL54" i="54"/>
  <c r="AU54" i="54" s="1"/>
  <c r="AS68" i="54"/>
  <c r="AL68" i="54"/>
  <c r="AU68" i="54" s="1"/>
  <c r="AS12" i="20"/>
  <c r="AL12" i="20"/>
  <c r="AU12" i="20" s="1"/>
  <c r="AS30" i="20"/>
  <c r="AL30" i="20"/>
  <c r="AU30" i="20" s="1"/>
  <c r="AS66" i="20"/>
  <c r="AL66" i="20"/>
  <c r="AU66" i="20" s="1"/>
  <c r="AR71" i="94"/>
  <c r="AS55" i="54"/>
  <c r="AL55" i="54"/>
  <c r="AU55" i="54" s="1"/>
  <c r="AS19" i="20"/>
  <c r="AL19" i="20"/>
  <c r="AU19" i="20" s="1"/>
  <c r="AS55" i="20"/>
  <c r="AL55" i="20"/>
  <c r="AU55" i="20" s="1"/>
  <c r="AH79" i="45"/>
  <c r="AQ79" i="45" s="1"/>
  <c r="AQ81" i="45" s="1"/>
  <c r="AZ3" i="45"/>
  <c r="AX8" i="45" s="1"/>
  <c r="S8" i="45" s="1"/>
  <c r="AC8" i="45" s="1"/>
  <c r="AB9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7" i="45"/>
  <c r="S77" i="45" s="1"/>
  <c r="AC77" i="45" s="1"/>
  <c r="AB78" i="45" s="1"/>
  <c r="AX74" i="45"/>
  <c r="S74" i="45" s="1"/>
  <c r="AC74" i="45" s="1"/>
  <c r="AB75" i="45" s="1"/>
  <c r="AX76" i="45"/>
  <c r="S76" i="45" s="1"/>
  <c r="AC76" i="45" s="1"/>
  <c r="AB77" i="45" s="1"/>
  <c r="AX75" i="45"/>
  <c r="S75" i="45" s="1"/>
  <c r="AC75" i="45" s="1"/>
  <c r="AB76" i="45" s="1"/>
  <c r="AX78" i="45"/>
  <c r="S78" i="45" s="1"/>
  <c r="AC78" i="45" s="1"/>
  <c r="AB79" i="45" s="1"/>
  <c r="AS7" i="20"/>
  <c r="AL7" i="20"/>
  <c r="AU7" i="20" s="1"/>
  <c r="AS62" i="20"/>
  <c r="AL62" i="20"/>
  <c r="AU62" i="20" s="1"/>
  <c r="AS21" i="54"/>
  <c r="AL21" i="54"/>
  <c r="AU21" i="54" s="1"/>
  <c r="AS57" i="54"/>
  <c r="AL57" i="54"/>
  <c r="AU57" i="54" s="1"/>
  <c r="AE78" i="55"/>
  <c r="AF78" i="55"/>
  <c r="AO78" i="55" s="1"/>
  <c r="AG78" i="55"/>
  <c r="AP78" i="55" s="1"/>
  <c r="W79" i="55"/>
  <c r="AS9" i="20"/>
  <c r="AL9" i="20"/>
  <c r="AU9" i="20" s="1"/>
  <c r="AS27" i="20"/>
  <c r="AL27" i="20"/>
  <c r="AU27" i="20" s="1"/>
  <c r="AS63" i="20"/>
  <c r="AL63" i="20"/>
  <c r="AU63" i="20" s="1"/>
  <c r="AE78" i="49"/>
  <c r="AF78" i="49"/>
  <c r="AO78" i="49" s="1"/>
  <c r="AG78" i="49"/>
  <c r="AP78" i="49" s="1"/>
  <c r="W79" i="49"/>
  <c r="AS16" i="54"/>
  <c r="AL16" i="54"/>
  <c r="AU16" i="54" s="1"/>
  <c r="AS52" i="54"/>
  <c r="AL52" i="54"/>
  <c r="AU52" i="54" s="1"/>
  <c r="AI79" i="43"/>
  <c r="AN79" i="43"/>
  <c r="Y79" i="87"/>
  <c r="X79" i="87"/>
  <c r="Y75" i="103"/>
  <c r="X75" i="103"/>
  <c r="Z75" i="103" s="1"/>
  <c r="AS53" i="54"/>
  <c r="AL53" i="54"/>
  <c r="AU53" i="54" s="1"/>
  <c r="AS24" i="54"/>
  <c r="AL24" i="54"/>
  <c r="AU24" i="54" s="1"/>
  <c r="AS67" i="54"/>
  <c r="AL67" i="54"/>
  <c r="AU67" i="54" s="1"/>
  <c r="AI72" i="42"/>
  <c r="AN72" i="42"/>
  <c r="AS48" i="20"/>
  <c r="AL48" i="20"/>
  <c r="AU48" i="20" s="1"/>
  <c r="AI81" i="11"/>
  <c r="AN81" i="11"/>
  <c r="AS77" i="54"/>
  <c r="AL77" i="54"/>
  <c r="AU77" i="54" s="1"/>
  <c r="AS6" i="20"/>
  <c r="AL6" i="20"/>
  <c r="AU6" i="20" s="1"/>
  <c r="AS25" i="20"/>
  <c r="AL25" i="20"/>
  <c r="AU25" i="20" s="1"/>
  <c r="AS61" i="20"/>
  <c r="AL61" i="20"/>
  <c r="AU61" i="20" s="1"/>
  <c r="Z79" i="45"/>
  <c r="AL20" i="54"/>
  <c r="AU20" i="54" s="1"/>
  <c r="AS20" i="54"/>
  <c r="AS56" i="54"/>
  <c r="AL56" i="54"/>
  <c r="AU56" i="54" s="1"/>
  <c r="AS14" i="20"/>
  <c r="AL14" i="20"/>
  <c r="AU14" i="20" s="1"/>
  <c r="AS32" i="20"/>
  <c r="AL32" i="20"/>
  <c r="AU32" i="20" s="1"/>
  <c r="AS68" i="20"/>
  <c r="AL68" i="20"/>
  <c r="AU68" i="20" s="1"/>
  <c r="Y74" i="90"/>
  <c r="X74" i="90"/>
  <c r="AS39" i="54"/>
  <c r="AL39" i="54"/>
  <c r="AU39" i="54" s="1"/>
  <c r="AR79" i="99"/>
  <c r="AR78" i="45"/>
  <c r="AS22" i="54"/>
  <c r="AL22" i="54"/>
  <c r="AU22" i="54" s="1"/>
  <c r="AS40" i="54"/>
  <c r="AL40" i="54"/>
  <c r="AU40" i="54" s="1"/>
  <c r="Y80" i="91"/>
  <c r="X80" i="91"/>
  <c r="AE78" i="16"/>
  <c r="W79" i="16"/>
  <c r="AG78" i="16"/>
  <c r="AP78" i="16" s="1"/>
  <c r="AF78" i="16"/>
  <c r="AO78" i="16" s="1"/>
  <c r="AS29" i="20"/>
  <c r="AL29" i="20"/>
  <c r="AU29" i="20" s="1"/>
  <c r="AR77" i="41"/>
  <c r="AS46" i="20"/>
  <c r="AL46" i="20"/>
  <c r="AU46" i="20" s="1"/>
  <c r="AS64" i="20"/>
  <c r="AL64" i="20"/>
  <c r="AU64" i="20" s="1"/>
  <c r="AE76" i="83"/>
  <c r="AG76" i="83"/>
  <c r="AP76" i="83" s="1"/>
  <c r="W77" i="83"/>
  <c r="AF76" i="83"/>
  <c r="AO76" i="83" s="1"/>
  <c r="AS71" i="54"/>
  <c r="AL71" i="54"/>
  <c r="AU71" i="54" s="1"/>
  <c r="AF75" i="102"/>
  <c r="AO75" i="102" s="1"/>
  <c r="W76" i="102"/>
  <c r="AE75" i="102"/>
  <c r="AG75" i="102"/>
  <c r="AP75" i="102" s="1"/>
  <c r="Y72" i="50"/>
  <c r="X72" i="50"/>
  <c r="Z72" i="50" s="1"/>
  <c r="AS35" i="20"/>
  <c r="AL35" i="20"/>
  <c r="AU35" i="20" s="1"/>
  <c r="AS53" i="20"/>
  <c r="AL53" i="20"/>
  <c r="AU53" i="20" s="1"/>
  <c r="AS71" i="20"/>
  <c r="AL71" i="20"/>
  <c r="AU71" i="20" s="1"/>
  <c r="AS78" i="54"/>
  <c r="AL78" i="54"/>
  <c r="AU78" i="54" s="1"/>
  <c r="AS18" i="20"/>
  <c r="AL18" i="20"/>
  <c r="AU18" i="20" s="1"/>
  <c r="AS72" i="20"/>
  <c r="AL72" i="20"/>
  <c r="AU72" i="20" s="1"/>
  <c r="AS19" i="54"/>
  <c r="AL19" i="54"/>
  <c r="AU19" i="54" s="1"/>
  <c r="AS37" i="54"/>
  <c r="AL37" i="54"/>
  <c r="AU37" i="54" s="1"/>
  <c r="AS43" i="20"/>
  <c r="AL43" i="20"/>
  <c r="AU43" i="20" s="1"/>
  <c r="AI79" i="20"/>
  <c r="AN79" i="20"/>
  <c r="AN81" i="20" s="1"/>
  <c r="AS38" i="54"/>
  <c r="AL38" i="54"/>
  <c r="AU38" i="54" s="1"/>
  <c r="AS50" i="20"/>
  <c r="AL50" i="20"/>
  <c r="AU50" i="20" s="1"/>
  <c r="AI73" i="90"/>
  <c r="AN73" i="90"/>
  <c r="AS9" i="54"/>
  <c r="AL9" i="54"/>
  <c r="AU9" i="54" s="1"/>
  <c r="AS27" i="54"/>
  <c r="AL27" i="54"/>
  <c r="AU27" i="54" s="1"/>
  <c r="AS45" i="54"/>
  <c r="AL45" i="54"/>
  <c r="AU45" i="54" s="1"/>
  <c r="AH78" i="41"/>
  <c r="AQ78" i="41" s="1"/>
  <c r="AS15" i="20"/>
  <c r="AL15" i="20"/>
  <c r="AU15" i="20" s="1"/>
  <c r="AS33" i="20"/>
  <c r="AL33" i="20"/>
  <c r="AU33" i="20" s="1"/>
  <c r="AS51" i="20"/>
  <c r="AL51" i="20"/>
  <c r="AU51" i="20" s="1"/>
  <c r="AS69" i="20"/>
  <c r="AL69" i="20"/>
  <c r="AU69" i="20" s="1"/>
  <c r="AJ6" i="54"/>
  <c r="AK6" i="54"/>
  <c r="AT6" i="54" s="1"/>
  <c r="AS58" i="54"/>
  <c r="AL58" i="54"/>
  <c r="AU58" i="54" s="1"/>
  <c r="AI79" i="91"/>
  <c r="AN79" i="91"/>
  <c r="AI80" i="95"/>
  <c r="AR80" i="95" s="1"/>
  <c r="AN80" i="95"/>
  <c r="AS11" i="54"/>
  <c r="AL11" i="54"/>
  <c r="AU11" i="54" s="1"/>
  <c r="AS22" i="20"/>
  <c r="AL22" i="20"/>
  <c r="AU22" i="20" s="1"/>
  <c r="AI71" i="50"/>
  <c r="AN71" i="50"/>
  <c r="AS60" i="54"/>
  <c r="AL60" i="54"/>
  <c r="AU60" i="54" s="1"/>
  <c r="AR77" i="55"/>
  <c r="AU81" i="96"/>
  <c r="C11" i="96" s="1"/>
  <c r="F40" i="57" s="1"/>
  <c r="AS70" i="20"/>
  <c r="AL70" i="20"/>
  <c r="AU70" i="20" s="1"/>
  <c r="AI76" i="18"/>
  <c r="AN76" i="18"/>
  <c r="AJ4" i="54"/>
  <c r="AK4" i="54"/>
  <c r="AT4" i="54" s="1"/>
  <c r="AT81" i="54" s="1"/>
  <c r="AS41" i="54"/>
  <c r="AL41" i="54"/>
  <c r="AU41" i="54" s="1"/>
  <c r="AS74" i="54"/>
  <c r="AL74" i="54"/>
  <c r="AU74" i="54" s="1"/>
  <c r="W73" i="10"/>
  <c r="AE72" i="10"/>
  <c r="AF72" i="10"/>
  <c r="AO72" i="10" s="1"/>
  <c r="AG72" i="10"/>
  <c r="AP72" i="10" s="1"/>
  <c r="AS5" i="20"/>
  <c r="AL5" i="20"/>
  <c r="AU5" i="20" s="1"/>
  <c r="AS23" i="20"/>
  <c r="AL23" i="20"/>
  <c r="AU23" i="20" s="1"/>
  <c r="AS41" i="20"/>
  <c r="AL41" i="20"/>
  <c r="AU41" i="20" s="1"/>
  <c r="AS48" i="54"/>
  <c r="AL48" i="54"/>
  <c r="AU48" i="54" s="1"/>
  <c r="AS66" i="54"/>
  <c r="AL66" i="54"/>
  <c r="AU66" i="54" s="1"/>
  <c r="Z80" i="99"/>
  <c r="Y73" i="42"/>
  <c r="Z73" i="42"/>
  <c r="X73" i="42"/>
  <c r="AS36" i="20"/>
  <c r="AL36" i="20"/>
  <c r="AU36" i="20" s="1"/>
  <c r="AS54" i="20"/>
  <c r="AL54" i="20"/>
  <c r="AU54" i="20" s="1"/>
  <c r="AS43" i="54"/>
  <c r="AL43" i="54"/>
  <c r="AU43" i="54" s="1"/>
  <c r="AS49" i="20"/>
  <c r="AL49" i="20"/>
  <c r="AU49" i="20" s="1"/>
  <c r="AS8" i="54"/>
  <c r="AL8" i="54"/>
  <c r="AU8" i="54" s="1"/>
  <c r="AS26" i="54"/>
  <c r="AL26" i="54"/>
  <c r="AU26" i="54" s="1"/>
  <c r="AS38" i="20"/>
  <c r="AL38" i="20"/>
  <c r="AU38" i="20" s="1"/>
  <c r="AS56" i="20"/>
  <c r="AL56" i="20"/>
  <c r="AU56" i="20" s="1"/>
  <c r="AS63" i="54"/>
  <c r="AL63" i="54"/>
  <c r="AU63" i="54" s="1"/>
  <c r="Z78" i="41"/>
  <c r="AS21" i="20"/>
  <c r="AL21" i="20"/>
  <c r="AU21" i="20" s="1"/>
  <c r="AS39" i="20"/>
  <c r="AL39" i="20"/>
  <c r="AU39" i="20" s="1"/>
  <c r="AS57" i="20"/>
  <c r="AL57" i="20"/>
  <c r="AU57" i="20" s="1"/>
  <c r="Y77" i="48"/>
  <c r="X77" i="48"/>
  <c r="AS46" i="54"/>
  <c r="AL46" i="54"/>
  <c r="AU46" i="54" s="1"/>
  <c r="AI76" i="82"/>
  <c r="AN76" i="82"/>
  <c r="AS8" i="20"/>
  <c r="AL8" i="20"/>
  <c r="AU8" i="20" s="1"/>
  <c r="AH72" i="94"/>
  <c r="AQ72" i="94" s="1"/>
  <c r="Z72" i="94"/>
  <c r="AS47" i="54"/>
  <c r="AL47" i="54"/>
  <c r="AU47" i="54" s="1"/>
  <c r="AS73" i="54"/>
  <c r="AL73" i="54"/>
  <c r="AU73" i="54" s="1"/>
  <c r="AS10" i="20"/>
  <c r="AL10" i="20"/>
  <c r="AU10" i="20" s="1"/>
  <c r="AS28" i="20"/>
  <c r="AL28" i="20"/>
  <c r="AU28" i="20" s="1"/>
  <c r="AR77" i="49"/>
  <c r="AS17" i="54"/>
  <c r="AL17" i="54"/>
  <c r="AU17" i="54" s="1"/>
  <c r="AS35" i="54"/>
  <c r="AL35" i="54"/>
  <c r="AU35" i="54" s="1"/>
  <c r="AS17" i="20"/>
  <c r="AL17" i="20"/>
  <c r="AU17" i="20" s="1"/>
  <c r="AS5" i="54"/>
  <c r="AL5" i="54"/>
  <c r="AU5" i="54" s="1"/>
  <c r="AS42" i="54"/>
  <c r="AL42" i="54"/>
  <c r="AU42" i="54" s="1"/>
  <c r="AH78" i="16"/>
  <c r="AQ78" i="16" s="1"/>
  <c r="AS81" i="96"/>
  <c r="AS16" i="20"/>
  <c r="AL16" i="20"/>
  <c r="AU16" i="20" s="1"/>
  <c r="AS34" i="20"/>
  <c r="AL34" i="20"/>
  <c r="AU34" i="20" s="1"/>
  <c r="AS52" i="20"/>
  <c r="AL52" i="20"/>
  <c r="AU52" i="20" s="1"/>
  <c r="Y77" i="18"/>
  <c r="X77" i="18"/>
  <c r="Z77" i="18" s="1"/>
  <c r="AF78" i="88"/>
  <c r="AO78" i="88" s="1"/>
  <c r="W79" i="88"/>
  <c r="AG78" i="88"/>
  <c r="AP78" i="88" s="1"/>
  <c r="AE78" i="88"/>
  <c r="AS3" i="54"/>
  <c r="AL3" i="54"/>
  <c r="AU3" i="54" s="1"/>
  <c r="AS23" i="54"/>
  <c r="AL23" i="54"/>
  <c r="AU23" i="54" s="1"/>
  <c r="AS59" i="54"/>
  <c r="AL59" i="54"/>
  <c r="AU59" i="54" s="1"/>
  <c r="AS75" i="54"/>
  <c r="AL75" i="54"/>
  <c r="AU75" i="54" s="1"/>
  <c r="AS49" i="54"/>
  <c r="AL49" i="54"/>
  <c r="AU49" i="54" s="1"/>
  <c r="Y75" i="35"/>
  <c r="X75" i="35"/>
  <c r="Z75" i="35" s="1"/>
  <c r="AS59" i="20"/>
  <c r="AL59" i="20"/>
  <c r="AU59" i="20" s="1"/>
  <c r="AS76" i="20"/>
  <c r="AL76" i="20"/>
  <c r="AU76" i="20" s="1"/>
  <c r="AS12" i="54"/>
  <c r="AL12" i="54"/>
  <c r="AU12" i="54" s="1"/>
  <c r="AS30" i="54"/>
  <c r="AL30" i="54"/>
  <c r="AU30" i="54" s="1"/>
  <c r="AS76" i="54"/>
  <c r="AL76" i="54"/>
  <c r="AU76" i="54" s="1"/>
  <c r="AH80" i="99"/>
  <c r="AQ80" i="99" s="1"/>
  <c r="AL3" i="20"/>
  <c r="AU3" i="20" s="1"/>
  <c r="AS3" i="20"/>
  <c r="AS60" i="20"/>
  <c r="AL60" i="20"/>
  <c r="AU60" i="20" s="1"/>
  <c r="Y82" i="11"/>
  <c r="X82" i="11"/>
  <c r="AS7" i="54"/>
  <c r="AL7" i="54"/>
  <c r="AU7" i="54" s="1"/>
  <c r="AS25" i="54"/>
  <c r="AL25" i="54"/>
  <c r="AU25" i="54" s="1"/>
  <c r="AS13" i="20"/>
  <c r="AL13" i="20"/>
  <c r="AU13" i="20" s="1"/>
  <c r="AS31" i="20"/>
  <c r="AL31" i="20"/>
  <c r="AU31" i="20" s="1"/>
  <c r="AS67" i="20"/>
  <c r="AL67" i="20"/>
  <c r="AU67" i="20" s="1"/>
  <c r="AS44" i="54"/>
  <c r="AL44" i="54"/>
  <c r="AU44" i="54" s="1"/>
  <c r="AS62" i="54"/>
  <c r="AL62" i="54"/>
  <c r="AU62" i="54" s="1"/>
  <c r="AS20" i="20"/>
  <c r="AL20" i="20"/>
  <c r="AU20" i="20" s="1"/>
  <c r="AS74" i="20"/>
  <c r="AL74" i="20"/>
  <c r="AU74" i="20" s="1"/>
  <c r="AS33" i="54"/>
  <c r="AL33" i="54"/>
  <c r="AU33" i="54" s="1"/>
  <c r="AS51" i="54"/>
  <c r="AL51" i="54"/>
  <c r="AU51" i="54" s="1"/>
  <c r="AS78" i="20"/>
  <c r="AL78" i="20"/>
  <c r="AU78" i="20" s="1"/>
  <c r="AI76" i="48"/>
  <c r="AN76" i="48"/>
  <c r="AS10" i="54"/>
  <c r="AL10" i="54"/>
  <c r="AU10" i="54" s="1"/>
  <c r="AS28" i="54"/>
  <c r="AL28" i="54"/>
  <c r="AU28" i="54" s="1"/>
  <c r="AS64" i="54"/>
  <c r="AL64" i="54"/>
  <c r="AU64" i="54" s="1"/>
  <c r="AS61" i="54"/>
  <c r="AL61" i="54"/>
  <c r="AU61" i="54" s="1"/>
  <c r="AI74" i="103"/>
  <c r="AN74" i="103"/>
  <c r="Y77" i="82"/>
  <c r="X77" i="82"/>
  <c r="AX3" i="45" l="1"/>
  <c r="S3" i="45" s="1"/>
  <c r="AC3" i="45" s="1"/>
  <c r="AX4" i="45"/>
  <c r="S4" i="45" s="1"/>
  <c r="AC4" i="45" s="1"/>
  <c r="AB5" i="45" s="1"/>
  <c r="AX5" i="45"/>
  <c r="S5" i="45" s="1"/>
  <c r="AC5" i="45" s="1"/>
  <c r="AB6" i="45" s="1"/>
  <c r="AX14" i="45"/>
  <c r="S14" i="45" s="1"/>
  <c r="AC14" i="45" s="1"/>
  <c r="AB15" i="45" s="1"/>
  <c r="AX7" i="45"/>
  <c r="S7" i="45" s="1"/>
  <c r="AC7" i="45" s="1"/>
  <c r="AB8" i="45" s="1"/>
  <c r="Z82" i="11"/>
  <c r="AX13" i="45"/>
  <c r="S13" i="45" s="1"/>
  <c r="AC13" i="45" s="1"/>
  <c r="AB14" i="45" s="1"/>
  <c r="AX6" i="45"/>
  <c r="S6" i="45" s="1"/>
  <c r="AC6" i="45" s="1"/>
  <c r="AB7" i="45" s="1"/>
  <c r="Z81" i="95"/>
  <c r="AE81" i="95" s="1"/>
  <c r="AG81" i="95"/>
  <c r="AP81" i="95" s="1"/>
  <c r="W83" i="11"/>
  <c r="AE82" i="11"/>
  <c r="AG82" i="11"/>
  <c r="AP82" i="11" s="1"/>
  <c r="AF82" i="11"/>
  <c r="AO82" i="11" s="1"/>
  <c r="Y79" i="88"/>
  <c r="X79" i="88"/>
  <c r="AE73" i="42"/>
  <c r="W74" i="42"/>
  <c r="AG73" i="42"/>
  <c r="AP73" i="42" s="1"/>
  <c r="AF73" i="42"/>
  <c r="AO73" i="42" s="1"/>
  <c r="AR79" i="91"/>
  <c r="AH80" i="91"/>
  <c r="AQ80" i="91" s="1"/>
  <c r="AR81" i="11"/>
  <c r="AE75" i="103"/>
  <c r="AF75" i="103"/>
  <c r="AO75" i="103" s="1"/>
  <c r="AG75" i="103"/>
  <c r="AP75" i="103" s="1"/>
  <c r="W76" i="103"/>
  <c r="AR79" i="43"/>
  <c r="Y79" i="49"/>
  <c r="X79" i="49"/>
  <c r="Z79" i="49" s="1"/>
  <c r="AK76" i="45"/>
  <c r="AT76" i="45" s="1"/>
  <c r="AJ76" i="45"/>
  <c r="AK72" i="45"/>
  <c r="AT72" i="45" s="1"/>
  <c r="AJ72" i="45"/>
  <c r="AJ66" i="45"/>
  <c r="AK66" i="45"/>
  <c r="AT66" i="45" s="1"/>
  <c r="AJ60" i="45"/>
  <c r="AK60" i="45"/>
  <c r="AT60" i="45" s="1"/>
  <c r="AK54" i="45"/>
  <c r="AT54" i="45" s="1"/>
  <c r="AJ54" i="45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J3" i="45"/>
  <c r="AB4" i="45"/>
  <c r="AH77" i="82"/>
  <c r="AQ77" i="82" s="1"/>
  <c r="W73" i="94"/>
  <c r="AG72" i="94"/>
  <c r="AP72" i="94" s="1"/>
  <c r="AF72" i="94"/>
  <c r="AO72" i="94" s="1"/>
  <c r="AE72" i="94"/>
  <c r="AH77" i="48"/>
  <c r="AQ77" i="48" s="1"/>
  <c r="AR76" i="18"/>
  <c r="AR73" i="90"/>
  <c r="AR79" i="20"/>
  <c r="AR81" i="20" s="1"/>
  <c r="AL79" i="20"/>
  <c r="AU79" i="20" s="1"/>
  <c r="AI75" i="102"/>
  <c r="AN75" i="102"/>
  <c r="Z80" i="91"/>
  <c r="AH74" i="90"/>
  <c r="AQ74" i="90" s="1"/>
  <c r="AK77" i="45"/>
  <c r="AT77" i="45" s="1"/>
  <c r="AJ77" i="45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J11" i="45"/>
  <c r="AK5" i="45"/>
  <c r="AT5" i="45" s="1"/>
  <c r="AJ5" i="45"/>
  <c r="AI73" i="85"/>
  <c r="AN73" i="85"/>
  <c r="AS4" i="20"/>
  <c r="AL4" i="20"/>
  <c r="AU4" i="20" s="1"/>
  <c r="AI72" i="98"/>
  <c r="AN72" i="98"/>
  <c r="AH75" i="35"/>
  <c r="AQ75" i="35" s="1"/>
  <c r="AH77" i="18"/>
  <c r="AQ77" i="18" s="1"/>
  <c r="Z77" i="48"/>
  <c r="AF80" i="99"/>
  <c r="AO80" i="99" s="1"/>
  <c r="AE80" i="99"/>
  <c r="AN80" i="99" s="1"/>
  <c r="AG80" i="99"/>
  <c r="W81" i="99"/>
  <c r="AH72" i="50"/>
  <c r="AQ72" i="50" s="1"/>
  <c r="Y76" i="102"/>
  <c r="X76" i="102"/>
  <c r="Y77" i="83"/>
  <c r="X77" i="83"/>
  <c r="Z74" i="90"/>
  <c r="AX79" i="45"/>
  <c r="S79" i="45" s="1"/>
  <c r="AC79" i="45" s="1"/>
  <c r="AF79" i="45"/>
  <c r="AO79" i="45" s="1"/>
  <c r="AO81" i="45" s="1"/>
  <c r="AG79" i="45"/>
  <c r="AP79" i="45" s="1"/>
  <c r="AP81" i="45" s="1"/>
  <c r="AE79" i="45"/>
  <c r="AH79" i="87"/>
  <c r="AQ79" i="87" s="1"/>
  <c r="AI78" i="55"/>
  <c r="AN78" i="55"/>
  <c r="AK75" i="45"/>
  <c r="AT75" i="45" s="1"/>
  <c r="AJ75" i="45"/>
  <c r="AJ70" i="45"/>
  <c r="AK70" i="45"/>
  <c r="AT70" i="45" s="1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J22" i="45"/>
  <c r="AK22" i="45"/>
  <c r="AT22" i="45" s="1"/>
  <c r="AJ16" i="45"/>
  <c r="AK16" i="45"/>
  <c r="AT16" i="45" s="1"/>
  <c r="AK10" i="45"/>
  <c r="AT10" i="45" s="1"/>
  <c r="AJ10" i="45"/>
  <c r="AK6" i="45"/>
  <c r="AT6" i="45" s="1"/>
  <c r="AJ6" i="45"/>
  <c r="AR78" i="87"/>
  <c r="AS81" i="20"/>
  <c r="AG75" i="35"/>
  <c r="AP75" i="35" s="1"/>
  <c r="W76" i="35"/>
  <c r="AF75" i="35"/>
  <c r="AO75" i="35" s="1"/>
  <c r="AE75" i="35"/>
  <c r="AG77" i="18"/>
  <c r="AP77" i="18" s="1"/>
  <c r="AE77" i="18"/>
  <c r="AF77" i="18"/>
  <c r="AO77" i="18" s="1"/>
  <c r="W78" i="18"/>
  <c r="AF72" i="50"/>
  <c r="AO72" i="50" s="1"/>
  <c r="AG72" i="50"/>
  <c r="AP72" i="50" s="1"/>
  <c r="W73" i="50"/>
  <c r="AE72" i="50"/>
  <c r="Z79" i="87"/>
  <c r="AI78" i="49"/>
  <c r="AN78" i="49"/>
  <c r="AK78" i="45"/>
  <c r="AT78" i="45" s="1"/>
  <c r="AJ78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K15" i="45"/>
  <c r="AT15" i="45" s="1"/>
  <c r="AJ15" i="45"/>
  <c r="AK8" i="45"/>
  <c r="AT8" i="45" s="1"/>
  <c r="AJ8" i="45"/>
  <c r="AH80" i="43"/>
  <c r="AQ80" i="43" s="1"/>
  <c r="AR74" i="35"/>
  <c r="AH82" i="11"/>
  <c r="AQ82" i="11" s="1"/>
  <c r="AU81" i="20"/>
  <c r="C11" i="20" s="1"/>
  <c r="AI78" i="88"/>
  <c r="AN78" i="88"/>
  <c r="AR76" i="82"/>
  <c r="AG78" i="41"/>
  <c r="AP78" i="41" s="1"/>
  <c r="W79" i="41"/>
  <c r="AE78" i="41"/>
  <c r="AF78" i="41"/>
  <c r="AO78" i="41" s="1"/>
  <c r="AI72" i="10"/>
  <c r="AN72" i="10"/>
  <c r="AR71" i="50"/>
  <c r="AS6" i="54"/>
  <c r="AL6" i="54"/>
  <c r="AU6" i="54" s="1"/>
  <c r="AI76" i="83"/>
  <c r="AN76" i="83"/>
  <c r="Y79" i="16"/>
  <c r="X79" i="16"/>
  <c r="AR72" i="42"/>
  <c r="AK74" i="45"/>
  <c r="AT74" i="45" s="1"/>
  <c r="AJ74" i="45"/>
  <c r="AK68" i="45"/>
  <c r="AT68" i="45" s="1"/>
  <c r="AJ68" i="45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K14" i="45"/>
  <c r="AT14" i="45" s="1"/>
  <c r="AJ14" i="45"/>
  <c r="AJ7" i="45"/>
  <c r="AK7" i="45"/>
  <c r="AT7" i="45" s="1"/>
  <c r="AH81" i="95"/>
  <c r="AQ81" i="95" s="1"/>
  <c r="Z80" i="43"/>
  <c r="Y74" i="85"/>
  <c r="X74" i="85"/>
  <c r="Y73" i="98"/>
  <c r="X73" i="98"/>
  <c r="Z73" i="98" s="1"/>
  <c r="Z77" i="82"/>
  <c r="AR76" i="48"/>
  <c r="AR74" i="103"/>
  <c r="AH73" i="42"/>
  <c r="AQ73" i="42" s="1"/>
  <c r="Y73" i="10"/>
  <c r="X73" i="10"/>
  <c r="Z73" i="10" s="1"/>
  <c r="AS4" i="54"/>
  <c r="AL4" i="54"/>
  <c r="AU4" i="54" s="1"/>
  <c r="AU81" i="54" s="1"/>
  <c r="C11" i="54" s="1"/>
  <c r="AI78" i="16"/>
  <c r="AN78" i="16"/>
  <c r="AH75" i="103"/>
  <c r="AQ75" i="103" s="1"/>
  <c r="Y79" i="55"/>
  <c r="X79" i="55"/>
  <c r="Z79" i="55" s="1"/>
  <c r="AJ79" i="45"/>
  <c r="AS79" i="45" s="1"/>
  <c r="AK79" i="45"/>
  <c r="AT79" i="45" s="1"/>
  <c r="AJ73" i="45"/>
  <c r="AK73" i="45"/>
  <c r="AT73" i="45" s="1"/>
  <c r="AK67" i="45"/>
  <c r="AT67" i="45" s="1"/>
  <c r="AJ67" i="45"/>
  <c r="AJ61" i="45"/>
  <c r="AK61" i="45"/>
  <c r="AT61" i="45" s="1"/>
  <c r="AJ55" i="45"/>
  <c r="AK55" i="45"/>
  <c r="AT55" i="45" s="1"/>
  <c r="AK49" i="45"/>
  <c r="AT49" i="45" s="1"/>
  <c r="AJ49" i="45"/>
  <c r="AJ43" i="45"/>
  <c r="AK43" i="45"/>
  <c r="AT43" i="45" s="1"/>
  <c r="AK37" i="45"/>
  <c r="AT37" i="45" s="1"/>
  <c r="AJ37" i="45"/>
  <c r="AJ31" i="45"/>
  <c r="AK31" i="45"/>
  <c r="AT31" i="45" s="1"/>
  <c r="AK25" i="45"/>
  <c r="AT25" i="45" s="1"/>
  <c r="AJ25" i="45"/>
  <c r="AK19" i="45"/>
  <c r="AT19" i="45" s="1"/>
  <c r="AJ19" i="45"/>
  <c r="AJ13" i="45"/>
  <c r="AK13" i="45"/>
  <c r="AT13" i="45" s="1"/>
  <c r="AK9" i="45"/>
  <c r="AT9" i="45" s="1"/>
  <c r="AJ9" i="45"/>
  <c r="AS81" i="54" l="1"/>
  <c r="Z79" i="88"/>
  <c r="AE79" i="88" s="1"/>
  <c r="AF81" i="95"/>
  <c r="AO81" i="95" s="1"/>
  <c r="W82" i="95"/>
  <c r="AX79" i="88"/>
  <c r="S79" i="88" s="1"/>
  <c r="AC79" i="88" s="1"/>
  <c r="AF79" i="88"/>
  <c r="AO79" i="88" s="1"/>
  <c r="AO81" i="88" s="1"/>
  <c r="AG79" i="88"/>
  <c r="AP79" i="88" s="1"/>
  <c r="AP81" i="88" s="1"/>
  <c r="AG73" i="98"/>
  <c r="AP73" i="98" s="1"/>
  <c r="AF73" i="98"/>
  <c r="AO73" i="98" s="1"/>
  <c r="AE73" i="98"/>
  <c r="W74" i="98"/>
  <c r="AF73" i="10"/>
  <c r="AO73" i="10" s="1"/>
  <c r="AE73" i="10"/>
  <c r="W74" i="10"/>
  <c r="AG73" i="10"/>
  <c r="AP73" i="10" s="1"/>
  <c r="AS15" i="45"/>
  <c r="AL15" i="45"/>
  <c r="AU15" i="45" s="1"/>
  <c r="AS33" i="45"/>
  <c r="AL33" i="45"/>
  <c r="AU33" i="45" s="1"/>
  <c r="AF79" i="87"/>
  <c r="AO79" i="87" s="1"/>
  <c r="AG79" i="87"/>
  <c r="AP79" i="87" s="1"/>
  <c r="W80" i="87"/>
  <c r="AE79" i="87"/>
  <c r="AI75" i="35"/>
  <c r="AN75" i="35"/>
  <c r="AS16" i="45"/>
  <c r="AL16" i="45"/>
  <c r="AU16" i="45" s="1"/>
  <c r="AS34" i="45"/>
  <c r="AL34" i="45"/>
  <c r="AU34" i="45" s="1"/>
  <c r="AS70" i="45"/>
  <c r="AL70" i="45"/>
  <c r="AU70" i="45" s="1"/>
  <c r="AH76" i="102"/>
  <c r="AQ76" i="102" s="1"/>
  <c r="AR73" i="85"/>
  <c r="AS53" i="45"/>
  <c r="AL53" i="45"/>
  <c r="AU53" i="45" s="1"/>
  <c r="AS71" i="45"/>
  <c r="AL71" i="45"/>
  <c r="AU71" i="45" s="1"/>
  <c r="AS48" i="45"/>
  <c r="AL48" i="45"/>
  <c r="AU48" i="45" s="1"/>
  <c r="AS66" i="45"/>
  <c r="AL66" i="45"/>
  <c r="AU66" i="45" s="1"/>
  <c r="W80" i="49"/>
  <c r="AG79" i="49"/>
  <c r="AP79" i="49" s="1"/>
  <c r="AE79" i="49"/>
  <c r="AF79" i="49"/>
  <c r="AO79" i="49" s="1"/>
  <c r="Y83" i="11"/>
  <c r="X83" i="11"/>
  <c r="AS13" i="45"/>
  <c r="AL13" i="45"/>
  <c r="AU13" i="45" s="1"/>
  <c r="AS31" i="45"/>
  <c r="AL31" i="45"/>
  <c r="AU31" i="45" s="1"/>
  <c r="AS62" i="45"/>
  <c r="AL62" i="45"/>
  <c r="AU62" i="45" s="1"/>
  <c r="AS7" i="45"/>
  <c r="AL7" i="45"/>
  <c r="AU7" i="45" s="1"/>
  <c r="AS44" i="45"/>
  <c r="AL44" i="45"/>
  <c r="AU44" i="45" s="1"/>
  <c r="AS51" i="45"/>
  <c r="AL51" i="45"/>
  <c r="AU51" i="45" s="1"/>
  <c r="AS69" i="45"/>
  <c r="AL69" i="45"/>
  <c r="AU69" i="45" s="1"/>
  <c r="Y78" i="18"/>
  <c r="X78" i="18"/>
  <c r="AS6" i="45"/>
  <c r="AL6" i="45"/>
  <c r="AU6" i="45" s="1"/>
  <c r="AS58" i="45"/>
  <c r="AL58" i="45"/>
  <c r="AU58" i="45" s="1"/>
  <c r="AS75" i="45"/>
  <c r="AL75" i="45"/>
  <c r="AU75" i="45" s="1"/>
  <c r="Z76" i="102"/>
  <c r="AF77" i="48"/>
  <c r="AO77" i="48" s="1"/>
  <c r="AG77" i="48"/>
  <c r="AP77" i="48" s="1"/>
  <c r="W78" i="48"/>
  <c r="AE77" i="48"/>
  <c r="AS5" i="45"/>
  <c r="AL5" i="45"/>
  <c r="AU5" i="45" s="1"/>
  <c r="AS77" i="45"/>
  <c r="AL77" i="45"/>
  <c r="AU77" i="45" s="1"/>
  <c r="AS36" i="45"/>
  <c r="AL36" i="45"/>
  <c r="AU36" i="45" s="1"/>
  <c r="AS54" i="45"/>
  <c r="AL54" i="45"/>
  <c r="AU54" i="45" s="1"/>
  <c r="AS72" i="45"/>
  <c r="AL72" i="45"/>
  <c r="AU72" i="45" s="1"/>
  <c r="AF80" i="43"/>
  <c r="AO80" i="43" s="1"/>
  <c r="AE80" i="43"/>
  <c r="W81" i="43"/>
  <c r="AG80" i="43"/>
  <c r="AP80" i="43" s="1"/>
  <c r="AS26" i="45"/>
  <c r="AL26" i="45"/>
  <c r="AU26" i="45" s="1"/>
  <c r="AS14" i="45"/>
  <c r="AL14" i="45"/>
  <c r="AU14" i="45" s="1"/>
  <c r="AS32" i="45"/>
  <c r="AL32" i="45"/>
  <c r="AU32" i="45" s="1"/>
  <c r="AS68" i="45"/>
  <c r="AL68" i="45"/>
  <c r="AU68" i="45" s="1"/>
  <c r="AH79" i="16"/>
  <c r="AQ79" i="16" s="1"/>
  <c r="AS21" i="45"/>
  <c r="AL21" i="45"/>
  <c r="AU21" i="45" s="1"/>
  <c r="AS57" i="45"/>
  <c r="AL57" i="45"/>
  <c r="AU57" i="45" s="1"/>
  <c r="AS78" i="45"/>
  <c r="AL78" i="45"/>
  <c r="AU78" i="45" s="1"/>
  <c r="AI72" i="50"/>
  <c r="AN72" i="50"/>
  <c r="X76" i="35"/>
  <c r="Z76" i="35" s="1"/>
  <c r="Y76" i="35"/>
  <c r="AS22" i="45"/>
  <c r="AL22" i="45"/>
  <c r="AU22" i="45" s="1"/>
  <c r="AS40" i="45"/>
  <c r="AL40" i="45"/>
  <c r="AU40" i="45" s="1"/>
  <c r="AG74" i="90"/>
  <c r="AP74" i="90" s="1"/>
  <c r="AF74" i="90"/>
  <c r="AO74" i="90" s="1"/>
  <c r="AE74" i="90"/>
  <c r="W75" i="90"/>
  <c r="AR72" i="98"/>
  <c r="AS23" i="45"/>
  <c r="AL23" i="45"/>
  <c r="AU23" i="45" s="1"/>
  <c r="AS41" i="45"/>
  <c r="AL41" i="45"/>
  <c r="AU41" i="45" s="1"/>
  <c r="AS59" i="45"/>
  <c r="AL59" i="45"/>
  <c r="AU59" i="45" s="1"/>
  <c r="W81" i="91"/>
  <c r="AE80" i="91"/>
  <c r="AN80" i="91" s="1"/>
  <c r="AF80" i="91"/>
  <c r="AG80" i="91"/>
  <c r="AP80" i="91" s="1"/>
  <c r="Y73" i="94"/>
  <c r="X73" i="94"/>
  <c r="Z73" i="94" s="1"/>
  <c r="AS18" i="45"/>
  <c r="AL18" i="45"/>
  <c r="AU18" i="45" s="1"/>
  <c r="AI75" i="103"/>
  <c r="AN75" i="103"/>
  <c r="AI81" i="95"/>
  <c r="AN81" i="95"/>
  <c r="AE79" i="55"/>
  <c r="AF79" i="55"/>
  <c r="AO79" i="55" s="1"/>
  <c r="AG79" i="55"/>
  <c r="AP79" i="55" s="1"/>
  <c r="W80" i="55"/>
  <c r="AH73" i="98"/>
  <c r="AQ73" i="98" s="1"/>
  <c r="AL19" i="45"/>
  <c r="AU19" i="45" s="1"/>
  <c r="AS19" i="45"/>
  <c r="AS73" i="45"/>
  <c r="AL73" i="45"/>
  <c r="AU73" i="45" s="1"/>
  <c r="AS25" i="45"/>
  <c r="AL25" i="45"/>
  <c r="AU25" i="45" s="1"/>
  <c r="AH74" i="85"/>
  <c r="AQ74" i="85" s="1"/>
  <c r="AS50" i="45"/>
  <c r="AL50" i="45"/>
  <c r="AU50" i="45" s="1"/>
  <c r="Z79" i="16"/>
  <c r="AI78" i="41"/>
  <c r="AN78" i="41"/>
  <c r="AR78" i="88"/>
  <c r="AS39" i="45"/>
  <c r="AL39" i="45"/>
  <c r="AU39" i="45" s="1"/>
  <c r="Y73" i="50"/>
  <c r="Z73" i="50" s="1"/>
  <c r="X73" i="50"/>
  <c r="AI77" i="18"/>
  <c r="AN77" i="18"/>
  <c r="AS10" i="45"/>
  <c r="AL10" i="45"/>
  <c r="AU10" i="45" s="1"/>
  <c r="AS28" i="45"/>
  <c r="AL28" i="45"/>
  <c r="AU28" i="45" s="1"/>
  <c r="AH77" i="83"/>
  <c r="AQ77" i="83" s="1"/>
  <c r="Y81" i="99"/>
  <c r="X81" i="99"/>
  <c r="AS11" i="45"/>
  <c r="AL11" i="45"/>
  <c r="AU11" i="45" s="1"/>
  <c r="AS65" i="45"/>
  <c r="AL65" i="45"/>
  <c r="AU65" i="45" s="1"/>
  <c r="AK4" i="45"/>
  <c r="AT4" i="45" s="1"/>
  <c r="AT81" i="45" s="1"/>
  <c r="AJ4" i="45"/>
  <c r="AS42" i="45"/>
  <c r="AL42" i="45"/>
  <c r="AU42" i="45" s="1"/>
  <c r="AS76" i="45"/>
  <c r="AL76" i="45"/>
  <c r="AU76" i="45" s="1"/>
  <c r="Y74" i="42"/>
  <c r="X74" i="42"/>
  <c r="Z74" i="42" s="1"/>
  <c r="AR76" i="83"/>
  <c r="AS55" i="45"/>
  <c r="AL55" i="45"/>
  <c r="AU55" i="45" s="1"/>
  <c r="AS43" i="45"/>
  <c r="AL43" i="45"/>
  <c r="AU43" i="45" s="1"/>
  <c r="AS61" i="45"/>
  <c r="AL61" i="45"/>
  <c r="AU61" i="45" s="1"/>
  <c r="Z74" i="85"/>
  <c r="AS20" i="45"/>
  <c r="AL20" i="45"/>
  <c r="AU20" i="45" s="1"/>
  <c r="AS56" i="45"/>
  <c r="AL56" i="45"/>
  <c r="AU56" i="45" s="1"/>
  <c r="AS74" i="45"/>
  <c r="AL74" i="45"/>
  <c r="AU74" i="45" s="1"/>
  <c r="Y79" i="41"/>
  <c r="Z79" i="41"/>
  <c r="X79" i="41"/>
  <c r="AS8" i="45"/>
  <c r="AL8" i="45"/>
  <c r="AU8" i="45" s="1"/>
  <c r="AS45" i="45"/>
  <c r="AL45" i="45"/>
  <c r="AU45" i="45" s="1"/>
  <c r="AS46" i="45"/>
  <c r="AL46" i="45"/>
  <c r="AU46" i="45" s="1"/>
  <c r="AS64" i="45"/>
  <c r="AL64" i="45"/>
  <c r="AU64" i="45" s="1"/>
  <c r="AR78" i="55"/>
  <c r="AI79" i="45"/>
  <c r="AN79" i="45"/>
  <c r="AN81" i="45" s="1"/>
  <c r="Z77" i="83"/>
  <c r="AI80" i="99"/>
  <c r="AP80" i="99"/>
  <c r="AS29" i="45"/>
  <c r="AL29" i="45"/>
  <c r="AU29" i="45" s="1"/>
  <c r="AS47" i="45"/>
  <c r="AL47" i="45"/>
  <c r="AU47" i="45" s="1"/>
  <c r="AR75" i="102"/>
  <c r="AS3" i="45"/>
  <c r="AL3" i="45"/>
  <c r="AU3" i="45" s="1"/>
  <c r="AS24" i="45"/>
  <c r="AL24" i="45"/>
  <c r="AU24" i="45" s="1"/>
  <c r="AS60" i="45"/>
  <c r="AL60" i="45"/>
  <c r="AU60" i="45" s="1"/>
  <c r="AI73" i="42"/>
  <c r="AN73" i="42"/>
  <c r="AR72" i="10"/>
  <c r="AS37" i="45"/>
  <c r="AL37" i="45"/>
  <c r="AU37" i="45" s="1"/>
  <c r="AR78" i="16"/>
  <c r="AS9" i="45"/>
  <c r="AL9" i="45"/>
  <c r="AU9" i="45" s="1"/>
  <c r="AS49" i="45"/>
  <c r="AL49" i="45"/>
  <c r="AU49" i="45" s="1"/>
  <c r="AS67" i="45"/>
  <c r="AL67" i="45"/>
  <c r="AU67" i="45" s="1"/>
  <c r="AH79" i="55"/>
  <c r="AQ79" i="55" s="1"/>
  <c r="AH73" i="10"/>
  <c r="AQ73" i="10" s="1"/>
  <c r="AE77" i="82"/>
  <c r="AG77" i="82"/>
  <c r="AP77" i="82" s="1"/>
  <c r="W78" i="82"/>
  <c r="AF77" i="82"/>
  <c r="AO77" i="82" s="1"/>
  <c r="AS38" i="45"/>
  <c r="AL38" i="45"/>
  <c r="AU38" i="45" s="1"/>
  <c r="AS27" i="45"/>
  <c r="AL27" i="45"/>
  <c r="AU27" i="45" s="1"/>
  <c r="AS63" i="45"/>
  <c r="AL63" i="45"/>
  <c r="AU63" i="45" s="1"/>
  <c r="AR78" i="49"/>
  <c r="AS52" i="45"/>
  <c r="AL52" i="45"/>
  <c r="AU52" i="45" s="1"/>
  <c r="AS17" i="45"/>
  <c r="AL17" i="45"/>
  <c r="AU17" i="45" s="1"/>
  <c r="AS35" i="45"/>
  <c r="AL35" i="45"/>
  <c r="AU35" i="45" s="1"/>
  <c r="AI72" i="94"/>
  <c r="AN72" i="94"/>
  <c r="AL12" i="45"/>
  <c r="AU12" i="45" s="1"/>
  <c r="AS12" i="45"/>
  <c r="AS30" i="45"/>
  <c r="AL30" i="45"/>
  <c r="AU30" i="45" s="1"/>
  <c r="AH79" i="49"/>
  <c r="AQ79" i="49" s="1"/>
  <c r="Y76" i="103"/>
  <c r="Z76" i="103"/>
  <c r="X76" i="103"/>
  <c r="AH79" i="88"/>
  <c r="AQ79" i="88" s="1"/>
  <c r="AQ81" i="88" s="1"/>
  <c r="AZ3" i="88"/>
  <c r="AX72" i="88" s="1"/>
  <c r="S72" i="88" s="1"/>
  <c r="AC72" i="88" s="1"/>
  <c r="AB73" i="88" s="1"/>
  <c r="AX13" i="88"/>
  <c r="S13" i="88" s="1"/>
  <c r="AC13" i="88" s="1"/>
  <c r="AB14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3" i="88"/>
  <c r="S23" i="88" s="1"/>
  <c r="AC23" i="88" s="1"/>
  <c r="AB24" i="88" s="1"/>
  <c r="AX25" i="88"/>
  <c r="S25" i="88" s="1"/>
  <c r="AC25" i="88" s="1"/>
  <c r="AB26" i="88" s="1"/>
  <c r="AX26" i="88"/>
  <c r="S26" i="88" s="1"/>
  <c r="AC26" i="88" s="1"/>
  <c r="AB27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4" i="88"/>
  <c r="S74" i="88" s="1"/>
  <c r="AC74" i="88" s="1"/>
  <c r="AB75" i="88" s="1"/>
  <c r="AX75" i="88"/>
  <c r="S75" i="88" s="1"/>
  <c r="AC75" i="88" s="1"/>
  <c r="AB76" i="88" s="1"/>
  <c r="AX76" i="88"/>
  <c r="S76" i="88" s="1"/>
  <c r="AC76" i="88" s="1"/>
  <c r="AB77" i="88" s="1"/>
  <c r="AX77" i="88"/>
  <c r="S77" i="88" s="1"/>
  <c r="AC77" i="88" s="1"/>
  <c r="AB78" i="88" s="1"/>
  <c r="AX78" i="88"/>
  <c r="S78" i="88" s="1"/>
  <c r="AC78" i="88" s="1"/>
  <c r="AB79" i="88" s="1"/>
  <c r="AI82" i="11"/>
  <c r="AN82" i="11"/>
  <c r="Y82" i="95"/>
  <c r="X82" i="95"/>
  <c r="AX12" i="88" l="1"/>
  <c r="S12" i="88" s="1"/>
  <c r="AC12" i="88" s="1"/>
  <c r="AB13" i="88" s="1"/>
  <c r="Z83" i="11"/>
  <c r="Z82" i="95"/>
  <c r="W83" i="95" s="1"/>
  <c r="AX8" i="88"/>
  <c r="S8" i="88" s="1"/>
  <c r="AC8" i="88" s="1"/>
  <c r="AB9" i="88" s="1"/>
  <c r="AX24" i="88"/>
  <c r="S24" i="88" s="1"/>
  <c r="AC24" i="88" s="1"/>
  <c r="AB25" i="88" s="1"/>
  <c r="AX14" i="88"/>
  <c r="S14" i="88" s="1"/>
  <c r="AC14" i="88" s="1"/>
  <c r="AB15" i="88" s="1"/>
  <c r="AE82" i="95"/>
  <c r="AF82" i="95"/>
  <c r="AO82" i="95" s="1"/>
  <c r="AG82" i="95"/>
  <c r="AP82" i="95" s="1"/>
  <c r="AE83" i="11"/>
  <c r="AF83" i="11"/>
  <c r="AO83" i="11" s="1"/>
  <c r="W84" i="11"/>
  <c r="AG83" i="11"/>
  <c r="AP83" i="11" s="1"/>
  <c r="AJ63" i="88"/>
  <c r="AK63" i="88"/>
  <c r="AT63" i="88" s="1"/>
  <c r="AK68" i="88"/>
  <c r="AT68" i="88" s="1"/>
  <c r="AJ68" i="88"/>
  <c r="AJ61" i="88"/>
  <c r="AK61" i="88"/>
  <c r="AT61" i="88" s="1"/>
  <c r="AJ77" i="88"/>
  <c r="AK77" i="88"/>
  <c r="AT77" i="88" s="1"/>
  <c r="AJ70" i="88"/>
  <c r="AK70" i="88"/>
  <c r="AT70" i="88" s="1"/>
  <c r="AJ64" i="88"/>
  <c r="AK64" i="88"/>
  <c r="AT64" i="88" s="1"/>
  <c r="AK58" i="88"/>
  <c r="AT58" i="88" s="1"/>
  <c r="AJ58" i="88"/>
  <c r="AK52" i="88"/>
  <c r="AT52" i="88" s="1"/>
  <c r="AJ52" i="88"/>
  <c r="AK46" i="88"/>
  <c r="AT46" i="88" s="1"/>
  <c r="AK40" i="88"/>
  <c r="AT40" i="88" s="1"/>
  <c r="AK34" i="88"/>
  <c r="AT34" i="88" s="1"/>
  <c r="AX27" i="88"/>
  <c r="S27" i="88" s="1"/>
  <c r="AC27" i="88" s="1"/>
  <c r="AB28" i="88" s="1"/>
  <c r="AX21" i="88"/>
  <c r="S21" i="88" s="1"/>
  <c r="AC21" i="88" s="1"/>
  <c r="AB22" i="88" s="1"/>
  <c r="AX15" i="88"/>
  <c r="S15" i="88" s="1"/>
  <c r="AC15" i="88" s="1"/>
  <c r="AB16" i="88" s="1"/>
  <c r="AX9" i="88"/>
  <c r="S9" i="88" s="1"/>
  <c r="AC9" i="88" s="1"/>
  <c r="AB10" i="88" s="1"/>
  <c r="AX4" i="88"/>
  <c r="S4" i="88" s="1"/>
  <c r="AC4" i="88" s="1"/>
  <c r="AB5" i="88" s="1"/>
  <c r="AE74" i="85"/>
  <c r="W75" i="85"/>
  <c r="AG74" i="85"/>
  <c r="AP74" i="85" s="1"/>
  <c r="AF74" i="85"/>
  <c r="AO74" i="85" s="1"/>
  <c r="AH73" i="50"/>
  <c r="AQ73" i="50" s="1"/>
  <c r="AR75" i="103"/>
  <c r="AH76" i="35"/>
  <c r="AQ76" i="35" s="1"/>
  <c r="Y81" i="43"/>
  <c r="X81" i="43"/>
  <c r="AF76" i="102"/>
  <c r="AO76" i="102" s="1"/>
  <c r="AE76" i="102"/>
  <c r="W77" i="102"/>
  <c r="AG76" i="102"/>
  <c r="AP76" i="102" s="1"/>
  <c r="AH83" i="11"/>
  <c r="AQ83" i="11" s="1"/>
  <c r="AR75" i="35"/>
  <c r="Y74" i="10"/>
  <c r="X74" i="10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K15" i="88"/>
  <c r="AT15" i="88" s="1"/>
  <c r="AJ9" i="88"/>
  <c r="AK9" i="88"/>
  <c r="AT9" i="88" s="1"/>
  <c r="AK73" i="88"/>
  <c r="AT73" i="88" s="1"/>
  <c r="AJ73" i="88"/>
  <c r="AR80" i="99"/>
  <c r="AF73" i="50"/>
  <c r="AO73" i="50" s="1"/>
  <c r="AG73" i="50"/>
  <c r="AP73" i="50" s="1"/>
  <c r="AE73" i="50"/>
  <c r="W74" i="50"/>
  <c r="AI80" i="43"/>
  <c r="AN80" i="43"/>
  <c r="AH78" i="18"/>
  <c r="AQ78" i="18" s="1"/>
  <c r="Y80" i="49"/>
  <c r="X80" i="49"/>
  <c r="AI73" i="10"/>
  <c r="AN73" i="10"/>
  <c r="AJ76" i="88"/>
  <c r="AK76" i="88"/>
  <c r="AT76" i="88" s="1"/>
  <c r="AJ62" i="88"/>
  <c r="AK62" i="88"/>
  <c r="AT62" i="88" s="1"/>
  <c r="AJ50" i="88"/>
  <c r="AK50" i="88"/>
  <c r="AT50" i="88" s="1"/>
  <c r="AJ44" i="88"/>
  <c r="AK44" i="88"/>
  <c r="AT44" i="88" s="1"/>
  <c r="AJ38" i="88"/>
  <c r="AK38" i="88"/>
  <c r="AT38" i="88" s="1"/>
  <c r="AK32" i="88"/>
  <c r="AT32" i="88" s="1"/>
  <c r="AJ32" i="88"/>
  <c r="AJ26" i="88"/>
  <c r="AK26" i="88"/>
  <c r="AT26" i="88" s="1"/>
  <c r="AJ20" i="88"/>
  <c r="AK20" i="88"/>
  <c r="AT20" i="88" s="1"/>
  <c r="AK14" i="88"/>
  <c r="AT14" i="88" s="1"/>
  <c r="AJ14" i="88"/>
  <c r="AX7" i="88"/>
  <c r="S7" i="88" s="1"/>
  <c r="AC7" i="88" s="1"/>
  <c r="AB8" i="88" s="1"/>
  <c r="AF77" i="83"/>
  <c r="AO77" i="83" s="1"/>
  <c r="AG77" i="83"/>
  <c r="AP77" i="83" s="1"/>
  <c r="W78" i="83"/>
  <c r="AE77" i="83"/>
  <c r="AR78" i="41"/>
  <c r="AI79" i="55"/>
  <c r="AN79" i="55"/>
  <c r="AI80" i="91"/>
  <c r="AO80" i="91"/>
  <c r="Y75" i="90"/>
  <c r="X75" i="90"/>
  <c r="AR72" i="50"/>
  <c r="AI77" i="48"/>
  <c r="AN77" i="48"/>
  <c r="Z78" i="18"/>
  <c r="AI79" i="87"/>
  <c r="AN79" i="87"/>
  <c r="AJ75" i="88"/>
  <c r="AK75" i="88"/>
  <c r="AT75" i="88" s="1"/>
  <c r="AJ55" i="88"/>
  <c r="AK55" i="88"/>
  <c r="AT55" i="88" s="1"/>
  <c r="AJ43" i="88"/>
  <c r="AK43" i="88"/>
  <c r="AT43" i="88" s="1"/>
  <c r="AK37" i="88"/>
  <c r="AT37" i="88" s="1"/>
  <c r="AJ37" i="88"/>
  <c r="AK31" i="88"/>
  <c r="AT31" i="88" s="1"/>
  <c r="AJ31" i="88"/>
  <c r="AJ25" i="88"/>
  <c r="AK25" i="88"/>
  <c r="AT25" i="88" s="1"/>
  <c r="AJ19" i="88"/>
  <c r="AK19" i="88"/>
  <c r="AT19" i="88" s="1"/>
  <c r="AJ13" i="88"/>
  <c r="AK13" i="88"/>
  <c r="AT13" i="88" s="1"/>
  <c r="AX6" i="88"/>
  <c r="S6" i="88" s="1"/>
  <c r="AC6" i="88" s="1"/>
  <c r="AB7" i="88" s="1"/>
  <c r="AH76" i="103"/>
  <c r="AQ76" i="103" s="1"/>
  <c r="Y78" i="82"/>
  <c r="X78" i="82"/>
  <c r="AH79" i="41"/>
  <c r="AQ79" i="41" s="1"/>
  <c r="AH74" i="42"/>
  <c r="AQ74" i="42" s="1"/>
  <c r="AF79" i="16"/>
  <c r="AO79" i="16" s="1"/>
  <c r="AG79" i="16"/>
  <c r="AP79" i="16" s="1"/>
  <c r="AE79" i="16"/>
  <c r="W80" i="16"/>
  <c r="AH73" i="94"/>
  <c r="AQ73" i="94" s="1"/>
  <c r="AI74" i="90"/>
  <c r="AN74" i="90"/>
  <c r="Y78" i="48"/>
  <c r="Z78" i="48" s="1"/>
  <c r="X78" i="48"/>
  <c r="Y80" i="87"/>
  <c r="X80" i="87"/>
  <c r="AI79" i="88"/>
  <c r="AN79" i="88"/>
  <c r="AN81" i="88" s="1"/>
  <c r="AJ69" i="88"/>
  <c r="AK69" i="88"/>
  <c r="AT69" i="88" s="1"/>
  <c r="AK56" i="88"/>
  <c r="AT56" i="88" s="1"/>
  <c r="AJ56" i="88"/>
  <c r="AR82" i="11"/>
  <c r="AJ67" i="88"/>
  <c r="AK67" i="88"/>
  <c r="AT67" i="88" s="1"/>
  <c r="AJ79" i="88"/>
  <c r="AS79" i="88" s="1"/>
  <c r="AK79" i="88"/>
  <c r="AT79" i="88" s="1"/>
  <c r="AJ66" i="88"/>
  <c r="AK66" i="88"/>
  <c r="AT66" i="88" s="1"/>
  <c r="AJ54" i="88"/>
  <c r="AK54" i="88"/>
  <c r="AT54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X11" i="88"/>
  <c r="S11" i="88" s="1"/>
  <c r="AC11" i="88" s="1"/>
  <c r="AB12" i="88" s="1"/>
  <c r="AX3" i="88"/>
  <c r="S3" i="88" s="1"/>
  <c r="AC3" i="88" s="1"/>
  <c r="AF76" i="103"/>
  <c r="AO76" i="103" s="1"/>
  <c r="AE76" i="103"/>
  <c r="W77" i="103"/>
  <c r="AG76" i="103"/>
  <c r="AP76" i="103" s="1"/>
  <c r="AR72" i="94"/>
  <c r="AR79" i="45"/>
  <c r="AR81" i="45" s="1"/>
  <c r="AL79" i="45"/>
  <c r="AU79" i="45" s="1"/>
  <c r="AG79" i="41"/>
  <c r="AP79" i="41" s="1"/>
  <c r="AE79" i="41"/>
  <c r="W80" i="41"/>
  <c r="AF79" i="41"/>
  <c r="AO79" i="41" s="1"/>
  <c r="AF74" i="42"/>
  <c r="AO74" i="42" s="1"/>
  <c r="W75" i="42"/>
  <c r="AE74" i="42"/>
  <c r="AG74" i="42"/>
  <c r="AP74" i="42" s="1"/>
  <c r="AL4" i="45"/>
  <c r="AU4" i="45" s="1"/>
  <c r="AU81" i="45" s="1"/>
  <c r="C11" i="45" s="1"/>
  <c r="AS4" i="45"/>
  <c r="AS81" i="45" s="1"/>
  <c r="AH81" i="99"/>
  <c r="AQ81" i="99" s="1"/>
  <c r="AR81" i="95"/>
  <c r="AF73" i="94"/>
  <c r="AO73" i="94" s="1"/>
  <c r="W74" i="94"/>
  <c r="AE73" i="94"/>
  <c r="AG73" i="94"/>
  <c r="AP73" i="94" s="1"/>
  <c r="Y81" i="91"/>
  <c r="X81" i="91"/>
  <c r="AF76" i="35"/>
  <c r="AO76" i="35" s="1"/>
  <c r="W77" i="35"/>
  <c r="AG76" i="35"/>
  <c r="AP76" i="35" s="1"/>
  <c r="AE76" i="35"/>
  <c r="Y74" i="98"/>
  <c r="Z74" i="98" s="1"/>
  <c r="X74" i="98"/>
  <c r="AJ57" i="88"/>
  <c r="AK57" i="88"/>
  <c r="AT57" i="88" s="1"/>
  <c r="AJ74" i="88"/>
  <c r="AK74" i="88"/>
  <c r="AT74" i="88" s="1"/>
  <c r="AJ49" i="88"/>
  <c r="AK49" i="88"/>
  <c r="AT49" i="88" s="1"/>
  <c r="AK72" i="88"/>
  <c r="AT72" i="88" s="1"/>
  <c r="AJ72" i="88"/>
  <c r="AK60" i="88"/>
  <c r="AT60" i="88" s="1"/>
  <c r="AJ60" i="88"/>
  <c r="AJ48" i="88"/>
  <c r="AK48" i="88"/>
  <c r="AT48" i="88" s="1"/>
  <c r="AH82" i="95"/>
  <c r="AQ82" i="95" s="1"/>
  <c r="AK78" i="88"/>
  <c r="AT78" i="88" s="1"/>
  <c r="AJ78" i="88"/>
  <c r="AJ71" i="88"/>
  <c r="AK71" i="88"/>
  <c r="AT71" i="88" s="1"/>
  <c r="AJ65" i="88"/>
  <c r="AK65" i="88"/>
  <c r="AT65" i="88" s="1"/>
  <c r="AJ59" i="88"/>
  <c r="AK59" i="88"/>
  <c r="AT59" i="88" s="1"/>
  <c r="AK53" i="88"/>
  <c r="AT53" i="88" s="1"/>
  <c r="AJ53" i="88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X16" i="88"/>
  <c r="S16" i="88" s="1"/>
  <c r="AC16" i="88" s="1"/>
  <c r="AB17" i="88" s="1"/>
  <c r="AX10" i="88"/>
  <c r="S10" i="88" s="1"/>
  <c r="AC10" i="88" s="1"/>
  <c r="AB11" i="88" s="1"/>
  <c r="AX5" i="88"/>
  <c r="S5" i="88" s="1"/>
  <c r="AC5" i="88" s="1"/>
  <c r="AB6" i="88" s="1"/>
  <c r="AI77" i="82"/>
  <c r="AN77" i="82"/>
  <c r="AR73" i="42"/>
  <c r="Z81" i="99"/>
  <c r="AR77" i="18"/>
  <c r="Y80" i="55"/>
  <c r="X80" i="55"/>
  <c r="AI79" i="49"/>
  <c r="AN79" i="49"/>
  <c r="AI73" i="98"/>
  <c r="AN73" i="98"/>
  <c r="AJ21" i="88" l="1"/>
  <c r="AS78" i="88"/>
  <c r="AL78" i="88"/>
  <c r="AU78" i="88" s="1"/>
  <c r="AS57" i="88"/>
  <c r="AL57" i="88"/>
  <c r="AU57" i="88" s="1"/>
  <c r="AS36" i="88"/>
  <c r="AL36" i="88"/>
  <c r="AU36" i="88" s="1"/>
  <c r="AE78" i="48"/>
  <c r="AG78" i="48"/>
  <c r="AP78" i="48" s="1"/>
  <c r="AF78" i="48"/>
  <c r="AO78" i="48" s="1"/>
  <c r="W79" i="48"/>
  <c r="AH78" i="82"/>
  <c r="AQ78" i="82" s="1"/>
  <c r="AS19" i="88"/>
  <c r="AL19" i="88"/>
  <c r="AU19" i="88" s="1"/>
  <c r="AS75" i="88"/>
  <c r="AL75" i="88"/>
  <c r="AU75" i="88" s="1"/>
  <c r="AR80" i="91"/>
  <c r="AI77" i="83"/>
  <c r="AN77" i="83"/>
  <c r="AS50" i="88"/>
  <c r="AL50" i="88"/>
  <c r="AU50" i="88" s="1"/>
  <c r="AR73" i="10"/>
  <c r="Y74" i="50"/>
  <c r="X74" i="50"/>
  <c r="AS73" i="88"/>
  <c r="AL73" i="88"/>
  <c r="AU73" i="88" s="1"/>
  <c r="AS21" i="88"/>
  <c r="AL21" i="88"/>
  <c r="AU21" i="88" s="1"/>
  <c r="AH74" i="10"/>
  <c r="AQ74" i="10" s="1"/>
  <c r="Y77" i="102"/>
  <c r="Z77" i="102" s="1"/>
  <c r="X77" i="102"/>
  <c r="AJ10" i="88"/>
  <c r="AK10" i="88"/>
  <c r="AT10" i="88" s="1"/>
  <c r="AJ40" i="88"/>
  <c r="AS58" i="88"/>
  <c r="AL58" i="88"/>
  <c r="AU58" i="88" s="1"/>
  <c r="AI83" i="11"/>
  <c r="AN83" i="11"/>
  <c r="AK29" i="88"/>
  <c r="AT29" i="88" s="1"/>
  <c r="AJ29" i="88"/>
  <c r="AR77" i="82"/>
  <c r="AJ35" i="88"/>
  <c r="AK35" i="88"/>
  <c r="AT35" i="88" s="1"/>
  <c r="AS59" i="88"/>
  <c r="AL59" i="88"/>
  <c r="AU59" i="88" s="1"/>
  <c r="AH74" i="98"/>
  <c r="AQ74" i="98" s="1"/>
  <c r="Y77" i="35"/>
  <c r="X77" i="35"/>
  <c r="Y77" i="103"/>
  <c r="X77" i="103"/>
  <c r="AS18" i="88"/>
  <c r="AL18" i="88"/>
  <c r="AU18" i="88" s="1"/>
  <c r="AS66" i="88"/>
  <c r="AL66" i="88"/>
  <c r="AU66" i="88" s="1"/>
  <c r="AR79" i="88"/>
  <c r="AR81" i="88" s="1"/>
  <c r="AL79" i="88"/>
  <c r="AU79" i="88" s="1"/>
  <c r="Z78" i="82"/>
  <c r="Y78" i="83"/>
  <c r="X78" i="83"/>
  <c r="AH80" i="49"/>
  <c r="AQ80" i="49" s="1"/>
  <c r="AI73" i="50"/>
  <c r="AN73" i="50"/>
  <c r="AS39" i="88"/>
  <c r="AL39" i="88"/>
  <c r="AU39" i="88" s="1"/>
  <c r="Z74" i="10"/>
  <c r="AI76" i="102"/>
  <c r="AN76" i="102"/>
  <c r="AJ16" i="88"/>
  <c r="AK16" i="88"/>
  <c r="AT16" i="88" s="1"/>
  <c r="AS77" i="88"/>
  <c r="AL77" i="88"/>
  <c r="AU77" i="88" s="1"/>
  <c r="AS63" i="88"/>
  <c r="AL63" i="88"/>
  <c r="AU63" i="88" s="1"/>
  <c r="W82" i="99"/>
  <c r="AE81" i="99"/>
  <c r="AG81" i="99"/>
  <c r="AP81" i="99" s="1"/>
  <c r="AF81" i="99"/>
  <c r="AO81" i="99" s="1"/>
  <c r="AJ41" i="88"/>
  <c r="AK41" i="88"/>
  <c r="AT41" i="88" s="1"/>
  <c r="AS48" i="88"/>
  <c r="AL48" i="88"/>
  <c r="AU48" i="88" s="1"/>
  <c r="AS49" i="88"/>
  <c r="AL49" i="88"/>
  <c r="AU49" i="88" s="1"/>
  <c r="AE74" i="98"/>
  <c r="AF74" i="98"/>
  <c r="AO74" i="98" s="1"/>
  <c r="AG74" i="98"/>
  <c r="AP74" i="98" s="1"/>
  <c r="W75" i="98"/>
  <c r="AI73" i="94"/>
  <c r="AN73" i="94"/>
  <c r="AI76" i="103"/>
  <c r="AN76" i="103"/>
  <c r="AS24" i="88"/>
  <c r="AL24" i="88"/>
  <c r="AU24" i="88" s="1"/>
  <c r="AS56" i="88"/>
  <c r="AL56" i="88"/>
  <c r="AU56" i="88" s="1"/>
  <c r="AH80" i="87"/>
  <c r="AQ80" i="87" s="1"/>
  <c r="AK7" i="88"/>
  <c r="AT7" i="88" s="1"/>
  <c r="AJ7" i="88"/>
  <c r="AS25" i="88"/>
  <c r="AL25" i="88"/>
  <c r="AU25" i="88" s="1"/>
  <c r="AS43" i="88"/>
  <c r="AL43" i="88"/>
  <c r="AU43" i="88" s="1"/>
  <c r="AR79" i="87"/>
  <c r="AH75" i="90"/>
  <c r="AQ75" i="90" s="1"/>
  <c r="AR79" i="55"/>
  <c r="AS20" i="88"/>
  <c r="AL20" i="88"/>
  <c r="AU20" i="88" s="1"/>
  <c r="AS38" i="88"/>
  <c r="AL38" i="88"/>
  <c r="AU38" i="88" s="1"/>
  <c r="AS62" i="88"/>
  <c r="AL62" i="88"/>
  <c r="AU62" i="88" s="1"/>
  <c r="Z80" i="49"/>
  <c r="AS45" i="88"/>
  <c r="AL45" i="88"/>
  <c r="AU45" i="88" s="1"/>
  <c r="AK22" i="88"/>
  <c r="AT22" i="88" s="1"/>
  <c r="AJ22" i="88"/>
  <c r="AJ46" i="88"/>
  <c r="AR79" i="49"/>
  <c r="AJ47" i="88"/>
  <c r="AK47" i="88"/>
  <c r="AT47" i="88" s="1"/>
  <c r="AS65" i="88"/>
  <c r="AL65" i="88"/>
  <c r="AU65" i="88" s="1"/>
  <c r="AS60" i="88"/>
  <c r="AL60" i="88"/>
  <c r="AU60" i="88" s="1"/>
  <c r="AH81" i="91"/>
  <c r="AQ81" i="91" s="1"/>
  <c r="Y74" i="94"/>
  <c r="Z74" i="94" s="1"/>
  <c r="X74" i="94"/>
  <c r="Y80" i="41"/>
  <c r="X80" i="41"/>
  <c r="Z80" i="41" s="1"/>
  <c r="AS42" i="88"/>
  <c r="AL42" i="88"/>
  <c r="AU42" i="88" s="1"/>
  <c r="Z80" i="87"/>
  <c r="AR74" i="90"/>
  <c r="AS31" i="88"/>
  <c r="AL31" i="88"/>
  <c r="AU31" i="88" s="1"/>
  <c r="AG78" i="18"/>
  <c r="AP78" i="18" s="1"/>
  <c r="W79" i="18"/>
  <c r="AE78" i="18"/>
  <c r="AF78" i="18"/>
  <c r="AO78" i="18" s="1"/>
  <c r="Z75" i="90"/>
  <c r="AS9" i="88"/>
  <c r="AL9" i="88"/>
  <c r="AU9" i="88" s="1"/>
  <c r="AS27" i="88"/>
  <c r="AL27" i="88"/>
  <c r="AU27" i="88" s="1"/>
  <c r="AH81" i="43"/>
  <c r="AQ81" i="43" s="1"/>
  <c r="Y75" i="85"/>
  <c r="X75" i="85"/>
  <c r="AJ28" i="88"/>
  <c r="AK28" i="88"/>
  <c r="AT28" i="88" s="1"/>
  <c r="AS64" i="88"/>
  <c r="AL64" i="88"/>
  <c r="AU64" i="88" s="1"/>
  <c r="AS61" i="88"/>
  <c r="AL61" i="88"/>
  <c r="AU61" i="88" s="1"/>
  <c r="AK6" i="88"/>
  <c r="AT6" i="88" s="1"/>
  <c r="AJ6" i="88"/>
  <c r="AH80" i="55"/>
  <c r="AQ80" i="55" s="1"/>
  <c r="Z80" i="55"/>
  <c r="AK17" i="88"/>
  <c r="AT17" i="88" s="1"/>
  <c r="AJ17" i="88"/>
  <c r="AS53" i="88"/>
  <c r="AL53" i="88"/>
  <c r="AU53" i="88" s="1"/>
  <c r="AS74" i="88"/>
  <c r="AL74" i="88"/>
  <c r="AU74" i="88" s="1"/>
  <c r="Z81" i="91"/>
  <c r="AI74" i="42"/>
  <c r="AN74" i="42"/>
  <c r="AI79" i="41"/>
  <c r="AR79" i="41" s="1"/>
  <c r="AN79" i="41"/>
  <c r="AJ3" i="88"/>
  <c r="AB4" i="88"/>
  <c r="Y80" i="16"/>
  <c r="X80" i="16"/>
  <c r="AS13" i="88"/>
  <c r="AL13" i="88"/>
  <c r="AU13" i="88" s="1"/>
  <c r="AS55" i="88"/>
  <c r="AL55" i="88"/>
  <c r="AU55" i="88" s="1"/>
  <c r="AK8" i="88"/>
  <c r="AT8" i="88" s="1"/>
  <c r="AJ8" i="88"/>
  <c r="AS26" i="88"/>
  <c r="AL26" i="88"/>
  <c r="AU26" i="88" s="1"/>
  <c r="AS44" i="88"/>
  <c r="AL44" i="88"/>
  <c r="AU44" i="88" s="1"/>
  <c r="AS76" i="88"/>
  <c r="AL76" i="88"/>
  <c r="AU76" i="88" s="1"/>
  <c r="AR80" i="43"/>
  <c r="AJ15" i="88"/>
  <c r="Z81" i="43"/>
  <c r="AI74" i="85"/>
  <c r="AN74" i="85"/>
  <c r="AS52" i="88"/>
  <c r="AL52" i="88"/>
  <c r="AU52" i="88" s="1"/>
  <c r="AS68" i="88"/>
  <c r="AL68" i="88"/>
  <c r="AU68" i="88" s="1"/>
  <c r="Y84" i="11"/>
  <c r="X84" i="11"/>
  <c r="Y83" i="95"/>
  <c r="X83" i="95"/>
  <c r="AR73" i="98"/>
  <c r="AK11" i="88"/>
  <c r="AT11" i="88" s="1"/>
  <c r="AJ11" i="88"/>
  <c r="AK23" i="88"/>
  <c r="AT23" i="88" s="1"/>
  <c r="AJ23" i="88"/>
  <c r="AS71" i="88"/>
  <c r="AL71" i="88"/>
  <c r="AU71" i="88" s="1"/>
  <c r="AS72" i="88"/>
  <c r="AL72" i="88"/>
  <c r="AU72" i="88" s="1"/>
  <c r="AI76" i="35"/>
  <c r="AR76" i="35" s="1"/>
  <c r="AN76" i="35"/>
  <c r="Y75" i="42"/>
  <c r="X75" i="42"/>
  <c r="AK12" i="88"/>
  <c r="AT12" i="88" s="1"/>
  <c r="AJ12" i="88"/>
  <c r="AS30" i="88"/>
  <c r="AL30" i="88"/>
  <c r="AU30" i="88" s="1"/>
  <c r="AS54" i="88"/>
  <c r="AL54" i="88"/>
  <c r="AU54" i="88" s="1"/>
  <c r="AS67" i="88"/>
  <c r="AL67" i="88"/>
  <c r="AU67" i="88" s="1"/>
  <c r="AS69" i="88"/>
  <c r="AL69" i="88"/>
  <c r="AU69" i="88" s="1"/>
  <c r="AH78" i="48"/>
  <c r="AQ78" i="48" s="1"/>
  <c r="AI79" i="16"/>
  <c r="AN79" i="16"/>
  <c r="AS37" i="88"/>
  <c r="AL37" i="88"/>
  <c r="AU37" i="88" s="1"/>
  <c r="AR77" i="48"/>
  <c r="AS14" i="88"/>
  <c r="AL14" i="88"/>
  <c r="AU14" i="88" s="1"/>
  <c r="AS32" i="88"/>
  <c r="AL32" i="88"/>
  <c r="AU32" i="88" s="1"/>
  <c r="AS33" i="88"/>
  <c r="AL33" i="88"/>
  <c r="AU33" i="88" s="1"/>
  <c r="AS51" i="88"/>
  <c r="AL51" i="88"/>
  <c r="AU51" i="88" s="1"/>
  <c r="AJ5" i="88"/>
  <c r="AK5" i="88"/>
  <c r="AT5" i="88" s="1"/>
  <c r="AJ34" i="88"/>
  <c r="AS70" i="88"/>
  <c r="AL70" i="88"/>
  <c r="AU70" i="88" s="1"/>
  <c r="AI82" i="95"/>
  <c r="AN82" i="95"/>
  <c r="Z77" i="35" l="1"/>
  <c r="Z74" i="50"/>
  <c r="AE74" i="50" s="1"/>
  <c r="Z78" i="83"/>
  <c r="W79" i="83" s="1"/>
  <c r="AF77" i="102"/>
  <c r="AO77" i="102" s="1"/>
  <c r="AE77" i="102"/>
  <c r="W78" i="102"/>
  <c r="AG77" i="102"/>
  <c r="AP77" i="102" s="1"/>
  <c r="AG77" i="35"/>
  <c r="AP77" i="35" s="1"/>
  <c r="AE77" i="35"/>
  <c r="W78" i="35"/>
  <c r="AF77" i="35"/>
  <c r="AO77" i="35" s="1"/>
  <c r="AF74" i="50"/>
  <c r="AO74" i="50" s="1"/>
  <c r="W75" i="50"/>
  <c r="AG74" i="50"/>
  <c r="AP74" i="50" s="1"/>
  <c r="AF78" i="83"/>
  <c r="AO78" i="83" s="1"/>
  <c r="AE78" i="83"/>
  <c r="AG78" i="83"/>
  <c r="AP78" i="83" s="1"/>
  <c r="AS11" i="88"/>
  <c r="AL11" i="88"/>
  <c r="AU11" i="88" s="1"/>
  <c r="AS3" i="88"/>
  <c r="AL3" i="88"/>
  <c r="AU3" i="88" s="1"/>
  <c r="AG80" i="55"/>
  <c r="AP80" i="55" s="1"/>
  <c r="W81" i="55"/>
  <c r="AE80" i="55"/>
  <c r="AF80" i="55"/>
  <c r="AO80" i="55" s="1"/>
  <c r="AS6" i="88"/>
  <c r="AL6" i="88"/>
  <c r="AU6" i="88" s="1"/>
  <c r="W75" i="94"/>
  <c r="AE74" i="94"/>
  <c r="AG74" i="94"/>
  <c r="AP74" i="94" s="1"/>
  <c r="AF74" i="94"/>
  <c r="AO74" i="94" s="1"/>
  <c r="AS47" i="88"/>
  <c r="AL47" i="88"/>
  <c r="AU47" i="88" s="1"/>
  <c r="AR73" i="94"/>
  <c r="AR76" i="102"/>
  <c r="AH77" i="35"/>
  <c r="AQ77" i="35" s="1"/>
  <c r="AH75" i="42"/>
  <c r="AQ75" i="42" s="1"/>
  <c r="AH84" i="11"/>
  <c r="AQ84" i="11" s="1"/>
  <c r="AS28" i="88"/>
  <c r="AL28" i="88"/>
  <c r="AU28" i="88" s="1"/>
  <c r="W76" i="90"/>
  <c r="AF75" i="90"/>
  <c r="AO75" i="90" s="1"/>
  <c r="AE75" i="90"/>
  <c r="AG75" i="90"/>
  <c r="AP75" i="90" s="1"/>
  <c r="AF74" i="10"/>
  <c r="AO74" i="10" s="1"/>
  <c r="W75" i="10"/>
  <c r="AE74" i="10"/>
  <c r="AG74" i="10"/>
  <c r="AP74" i="10" s="1"/>
  <c r="AR77" i="83"/>
  <c r="Z75" i="42"/>
  <c r="Z84" i="11"/>
  <c r="AS8" i="88"/>
  <c r="AL8" i="88"/>
  <c r="AU8" i="88" s="1"/>
  <c r="AH80" i="16"/>
  <c r="AQ80" i="16" s="1"/>
  <c r="AH75" i="85"/>
  <c r="AQ75" i="85" s="1"/>
  <c r="AH80" i="41"/>
  <c r="AQ80" i="41" s="1"/>
  <c r="AG80" i="49"/>
  <c r="AP80" i="49" s="1"/>
  <c r="W81" i="49"/>
  <c r="AE80" i="49"/>
  <c r="AF80" i="49"/>
  <c r="AO80" i="49" s="1"/>
  <c r="Y75" i="98"/>
  <c r="X75" i="98"/>
  <c r="AE78" i="82"/>
  <c r="W79" i="82"/>
  <c r="AG78" i="82"/>
  <c r="AP78" i="82" s="1"/>
  <c r="AF78" i="82"/>
  <c r="AO78" i="82" s="1"/>
  <c r="AS29" i="88"/>
  <c r="AL29" i="88"/>
  <c r="AU29" i="88" s="1"/>
  <c r="AS40" i="88"/>
  <c r="AL40" i="88"/>
  <c r="AU40" i="88" s="1"/>
  <c r="Y79" i="48"/>
  <c r="X79" i="48"/>
  <c r="Z80" i="16"/>
  <c r="Z75" i="85"/>
  <c r="AG80" i="41"/>
  <c r="AP80" i="41" s="1"/>
  <c r="W81" i="41"/>
  <c r="AE80" i="41"/>
  <c r="AF80" i="41"/>
  <c r="AO80" i="41" s="1"/>
  <c r="AS46" i="88"/>
  <c r="AL46" i="88"/>
  <c r="AU46" i="88" s="1"/>
  <c r="AI81" i="99"/>
  <c r="AN81" i="99"/>
  <c r="AH77" i="103"/>
  <c r="AQ77" i="103" s="1"/>
  <c r="AS5" i="88"/>
  <c r="AL5" i="88"/>
  <c r="AU5" i="88" s="1"/>
  <c r="AR79" i="16"/>
  <c r="AS23" i="88"/>
  <c r="AL23" i="88"/>
  <c r="AU23" i="88" s="1"/>
  <c r="AH83" i="95"/>
  <c r="AQ83" i="95" s="1"/>
  <c r="AG81" i="43"/>
  <c r="AP81" i="43" s="1"/>
  <c r="W82" i="43"/>
  <c r="AE81" i="43"/>
  <c r="AF81" i="43"/>
  <c r="AO81" i="43" s="1"/>
  <c r="AR74" i="42"/>
  <c r="AS17" i="88"/>
  <c r="AL17" i="88"/>
  <c r="AU17" i="88" s="1"/>
  <c r="AI78" i="18"/>
  <c r="AN78" i="18"/>
  <c r="AS22" i="88"/>
  <c r="AL22" i="88"/>
  <c r="AU22" i="88" s="1"/>
  <c r="AS7" i="88"/>
  <c r="AL7" i="88"/>
  <c r="AU7" i="88" s="1"/>
  <c r="AR76" i="103"/>
  <c r="Y82" i="99"/>
  <c r="X82" i="99"/>
  <c r="AS16" i="88"/>
  <c r="AL16" i="88"/>
  <c r="AU16" i="88" s="1"/>
  <c r="Z77" i="103"/>
  <c r="AS10" i="88"/>
  <c r="AL10" i="88"/>
  <c r="AU10" i="88" s="1"/>
  <c r="AR82" i="95"/>
  <c r="AR74" i="85"/>
  <c r="AS34" i="88"/>
  <c r="AL34" i="88"/>
  <c r="AU34" i="88" s="1"/>
  <c r="AS12" i="88"/>
  <c r="AL12" i="88"/>
  <c r="AU12" i="88" s="1"/>
  <c r="Z83" i="95"/>
  <c r="AS15" i="88"/>
  <c r="AL15" i="88"/>
  <c r="AU15" i="88" s="1"/>
  <c r="AJ4" i="88"/>
  <c r="AK4" i="88"/>
  <c r="AT4" i="88" s="1"/>
  <c r="AT81" i="88" s="1"/>
  <c r="W82" i="91"/>
  <c r="AG81" i="91"/>
  <c r="AP81" i="91" s="1"/>
  <c r="AF81" i="91"/>
  <c r="AO81" i="91" s="1"/>
  <c r="AE81" i="91"/>
  <c r="Y79" i="18"/>
  <c r="X79" i="18"/>
  <c r="Z79" i="18" s="1"/>
  <c r="AF80" i="87"/>
  <c r="AO80" i="87" s="1"/>
  <c r="AG80" i="87"/>
  <c r="AP80" i="87" s="1"/>
  <c r="AE80" i="87"/>
  <c r="W81" i="87"/>
  <c r="AH74" i="94"/>
  <c r="AQ74" i="94" s="1"/>
  <c r="AI74" i="98"/>
  <c r="AN74" i="98"/>
  <c r="AS41" i="88"/>
  <c r="AL41" i="88"/>
  <c r="AU41" i="88" s="1"/>
  <c r="AR73" i="50"/>
  <c r="AH78" i="83"/>
  <c r="AQ78" i="83" s="1"/>
  <c r="AS35" i="88"/>
  <c r="AL35" i="88"/>
  <c r="AU35" i="88" s="1"/>
  <c r="AR83" i="11"/>
  <c r="AH77" i="102"/>
  <c r="AQ77" i="102" s="1"/>
  <c r="AH74" i="50"/>
  <c r="AQ74" i="50" s="1"/>
  <c r="AI78" i="48"/>
  <c r="AN78" i="48"/>
  <c r="Z82" i="99" l="1"/>
  <c r="AG82" i="99"/>
  <c r="AP82" i="99" s="1"/>
  <c r="AE82" i="99"/>
  <c r="W83" i="99"/>
  <c r="AF82" i="99"/>
  <c r="AO82" i="99" s="1"/>
  <c r="AI80" i="87"/>
  <c r="AN80" i="87"/>
  <c r="AL4" i="88"/>
  <c r="AU4" i="88" s="1"/>
  <c r="AU81" i="88" s="1"/>
  <c r="C11" i="88" s="1"/>
  <c r="F32" i="57" s="1"/>
  <c r="AS4" i="88"/>
  <c r="AS81" i="88" s="1"/>
  <c r="AR81" i="99"/>
  <c r="Y81" i="41"/>
  <c r="X81" i="41"/>
  <c r="W76" i="42"/>
  <c r="AG75" i="42"/>
  <c r="AP75" i="42" s="1"/>
  <c r="AF75" i="42"/>
  <c r="AO75" i="42" s="1"/>
  <c r="AE75" i="42"/>
  <c r="Y75" i="10"/>
  <c r="X75" i="10"/>
  <c r="Y76" i="90"/>
  <c r="X76" i="90"/>
  <c r="AI74" i="50"/>
  <c r="AN74" i="50"/>
  <c r="AI81" i="91"/>
  <c r="AN81" i="91"/>
  <c r="AI78" i="83"/>
  <c r="AN78" i="83"/>
  <c r="AF77" i="103"/>
  <c r="AO77" i="103" s="1"/>
  <c r="AE77" i="103"/>
  <c r="W78" i="103"/>
  <c r="AG77" i="103"/>
  <c r="AP77" i="103" s="1"/>
  <c r="AE75" i="85"/>
  <c r="AG75" i="85"/>
  <c r="AP75" i="85" s="1"/>
  <c r="W76" i="85"/>
  <c r="AF75" i="85"/>
  <c r="AO75" i="85" s="1"/>
  <c r="Y79" i="82"/>
  <c r="X79" i="82"/>
  <c r="W80" i="18"/>
  <c r="AF79" i="18"/>
  <c r="AO79" i="18" s="1"/>
  <c r="AG79" i="18"/>
  <c r="AP79" i="18" s="1"/>
  <c r="AE79" i="18"/>
  <c r="AR78" i="48"/>
  <c r="AH79" i="18"/>
  <c r="AQ79" i="18" s="1"/>
  <c r="AF83" i="95"/>
  <c r="AO83" i="95" s="1"/>
  <c r="W84" i="95"/>
  <c r="AE83" i="95"/>
  <c r="AG83" i="95"/>
  <c r="AP83" i="95" s="1"/>
  <c r="AR78" i="18"/>
  <c r="AF80" i="16"/>
  <c r="AO80" i="16" s="1"/>
  <c r="AE80" i="16"/>
  <c r="AG80" i="16"/>
  <c r="AP80" i="16" s="1"/>
  <c r="W81" i="16"/>
  <c r="AI78" i="82"/>
  <c r="AN78" i="82"/>
  <c r="AI80" i="49"/>
  <c r="AN80" i="49"/>
  <c r="AI74" i="94"/>
  <c r="AN74" i="94"/>
  <c r="AI80" i="55"/>
  <c r="AN80" i="55"/>
  <c r="X78" i="102"/>
  <c r="Y78" i="102"/>
  <c r="AI75" i="90"/>
  <c r="AN75" i="90"/>
  <c r="Y75" i="94"/>
  <c r="X75" i="94"/>
  <c r="Z75" i="94" s="1"/>
  <c r="Y81" i="55"/>
  <c r="X81" i="55"/>
  <c r="Y78" i="35"/>
  <c r="X78" i="35"/>
  <c r="Z78" i="35" s="1"/>
  <c r="AI77" i="102"/>
  <c r="AN77" i="102"/>
  <c r="AR74" i="98"/>
  <c r="Y82" i="91"/>
  <c r="Z82" i="91" s="1"/>
  <c r="X82" i="91"/>
  <c r="AI81" i="43"/>
  <c r="AN81" i="43"/>
  <c r="AH79" i="48"/>
  <c r="AQ79" i="48" s="1"/>
  <c r="AH75" i="98"/>
  <c r="AQ75" i="98" s="1"/>
  <c r="Y81" i="49"/>
  <c r="X81" i="49"/>
  <c r="Z81" i="49" s="1"/>
  <c r="Y81" i="87"/>
  <c r="Z81" i="87" s="1"/>
  <c r="X81" i="87"/>
  <c r="AH82" i="99"/>
  <c r="AQ82" i="99" s="1"/>
  <c r="Y82" i="43"/>
  <c r="X82" i="43"/>
  <c r="AI80" i="41"/>
  <c r="AN80" i="41"/>
  <c r="Z79" i="48"/>
  <c r="Z75" i="98"/>
  <c r="W85" i="11"/>
  <c r="AG84" i="11"/>
  <c r="AP84" i="11" s="1"/>
  <c r="AF84" i="11"/>
  <c r="AO84" i="11" s="1"/>
  <c r="AE84" i="11"/>
  <c r="AI74" i="10"/>
  <c r="AN74" i="10"/>
  <c r="Y79" i="83"/>
  <c r="X79" i="83"/>
  <c r="Y75" i="50"/>
  <c r="X75" i="50"/>
  <c r="AI77" i="35"/>
  <c r="AN77" i="35"/>
  <c r="Z79" i="83" l="1"/>
  <c r="Z76" i="90"/>
  <c r="AF76" i="90" s="1"/>
  <c r="AO76" i="90" s="1"/>
  <c r="W77" i="90"/>
  <c r="AG76" i="90"/>
  <c r="AP76" i="90" s="1"/>
  <c r="AG81" i="87"/>
  <c r="AP81" i="87" s="1"/>
  <c r="AE81" i="87"/>
  <c r="AF81" i="87"/>
  <c r="AO81" i="87" s="1"/>
  <c r="W82" i="87"/>
  <c r="W80" i="83"/>
  <c r="AG79" i="83"/>
  <c r="AP79" i="83" s="1"/>
  <c r="AF79" i="83"/>
  <c r="AO79" i="83" s="1"/>
  <c r="AE79" i="83"/>
  <c r="W83" i="91"/>
  <c r="AG82" i="91"/>
  <c r="AP82" i="91" s="1"/>
  <c r="AF82" i="91"/>
  <c r="AO82" i="91" s="1"/>
  <c r="AE82" i="91"/>
  <c r="AH78" i="102"/>
  <c r="AQ78" i="102" s="1"/>
  <c r="W80" i="48"/>
  <c r="AE79" i="48"/>
  <c r="AN79" i="48" s="1"/>
  <c r="AF79" i="48"/>
  <c r="AO79" i="48" s="1"/>
  <c r="AG79" i="48"/>
  <c r="AH78" i="35"/>
  <c r="AQ78" i="35" s="1"/>
  <c r="AH75" i="94"/>
  <c r="AQ75" i="94" s="1"/>
  <c r="AI79" i="18"/>
  <c r="AN79" i="18"/>
  <c r="AR78" i="83"/>
  <c r="AI75" i="42"/>
  <c r="AN75" i="42"/>
  <c r="AR80" i="87"/>
  <c r="W76" i="94"/>
  <c r="AF75" i="94"/>
  <c r="AO75" i="94" s="1"/>
  <c r="AG75" i="94"/>
  <c r="AP75" i="94" s="1"/>
  <c r="AE75" i="94"/>
  <c r="AI80" i="16"/>
  <c r="AR80" i="16" s="1"/>
  <c r="AN80" i="16"/>
  <c r="AR80" i="41"/>
  <c r="AH81" i="49"/>
  <c r="AQ81" i="49" s="1"/>
  <c r="Y84" i="95"/>
  <c r="X84" i="95"/>
  <c r="Y78" i="103"/>
  <c r="X78" i="103"/>
  <c r="AR81" i="91"/>
  <c r="AH75" i="10"/>
  <c r="AQ75" i="10" s="1"/>
  <c r="AI84" i="11"/>
  <c r="AN84" i="11"/>
  <c r="AR77" i="35"/>
  <c r="AE81" i="49"/>
  <c r="AN81" i="49" s="1"/>
  <c r="AG81" i="49"/>
  <c r="W82" i="49"/>
  <c r="AF81" i="49"/>
  <c r="AO81" i="49" s="1"/>
  <c r="AH81" i="55"/>
  <c r="AQ81" i="55" s="1"/>
  <c r="AR80" i="55"/>
  <c r="AR78" i="82"/>
  <c r="Y80" i="18"/>
  <c r="X80" i="18"/>
  <c r="Y76" i="85"/>
  <c r="X76" i="85"/>
  <c r="AI77" i="103"/>
  <c r="AN77" i="103"/>
  <c r="Z75" i="10"/>
  <c r="Y76" i="42"/>
  <c r="X76" i="42"/>
  <c r="Y83" i="99"/>
  <c r="Z83" i="99"/>
  <c r="X83" i="99"/>
  <c r="AH79" i="83"/>
  <c r="AQ79" i="83" s="1"/>
  <c r="AH82" i="43"/>
  <c r="AQ82" i="43" s="1"/>
  <c r="Z82" i="43"/>
  <c r="AR81" i="43"/>
  <c r="Z81" i="55"/>
  <c r="AR75" i="90"/>
  <c r="AH79" i="82"/>
  <c r="AQ79" i="82" s="1"/>
  <c r="AR74" i="50"/>
  <c r="AH81" i="41"/>
  <c r="AQ81" i="41" s="1"/>
  <c r="AI82" i="99"/>
  <c r="AN82" i="99"/>
  <c r="AF78" i="35"/>
  <c r="AO78" i="35" s="1"/>
  <c r="AG78" i="35"/>
  <c r="AP78" i="35" s="1"/>
  <c r="AE78" i="35"/>
  <c r="W79" i="35"/>
  <c r="AR80" i="49"/>
  <c r="AI83" i="95"/>
  <c r="AN83" i="95"/>
  <c r="AH75" i="50"/>
  <c r="AQ75" i="50" s="1"/>
  <c r="Y85" i="11"/>
  <c r="X85" i="11"/>
  <c r="Z75" i="50"/>
  <c r="AR74" i="10"/>
  <c r="W76" i="98"/>
  <c r="AF75" i="98"/>
  <c r="AO75" i="98" s="1"/>
  <c r="AG75" i="98"/>
  <c r="AP75" i="98" s="1"/>
  <c r="AE75" i="98"/>
  <c r="AH81" i="87"/>
  <c r="AQ81" i="87" s="1"/>
  <c r="AH82" i="91"/>
  <c r="AQ82" i="91" s="1"/>
  <c r="AR77" i="102"/>
  <c r="Z78" i="102"/>
  <c r="AR74" i="94"/>
  <c r="Y81" i="16"/>
  <c r="X81" i="16"/>
  <c r="Z79" i="82"/>
  <c r="AI75" i="85"/>
  <c r="AN75" i="85"/>
  <c r="AH76" i="90"/>
  <c r="AQ76" i="90" s="1"/>
  <c r="Z81" i="41"/>
  <c r="Z81" i="16" l="1"/>
  <c r="AE76" i="90"/>
  <c r="Z80" i="18"/>
  <c r="AG80" i="18" s="1"/>
  <c r="AE80" i="18"/>
  <c r="AN80" i="18" s="1"/>
  <c r="AF80" i="18"/>
  <c r="AO80" i="18" s="1"/>
  <c r="AF81" i="16"/>
  <c r="AO81" i="16" s="1"/>
  <c r="W82" i="16"/>
  <c r="AG81" i="16"/>
  <c r="AP81" i="16" s="1"/>
  <c r="AE81" i="16"/>
  <c r="AH81" i="16"/>
  <c r="AQ81" i="16" s="1"/>
  <c r="W76" i="10"/>
  <c r="AF75" i="10"/>
  <c r="AO75" i="10" s="1"/>
  <c r="AE75" i="10"/>
  <c r="AG75" i="10"/>
  <c r="AP75" i="10" s="1"/>
  <c r="AH80" i="18"/>
  <c r="AQ80" i="18" s="1"/>
  <c r="AI75" i="98"/>
  <c r="AN75" i="98"/>
  <c r="W76" i="50"/>
  <c r="AE75" i="50"/>
  <c r="AF75" i="50"/>
  <c r="AO75" i="50" s="1"/>
  <c r="AG75" i="50"/>
  <c r="AP75" i="50" s="1"/>
  <c r="AH83" i="99"/>
  <c r="AQ83" i="99" s="1"/>
  <c r="AH84" i="95"/>
  <c r="AQ84" i="95" s="1"/>
  <c r="AR79" i="18"/>
  <c r="AI79" i="48"/>
  <c r="AP79" i="48"/>
  <c r="Y80" i="83"/>
  <c r="Z80" i="83"/>
  <c r="X80" i="83"/>
  <c r="AH85" i="11"/>
  <c r="AQ85" i="11" s="1"/>
  <c r="AR82" i="99"/>
  <c r="AF82" i="43"/>
  <c r="AO82" i="43" s="1"/>
  <c r="AG82" i="43"/>
  <c r="AP82" i="43" s="1"/>
  <c r="W83" i="43"/>
  <c r="AE82" i="43"/>
  <c r="AE83" i="99"/>
  <c r="AN83" i="99" s="1"/>
  <c r="W84" i="99"/>
  <c r="AF83" i="99"/>
  <c r="AO83" i="99" s="1"/>
  <c r="AG83" i="99"/>
  <c r="AR77" i="103"/>
  <c r="Y82" i="49"/>
  <c r="X82" i="49"/>
  <c r="AR84" i="11"/>
  <c r="Z84" i="95"/>
  <c r="AI75" i="94"/>
  <c r="AN75" i="94"/>
  <c r="Y83" i="91"/>
  <c r="X83" i="91"/>
  <c r="Z83" i="91" s="1"/>
  <c r="Z85" i="11"/>
  <c r="Y79" i="35"/>
  <c r="X79" i="35"/>
  <c r="AH76" i="85"/>
  <c r="AQ76" i="85" s="1"/>
  <c r="AI81" i="49"/>
  <c r="AP81" i="49"/>
  <c r="AR75" i="42"/>
  <c r="Y82" i="87"/>
  <c r="X82" i="87"/>
  <c r="Y77" i="90"/>
  <c r="X77" i="90"/>
  <c r="Y76" i="98"/>
  <c r="Z76" i="98" s="1"/>
  <c r="X76" i="98"/>
  <c r="AI78" i="35"/>
  <c r="AN78" i="35"/>
  <c r="Z76" i="42"/>
  <c r="AH76" i="42"/>
  <c r="AQ76" i="42" s="1"/>
  <c r="Z76" i="85"/>
  <c r="AH78" i="103"/>
  <c r="AQ78" i="103" s="1"/>
  <c r="Y80" i="48"/>
  <c r="X80" i="48"/>
  <c r="AI79" i="83"/>
  <c r="AN79" i="83"/>
  <c r="AI76" i="90"/>
  <c r="AN76" i="90"/>
  <c r="AG81" i="41"/>
  <c r="AP81" i="41" s="1"/>
  <c r="W82" i="41"/>
  <c r="AF81" i="41"/>
  <c r="AO81" i="41" s="1"/>
  <c r="AE81" i="41"/>
  <c r="AR75" i="85"/>
  <c r="AG79" i="82"/>
  <c r="AP79" i="82" s="1"/>
  <c r="W80" i="82"/>
  <c r="AE79" i="82"/>
  <c r="AF79" i="82"/>
  <c r="AO79" i="82" s="1"/>
  <c r="AG78" i="102"/>
  <c r="AP78" i="102" s="1"/>
  <c r="AF78" i="102"/>
  <c r="AO78" i="102" s="1"/>
  <c r="W79" i="102"/>
  <c r="AE78" i="102"/>
  <c r="AR83" i="95"/>
  <c r="AE81" i="55"/>
  <c r="AF81" i="55"/>
  <c r="AO81" i="55" s="1"/>
  <c r="AG81" i="55"/>
  <c r="AP81" i="55" s="1"/>
  <c r="W82" i="55"/>
  <c r="Z78" i="103"/>
  <c r="Y76" i="94"/>
  <c r="X76" i="94"/>
  <c r="AI82" i="91"/>
  <c r="AN82" i="91"/>
  <c r="AI81" i="87"/>
  <c r="AN81" i="87"/>
  <c r="Z82" i="87" l="1"/>
  <c r="W81" i="18"/>
  <c r="Z76" i="94"/>
  <c r="AF76" i="94" s="1"/>
  <c r="AO76" i="94" s="1"/>
  <c r="AE76" i="98"/>
  <c r="AF76" i="98"/>
  <c r="AO76" i="98" s="1"/>
  <c r="W77" i="98"/>
  <c r="AG76" i="98"/>
  <c r="AP76" i="98" s="1"/>
  <c r="AG82" i="87"/>
  <c r="AP82" i="87" s="1"/>
  <c r="W83" i="87"/>
  <c r="AF82" i="87"/>
  <c r="AO82" i="87" s="1"/>
  <c r="AE82" i="87"/>
  <c r="AG76" i="94"/>
  <c r="AP76" i="94" s="1"/>
  <c r="W77" i="94"/>
  <c r="AI78" i="102"/>
  <c r="AN78" i="102"/>
  <c r="AR78" i="35"/>
  <c r="AG83" i="91"/>
  <c r="AP83" i="91" s="1"/>
  <c r="AF83" i="91"/>
  <c r="AO83" i="91" s="1"/>
  <c r="AE83" i="91"/>
  <c r="W84" i="91"/>
  <c r="AI82" i="43"/>
  <c r="AN82" i="43"/>
  <c r="W81" i="83"/>
  <c r="AG80" i="83"/>
  <c r="AP80" i="83" s="1"/>
  <c r="AF80" i="83"/>
  <c r="AO80" i="83" s="1"/>
  <c r="AE80" i="83"/>
  <c r="AI75" i="10"/>
  <c r="AN75" i="10"/>
  <c r="AR79" i="83"/>
  <c r="AH76" i="98"/>
  <c r="AQ76" i="98" s="1"/>
  <c r="AH82" i="87"/>
  <c r="AQ82" i="87" s="1"/>
  <c r="AR81" i="49"/>
  <c r="AH79" i="35"/>
  <c r="AQ79" i="35" s="1"/>
  <c r="AH82" i="49"/>
  <c r="AQ82" i="49" s="1"/>
  <c r="AI83" i="99"/>
  <c r="AP83" i="99"/>
  <c r="Y83" i="43"/>
  <c r="Z83" i="43" s="1"/>
  <c r="X83" i="43"/>
  <c r="AI75" i="50"/>
  <c r="AN75" i="50"/>
  <c r="AH76" i="94"/>
  <c r="AQ76" i="94" s="1"/>
  <c r="Z79" i="35"/>
  <c r="Z82" i="49"/>
  <c r="Y76" i="50"/>
  <c r="X76" i="50"/>
  <c r="Y76" i="10"/>
  <c r="Z76" i="10" s="1"/>
  <c r="X76" i="10"/>
  <c r="AI80" i="18"/>
  <c r="AP80" i="18"/>
  <c r="AR75" i="94"/>
  <c r="Y84" i="99"/>
  <c r="X84" i="99"/>
  <c r="AR79" i="48"/>
  <c r="AI81" i="16"/>
  <c r="AN81" i="16"/>
  <c r="AI79" i="82"/>
  <c r="AN79" i="82"/>
  <c r="Y80" i="82"/>
  <c r="X80" i="82"/>
  <c r="AH80" i="48"/>
  <c r="AQ80" i="48" s="1"/>
  <c r="AR81" i="87"/>
  <c r="W77" i="85"/>
  <c r="AE76" i="85"/>
  <c r="AG76" i="85"/>
  <c r="AP76" i="85" s="1"/>
  <c r="AF76" i="85"/>
  <c r="AO76" i="85" s="1"/>
  <c r="AE76" i="42"/>
  <c r="AF76" i="42"/>
  <c r="AO76" i="42" s="1"/>
  <c r="W77" i="42"/>
  <c r="AG76" i="42"/>
  <c r="AP76" i="42" s="1"/>
  <c r="AH77" i="90"/>
  <c r="AQ77" i="90" s="1"/>
  <c r="AF85" i="11"/>
  <c r="AO85" i="11" s="1"/>
  <c r="W86" i="11"/>
  <c r="AE85" i="11"/>
  <c r="AG85" i="11"/>
  <c r="AP85" i="11" s="1"/>
  <c r="AE84" i="95"/>
  <c r="AN84" i="95" s="1"/>
  <c r="AF84" i="95"/>
  <c r="AO84" i="95" s="1"/>
  <c r="AG84" i="95"/>
  <c r="W85" i="95"/>
  <c r="AR75" i="98"/>
  <c r="AI81" i="41"/>
  <c r="AR81" i="41" s="1"/>
  <c r="AN81" i="41"/>
  <c r="Y79" i="102"/>
  <c r="X79" i="102"/>
  <c r="AI81" i="55"/>
  <c r="AN81" i="55"/>
  <c r="Y82" i="41"/>
  <c r="X82" i="41"/>
  <c r="AF78" i="103"/>
  <c r="AO78" i="103" s="1"/>
  <c r="AG78" i="103"/>
  <c r="AP78" i="103" s="1"/>
  <c r="AE78" i="103"/>
  <c r="W79" i="103"/>
  <c r="Z80" i="48"/>
  <c r="AR82" i="91"/>
  <c r="Y82" i="55"/>
  <c r="X82" i="55"/>
  <c r="AR76" i="90"/>
  <c r="Z77" i="90"/>
  <c r="AH83" i="91"/>
  <c r="AQ83" i="91" s="1"/>
  <c r="AH80" i="83"/>
  <c r="AQ80" i="83" s="1"/>
  <c r="Y82" i="16"/>
  <c r="Z82" i="16" s="1"/>
  <c r="X82" i="16"/>
  <c r="Y81" i="18"/>
  <c r="X81" i="18"/>
  <c r="Z76" i="50" l="1"/>
  <c r="AE76" i="94"/>
  <c r="AG83" i="43"/>
  <c r="AP83" i="43" s="1"/>
  <c r="W84" i="43"/>
  <c r="AE83" i="43"/>
  <c r="AF83" i="43"/>
  <c r="AO83" i="43" s="1"/>
  <c r="AG82" i="16"/>
  <c r="AP82" i="16" s="1"/>
  <c r="AE82" i="16"/>
  <c r="AF82" i="16"/>
  <c r="AO82" i="16" s="1"/>
  <c r="W83" i="16"/>
  <c r="AE76" i="10"/>
  <c r="AG76" i="10"/>
  <c r="AP76" i="10" s="1"/>
  <c r="W77" i="10"/>
  <c r="AF76" i="10"/>
  <c r="AO76" i="10" s="1"/>
  <c r="AF76" i="50"/>
  <c r="AO76" i="50" s="1"/>
  <c r="AE76" i="50"/>
  <c r="AN76" i="50" s="1"/>
  <c r="AG76" i="50"/>
  <c r="W77" i="50"/>
  <c r="AH79" i="102"/>
  <c r="AQ79" i="102" s="1"/>
  <c r="Y77" i="42"/>
  <c r="X77" i="42"/>
  <c r="AI76" i="85"/>
  <c r="AN76" i="85"/>
  <c r="AH84" i="99"/>
  <c r="AQ84" i="99" s="1"/>
  <c r="AR80" i="18"/>
  <c r="AI80" i="83"/>
  <c r="AN80" i="83"/>
  <c r="W81" i="48"/>
  <c r="AG80" i="48"/>
  <c r="AP80" i="48" s="1"/>
  <c r="AF80" i="48"/>
  <c r="AO80" i="48" s="1"/>
  <c r="AE80" i="48"/>
  <c r="AH82" i="41"/>
  <c r="AQ82" i="41" s="1"/>
  <c r="Z79" i="102"/>
  <c r="Y77" i="85"/>
  <c r="X77" i="85"/>
  <c r="AR79" i="82"/>
  <c r="Z84" i="99"/>
  <c r="AH76" i="10"/>
  <c r="AQ76" i="10" s="1"/>
  <c r="AF82" i="49"/>
  <c r="AO82" i="49" s="1"/>
  <c r="AG82" i="49"/>
  <c r="AP82" i="49" s="1"/>
  <c r="W83" i="49"/>
  <c r="AE82" i="49"/>
  <c r="Y84" i="91"/>
  <c r="X84" i="91"/>
  <c r="AH82" i="55"/>
  <c r="AQ82" i="55" s="1"/>
  <c r="Z82" i="41"/>
  <c r="X85" i="95"/>
  <c r="Y85" i="95"/>
  <c r="Z85" i="95" s="1"/>
  <c r="AI85" i="11"/>
  <c r="AN85" i="11"/>
  <c r="AI76" i="42"/>
  <c r="AN76" i="42"/>
  <c r="W80" i="35"/>
  <c r="AF79" i="35"/>
  <c r="AO79" i="35" s="1"/>
  <c r="AG79" i="35"/>
  <c r="AP79" i="35" s="1"/>
  <c r="AE79" i="35"/>
  <c r="AR83" i="99"/>
  <c r="AI83" i="91"/>
  <c r="AN83" i="91"/>
  <c r="AR78" i="102"/>
  <c r="X79" i="103"/>
  <c r="Y79" i="103"/>
  <c r="Y86" i="11"/>
  <c r="X86" i="11"/>
  <c r="AH80" i="82"/>
  <c r="AQ80" i="82" s="1"/>
  <c r="AR81" i="16"/>
  <c r="AR75" i="50"/>
  <c r="Y81" i="83"/>
  <c r="X81" i="83"/>
  <c r="AI82" i="87"/>
  <c r="AN82" i="87"/>
  <c r="Y77" i="98"/>
  <c r="X77" i="98"/>
  <c r="AI84" i="95"/>
  <c r="AP84" i="95"/>
  <c r="AH82" i="16"/>
  <c r="AQ82" i="16" s="1"/>
  <c r="AI78" i="103"/>
  <c r="AN78" i="103"/>
  <c r="Z80" i="82"/>
  <c r="AH76" i="50"/>
  <c r="AQ76" i="50" s="1"/>
  <c r="AH83" i="43"/>
  <c r="AQ83" i="43" s="1"/>
  <c r="AR75" i="10"/>
  <c r="Y77" i="94"/>
  <c r="X77" i="94"/>
  <c r="AH81" i="18"/>
  <c r="AQ81" i="18" s="1"/>
  <c r="Z81" i="18"/>
  <c r="Z82" i="55"/>
  <c r="AF77" i="90"/>
  <c r="AO77" i="90" s="1"/>
  <c r="AE77" i="90"/>
  <c r="W78" i="90"/>
  <c r="AG77" i="90"/>
  <c r="AP77" i="90" s="1"/>
  <c r="AR81" i="55"/>
  <c r="AR82" i="43"/>
  <c r="AI76" i="94"/>
  <c r="AN76" i="94"/>
  <c r="Y83" i="87"/>
  <c r="X83" i="87"/>
  <c r="AI76" i="98"/>
  <c r="AN76" i="98"/>
  <c r="Z79" i="103" l="1"/>
  <c r="AE85" i="95"/>
  <c r="AG85" i="95"/>
  <c r="AP85" i="95" s="1"/>
  <c r="AF85" i="95"/>
  <c r="AO85" i="95" s="1"/>
  <c r="W86" i="95"/>
  <c r="AE79" i="103"/>
  <c r="AG79" i="103"/>
  <c r="AP79" i="103" s="1"/>
  <c r="AF79" i="103"/>
  <c r="AO79" i="103" s="1"/>
  <c r="W80" i="103"/>
  <c r="AI77" i="90"/>
  <c r="AN77" i="90"/>
  <c r="AR83" i="91"/>
  <c r="AI76" i="50"/>
  <c r="AP76" i="50"/>
  <c r="Y80" i="35"/>
  <c r="Z80" i="35" s="1"/>
  <c r="X80" i="35"/>
  <c r="AI82" i="49"/>
  <c r="AN82" i="49"/>
  <c r="AH77" i="85"/>
  <c r="AQ77" i="85" s="1"/>
  <c r="AR76" i="85"/>
  <c r="AI76" i="10"/>
  <c r="AN76" i="10"/>
  <c r="AH83" i="87"/>
  <c r="AQ83" i="87" s="1"/>
  <c r="Z83" i="87"/>
  <c r="AE82" i="55"/>
  <c r="AF82" i="55"/>
  <c r="AO82" i="55" s="1"/>
  <c r="AG82" i="55"/>
  <c r="AP82" i="55" s="1"/>
  <c r="W83" i="55"/>
  <c r="AR78" i="103"/>
  <c r="AR82" i="87"/>
  <c r="AH79" i="103"/>
  <c r="AQ79" i="103" s="1"/>
  <c r="AH85" i="95"/>
  <c r="AQ85" i="95" s="1"/>
  <c r="Y83" i="49"/>
  <c r="X83" i="49"/>
  <c r="Z77" i="85"/>
  <c r="Y81" i="48"/>
  <c r="X81" i="48"/>
  <c r="AH77" i="42"/>
  <c r="AQ77" i="42" s="1"/>
  <c r="AH77" i="94"/>
  <c r="AQ77" i="94" s="1"/>
  <c r="AR84" i="95"/>
  <c r="AH81" i="83"/>
  <c r="AQ81" i="83" s="1"/>
  <c r="AH86" i="11"/>
  <c r="AQ86" i="11" s="1"/>
  <c r="AR76" i="42"/>
  <c r="AF82" i="41"/>
  <c r="AO82" i="41" s="1"/>
  <c r="W83" i="41"/>
  <c r="AG82" i="41"/>
  <c r="AE82" i="41"/>
  <c r="AN82" i="41" s="1"/>
  <c r="AH84" i="91"/>
  <c r="AQ84" i="91" s="1"/>
  <c r="Z77" i="42"/>
  <c r="Y83" i="16"/>
  <c r="X83" i="16"/>
  <c r="AI83" i="43"/>
  <c r="AN83" i="43"/>
  <c r="W81" i="82"/>
  <c r="AG80" i="82"/>
  <c r="AP80" i="82" s="1"/>
  <c r="AF80" i="82"/>
  <c r="AO80" i="82" s="1"/>
  <c r="AE80" i="82"/>
  <c r="AE81" i="18"/>
  <c r="W82" i="18"/>
  <c r="AF81" i="18"/>
  <c r="AO81" i="18" s="1"/>
  <c r="AG81" i="18"/>
  <c r="AP81" i="18" s="1"/>
  <c r="Z77" i="94"/>
  <c r="AH77" i="98"/>
  <c r="AQ77" i="98" s="1"/>
  <c r="Z81" i="83"/>
  <c r="Z86" i="11"/>
  <c r="AI79" i="35"/>
  <c r="AN79" i="35"/>
  <c r="Z84" i="91"/>
  <c r="W85" i="99"/>
  <c r="AE84" i="99"/>
  <c r="AG84" i="99"/>
  <c r="AP84" i="99" s="1"/>
  <c r="AF84" i="99"/>
  <c r="AO84" i="99" s="1"/>
  <c r="AF79" i="102"/>
  <c r="AO79" i="102" s="1"/>
  <c r="AE79" i="102"/>
  <c r="W80" i="102"/>
  <c r="AG79" i="102"/>
  <c r="AP79" i="102" s="1"/>
  <c r="AR80" i="83"/>
  <c r="Y84" i="43"/>
  <c r="X84" i="43"/>
  <c r="AR76" i="94"/>
  <c r="AR76" i="98"/>
  <c r="Y78" i="90"/>
  <c r="X78" i="90"/>
  <c r="Z78" i="90" s="1"/>
  <c r="Z77" i="98"/>
  <c r="AR85" i="11"/>
  <c r="AI80" i="48"/>
  <c r="AN80" i="48"/>
  <c r="Y77" i="50"/>
  <c r="X77" i="50"/>
  <c r="Z77" i="50" s="1"/>
  <c r="Y77" i="10"/>
  <c r="X77" i="10"/>
  <c r="Z77" i="10" s="1"/>
  <c r="AI82" i="16"/>
  <c r="AN82" i="16"/>
  <c r="Z84" i="43" l="1"/>
  <c r="AG84" i="43"/>
  <c r="AP84" i="43" s="1"/>
  <c r="AE84" i="43"/>
  <c r="W85" i="43"/>
  <c r="AF84" i="43"/>
  <c r="AO84" i="43" s="1"/>
  <c r="AE80" i="35"/>
  <c r="AF80" i="35"/>
  <c r="AO80" i="35" s="1"/>
  <c r="W81" i="35"/>
  <c r="AG80" i="35"/>
  <c r="AP80" i="35" s="1"/>
  <c r="AF77" i="50"/>
  <c r="AO77" i="50" s="1"/>
  <c r="AE77" i="50"/>
  <c r="AN77" i="50" s="1"/>
  <c r="W78" i="50"/>
  <c r="AG77" i="50"/>
  <c r="AE77" i="10"/>
  <c r="W78" i="10"/>
  <c r="AF77" i="10"/>
  <c r="AO77" i="10" s="1"/>
  <c r="AG77" i="10"/>
  <c r="AP77" i="10" s="1"/>
  <c r="AG86" i="11"/>
  <c r="AP86" i="11" s="1"/>
  <c r="AF86" i="11"/>
  <c r="AO86" i="11" s="1"/>
  <c r="AE86" i="11"/>
  <c r="W87" i="11"/>
  <c r="AI81" i="18"/>
  <c r="AN81" i="18"/>
  <c r="AG83" i="87"/>
  <c r="AP83" i="87" s="1"/>
  <c r="W84" i="87"/>
  <c r="AE83" i="87"/>
  <c r="AF83" i="87"/>
  <c r="AO83" i="87" s="1"/>
  <c r="AI79" i="103"/>
  <c r="AN79" i="103"/>
  <c r="W79" i="90"/>
  <c r="AE78" i="90"/>
  <c r="AG78" i="90"/>
  <c r="AP78" i="90" s="1"/>
  <c r="AF78" i="90"/>
  <c r="AO78" i="90" s="1"/>
  <c r="W82" i="83"/>
  <c r="AF81" i="83"/>
  <c r="AO81" i="83" s="1"/>
  <c r="AE81" i="83"/>
  <c r="AG81" i="83"/>
  <c r="AP81" i="83" s="1"/>
  <c r="AR83" i="43"/>
  <c r="W78" i="85"/>
  <c r="AE77" i="85"/>
  <c r="AG77" i="85"/>
  <c r="AP77" i="85" s="1"/>
  <c r="AF77" i="85"/>
  <c r="AO77" i="85" s="1"/>
  <c r="AR76" i="10"/>
  <c r="AR77" i="90"/>
  <c r="AH77" i="10"/>
  <c r="AQ77" i="10" s="1"/>
  <c r="AI84" i="99"/>
  <c r="AN84" i="99"/>
  <c r="AE77" i="94"/>
  <c r="AG77" i="94"/>
  <c r="AP77" i="94" s="1"/>
  <c r="W78" i="94"/>
  <c r="AF77" i="94"/>
  <c r="AO77" i="94" s="1"/>
  <c r="AI80" i="82"/>
  <c r="AN80" i="82"/>
  <c r="AH83" i="16"/>
  <c r="AQ83" i="16" s="1"/>
  <c r="Y83" i="41"/>
  <c r="X83" i="41"/>
  <c r="AH83" i="49"/>
  <c r="AQ83" i="49" s="1"/>
  <c r="Y83" i="55"/>
  <c r="X83" i="55"/>
  <c r="X86" i="95"/>
  <c r="Z86" i="95" s="1"/>
  <c r="Y86" i="95"/>
  <c r="AH84" i="43"/>
  <c r="AQ84" i="43" s="1"/>
  <c r="AR80" i="48"/>
  <c r="W85" i="91"/>
  <c r="AG84" i="91"/>
  <c r="AP84" i="91" s="1"/>
  <c r="AF84" i="91"/>
  <c r="AO84" i="91" s="1"/>
  <c r="AE84" i="91"/>
  <c r="Z83" i="49"/>
  <c r="AR76" i="50"/>
  <c r="Y80" i="103"/>
  <c r="X80" i="103"/>
  <c r="Z83" i="16"/>
  <c r="AE77" i="98"/>
  <c r="AG77" i="98"/>
  <c r="AP77" i="98" s="1"/>
  <c r="AF77" i="98"/>
  <c r="AO77" i="98" s="1"/>
  <c r="W78" i="98"/>
  <c r="AH81" i="48"/>
  <c r="AQ81" i="48" s="1"/>
  <c r="AR82" i="49"/>
  <c r="Y80" i="102"/>
  <c r="X80" i="102"/>
  <c r="Z80" i="102" s="1"/>
  <c r="AI82" i="41"/>
  <c r="AP82" i="41"/>
  <c r="AI79" i="102"/>
  <c r="AN79" i="102"/>
  <c r="Y85" i="99"/>
  <c r="X85" i="99"/>
  <c r="AH77" i="50"/>
  <c r="AQ77" i="50" s="1"/>
  <c r="AR82" i="16"/>
  <c r="AH78" i="90"/>
  <c r="AQ78" i="90" s="1"/>
  <c r="AR79" i="35"/>
  <c r="Y82" i="18"/>
  <c r="X82" i="18"/>
  <c r="Z82" i="18" s="1"/>
  <c r="Y81" i="82"/>
  <c r="X81" i="82"/>
  <c r="AE77" i="42"/>
  <c r="AF77" i="42"/>
  <c r="AO77" i="42" s="1"/>
  <c r="AG77" i="42"/>
  <c r="AP77" i="42" s="1"/>
  <c r="W78" i="42"/>
  <c r="Z81" i="48"/>
  <c r="AI82" i="55"/>
  <c r="AN82" i="55"/>
  <c r="AH80" i="35"/>
  <c r="AQ80" i="35" s="1"/>
  <c r="AI85" i="95"/>
  <c r="AN85" i="95"/>
  <c r="AF80" i="102" l="1"/>
  <c r="AO80" i="102" s="1"/>
  <c r="AE80" i="102"/>
  <c r="W81" i="102"/>
  <c r="AG80" i="102"/>
  <c r="AP80" i="102" s="1"/>
  <c r="AH83" i="55"/>
  <c r="AQ83" i="55" s="1"/>
  <c r="AR84" i="99"/>
  <c r="AI83" i="87"/>
  <c r="AN83" i="87"/>
  <c r="Y87" i="11"/>
  <c r="X87" i="11"/>
  <c r="AI80" i="35"/>
  <c r="AN80" i="35"/>
  <c r="AI77" i="98"/>
  <c r="AN77" i="98"/>
  <c r="Y85" i="91"/>
  <c r="X85" i="91"/>
  <c r="Z85" i="91" s="1"/>
  <c r="Z83" i="55"/>
  <c r="AI77" i="85"/>
  <c r="AN77" i="85"/>
  <c r="AI81" i="83"/>
  <c r="AN81" i="83"/>
  <c r="AI78" i="90"/>
  <c r="AN78" i="90"/>
  <c r="Y84" i="87"/>
  <c r="X84" i="87"/>
  <c r="AI86" i="11"/>
  <c r="AN86" i="11"/>
  <c r="Y78" i="10"/>
  <c r="X78" i="10"/>
  <c r="AR82" i="55"/>
  <c r="AH81" i="82"/>
  <c r="AQ81" i="82" s="1"/>
  <c r="AR79" i="102"/>
  <c r="AF83" i="16"/>
  <c r="AO83" i="16" s="1"/>
  <c r="W84" i="16"/>
  <c r="AG83" i="16"/>
  <c r="AE83" i="16"/>
  <c r="AN83" i="16" s="1"/>
  <c r="AG83" i="49"/>
  <c r="AP83" i="49" s="1"/>
  <c r="AE83" i="49"/>
  <c r="W84" i="49"/>
  <c r="AF83" i="49"/>
  <c r="AO83" i="49" s="1"/>
  <c r="AH83" i="41"/>
  <c r="AQ83" i="41" s="1"/>
  <c r="Y78" i="94"/>
  <c r="X78" i="94"/>
  <c r="Y78" i="85"/>
  <c r="X78" i="85"/>
  <c r="Y79" i="90"/>
  <c r="X79" i="90"/>
  <c r="AI77" i="10"/>
  <c r="AN77" i="10"/>
  <c r="AI77" i="42"/>
  <c r="AN77" i="42"/>
  <c r="AH80" i="103"/>
  <c r="AQ80" i="103" s="1"/>
  <c r="AF86" i="95"/>
  <c r="AO86" i="95" s="1"/>
  <c r="AE86" i="95"/>
  <c r="AG86" i="95"/>
  <c r="AP86" i="95" s="1"/>
  <c r="W87" i="95"/>
  <c r="Z83" i="41"/>
  <c r="Y82" i="83"/>
  <c r="X82" i="83"/>
  <c r="Y85" i="43"/>
  <c r="X85" i="43"/>
  <c r="AR85" i="95"/>
  <c r="AG82" i="18"/>
  <c r="AP82" i="18" s="1"/>
  <c r="AE82" i="18"/>
  <c r="AF82" i="18"/>
  <c r="AO82" i="18" s="1"/>
  <c r="W83" i="18"/>
  <c r="W82" i="48"/>
  <c r="AF81" i="48"/>
  <c r="AO81" i="48" s="1"/>
  <c r="AE81" i="48"/>
  <c r="AG81" i="48"/>
  <c r="AP81" i="48" s="1"/>
  <c r="Z81" i="82"/>
  <c r="Y78" i="42"/>
  <c r="X78" i="42"/>
  <c r="AH85" i="99"/>
  <c r="AQ85" i="99" s="1"/>
  <c r="AR82" i="41"/>
  <c r="Y78" i="98"/>
  <c r="Z78" i="98"/>
  <c r="X78" i="98"/>
  <c r="Z80" i="103"/>
  <c r="AI84" i="91"/>
  <c r="AN84" i="91"/>
  <c r="AI77" i="94"/>
  <c r="AN77" i="94"/>
  <c r="AR79" i="103"/>
  <c r="AR81" i="18"/>
  <c r="AI77" i="50"/>
  <c r="AP77" i="50"/>
  <c r="Y81" i="35"/>
  <c r="Z81" i="35"/>
  <c r="X81" i="35"/>
  <c r="AI84" i="43"/>
  <c r="AN84" i="43"/>
  <c r="AH82" i="18"/>
  <c r="AQ82" i="18" s="1"/>
  <c r="Z85" i="99"/>
  <c r="AH80" i="102"/>
  <c r="AQ80" i="102" s="1"/>
  <c r="AH86" i="95"/>
  <c r="AQ86" i="95" s="1"/>
  <c r="AR80" i="82"/>
  <c r="Y78" i="50"/>
  <c r="X78" i="50"/>
  <c r="Z78" i="10" l="1"/>
  <c r="Z78" i="85"/>
  <c r="AE78" i="85" s="1"/>
  <c r="Z85" i="43"/>
  <c r="AG85" i="43" s="1"/>
  <c r="AP85" i="43" s="1"/>
  <c r="AF78" i="85"/>
  <c r="AO78" i="85" s="1"/>
  <c r="W79" i="85"/>
  <c r="AG78" i="85"/>
  <c r="AP78" i="85" s="1"/>
  <c r="AE78" i="10"/>
  <c r="AF78" i="10"/>
  <c r="AO78" i="10" s="1"/>
  <c r="W79" i="10"/>
  <c r="AG78" i="10"/>
  <c r="AP78" i="10" s="1"/>
  <c r="W86" i="43"/>
  <c r="AE85" i="43"/>
  <c r="AF85" i="43"/>
  <c r="AO85" i="43" s="1"/>
  <c r="AH81" i="35"/>
  <c r="AQ81" i="35" s="1"/>
  <c r="AR84" i="91"/>
  <c r="AH78" i="42"/>
  <c r="AQ78" i="42" s="1"/>
  <c r="AI81" i="48"/>
  <c r="AN81" i="48"/>
  <c r="AI82" i="18"/>
  <c r="AR82" i="18" s="1"/>
  <c r="AN82" i="18"/>
  <c r="Y87" i="95"/>
  <c r="Z87" i="95" s="1"/>
  <c r="X87" i="95"/>
  <c r="AR77" i="10"/>
  <c r="AI83" i="49"/>
  <c r="AN83" i="49"/>
  <c r="AR78" i="90"/>
  <c r="AH85" i="91"/>
  <c r="AQ85" i="91" s="1"/>
  <c r="AR80" i="35"/>
  <c r="AF81" i="35"/>
  <c r="AO81" i="35" s="1"/>
  <c r="AE81" i="35"/>
  <c r="AG81" i="35"/>
  <c r="AP81" i="35" s="1"/>
  <c r="W82" i="35"/>
  <c r="AF80" i="103"/>
  <c r="AO80" i="103" s="1"/>
  <c r="W81" i="103"/>
  <c r="AG80" i="103"/>
  <c r="AP80" i="103" s="1"/>
  <c r="AE80" i="103"/>
  <c r="Z78" i="42"/>
  <c r="AH82" i="83"/>
  <c r="AQ82" i="83" s="1"/>
  <c r="AH79" i="90"/>
  <c r="AQ79" i="90" s="1"/>
  <c r="AH78" i="94"/>
  <c r="AQ78" i="94" s="1"/>
  <c r="W86" i="91"/>
  <c r="AG85" i="91"/>
  <c r="AP85" i="91" s="1"/>
  <c r="AF85" i="91"/>
  <c r="AO85" i="91" s="1"/>
  <c r="AE85" i="91"/>
  <c r="AH87" i="11"/>
  <c r="AQ87" i="11" s="1"/>
  <c r="AH78" i="50"/>
  <c r="AQ78" i="50" s="1"/>
  <c r="AH78" i="98"/>
  <c r="AQ78" i="98" s="1"/>
  <c r="Y82" i="48"/>
  <c r="X82" i="48"/>
  <c r="Z82" i="83"/>
  <c r="AI86" i="95"/>
  <c r="AN86" i="95"/>
  <c r="Z79" i="90"/>
  <c r="Z78" i="94"/>
  <c r="AR86" i="11"/>
  <c r="AR81" i="83"/>
  <c r="Z87" i="11"/>
  <c r="Z78" i="50"/>
  <c r="AG81" i="82"/>
  <c r="AP81" i="82" s="1"/>
  <c r="AF81" i="82"/>
  <c r="AO81" i="82" s="1"/>
  <c r="AE81" i="82"/>
  <c r="W82" i="82"/>
  <c r="Z84" i="87"/>
  <c r="AH84" i="87"/>
  <c r="AQ84" i="87" s="1"/>
  <c r="Y81" i="102"/>
  <c r="X81" i="102"/>
  <c r="AE78" i="98"/>
  <c r="AF78" i="98"/>
  <c r="AO78" i="98" s="1"/>
  <c r="W79" i="98"/>
  <c r="AG78" i="98"/>
  <c r="AP78" i="98" s="1"/>
  <c r="AG85" i="99"/>
  <c r="AP85" i="99" s="1"/>
  <c r="W86" i="99"/>
  <c r="AE85" i="99"/>
  <c r="AF85" i="99"/>
  <c r="AO85" i="99" s="1"/>
  <c r="AR77" i="50"/>
  <c r="AR77" i="94"/>
  <c r="Y83" i="18"/>
  <c r="X83" i="18"/>
  <c r="AH85" i="43"/>
  <c r="AQ85" i="43" s="1"/>
  <c r="AF83" i="41"/>
  <c r="AO83" i="41" s="1"/>
  <c r="W84" i="41"/>
  <c r="AG83" i="41"/>
  <c r="AP83" i="41" s="1"/>
  <c r="AE83" i="41"/>
  <c r="AR77" i="42"/>
  <c r="AH78" i="85"/>
  <c r="AQ78" i="85" s="1"/>
  <c r="AI83" i="16"/>
  <c r="AP83" i="16"/>
  <c r="AH78" i="10"/>
  <c r="AQ78" i="10" s="1"/>
  <c r="AR77" i="85"/>
  <c r="AR77" i="98"/>
  <c r="AI80" i="102"/>
  <c r="AN80" i="102"/>
  <c r="AR84" i="43"/>
  <c r="Y84" i="49"/>
  <c r="X84" i="49"/>
  <c r="Y84" i="16"/>
  <c r="X84" i="16"/>
  <c r="AF83" i="55"/>
  <c r="AO83" i="55" s="1"/>
  <c r="AG83" i="55"/>
  <c r="AP83" i="55" s="1"/>
  <c r="W84" i="55"/>
  <c r="AE83" i="55"/>
  <c r="AR83" i="87"/>
  <c r="AH84" i="16" l="1"/>
  <c r="AQ84" i="16" s="1"/>
  <c r="AH81" i="102"/>
  <c r="AQ81" i="102" s="1"/>
  <c r="AH82" i="48"/>
  <c r="AQ82" i="48" s="1"/>
  <c r="Y81" i="103"/>
  <c r="X81" i="103"/>
  <c r="AI78" i="10"/>
  <c r="AN78" i="10"/>
  <c r="Z84" i="16"/>
  <c r="Y84" i="41"/>
  <c r="X84" i="41"/>
  <c r="Z81" i="102"/>
  <c r="AG84" i="87"/>
  <c r="AP84" i="87" s="1"/>
  <c r="AE84" i="87"/>
  <c r="W85" i="87"/>
  <c r="AF84" i="87"/>
  <c r="AO84" i="87" s="1"/>
  <c r="AG78" i="50"/>
  <c r="AP78" i="50" s="1"/>
  <c r="AE78" i="50"/>
  <c r="AF78" i="50"/>
  <c r="AO78" i="50" s="1"/>
  <c r="W79" i="50"/>
  <c r="W79" i="94"/>
  <c r="AF78" i="94"/>
  <c r="AO78" i="94" s="1"/>
  <c r="AE78" i="94"/>
  <c r="AG78" i="94"/>
  <c r="AP78" i="94" s="1"/>
  <c r="Z82" i="48"/>
  <c r="AI85" i="91"/>
  <c r="AN85" i="91"/>
  <c r="Y86" i="43"/>
  <c r="X86" i="43"/>
  <c r="AR83" i="16"/>
  <c r="Z83" i="18"/>
  <c r="AH83" i="18"/>
  <c r="AQ83" i="18" s="1"/>
  <c r="AE87" i="11"/>
  <c r="AF87" i="11"/>
  <c r="AO87" i="11" s="1"/>
  <c r="W88" i="11"/>
  <c r="AG87" i="11"/>
  <c r="AP87" i="11" s="1"/>
  <c r="AE79" i="90"/>
  <c r="W80" i="90"/>
  <c r="AF79" i="90"/>
  <c r="AO79" i="90" s="1"/>
  <c r="AG79" i="90"/>
  <c r="AP79" i="90" s="1"/>
  <c r="AE78" i="42"/>
  <c r="AF78" i="42"/>
  <c r="AO78" i="42" s="1"/>
  <c r="W79" i="42"/>
  <c r="AG78" i="42"/>
  <c r="AP78" i="42" s="1"/>
  <c r="AH87" i="95"/>
  <c r="AQ87" i="95" s="1"/>
  <c r="AR81" i="48"/>
  <c r="AI78" i="85"/>
  <c r="AN78" i="85"/>
  <c r="Y79" i="98"/>
  <c r="X79" i="98"/>
  <c r="Y82" i="82"/>
  <c r="X82" i="82"/>
  <c r="Y82" i="35"/>
  <c r="X82" i="35"/>
  <c r="AF87" i="95"/>
  <c r="AO87" i="95" s="1"/>
  <c r="AE87" i="95"/>
  <c r="W88" i="95"/>
  <c r="AG87" i="95"/>
  <c r="AP87" i="95" s="1"/>
  <c r="Y84" i="55"/>
  <c r="X84" i="55"/>
  <c r="AH84" i="49"/>
  <c r="AQ84" i="49" s="1"/>
  <c r="AR80" i="102"/>
  <c r="AI85" i="99"/>
  <c r="AN85" i="99"/>
  <c r="AI81" i="82"/>
  <c r="AN81" i="82"/>
  <c r="AR86" i="95"/>
  <c r="Y86" i="91"/>
  <c r="X86" i="91"/>
  <c r="Z86" i="91" s="1"/>
  <c r="AI80" i="103"/>
  <c r="AN80" i="103"/>
  <c r="Y79" i="10"/>
  <c r="X79" i="10"/>
  <c r="Y79" i="85"/>
  <c r="X79" i="85"/>
  <c r="AI83" i="55"/>
  <c r="AN83" i="55"/>
  <c r="Z84" i="49"/>
  <c r="AI83" i="41"/>
  <c r="AN83" i="41"/>
  <c r="Y86" i="99"/>
  <c r="X86" i="99"/>
  <c r="Z86" i="99" s="1"/>
  <c r="AI78" i="98"/>
  <c r="AN78" i="98"/>
  <c r="AG82" i="83"/>
  <c r="AP82" i="83" s="1"/>
  <c r="AE82" i="83"/>
  <c r="AF82" i="83"/>
  <c r="AO82" i="83" s="1"/>
  <c r="W83" i="83"/>
  <c r="AI81" i="35"/>
  <c r="AN81" i="35"/>
  <c r="AR83" i="49"/>
  <c r="AI85" i="43"/>
  <c r="AN85" i="43"/>
  <c r="AE86" i="91" l="1"/>
  <c r="W87" i="91"/>
  <c r="AG86" i="91"/>
  <c r="AP86" i="91" s="1"/>
  <c r="AF86" i="91"/>
  <c r="AO86" i="91" s="1"/>
  <c r="AE86" i="99"/>
  <c r="W87" i="99"/>
  <c r="AG86" i="99"/>
  <c r="AP86" i="99" s="1"/>
  <c r="AF86" i="99"/>
  <c r="AO86" i="99" s="1"/>
  <c r="Y88" i="95"/>
  <c r="X88" i="95"/>
  <c r="AH82" i="82"/>
  <c r="AQ82" i="82" s="1"/>
  <c r="AI79" i="90"/>
  <c r="AN79" i="90"/>
  <c r="AR85" i="91"/>
  <c r="Y79" i="94"/>
  <c r="X79" i="94"/>
  <c r="AH84" i="41"/>
  <c r="AQ84" i="41" s="1"/>
  <c r="AH81" i="103"/>
  <c r="AQ81" i="103" s="1"/>
  <c r="AH79" i="85"/>
  <c r="AQ79" i="85" s="1"/>
  <c r="AH84" i="55"/>
  <c r="AQ84" i="55" s="1"/>
  <c r="AI87" i="95"/>
  <c r="AN87" i="95"/>
  <c r="Z82" i="82"/>
  <c r="AR78" i="85"/>
  <c r="AI78" i="42"/>
  <c r="AN78" i="42"/>
  <c r="AG82" i="48"/>
  <c r="AP82" i="48" s="1"/>
  <c r="W83" i="48"/>
  <c r="AE82" i="48"/>
  <c r="AF82" i="48"/>
  <c r="AO82" i="48" s="1"/>
  <c r="Z84" i="41"/>
  <c r="Z81" i="103"/>
  <c r="AR83" i="55"/>
  <c r="Z79" i="85"/>
  <c r="AH86" i="43"/>
  <c r="AQ86" i="43" s="1"/>
  <c r="Y79" i="50"/>
  <c r="X79" i="50"/>
  <c r="Z79" i="50" s="1"/>
  <c r="Y85" i="87"/>
  <c r="X85" i="87"/>
  <c r="AH82" i="35"/>
  <c r="AQ82" i="35" s="1"/>
  <c r="Y88" i="11"/>
  <c r="X88" i="11"/>
  <c r="Z86" i="43"/>
  <c r="AI84" i="87"/>
  <c r="AN84" i="87"/>
  <c r="AF84" i="16"/>
  <c r="AO84" i="16" s="1"/>
  <c r="AG84" i="16"/>
  <c r="AP84" i="16" s="1"/>
  <c r="AE84" i="16"/>
  <c r="W85" i="16"/>
  <c r="AR80" i="103"/>
  <c r="Z84" i="55"/>
  <c r="AH79" i="98"/>
  <c r="AQ79" i="98" s="1"/>
  <c r="AR78" i="98"/>
  <c r="AH79" i="10"/>
  <c r="AQ79" i="10" s="1"/>
  <c r="Z82" i="35"/>
  <c r="Z79" i="98"/>
  <c r="AI78" i="94"/>
  <c r="AN78" i="94"/>
  <c r="AI78" i="50"/>
  <c r="AN78" i="50"/>
  <c r="AI82" i="83"/>
  <c r="AN82" i="83"/>
  <c r="AR81" i="35"/>
  <c r="AR83" i="41"/>
  <c r="AH86" i="91"/>
  <c r="AQ86" i="91" s="1"/>
  <c r="AR81" i="82"/>
  <c r="AG84" i="49"/>
  <c r="AP84" i="49" s="1"/>
  <c r="W85" i="49"/>
  <c r="AF84" i="49"/>
  <c r="AO84" i="49" s="1"/>
  <c r="AE84" i="49"/>
  <c r="AR85" i="43"/>
  <c r="Y83" i="83"/>
  <c r="X83" i="83"/>
  <c r="AH86" i="99"/>
  <c r="AQ86" i="99" s="1"/>
  <c r="Z79" i="10"/>
  <c r="AR85" i="99"/>
  <c r="Y79" i="42"/>
  <c r="X79" i="42"/>
  <c r="Y80" i="90"/>
  <c r="X80" i="90"/>
  <c r="AI87" i="11"/>
  <c r="AN87" i="11"/>
  <c r="AF83" i="18"/>
  <c r="AO83" i="18" s="1"/>
  <c r="AG83" i="18"/>
  <c r="AP83" i="18" s="1"/>
  <c r="AE83" i="18"/>
  <c r="W84" i="18"/>
  <c r="W82" i="102"/>
  <c r="AE81" i="102"/>
  <c r="AN81" i="102" s="1"/>
  <c r="AF81" i="102"/>
  <c r="AO81" i="102" s="1"/>
  <c r="AG81" i="102"/>
  <c r="AR78" i="10"/>
  <c r="Z85" i="87" l="1"/>
  <c r="Z79" i="94"/>
  <c r="AG79" i="94" s="1"/>
  <c r="AP79" i="94" s="1"/>
  <c r="Z88" i="95"/>
  <c r="Z83" i="83"/>
  <c r="W84" i="83" s="1"/>
  <c r="W80" i="94"/>
  <c r="AE79" i="94"/>
  <c r="AF79" i="94"/>
  <c r="AO79" i="94" s="1"/>
  <c r="AG88" i="95"/>
  <c r="AP88" i="95" s="1"/>
  <c r="W89" i="95"/>
  <c r="AF88" i="95"/>
  <c r="AO88" i="95" s="1"/>
  <c r="AE88" i="95"/>
  <c r="AG85" i="87"/>
  <c r="AP85" i="87" s="1"/>
  <c r="W86" i="87"/>
  <c r="AE85" i="87"/>
  <c r="AF85" i="87"/>
  <c r="AO85" i="87" s="1"/>
  <c r="AF83" i="83"/>
  <c r="AO83" i="83" s="1"/>
  <c r="AG83" i="83"/>
  <c r="AP83" i="83" s="1"/>
  <c r="Y83" i="48"/>
  <c r="X83" i="48"/>
  <c r="AG82" i="82"/>
  <c r="AP82" i="82" s="1"/>
  <c r="AF82" i="82"/>
  <c r="AO82" i="82" s="1"/>
  <c r="W83" i="82"/>
  <c r="AE82" i="82"/>
  <c r="AI86" i="99"/>
  <c r="AR86" i="99" s="1"/>
  <c r="AN86" i="99"/>
  <c r="AR78" i="94"/>
  <c r="AR84" i="87"/>
  <c r="W82" i="103"/>
  <c r="AG81" i="103"/>
  <c r="AP81" i="103" s="1"/>
  <c r="AF81" i="103"/>
  <c r="AO81" i="103" s="1"/>
  <c r="AE81" i="103"/>
  <c r="Y85" i="16"/>
  <c r="Z85" i="16"/>
  <c r="X85" i="16"/>
  <c r="AE86" i="43"/>
  <c r="W87" i="43"/>
  <c r="AF86" i="43"/>
  <c r="AO86" i="43" s="1"/>
  <c r="AG86" i="43"/>
  <c r="AP86" i="43" s="1"/>
  <c r="AH79" i="50"/>
  <c r="AQ79" i="50" s="1"/>
  <c r="AE84" i="41"/>
  <c r="AF84" i="41"/>
  <c r="AO84" i="41" s="1"/>
  <c r="AG84" i="41"/>
  <c r="AP84" i="41" s="1"/>
  <c r="W85" i="41"/>
  <c r="AR87" i="95"/>
  <c r="AI84" i="16"/>
  <c r="AR84" i="16" s="1"/>
  <c r="AN84" i="16"/>
  <c r="AH88" i="11"/>
  <c r="AQ88" i="11" s="1"/>
  <c r="W80" i="50"/>
  <c r="AG79" i="50"/>
  <c r="AP79" i="50" s="1"/>
  <c r="AE79" i="50"/>
  <c r="AF79" i="50"/>
  <c r="AO79" i="50" s="1"/>
  <c r="AR78" i="42"/>
  <c r="Y82" i="102"/>
  <c r="X82" i="102"/>
  <c r="Z82" i="102" s="1"/>
  <c r="Y85" i="49"/>
  <c r="X85" i="49"/>
  <c r="AR87" i="11"/>
  <c r="Y84" i="18"/>
  <c r="X84" i="18"/>
  <c r="Z84" i="18" s="1"/>
  <c r="AH80" i="90"/>
  <c r="AQ80" i="90" s="1"/>
  <c r="AE82" i="35"/>
  <c r="W83" i="35"/>
  <c r="AG82" i="35"/>
  <c r="AP82" i="35" s="1"/>
  <c r="AF82" i="35"/>
  <c r="AO82" i="35" s="1"/>
  <c r="AI81" i="102"/>
  <c r="AP81" i="102"/>
  <c r="AI83" i="18"/>
  <c r="AN83" i="18"/>
  <c r="Z80" i="90"/>
  <c r="AE84" i="55"/>
  <c r="AG84" i="55"/>
  <c r="AP84" i="55" s="1"/>
  <c r="AF84" i="55"/>
  <c r="AO84" i="55" s="1"/>
  <c r="W85" i="55"/>
  <c r="Z88" i="11"/>
  <c r="AE79" i="85"/>
  <c r="AF79" i="85"/>
  <c r="AO79" i="85" s="1"/>
  <c r="AG79" i="85"/>
  <c r="AP79" i="85" s="1"/>
  <c r="W80" i="85"/>
  <c r="Y87" i="91"/>
  <c r="X87" i="91"/>
  <c r="AH79" i="42"/>
  <c r="AQ79" i="42" s="1"/>
  <c r="Z79" i="42"/>
  <c r="W80" i="98"/>
  <c r="AF79" i="98"/>
  <c r="AO79" i="98" s="1"/>
  <c r="AE79" i="98"/>
  <c r="AG79" i="98"/>
  <c r="AP79" i="98" s="1"/>
  <c r="AR82" i="83"/>
  <c r="AE79" i="10"/>
  <c r="AF79" i="10"/>
  <c r="AO79" i="10" s="1"/>
  <c r="W80" i="10"/>
  <c r="AG79" i="10"/>
  <c r="AP79" i="10" s="1"/>
  <c r="AH83" i="83"/>
  <c r="AQ83" i="83" s="1"/>
  <c r="AI84" i="49"/>
  <c r="AN84" i="49"/>
  <c r="AR78" i="50"/>
  <c r="AH85" i="87"/>
  <c r="AQ85" i="87" s="1"/>
  <c r="AI82" i="48"/>
  <c r="AN82" i="48"/>
  <c r="AH79" i="94"/>
  <c r="AQ79" i="94" s="1"/>
  <c r="AR79" i="90"/>
  <c r="AH88" i="95"/>
  <c r="AQ88" i="95" s="1"/>
  <c r="Y87" i="99"/>
  <c r="X87" i="99"/>
  <c r="AI86" i="91"/>
  <c r="AN86" i="91"/>
  <c r="Z85" i="49" l="1"/>
  <c r="AE83" i="83"/>
  <c r="AF85" i="49"/>
  <c r="AO85" i="49" s="1"/>
  <c r="AG85" i="49"/>
  <c r="AP85" i="49" s="1"/>
  <c r="AE85" i="49"/>
  <c r="W86" i="49"/>
  <c r="AR86" i="91"/>
  <c r="Y80" i="98"/>
  <c r="X80" i="98"/>
  <c r="AI82" i="35"/>
  <c r="AN82" i="35"/>
  <c r="AH84" i="18"/>
  <c r="AQ84" i="18" s="1"/>
  <c r="AH85" i="16"/>
  <c r="AQ85" i="16" s="1"/>
  <c r="X84" i="83"/>
  <c r="Y84" i="83"/>
  <c r="Y86" i="87"/>
  <c r="X86" i="87"/>
  <c r="W80" i="42"/>
  <c r="AG79" i="42"/>
  <c r="AP79" i="42" s="1"/>
  <c r="AF79" i="42"/>
  <c r="AO79" i="42" s="1"/>
  <c r="AE79" i="42"/>
  <c r="AH87" i="91"/>
  <c r="AQ87" i="91" s="1"/>
  <c r="AR81" i="102"/>
  <c r="W85" i="18"/>
  <c r="AF84" i="18"/>
  <c r="AO84" i="18" s="1"/>
  <c r="AG84" i="18"/>
  <c r="AP84" i="18" s="1"/>
  <c r="AE84" i="18"/>
  <c r="AI84" i="41"/>
  <c r="AN84" i="41"/>
  <c r="W86" i="16"/>
  <c r="AE85" i="16"/>
  <c r="AF85" i="16"/>
  <c r="AO85" i="16" s="1"/>
  <c r="AG85" i="16"/>
  <c r="AP85" i="16" s="1"/>
  <c r="Y82" i="103"/>
  <c r="X82" i="103"/>
  <c r="Z82" i="103" s="1"/>
  <c r="AH83" i="48"/>
  <c r="AQ83" i="48" s="1"/>
  <c r="Z87" i="91"/>
  <c r="AI79" i="85"/>
  <c r="AN79" i="85"/>
  <c r="AI84" i="55"/>
  <c r="AN84" i="55"/>
  <c r="AH82" i="102"/>
  <c r="AQ82" i="102" s="1"/>
  <c r="Z83" i="48"/>
  <c r="AH87" i="99"/>
  <c r="AQ87" i="99" s="1"/>
  <c r="AF80" i="90"/>
  <c r="AO80" i="90" s="1"/>
  <c r="AG80" i="90"/>
  <c r="AP80" i="90" s="1"/>
  <c r="AE80" i="90"/>
  <c r="W81" i="90"/>
  <c r="W83" i="102"/>
  <c r="AF82" i="102"/>
  <c r="AO82" i="102" s="1"/>
  <c r="AG82" i="102"/>
  <c r="AE82" i="102"/>
  <c r="AN82" i="102" s="1"/>
  <c r="AI79" i="50"/>
  <c r="AN79" i="50"/>
  <c r="AI82" i="82"/>
  <c r="AN82" i="82"/>
  <c r="AI88" i="95"/>
  <c r="AN88" i="95"/>
  <c r="AR84" i="49"/>
  <c r="Z87" i="99"/>
  <c r="Y80" i="10"/>
  <c r="Z80" i="10"/>
  <c r="X80" i="10"/>
  <c r="AE88" i="11"/>
  <c r="AG88" i="11"/>
  <c r="AP88" i="11" s="1"/>
  <c r="W89" i="11"/>
  <c r="AF88" i="11"/>
  <c r="AO88" i="11" s="1"/>
  <c r="AI79" i="98"/>
  <c r="AN79" i="98"/>
  <c r="Y85" i="41"/>
  <c r="X85" i="41"/>
  <c r="Y87" i="43"/>
  <c r="X87" i="43"/>
  <c r="Z87" i="43" s="1"/>
  <c r="AI81" i="103"/>
  <c r="AN81" i="103"/>
  <c r="Y83" i="82"/>
  <c r="X83" i="82"/>
  <c r="AI79" i="94"/>
  <c r="AR79" i="94" s="1"/>
  <c r="AN79" i="94"/>
  <c r="AR82" i="48"/>
  <c r="AI79" i="10"/>
  <c r="AN79" i="10"/>
  <c r="Y80" i="85"/>
  <c r="X80" i="85"/>
  <c r="Y85" i="55"/>
  <c r="X85" i="55"/>
  <c r="Z85" i="55" s="1"/>
  <c r="AR83" i="18"/>
  <c r="Y83" i="35"/>
  <c r="X83" i="35"/>
  <c r="AH85" i="49"/>
  <c r="AQ85" i="49" s="1"/>
  <c r="Y80" i="50"/>
  <c r="X80" i="50"/>
  <c r="Z80" i="50" s="1"/>
  <c r="AI86" i="43"/>
  <c r="AN86" i="43"/>
  <c r="AI83" i="83"/>
  <c r="AN83" i="83"/>
  <c r="AI85" i="87"/>
  <c r="AN85" i="87"/>
  <c r="Y89" i="95"/>
  <c r="X89" i="95"/>
  <c r="Y80" i="94"/>
  <c r="Z80" i="94"/>
  <c r="X80" i="94"/>
  <c r="AF85" i="55" l="1"/>
  <c r="AO85" i="55" s="1"/>
  <c r="W86" i="55"/>
  <c r="AG85" i="55"/>
  <c r="AP85" i="55" s="1"/>
  <c r="AE85" i="55"/>
  <c r="AE80" i="94"/>
  <c r="W81" i="94"/>
  <c r="AG80" i="94"/>
  <c r="AP80" i="94" s="1"/>
  <c r="AF80" i="94"/>
  <c r="AO80" i="94" s="1"/>
  <c r="AH83" i="82"/>
  <c r="AQ83" i="82" s="1"/>
  <c r="W88" i="43"/>
  <c r="AG87" i="43"/>
  <c r="AP87" i="43" s="1"/>
  <c r="AE87" i="43"/>
  <c r="AF87" i="43"/>
  <c r="AO87" i="43" s="1"/>
  <c r="W81" i="10"/>
  <c r="AG80" i="10"/>
  <c r="AP80" i="10" s="1"/>
  <c r="AF80" i="10"/>
  <c r="AO80" i="10" s="1"/>
  <c r="AE80" i="10"/>
  <c r="AR88" i="95"/>
  <c r="AI80" i="90"/>
  <c r="AN80" i="90"/>
  <c r="AF87" i="91"/>
  <c r="AO87" i="91" s="1"/>
  <c r="AG87" i="91"/>
  <c r="AP87" i="91" s="1"/>
  <c r="W88" i="91"/>
  <c r="AE87" i="91"/>
  <c r="AH82" i="103"/>
  <c r="AQ82" i="103" s="1"/>
  <c r="Y86" i="16"/>
  <c r="X86" i="16"/>
  <c r="W81" i="50"/>
  <c r="AE80" i="50"/>
  <c r="AF80" i="50"/>
  <c r="AO80" i="50" s="1"/>
  <c r="AG80" i="50"/>
  <c r="AP80" i="50" s="1"/>
  <c r="AR79" i="10"/>
  <c r="Z83" i="82"/>
  <c r="AI82" i="102"/>
  <c r="AP82" i="102"/>
  <c r="W83" i="103"/>
  <c r="AG82" i="103"/>
  <c r="AP82" i="103" s="1"/>
  <c r="AF82" i="103"/>
  <c r="AO82" i="103" s="1"/>
  <c r="AE82" i="103"/>
  <c r="Y85" i="18"/>
  <c r="X85" i="18"/>
  <c r="Y80" i="42"/>
  <c r="X80" i="42"/>
  <c r="AH84" i="83"/>
  <c r="AQ84" i="83" s="1"/>
  <c r="AR82" i="35"/>
  <c r="AH89" i="95"/>
  <c r="AQ89" i="95" s="1"/>
  <c r="AQ91" i="95" s="1"/>
  <c r="AX4" i="95"/>
  <c r="S4" i="95" s="1"/>
  <c r="AC4" i="95" s="1"/>
  <c r="AB5" i="95" s="1"/>
  <c r="AX5" i="95"/>
  <c r="S5" i="95" s="1"/>
  <c r="AC5" i="95" s="1"/>
  <c r="AB6" i="95" s="1"/>
  <c r="AZ3" i="95"/>
  <c r="AX12" i="95" s="1"/>
  <c r="S12" i="95" s="1"/>
  <c r="AC12" i="95" s="1"/>
  <c r="AB13" i="95" s="1"/>
  <c r="AX3" i="95"/>
  <c r="S3" i="95" s="1"/>
  <c r="AC3" i="95" s="1"/>
  <c r="AX6" i="95"/>
  <c r="S6" i="95" s="1"/>
  <c r="AC6" i="95" s="1"/>
  <c r="AB7" i="95" s="1"/>
  <c r="AX7" i="95"/>
  <c r="S7" i="95" s="1"/>
  <c r="AC7" i="95" s="1"/>
  <c r="AB8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5" i="95"/>
  <c r="S85" i="95" s="1"/>
  <c r="AC85" i="95" s="1"/>
  <c r="AB86" i="95" s="1"/>
  <c r="AX88" i="95"/>
  <c r="S88" i="95" s="1"/>
  <c r="AC88" i="95" s="1"/>
  <c r="AB89" i="95" s="1"/>
  <c r="AX87" i="95"/>
  <c r="S87" i="95" s="1"/>
  <c r="AC87" i="95" s="1"/>
  <c r="AB88" i="95" s="1"/>
  <c r="Z85" i="41"/>
  <c r="AH85" i="41"/>
  <c r="AQ85" i="41" s="1"/>
  <c r="Y89" i="11"/>
  <c r="X89" i="11"/>
  <c r="Z89" i="11" s="1"/>
  <c r="AG87" i="99"/>
  <c r="AP87" i="99" s="1"/>
  <c r="W88" i="99"/>
  <c r="AE87" i="99"/>
  <c r="AF87" i="99"/>
  <c r="AO87" i="99" s="1"/>
  <c r="AR82" i="82"/>
  <c r="AE83" i="48"/>
  <c r="W84" i="48"/>
  <c r="AF83" i="48"/>
  <c r="AO83" i="48" s="1"/>
  <c r="AG83" i="48"/>
  <c r="AP83" i="48" s="1"/>
  <c r="AR84" i="41"/>
  <c r="AH86" i="87"/>
  <c r="AQ86" i="87" s="1"/>
  <c r="AH80" i="98"/>
  <c r="AQ80" i="98" s="1"/>
  <c r="Y86" i="49"/>
  <c r="X86" i="49"/>
  <c r="Z86" i="49" s="1"/>
  <c r="Y83" i="102"/>
  <c r="X83" i="102"/>
  <c r="AR84" i="55"/>
  <c r="Z86" i="87"/>
  <c r="Z80" i="98"/>
  <c r="AI85" i="49"/>
  <c r="AN85" i="49"/>
  <c r="AR85" i="87"/>
  <c r="AH83" i="35"/>
  <c r="AQ83" i="35" s="1"/>
  <c r="AR83" i="83"/>
  <c r="AH80" i="85"/>
  <c r="AQ80" i="85" s="1"/>
  <c r="Z80" i="85"/>
  <c r="AR81" i="103"/>
  <c r="AI88" i="11"/>
  <c r="AN88" i="11"/>
  <c r="AR79" i="50"/>
  <c r="AI84" i="18"/>
  <c r="AN84" i="18"/>
  <c r="AI79" i="42"/>
  <c r="AR79" i="42" s="1"/>
  <c r="AN79" i="42"/>
  <c r="AH85" i="55"/>
  <c r="AQ85" i="55" s="1"/>
  <c r="Z83" i="35"/>
  <c r="Z89" i="95"/>
  <c r="AR86" i="43"/>
  <c r="AH80" i="94"/>
  <c r="AQ80" i="94" s="1"/>
  <c r="AH80" i="50"/>
  <c r="AQ80" i="50" s="1"/>
  <c r="AH87" i="43"/>
  <c r="AQ87" i="43" s="1"/>
  <c r="AR79" i="98"/>
  <c r="AH80" i="10"/>
  <c r="AQ80" i="10" s="1"/>
  <c r="Y81" i="90"/>
  <c r="Z81" i="90" s="1"/>
  <c r="X81" i="90"/>
  <c r="AR79" i="85"/>
  <c r="AI85" i="16"/>
  <c r="AN85" i="16"/>
  <c r="Z84" i="83"/>
  <c r="Y84" i="48" l="1"/>
  <c r="X84" i="48"/>
  <c r="AI87" i="99"/>
  <c r="AN87" i="99"/>
  <c r="AK88" i="95"/>
  <c r="AT88" i="95" s="1"/>
  <c r="AJ88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6" i="95"/>
  <c r="AK6" i="95"/>
  <c r="AT6" i="95" s="1"/>
  <c r="AH86" i="16"/>
  <c r="AQ86" i="16" s="1"/>
  <c r="AI80" i="10"/>
  <c r="AN80" i="10"/>
  <c r="AI87" i="43"/>
  <c r="AN87" i="43"/>
  <c r="AI80" i="94"/>
  <c r="AN80" i="94"/>
  <c r="AR88" i="11"/>
  <c r="AX89" i="11"/>
  <c r="S89" i="11" s="1"/>
  <c r="AC89" i="11" s="1"/>
  <c r="AF89" i="11"/>
  <c r="AO89" i="11" s="1"/>
  <c r="AO91" i="11" s="1"/>
  <c r="AG89" i="11"/>
  <c r="AP89" i="11" s="1"/>
  <c r="AP91" i="11" s="1"/>
  <c r="AE89" i="11"/>
  <c r="AJ73" i="95"/>
  <c r="AK73" i="95"/>
  <c r="AT73" i="95" s="1"/>
  <c r="AK49" i="95"/>
  <c r="AT49" i="95" s="1"/>
  <c r="AJ49" i="95"/>
  <c r="AK37" i="95"/>
  <c r="AT37" i="95" s="1"/>
  <c r="AJ37" i="95"/>
  <c r="AJ12" i="95"/>
  <c r="AK12" i="95"/>
  <c r="AT12" i="95" s="1"/>
  <c r="AH80" i="42"/>
  <c r="AQ80" i="42" s="1"/>
  <c r="Y88" i="91"/>
  <c r="X88" i="91"/>
  <c r="Z88" i="91" s="1"/>
  <c r="AF84" i="83"/>
  <c r="AO84" i="83" s="1"/>
  <c r="AE84" i="83"/>
  <c r="W85" i="83"/>
  <c r="AG84" i="83"/>
  <c r="AP84" i="83" s="1"/>
  <c r="AR84" i="18"/>
  <c r="W81" i="98"/>
  <c r="AE80" i="98"/>
  <c r="AF80" i="98"/>
  <c r="AO80" i="98" s="1"/>
  <c r="AG80" i="98"/>
  <c r="AP80" i="98" s="1"/>
  <c r="W81" i="85"/>
  <c r="AF80" i="85"/>
  <c r="AO80" i="85" s="1"/>
  <c r="AG80" i="85"/>
  <c r="AP80" i="85" s="1"/>
  <c r="AE80" i="85"/>
  <c r="W87" i="87"/>
  <c r="AG86" i="87"/>
  <c r="AP86" i="87" s="1"/>
  <c r="AE86" i="87"/>
  <c r="AF86" i="87"/>
  <c r="AO86" i="87" s="1"/>
  <c r="AH86" i="49"/>
  <c r="AQ86" i="49" s="1"/>
  <c r="AI83" i="48"/>
  <c r="AN83" i="48"/>
  <c r="Y88" i="99"/>
  <c r="X88" i="99"/>
  <c r="Z88" i="99" s="1"/>
  <c r="AK82" i="95"/>
  <c r="AT82" i="95" s="1"/>
  <c r="AJ82" i="95"/>
  <c r="AJ76" i="95"/>
  <c r="AK76" i="95"/>
  <c r="AT76" i="95" s="1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K40" i="95"/>
  <c r="AT40" i="95" s="1"/>
  <c r="AJ40" i="95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K5" i="95"/>
  <c r="AT5" i="95" s="1"/>
  <c r="AJ5" i="95"/>
  <c r="AH85" i="18"/>
  <c r="AQ85" i="18" s="1"/>
  <c r="Y83" i="103"/>
  <c r="X83" i="103"/>
  <c r="Z86" i="16"/>
  <c r="AR85" i="16"/>
  <c r="AG86" i="49"/>
  <c r="AP86" i="49" s="1"/>
  <c r="AE86" i="49"/>
  <c r="AF86" i="49"/>
  <c r="AO86" i="49" s="1"/>
  <c r="W87" i="49"/>
  <c r="AK86" i="95"/>
  <c r="AT86" i="95" s="1"/>
  <c r="AJ86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K51" i="95"/>
  <c r="AT51" i="95" s="1"/>
  <c r="AJ51" i="95"/>
  <c r="AJ45" i="95"/>
  <c r="AK45" i="95"/>
  <c r="AT45" i="95" s="1"/>
  <c r="AK39" i="95"/>
  <c r="AT39" i="95" s="1"/>
  <c r="AJ39" i="95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Z85" i="18"/>
  <c r="AR80" i="90"/>
  <c r="Y88" i="43"/>
  <c r="X88" i="43"/>
  <c r="AI85" i="55"/>
  <c r="AN85" i="55"/>
  <c r="AH83" i="102"/>
  <c r="AQ83" i="102" s="1"/>
  <c r="AJ79" i="95"/>
  <c r="AK79" i="95"/>
  <c r="AT79" i="95" s="1"/>
  <c r="AK55" i="95"/>
  <c r="AT55" i="95" s="1"/>
  <c r="AJ55" i="95"/>
  <c r="AK31" i="95"/>
  <c r="AT31" i="95" s="1"/>
  <c r="AJ31" i="95"/>
  <c r="AJ3" i="95"/>
  <c r="AB4" i="95"/>
  <c r="AG83" i="82"/>
  <c r="AP83" i="82" s="1"/>
  <c r="AE83" i="82"/>
  <c r="W84" i="82"/>
  <c r="AF83" i="82"/>
  <c r="AO83" i="82" s="1"/>
  <c r="AI80" i="50"/>
  <c r="AN80" i="50"/>
  <c r="AE81" i="90"/>
  <c r="AF81" i="90"/>
  <c r="AO81" i="90" s="1"/>
  <c r="W82" i="90"/>
  <c r="AG81" i="90"/>
  <c r="AP81" i="90" s="1"/>
  <c r="AX89" i="95"/>
  <c r="S89" i="95" s="1"/>
  <c r="AC89" i="95" s="1"/>
  <c r="AJ89" i="95" s="1"/>
  <c r="AS89" i="95" s="1"/>
  <c r="AF89" i="95"/>
  <c r="AO89" i="95" s="1"/>
  <c r="AO91" i="95" s="1"/>
  <c r="AE89" i="95"/>
  <c r="AG89" i="95"/>
  <c r="AP89" i="95" s="1"/>
  <c r="AP91" i="95" s="1"/>
  <c r="AE83" i="35"/>
  <c r="W84" i="35"/>
  <c r="AF83" i="35"/>
  <c r="AO83" i="35" s="1"/>
  <c r="AG83" i="35"/>
  <c r="AP83" i="35" s="1"/>
  <c r="AH89" i="11"/>
  <c r="AQ89" i="11" s="1"/>
  <c r="AQ91" i="11" s="1"/>
  <c r="AZ3" i="11"/>
  <c r="AX11" i="11" s="1"/>
  <c r="S11" i="11" s="1"/>
  <c r="AC11" i="11" s="1"/>
  <c r="AB12" i="11" s="1"/>
  <c r="AX9" i="11"/>
  <c r="S9" i="11" s="1"/>
  <c r="AC9" i="11" s="1"/>
  <c r="AB10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5" i="11"/>
  <c r="S85" i="11" s="1"/>
  <c r="AC85" i="11" s="1"/>
  <c r="AB86" i="11" s="1"/>
  <c r="AX86" i="11"/>
  <c r="S86" i="11" s="1"/>
  <c r="AC86" i="11" s="1"/>
  <c r="AB87" i="11" s="1"/>
  <c r="AX87" i="11"/>
  <c r="S87" i="11" s="1"/>
  <c r="AC87" i="11" s="1"/>
  <c r="AB88" i="11" s="1"/>
  <c r="AX88" i="11"/>
  <c r="S88" i="11" s="1"/>
  <c r="AC88" i="11" s="1"/>
  <c r="AB89" i="11" s="1"/>
  <c r="AJ85" i="95"/>
  <c r="AK85" i="95"/>
  <c r="AT85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R82" i="102"/>
  <c r="AI87" i="91"/>
  <c r="AN87" i="91"/>
  <c r="Y81" i="10"/>
  <c r="X81" i="10"/>
  <c r="Z81" i="10" s="1"/>
  <c r="AK67" i="95"/>
  <c r="AT67" i="95" s="1"/>
  <c r="AJ67" i="95"/>
  <c r="AK19" i="95"/>
  <c r="AT19" i="95" s="1"/>
  <c r="AJ19" i="95"/>
  <c r="AI82" i="103"/>
  <c r="AN82" i="103"/>
  <c r="Y86" i="55"/>
  <c r="X86" i="55"/>
  <c r="AJ87" i="95"/>
  <c r="AK87" i="95"/>
  <c r="AT87" i="95" s="1"/>
  <c r="AK61" i="95"/>
  <c r="AT61" i="95" s="1"/>
  <c r="AJ61" i="95"/>
  <c r="AK43" i="95"/>
  <c r="AT43" i="95" s="1"/>
  <c r="AJ43" i="95"/>
  <c r="AJ25" i="95"/>
  <c r="AK25" i="95"/>
  <c r="AT25" i="95" s="1"/>
  <c r="AH81" i="90"/>
  <c r="AQ81" i="90" s="1"/>
  <c r="AR85" i="49"/>
  <c r="Z83" i="102"/>
  <c r="AG85" i="41"/>
  <c r="AP85" i="41" s="1"/>
  <c r="AE85" i="41"/>
  <c r="AF85" i="41"/>
  <c r="AO85" i="41" s="1"/>
  <c r="W86" i="4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30" i="95"/>
  <c r="AK30" i="95"/>
  <c r="AT30" i="95" s="1"/>
  <c r="AJ24" i="95"/>
  <c r="AK24" i="95"/>
  <c r="AT24" i="95" s="1"/>
  <c r="AK18" i="95"/>
  <c r="AT18" i="95" s="1"/>
  <c r="AJ18" i="95"/>
  <c r="AJ11" i="95"/>
  <c r="AK11" i="95"/>
  <c r="AT11" i="95" s="1"/>
  <c r="AK13" i="95"/>
  <c r="AT13" i="95" s="1"/>
  <c r="AJ13" i="95"/>
  <c r="Z80" i="42"/>
  <c r="Y81" i="50"/>
  <c r="X81" i="50"/>
  <c r="Z81" i="50" s="1"/>
  <c r="Y81" i="94"/>
  <c r="X81" i="94"/>
  <c r="Z81" i="94" s="1"/>
  <c r="AX24" i="11" l="1"/>
  <c r="S24" i="11" s="1"/>
  <c r="AC24" i="11" s="1"/>
  <c r="AB25" i="11" s="1"/>
  <c r="AX18" i="11"/>
  <c r="S18" i="11" s="1"/>
  <c r="AC18" i="11" s="1"/>
  <c r="AB19" i="11" s="1"/>
  <c r="AX8" i="11"/>
  <c r="S8" i="11" s="1"/>
  <c r="AC8" i="11" s="1"/>
  <c r="AB9" i="11" s="1"/>
  <c r="AX23" i="11"/>
  <c r="S23" i="11" s="1"/>
  <c r="AC23" i="11" s="1"/>
  <c r="AB24" i="11" s="1"/>
  <c r="AX17" i="11"/>
  <c r="S17" i="11" s="1"/>
  <c r="AC17" i="11" s="1"/>
  <c r="AB18" i="11" s="1"/>
  <c r="AX7" i="11"/>
  <c r="S7" i="11" s="1"/>
  <c r="AC7" i="11" s="1"/>
  <c r="AB8" i="11" s="1"/>
  <c r="AJ8" i="11" s="1"/>
  <c r="AF81" i="94"/>
  <c r="AO81" i="94" s="1"/>
  <c r="W82" i="94"/>
  <c r="AE81" i="94"/>
  <c r="AG81" i="94"/>
  <c r="AP81" i="94" s="1"/>
  <c r="W89" i="91"/>
  <c r="AG88" i="91"/>
  <c r="AE88" i="91"/>
  <c r="AN88" i="91" s="1"/>
  <c r="AF88" i="91"/>
  <c r="AO88" i="91" s="1"/>
  <c r="AG81" i="10"/>
  <c r="AP81" i="10" s="1"/>
  <c r="W82" i="10"/>
  <c r="AF81" i="10"/>
  <c r="AO81" i="10" s="1"/>
  <c r="AE81" i="10"/>
  <c r="AS72" i="95"/>
  <c r="AL72" i="95"/>
  <c r="AU72" i="95" s="1"/>
  <c r="AR82" i="103"/>
  <c r="AL80" i="95"/>
  <c r="AU80" i="95" s="1"/>
  <c r="AS80" i="95"/>
  <c r="AJ87" i="11"/>
  <c r="AK87" i="11"/>
  <c r="AT87" i="11" s="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J15" i="11"/>
  <c r="AK15" i="11"/>
  <c r="AT15" i="11" s="1"/>
  <c r="AK8" i="11"/>
  <c r="AT8" i="11" s="1"/>
  <c r="Y82" i="90"/>
  <c r="X82" i="90"/>
  <c r="AS31" i="95"/>
  <c r="AL31" i="95"/>
  <c r="AU31" i="95" s="1"/>
  <c r="AR85" i="55"/>
  <c r="W86" i="18"/>
  <c r="AG85" i="18"/>
  <c r="AP85" i="18" s="1"/>
  <c r="AE85" i="18"/>
  <c r="AF85" i="18"/>
  <c r="AO85" i="18" s="1"/>
  <c r="Y87" i="49"/>
  <c r="X87" i="49"/>
  <c r="W87" i="16"/>
  <c r="AE86" i="16"/>
  <c r="AF86" i="16"/>
  <c r="AO86" i="16" s="1"/>
  <c r="AG86" i="16"/>
  <c r="AP86" i="16" s="1"/>
  <c r="AS9" i="95"/>
  <c r="AL9" i="95"/>
  <c r="AU9" i="95" s="1"/>
  <c r="AS28" i="95"/>
  <c r="AL28" i="95"/>
  <c r="AU28" i="95" s="1"/>
  <c r="AS64" i="95"/>
  <c r="AL64" i="95"/>
  <c r="AU64" i="95" s="1"/>
  <c r="AR87" i="43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30" i="95"/>
  <c r="AL30" i="95"/>
  <c r="AU30" i="95" s="1"/>
  <c r="AS13" i="95"/>
  <c r="AL13" i="95"/>
  <c r="AU13" i="95" s="1"/>
  <c r="AS78" i="95"/>
  <c r="AL78" i="95"/>
  <c r="AU78" i="95" s="1"/>
  <c r="AS25" i="95"/>
  <c r="AL25" i="95"/>
  <c r="AU25" i="95" s="1"/>
  <c r="AS87" i="95"/>
  <c r="AL87" i="95"/>
  <c r="AU87" i="95" s="1"/>
  <c r="AS19" i="95"/>
  <c r="AL19" i="95"/>
  <c r="AU19" i="95" s="1"/>
  <c r="AS7" i="95"/>
  <c r="AL7" i="95"/>
  <c r="AU7" i="95" s="1"/>
  <c r="AS62" i="95"/>
  <c r="AL62" i="95"/>
  <c r="AU62" i="95" s="1"/>
  <c r="AJ86" i="11"/>
  <c r="AK86" i="11"/>
  <c r="AT86" i="11" s="1"/>
  <c r="AK80" i="11"/>
  <c r="AT80" i="11" s="1"/>
  <c r="AJ80" i="11"/>
  <c r="AK74" i="11"/>
  <c r="AT74" i="11" s="1"/>
  <c r="AJ74" i="1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X13" i="11"/>
  <c r="S13" i="11" s="1"/>
  <c r="AC13" i="11" s="1"/>
  <c r="AB14" i="11" s="1"/>
  <c r="AX6" i="11"/>
  <c r="S6" i="11" s="1"/>
  <c r="AC6" i="11" s="1"/>
  <c r="AB7" i="11" s="1"/>
  <c r="AI89" i="95"/>
  <c r="AN89" i="95"/>
  <c r="AN91" i="95" s="1"/>
  <c r="Y84" i="82"/>
  <c r="X84" i="82"/>
  <c r="AH88" i="43"/>
  <c r="AQ88" i="43" s="1"/>
  <c r="AS8" i="95"/>
  <c r="AL8" i="95"/>
  <c r="AU8" i="95" s="1"/>
  <c r="AS63" i="95"/>
  <c r="AL63" i="95"/>
  <c r="AU63" i="95" s="1"/>
  <c r="AH83" i="103"/>
  <c r="AQ83" i="103" s="1"/>
  <c r="AL16" i="95"/>
  <c r="AU16" i="95" s="1"/>
  <c r="AS16" i="95"/>
  <c r="AR83" i="48"/>
  <c r="AI80" i="85"/>
  <c r="AN80" i="85"/>
  <c r="AS59" i="95"/>
  <c r="AL59" i="95"/>
  <c r="AU59" i="95" s="1"/>
  <c r="AS77" i="95"/>
  <c r="AL77" i="95"/>
  <c r="AU77" i="95" s="1"/>
  <c r="AS11" i="95"/>
  <c r="AL11" i="95"/>
  <c r="AU11" i="95" s="1"/>
  <c r="AF80" i="42"/>
  <c r="AO80" i="42" s="1"/>
  <c r="AG80" i="42"/>
  <c r="AP80" i="42" s="1"/>
  <c r="W81" i="42"/>
  <c r="AE80" i="42"/>
  <c r="AS54" i="95"/>
  <c r="AL54" i="95"/>
  <c r="AU54" i="95" s="1"/>
  <c r="Y86" i="41"/>
  <c r="X86" i="41"/>
  <c r="AS26" i="95"/>
  <c r="AL26" i="95"/>
  <c r="AU26" i="95" s="1"/>
  <c r="AS24" i="95"/>
  <c r="AL24" i="95"/>
  <c r="AU24" i="95" s="1"/>
  <c r="AS42" i="95"/>
  <c r="AL42" i="95"/>
  <c r="AU42" i="95" s="1"/>
  <c r="AS60" i="95"/>
  <c r="AL60" i="95"/>
  <c r="AU60" i="95" s="1"/>
  <c r="AI85" i="41"/>
  <c r="AR85" i="41" s="1"/>
  <c r="AN85" i="41"/>
  <c r="AS43" i="95"/>
  <c r="AL43" i="95"/>
  <c r="AU43" i="95" s="1"/>
  <c r="AH86" i="55"/>
  <c r="AQ86" i="55" s="1"/>
  <c r="AS14" i="95"/>
  <c r="AL14" i="95"/>
  <c r="AU14" i="95" s="1"/>
  <c r="AK85" i="11"/>
  <c r="AT85" i="11" s="1"/>
  <c r="AJ85" i="11"/>
  <c r="AK79" i="11"/>
  <c r="AT79" i="11" s="1"/>
  <c r="AJ79" i="11"/>
  <c r="AK73" i="11"/>
  <c r="AT73" i="11" s="1"/>
  <c r="AJ73" i="1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K31" i="11"/>
  <c r="AT31" i="11" s="1"/>
  <c r="AJ31" i="11"/>
  <c r="AK25" i="11"/>
  <c r="AT25" i="11" s="1"/>
  <c r="AJ25" i="11"/>
  <c r="AK19" i="11"/>
  <c r="AT19" i="11" s="1"/>
  <c r="AJ19" i="11"/>
  <c r="AX12" i="11"/>
  <c r="S12" i="11" s="1"/>
  <c r="AC12" i="11" s="1"/>
  <c r="AB13" i="11" s="1"/>
  <c r="AX5" i="11"/>
  <c r="S5" i="11" s="1"/>
  <c r="AC5" i="11" s="1"/>
  <c r="AB6" i="11" s="1"/>
  <c r="AI81" i="90"/>
  <c r="AN81" i="90"/>
  <c r="AI83" i="82"/>
  <c r="AN83" i="82"/>
  <c r="AS55" i="95"/>
  <c r="AL55" i="95"/>
  <c r="AU55" i="95" s="1"/>
  <c r="Z88" i="43"/>
  <c r="AS27" i="95"/>
  <c r="AL27" i="95"/>
  <c r="AU27" i="95" s="1"/>
  <c r="AS45" i="95"/>
  <c r="AL45" i="95"/>
  <c r="AU45" i="95" s="1"/>
  <c r="AS81" i="95"/>
  <c r="AL81" i="95"/>
  <c r="AU81" i="95" s="1"/>
  <c r="AI86" i="49"/>
  <c r="AN86" i="49"/>
  <c r="Z83" i="103"/>
  <c r="AS34" i="95"/>
  <c r="AL34" i="95"/>
  <c r="AU34" i="95" s="1"/>
  <c r="AS52" i="95"/>
  <c r="AL52" i="95"/>
  <c r="AU52" i="95" s="1"/>
  <c r="AS70" i="95"/>
  <c r="AL70" i="95"/>
  <c r="AU70" i="95" s="1"/>
  <c r="AK89" i="95"/>
  <c r="AT89" i="95" s="1"/>
  <c r="AI80" i="98"/>
  <c r="AN80" i="98"/>
  <c r="Y85" i="83"/>
  <c r="Z85" i="83" s="1"/>
  <c r="X85" i="83"/>
  <c r="AS12" i="95"/>
  <c r="AL12" i="95"/>
  <c r="AU12" i="95" s="1"/>
  <c r="AS73" i="95"/>
  <c r="AL73" i="95"/>
  <c r="AU73" i="95" s="1"/>
  <c r="AR80" i="10"/>
  <c r="AS6" i="95"/>
  <c r="AL6" i="95"/>
  <c r="AU6" i="95" s="1"/>
  <c r="AS23" i="95"/>
  <c r="AL23" i="95"/>
  <c r="AU23" i="95" s="1"/>
  <c r="AS41" i="95"/>
  <c r="AL41" i="95"/>
  <c r="AU41" i="95" s="1"/>
  <c r="AR87" i="99"/>
  <c r="AG81" i="50"/>
  <c r="AP81" i="50" s="1"/>
  <c r="W82" i="50"/>
  <c r="AE81" i="50"/>
  <c r="AF81" i="50"/>
  <c r="AO81" i="50" s="1"/>
  <c r="AS84" i="95"/>
  <c r="AL84" i="95"/>
  <c r="AU84" i="95" s="1"/>
  <c r="AS18" i="95"/>
  <c r="AL18" i="95"/>
  <c r="AU18" i="95" s="1"/>
  <c r="AH81" i="94"/>
  <c r="AQ81" i="94" s="1"/>
  <c r="AS44" i="95"/>
  <c r="AL44" i="95"/>
  <c r="AU44" i="95" s="1"/>
  <c r="AH81" i="50"/>
  <c r="AQ81" i="50" s="1"/>
  <c r="AS48" i="95"/>
  <c r="AL48" i="95"/>
  <c r="AU48" i="95" s="1"/>
  <c r="Z86" i="55"/>
  <c r="AS67" i="95"/>
  <c r="AL67" i="95"/>
  <c r="AU67" i="95" s="1"/>
  <c r="AR87" i="91"/>
  <c r="AS32" i="95"/>
  <c r="AL32" i="95"/>
  <c r="AU32" i="95" s="1"/>
  <c r="AS50" i="95"/>
  <c r="AL50" i="95"/>
  <c r="AU50" i="95" s="1"/>
  <c r="AS68" i="95"/>
  <c r="AL68" i="95"/>
  <c r="AU68" i="95" s="1"/>
  <c r="AS85" i="95"/>
  <c r="AL85" i="95"/>
  <c r="AU85" i="95" s="1"/>
  <c r="AJ84" i="11"/>
  <c r="AK84" i="11"/>
  <c r="AT84" i="11" s="1"/>
  <c r="AK78" i="11"/>
  <c r="AT78" i="11" s="1"/>
  <c r="AJ78" i="1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X10" i="11"/>
  <c r="S10" i="11" s="1"/>
  <c r="AC10" i="11" s="1"/>
  <c r="AB11" i="11" s="1"/>
  <c r="AX4" i="11"/>
  <c r="S4" i="11" s="1"/>
  <c r="AC4" i="11" s="1"/>
  <c r="AB5" i="11" s="1"/>
  <c r="AL33" i="95"/>
  <c r="AU33" i="95" s="1"/>
  <c r="AS33" i="95"/>
  <c r="AS51" i="95"/>
  <c r="AL51" i="95"/>
  <c r="AU51" i="95" s="1"/>
  <c r="AL69" i="95"/>
  <c r="AU69" i="95" s="1"/>
  <c r="AS69" i="95"/>
  <c r="AS86" i="95"/>
  <c r="AL86" i="95"/>
  <c r="AU86" i="95" s="1"/>
  <c r="AS5" i="95"/>
  <c r="AL5" i="95"/>
  <c r="AU5" i="95" s="1"/>
  <c r="AS22" i="95"/>
  <c r="AL22" i="95"/>
  <c r="AU22" i="95" s="1"/>
  <c r="AS40" i="95"/>
  <c r="AL40" i="95"/>
  <c r="AU40" i="95" s="1"/>
  <c r="AS58" i="95"/>
  <c r="AL58" i="95"/>
  <c r="AU58" i="95" s="1"/>
  <c r="AH88" i="99"/>
  <c r="AQ88" i="99" s="1"/>
  <c r="AI86" i="87"/>
  <c r="AN86" i="87"/>
  <c r="Y81" i="98"/>
  <c r="X81" i="98"/>
  <c r="AI84" i="83"/>
  <c r="AN84" i="83"/>
  <c r="AS37" i="95"/>
  <c r="AL37" i="95"/>
  <c r="AU37" i="95" s="1"/>
  <c r="AI89" i="11"/>
  <c r="AN89" i="11"/>
  <c r="AN91" i="11" s="1"/>
  <c r="AS47" i="95"/>
  <c r="AL47" i="95"/>
  <c r="AU47" i="95" s="1"/>
  <c r="AS65" i="95"/>
  <c r="AL65" i="95"/>
  <c r="AU65" i="95" s="1"/>
  <c r="AH84" i="48"/>
  <c r="AQ84" i="48" s="1"/>
  <c r="AF83" i="102"/>
  <c r="AO83" i="102" s="1"/>
  <c r="W84" i="102"/>
  <c r="AG83" i="102"/>
  <c r="AP83" i="102" s="1"/>
  <c r="AE83" i="102"/>
  <c r="AS61" i="95"/>
  <c r="AL61" i="95"/>
  <c r="AU61" i="95" s="1"/>
  <c r="AS20" i="95"/>
  <c r="AL20" i="95"/>
  <c r="AU20" i="95" s="1"/>
  <c r="AS38" i="95"/>
  <c r="AL38" i="95"/>
  <c r="AU38" i="95" s="1"/>
  <c r="AS56" i="95"/>
  <c r="AL56" i="95"/>
  <c r="AU56" i="95" s="1"/>
  <c r="AS74" i="95"/>
  <c r="AL74" i="95"/>
  <c r="AU74" i="95" s="1"/>
  <c r="AJ89" i="11"/>
  <c r="AS89" i="11" s="1"/>
  <c r="AK89" i="11"/>
  <c r="AT89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K41" i="11"/>
  <c r="AT41" i="11" s="1"/>
  <c r="AJ41" i="11"/>
  <c r="AJ35" i="11"/>
  <c r="AK35" i="11"/>
  <c r="AT35" i="11" s="1"/>
  <c r="AK29" i="11"/>
  <c r="AT29" i="11" s="1"/>
  <c r="AJ29" i="11"/>
  <c r="AK23" i="11"/>
  <c r="AT23" i="11" s="1"/>
  <c r="AJ23" i="11"/>
  <c r="AK17" i="11"/>
  <c r="AT17" i="11" s="1"/>
  <c r="AJ17" i="11"/>
  <c r="AK10" i="11"/>
  <c r="AT10" i="11" s="1"/>
  <c r="AJ10" i="11"/>
  <c r="AX3" i="11"/>
  <c r="S3" i="11" s="1"/>
  <c r="AC3" i="11" s="1"/>
  <c r="Y84" i="35"/>
  <c r="Z84" i="35" s="1"/>
  <c r="X84" i="35"/>
  <c r="AR80" i="50"/>
  <c r="AJ4" i="95"/>
  <c r="AK4" i="95"/>
  <c r="AT4" i="95" s="1"/>
  <c r="AT91" i="95" s="1"/>
  <c r="AS15" i="95"/>
  <c r="AL15" i="95"/>
  <c r="AU15" i="95" s="1"/>
  <c r="AS76" i="95"/>
  <c r="AL76" i="95"/>
  <c r="AU76" i="95" s="1"/>
  <c r="AF88" i="99"/>
  <c r="AO88" i="99" s="1"/>
  <c r="AE88" i="99"/>
  <c r="W89" i="99"/>
  <c r="AG88" i="99"/>
  <c r="AP88" i="99" s="1"/>
  <c r="Y81" i="85"/>
  <c r="X81" i="85"/>
  <c r="AR80" i="94"/>
  <c r="AS10" i="95"/>
  <c r="AL10" i="95"/>
  <c r="AU10" i="95" s="1"/>
  <c r="AS29" i="95"/>
  <c r="AL29" i="95"/>
  <c r="AU29" i="95" s="1"/>
  <c r="AS83" i="95"/>
  <c r="AL83" i="95"/>
  <c r="AU83" i="95" s="1"/>
  <c r="Z84" i="48"/>
  <c r="AS66" i="95"/>
  <c r="AL66" i="95"/>
  <c r="AU66" i="95" s="1"/>
  <c r="AS36" i="95"/>
  <c r="AL36" i="95"/>
  <c r="AU36" i="95" s="1"/>
  <c r="AH81" i="10"/>
  <c r="AQ81" i="10" s="1"/>
  <c r="AK88" i="11"/>
  <c r="AT88" i="11" s="1"/>
  <c r="AJ88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12" i="11"/>
  <c r="AT12" i="11" s="1"/>
  <c r="AJ12" i="11"/>
  <c r="AI83" i="35"/>
  <c r="AN83" i="35"/>
  <c r="AL3" i="95"/>
  <c r="AU3" i="95" s="1"/>
  <c r="AS3" i="95"/>
  <c r="AS79" i="95"/>
  <c r="AL79" i="95"/>
  <c r="AU79" i="95" s="1"/>
  <c r="AS21" i="95"/>
  <c r="AL21" i="95"/>
  <c r="AU21" i="95" s="1"/>
  <c r="AS39" i="95"/>
  <c r="AL39" i="95"/>
  <c r="AU39" i="95" s="1"/>
  <c r="AS57" i="95"/>
  <c r="AL57" i="95"/>
  <c r="AU57" i="95" s="1"/>
  <c r="AS75" i="95"/>
  <c r="AL75" i="95"/>
  <c r="AU75" i="95" s="1"/>
  <c r="AS46" i="95"/>
  <c r="AL46" i="95"/>
  <c r="AU46" i="95" s="1"/>
  <c r="AS82" i="95"/>
  <c r="AL82" i="95"/>
  <c r="AU82" i="95" s="1"/>
  <c r="Y87" i="87"/>
  <c r="X87" i="87"/>
  <c r="AH88" i="91"/>
  <c r="AQ88" i="91" s="1"/>
  <c r="AL49" i="95"/>
  <c r="AU49" i="95" s="1"/>
  <c r="AS49" i="95"/>
  <c r="AS88" i="95"/>
  <c r="AL88" i="95"/>
  <c r="AU88" i="95" s="1"/>
  <c r="Z81" i="98" l="1"/>
  <c r="AF84" i="35"/>
  <c r="AO84" i="35" s="1"/>
  <c r="W85" i="35"/>
  <c r="AE84" i="35"/>
  <c r="AG84" i="35"/>
  <c r="AP84" i="35" s="1"/>
  <c r="W82" i="98"/>
  <c r="AE81" i="98"/>
  <c r="AN81" i="98" s="1"/>
  <c r="AG81" i="98"/>
  <c r="AF81" i="98"/>
  <c r="AO81" i="98" s="1"/>
  <c r="AF85" i="83"/>
  <c r="AO85" i="83" s="1"/>
  <c r="AE85" i="83"/>
  <c r="W86" i="83"/>
  <c r="AG85" i="83"/>
  <c r="AP85" i="83" s="1"/>
  <c r="AS12" i="11"/>
  <c r="AL12" i="11"/>
  <c r="AU12" i="11" s="1"/>
  <c r="AS58" i="11"/>
  <c r="AL58" i="11"/>
  <c r="AU58" i="11" s="1"/>
  <c r="AS22" i="11"/>
  <c r="AL22" i="11"/>
  <c r="AU22" i="11" s="1"/>
  <c r="AR83" i="35"/>
  <c r="AS34" i="11"/>
  <c r="AL34" i="11"/>
  <c r="AU34" i="11" s="1"/>
  <c r="AI88" i="99"/>
  <c r="AN88" i="99"/>
  <c r="AS23" i="11"/>
  <c r="AL23" i="11"/>
  <c r="AU23" i="11" s="1"/>
  <c r="AS41" i="11"/>
  <c r="AL41" i="11"/>
  <c r="AU41" i="11" s="1"/>
  <c r="AS77" i="11"/>
  <c r="AL77" i="11"/>
  <c r="AU77" i="11" s="1"/>
  <c r="AH81" i="98"/>
  <c r="AQ81" i="98" s="1"/>
  <c r="AS78" i="11"/>
  <c r="AL78" i="11"/>
  <c r="AU78" i="11" s="1"/>
  <c r="AH85" i="83"/>
  <c r="AQ85" i="83" s="1"/>
  <c r="AF83" i="103"/>
  <c r="AO83" i="103" s="1"/>
  <c r="AE83" i="103"/>
  <c r="W84" i="103"/>
  <c r="AG83" i="103"/>
  <c r="AP83" i="103" s="1"/>
  <c r="AS19" i="11"/>
  <c r="AL19" i="11"/>
  <c r="AU19" i="11" s="1"/>
  <c r="AS37" i="11"/>
  <c r="AL37" i="11"/>
  <c r="AU37" i="11" s="1"/>
  <c r="AS55" i="11"/>
  <c r="AL55" i="11"/>
  <c r="AU55" i="11" s="1"/>
  <c r="AS73" i="11"/>
  <c r="AL73" i="11"/>
  <c r="AU73" i="11" s="1"/>
  <c r="AR80" i="85"/>
  <c r="AH84" i="82"/>
  <c r="AQ84" i="82" s="1"/>
  <c r="AJ14" i="11"/>
  <c r="AK14" i="11"/>
  <c r="AT14" i="11" s="1"/>
  <c r="AS50" i="11"/>
  <c r="AL50" i="11"/>
  <c r="AU50" i="11" s="1"/>
  <c r="AS86" i="11"/>
  <c r="AL86" i="11"/>
  <c r="AU86" i="11" s="1"/>
  <c r="AI86" i="16"/>
  <c r="AN86" i="16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Y82" i="10"/>
  <c r="Z82" i="10"/>
  <c r="X82" i="10"/>
  <c r="Y89" i="91"/>
  <c r="X89" i="91"/>
  <c r="AH81" i="85"/>
  <c r="AQ81" i="85" s="1"/>
  <c r="AL4" i="95"/>
  <c r="AU4" i="95" s="1"/>
  <c r="AS4" i="95"/>
  <c r="AB4" i="11"/>
  <c r="AJ3" i="11"/>
  <c r="AS59" i="11"/>
  <c r="AL59" i="11"/>
  <c r="AU59" i="11" s="1"/>
  <c r="Y84" i="102"/>
  <c r="X84" i="102"/>
  <c r="AR89" i="11"/>
  <c r="AR91" i="11" s="1"/>
  <c r="AL89" i="11"/>
  <c r="AU89" i="11" s="1"/>
  <c r="AS24" i="11"/>
  <c r="AL24" i="11"/>
  <c r="AU24" i="11" s="1"/>
  <c r="AS42" i="11"/>
  <c r="AL42" i="11"/>
  <c r="AU42" i="11" s="1"/>
  <c r="AS60" i="11"/>
  <c r="AL60" i="11"/>
  <c r="AU60" i="11" s="1"/>
  <c r="AI81" i="50"/>
  <c r="AN81" i="50"/>
  <c r="AR83" i="82"/>
  <c r="AH86" i="41"/>
  <c r="AQ86" i="41" s="1"/>
  <c r="AI80" i="42"/>
  <c r="AN80" i="42"/>
  <c r="Z84" i="82"/>
  <c r="AS20" i="11"/>
  <c r="AL20" i="11"/>
  <c r="AU20" i="11" s="1"/>
  <c r="AL38" i="11"/>
  <c r="AU38" i="11" s="1"/>
  <c r="AS38" i="11"/>
  <c r="AS56" i="11"/>
  <c r="AL56" i="11"/>
  <c r="AU56" i="11" s="1"/>
  <c r="AS74" i="11"/>
  <c r="AL74" i="11"/>
  <c r="AU74" i="11" s="1"/>
  <c r="Y87" i="16"/>
  <c r="X87" i="16"/>
  <c r="Z87" i="16" s="1"/>
  <c r="AI85" i="18"/>
  <c r="AN85" i="18"/>
  <c r="AS51" i="11"/>
  <c r="AL51" i="11"/>
  <c r="AU51" i="11" s="1"/>
  <c r="AS40" i="11"/>
  <c r="AL40" i="11"/>
  <c r="AU40" i="11" s="1"/>
  <c r="Z81" i="85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J5" i="11"/>
  <c r="AK5" i="11"/>
  <c r="AT5" i="11" s="1"/>
  <c r="AS30" i="11"/>
  <c r="AL30" i="11"/>
  <c r="AU30" i="11" s="1"/>
  <c r="AS48" i="11"/>
  <c r="AL48" i="11"/>
  <c r="AU48" i="11" s="1"/>
  <c r="Y82" i="50"/>
  <c r="X82" i="50"/>
  <c r="Z82" i="50" s="1"/>
  <c r="AR86" i="49"/>
  <c r="AS25" i="11"/>
  <c r="AL25" i="11"/>
  <c r="AU25" i="11" s="1"/>
  <c r="AS79" i="11"/>
  <c r="AL79" i="11"/>
  <c r="AU79" i="11" s="1"/>
  <c r="Z86" i="41"/>
  <c r="Y81" i="42"/>
  <c r="X81" i="42"/>
  <c r="AH87" i="49"/>
  <c r="AQ87" i="49" s="1"/>
  <c r="AH82" i="90"/>
  <c r="AQ82" i="90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AS47" i="11"/>
  <c r="AL47" i="11"/>
  <c r="AU47" i="11" s="1"/>
  <c r="AJ11" i="11"/>
  <c r="AK11" i="11"/>
  <c r="AT11" i="11" s="1"/>
  <c r="AS66" i="11"/>
  <c r="AL66" i="11"/>
  <c r="AU66" i="11" s="1"/>
  <c r="AS84" i="11"/>
  <c r="AL84" i="11"/>
  <c r="AU84" i="11" s="1"/>
  <c r="AF88" i="43"/>
  <c r="AO88" i="43" s="1"/>
  <c r="AG88" i="43"/>
  <c r="W89" i="43"/>
  <c r="AE88" i="43"/>
  <c r="AN88" i="43" s="1"/>
  <c r="AR81" i="90"/>
  <c r="AS43" i="11"/>
  <c r="AL43" i="11"/>
  <c r="AU43" i="11" s="1"/>
  <c r="AS61" i="11"/>
  <c r="AL61" i="11"/>
  <c r="AU61" i="11" s="1"/>
  <c r="AS80" i="11"/>
  <c r="AL80" i="11"/>
  <c r="AU80" i="11" s="1"/>
  <c r="Z87" i="49"/>
  <c r="Y86" i="18"/>
  <c r="X86" i="18"/>
  <c r="Z82" i="90"/>
  <c r="AS21" i="11"/>
  <c r="AL21" i="11"/>
  <c r="AU21" i="11" s="1"/>
  <c r="AS39" i="11"/>
  <c r="AL39" i="11"/>
  <c r="AU39" i="11" s="1"/>
  <c r="AI81" i="94"/>
  <c r="AN81" i="94"/>
  <c r="AS9" i="11"/>
  <c r="AL9" i="11"/>
  <c r="AU9" i="11" s="1"/>
  <c r="AH87" i="87"/>
  <c r="AQ87" i="87" s="1"/>
  <c r="AS82" i="11"/>
  <c r="AL82" i="11"/>
  <c r="AU82" i="11" s="1"/>
  <c r="AF84" i="48"/>
  <c r="AO84" i="48" s="1"/>
  <c r="AE84" i="48"/>
  <c r="AG84" i="48"/>
  <c r="AP84" i="48" s="1"/>
  <c r="W85" i="48"/>
  <c r="AH84" i="35"/>
  <c r="AQ84" i="35" s="1"/>
  <c r="AS17" i="11"/>
  <c r="AL17" i="11"/>
  <c r="AU17" i="11" s="1"/>
  <c r="AS53" i="11"/>
  <c r="AL53" i="11"/>
  <c r="AU53" i="11" s="1"/>
  <c r="AR86" i="87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G86" i="55"/>
  <c r="AP86" i="55" s="1"/>
  <c r="AF86" i="55"/>
  <c r="AO86" i="55" s="1"/>
  <c r="W87" i="55"/>
  <c r="AE86" i="55"/>
  <c r="AR80" i="98"/>
  <c r="AK6" i="11"/>
  <c r="AT6" i="11" s="1"/>
  <c r="AJ6" i="11"/>
  <c r="AS31" i="11"/>
  <c r="AL31" i="11"/>
  <c r="AU31" i="11" s="1"/>
  <c r="AS85" i="11"/>
  <c r="AL85" i="11"/>
  <c r="AU85" i="11" s="1"/>
  <c r="AR89" i="95"/>
  <c r="AR91" i="95" s="1"/>
  <c r="AL89" i="95"/>
  <c r="AU89" i="95" s="1"/>
  <c r="AU91" i="95" s="1"/>
  <c r="C11" i="95" s="1"/>
  <c r="F39" i="57" s="1"/>
  <c r="AS26" i="11"/>
  <c r="AL26" i="11"/>
  <c r="AU26" i="11" s="1"/>
  <c r="AS44" i="11"/>
  <c r="AL44" i="11"/>
  <c r="AU44" i="11" s="1"/>
  <c r="AS62" i="11"/>
  <c r="AL62" i="11"/>
  <c r="AU62" i="11" s="1"/>
  <c r="AS57" i="11"/>
  <c r="AL57" i="11"/>
  <c r="AU57" i="11" s="1"/>
  <c r="AS75" i="11"/>
  <c r="AL75" i="11"/>
  <c r="AU75" i="11" s="1"/>
  <c r="AI81" i="10"/>
  <c r="AN81" i="10"/>
  <c r="Y82" i="94"/>
  <c r="X82" i="94"/>
  <c r="AS76" i="11"/>
  <c r="AL76" i="11"/>
  <c r="AU76" i="11" s="1"/>
  <c r="AS91" i="95"/>
  <c r="AS28" i="11"/>
  <c r="AL28" i="11"/>
  <c r="AU28" i="11" s="1"/>
  <c r="AS46" i="11"/>
  <c r="AL46" i="11"/>
  <c r="AU46" i="11" s="1"/>
  <c r="AS64" i="11"/>
  <c r="AL64" i="11"/>
  <c r="AU64" i="11" s="1"/>
  <c r="Z87" i="87"/>
  <c r="AS16" i="11"/>
  <c r="AL16" i="11"/>
  <c r="AU16" i="11" s="1"/>
  <c r="AS52" i="11"/>
  <c r="AL52" i="11"/>
  <c r="AU52" i="11" s="1"/>
  <c r="AS70" i="11"/>
  <c r="AL70" i="11"/>
  <c r="AU70" i="11" s="1"/>
  <c r="AS88" i="11"/>
  <c r="AL88" i="11"/>
  <c r="AU88" i="11" s="1"/>
  <c r="Y89" i="99"/>
  <c r="X89" i="99"/>
  <c r="Z89" i="99" s="1"/>
  <c r="AS35" i="11"/>
  <c r="AL35" i="11"/>
  <c r="AU35" i="11" s="1"/>
  <c r="AS71" i="11"/>
  <c r="AL71" i="11"/>
  <c r="AU71" i="11" s="1"/>
  <c r="AI83" i="102"/>
  <c r="AN83" i="102"/>
  <c r="AR84" i="83"/>
  <c r="AJ13" i="11"/>
  <c r="AK13" i="11"/>
  <c r="AT13" i="11" s="1"/>
  <c r="AS49" i="11"/>
  <c r="AL49" i="11"/>
  <c r="AU49" i="11" s="1"/>
  <c r="AS67" i="11"/>
  <c r="AL67" i="11"/>
  <c r="AU67" i="11" s="1"/>
  <c r="AK7" i="11"/>
  <c r="AT7" i="11" s="1"/>
  <c r="AJ7" i="11"/>
  <c r="AS32" i="11"/>
  <c r="AL32" i="11"/>
  <c r="AU32" i="11" s="1"/>
  <c r="AS68" i="11"/>
  <c r="AL68" i="11"/>
  <c r="AU68" i="11" s="1"/>
  <c r="AS81" i="11"/>
  <c r="AL81" i="11"/>
  <c r="AU81" i="11" s="1"/>
  <c r="AI88" i="91"/>
  <c r="AP88" i="91"/>
  <c r="AH89" i="99" l="1"/>
  <c r="AQ89" i="99" s="1"/>
  <c r="AQ91" i="99" s="1"/>
  <c r="AZ3" i="99"/>
  <c r="AX88" i="99" s="1"/>
  <c r="S88" i="99" s="1"/>
  <c r="AC88" i="99" s="1"/>
  <c r="AB89" i="99" s="1"/>
  <c r="AX3" i="99"/>
  <c r="S3" i="99" s="1"/>
  <c r="AC3" i="99" s="1"/>
  <c r="AX5" i="99"/>
  <c r="S5" i="99" s="1"/>
  <c r="AC5" i="99" s="1"/>
  <c r="AB6" i="99" s="1"/>
  <c r="AX4" i="99"/>
  <c r="S4" i="99" s="1"/>
  <c r="AC4" i="99" s="1"/>
  <c r="AB5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6" i="99"/>
  <c r="S86" i="99" s="1"/>
  <c r="AC86" i="99" s="1"/>
  <c r="AB87" i="99" s="1"/>
  <c r="AX84" i="99"/>
  <c r="S84" i="99" s="1"/>
  <c r="AC84" i="99" s="1"/>
  <c r="AB85" i="99" s="1"/>
  <c r="AX85" i="99"/>
  <c r="S85" i="99" s="1"/>
  <c r="AC85" i="99" s="1"/>
  <c r="AB86" i="99" s="1"/>
  <c r="AL6" i="11"/>
  <c r="AU6" i="11" s="1"/>
  <c r="AS6" i="11"/>
  <c r="Y87" i="55"/>
  <c r="X87" i="55"/>
  <c r="AF82" i="90"/>
  <c r="AO82" i="90" s="1"/>
  <c r="W83" i="90"/>
  <c r="AE82" i="90"/>
  <c r="AG82" i="90"/>
  <c r="AP82" i="90" s="1"/>
  <c r="AH82" i="50"/>
  <c r="AQ82" i="50" s="1"/>
  <c r="AH87" i="16"/>
  <c r="AQ87" i="16" s="1"/>
  <c r="AS3" i="11"/>
  <c r="AL3" i="11"/>
  <c r="AU3" i="11" s="1"/>
  <c r="AH82" i="10"/>
  <c r="AQ82" i="10" s="1"/>
  <c r="AR86" i="16"/>
  <c r="AS14" i="11"/>
  <c r="AL14" i="11"/>
  <c r="AU14" i="11" s="1"/>
  <c r="Y84" i="103"/>
  <c r="Z84" i="103" s="1"/>
  <c r="X84" i="103"/>
  <c r="AI85" i="83"/>
  <c r="AN85" i="83"/>
  <c r="Y82" i="98"/>
  <c r="X82" i="98"/>
  <c r="AR81" i="10"/>
  <c r="AI84" i="48"/>
  <c r="AN84" i="48"/>
  <c r="AR81" i="94"/>
  <c r="AH86" i="18"/>
  <c r="AQ86" i="18" s="1"/>
  <c r="AF82" i="50"/>
  <c r="AO82" i="50" s="1"/>
  <c r="W83" i="50"/>
  <c r="AG82" i="50"/>
  <c r="AP82" i="50" s="1"/>
  <c r="AE82" i="50"/>
  <c r="AG87" i="16"/>
  <c r="AP87" i="16" s="1"/>
  <c r="AF87" i="16"/>
  <c r="AO87" i="16" s="1"/>
  <c r="AE87" i="16"/>
  <c r="W88" i="16"/>
  <c r="AR80" i="42"/>
  <c r="AH84" i="102"/>
  <c r="AQ84" i="102" s="1"/>
  <c r="AK4" i="11"/>
  <c r="AT4" i="11" s="1"/>
  <c r="AT91" i="11" s="1"/>
  <c r="AJ4" i="11"/>
  <c r="AF82" i="10"/>
  <c r="AO82" i="10" s="1"/>
  <c r="W83" i="10"/>
  <c r="AG82" i="10"/>
  <c r="AP82" i="10" s="1"/>
  <c r="AE82" i="10"/>
  <c r="AI83" i="103"/>
  <c r="AN83" i="103"/>
  <c r="AL7" i="11"/>
  <c r="AU7" i="11" s="1"/>
  <c r="AS7" i="11"/>
  <c r="Z86" i="18"/>
  <c r="AH81" i="42"/>
  <c r="AQ81" i="42" s="1"/>
  <c r="AS5" i="11"/>
  <c r="AL5" i="11"/>
  <c r="AU5" i="11" s="1"/>
  <c r="Z84" i="102"/>
  <c r="AR88" i="91"/>
  <c r="AR83" i="102"/>
  <c r="Y89" i="43"/>
  <c r="X89" i="43"/>
  <c r="Z81" i="42"/>
  <c r="AH89" i="91"/>
  <c r="AQ89" i="91" s="1"/>
  <c r="AQ91" i="91" s="1"/>
  <c r="AZ3" i="91"/>
  <c r="AX5" i="91" s="1"/>
  <c r="S5" i="91" s="1"/>
  <c r="AC5" i="91" s="1"/>
  <c r="AB6" i="91" s="1"/>
  <c r="AX17" i="91"/>
  <c r="S17" i="91" s="1"/>
  <c r="AC17" i="91" s="1"/>
  <c r="AB18" i="91" s="1"/>
  <c r="AX25" i="91"/>
  <c r="S25" i="91" s="1"/>
  <c r="AC25" i="91" s="1"/>
  <c r="AB26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7" i="91"/>
  <c r="S87" i="91" s="1"/>
  <c r="AC87" i="91" s="1"/>
  <c r="AB88" i="91" s="1"/>
  <c r="AX84" i="91"/>
  <c r="S84" i="91" s="1"/>
  <c r="AC84" i="91" s="1"/>
  <c r="AB85" i="91" s="1"/>
  <c r="AX88" i="91"/>
  <c r="S88" i="91" s="1"/>
  <c r="AC88" i="91" s="1"/>
  <c r="AB89" i="91" s="1"/>
  <c r="AX86" i="91"/>
  <c r="S86" i="91" s="1"/>
  <c r="AC86" i="91" s="1"/>
  <c r="AB87" i="91" s="1"/>
  <c r="AX85" i="91"/>
  <c r="S85" i="91" s="1"/>
  <c r="AC85" i="91" s="1"/>
  <c r="AB86" i="91" s="1"/>
  <c r="AI84" i="35"/>
  <c r="AN84" i="35"/>
  <c r="AX89" i="99"/>
  <c r="S89" i="99" s="1"/>
  <c r="AC89" i="99" s="1"/>
  <c r="AG89" i="99"/>
  <c r="AP89" i="99" s="1"/>
  <c r="AP91" i="99" s="1"/>
  <c r="AF89" i="99"/>
  <c r="AO89" i="99" s="1"/>
  <c r="AO91" i="99" s="1"/>
  <c r="AE89" i="99"/>
  <c r="AS13" i="11"/>
  <c r="AL13" i="11"/>
  <c r="AU13" i="11" s="1"/>
  <c r="AH82" i="94"/>
  <c r="AQ82" i="94" s="1"/>
  <c r="Z82" i="94"/>
  <c r="AF87" i="49"/>
  <c r="AO87" i="49" s="1"/>
  <c r="AG87" i="49"/>
  <c r="AP87" i="49" s="1"/>
  <c r="AE87" i="49"/>
  <c r="W88" i="49"/>
  <c r="AI88" i="43"/>
  <c r="AP88" i="43"/>
  <c r="AR81" i="50"/>
  <c r="Z89" i="91"/>
  <c r="AR88" i="99"/>
  <c r="AI81" i="98"/>
  <c r="AP81" i="98"/>
  <c r="Y85" i="35"/>
  <c r="X85" i="35"/>
  <c r="AF87" i="87"/>
  <c r="AO87" i="87" s="1"/>
  <c r="AE87" i="87"/>
  <c r="W88" i="87"/>
  <c r="AG87" i="87"/>
  <c r="AP87" i="87" s="1"/>
  <c r="AI86" i="55"/>
  <c r="AN86" i="55"/>
  <c r="Y85" i="48"/>
  <c r="X85" i="48"/>
  <c r="AS11" i="11"/>
  <c r="AL11" i="11"/>
  <c r="AU11" i="11" s="1"/>
  <c r="W87" i="41"/>
  <c r="AE86" i="41"/>
  <c r="AF86" i="41"/>
  <c r="AO86" i="41" s="1"/>
  <c r="AG86" i="41"/>
  <c r="AP86" i="41" s="1"/>
  <c r="W82" i="85"/>
  <c r="AG81" i="85"/>
  <c r="AP81" i="85" s="1"/>
  <c r="AF81" i="85"/>
  <c r="AO81" i="85" s="1"/>
  <c r="AE81" i="85"/>
  <c r="AR85" i="18"/>
  <c r="AF84" i="82"/>
  <c r="AO84" i="82" s="1"/>
  <c r="AE84" i="82"/>
  <c r="AG84" i="82"/>
  <c r="AP84" i="82" s="1"/>
  <c r="W85" i="82"/>
  <c r="Y86" i="83"/>
  <c r="Z86" i="83"/>
  <c r="X86" i="83"/>
  <c r="AX35" i="91" l="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X15" i="91"/>
  <c r="S15" i="91" s="1"/>
  <c r="AC15" i="91" s="1"/>
  <c r="AB16" i="91" s="1"/>
  <c r="AX6" i="99"/>
  <c r="S6" i="99" s="1"/>
  <c r="AC6" i="99" s="1"/>
  <c r="AB7" i="99" s="1"/>
  <c r="AX28" i="91"/>
  <c r="S28" i="91" s="1"/>
  <c r="AC28" i="91" s="1"/>
  <c r="AB29" i="91" s="1"/>
  <c r="AX22" i="91"/>
  <c r="S22" i="91" s="1"/>
  <c r="AC22" i="91" s="1"/>
  <c r="AB23" i="91" s="1"/>
  <c r="AX11" i="91"/>
  <c r="S11" i="91" s="1"/>
  <c r="AC11" i="91" s="1"/>
  <c r="AB12" i="91" s="1"/>
  <c r="AX27" i="91"/>
  <c r="S27" i="91" s="1"/>
  <c r="AC27" i="91" s="1"/>
  <c r="AB28" i="91" s="1"/>
  <c r="AX21" i="91"/>
  <c r="S21" i="91" s="1"/>
  <c r="AC21" i="91" s="1"/>
  <c r="AB22" i="91" s="1"/>
  <c r="AX10" i="91"/>
  <c r="S10" i="91" s="1"/>
  <c r="AC10" i="91" s="1"/>
  <c r="AB11" i="91" s="1"/>
  <c r="Z89" i="43"/>
  <c r="AX26" i="91"/>
  <c r="S26" i="91" s="1"/>
  <c r="AC26" i="91" s="1"/>
  <c r="AB27" i="91" s="1"/>
  <c r="AX20" i="91"/>
  <c r="S20" i="91" s="1"/>
  <c r="AC20" i="91" s="1"/>
  <c r="AB21" i="91" s="1"/>
  <c r="AX9" i="91"/>
  <c r="S9" i="91" s="1"/>
  <c r="AC9" i="91" s="1"/>
  <c r="AB10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6" i="91"/>
  <c r="S16" i="91" s="1"/>
  <c r="AC16" i="91" s="1"/>
  <c r="AB17" i="91" s="1"/>
  <c r="AX7" i="99"/>
  <c r="S7" i="99" s="1"/>
  <c r="AC7" i="99" s="1"/>
  <c r="AB8" i="99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G84" i="103"/>
  <c r="AP84" i="103" s="1"/>
  <c r="AF84" i="103"/>
  <c r="AO84" i="103" s="1"/>
  <c r="AE84" i="103"/>
  <c r="W85" i="103"/>
  <c r="Y87" i="41"/>
  <c r="Z87" i="41" s="1"/>
  <c r="X87" i="41"/>
  <c r="AI87" i="49"/>
  <c r="AN87" i="49"/>
  <c r="AJ82" i="91"/>
  <c r="AK82" i="91"/>
  <c r="AT82" i="91" s="1"/>
  <c r="Y85" i="82"/>
  <c r="Z85" i="82" s="1"/>
  <c r="X85" i="82"/>
  <c r="AH86" i="83"/>
  <c r="AQ86" i="83" s="1"/>
  <c r="AI84" i="82"/>
  <c r="AR84" i="82" s="1"/>
  <c r="AN84" i="82"/>
  <c r="AI86" i="41"/>
  <c r="AN86" i="41"/>
  <c r="AI87" i="87"/>
  <c r="AN87" i="87"/>
  <c r="AR88" i="43"/>
  <c r="AF82" i="94"/>
  <c r="AO82" i="94" s="1"/>
  <c r="W83" i="94"/>
  <c r="AG82" i="94"/>
  <c r="AP82" i="94" s="1"/>
  <c r="AE82" i="94"/>
  <c r="AK88" i="91"/>
  <c r="AT88" i="91" s="1"/>
  <c r="AJ88" i="9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H89" i="43"/>
  <c r="AQ89" i="43" s="1"/>
  <c r="AQ91" i="43" s="1"/>
  <c r="AZ3" i="43"/>
  <c r="AX77" i="43" s="1"/>
  <c r="S77" i="43" s="1"/>
  <c r="AC77" i="43" s="1"/>
  <c r="AB78" i="43" s="1"/>
  <c r="AX3" i="43"/>
  <c r="S3" i="43" s="1"/>
  <c r="AC3" i="43" s="1"/>
  <c r="AX4" i="43"/>
  <c r="S4" i="43" s="1"/>
  <c r="AC4" i="43" s="1"/>
  <c r="AB5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6" i="43"/>
  <c r="S86" i="43" s="1"/>
  <c r="AC86" i="43" s="1"/>
  <c r="AB87" i="43" s="1"/>
  <c r="AX87" i="43"/>
  <c r="S87" i="43" s="1"/>
  <c r="AC87" i="43" s="1"/>
  <c r="AB88" i="43" s="1"/>
  <c r="AX85" i="43"/>
  <c r="S85" i="43" s="1"/>
  <c r="AC85" i="43" s="1"/>
  <c r="AB86" i="43" s="1"/>
  <c r="AX88" i="43"/>
  <c r="S88" i="43" s="1"/>
  <c r="AC88" i="43" s="1"/>
  <c r="AB89" i="43" s="1"/>
  <c r="AI87" i="16"/>
  <c r="AN87" i="16"/>
  <c r="Y83" i="50"/>
  <c r="X83" i="50"/>
  <c r="AH84" i="103"/>
  <c r="AQ84" i="103" s="1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J7" i="99"/>
  <c r="AK7" i="99"/>
  <c r="AT7" i="99" s="1"/>
  <c r="AR84" i="35"/>
  <c r="AJ84" i="91"/>
  <c r="AK84" i="91"/>
  <c r="AT84" i="91" s="1"/>
  <c r="AK78" i="91"/>
  <c r="AT78" i="91" s="1"/>
  <c r="AJ78" i="9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K48" i="91"/>
  <c r="AT48" i="91" s="1"/>
  <c r="AJ48" i="91"/>
  <c r="AK42" i="91"/>
  <c r="AT42" i="91" s="1"/>
  <c r="AJ42" i="9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K12" i="91"/>
  <c r="AT12" i="91" s="1"/>
  <c r="AJ12" i="91"/>
  <c r="AX3" i="91"/>
  <c r="S3" i="91" s="1"/>
  <c r="AC3" i="91" s="1"/>
  <c r="AG84" i="102"/>
  <c r="AP84" i="102" s="1"/>
  <c r="AE84" i="102"/>
  <c r="W85" i="102"/>
  <c r="AF84" i="102"/>
  <c r="AO84" i="102" s="1"/>
  <c r="AR83" i="103"/>
  <c r="AS4" i="11"/>
  <c r="AS91" i="11" s="1"/>
  <c r="AL4" i="11"/>
  <c r="AU4" i="11" s="1"/>
  <c r="AU91" i="11" s="1"/>
  <c r="C11" i="11" s="1"/>
  <c r="AH82" i="98"/>
  <c r="AQ82" i="98" s="1"/>
  <c r="AI82" i="90"/>
  <c r="AR82" i="90" s="1"/>
  <c r="AN82" i="90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K12" i="99"/>
  <c r="AT12" i="99" s="1"/>
  <c r="AJ12" i="99"/>
  <c r="AK5" i="99"/>
  <c r="AT5" i="99" s="1"/>
  <c r="AJ5" i="99"/>
  <c r="AF86" i="83"/>
  <c r="AO86" i="83" s="1"/>
  <c r="W87" i="83"/>
  <c r="AE86" i="83"/>
  <c r="AG86" i="83"/>
  <c r="AP86" i="83" s="1"/>
  <c r="AK86" i="91"/>
  <c r="AT86" i="91" s="1"/>
  <c r="AJ86" i="91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6" i="91"/>
  <c r="AK6" i="91"/>
  <c r="AT6" i="91" s="1"/>
  <c r="Z82" i="98"/>
  <c r="Y83" i="90"/>
  <c r="X83" i="90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K53" i="99"/>
  <c r="AT53" i="99" s="1"/>
  <c r="AJ53" i="99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K11" i="99"/>
  <c r="AT11" i="99" s="1"/>
  <c r="AJ11" i="99"/>
  <c r="AK6" i="99"/>
  <c r="AT6" i="99" s="1"/>
  <c r="AJ6" i="99"/>
  <c r="AJ76" i="91"/>
  <c r="AK76" i="91"/>
  <c r="AT76" i="91" s="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X4" i="91"/>
  <c r="S4" i="91" s="1"/>
  <c r="AC4" i="91" s="1"/>
  <c r="AB5" i="91" s="1"/>
  <c r="AF86" i="18"/>
  <c r="AO86" i="18" s="1"/>
  <c r="AG86" i="18"/>
  <c r="AP86" i="18" s="1"/>
  <c r="AE86" i="18"/>
  <c r="W87" i="18"/>
  <c r="AI82" i="10"/>
  <c r="AR82" i="10" s="1"/>
  <c r="AN82" i="10"/>
  <c r="AK86" i="99"/>
  <c r="AT86" i="99" s="1"/>
  <c r="AJ86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K16" i="99"/>
  <c r="AT16" i="99" s="1"/>
  <c r="AJ16" i="99"/>
  <c r="AJ10" i="99"/>
  <c r="AK10" i="99"/>
  <c r="AT10" i="99" s="1"/>
  <c r="AJ3" i="99"/>
  <c r="AB4" i="99"/>
  <c r="AX89" i="91"/>
  <c r="S89" i="91" s="1"/>
  <c r="AC89" i="91" s="1"/>
  <c r="AJ89" i="91" s="1"/>
  <c r="AS89" i="91" s="1"/>
  <c r="AG89" i="91"/>
  <c r="AP89" i="91" s="1"/>
  <c r="AP91" i="91" s="1"/>
  <c r="AE89" i="91"/>
  <c r="AK89" i="91" s="1"/>
  <c r="AT89" i="91" s="1"/>
  <c r="AF89" i="91"/>
  <c r="AO89" i="91" s="1"/>
  <c r="AO91" i="91" s="1"/>
  <c r="Y88" i="49"/>
  <c r="X88" i="49"/>
  <c r="AI89" i="99"/>
  <c r="AN89" i="99"/>
  <c r="AN91" i="99" s="1"/>
  <c r="AJ87" i="91"/>
  <c r="AK87" i="91"/>
  <c r="AT87" i="91" s="1"/>
  <c r="AJ81" i="91"/>
  <c r="AK81" i="91"/>
  <c r="AT81" i="91" s="1"/>
  <c r="AK75" i="91"/>
  <c r="AT75" i="91" s="1"/>
  <c r="AJ75" i="91"/>
  <c r="AJ69" i="91"/>
  <c r="AK69" i="91"/>
  <c r="AT69" i="91" s="1"/>
  <c r="AJ63" i="91"/>
  <c r="AK63" i="91"/>
  <c r="AT63" i="91" s="1"/>
  <c r="AJ57" i="91"/>
  <c r="AK57" i="91"/>
  <c r="AT57" i="91" s="1"/>
  <c r="AJ51" i="91"/>
  <c r="AK51" i="91"/>
  <c r="AT51" i="91" s="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X14" i="91"/>
  <c r="S14" i="91" s="1"/>
  <c r="AC14" i="91" s="1"/>
  <c r="AB15" i="91" s="1"/>
  <c r="AX8" i="91"/>
  <c r="S8" i="91" s="1"/>
  <c r="AC8" i="91" s="1"/>
  <c r="AB9" i="91" s="1"/>
  <c r="AI82" i="50"/>
  <c r="AN82" i="50"/>
  <c r="AR84" i="48"/>
  <c r="AH87" i="55"/>
  <c r="AQ87" i="55" s="1"/>
  <c r="AJ85" i="99"/>
  <c r="AK85" i="99"/>
  <c r="AT85" i="99" s="1"/>
  <c r="AK81" i="99"/>
  <c r="AT81" i="99" s="1"/>
  <c r="AJ81" i="99"/>
  <c r="AJ75" i="99"/>
  <c r="AK75" i="99"/>
  <c r="AT75" i="99" s="1"/>
  <c r="AK69" i="99"/>
  <c r="AT69" i="99" s="1"/>
  <c r="AJ69" i="99"/>
  <c r="AK63" i="99"/>
  <c r="AT63" i="99" s="1"/>
  <c r="AJ63" i="99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J33" i="99"/>
  <c r="AK33" i="99"/>
  <c r="AT33" i="99" s="1"/>
  <c r="AK27" i="99"/>
  <c r="AT27" i="99" s="1"/>
  <c r="AJ27" i="99"/>
  <c r="AJ21" i="99"/>
  <c r="AK21" i="99"/>
  <c r="AT21" i="99" s="1"/>
  <c r="AJ15" i="99"/>
  <c r="AK15" i="99"/>
  <c r="AT15" i="99" s="1"/>
  <c r="AK9" i="99"/>
  <c r="AT9" i="99" s="1"/>
  <c r="AJ9" i="99"/>
  <c r="AJ89" i="99"/>
  <c r="AS89" i="99" s="1"/>
  <c r="AK89" i="99"/>
  <c r="AT89" i="99" s="1"/>
  <c r="Y82" i="85"/>
  <c r="X82" i="85"/>
  <c r="AR86" i="55"/>
  <c r="Z85" i="35"/>
  <c r="AH85" i="35"/>
  <c r="AQ85" i="35" s="1"/>
  <c r="AH85" i="48"/>
  <c r="AQ85" i="48" s="1"/>
  <c r="AI81" i="85"/>
  <c r="AN81" i="85"/>
  <c r="Z85" i="48"/>
  <c r="Y88" i="87"/>
  <c r="Z88" i="87"/>
  <c r="X88" i="87"/>
  <c r="AR81" i="98"/>
  <c r="AK85" i="91"/>
  <c r="AT85" i="91" s="1"/>
  <c r="AJ85" i="9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K44" i="91"/>
  <c r="AT44" i="91" s="1"/>
  <c r="AJ44" i="91"/>
  <c r="AJ38" i="91"/>
  <c r="AK38" i="91"/>
  <c r="AT38" i="91" s="1"/>
  <c r="AJ32" i="91"/>
  <c r="AK32" i="91"/>
  <c r="AT32" i="91" s="1"/>
  <c r="AJ26" i="91"/>
  <c r="AK26" i="91"/>
  <c r="AT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E81" i="42"/>
  <c r="AG81" i="42"/>
  <c r="AP81" i="42" s="1"/>
  <c r="AF81" i="42"/>
  <c r="AO81" i="42" s="1"/>
  <c r="W82" i="42"/>
  <c r="Y83" i="10"/>
  <c r="X83" i="10"/>
  <c r="Y88" i="16"/>
  <c r="X88" i="16"/>
  <c r="AR85" i="83"/>
  <c r="Z87" i="55"/>
  <c r="AK87" i="99"/>
  <c r="AT87" i="99" s="1"/>
  <c r="AJ87" i="99"/>
  <c r="AK80" i="99"/>
  <c r="AT80" i="99" s="1"/>
  <c r="AJ80" i="99"/>
  <c r="AJ74" i="99"/>
  <c r="AK74" i="99"/>
  <c r="AT74" i="99" s="1"/>
  <c r="AJ68" i="99"/>
  <c r="AK68" i="99"/>
  <c r="AT68" i="99" s="1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X5" i="43" l="1"/>
  <c r="S5" i="43" s="1"/>
  <c r="AC5" i="43" s="1"/>
  <c r="AB6" i="43" s="1"/>
  <c r="W86" i="82"/>
  <c r="AG85" i="82"/>
  <c r="AP85" i="82" s="1"/>
  <c r="AF85" i="82"/>
  <c r="AO85" i="82" s="1"/>
  <c r="AE85" i="82"/>
  <c r="AE87" i="41"/>
  <c r="AF87" i="41"/>
  <c r="AO87" i="41" s="1"/>
  <c r="AG87" i="41"/>
  <c r="AP87" i="41" s="1"/>
  <c r="W88" i="41"/>
  <c r="AS62" i="99"/>
  <c r="AL62" i="99"/>
  <c r="AU62" i="99" s="1"/>
  <c r="Y82" i="42"/>
  <c r="X82" i="42"/>
  <c r="AS32" i="99"/>
  <c r="AL32" i="99"/>
  <c r="AU32" i="99" s="1"/>
  <c r="AS68" i="99"/>
  <c r="AL68" i="99"/>
  <c r="AU68" i="99" s="1"/>
  <c r="AS44" i="91"/>
  <c r="AL44" i="91"/>
  <c r="AU44" i="91" s="1"/>
  <c r="AS62" i="91"/>
  <c r="AL62" i="91"/>
  <c r="AU62" i="91" s="1"/>
  <c r="AH88" i="87"/>
  <c r="AQ88" i="87" s="1"/>
  <c r="AS9" i="99"/>
  <c r="AL9" i="99"/>
  <c r="AU9" i="99" s="1"/>
  <c r="AS27" i="99"/>
  <c r="AL27" i="99"/>
  <c r="AU27" i="99" s="1"/>
  <c r="AS45" i="99"/>
  <c r="AL45" i="99"/>
  <c r="AU45" i="99" s="1"/>
  <c r="AS63" i="99"/>
  <c r="AL63" i="99"/>
  <c r="AU63" i="99" s="1"/>
  <c r="AS81" i="99"/>
  <c r="AL81" i="99"/>
  <c r="AU81" i="99" s="1"/>
  <c r="AR82" i="50"/>
  <c r="AS45" i="91"/>
  <c r="AL45" i="91"/>
  <c r="AU45" i="91" s="1"/>
  <c r="AS63" i="91"/>
  <c r="AL63" i="91"/>
  <c r="AU63" i="91" s="1"/>
  <c r="AS81" i="91"/>
  <c r="AL81" i="91"/>
  <c r="AU81" i="91" s="1"/>
  <c r="AR89" i="99"/>
  <c r="AR91" i="99" s="1"/>
  <c r="AL89" i="99"/>
  <c r="AU89" i="99" s="1"/>
  <c r="AS16" i="99"/>
  <c r="AL16" i="99"/>
  <c r="AU16" i="99" s="1"/>
  <c r="AS34" i="99"/>
  <c r="AL34" i="99"/>
  <c r="AU34" i="99" s="1"/>
  <c r="AS52" i="99"/>
  <c r="AL52" i="99"/>
  <c r="AU52" i="99" s="1"/>
  <c r="AL86" i="99"/>
  <c r="AU86" i="99" s="1"/>
  <c r="AS86" i="99"/>
  <c r="AI86" i="18"/>
  <c r="AN86" i="18"/>
  <c r="AS34" i="91"/>
  <c r="AL34" i="91"/>
  <c r="AU34" i="91" s="1"/>
  <c r="AS52" i="91"/>
  <c r="AL52" i="91"/>
  <c r="AU52" i="91" s="1"/>
  <c r="AL11" i="99"/>
  <c r="AU11" i="99" s="1"/>
  <c r="AS11" i="99"/>
  <c r="AL29" i="99"/>
  <c r="AU29" i="99" s="1"/>
  <c r="AS29" i="99"/>
  <c r="AS23" i="91"/>
  <c r="AL23" i="91"/>
  <c r="AU23" i="91" s="1"/>
  <c r="AS41" i="91"/>
  <c r="AL41" i="91"/>
  <c r="AU41" i="91" s="1"/>
  <c r="AS77" i="91"/>
  <c r="AL77" i="91"/>
  <c r="AU77" i="91" s="1"/>
  <c r="AS42" i="99"/>
  <c r="AL42" i="99"/>
  <c r="AU42" i="99" s="1"/>
  <c r="AS42" i="91"/>
  <c r="AL42" i="91"/>
  <c r="AU42" i="91" s="1"/>
  <c r="AS78" i="91"/>
  <c r="AL78" i="91"/>
  <c r="AU78" i="91" s="1"/>
  <c r="AS25" i="99"/>
  <c r="AL25" i="99"/>
  <c r="AU25" i="99" s="1"/>
  <c r="AS43" i="99"/>
  <c r="AL43" i="99"/>
  <c r="AU43" i="99" s="1"/>
  <c r="AS61" i="99"/>
  <c r="AL61" i="99"/>
  <c r="AU61" i="99" s="1"/>
  <c r="AR87" i="16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K53" i="43"/>
  <c r="AT53" i="43" s="1"/>
  <c r="AJ53" i="43"/>
  <c r="AK47" i="43"/>
  <c r="AT47" i="43" s="1"/>
  <c r="AJ47" i="43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B4" i="43"/>
  <c r="AJ3" i="43"/>
  <c r="AJ19" i="91"/>
  <c r="AK19" i="91"/>
  <c r="AT19" i="91" s="1"/>
  <c r="AS37" i="91"/>
  <c r="AL37" i="91"/>
  <c r="AU37" i="91" s="1"/>
  <c r="AS55" i="91"/>
  <c r="AL55" i="91"/>
  <c r="AU55" i="91" s="1"/>
  <c r="AI82" i="94"/>
  <c r="AN82" i="94"/>
  <c r="AH87" i="41"/>
  <c r="AQ87" i="41" s="1"/>
  <c r="AS38" i="99"/>
  <c r="AL38" i="99"/>
  <c r="AU38" i="99" s="1"/>
  <c r="AG87" i="55"/>
  <c r="AP87" i="55" s="1"/>
  <c r="AE87" i="55"/>
  <c r="W88" i="55"/>
  <c r="AF87" i="55"/>
  <c r="AO87" i="55" s="1"/>
  <c r="AS26" i="91"/>
  <c r="AL26" i="91"/>
  <c r="AU26" i="91" s="1"/>
  <c r="AJ9" i="91"/>
  <c r="AK9" i="91"/>
  <c r="AT9" i="91" s="1"/>
  <c r="AH88" i="49"/>
  <c r="AQ88" i="49" s="1"/>
  <c r="AS70" i="99"/>
  <c r="AL70" i="99"/>
  <c r="AU70" i="99" s="1"/>
  <c r="AS16" i="91"/>
  <c r="AL16" i="91"/>
  <c r="AU16" i="91" s="1"/>
  <c r="AS70" i="91"/>
  <c r="AL70" i="91"/>
  <c r="AU70" i="91" s="1"/>
  <c r="AS47" i="99"/>
  <c r="AL47" i="99"/>
  <c r="AU47" i="99" s="1"/>
  <c r="AS65" i="99"/>
  <c r="AL65" i="99"/>
  <c r="AU65" i="99" s="1"/>
  <c r="AS83" i="99"/>
  <c r="AL83" i="99"/>
  <c r="AU83" i="99" s="1"/>
  <c r="AS6" i="91"/>
  <c r="AL6" i="91"/>
  <c r="AU6" i="91" s="1"/>
  <c r="AS59" i="91"/>
  <c r="AL59" i="91"/>
  <c r="AU59" i="91" s="1"/>
  <c r="AS12" i="99"/>
  <c r="AL12" i="99"/>
  <c r="AU12" i="99" s="1"/>
  <c r="AS30" i="99"/>
  <c r="AL30" i="99"/>
  <c r="AU30" i="99" s="1"/>
  <c r="AS66" i="99"/>
  <c r="AL66" i="99"/>
  <c r="AU66" i="99" s="1"/>
  <c r="AS84" i="99"/>
  <c r="AL84" i="99"/>
  <c r="AU84" i="99" s="1"/>
  <c r="AJ3" i="91"/>
  <c r="AB4" i="91"/>
  <c r="AS24" i="91"/>
  <c r="AL24" i="91"/>
  <c r="AU24" i="91" s="1"/>
  <c r="AS60" i="91"/>
  <c r="AL60" i="91"/>
  <c r="AU60" i="91" s="1"/>
  <c r="AS7" i="99"/>
  <c r="AL7" i="99"/>
  <c r="AU7" i="99" s="1"/>
  <c r="AS79" i="99"/>
  <c r="AL79" i="99"/>
  <c r="AU79" i="99" s="1"/>
  <c r="AK89" i="43"/>
  <c r="AT89" i="43" s="1"/>
  <c r="AJ89" i="43"/>
  <c r="AS89" i="43" s="1"/>
  <c r="AK83" i="43"/>
  <c r="AT83" i="43" s="1"/>
  <c r="AJ83" i="43"/>
  <c r="AJ76" i="43"/>
  <c r="AK76" i="43"/>
  <c r="AT76" i="43" s="1"/>
  <c r="AJ70" i="43"/>
  <c r="AK70" i="43"/>
  <c r="AT70" i="43" s="1"/>
  <c r="AJ64" i="43"/>
  <c r="AK64" i="43"/>
  <c r="AT64" i="43" s="1"/>
  <c r="AK58" i="43"/>
  <c r="AT58" i="43" s="1"/>
  <c r="AJ58" i="43"/>
  <c r="AK52" i="43"/>
  <c r="AT52" i="43" s="1"/>
  <c r="AJ52" i="43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K10" i="43"/>
  <c r="AT10" i="43" s="1"/>
  <c r="AJ10" i="43"/>
  <c r="AJ6" i="43"/>
  <c r="AK6" i="43"/>
  <c r="AT6" i="43" s="1"/>
  <c r="AS61" i="91"/>
  <c r="AL61" i="91"/>
  <c r="AU61" i="91" s="1"/>
  <c r="AR87" i="87"/>
  <c r="AS44" i="99"/>
  <c r="AL44" i="99"/>
  <c r="AU44" i="99" s="1"/>
  <c r="AH88" i="16"/>
  <c r="AQ88" i="16" s="1"/>
  <c r="AS50" i="99"/>
  <c r="AL50" i="99"/>
  <c r="AU50" i="99" s="1"/>
  <c r="AH83" i="10"/>
  <c r="AQ83" i="10" s="1"/>
  <c r="AS80" i="91"/>
  <c r="AL80" i="91"/>
  <c r="AU80" i="91" s="1"/>
  <c r="AH82" i="85"/>
  <c r="AQ82" i="85" s="1"/>
  <c r="AS33" i="91"/>
  <c r="AL33" i="91"/>
  <c r="AU33" i="91" s="1"/>
  <c r="AS20" i="99"/>
  <c r="AL20" i="99"/>
  <c r="AU20" i="99" s="1"/>
  <c r="AS74" i="99"/>
  <c r="AL74" i="99"/>
  <c r="AU74" i="99" s="1"/>
  <c r="Z83" i="10"/>
  <c r="AI81" i="42"/>
  <c r="AN81" i="42"/>
  <c r="AS50" i="91"/>
  <c r="AL50" i="91"/>
  <c r="AU50" i="91" s="1"/>
  <c r="AL68" i="91"/>
  <c r="AU68" i="91" s="1"/>
  <c r="AS68" i="91"/>
  <c r="AS85" i="91"/>
  <c r="AL85" i="91"/>
  <c r="AU85" i="91" s="1"/>
  <c r="Z82" i="85"/>
  <c r="AS69" i="99"/>
  <c r="AL69" i="99"/>
  <c r="AU69" i="99" s="1"/>
  <c r="AK15" i="91"/>
  <c r="AT15" i="91" s="1"/>
  <c r="AJ15" i="91"/>
  <c r="AS51" i="91"/>
  <c r="AL51" i="91"/>
  <c r="AU51" i="91" s="1"/>
  <c r="AS69" i="91"/>
  <c r="AL69" i="91"/>
  <c r="AU69" i="91" s="1"/>
  <c r="Z88" i="49"/>
  <c r="AK4" i="99"/>
  <c r="AT4" i="99" s="1"/>
  <c r="AT91" i="99" s="1"/>
  <c r="AJ4" i="99"/>
  <c r="AS22" i="99"/>
  <c r="AL22" i="99"/>
  <c r="AU22" i="99" s="1"/>
  <c r="AS40" i="99"/>
  <c r="AL40" i="99"/>
  <c r="AU40" i="99" s="1"/>
  <c r="AS22" i="91"/>
  <c r="AL22" i="91"/>
  <c r="AU22" i="91" s="1"/>
  <c r="AL40" i="91"/>
  <c r="AU40" i="91" s="1"/>
  <c r="AS40" i="91"/>
  <c r="AS58" i="91"/>
  <c r="AL58" i="91"/>
  <c r="AU58" i="91" s="1"/>
  <c r="AS35" i="99"/>
  <c r="AL35" i="99"/>
  <c r="AU35" i="99" s="1"/>
  <c r="AS53" i="99"/>
  <c r="AL53" i="99"/>
  <c r="AU53" i="99" s="1"/>
  <c r="AS71" i="99"/>
  <c r="AL71" i="99"/>
  <c r="AU71" i="99" s="1"/>
  <c r="AH83" i="90"/>
  <c r="AQ83" i="90" s="1"/>
  <c r="AS29" i="91"/>
  <c r="AL29" i="91"/>
  <c r="AU29" i="91" s="1"/>
  <c r="AS83" i="91"/>
  <c r="AL83" i="91"/>
  <c r="AU83" i="91" s="1"/>
  <c r="AI86" i="83"/>
  <c r="AN86" i="83"/>
  <c r="AS48" i="99"/>
  <c r="AL48" i="99"/>
  <c r="AU48" i="99" s="1"/>
  <c r="AS12" i="91"/>
  <c r="AL12" i="91"/>
  <c r="AU12" i="91" s="1"/>
  <c r="AS48" i="91"/>
  <c r="AL48" i="91"/>
  <c r="AU48" i="91" s="1"/>
  <c r="AS66" i="91"/>
  <c r="AL66" i="91"/>
  <c r="AU66" i="91" s="1"/>
  <c r="AL67" i="99"/>
  <c r="AU67" i="99" s="1"/>
  <c r="AS67" i="99"/>
  <c r="AH83" i="50"/>
  <c r="AQ83" i="50" s="1"/>
  <c r="AJ86" i="43"/>
  <c r="AK86" i="43"/>
  <c r="AT86" i="43" s="1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K78" i="43"/>
  <c r="AT78" i="43" s="1"/>
  <c r="AJ78" i="43"/>
  <c r="AS25" i="91"/>
  <c r="AL25" i="91"/>
  <c r="AU25" i="91" s="1"/>
  <c r="AS43" i="91"/>
  <c r="AL43" i="91"/>
  <c r="AU43" i="91" s="1"/>
  <c r="AS79" i="91"/>
  <c r="AL79" i="91"/>
  <c r="AU79" i="91" s="1"/>
  <c r="Y83" i="94"/>
  <c r="X83" i="94"/>
  <c r="AS26" i="99"/>
  <c r="AL26" i="99"/>
  <c r="AU26" i="99" s="1"/>
  <c r="AS14" i="99"/>
  <c r="AL14" i="99"/>
  <c r="AU14" i="99" s="1"/>
  <c r="AS87" i="99"/>
  <c r="AL87" i="99"/>
  <c r="AU87" i="99" s="1"/>
  <c r="AS56" i="99"/>
  <c r="AL56" i="99"/>
  <c r="AU56" i="99" s="1"/>
  <c r="W89" i="87"/>
  <c r="AG88" i="87"/>
  <c r="AP88" i="87" s="1"/>
  <c r="AF88" i="87"/>
  <c r="AO88" i="87" s="1"/>
  <c r="AE88" i="87"/>
  <c r="AS8" i="99"/>
  <c r="AL8" i="99"/>
  <c r="AU8" i="99" s="1"/>
  <c r="AS80" i="99"/>
  <c r="AL80" i="99"/>
  <c r="AU80" i="99" s="1"/>
  <c r="AK8" i="91"/>
  <c r="AT8" i="91" s="1"/>
  <c r="AJ8" i="91"/>
  <c r="AS32" i="91"/>
  <c r="AL32" i="91"/>
  <c r="AU32" i="91" s="1"/>
  <c r="AF85" i="48"/>
  <c r="AO85" i="48" s="1"/>
  <c r="W86" i="48"/>
  <c r="AG85" i="48"/>
  <c r="AP85" i="48" s="1"/>
  <c r="AE85" i="48"/>
  <c r="AS15" i="99"/>
  <c r="AL15" i="99"/>
  <c r="AU15" i="99" s="1"/>
  <c r="AS33" i="99"/>
  <c r="AL33" i="99"/>
  <c r="AU33" i="99" s="1"/>
  <c r="AS51" i="99"/>
  <c r="AL51" i="99"/>
  <c r="AU51" i="99" s="1"/>
  <c r="AS85" i="99"/>
  <c r="AL85" i="99"/>
  <c r="AU85" i="99" s="1"/>
  <c r="AS39" i="91"/>
  <c r="AL39" i="91"/>
  <c r="AU39" i="91" s="1"/>
  <c r="AS75" i="91"/>
  <c r="AL75" i="91"/>
  <c r="AU75" i="91" s="1"/>
  <c r="AS3" i="99"/>
  <c r="AL3" i="99"/>
  <c r="AU3" i="99" s="1"/>
  <c r="AS58" i="99"/>
  <c r="AL58" i="99"/>
  <c r="AU58" i="99" s="1"/>
  <c r="AS76" i="99"/>
  <c r="AL76" i="99"/>
  <c r="AU76" i="99" s="1"/>
  <c r="AJ5" i="91"/>
  <c r="AK5" i="91"/>
  <c r="AT5" i="91" s="1"/>
  <c r="AS76" i="91"/>
  <c r="AL76" i="91"/>
  <c r="AU76" i="91" s="1"/>
  <c r="AS17" i="99"/>
  <c r="AL17" i="99"/>
  <c r="AU17" i="99" s="1"/>
  <c r="Z83" i="90"/>
  <c r="AS11" i="91"/>
  <c r="AL11" i="91"/>
  <c r="AU11" i="91" s="1"/>
  <c r="AL47" i="91"/>
  <c r="AU47" i="91" s="1"/>
  <c r="AS47" i="91"/>
  <c r="AS65" i="91"/>
  <c r="AL65" i="91"/>
  <c r="AU65" i="91" s="1"/>
  <c r="Y87" i="83"/>
  <c r="X87" i="83"/>
  <c r="AS30" i="91"/>
  <c r="AL30" i="91"/>
  <c r="AU30" i="91" s="1"/>
  <c r="AS84" i="91"/>
  <c r="AL84" i="91"/>
  <c r="AU84" i="91" s="1"/>
  <c r="AS13" i="99"/>
  <c r="AL13" i="99"/>
  <c r="AU13" i="99" s="1"/>
  <c r="AS31" i="99"/>
  <c r="AL31" i="99"/>
  <c r="AU31" i="99" s="1"/>
  <c r="AS49" i="99"/>
  <c r="AL49" i="99"/>
  <c r="AU49" i="99" s="1"/>
  <c r="AS88" i="99"/>
  <c r="AL88" i="99"/>
  <c r="AU88" i="99" s="1"/>
  <c r="Z83" i="50"/>
  <c r="AJ88" i="43"/>
  <c r="AK88" i="43"/>
  <c r="AT88" i="43" s="1"/>
  <c r="AJ81" i="43"/>
  <c r="AK81" i="43"/>
  <c r="AT81" i="43" s="1"/>
  <c r="AK74" i="43"/>
  <c r="AT74" i="43" s="1"/>
  <c r="AJ74" i="43"/>
  <c r="AK68" i="43"/>
  <c r="AT68" i="43" s="1"/>
  <c r="AJ68" i="43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S31" i="91"/>
  <c r="AL31" i="91"/>
  <c r="AU31" i="91" s="1"/>
  <c r="AS49" i="91"/>
  <c r="AL49" i="91"/>
  <c r="AU49" i="91" s="1"/>
  <c r="AS88" i="91"/>
  <c r="AL88" i="91"/>
  <c r="AU88" i="91" s="1"/>
  <c r="AR86" i="41"/>
  <c r="AS82" i="91"/>
  <c r="AL82" i="91"/>
  <c r="AU82" i="91" s="1"/>
  <c r="AJ14" i="91"/>
  <c r="AK14" i="91"/>
  <c r="AT14" i="91" s="1"/>
  <c r="W86" i="35"/>
  <c r="AE85" i="35"/>
  <c r="AG85" i="35"/>
  <c r="AP85" i="35" s="1"/>
  <c r="AF85" i="35"/>
  <c r="AO85" i="35" s="1"/>
  <c r="AS57" i="99"/>
  <c r="AL57" i="99"/>
  <c r="AU57" i="99" s="1"/>
  <c r="AS21" i="91"/>
  <c r="AL21" i="91"/>
  <c r="AU21" i="91" s="1"/>
  <c r="AS57" i="91"/>
  <c r="AL57" i="91"/>
  <c r="AU57" i="91" s="1"/>
  <c r="AS87" i="91"/>
  <c r="AL87" i="91"/>
  <c r="AU87" i="91" s="1"/>
  <c r="AL28" i="99"/>
  <c r="AU28" i="99" s="1"/>
  <c r="AS28" i="99"/>
  <c r="AS46" i="99"/>
  <c r="AL46" i="99"/>
  <c r="AU46" i="99" s="1"/>
  <c r="AS82" i="99"/>
  <c r="AL82" i="99"/>
  <c r="AU82" i="99" s="1"/>
  <c r="AS10" i="91"/>
  <c r="AL10" i="91"/>
  <c r="AU10" i="91" s="1"/>
  <c r="AS46" i="91"/>
  <c r="AL46" i="91"/>
  <c r="AU46" i="91" s="1"/>
  <c r="AS64" i="91"/>
  <c r="AL64" i="91"/>
  <c r="AU64" i="91" s="1"/>
  <c r="AS6" i="99"/>
  <c r="AL6" i="99"/>
  <c r="AU6" i="99" s="1"/>
  <c r="AS41" i="99"/>
  <c r="AL41" i="99"/>
  <c r="AU41" i="99" s="1"/>
  <c r="AL59" i="99"/>
  <c r="AU59" i="99" s="1"/>
  <c r="AS59" i="9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S86" i="91"/>
  <c r="AL86" i="91"/>
  <c r="AU86" i="91" s="1"/>
  <c r="AS18" i="99"/>
  <c r="AL18" i="99"/>
  <c r="AU18" i="99" s="1"/>
  <c r="AS36" i="99"/>
  <c r="AL36" i="99"/>
  <c r="AU36" i="99" s="1"/>
  <c r="AS54" i="99"/>
  <c r="AL54" i="99"/>
  <c r="AU54" i="99" s="1"/>
  <c r="AS72" i="99"/>
  <c r="AL72" i="99"/>
  <c r="AU72" i="99" s="1"/>
  <c r="Y85" i="102"/>
  <c r="X85" i="102"/>
  <c r="Z85" i="102" s="1"/>
  <c r="AS18" i="91"/>
  <c r="AL18" i="91"/>
  <c r="AU18" i="91" s="1"/>
  <c r="AS54" i="91"/>
  <c r="AL54" i="91"/>
  <c r="AU54" i="91" s="1"/>
  <c r="AS72" i="91"/>
  <c r="AL72" i="91"/>
  <c r="AU72" i="91" s="1"/>
  <c r="AL19" i="99"/>
  <c r="AU19" i="99" s="1"/>
  <c r="AS19" i="99"/>
  <c r="AS55" i="99"/>
  <c r="AL55" i="99"/>
  <c r="AU55" i="99" s="1"/>
  <c r="AL73" i="99"/>
  <c r="AU73" i="99" s="1"/>
  <c r="AS73" i="99"/>
  <c r="AK87" i="43"/>
  <c r="AT87" i="43" s="1"/>
  <c r="AJ87" i="43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K19" i="43"/>
  <c r="AT19" i="43" s="1"/>
  <c r="AJ19" i="43"/>
  <c r="AJ13" i="43"/>
  <c r="AK13" i="43"/>
  <c r="AT13" i="43" s="1"/>
  <c r="AJ7" i="43"/>
  <c r="AK7" i="43"/>
  <c r="AT7" i="43" s="1"/>
  <c r="AK7" i="91"/>
  <c r="AT7" i="91" s="1"/>
  <c r="AJ7" i="91"/>
  <c r="AL67" i="91"/>
  <c r="AU67" i="91" s="1"/>
  <c r="AS67" i="91"/>
  <c r="Y85" i="103"/>
  <c r="X85" i="103"/>
  <c r="AI89" i="43"/>
  <c r="AN89" i="43"/>
  <c r="AN91" i="43" s="1"/>
  <c r="Z88" i="16"/>
  <c r="AK20" i="91"/>
  <c r="AT20" i="91" s="1"/>
  <c r="AJ20" i="91"/>
  <c r="AS38" i="91"/>
  <c r="AL38" i="91"/>
  <c r="AU38" i="91" s="1"/>
  <c r="AS56" i="91"/>
  <c r="AL56" i="91"/>
  <c r="AU56" i="91" s="1"/>
  <c r="AS74" i="91"/>
  <c r="AL74" i="91"/>
  <c r="AU74" i="91" s="1"/>
  <c r="AR81" i="85"/>
  <c r="AS21" i="99"/>
  <c r="AL21" i="99"/>
  <c r="AU21" i="99" s="1"/>
  <c r="AS39" i="99"/>
  <c r="AL39" i="99"/>
  <c r="AU39" i="99" s="1"/>
  <c r="AS75" i="99"/>
  <c r="AL75" i="99"/>
  <c r="AU75" i="99" s="1"/>
  <c r="AL27" i="91"/>
  <c r="AU27" i="91" s="1"/>
  <c r="AS27" i="91"/>
  <c r="AI89" i="91"/>
  <c r="AN89" i="91"/>
  <c r="AN91" i="91" s="1"/>
  <c r="AS10" i="99"/>
  <c r="AL10" i="99"/>
  <c r="AU10" i="99" s="1"/>
  <c r="AS64" i="99"/>
  <c r="AL64" i="99"/>
  <c r="AU64" i="99" s="1"/>
  <c r="Y87" i="18"/>
  <c r="X87" i="18"/>
  <c r="AS28" i="91"/>
  <c r="AL28" i="91"/>
  <c r="AU28" i="91" s="1"/>
  <c r="AS23" i="99"/>
  <c r="AL23" i="99"/>
  <c r="AU23" i="99" s="1"/>
  <c r="AS77" i="99"/>
  <c r="AL77" i="99"/>
  <c r="AU77" i="99" s="1"/>
  <c r="AG82" i="98"/>
  <c r="AP82" i="98" s="1"/>
  <c r="W83" i="98"/>
  <c r="AE82" i="98"/>
  <c r="AF82" i="98"/>
  <c r="AO82" i="98" s="1"/>
  <c r="AS5" i="99"/>
  <c r="AL5" i="99"/>
  <c r="AU5" i="99" s="1"/>
  <c r="AS24" i="99"/>
  <c r="AL24" i="99"/>
  <c r="AU24" i="99" s="1"/>
  <c r="AS60" i="99"/>
  <c r="AL60" i="99"/>
  <c r="AU60" i="99" s="1"/>
  <c r="AS78" i="99"/>
  <c r="AL78" i="99"/>
  <c r="AU78" i="99" s="1"/>
  <c r="AI84" i="102"/>
  <c r="AN84" i="102"/>
  <c r="AS36" i="91"/>
  <c r="AL36" i="91"/>
  <c r="AU36" i="91" s="1"/>
  <c r="AS37" i="99"/>
  <c r="AL37" i="99"/>
  <c r="AU37" i="99" s="1"/>
  <c r="AJ85" i="43"/>
  <c r="AK85" i="43"/>
  <c r="AT85" i="43" s="1"/>
  <c r="AK79" i="43"/>
  <c r="AT79" i="43" s="1"/>
  <c r="AJ79" i="43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K18" i="43"/>
  <c r="AT18" i="43" s="1"/>
  <c r="AJ18" i="43"/>
  <c r="AK12" i="43"/>
  <c r="AT12" i="43" s="1"/>
  <c r="AJ12" i="43"/>
  <c r="AK5" i="43"/>
  <c r="AT5" i="43" s="1"/>
  <c r="AJ5" i="43"/>
  <c r="AJ13" i="91"/>
  <c r="AK13" i="91"/>
  <c r="AT13" i="91" s="1"/>
  <c r="AS73" i="91"/>
  <c r="AL73" i="91"/>
  <c r="AU73" i="91" s="1"/>
  <c r="AH85" i="82"/>
  <c r="AQ85" i="82" s="1"/>
  <c r="AR87" i="49"/>
  <c r="AI84" i="103"/>
  <c r="AN84" i="103"/>
  <c r="AS36" i="43" l="1"/>
  <c r="AL36" i="43"/>
  <c r="AU36" i="43" s="1"/>
  <c r="AH87" i="18"/>
  <c r="AQ87" i="18" s="1"/>
  <c r="AH85" i="103"/>
  <c r="AQ85" i="103" s="1"/>
  <c r="AS18" i="43"/>
  <c r="AL18" i="43"/>
  <c r="AU18" i="43" s="1"/>
  <c r="AS72" i="43"/>
  <c r="AL72" i="43"/>
  <c r="AU72" i="43" s="1"/>
  <c r="AR89" i="43"/>
  <c r="AR91" i="43" s="1"/>
  <c r="AL89" i="43"/>
  <c r="AU89" i="43" s="1"/>
  <c r="AS7" i="91"/>
  <c r="AL7" i="91"/>
  <c r="AU7" i="91" s="1"/>
  <c r="AS19" i="43"/>
  <c r="AL19" i="43"/>
  <c r="AU19" i="43" s="1"/>
  <c r="AS37" i="43"/>
  <c r="AL37" i="43"/>
  <c r="AU37" i="43" s="1"/>
  <c r="AS73" i="43"/>
  <c r="AL73" i="43"/>
  <c r="AU73" i="43" s="1"/>
  <c r="AH85" i="102"/>
  <c r="AQ85" i="102" s="1"/>
  <c r="AS50" i="43"/>
  <c r="AL50" i="43"/>
  <c r="AU50" i="43" s="1"/>
  <c r="AS68" i="43"/>
  <c r="AL68" i="43"/>
  <c r="AU68" i="43" s="1"/>
  <c r="AE83" i="90"/>
  <c r="AN83" i="90" s="1"/>
  <c r="AF83" i="90"/>
  <c r="AO83" i="90" s="1"/>
  <c r="AG83" i="90"/>
  <c r="W84" i="90"/>
  <c r="AS5" i="91"/>
  <c r="AL5" i="91"/>
  <c r="AU5" i="91" s="1"/>
  <c r="Y89" i="87"/>
  <c r="X89" i="87"/>
  <c r="AS78" i="43"/>
  <c r="AL78" i="43"/>
  <c r="AU78" i="43" s="1"/>
  <c r="AS57" i="43"/>
  <c r="AL57" i="43"/>
  <c r="AU57" i="43" s="1"/>
  <c r="AS75" i="43"/>
  <c r="AL75" i="43"/>
  <c r="AU75" i="43" s="1"/>
  <c r="AS4" i="99"/>
  <c r="AS91" i="99" s="1"/>
  <c r="AL4" i="99"/>
  <c r="AU4" i="99" s="1"/>
  <c r="AS28" i="43"/>
  <c r="AL28" i="43"/>
  <c r="AU28" i="43" s="1"/>
  <c r="AS64" i="43"/>
  <c r="AL64" i="43"/>
  <c r="AU64" i="43" s="1"/>
  <c r="AL3" i="91"/>
  <c r="AU3" i="91" s="1"/>
  <c r="AS3" i="91"/>
  <c r="Y88" i="55"/>
  <c r="X88" i="55"/>
  <c r="AS3" i="43"/>
  <c r="AL3" i="43"/>
  <c r="AU3" i="43" s="1"/>
  <c r="AS59" i="43"/>
  <c r="AL59" i="43"/>
  <c r="AU59" i="43" s="1"/>
  <c r="AS77" i="43"/>
  <c r="AL77" i="43"/>
  <c r="AU77" i="43" s="1"/>
  <c r="AI87" i="41"/>
  <c r="AN87" i="41"/>
  <c r="AS14" i="43"/>
  <c r="AL14" i="43"/>
  <c r="AU14" i="43" s="1"/>
  <c r="AS15" i="91"/>
  <c r="AL15" i="91"/>
  <c r="AU15" i="91" s="1"/>
  <c r="AR81" i="42"/>
  <c r="AS52" i="43"/>
  <c r="AL52" i="43"/>
  <c r="AU52" i="43" s="1"/>
  <c r="AS9" i="91"/>
  <c r="AL9" i="91"/>
  <c r="AU9" i="91" s="1"/>
  <c r="AI87" i="55"/>
  <c r="AN87" i="55"/>
  <c r="AJ4" i="43"/>
  <c r="AK4" i="43"/>
  <c r="AT4" i="43" s="1"/>
  <c r="AT91" i="43" s="1"/>
  <c r="AS23" i="43"/>
  <c r="AL23" i="43"/>
  <c r="AU23" i="43" s="1"/>
  <c r="AS41" i="43"/>
  <c r="AL41" i="43"/>
  <c r="AU41" i="43" s="1"/>
  <c r="AS55" i="43"/>
  <c r="AL55" i="43"/>
  <c r="AU55" i="43" s="1"/>
  <c r="AS88" i="43"/>
  <c r="AL88" i="43"/>
  <c r="AU88" i="43" s="1"/>
  <c r="AR84" i="103"/>
  <c r="AS5" i="43"/>
  <c r="AL5" i="43"/>
  <c r="AU5" i="43" s="1"/>
  <c r="AS79" i="43"/>
  <c r="AL79" i="43"/>
  <c r="AU79" i="43" s="1"/>
  <c r="Z87" i="18"/>
  <c r="AS20" i="91"/>
  <c r="AL20" i="91"/>
  <c r="AU20" i="91" s="1"/>
  <c r="Z85" i="103"/>
  <c r="AS61" i="43"/>
  <c r="AL61" i="43"/>
  <c r="AU61" i="43" s="1"/>
  <c r="AS80" i="43"/>
  <c r="AL80" i="43"/>
  <c r="AU80" i="43" s="1"/>
  <c r="AI85" i="35"/>
  <c r="AN85" i="35"/>
  <c r="AS74" i="43"/>
  <c r="AL74" i="43"/>
  <c r="AU74" i="43" s="1"/>
  <c r="AF83" i="50"/>
  <c r="AO83" i="50" s="1"/>
  <c r="AE83" i="50"/>
  <c r="W84" i="50"/>
  <c r="AG83" i="50"/>
  <c r="AP83" i="50" s="1"/>
  <c r="AI85" i="48"/>
  <c r="AN85" i="48"/>
  <c r="AS8" i="91"/>
  <c r="AL8" i="91"/>
  <c r="AU8" i="91" s="1"/>
  <c r="AS45" i="43"/>
  <c r="AL45" i="43"/>
  <c r="AU45" i="43" s="1"/>
  <c r="AS63" i="43"/>
  <c r="AL63" i="43"/>
  <c r="AU63" i="43" s="1"/>
  <c r="AF88" i="49"/>
  <c r="AO88" i="49" s="1"/>
  <c r="AE88" i="49"/>
  <c r="AG88" i="49"/>
  <c r="AP88" i="49" s="1"/>
  <c r="W89" i="49"/>
  <c r="AG83" i="10"/>
  <c r="AP83" i="10" s="1"/>
  <c r="AE83" i="10"/>
  <c r="AF83" i="10"/>
  <c r="AO83" i="10" s="1"/>
  <c r="W84" i="10"/>
  <c r="AS16" i="43"/>
  <c r="AL16" i="43"/>
  <c r="AU16" i="43" s="1"/>
  <c r="AS34" i="43"/>
  <c r="AL34" i="43"/>
  <c r="AU34" i="43" s="1"/>
  <c r="AS70" i="43"/>
  <c r="AL70" i="43"/>
  <c r="AU70" i="43" s="1"/>
  <c r="AS47" i="43"/>
  <c r="AL47" i="43"/>
  <c r="AU47" i="43" s="1"/>
  <c r="AS65" i="43"/>
  <c r="AL65" i="43"/>
  <c r="AU65" i="43" s="1"/>
  <c r="AS84" i="43"/>
  <c r="AL84" i="43"/>
  <c r="AU84" i="43" s="1"/>
  <c r="AI85" i="82"/>
  <c r="AN85" i="82"/>
  <c r="AS13" i="91"/>
  <c r="AL13" i="91"/>
  <c r="AU13" i="91" s="1"/>
  <c r="AS54" i="43"/>
  <c r="AL54" i="43"/>
  <c r="AU54" i="43" s="1"/>
  <c r="AS32" i="43"/>
  <c r="AL32" i="43"/>
  <c r="AU32" i="43" s="1"/>
  <c r="AS24" i="43"/>
  <c r="AL24" i="43"/>
  <c r="AU24" i="43" s="1"/>
  <c r="AS60" i="43"/>
  <c r="AL60" i="43"/>
  <c r="AU60" i="43" s="1"/>
  <c r="AS7" i="43"/>
  <c r="AL7" i="43"/>
  <c r="AU7" i="43" s="1"/>
  <c r="AS20" i="43"/>
  <c r="AL20" i="43"/>
  <c r="AU20" i="43" s="1"/>
  <c r="AS38" i="43"/>
  <c r="AL38" i="43"/>
  <c r="AU38" i="43" s="1"/>
  <c r="AH87" i="83"/>
  <c r="AQ87" i="83" s="1"/>
  <c r="AI88" i="87"/>
  <c r="AR88" i="87" s="1"/>
  <c r="AN88" i="87"/>
  <c r="AH83" i="94"/>
  <c r="AQ83" i="94" s="1"/>
  <c r="AS9" i="43"/>
  <c r="AL9" i="43"/>
  <c r="AU9" i="43" s="1"/>
  <c r="AS27" i="43"/>
  <c r="AL27" i="43"/>
  <c r="AU27" i="43" s="1"/>
  <c r="AS82" i="43"/>
  <c r="AL82" i="43"/>
  <c r="AU82" i="43" s="1"/>
  <c r="AS22" i="43"/>
  <c r="AL22" i="43"/>
  <c r="AU22" i="43" s="1"/>
  <c r="AS58" i="43"/>
  <c r="AL58" i="43"/>
  <c r="AU58" i="43" s="1"/>
  <c r="AS11" i="43"/>
  <c r="AL11" i="43"/>
  <c r="AU11" i="43" s="1"/>
  <c r="AS29" i="43"/>
  <c r="AL29" i="43"/>
  <c r="AU29" i="43" s="1"/>
  <c r="AR86" i="18"/>
  <c r="AH82" i="42"/>
  <c r="AQ82" i="42" s="1"/>
  <c r="Y88" i="41"/>
  <c r="Z88" i="41"/>
  <c r="X88" i="41"/>
  <c r="AS21" i="43"/>
  <c r="AL21" i="43"/>
  <c r="AU21" i="43" s="1"/>
  <c r="AS42" i="43"/>
  <c r="AL42" i="43"/>
  <c r="AU42" i="43" s="1"/>
  <c r="AS56" i="43"/>
  <c r="AL56" i="43"/>
  <c r="AU56" i="43" s="1"/>
  <c r="AS31" i="43"/>
  <c r="AL31" i="43"/>
  <c r="AU31" i="43" s="1"/>
  <c r="AS87" i="43"/>
  <c r="AL87" i="43"/>
  <c r="AU87" i="43" s="1"/>
  <c r="AS26" i="43"/>
  <c r="AL26" i="43"/>
  <c r="AU26" i="43" s="1"/>
  <c r="Z87" i="83"/>
  <c r="Y86" i="48"/>
  <c r="X86" i="48"/>
  <c r="Z83" i="94"/>
  <c r="AS33" i="43"/>
  <c r="AL33" i="43"/>
  <c r="AU33" i="43" s="1"/>
  <c r="AS51" i="43"/>
  <c r="AL51" i="43"/>
  <c r="AU51" i="43" s="1"/>
  <c r="AR86" i="83"/>
  <c r="AS6" i="43"/>
  <c r="AL6" i="43"/>
  <c r="AU6" i="43" s="1"/>
  <c r="AS40" i="43"/>
  <c r="AL40" i="43"/>
  <c r="AU40" i="43" s="1"/>
  <c r="AS76" i="43"/>
  <c r="AL76" i="43"/>
  <c r="AU76" i="43" s="1"/>
  <c r="AS35" i="43"/>
  <c r="AL35" i="43"/>
  <c r="AU35" i="43" s="1"/>
  <c r="AS53" i="43"/>
  <c r="AL53" i="43"/>
  <c r="AU53" i="43" s="1"/>
  <c r="Z82" i="42"/>
  <c r="AE85" i="102"/>
  <c r="AG85" i="102"/>
  <c r="AP85" i="102" s="1"/>
  <c r="W86" i="102"/>
  <c r="AF85" i="102"/>
  <c r="AO85" i="102" s="1"/>
  <c r="AS39" i="43"/>
  <c r="AL39" i="43"/>
  <c r="AU39" i="43" s="1"/>
  <c r="AR89" i="91"/>
  <c r="AR91" i="91" s="1"/>
  <c r="AL89" i="91"/>
  <c r="AU89" i="91" s="1"/>
  <c r="AS25" i="43"/>
  <c r="AL25" i="43"/>
  <c r="AU25" i="43" s="1"/>
  <c r="AS43" i="43"/>
  <c r="AL43" i="43"/>
  <c r="AU43" i="43" s="1"/>
  <c r="Y86" i="35"/>
  <c r="X86" i="35"/>
  <c r="AS12" i="43"/>
  <c r="AL12" i="43"/>
  <c r="AU12" i="43" s="1"/>
  <c r="AS48" i="43"/>
  <c r="AL48" i="43"/>
  <c r="AU48" i="43" s="1"/>
  <c r="AI82" i="98"/>
  <c r="AN82" i="98"/>
  <c r="W89" i="16"/>
  <c r="AF88" i="16"/>
  <c r="AO88" i="16" s="1"/>
  <c r="AG88" i="16"/>
  <c r="AP88" i="16" s="1"/>
  <c r="AE88" i="16"/>
  <c r="AS30" i="43"/>
  <c r="AL30" i="43"/>
  <c r="AU30" i="43" s="1"/>
  <c r="AS66" i="43"/>
  <c r="AL66" i="43"/>
  <c r="AU66" i="43" s="1"/>
  <c r="AS85" i="43"/>
  <c r="AL85" i="43"/>
  <c r="AU85" i="43" s="1"/>
  <c r="AR84" i="102"/>
  <c r="Y83" i="98"/>
  <c r="X83" i="98"/>
  <c r="Z83" i="98" s="1"/>
  <c r="AS13" i="43"/>
  <c r="AL13" i="43"/>
  <c r="AU13" i="43" s="1"/>
  <c r="AS49" i="43"/>
  <c r="AL49" i="43"/>
  <c r="AU49" i="43" s="1"/>
  <c r="AS67" i="43"/>
  <c r="AL67" i="43"/>
  <c r="AU67" i="43" s="1"/>
  <c r="AS14" i="91"/>
  <c r="AL14" i="91"/>
  <c r="AU14" i="91" s="1"/>
  <c r="AS8" i="43"/>
  <c r="AL8" i="43"/>
  <c r="AU8" i="43" s="1"/>
  <c r="AS44" i="43"/>
  <c r="AL44" i="43"/>
  <c r="AU44" i="43" s="1"/>
  <c r="AS62" i="43"/>
  <c r="AL62" i="43"/>
  <c r="AU62" i="43" s="1"/>
  <c r="AS81" i="43"/>
  <c r="AL81" i="43"/>
  <c r="AU81" i="43" s="1"/>
  <c r="AU91" i="99"/>
  <c r="C11" i="99" s="1"/>
  <c r="F43" i="57" s="1"/>
  <c r="AS15" i="43"/>
  <c r="AL15" i="43"/>
  <c r="AU15" i="43" s="1"/>
  <c r="AS69" i="43"/>
  <c r="AL69" i="43"/>
  <c r="AU69" i="43" s="1"/>
  <c r="AS86" i="43"/>
  <c r="AL86" i="43"/>
  <c r="AU86" i="43" s="1"/>
  <c r="AF82" i="85"/>
  <c r="AO82" i="85" s="1"/>
  <c r="W83" i="85"/>
  <c r="AE82" i="85"/>
  <c r="AG82" i="85"/>
  <c r="AP82" i="85" s="1"/>
  <c r="AS10" i="43"/>
  <c r="AL10" i="43"/>
  <c r="AU10" i="43" s="1"/>
  <c r="AS46" i="43"/>
  <c r="AL46" i="43"/>
  <c r="AU46" i="43" s="1"/>
  <c r="AS83" i="43"/>
  <c r="AL83" i="43"/>
  <c r="AU83" i="43" s="1"/>
  <c r="AJ4" i="91"/>
  <c r="AK4" i="91"/>
  <c r="AT4" i="91" s="1"/>
  <c r="AT91" i="91" s="1"/>
  <c r="AR82" i="94"/>
  <c r="AS19" i="91"/>
  <c r="AL19" i="91"/>
  <c r="AU19" i="91" s="1"/>
  <c r="AS17" i="43"/>
  <c r="AL17" i="43"/>
  <c r="AU17" i="43" s="1"/>
  <c r="AS71" i="43"/>
  <c r="AL71" i="43"/>
  <c r="AU71" i="43" s="1"/>
  <c r="Y86" i="82"/>
  <c r="X86" i="82"/>
  <c r="Z88" i="55" l="1"/>
  <c r="AE88" i="55"/>
  <c r="AG88" i="55"/>
  <c r="AP88" i="55" s="1"/>
  <c r="AF88" i="55"/>
  <c r="AO88" i="55" s="1"/>
  <c r="W89" i="55"/>
  <c r="AI85" i="102"/>
  <c r="AR85" i="102" s="1"/>
  <c r="AN85" i="102"/>
  <c r="W84" i="94"/>
  <c r="AG83" i="94"/>
  <c r="AP83" i="94" s="1"/>
  <c r="AF83" i="94"/>
  <c r="AO83" i="94" s="1"/>
  <c r="AE83" i="94"/>
  <c r="W89" i="41"/>
  <c r="AE88" i="41"/>
  <c r="AF88" i="41"/>
  <c r="AO88" i="41" s="1"/>
  <c r="AG88" i="41"/>
  <c r="AP88" i="41" s="1"/>
  <c r="Y84" i="10"/>
  <c r="X84" i="10"/>
  <c r="Z84" i="10" s="1"/>
  <c r="W86" i="103"/>
  <c r="AF85" i="103"/>
  <c r="AO85" i="103" s="1"/>
  <c r="AE85" i="103"/>
  <c r="AG85" i="103"/>
  <c r="AP85" i="103" s="1"/>
  <c r="W83" i="42"/>
  <c r="AE82" i="42"/>
  <c r="AF82" i="42"/>
  <c r="AO82" i="42" s="1"/>
  <c r="AG82" i="42"/>
  <c r="AP82" i="42" s="1"/>
  <c r="AH86" i="48"/>
  <c r="AQ86" i="48" s="1"/>
  <c r="AI88" i="49"/>
  <c r="AN88" i="49"/>
  <c r="Y84" i="50"/>
  <c r="X84" i="50"/>
  <c r="AR85" i="35"/>
  <c r="AL4" i="43"/>
  <c r="AU4" i="43" s="1"/>
  <c r="AU91" i="43" s="1"/>
  <c r="C11" i="43" s="1"/>
  <c r="AS4" i="43"/>
  <c r="AS91" i="43" s="1"/>
  <c r="AH86" i="82"/>
  <c r="AQ86" i="82" s="1"/>
  <c r="W84" i="98"/>
  <c r="AG83" i="98"/>
  <c r="AP83" i="98" s="1"/>
  <c r="AF83" i="98"/>
  <c r="AO83" i="98" s="1"/>
  <c r="AE83" i="98"/>
  <c r="Z86" i="48"/>
  <c r="AI83" i="10"/>
  <c r="AN83" i="10"/>
  <c r="AI83" i="50"/>
  <c r="AN83" i="50"/>
  <c r="Z86" i="82"/>
  <c r="AH86" i="35"/>
  <c r="AQ86" i="35" s="1"/>
  <c r="AE87" i="18"/>
  <c r="AG87" i="18"/>
  <c r="AP87" i="18" s="1"/>
  <c r="AF87" i="18"/>
  <c r="AO87" i="18" s="1"/>
  <c r="W88" i="18"/>
  <c r="AR87" i="55"/>
  <c r="AR87" i="41"/>
  <c r="AH89" i="87"/>
  <c r="AQ89" i="87" s="1"/>
  <c r="AQ91" i="87" s="1"/>
  <c r="AZ3" i="87"/>
  <c r="AX83" i="87" s="1"/>
  <c r="S83" i="87" s="1"/>
  <c r="AC83" i="87" s="1"/>
  <c r="AB84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4" i="87"/>
  <c r="S84" i="87" s="1"/>
  <c r="AC84" i="87" s="1"/>
  <c r="AB85" i="87" s="1"/>
  <c r="AX86" i="87"/>
  <c r="S86" i="87" s="1"/>
  <c r="AC86" i="87" s="1"/>
  <c r="AB87" i="87" s="1"/>
  <c r="AX87" i="87"/>
  <c r="S87" i="87" s="1"/>
  <c r="AC87" i="87" s="1"/>
  <c r="AB88" i="87" s="1"/>
  <c r="AX88" i="87"/>
  <c r="S88" i="87" s="1"/>
  <c r="AC88" i="87" s="1"/>
  <c r="AB89" i="87" s="1"/>
  <c r="Y89" i="16"/>
  <c r="Z89" i="16"/>
  <c r="X89" i="16"/>
  <c r="AI82" i="85"/>
  <c r="AN82" i="85"/>
  <c r="Y83" i="85"/>
  <c r="X83" i="85"/>
  <c r="AR82" i="98"/>
  <c r="Z86" i="35"/>
  <c r="Y86" i="102"/>
  <c r="X86" i="102"/>
  <c r="AF87" i="83"/>
  <c r="AO87" i="83" s="1"/>
  <c r="AE87" i="83"/>
  <c r="W88" i="83"/>
  <c r="AG87" i="83"/>
  <c r="AP87" i="83" s="1"/>
  <c r="AR85" i="82"/>
  <c r="AR85" i="48"/>
  <c r="AH88" i="55"/>
  <c r="AQ88" i="55" s="1"/>
  <c r="Z89" i="87"/>
  <c r="Y84" i="90"/>
  <c r="X84" i="90"/>
  <c r="AS4" i="91"/>
  <c r="AS91" i="91" s="1"/>
  <c r="AL4" i="91"/>
  <c r="AU4" i="91" s="1"/>
  <c r="AU91" i="91" s="1"/>
  <c r="C11" i="91" s="1"/>
  <c r="F35" i="57" s="1"/>
  <c r="AH83" i="98"/>
  <c r="AQ83" i="98" s="1"/>
  <c r="AI88" i="16"/>
  <c r="AN88" i="16"/>
  <c r="AH88" i="41"/>
  <c r="AQ88" i="41" s="1"/>
  <c r="Y89" i="49"/>
  <c r="X89" i="49"/>
  <c r="AI83" i="90"/>
  <c r="AP83" i="90"/>
  <c r="Z83" i="85" l="1"/>
  <c r="Z86" i="102"/>
  <c r="AX8" i="87"/>
  <c r="S8" i="87" s="1"/>
  <c r="AC8" i="87" s="1"/>
  <c r="AB9" i="87" s="1"/>
  <c r="W84" i="85"/>
  <c r="AE83" i="85"/>
  <c r="AG83" i="85"/>
  <c r="AP83" i="85" s="1"/>
  <c r="AF83" i="85"/>
  <c r="AO83" i="85" s="1"/>
  <c r="AE86" i="102"/>
  <c r="AG86" i="102"/>
  <c r="AP86" i="102" s="1"/>
  <c r="AF86" i="102"/>
  <c r="AO86" i="102" s="1"/>
  <c r="W87" i="102"/>
  <c r="AX89" i="16"/>
  <c r="S89" i="16" s="1"/>
  <c r="AC89" i="16" s="1"/>
  <c r="AF89" i="16"/>
  <c r="AO89" i="16" s="1"/>
  <c r="AO91" i="16" s="1"/>
  <c r="AE89" i="16"/>
  <c r="AG89" i="16"/>
  <c r="AP89" i="16" s="1"/>
  <c r="AP91" i="16" s="1"/>
  <c r="AJ86" i="87"/>
  <c r="AK86" i="87"/>
  <c r="AT86" i="87" s="1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K12" i="87"/>
  <c r="AT12" i="87" s="1"/>
  <c r="AK84" i="87"/>
  <c r="AT84" i="87" s="1"/>
  <c r="AJ84" i="87"/>
  <c r="AG86" i="48"/>
  <c r="AP86" i="48" s="1"/>
  <c r="AE86" i="48"/>
  <c r="AF86" i="48"/>
  <c r="AO86" i="48" s="1"/>
  <c r="W87" i="48"/>
  <c r="AG84" i="10"/>
  <c r="AP84" i="10" s="1"/>
  <c r="AF84" i="10"/>
  <c r="AO84" i="10" s="1"/>
  <c r="W85" i="10"/>
  <c r="AE84" i="10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K41" i="87"/>
  <c r="AT41" i="87" s="1"/>
  <c r="AJ41" i="87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X5" i="87"/>
  <c r="S5" i="87" s="1"/>
  <c r="AC5" i="87" s="1"/>
  <c r="AB6" i="87" s="1"/>
  <c r="AI87" i="18"/>
  <c r="AN87" i="18"/>
  <c r="AE86" i="82"/>
  <c r="W87" i="82"/>
  <c r="AG86" i="82"/>
  <c r="AP86" i="82" s="1"/>
  <c r="AF86" i="82"/>
  <c r="AO86" i="82" s="1"/>
  <c r="AR88" i="49"/>
  <c r="AI83" i="94"/>
  <c r="AN83" i="94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J10" i="87"/>
  <c r="AK10" i="87"/>
  <c r="AT10" i="87" s="1"/>
  <c r="AX4" i="87"/>
  <c r="S4" i="87" s="1"/>
  <c r="AC4" i="87" s="1"/>
  <c r="AB5" i="87" s="1"/>
  <c r="AI83" i="98"/>
  <c r="AN83" i="98"/>
  <c r="AI85" i="103"/>
  <c r="AN85" i="103"/>
  <c r="Y89" i="55"/>
  <c r="Z89" i="55"/>
  <c r="X89" i="55"/>
  <c r="AH84" i="90"/>
  <c r="AQ84" i="90" s="1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K88" i="87"/>
  <c r="AT88" i="87" s="1"/>
  <c r="AJ88" i="87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X3" i="87"/>
  <c r="S3" i="87" s="1"/>
  <c r="AC3" i="87" s="1"/>
  <c r="AR83" i="50"/>
  <c r="AH84" i="50"/>
  <c r="AQ84" i="50" s="1"/>
  <c r="AR83" i="90"/>
  <c r="AH83" i="85"/>
  <c r="AQ83" i="85" s="1"/>
  <c r="AH89" i="49"/>
  <c r="AQ89" i="49" s="1"/>
  <c r="AQ91" i="49" s="1"/>
  <c r="AZ3" i="49"/>
  <c r="AX12" i="49" s="1"/>
  <c r="S12" i="49" s="1"/>
  <c r="AC12" i="49" s="1"/>
  <c r="AB13" i="49" s="1"/>
  <c r="AX11" i="49"/>
  <c r="S11" i="49" s="1"/>
  <c r="AC11" i="49" s="1"/>
  <c r="AB12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6" i="49"/>
  <c r="S86" i="49" s="1"/>
  <c r="AC86" i="49" s="1"/>
  <c r="AB87" i="49" s="1"/>
  <c r="AX85" i="49"/>
  <c r="S85" i="49" s="1"/>
  <c r="AC85" i="49" s="1"/>
  <c r="AB86" i="49" s="1"/>
  <c r="AX84" i="49"/>
  <c r="S84" i="49" s="1"/>
  <c r="AC84" i="49" s="1"/>
  <c r="AB85" i="49" s="1"/>
  <c r="AX87" i="49"/>
  <c r="S87" i="49" s="1"/>
  <c r="AC87" i="49" s="1"/>
  <c r="AB88" i="49" s="1"/>
  <c r="AX88" i="49"/>
  <c r="S88" i="49" s="1"/>
  <c r="AC88" i="49" s="1"/>
  <c r="AB89" i="49" s="1"/>
  <c r="Z89" i="49"/>
  <c r="AF86" i="35"/>
  <c r="AO86" i="35" s="1"/>
  <c r="AE86" i="35"/>
  <c r="AN86" i="35" s="1"/>
  <c r="AG86" i="35"/>
  <c r="W87" i="35"/>
  <c r="AJ81" i="87"/>
  <c r="AK81" i="87"/>
  <c r="AT81" i="87" s="1"/>
  <c r="AR88" i="16"/>
  <c r="AI87" i="83"/>
  <c r="AN87" i="83"/>
  <c r="AR82" i="85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X19" i="87"/>
  <c r="S19" i="87" s="1"/>
  <c r="AC19" i="87" s="1"/>
  <c r="AB20" i="87" s="1"/>
  <c r="AX13" i="87"/>
  <c r="S13" i="87" s="1"/>
  <c r="AC13" i="87" s="1"/>
  <c r="AB14" i="87" s="1"/>
  <c r="AX7" i="87"/>
  <c r="S7" i="87" s="1"/>
  <c r="AC7" i="87" s="1"/>
  <c r="AB8" i="87" s="1"/>
  <c r="Y88" i="18"/>
  <c r="X88" i="18"/>
  <c r="Z84" i="50"/>
  <c r="AI82" i="42"/>
  <c r="AN82" i="42"/>
  <c r="Y86" i="103"/>
  <c r="X86" i="103"/>
  <c r="AI88" i="41"/>
  <c r="AN88" i="41"/>
  <c r="Y84" i="94"/>
  <c r="X84" i="94"/>
  <c r="AH86" i="102"/>
  <c r="AQ86" i="102" s="1"/>
  <c r="Z84" i="90"/>
  <c r="Y88" i="83"/>
  <c r="Z88" i="83" s="1"/>
  <c r="X88" i="83"/>
  <c r="AH89" i="16"/>
  <c r="AQ89" i="16" s="1"/>
  <c r="AQ91" i="16" s="1"/>
  <c r="AZ3" i="16"/>
  <c r="AX85" i="16" s="1"/>
  <c r="S85" i="16" s="1"/>
  <c r="AC85" i="16" s="1"/>
  <c r="AB86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J85" i="87"/>
  <c r="AK85" i="87"/>
  <c r="AT85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X18" i="87"/>
  <c r="S18" i="87" s="1"/>
  <c r="AC18" i="87" s="1"/>
  <c r="AB19" i="87" s="1"/>
  <c r="AX12" i="87"/>
  <c r="S12" i="87" s="1"/>
  <c r="AC12" i="87" s="1"/>
  <c r="AB13" i="87" s="1"/>
  <c r="AX6" i="87"/>
  <c r="S6" i="87" s="1"/>
  <c r="AC6" i="87" s="1"/>
  <c r="AB7" i="87" s="1"/>
  <c r="AR83" i="10"/>
  <c r="Y84" i="98"/>
  <c r="X84" i="98"/>
  <c r="Y83" i="42"/>
  <c r="X83" i="42"/>
  <c r="Z83" i="42" s="1"/>
  <c r="AH84" i="10"/>
  <c r="AQ84" i="10" s="1"/>
  <c r="Y89" i="41"/>
  <c r="X89" i="41"/>
  <c r="AI88" i="55"/>
  <c r="AN88" i="55"/>
  <c r="AX24" i="16" l="1"/>
  <c r="S24" i="16" s="1"/>
  <c r="AC24" i="16" s="1"/>
  <c r="AB25" i="16" s="1"/>
  <c r="AX18" i="16"/>
  <c r="S18" i="16" s="1"/>
  <c r="AC18" i="16" s="1"/>
  <c r="AB19" i="16" s="1"/>
  <c r="AX10" i="16"/>
  <c r="S10" i="16" s="1"/>
  <c r="AC10" i="16" s="1"/>
  <c r="AB11" i="16" s="1"/>
  <c r="AX20" i="49"/>
  <c r="S20" i="49" s="1"/>
  <c r="AC20" i="49" s="1"/>
  <c r="AB21" i="49" s="1"/>
  <c r="AX14" i="49"/>
  <c r="S14" i="49" s="1"/>
  <c r="AC14" i="49" s="1"/>
  <c r="AB15" i="49" s="1"/>
  <c r="AX7" i="49"/>
  <c r="S7" i="49" s="1"/>
  <c r="AC7" i="49" s="1"/>
  <c r="AB8" i="49" s="1"/>
  <c r="AX9" i="16"/>
  <c r="S9" i="16" s="1"/>
  <c r="AC9" i="16" s="1"/>
  <c r="AB10" i="16" s="1"/>
  <c r="AX13" i="49"/>
  <c r="S13" i="49" s="1"/>
  <c r="AC13" i="49" s="1"/>
  <c r="AB14" i="49" s="1"/>
  <c r="AX6" i="49"/>
  <c r="S6" i="49" s="1"/>
  <c r="AC6" i="49" s="1"/>
  <c r="AB7" i="49" s="1"/>
  <c r="AX8" i="16"/>
  <c r="S8" i="16" s="1"/>
  <c r="AC8" i="16" s="1"/>
  <c r="AB9" i="16" s="1"/>
  <c r="AX3" i="16"/>
  <c r="S3" i="16" s="1"/>
  <c r="AC3" i="16" s="1"/>
  <c r="AX10" i="49"/>
  <c r="S10" i="49" s="1"/>
  <c r="AC10" i="49" s="1"/>
  <c r="AB11" i="49" s="1"/>
  <c r="AX5" i="49"/>
  <c r="S5" i="49" s="1"/>
  <c r="AC5" i="49" s="1"/>
  <c r="AB6" i="49" s="1"/>
  <c r="AX16" i="49"/>
  <c r="S16" i="49" s="1"/>
  <c r="AC16" i="49" s="1"/>
  <c r="AB17" i="49" s="1"/>
  <c r="AX9" i="49"/>
  <c r="S9" i="49" s="1"/>
  <c r="AC9" i="49" s="1"/>
  <c r="AB10" i="49" s="1"/>
  <c r="AX3" i="49"/>
  <c r="S3" i="49" s="1"/>
  <c r="AC3" i="49" s="1"/>
  <c r="AX25" i="16"/>
  <c r="S25" i="16" s="1"/>
  <c r="AC25" i="16" s="1"/>
  <c r="AB26" i="16" s="1"/>
  <c r="AX19" i="16"/>
  <c r="S19" i="16" s="1"/>
  <c r="AC19" i="16" s="1"/>
  <c r="AB20" i="16" s="1"/>
  <c r="AX11" i="16"/>
  <c r="S11" i="16" s="1"/>
  <c r="AC11" i="16" s="1"/>
  <c r="AB12" i="16" s="1"/>
  <c r="AX15" i="49"/>
  <c r="S15" i="49" s="1"/>
  <c r="AC15" i="49" s="1"/>
  <c r="AB16" i="49" s="1"/>
  <c r="AX8" i="49"/>
  <c r="S8" i="49" s="1"/>
  <c r="AC8" i="49" s="1"/>
  <c r="AB9" i="49" s="1"/>
  <c r="AX4" i="49"/>
  <c r="S4" i="49" s="1"/>
  <c r="AC4" i="49" s="1"/>
  <c r="AB5" i="49" s="1"/>
  <c r="AK84" i="16"/>
  <c r="AT84" i="16" s="1"/>
  <c r="AJ84" i="16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K12" i="16"/>
  <c r="AT12" i="16" s="1"/>
  <c r="AB4" i="16"/>
  <c r="AJ3" i="16"/>
  <c r="AE88" i="83"/>
  <c r="AF88" i="83"/>
  <c r="AO88" i="83" s="1"/>
  <c r="AG88" i="83"/>
  <c r="AP88" i="83" s="1"/>
  <c r="W89" i="83"/>
  <c r="AR88" i="41"/>
  <c r="AG84" i="50"/>
  <c r="AP84" i="50" s="1"/>
  <c r="AE84" i="50"/>
  <c r="W85" i="50"/>
  <c r="AF84" i="50"/>
  <c r="AO84" i="50" s="1"/>
  <c r="AK20" i="87"/>
  <c r="AT20" i="87" s="1"/>
  <c r="AJ20" i="87"/>
  <c r="AS56" i="87"/>
  <c r="AL56" i="87"/>
  <c r="AU56" i="87" s="1"/>
  <c r="AS74" i="87"/>
  <c r="AL74" i="87"/>
  <c r="AU74" i="87" s="1"/>
  <c r="AS81" i="87"/>
  <c r="AL81" i="87"/>
  <c r="AU81" i="87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K84" i="49"/>
  <c r="AT84" i="49" s="1"/>
  <c r="AJ84" i="49"/>
  <c r="AK78" i="49"/>
  <c r="AT78" i="49" s="1"/>
  <c r="AJ78" i="49"/>
  <c r="AJ72" i="49"/>
  <c r="AK72" i="49"/>
  <c r="AT72" i="49" s="1"/>
  <c r="AK66" i="49"/>
  <c r="AT66" i="49" s="1"/>
  <c r="AJ66" i="49"/>
  <c r="AJ60" i="49"/>
  <c r="AK60" i="49"/>
  <c r="AT60" i="49" s="1"/>
  <c r="AJ54" i="49"/>
  <c r="AK54" i="49"/>
  <c r="AT54" i="49" s="1"/>
  <c r="AJ48" i="49"/>
  <c r="AK48" i="49"/>
  <c r="AT48" i="49" s="1"/>
  <c r="AK42" i="49"/>
  <c r="AT42" i="49" s="1"/>
  <c r="AJ42" i="49"/>
  <c r="AK36" i="49"/>
  <c r="AT36" i="49" s="1"/>
  <c r="AJ36" i="49"/>
  <c r="AK30" i="49"/>
  <c r="AT30" i="49" s="1"/>
  <c r="AJ30" i="49"/>
  <c r="AJ24" i="49"/>
  <c r="AK24" i="49"/>
  <c r="AT24" i="49" s="1"/>
  <c r="AK18" i="49"/>
  <c r="AT18" i="49" s="1"/>
  <c r="AJ18" i="49"/>
  <c r="AK11" i="49"/>
  <c r="AT11" i="49" s="1"/>
  <c r="AJ11" i="49"/>
  <c r="AJ6" i="49"/>
  <c r="AK6" i="49"/>
  <c r="AT6" i="49" s="1"/>
  <c r="AB4" i="87"/>
  <c r="AJ3" i="87"/>
  <c r="AH89" i="55"/>
  <c r="AQ89" i="55" s="1"/>
  <c r="AQ91" i="55" s="1"/>
  <c r="AZ3" i="55"/>
  <c r="AX17" i="55" s="1"/>
  <c r="S17" i="55" s="1"/>
  <c r="AC17" i="55" s="1"/>
  <c r="AB18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5" i="55"/>
  <c r="S85" i="55" s="1"/>
  <c r="AC85" i="55" s="1"/>
  <c r="AB86" i="55" s="1"/>
  <c r="AX88" i="55"/>
  <c r="S88" i="55" s="1"/>
  <c r="AC88" i="55" s="1"/>
  <c r="AB89" i="55" s="1"/>
  <c r="AX86" i="55"/>
  <c r="S86" i="55" s="1"/>
  <c r="AC86" i="55" s="1"/>
  <c r="AB87" i="55" s="1"/>
  <c r="AR83" i="98"/>
  <c r="AS22" i="87"/>
  <c r="AL22" i="87"/>
  <c r="AU22" i="87" s="1"/>
  <c r="AS76" i="87"/>
  <c r="AL76" i="87"/>
  <c r="AU76" i="87" s="1"/>
  <c r="AS11" i="87"/>
  <c r="AL11" i="87"/>
  <c r="AU11" i="87" s="1"/>
  <c r="AS29" i="87"/>
  <c r="AL29" i="87"/>
  <c r="AU29" i="87" s="1"/>
  <c r="AS65" i="87"/>
  <c r="AL65" i="87"/>
  <c r="AU65" i="87" s="1"/>
  <c r="AS84" i="87"/>
  <c r="AL84" i="87"/>
  <c r="AU84" i="87" s="1"/>
  <c r="AS24" i="87"/>
  <c r="AL24" i="87"/>
  <c r="AU24" i="87" s="1"/>
  <c r="AS60" i="87"/>
  <c r="AL60" i="87"/>
  <c r="AU60" i="87" s="1"/>
  <c r="AS78" i="87"/>
  <c r="AL78" i="87"/>
  <c r="AU78" i="87" s="1"/>
  <c r="AI86" i="102"/>
  <c r="AN86" i="102"/>
  <c r="AJ66" i="16"/>
  <c r="AK66" i="16"/>
  <c r="AT66" i="16" s="1"/>
  <c r="AS49" i="87"/>
  <c r="AL49" i="87"/>
  <c r="AU49" i="87" s="1"/>
  <c r="AS67" i="87"/>
  <c r="AL67" i="87"/>
  <c r="AU67" i="87" s="1"/>
  <c r="AS85" i="87"/>
  <c r="AL85" i="87"/>
  <c r="AU85" i="87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K53" i="16"/>
  <c r="AT53" i="16" s="1"/>
  <c r="AJ53" i="16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J29" i="16"/>
  <c r="AJ23" i="16"/>
  <c r="AK23" i="16"/>
  <c r="AT23" i="16" s="1"/>
  <c r="AJ17" i="16"/>
  <c r="AK17" i="16"/>
  <c r="AT17" i="16" s="1"/>
  <c r="AK11" i="16"/>
  <c r="AT11" i="16" s="1"/>
  <c r="AJ11" i="16"/>
  <c r="AK86" i="16"/>
  <c r="AT86" i="16" s="1"/>
  <c r="AJ86" i="16"/>
  <c r="AH86" i="103"/>
  <c r="AQ86" i="103" s="1"/>
  <c r="AH88" i="18"/>
  <c r="AQ88" i="18" s="1"/>
  <c r="AS26" i="87"/>
  <c r="AL26" i="87"/>
  <c r="AU26" i="87" s="1"/>
  <c r="AS44" i="87"/>
  <c r="AL44" i="87"/>
  <c r="AU44" i="87" s="1"/>
  <c r="AS62" i="87"/>
  <c r="AL62" i="87"/>
  <c r="AU62" i="87" s="1"/>
  <c r="AJ89" i="49"/>
  <c r="AS89" i="49" s="1"/>
  <c r="AK89" i="49"/>
  <c r="AT89" i="49" s="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J35" i="49"/>
  <c r="AK35" i="49"/>
  <c r="AT35" i="49" s="1"/>
  <c r="AK29" i="49"/>
  <c r="AT29" i="49" s="1"/>
  <c r="AJ29" i="49"/>
  <c r="AJ23" i="49"/>
  <c r="AK23" i="49"/>
  <c r="AT23" i="49" s="1"/>
  <c r="AJ17" i="49"/>
  <c r="AK17" i="49"/>
  <c r="AT17" i="49" s="1"/>
  <c r="AJ10" i="49"/>
  <c r="AK10" i="49"/>
  <c r="AT10" i="49" s="1"/>
  <c r="AB4" i="49"/>
  <c r="AJ3" i="49"/>
  <c r="AS45" i="87"/>
  <c r="AL45" i="87"/>
  <c r="AU45" i="87" s="1"/>
  <c r="AL88" i="87"/>
  <c r="AU88" i="87" s="1"/>
  <c r="AS88" i="87"/>
  <c r="AX89" i="55"/>
  <c r="S89" i="55" s="1"/>
  <c r="AC89" i="55" s="1"/>
  <c r="AE89" i="55"/>
  <c r="AG89" i="55"/>
  <c r="AP89" i="55" s="1"/>
  <c r="AP91" i="55" s="1"/>
  <c r="AF89" i="55"/>
  <c r="AO89" i="55" s="1"/>
  <c r="AO91" i="55" s="1"/>
  <c r="AK5" i="87"/>
  <c r="AT5" i="87" s="1"/>
  <c r="AJ5" i="87"/>
  <c r="AS40" i="87"/>
  <c r="AL40" i="87"/>
  <c r="AU40" i="87" s="1"/>
  <c r="AS58" i="87"/>
  <c r="AL58" i="87"/>
  <c r="AU58" i="87" s="1"/>
  <c r="AR83" i="94"/>
  <c r="Y87" i="82"/>
  <c r="X87" i="82"/>
  <c r="AS47" i="87"/>
  <c r="AL47" i="87"/>
  <c r="AU47" i="87" s="1"/>
  <c r="AS83" i="87"/>
  <c r="AL83" i="87"/>
  <c r="AU83" i="87" s="1"/>
  <c r="AS42" i="87"/>
  <c r="AL42" i="87"/>
  <c r="AU42" i="87" s="1"/>
  <c r="AJ13" i="87"/>
  <c r="AK13" i="87"/>
  <c r="AT13" i="87" s="1"/>
  <c r="AS55" i="87"/>
  <c r="AL55" i="87"/>
  <c r="AU55" i="87" s="1"/>
  <c r="AS73" i="87"/>
  <c r="AL73" i="87"/>
  <c r="AU73" i="87" s="1"/>
  <c r="AJ89" i="16"/>
  <c r="AS89" i="16" s="1"/>
  <c r="AK89" i="16"/>
  <c r="AT89" i="16" s="1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X4" i="16"/>
  <c r="S4" i="16" s="1"/>
  <c r="AC4" i="16" s="1"/>
  <c r="AB5" i="16" s="1"/>
  <c r="W85" i="90"/>
  <c r="AG84" i="90"/>
  <c r="AP84" i="90" s="1"/>
  <c r="AE84" i="90"/>
  <c r="AF84" i="90"/>
  <c r="AO84" i="90" s="1"/>
  <c r="AH84" i="94"/>
  <c r="AQ84" i="94" s="1"/>
  <c r="Z86" i="103"/>
  <c r="Z88" i="18"/>
  <c r="AS80" i="87"/>
  <c r="AL80" i="87"/>
  <c r="AU80" i="87" s="1"/>
  <c r="AR87" i="83"/>
  <c r="Y87" i="35"/>
  <c r="X87" i="35"/>
  <c r="AJ88" i="49"/>
  <c r="AK88" i="49"/>
  <c r="AT88" i="49" s="1"/>
  <c r="AJ82" i="49"/>
  <c r="AK82" i="49"/>
  <c r="AT82" i="49" s="1"/>
  <c r="AJ76" i="49"/>
  <c r="AK76" i="49"/>
  <c r="AT76" i="49" s="1"/>
  <c r="AK70" i="49"/>
  <c r="AT70" i="49" s="1"/>
  <c r="AJ70" i="49"/>
  <c r="AK64" i="49"/>
  <c r="AT64" i="49" s="1"/>
  <c r="AJ64" i="49"/>
  <c r="AJ58" i="49"/>
  <c r="AK58" i="49"/>
  <c r="AT58" i="49" s="1"/>
  <c r="AK52" i="49"/>
  <c r="AT52" i="49" s="1"/>
  <c r="AJ52" i="49"/>
  <c r="AJ46" i="49"/>
  <c r="AK46" i="49"/>
  <c r="AT46" i="49" s="1"/>
  <c r="AK40" i="49"/>
  <c r="AT40" i="49" s="1"/>
  <c r="AJ40" i="49"/>
  <c r="AK34" i="49"/>
  <c r="AT34" i="49" s="1"/>
  <c r="AJ34" i="49"/>
  <c r="AK28" i="49"/>
  <c r="AT28" i="49" s="1"/>
  <c r="AJ28" i="49"/>
  <c r="AJ22" i="49"/>
  <c r="AK22" i="49"/>
  <c r="AT22" i="49" s="1"/>
  <c r="AJ16" i="49"/>
  <c r="AK16" i="49"/>
  <c r="AT16" i="49" s="1"/>
  <c r="AK9" i="49"/>
  <c r="AT9" i="49" s="1"/>
  <c r="AJ9" i="49"/>
  <c r="AK5" i="49"/>
  <c r="AT5" i="49" s="1"/>
  <c r="AJ5" i="49"/>
  <c r="AS9" i="87"/>
  <c r="AL9" i="87"/>
  <c r="AU9" i="87" s="1"/>
  <c r="AS27" i="87"/>
  <c r="AL27" i="87"/>
  <c r="AU27" i="87" s="1"/>
  <c r="AS63" i="87"/>
  <c r="AL63" i="87"/>
  <c r="AU63" i="87" s="1"/>
  <c r="AS46" i="87"/>
  <c r="AL46" i="87"/>
  <c r="AU46" i="87" s="1"/>
  <c r="AI86" i="82"/>
  <c r="AN86" i="82"/>
  <c r="AS35" i="87"/>
  <c r="AL35" i="87"/>
  <c r="AU35" i="87" s="1"/>
  <c r="AS53" i="87"/>
  <c r="AL53" i="87"/>
  <c r="AU53" i="87" s="1"/>
  <c r="AS71" i="87"/>
  <c r="AL71" i="87"/>
  <c r="AU71" i="87" s="1"/>
  <c r="Y87" i="48"/>
  <c r="Z87" i="48"/>
  <c r="X87" i="48"/>
  <c r="AS48" i="87"/>
  <c r="AL48" i="87"/>
  <c r="AU48" i="87" s="1"/>
  <c r="AS66" i="87"/>
  <c r="AL66" i="87"/>
  <c r="AU66" i="87" s="1"/>
  <c r="AJ78" i="16"/>
  <c r="AK78" i="16"/>
  <c r="AT78" i="16" s="1"/>
  <c r="AH89" i="41"/>
  <c r="AQ89" i="41" s="1"/>
  <c r="AQ91" i="41" s="1"/>
  <c r="AZ3" i="41"/>
  <c r="AX88" i="41" s="1"/>
  <c r="S88" i="41" s="1"/>
  <c r="AC88" i="41" s="1"/>
  <c r="AB89" i="41" s="1"/>
  <c r="AX3" i="41"/>
  <c r="S3" i="41" s="1"/>
  <c r="AC3" i="41" s="1"/>
  <c r="AX6" i="41"/>
  <c r="S6" i="41" s="1"/>
  <c r="AC6" i="41" s="1"/>
  <c r="AB7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X5" i="16"/>
  <c r="S5" i="16" s="1"/>
  <c r="AC5" i="16" s="1"/>
  <c r="AB6" i="16" s="1"/>
  <c r="Z84" i="94"/>
  <c r="AS32" i="87"/>
  <c r="AL32" i="87"/>
  <c r="AU32" i="87" s="1"/>
  <c r="AI86" i="35"/>
  <c r="AP86" i="35"/>
  <c r="AK85" i="49"/>
  <c r="AT85" i="49" s="1"/>
  <c r="AJ85" i="49"/>
  <c r="AJ81" i="49"/>
  <c r="AK81" i="49"/>
  <c r="AT81" i="49" s="1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K39" i="49"/>
  <c r="AT39" i="49" s="1"/>
  <c r="AJ39" i="49"/>
  <c r="AJ33" i="49"/>
  <c r="AK33" i="49"/>
  <c r="AT33" i="49" s="1"/>
  <c r="AJ27" i="49"/>
  <c r="AK27" i="49"/>
  <c r="AT27" i="49" s="1"/>
  <c r="AK21" i="49"/>
  <c r="AT21" i="49" s="1"/>
  <c r="AJ21" i="49"/>
  <c r="AJ15" i="49"/>
  <c r="AK15" i="49"/>
  <c r="AT15" i="49" s="1"/>
  <c r="AK8" i="49"/>
  <c r="AT8" i="49" s="1"/>
  <c r="AJ8" i="49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10" i="87"/>
  <c r="AL10" i="87"/>
  <c r="AU10" i="87" s="1"/>
  <c r="AS28" i="87"/>
  <c r="AL28" i="87"/>
  <c r="AU28" i="87" s="1"/>
  <c r="AS64" i="87"/>
  <c r="AL64" i="87"/>
  <c r="AU64" i="87" s="1"/>
  <c r="AS82" i="87"/>
  <c r="AL82" i="87"/>
  <c r="AU82" i="87" s="1"/>
  <c r="AS17" i="87"/>
  <c r="AL17" i="87"/>
  <c r="AU17" i="87" s="1"/>
  <c r="AI84" i="10"/>
  <c r="AN84" i="10"/>
  <c r="AJ12" i="87"/>
  <c r="AS30" i="87"/>
  <c r="AL30" i="87"/>
  <c r="AU30" i="87" s="1"/>
  <c r="AS86" i="87"/>
  <c r="AL86" i="87"/>
  <c r="AU86" i="87" s="1"/>
  <c r="Y87" i="102"/>
  <c r="X87" i="102"/>
  <c r="Z87" i="102" s="1"/>
  <c r="AE83" i="42"/>
  <c r="AG83" i="42"/>
  <c r="AP83" i="42" s="1"/>
  <c r="AF83" i="42"/>
  <c r="AO83" i="42" s="1"/>
  <c r="W84" i="42"/>
  <c r="AS31" i="87"/>
  <c r="AL31" i="87"/>
  <c r="AU31" i="87" s="1"/>
  <c r="AK7" i="87"/>
  <c r="AT7" i="87" s="1"/>
  <c r="AJ7" i="87"/>
  <c r="AR88" i="55"/>
  <c r="AK19" i="87"/>
  <c r="AT19" i="87" s="1"/>
  <c r="AJ19" i="87"/>
  <c r="AJ85" i="16"/>
  <c r="AK85" i="16"/>
  <c r="AT85" i="16" s="1"/>
  <c r="Z89" i="41"/>
  <c r="AS25" i="87"/>
  <c r="AL25" i="87"/>
  <c r="AU25" i="87" s="1"/>
  <c r="AS61" i="87"/>
  <c r="AL61" i="87"/>
  <c r="AU61" i="87" s="1"/>
  <c r="AJ88" i="16"/>
  <c r="AK88" i="16"/>
  <c r="AT88" i="16" s="1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K32" i="16"/>
  <c r="AT32" i="16" s="1"/>
  <c r="AJ32" i="16"/>
  <c r="AJ26" i="16"/>
  <c r="AK26" i="16"/>
  <c r="AT26" i="16" s="1"/>
  <c r="AJ20" i="16"/>
  <c r="AK20" i="16"/>
  <c r="AT20" i="16" s="1"/>
  <c r="AX13" i="16"/>
  <c r="S13" i="16" s="1"/>
  <c r="AC13" i="16" s="1"/>
  <c r="AB14" i="16" s="1"/>
  <c r="AX7" i="16"/>
  <c r="S7" i="16" s="1"/>
  <c r="AC7" i="16" s="1"/>
  <c r="AB8" i="16" s="1"/>
  <c r="AK8" i="87"/>
  <c r="AT8" i="87" s="1"/>
  <c r="AJ8" i="87"/>
  <c r="AS50" i="87"/>
  <c r="AL50" i="87"/>
  <c r="AU50" i="87" s="1"/>
  <c r="AS68" i="87"/>
  <c r="AL68" i="87"/>
  <c r="AU68" i="87" s="1"/>
  <c r="AS87" i="87"/>
  <c r="AL87" i="87"/>
  <c r="AU87" i="87" s="1"/>
  <c r="AJ86" i="49"/>
  <c r="AK86" i="49"/>
  <c r="AT86" i="49" s="1"/>
  <c r="AK80" i="49"/>
  <c r="AT80" i="49" s="1"/>
  <c r="AJ80" i="49"/>
  <c r="AK74" i="49"/>
  <c r="AT74" i="49" s="1"/>
  <c r="AJ74" i="49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K20" i="49"/>
  <c r="AT20" i="49" s="1"/>
  <c r="AJ20" i="49"/>
  <c r="AK14" i="49"/>
  <c r="AT14" i="49" s="1"/>
  <c r="AJ14" i="49"/>
  <c r="AJ7" i="49"/>
  <c r="AK7" i="49"/>
  <c r="AT7" i="49" s="1"/>
  <c r="AI89" i="87"/>
  <c r="AN89" i="87"/>
  <c r="AN91" i="87" s="1"/>
  <c r="AR85" i="103"/>
  <c r="AS16" i="87"/>
  <c r="AL16" i="87"/>
  <c r="AU16" i="87" s="1"/>
  <c r="AS52" i="87"/>
  <c r="AL52" i="87"/>
  <c r="AU52" i="87" s="1"/>
  <c r="AK89" i="87"/>
  <c r="AT89" i="87" s="1"/>
  <c r="AR87" i="18"/>
  <c r="AS41" i="87"/>
  <c r="AL41" i="87"/>
  <c r="AU41" i="87" s="1"/>
  <c r="AS59" i="87"/>
  <c r="AL59" i="87"/>
  <c r="AU59" i="87" s="1"/>
  <c r="AS77" i="87"/>
  <c r="AL77" i="87"/>
  <c r="AU77" i="87" s="1"/>
  <c r="Y85" i="10"/>
  <c r="X85" i="10"/>
  <c r="AI86" i="48"/>
  <c r="AN86" i="48"/>
  <c r="AJ18" i="87"/>
  <c r="AI83" i="85"/>
  <c r="AN83" i="85"/>
  <c r="AK72" i="16"/>
  <c r="AT72" i="16" s="1"/>
  <c r="AJ72" i="16"/>
  <c r="AH84" i="98"/>
  <c r="AQ84" i="98" s="1"/>
  <c r="AS37" i="87"/>
  <c r="AL37" i="87"/>
  <c r="AU37" i="87" s="1"/>
  <c r="Z84" i="98"/>
  <c r="AH83" i="42"/>
  <c r="AQ83" i="42" s="1"/>
  <c r="AS43" i="87"/>
  <c r="AL43" i="87"/>
  <c r="AU43" i="87" s="1"/>
  <c r="AS79" i="87"/>
  <c r="AL79" i="87"/>
  <c r="AU79" i="87" s="1"/>
  <c r="AK87" i="16"/>
  <c r="AT87" i="16" s="1"/>
  <c r="AJ87" i="16"/>
  <c r="AK79" i="16"/>
  <c r="AT79" i="16" s="1"/>
  <c r="AJ79" i="16"/>
  <c r="AJ73" i="16"/>
  <c r="AK73" i="16"/>
  <c r="AT73" i="16" s="1"/>
  <c r="AJ67" i="16"/>
  <c r="AK67" i="16"/>
  <c r="AT67" i="16" s="1"/>
  <c r="AK61" i="16"/>
  <c r="AT61" i="16" s="1"/>
  <c r="AJ61" i="16"/>
  <c r="AK55" i="16"/>
  <c r="AT55" i="16" s="1"/>
  <c r="AJ55" i="16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K25" i="16"/>
  <c r="AT25" i="16" s="1"/>
  <c r="AJ25" i="16"/>
  <c r="AJ19" i="16"/>
  <c r="AK19" i="16"/>
  <c r="AT19" i="16" s="1"/>
  <c r="AX12" i="16"/>
  <c r="S12" i="16" s="1"/>
  <c r="AC12" i="16" s="1"/>
  <c r="AB13" i="16" s="1"/>
  <c r="AX6" i="16"/>
  <c r="S6" i="16" s="1"/>
  <c r="AC6" i="16" s="1"/>
  <c r="AB7" i="16" s="1"/>
  <c r="AH88" i="83"/>
  <c r="AQ88" i="83" s="1"/>
  <c r="AR82" i="42"/>
  <c r="AJ14" i="87"/>
  <c r="AK14" i="87"/>
  <c r="AT14" i="87" s="1"/>
  <c r="AS38" i="87"/>
  <c r="AL38" i="87"/>
  <c r="AU38" i="87" s="1"/>
  <c r="AJ87" i="49"/>
  <c r="AK87" i="49"/>
  <c r="AT87" i="49" s="1"/>
  <c r="AJ79" i="49"/>
  <c r="AK79" i="49"/>
  <c r="AT79" i="49" s="1"/>
  <c r="AJ73" i="49"/>
  <c r="AK73" i="49"/>
  <c r="AT73" i="49" s="1"/>
  <c r="AK67" i="49"/>
  <c r="AT67" i="49" s="1"/>
  <c r="AJ67" i="49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K25" i="49"/>
  <c r="AT25" i="49" s="1"/>
  <c r="AJ25" i="49"/>
  <c r="AJ19" i="49"/>
  <c r="AK19" i="49"/>
  <c r="AT19" i="49" s="1"/>
  <c r="AJ12" i="49"/>
  <c r="AK12" i="49"/>
  <c r="AT12" i="49" s="1"/>
  <c r="AK13" i="49"/>
  <c r="AT13" i="49" s="1"/>
  <c r="AJ13" i="49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AS34" i="87"/>
  <c r="AL34" i="87"/>
  <c r="AU34" i="87" s="1"/>
  <c r="AS70" i="87"/>
  <c r="AL70" i="87"/>
  <c r="AU70" i="87" s="1"/>
  <c r="AJ6" i="87"/>
  <c r="AK6" i="87"/>
  <c r="AT6" i="87" s="1"/>
  <c r="AS23" i="87"/>
  <c r="AL23" i="87"/>
  <c r="AU23" i="87" s="1"/>
  <c r="AS36" i="87"/>
  <c r="AL36" i="87"/>
  <c r="AU36" i="87" s="1"/>
  <c r="AS54" i="87"/>
  <c r="AL54" i="87"/>
  <c r="AU54" i="87" s="1"/>
  <c r="AS72" i="87"/>
  <c r="AL72" i="87"/>
  <c r="AU72" i="87" s="1"/>
  <c r="AI89" i="16"/>
  <c r="AN89" i="16"/>
  <c r="AN91" i="16" s="1"/>
  <c r="Y84" i="85"/>
  <c r="Z84" i="85" s="1"/>
  <c r="X84" i="85"/>
  <c r="AX8" i="55" l="1"/>
  <c r="S8" i="55" s="1"/>
  <c r="AC8" i="55" s="1"/>
  <c r="AB9" i="55" s="1"/>
  <c r="AX5" i="41"/>
  <c r="S5" i="41" s="1"/>
  <c r="AC5" i="41" s="1"/>
  <c r="AB6" i="41" s="1"/>
  <c r="AX7" i="55"/>
  <c r="S7" i="55" s="1"/>
  <c r="AC7" i="55" s="1"/>
  <c r="AB8" i="55" s="1"/>
  <c r="AS72" i="16"/>
  <c r="AL72" i="16"/>
  <c r="AU72" i="16" s="1"/>
  <c r="AR86" i="48"/>
  <c r="AS32" i="49"/>
  <c r="AL32" i="49"/>
  <c r="AU32" i="49" s="1"/>
  <c r="AS86" i="49"/>
  <c r="AL86" i="49"/>
  <c r="AU86" i="49" s="1"/>
  <c r="AS20" i="16"/>
  <c r="AL20" i="16"/>
  <c r="AU20" i="16" s="1"/>
  <c r="AS38" i="16"/>
  <c r="AL38" i="16"/>
  <c r="AU38" i="16" s="1"/>
  <c r="AS19" i="87"/>
  <c r="AL19" i="87"/>
  <c r="AU19" i="87" s="1"/>
  <c r="AI83" i="42"/>
  <c r="AN83" i="42"/>
  <c r="AS27" i="49"/>
  <c r="AL27" i="49"/>
  <c r="AU27" i="49" s="1"/>
  <c r="AS81" i="49"/>
  <c r="AL81" i="49"/>
  <c r="AU81" i="49" s="1"/>
  <c r="AS15" i="16"/>
  <c r="AL15" i="16"/>
  <c r="AU15" i="16" s="1"/>
  <c r="AS69" i="16"/>
  <c r="AL69" i="16"/>
  <c r="AU69" i="16" s="1"/>
  <c r="AK86" i="41"/>
  <c r="AT86" i="41" s="1"/>
  <c r="AJ86" i="41"/>
  <c r="AK81" i="41"/>
  <c r="AT81" i="41" s="1"/>
  <c r="AJ81" i="41"/>
  <c r="AK75" i="41"/>
  <c r="AT75" i="41" s="1"/>
  <c r="AJ75" i="41"/>
  <c r="AK69" i="41"/>
  <c r="AT69" i="41" s="1"/>
  <c r="AJ69" i="4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K9" i="41"/>
  <c r="AT9" i="41" s="1"/>
  <c r="AJ9" i="41"/>
  <c r="AJ6" i="41"/>
  <c r="AK6" i="41"/>
  <c r="AT6" i="41" s="1"/>
  <c r="AR86" i="82"/>
  <c r="AS46" i="49"/>
  <c r="AL46" i="49"/>
  <c r="AU46" i="49" s="1"/>
  <c r="AS82" i="49"/>
  <c r="AL82" i="49"/>
  <c r="AU82" i="49" s="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L5" i="87"/>
  <c r="AU5" i="87" s="1"/>
  <c r="AS5" i="87"/>
  <c r="AS29" i="49"/>
  <c r="AL29" i="49"/>
  <c r="AU29" i="49" s="1"/>
  <c r="AL47" i="49"/>
  <c r="AU47" i="49" s="1"/>
  <c r="AS47" i="49"/>
  <c r="AS17" i="16"/>
  <c r="AL17" i="16"/>
  <c r="AU17" i="16" s="1"/>
  <c r="AS71" i="16"/>
  <c r="AL71" i="16"/>
  <c r="AU71" i="16" s="1"/>
  <c r="AS66" i="16"/>
  <c r="AL66" i="16"/>
  <c r="AU66" i="16" s="1"/>
  <c r="AK89" i="55"/>
  <c r="AT89" i="55" s="1"/>
  <c r="AJ89" i="55"/>
  <c r="AS89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K9" i="55"/>
  <c r="AT9" i="55" s="1"/>
  <c r="AX4" i="55"/>
  <c r="S4" i="55" s="1"/>
  <c r="AC4" i="55" s="1"/>
  <c r="AB5" i="55" s="1"/>
  <c r="AL11" i="49"/>
  <c r="AU11" i="49" s="1"/>
  <c r="AS11" i="49"/>
  <c r="AS30" i="49"/>
  <c r="AL30" i="49"/>
  <c r="AU30" i="49" s="1"/>
  <c r="AS66" i="49"/>
  <c r="AL66" i="49"/>
  <c r="AU66" i="49" s="1"/>
  <c r="AS84" i="49"/>
  <c r="AL84" i="49"/>
  <c r="AU84" i="49" s="1"/>
  <c r="AS20" i="87"/>
  <c r="AL20" i="87"/>
  <c r="AU20" i="87" s="1"/>
  <c r="AG84" i="85"/>
  <c r="AP84" i="85" s="1"/>
  <c r="AF84" i="85"/>
  <c r="AO84" i="85" s="1"/>
  <c r="AE84" i="85"/>
  <c r="W85" i="85"/>
  <c r="AS49" i="16"/>
  <c r="AL49" i="16"/>
  <c r="AU49" i="16" s="1"/>
  <c r="AS19" i="49"/>
  <c r="AL19" i="49"/>
  <c r="AU19" i="49" s="1"/>
  <c r="AH85" i="10"/>
  <c r="AQ85" i="10" s="1"/>
  <c r="AS20" i="49"/>
  <c r="AL20" i="49"/>
  <c r="AU20" i="49" s="1"/>
  <c r="AS74" i="49"/>
  <c r="AL74" i="49"/>
  <c r="AU74" i="49" s="1"/>
  <c r="AS8" i="87"/>
  <c r="AL8" i="87"/>
  <c r="AU8" i="87" s="1"/>
  <c r="AL80" i="16"/>
  <c r="AU80" i="16" s="1"/>
  <c r="AS80" i="16"/>
  <c r="AH87" i="102"/>
  <c r="AQ87" i="102" s="1"/>
  <c r="AS85" i="49"/>
  <c r="AL85" i="49"/>
  <c r="AU85" i="49" s="1"/>
  <c r="AF84" i="94"/>
  <c r="AO84" i="94" s="1"/>
  <c r="W85" i="94"/>
  <c r="AG84" i="94"/>
  <c r="AP84" i="94" s="1"/>
  <c r="AE84" i="94"/>
  <c r="AS39" i="16"/>
  <c r="AL39" i="16"/>
  <c r="AU39" i="16" s="1"/>
  <c r="AS57" i="16"/>
  <c r="AL57" i="16"/>
  <c r="AU57" i="16" s="1"/>
  <c r="AS75" i="16"/>
  <c r="AL75" i="16"/>
  <c r="AU75" i="16" s="1"/>
  <c r="AJ88" i="41"/>
  <c r="AK88" i="41"/>
  <c r="AT88" i="41" s="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K14" i="41"/>
  <c r="AT14" i="41" s="1"/>
  <c r="AJ14" i="41"/>
  <c r="AJ8" i="41"/>
  <c r="AK8" i="41"/>
  <c r="AT8" i="41" s="1"/>
  <c r="AS34" i="49"/>
  <c r="AL34" i="49"/>
  <c r="AU34" i="49" s="1"/>
  <c r="AS52" i="49"/>
  <c r="AL52" i="49"/>
  <c r="AU52" i="49" s="1"/>
  <c r="AS70" i="49"/>
  <c r="AL70" i="49"/>
  <c r="AU70" i="49" s="1"/>
  <c r="AI84" i="90"/>
  <c r="AN84" i="90"/>
  <c r="AS34" i="16"/>
  <c r="AL34" i="16"/>
  <c r="AU34" i="16" s="1"/>
  <c r="AL70" i="16"/>
  <c r="AU70" i="16" s="1"/>
  <c r="AS70" i="16"/>
  <c r="AS10" i="49"/>
  <c r="AL10" i="49"/>
  <c r="AU10" i="49" s="1"/>
  <c r="AS65" i="49"/>
  <c r="AL65" i="49"/>
  <c r="AU65" i="49" s="1"/>
  <c r="AS83" i="49"/>
  <c r="AL83" i="49"/>
  <c r="AU83" i="49" s="1"/>
  <c r="AS86" i="16"/>
  <c r="AL86" i="16"/>
  <c r="AU86" i="16" s="1"/>
  <c r="AS41" i="16"/>
  <c r="AL41" i="16"/>
  <c r="AU41" i="16" s="1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AS48" i="49"/>
  <c r="AL48" i="49"/>
  <c r="AU48" i="49" s="1"/>
  <c r="AI88" i="83"/>
  <c r="AN88" i="83"/>
  <c r="AS18" i="16"/>
  <c r="AL18" i="16"/>
  <c r="AU18" i="16" s="1"/>
  <c r="AS36" i="16"/>
  <c r="AL36" i="16"/>
  <c r="AU36" i="16" s="1"/>
  <c r="AS54" i="16"/>
  <c r="AL54" i="16"/>
  <c r="AU54" i="16" s="1"/>
  <c r="AS31" i="16"/>
  <c r="AL31" i="16"/>
  <c r="AU31" i="16" s="1"/>
  <c r="AS37" i="16"/>
  <c r="AL37" i="16"/>
  <c r="AU37" i="16" s="1"/>
  <c r="Z85" i="10"/>
  <c r="AR89" i="87"/>
  <c r="AR91" i="87" s="1"/>
  <c r="AL89" i="87"/>
  <c r="AU89" i="87" s="1"/>
  <c r="AS38" i="49"/>
  <c r="AL38" i="49"/>
  <c r="AU38" i="49" s="1"/>
  <c r="AS56" i="49"/>
  <c r="AL56" i="49"/>
  <c r="AU56" i="49" s="1"/>
  <c r="AS26" i="16"/>
  <c r="AL26" i="16"/>
  <c r="AU26" i="16" s="1"/>
  <c r="AS44" i="16"/>
  <c r="AL44" i="16"/>
  <c r="AU44" i="16" s="1"/>
  <c r="AS62" i="16"/>
  <c r="AL62" i="16"/>
  <c r="AU62" i="16" s="1"/>
  <c r="AF87" i="102"/>
  <c r="AO87" i="102" s="1"/>
  <c r="AE87" i="102"/>
  <c r="AG87" i="102"/>
  <c r="AP87" i="102" s="1"/>
  <c r="W88" i="102"/>
  <c r="AS12" i="87"/>
  <c r="AL12" i="87"/>
  <c r="AU12" i="87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J6" i="16"/>
  <c r="AK6" i="16"/>
  <c r="AT6" i="16" s="1"/>
  <c r="AS21" i="16"/>
  <c r="AL21" i="16"/>
  <c r="AU21" i="16" s="1"/>
  <c r="AK85" i="41"/>
  <c r="AT85" i="41" s="1"/>
  <c r="AJ85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H87" i="48"/>
  <c r="AQ87" i="48" s="1"/>
  <c r="AS16" i="49"/>
  <c r="AL16" i="49"/>
  <c r="AU16" i="49" s="1"/>
  <c r="AS88" i="49"/>
  <c r="AL88" i="49"/>
  <c r="AU88" i="49" s="1"/>
  <c r="AS16" i="16"/>
  <c r="AL16" i="16"/>
  <c r="AU16" i="16" s="1"/>
  <c r="AS52" i="16"/>
  <c r="AL52" i="16"/>
  <c r="AU52" i="16" s="1"/>
  <c r="AS13" i="87"/>
  <c r="AL13" i="87"/>
  <c r="AU13" i="87" s="1"/>
  <c r="AS53" i="49"/>
  <c r="AL53" i="49"/>
  <c r="AU53" i="49" s="1"/>
  <c r="AS71" i="49"/>
  <c r="AL71" i="49"/>
  <c r="AU71" i="49" s="1"/>
  <c r="AS23" i="16"/>
  <c r="AL23" i="16"/>
  <c r="AU23" i="16" s="1"/>
  <c r="AS59" i="16"/>
  <c r="AL59" i="16"/>
  <c r="AU59" i="16" s="1"/>
  <c r="AS77" i="16"/>
  <c r="AL77" i="16"/>
  <c r="AU77" i="16" s="1"/>
  <c r="AR86" i="102"/>
  <c r="AJ88" i="55"/>
  <c r="AK88" i="55"/>
  <c r="AT88" i="55" s="1"/>
  <c r="AK80" i="55"/>
  <c r="AT80" i="55" s="1"/>
  <c r="AJ80" i="55"/>
  <c r="AK74" i="55"/>
  <c r="AT74" i="55" s="1"/>
  <c r="AJ74" i="55"/>
  <c r="AK68" i="55"/>
  <c r="AT68" i="55" s="1"/>
  <c r="AJ68" i="55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J13" i="55"/>
  <c r="AK13" i="55"/>
  <c r="AT13" i="55" s="1"/>
  <c r="AX6" i="55"/>
  <c r="S6" i="55" s="1"/>
  <c r="AC6" i="55" s="1"/>
  <c r="AB7" i="55" s="1"/>
  <c r="AL3" i="87"/>
  <c r="AU3" i="87" s="1"/>
  <c r="AS3" i="87"/>
  <c r="AL18" i="49"/>
  <c r="AU18" i="49" s="1"/>
  <c r="AS18" i="49"/>
  <c r="AS36" i="49"/>
  <c r="AL36" i="49"/>
  <c r="AU36" i="49" s="1"/>
  <c r="AI89" i="49"/>
  <c r="AN89" i="49"/>
  <c r="AN91" i="49" s="1"/>
  <c r="AS3" i="16"/>
  <c r="AL3" i="16"/>
  <c r="AU3" i="16" s="1"/>
  <c r="AS42" i="16"/>
  <c r="AL42" i="16"/>
  <c r="AU42" i="16" s="1"/>
  <c r="AS67" i="16"/>
  <c r="AL67" i="16"/>
  <c r="AU67" i="16" s="1"/>
  <c r="AS6" i="87"/>
  <c r="AL6" i="87"/>
  <c r="AU6" i="87" s="1"/>
  <c r="AS73" i="49"/>
  <c r="AL73" i="49"/>
  <c r="AU73" i="49" s="1"/>
  <c r="AS43" i="16"/>
  <c r="AL43" i="16"/>
  <c r="AU43" i="16" s="1"/>
  <c r="AJ8" i="16"/>
  <c r="AK8" i="16"/>
  <c r="AT8" i="16" s="1"/>
  <c r="AS50" i="16"/>
  <c r="AL50" i="16"/>
  <c r="AU50" i="16" s="1"/>
  <c r="AS68" i="16"/>
  <c r="AL68" i="16"/>
  <c r="AU68" i="16" s="1"/>
  <c r="AX89" i="41"/>
  <c r="S89" i="41" s="1"/>
  <c r="AC89" i="41" s="1"/>
  <c r="AG89" i="41"/>
  <c r="AP89" i="41" s="1"/>
  <c r="AP91" i="41" s="1"/>
  <c r="AF89" i="41"/>
  <c r="AO89" i="41" s="1"/>
  <c r="AO91" i="41" s="1"/>
  <c r="AE89" i="41"/>
  <c r="Y84" i="42"/>
  <c r="X84" i="42"/>
  <c r="AS21" i="49"/>
  <c r="AL21" i="49"/>
  <c r="AU21" i="49" s="1"/>
  <c r="AS39" i="49"/>
  <c r="AL39" i="49"/>
  <c r="AU39" i="49" s="1"/>
  <c r="AS75" i="49"/>
  <c r="AL75" i="49"/>
  <c r="AU75" i="49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K30" i="41"/>
  <c r="AT30" i="41" s="1"/>
  <c r="AJ30" i="41"/>
  <c r="AK24" i="41"/>
  <c r="AT24" i="41" s="1"/>
  <c r="AJ24" i="41"/>
  <c r="AK18" i="41"/>
  <c r="AT18" i="41" s="1"/>
  <c r="AJ18" i="41"/>
  <c r="AK12" i="41"/>
  <c r="AT12" i="41" s="1"/>
  <c r="AJ12" i="41"/>
  <c r="AB4" i="41"/>
  <c r="AJ3" i="41"/>
  <c r="AS78" i="16"/>
  <c r="AL78" i="16"/>
  <c r="AU78" i="16" s="1"/>
  <c r="AF87" i="48"/>
  <c r="AO87" i="48" s="1"/>
  <c r="W88" i="48"/>
  <c r="AG87" i="48"/>
  <c r="AP87" i="48" s="1"/>
  <c r="AE87" i="48"/>
  <c r="AS5" i="49"/>
  <c r="AL5" i="49"/>
  <c r="AU5" i="49" s="1"/>
  <c r="AS40" i="49"/>
  <c r="AL40" i="49"/>
  <c r="AU40" i="49" s="1"/>
  <c r="AH87" i="35"/>
  <c r="AQ87" i="35" s="1"/>
  <c r="Y85" i="90"/>
  <c r="X85" i="90"/>
  <c r="Z85" i="90" s="1"/>
  <c r="AS22" i="16"/>
  <c r="AL22" i="16"/>
  <c r="AU22" i="16" s="1"/>
  <c r="AS76" i="16"/>
  <c r="AL76" i="16"/>
  <c r="AU76" i="16" s="1"/>
  <c r="AH87" i="82"/>
  <c r="AQ87" i="82" s="1"/>
  <c r="AS17" i="49"/>
  <c r="AL17" i="49"/>
  <c r="AU17" i="49" s="1"/>
  <c r="AS35" i="49"/>
  <c r="AL35" i="49"/>
  <c r="AU35" i="49" s="1"/>
  <c r="AS11" i="16"/>
  <c r="AL11" i="16"/>
  <c r="AU11" i="16" s="1"/>
  <c r="AS29" i="16"/>
  <c r="AL29" i="16"/>
  <c r="AU29" i="16" s="1"/>
  <c r="AS47" i="16"/>
  <c r="AL47" i="16"/>
  <c r="AU47" i="16" s="1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K12" i="55"/>
  <c r="AT12" i="55" s="1"/>
  <c r="AJ12" i="55"/>
  <c r="AJ18" i="55"/>
  <c r="AK18" i="55"/>
  <c r="AT18" i="55" s="1"/>
  <c r="AK4" i="87"/>
  <c r="AT4" i="87" s="1"/>
  <c r="AT91" i="87" s="1"/>
  <c r="AJ4" i="87"/>
  <c r="AS54" i="49"/>
  <c r="AL54" i="49"/>
  <c r="AU54" i="49" s="1"/>
  <c r="AS72" i="49"/>
  <c r="AL72" i="49"/>
  <c r="AU72" i="49" s="1"/>
  <c r="AJ4" i="16"/>
  <c r="AK4" i="16"/>
  <c r="AT4" i="16" s="1"/>
  <c r="AS24" i="16"/>
  <c r="AL24" i="16"/>
  <c r="AU24" i="16" s="1"/>
  <c r="AS60" i="16"/>
  <c r="AL60" i="16"/>
  <c r="AU60" i="16" s="1"/>
  <c r="AJ13" i="16"/>
  <c r="AK13" i="16"/>
  <c r="AT13" i="16" s="1"/>
  <c r="AS13" i="49"/>
  <c r="AL13" i="49"/>
  <c r="AU13" i="49" s="1"/>
  <c r="AS43" i="49"/>
  <c r="AL43" i="49"/>
  <c r="AU43" i="49" s="1"/>
  <c r="AS19" i="16"/>
  <c r="AL19" i="16"/>
  <c r="AU19" i="16" s="1"/>
  <c r="AS73" i="16"/>
  <c r="AL73" i="16"/>
  <c r="AU73" i="16" s="1"/>
  <c r="AR89" i="16"/>
  <c r="AR91" i="16" s="1"/>
  <c r="AL89" i="16"/>
  <c r="AU89" i="16" s="1"/>
  <c r="AS61" i="49"/>
  <c r="AL61" i="49"/>
  <c r="AU61" i="49" s="1"/>
  <c r="AS79" i="49"/>
  <c r="AL79" i="49"/>
  <c r="AU79" i="49" s="1"/>
  <c r="AS14" i="87"/>
  <c r="AL14" i="87"/>
  <c r="AU14" i="87" s="1"/>
  <c r="AS25" i="16"/>
  <c r="AL25" i="16"/>
  <c r="AU25" i="16" s="1"/>
  <c r="AS61" i="16"/>
  <c r="AL61" i="16"/>
  <c r="AU61" i="16" s="1"/>
  <c r="AS79" i="16"/>
  <c r="AL79" i="16"/>
  <c r="AU79" i="16" s="1"/>
  <c r="AR83" i="85"/>
  <c r="AS49" i="49"/>
  <c r="AL49" i="49"/>
  <c r="AU49" i="49" s="1"/>
  <c r="AS67" i="49"/>
  <c r="AL67" i="49"/>
  <c r="AU67" i="49" s="1"/>
  <c r="AF84" i="98"/>
  <c r="AO84" i="98" s="1"/>
  <c r="AE84" i="98"/>
  <c r="W85" i="98"/>
  <c r="AG84" i="98"/>
  <c r="AP84" i="98" s="1"/>
  <c r="AS18" i="87"/>
  <c r="AL18" i="87"/>
  <c r="AU18" i="87" s="1"/>
  <c r="AS7" i="49"/>
  <c r="AL7" i="49"/>
  <c r="AU7" i="49" s="1"/>
  <c r="AS26" i="49"/>
  <c r="AL26" i="49"/>
  <c r="AU26" i="49" s="1"/>
  <c r="AS62" i="49"/>
  <c r="AL62" i="49"/>
  <c r="AU62" i="49" s="1"/>
  <c r="AJ14" i="16"/>
  <c r="AK14" i="16"/>
  <c r="AT14" i="16" s="1"/>
  <c r="AS88" i="16"/>
  <c r="AL88" i="16"/>
  <c r="AU88" i="16" s="1"/>
  <c r="AS7" i="87"/>
  <c r="AL7" i="87"/>
  <c r="AU7" i="87" s="1"/>
  <c r="AR84" i="10"/>
  <c r="AS57" i="49"/>
  <c r="AL57" i="49"/>
  <c r="AU57" i="49" s="1"/>
  <c r="AR86" i="35"/>
  <c r="AS27" i="16"/>
  <c r="AL27" i="16"/>
  <c r="AU27" i="16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J89" i="41"/>
  <c r="AS89" i="41" s="1"/>
  <c r="AK89" i="41"/>
  <c r="AT89" i="41" s="1"/>
  <c r="AS22" i="49"/>
  <c r="AL22" i="49"/>
  <c r="AU22" i="49" s="1"/>
  <c r="AS58" i="49"/>
  <c r="AL58" i="49"/>
  <c r="AU58" i="49" s="1"/>
  <c r="AS76" i="49"/>
  <c r="AL76" i="49"/>
  <c r="AU76" i="49" s="1"/>
  <c r="Z87" i="35"/>
  <c r="AE88" i="18"/>
  <c r="W89" i="18"/>
  <c r="AG88" i="18"/>
  <c r="AP88" i="18" s="1"/>
  <c r="AF88" i="18"/>
  <c r="AO88" i="18" s="1"/>
  <c r="AK5" i="16"/>
  <c r="AT5" i="16" s="1"/>
  <c r="AJ5" i="16"/>
  <c r="AS40" i="16"/>
  <c r="AL40" i="16"/>
  <c r="AU40" i="16" s="1"/>
  <c r="AS58" i="16"/>
  <c r="AL58" i="16"/>
  <c r="AU58" i="16" s="1"/>
  <c r="Z87" i="82"/>
  <c r="AI89" i="55"/>
  <c r="AN89" i="55"/>
  <c r="AN91" i="55" s="1"/>
  <c r="AS3" i="49"/>
  <c r="AL3" i="49"/>
  <c r="AU3" i="49" s="1"/>
  <c r="AS41" i="49"/>
  <c r="AL41" i="49"/>
  <c r="AU41" i="49" s="1"/>
  <c r="AL59" i="49"/>
  <c r="AU59" i="49" s="1"/>
  <c r="AS59" i="49"/>
  <c r="AS77" i="49"/>
  <c r="AL77" i="49"/>
  <c r="AU77" i="49" s="1"/>
  <c r="AS65" i="16"/>
  <c r="AL65" i="16"/>
  <c r="AU65" i="16" s="1"/>
  <c r="AS83" i="16"/>
  <c r="AL83" i="16"/>
  <c r="AU83" i="16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K36" i="55"/>
  <c r="AT36" i="55" s="1"/>
  <c r="AJ36" i="55"/>
  <c r="AK30" i="55"/>
  <c r="AT30" i="55" s="1"/>
  <c r="AJ30" i="55"/>
  <c r="AK24" i="55"/>
  <c r="AT24" i="55" s="1"/>
  <c r="AJ24" i="55"/>
  <c r="AJ17" i="55"/>
  <c r="AK17" i="55"/>
  <c r="AT17" i="55" s="1"/>
  <c r="AX10" i="55"/>
  <c r="S10" i="55" s="1"/>
  <c r="AC10" i="55" s="1"/>
  <c r="AB11" i="55" s="1"/>
  <c r="AX5" i="55"/>
  <c r="S5" i="55" s="1"/>
  <c r="AC5" i="55" s="1"/>
  <c r="AB6" i="55" s="1"/>
  <c r="AS42" i="49"/>
  <c r="AL42" i="49"/>
  <c r="AU42" i="49" s="1"/>
  <c r="AS78" i="49"/>
  <c r="AL78" i="49"/>
  <c r="AU78" i="49" s="1"/>
  <c r="Y85" i="50"/>
  <c r="Z85" i="50" s="1"/>
  <c r="X85" i="50"/>
  <c r="Y89" i="83"/>
  <c r="X89" i="83"/>
  <c r="AS48" i="16"/>
  <c r="AL48" i="16"/>
  <c r="AU48" i="16" s="1"/>
  <c r="AL84" i="16"/>
  <c r="AU84" i="16" s="1"/>
  <c r="AS84" i="16"/>
  <c r="AS55" i="49"/>
  <c r="AL55" i="49"/>
  <c r="AU55" i="49" s="1"/>
  <c r="AS37" i="49"/>
  <c r="AL37" i="49"/>
  <c r="AU37" i="49" s="1"/>
  <c r="AS55" i="16"/>
  <c r="AL55" i="16"/>
  <c r="AU55" i="16" s="1"/>
  <c r="AS25" i="49"/>
  <c r="AL25" i="49"/>
  <c r="AU25" i="49" s="1"/>
  <c r="AS44" i="49"/>
  <c r="AL44" i="49"/>
  <c r="AU44" i="49" s="1"/>
  <c r="AS80" i="49"/>
  <c r="AL80" i="49"/>
  <c r="AU80" i="49" s="1"/>
  <c r="AS32" i="16"/>
  <c r="AL32" i="16"/>
  <c r="AU32" i="16" s="1"/>
  <c r="AH84" i="85"/>
  <c r="AQ84" i="85" s="1"/>
  <c r="AS12" i="49"/>
  <c r="AL12" i="49"/>
  <c r="AU12" i="49" s="1"/>
  <c r="AS31" i="49"/>
  <c r="AL31" i="49"/>
  <c r="AU31" i="49" s="1"/>
  <c r="AS87" i="49"/>
  <c r="AL87" i="49"/>
  <c r="AU87" i="49" s="1"/>
  <c r="AJ7" i="16"/>
  <c r="AK7" i="16"/>
  <c r="AT7" i="16" s="1"/>
  <c r="AS87" i="16"/>
  <c r="AL87" i="16"/>
  <c r="AU87" i="16" s="1"/>
  <c r="AS14" i="49"/>
  <c r="AL14" i="49"/>
  <c r="AU14" i="49" s="1"/>
  <c r="AS50" i="49"/>
  <c r="AL50" i="49"/>
  <c r="AU50" i="49" s="1"/>
  <c r="AS68" i="49"/>
  <c r="AL68" i="49"/>
  <c r="AU68" i="49" s="1"/>
  <c r="AS56" i="16"/>
  <c r="AL56" i="16"/>
  <c r="AU56" i="16" s="1"/>
  <c r="AS74" i="16"/>
  <c r="AL74" i="16"/>
  <c r="AU74" i="16" s="1"/>
  <c r="AS85" i="16"/>
  <c r="AL85" i="16"/>
  <c r="AU85" i="16" s="1"/>
  <c r="AS8" i="49"/>
  <c r="AL8" i="49"/>
  <c r="AU8" i="49" s="1"/>
  <c r="AS45" i="49"/>
  <c r="AL45" i="49"/>
  <c r="AU45" i="49" s="1"/>
  <c r="AS63" i="49"/>
  <c r="AL63" i="49"/>
  <c r="AU63" i="49" s="1"/>
  <c r="AS33" i="16"/>
  <c r="AL33" i="16"/>
  <c r="AU33" i="16" s="1"/>
  <c r="AS51" i="16"/>
  <c r="AL51" i="16"/>
  <c r="AU51" i="16" s="1"/>
  <c r="AK87" i="41"/>
  <c r="AT87" i="41" s="1"/>
  <c r="AJ87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J10" i="41"/>
  <c r="AK10" i="41"/>
  <c r="AT10" i="41" s="1"/>
  <c r="AX4" i="41"/>
  <c r="S4" i="41" s="1"/>
  <c r="AC4" i="41" s="1"/>
  <c r="AB5" i="41" s="1"/>
  <c r="AS9" i="49"/>
  <c r="AL9" i="49"/>
  <c r="AU9" i="49" s="1"/>
  <c r="AS28" i="49"/>
  <c r="AL28" i="49"/>
  <c r="AU28" i="49" s="1"/>
  <c r="AS64" i="49"/>
  <c r="AL64" i="49"/>
  <c r="AU64" i="49" s="1"/>
  <c r="AG86" i="103"/>
  <c r="AP86" i="103" s="1"/>
  <c r="AF86" i="103"/>
  <c r="AO86" i="103" s="1"/>
  <c r="AE86" i="103"/>
  <c r="W87" i="103"/>
  <c r="AS82" i="16"/>
  <c r="AL82" i="16"/>
  <c r="AU82" i="16" s="1"/>
  <c r="AJ4" i="49"/>
  <c r="AK4" i="49"/>
  <c r="AT4" i="49" s="1"/>
  <c r="AT91" i="49" s="1"/>
  <c r="AS23" i="49"/>
  <c r="AL23" i="49"/>
  <c r="AU23" i="49" s="1"/>
  <c r="AS35" i="16"/>
  <c r="AL35" i="16"/>
  <c r="AU35" i="16" s="1"/>
  <c r="AS53" i="16"/>
  <c r="AL53" i="16"/>
  <c r="AU53" i="16" s="1"/>
  <c r="AK87" i="55"/>
  <c r="AT87" i="55" s="1"/>
  <c r="AJ87" i="55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X9" i="55"/>
  <c r="S9" i="55" s="1"/>
  <c r="AC9" i="55" s="1"/>
  <c r="AB10" i="55" s="1"/>
  <c r="AX3" i="55"/>
  <c r="S3" i="55" s="1"/>
  <c r="AC3" i="55" s="1"/>
  <c r="AS6" i="49"/>
  <c r="AL6" i="49"/>
  <c r="AU6" i="49" s="1"/>
  <c r="AS24" i="49"/>
  <c r="AL24" i="49"/>
  <c r="AU24" i="49" s="1"/>
  <c r="AS60" i="49"/>
  <c r="AL60" i="49"/>
  <c r="AU60" i="49" s="1"/>
  <c r="AI84" i="50"/>
  <c r="AN84" i="50"/>
  <c r="AJ12" i="16"/>
  <c r="AS30" i="16"/>
  <c r="AL30" i="16"/>
  <c r="AU30" i="16" s="1"/>
  <c r="AS16" i="41" l="1"/>
  <c r="AL16" i="41"/>
  <c r="AU16" i="41" s="1"/>
  <c r="AS30" i="55"/>
  <c r="AL30" i="55"/>
  <c r="AU30" i="55" s="1"/>
  <c r="AL56" i="55"/>
  <c r="AU56" i="55" s="1"/>
  <c r="AS56" i="55"/>
  <c r="AJ5" i="41"/>
  <c r="AK5" i="41"/>
  <c r="AT5" i="41" s="1"/>
  <c r="AS36" i="55"/>
  <c r="AL36" i="55"/>
  <c r="AU36" i="55" s="1"/>
  <c r="AS54" i="55"/>
  <c r="AL54" i="55"/>
  <c r="AU54" i="55" s="1"/>
  <c r="AS72" i="55"/>
  <c r="AL72" i="55"/>
  <c r="AU72" i="55" s="1"/>
  <c r="Y89" i="18"/>
  <c r="X89" i="18"/>
  <c r="AS11" i="41"/>
  <c r="AL11" i="41"/>
  <c r="AU11" i="41" s="1"/>
  <c r="AS83" i="41"/>
  <c r="AL83" i="41"/>
  <c r="AU83" i="41" s="1"/>
  <c r="AS12" i="55"/>
  <c r="AL12" i="55"/>
  <c r="AU12" i="55" s="1"/>
  <c r="AS31" i="55"/>
  <c r="AL31" i="55"/>
  <c r="AU31" i="55" s="1"/>
  <c r="AS67" i="55"/>
  <c r="AL67" i="55"/>
  <c r="AU67" i="55" s="1"/>
  <c r="Y88" i="48"/>
  <c r="X88" i="48"/>
  <c r="AS12" i="41"/>
  <c r="AL12" i="41"/>
  <c r="AU12" i="41" s="1"/>
  <c r="AS30" i="41"/>
  <c r="AL30" i="41"/>
  <c r="AU30" i="41" s="1"/>
  <c r="AS48" i="41"/>
  <c r="AL48" i="41"/>
  <c r="AU48" i="41" s="1"/>
  <c r="AR89" i="49"/>
  <c r="AR91" i="49" s="1"/>
  <c r="AL89" i="49"/>
  <c r="AU89" i="49" s="1"/>
  <c r="AS44" i="55"/>
  <c r="AL44" i="55"/>
  <c r="AU44" i="55" s="1"/>
  <c r="AS80" i="55"/>
  <c r="AL80" i="55"/>
  <c r="AU80" i="55" s="1"/>
  <c r="AS55" i="41"/>
  <c r="AL55" i="41"/>
  <c r="AU55" i="41" s="1"/>
  <c r="AS73" i="41"/>
  <c r="AL73" i="41"/>
  <c r="AU73" i="41" s="1"/>
  <c r="AE85" i="10"/>
  <c r="AN85" i="10" s="1"/>
  <c r="W86" i="10"/>
  <c r="AG85" i="10"/>
  <c r="AF85" i="10"/>
  <c r="AO85" i="10" s="1"/>
  <c r="AR88" i="83"/>
  <c r="AS14" i="55"/>
  <c r="AL14" i="55"/>
  <c r="AU14" i="55" s="1"/>
  <c r="AS86" i="55"/>
  <c r="AL86" i="55"/>
  <c r="AU86" i="55" s="1"/>
  <c r="AS8" i="41"/>
  <c r="AL8" i="41"/>
  <c r="AU8" i="41" s="1"/>
  <c r="AS44" i="41"/>
  <c r="AL44" i="41"/>
  <c r="AU44" i="41" s="1"/>
  <c r="Y85" i="94"/>
  <c r="X85" i="94"/>
  <c r="Z85" i="94" s="1"/>
  <c r="AL46" i="55"/>
  <c r="AU46" i="55" s="1"/>
  <c r="AS46" i="55"/>
  <c r="AS82" i="55"/>
  <c r="AL82" i="55"/>
  <c r="AU82" i="55" s="1"/>
  <c r="AS57" i="41"/>
  <c r="AL57" i="41"/>
  <c r="AU57" i="41" s="1"/>
  <c r="AS75" i="41"/>
  <c r="AL75" i="41"/>
  <c r="AU75" i="41" s="1"/>
  <c r="AJ10" i="55"/>
  <c r="AK10" i="55"/>
  <c r="AT10" i="55" s="1"/>
  <c r="AS29" i="55"/>
  <c r="AL29" i="55"/>
  <c r="AU29" i="55" s="1"/>
  <c r="AS47" i="55"/>
  <c r="AL47" i="55"/>
  <c r="AU47" i="55" s="1"/>
  <c r="AS65" i="55"/>
  <c r="AL65" i="55"/>
  <c r="AU65" i="55" s="1"/>
  <c r="AS83" i="55"/>
  <c r="AL83" i="55"/>
  <c r="AU83" i="55" s="1"/>
  <c r="AS22" i="41"/>
  <c r="AL22" i="41"/>
  <c r="AU22" i="41" s="1"/>
  <c r="AS76" i="41"/>
  <c r="AL76" i="41"/>
  <c r="AU76" i="41" s="1"/>
  <c r="AS7" i="16"/>
  <c r="AL7" i="16"/>
  <c r="AU7" i="16" s="1"/>
  <c r="AH89" i="83"/>
  <c r="AQ89" i="83" s="1"/>
  <c r="AQ91" i="83" s="1"/>
  <c r="AZ3" i="83"/>
  <c r="AX6" i="83" s="1"/>
  <c r="S6" i="83" s="1"/>
  <c r="AC6" i="83" s="1"/>
  <c r="AB7" i="83" s="1"/>
  <c r="AX3" i="83"/>
  <c r="S3" i="83" s="1"/>
  <c r="AC3" i="83" s="1"/>
  <c r="AX7" i="83"/>
  <c r="S7" i="83" s="1"/>
  <c r="AC7" i="83" s="1"/>
  <c r="AB8" i="83" s="1"/>
  <c r="AX8" i="83"/>
  <c r="S8" i="83" s="1"/>
  <c r="AC8" i="83" s="1"/>
  <c r="AB9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5" i="83"/>
  <c r="S85" i="83" s="1"/>
  <c r="AC85" i="83" s="1"/>
  <c r="AB86" i="83" s="1"/>
  <c r="AX84" i="83"/>
  <c r="S84" i="83" s="1"/>
  <c r="AC84" i="83" s="1"/>
  <c r="AB85" i="83" s="1"/>
  <c r="AX88" i="83"/>
  <c r="S88" i="83" s="1"/>
  <c r="AC88" i="83" s="1"/>
  <c r="AB89" i="83" s="1"/>
  <c r="AX86" i="83"/>
  <c r="S86" i="83" s="1"/>
  <c r="AC86" i="83" s="1"/>
  <c r="AB87" i="83" s="1"/>
  <c r="AX87" i="83"/>
  <c r="S87" i="83" s="1"/>
  <c r="AC87" i="83" s="1"/>
  <c r="AB88" i="83" s="1"/>
  <c r="AS35" i="55"/>
  <c r="AL35" i="55"/>
  <c r="AU35" i="55" s="1"/>
  <c r="AL53" i="55"/>
  <c r="AU53" i="55" s="1"/>
  <c r="AS53" i="55"/>
  <c r="AS71" i="55"/>
  <c r="AL71" i="55"/>
  <c r="AU71" i="55" s="1"/>
  <c r="AS87" i="55"/>
  <c r="AL87" i="55"/>
  <c r="AU87" i="55" s="1"/>
  <c r="AS64" i="41"/>
  <c r="AL64" i="41"/>
  <c r="AU64" i="41" s="1"/>
  <c r="Z89" i="83"/>
  <c r="AS17" i="55"/>
  <c r="AL17" i="55"/>
  <c r="AU17" i="55" s="1"/>
  <c r="AR89" i="55"/>
  <c r="AR91" i="55" s="1"/>
  <c r="AL89" i="55"/>
  <c r="AU89" i="55" s="1"/>
  <c r="AS5" i="16"/>
  <c r="AL5" i="16"/>
  <c r="AU5" i="16" s="1"/>
  <c r="AI88" i="18"/>
  <c r="AN88" i="18"/>
  <c r="AS17" i="41"/>
  <c r="AL17" i="41"/>
  <c r="AU17" i="41" s="1"/>
  <c r="AS35" i="41"/>
  <c r="AL35" i="41"/>
  <c r="AU35" i="41" s="1"/>
  <c r="AL53" i="41"/>
  <c r="AU53" i="41" s="1"/>
  <c r="AS53" i="41"/>
  <c r="X85" i="98"/>
  <c r="Y85" i="98"/>
  <c r="Z85" i="98" s="1"/>
  <c r="AS49" i="55"/>
  <c r="AL49" i="55"/>
  <c r="AU49" i="55" s="1"/>
  <c r="AS85" i="55"/>
  <c r="AL85" i="55"/>
  <c r="AU85" i="55" s="1"/>
  <c r="AS66" i="41"/>
  <c r="AL66" i="41"/>
  <c r="AU66" i="41" s="1"/>
  <c r="AS84" i="41"/>
  <c r="AL84" i="41"/>
  <c r="AU84" i="41" s="1"/>
  <c r="AI89" i="41"/>
  <c r="AN89" i="41"/>
  <c r="AN91" i="41" s="1"/>
  <c r="AK7" i="55"/>
  <c r="AT7" i="55" s="1"/>
  <c r="AJ7" i="55"/>
  <c r="AS26" i="55"/>
  <c r="AL26" i="55"/>
  <c r="AU26" i="55" s="1"/>
  <c r="AS62" i="55"/>
  <c r="AL62" i="55"/>
  <c r="AU62" i="55" s="1"/>
  <c r="AS25" i="41"/>
  <c r="AL25" i="41"/>
  <c r="AU25" i="41" s="1"/>
  <c r="AS43" i="41"/>
  <c r="AL43" i="41"/>
  <c r="AU43" i="41" s="1"/>
  <c r="AL79" i="41"/>
  <c r="AU79" i="41" s="1"/>
  <c r="AS79" i="4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14" i="41"/>
  <c r="AL14" i="41"/>
  <c r="AU14" i="41" s="1"/>
  <c r="AS32" i="41"/>
  <c r="AL32" i="41"/>
  <c r="AU32" i="41" s="1"/>
  <c r="AJ9" i="55"/>
  <c r="AS28" i="55"/>
  <c r="AL28" i="55"/>
  <c r="AU28" i="55" s="1"/>
  <c r="AS64" i="55"/>
  <c r="AL64" i="55"/>
  <c r="AU64" i="55" s="1"/>
  <c r="AS6" i="41"/>
  <c r="AL6" i="41"/>
  <c r="AU6" i="41" s="1"/>
  <c r="AS21" i="41"/>
  <c r="AL21" i="41"/>
  <c r="AU21" i="41" s="1"/>
  <c r="AS39" i="41"/>
  <c r="AL39" i="41"/>
  <c r="AU39" i="41" s="1"/>
  <c r="AS24" i="41"/>
  <c r="AL24" i="41"/>
  <c r="AU24" i="41" s="1"/>
  <c r="AH84" i="42"/>
  <c r="AQ84" i="42" s="1"/>
  <c r="AS12" i="16"/>
  <c r="AL12" i="16"/>
  <c r="AU12" i="16" s="1"/>
  <c r="AS16" i="55"/>
  <c r="AL16" i="55"/>
  <c r="AU16" i="55" s="1"/>
  <c r="Y87" i="103"/>
  <c r="X87" i="103"/>
  <c r="Z87" i="103" s="1"/>
  <c r="AS10" i="41"/>
  <c r="AL10" i="41"/>
  <c r="AU10" i="41" s="1"/>
  <c r="AS28" i="41"/>
  <c r="AL28" i="41"/>
  <c r="AU28" i="41" s="1"/>
  <c r="AL46" i="41"/>
  <c r="AU46" i="41" s="1"/>
  <c r="AS46" i="41"/>
  <c r="AS82" i="41"/>
  <c r="AL82" i="41"/>
  <c r="AU82" i="41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F87" i="82"/>
  <c r="AO87" i="82" s="1"/>
  <c r="AG87" i="82"/>
  <c r="AP87" i="82" s="1"/>
  <c r="AE87" i="82"/>
  <c r="W88" i="82"/>
  <c r="W88" i="35"/>
  <c r="AE87" i="35"/>
  <c r="AG87" i="35"/>
  <c r="AP87" i="35" s="1"/>
  <c r="AF87" i="35"/>
  <c r="AO87" i="35" s="1"/>
  <c r="AS71" i="41"/>
  <c r="AL71" i="41"/>
  <c r="AU71" i="41" s="1"/>
  <c r="AS14" i="16"/>
  <c r="AL14" i="16"/>
  <c r="AU14" i="16" s="1"/>
  <c r="AI84" i="98"/>
  <c r="AN84" i="98"/>
  <c r="AT91" i="16"/>
  <c r="AS4" i="87"/>
  <c r="AL4" i="87"/>
  <c r="AU4" i="87" s="1"/>
  <c r="AU91" i="87" s="1"/>
  <c r="C11" i="87" s="1"/>
  <c r="F31" i="57" s="1"/>
  <c r="AS37" i="55"/>
  <c r="AL37" i="55"/>
  <c r="AU37" i="55" s="1"/>
  <c r="AS55" i="55"/>
  <c r="AL55" i="55"/>
  <c r="AU55" i="55" s="1"/>
  <c r="AS18" i="41"/>
  <c r="AL18" i="41"/>
  <c r="AU18" i="41" s="1"/>
  <c r="AS36" i="41"/>
  <c r="AL36" i="41"/>
  <c r="AU36" i="41" s="1"/>
  <c r="AS54" i="41"/>
  <c r="AL54" i="41"/>
  <c r="AU54" i="41" s="1"/>
  <c r="AS32" i="55"/>
  <c r="AL32" i="55"/>
  <c r="AU32" i="55" s="1"/>
  <c r="AS50" i="55"/>
  <c r="AL50" i="55"/>
  <c r="AU50" i="55" s="1"/>
  <c r="AS68" i="55"/>
  <c r="AL68" i="55"/>
  <c r="AU68" i="55" s="1"/>
  <c r="AS7" i="41"/>
  <c r="AL7" i="41"/>
  <c r="AU7" i="41" s="1"/>
  <c r="AS61" i="41"/>
  <c r="AL61" i="41"/>
  <c r="AU61" i="41" s="1"/>
  <c r="AS6" i="16"/>
  <c r="AL6" i="16"/>
  <c r="AU6" i="16" s="1"/>
  <c r="Y88" i="102"/>
  <c r="X88" i="102"/>
  <c r="Z88" i="102" s="1"/>
  <c r="AS50" i="41"/>
  <c r="AL50" i="41"/>
  <c r="AU50" i="41" s="1"/>
  <c r="AS68" i="41"/>
  <c r="AL68" i="41"/>
  <c r="AU68" i="41" s="1"/>
  <c r="AS88" i="41"/>
  <c r="AL88" i="41"/>
  <c r="AU88" i="41" s="1"/>
  <c r="AL52" i="55"/>
  <c r="AU52" i="55" s="1"/>
  <c r="AS52" i="55"/>
  <c r="AS70" i="55"/>
  <c r="AL70" i="55"/>
  <c r="AU70" i="55" s="1"/>
  <c r="AS9" i="41"/>
  <c r="AL9" i="41"/>
  <c r="AU9" i="41" s="1"/>
  <c r="AS27" i="41"/>
  <c r="AL27" i="41"/>
  <c r="AU27" i="41" s="1"/>
  <c r="AL81" i="41"/>
  <c r="AU81" i="41" s="1"/>
  <c r="AS81" i="41"/>
  <c r="AR84" i="50"/>
  <c r="AS41" i="55"/>
  <c r="AL41" i="55"/>
  <c r="AU41" i="55" s="1"/>
  <c r="AE85" i="50"/>
  <c r="AF85" i="50"/>
  <c r="AO85" i="50" s="1"/>
  <c r="AG85" i="50"/>
  <c r="AP85" i="50" s="1"/>
  <c r="W86" i="50"/>
  <c r="AS84" i="55"/>
  <c r="AL84" i="55"/>
  <c r="AU84" i="55" s="1"/>
  <c r="AL23" i="55"/>
  <c r="AU23" i="55" s="1"/>
  <c r="AS23" i="55"/>
  <c r="AS59" i="55"/>
  <c r="AL59" i="55"/>
  <c r="AU59" i="55" s="1"/>
  <c r="AS77" i="55"/>
  <c r="AL77" i="55"/>
  <c r="AU77" i="55" s="1"/>
  <c r="AI86" i="103"/>
  <c r="AN86" i="103"/>
  <c r="AL34" i="41"/>
  <c r="AU34" i="41" s="1"/>
  <c r="AS34" i="41"/>
  <c r="AL52" i="41"/>
  <c r="AU52" i="41" s="1"/>
  <c r="AS52" i="41"/>
  <c r="AS70" i="41"/>
  <c r="AL70" i="41"/>
  <c r="AU70" i="41" s="1"/>
  <c r="AS87" i="41"/>
  <c r="AL87" i="41"/>
  <c r="AU87" i="41" s="1"/>
  <c r="AH85" i="50"/>
  <c r="AQ85" i="50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13" i="16"/>
  <c r="AL13" i="16"/>
  <c r="AU13" i="16" s="1"/>
  <c r="AS4" i="16"/>
  <c r="AL4" i="16"/>
  <c r="AU4" i="16" s="1"/>
  <c r="AS19" i="55"/>
  <c r="AL19" i="55"/>
  <c r="AU19" i="55" s="1"/>
  <c r="AS73" i="55"/>
  <c r="AL73" i="55"/>
  <c r="AU73" i="55" s="1"/>
  <c r="AH85" i="90"/>
  <c r="AQ85" i="90" s="1"/>
  <c r="AS72" i="41"/>
  <c r="AL72" i="41"/>
  <c r="AU72" i="41" s="1"/>
  <c r="AS13" i="55"/>
  <c r="AL13" i="55"/>
  <c r="AU13" i="55" s="1"/>
  <c r="AS88" i="55"/>
  <c r="AL88" i="55"/>
  <c r="AU88" i="55" s="1"/>
  <c r="AS49" i="41"/>
  <c r="AL49" i="41"/>
  <c r="AU49" i="41" s="1"/>
  <c r="AS67" i="41"/>
  <c r="AL67" i="41"/>
  <c r="AU67" i="41" s="1"/>
  <c r="AL85" i="41"/>
  <c r="AU85" i="41" s="1"/>
  <c r="AS85" i="41"/>
  <c r="AS8" i="55"/>
  <c r="AL8" i="55"/>
  <c r="AU8" i="55" s="1"/>
  <c r="AS27" i="55"/>
  <c r="AL27" i="55"/>
  <c r="AU27" i="55" s="1"/>
  <c r="AS45" i="55"/>
  <c r="AL45" i="55"/>
  <c r="AU45" i="55" s="1"/>
  <c r="AS63" i="55"/>
  <c r="AL63" i="55"/>
  <c r="AU63" i="55" s="1"/>
  <c r="AS81" i="55"/>
  <c r="AL81" i="55"/>
  <c r="AU81" i="55" s="1"/>
  <c r="AS20" i="41"/>
  <c r="AL20" i="41"/>
  <c r="AU20" i="41" s="1"/>
  <c r="AS38" i="41"/>
  <c r="AL38" i="41"/>
  <c r="AU38" i="41" s="1"/>
  <c r="Y85" i="85"/>
  <c r="Z85" i="85"/>
  <c r="X85" i="85"/>
  <c r="AS15" i="55"/>
  <c r="AL15" i="55"/>
  <c r="AU15" i="55" s="1"/>
  <c r="AS34" i="55"/>
  <c r="AL34" i="55"/>
  <c r="AU34" i="55" s="1"/>
  <c r="AS45" i="41"/>
  <c r="AL45" i="41"/>
  <c r="AU45" i="41" s="1"/>
  <c r="AS63" i="41"/>
  <c r="AL63" i="41"/>
  <c r="AU63" i="41" s="1"/>
  <c r="AR83" i="42"/>
  <c r="AS4" i="49"/>
  <c r="AS91" i="49" s="1"/>
  <c r="AL4" i="49"/>
  <c r="AU4" i="49" s="1"/>
  <c r="AU91" i="49" s="1"/>
  <c r="C11" i="49" s="1"/>
  <c r="AS48" i="55"/>
  <c r="AL48" i="55"/>
  <c r="AU48" i="55" s="1"/>
  <c r="AS25" i="55"/>
  <c r="AL25" i="55"/>
  <c r="AU25" i="55" s="1"/>
  <c r="W86" i="90"/>
  <c r="AF85" i="90"/>
  <c r="AO85" i="90" s="1"/>
  <c r="AE85" i="90"/>
  <c r="AG85" i="90"/>
  <c r="AP85" i="90" s="1"/>
  <c r="AS3" i="41"/>
  <c r="AL3" i="41"/>
  <c r="AU3" i="41" s="1"/>
  <c r="AS60" i="41"/>
  <c r="AL60" i="41"/>
  <c r="AU60" i="41" s="1"/>
  <c r="AS8" i="16"/>
  <c r="AL8" i="16"/>
  <c r="AU8" i="16" s="1"/>
  <c r="AL38" i="55"/>
  <c r="AU38" i="55" s="1"/>
  <c r="AS38" i="55"/>
  <c r="AS74" i="55"/>
  <c r="AL74" i="55"/>
  <c r="AU74" i="55" s="1"/>
  <c r="AS13" i="41"/>
  <c r="AL13" i="41"/>
  <c r="AU13" i="41" s="1"/>
  <c r="AS31" i="41"/>
  <c r="AL31" i="41"/>
  <c r="AU31" i="41" s="1"/>
  <c r="AI87" i="102"/>
  <c r="AN87" i="102"/>
  <c r="AR84" i="90"/>
  <c r="AS56" i="41"/>
  <c r="AL56" i="41"/>
  <c r="AU56" i="41" s="1"/>
  <c r="AS74" i="41"/>
  <c r="AL74" i="41"/>
  <c r="AU74" i="41" s="1"/>
  <c r="AI84" i="94"/>
  <c r="AN84" i="94"/>
  <c r="AI84" i="85"/>
  <c r="AN84" i="85"/>
  <c r="AS22" i="55"/>
  <c r="AL22" i="55"/>
  <c r="AU22" i="55" s="1"/>
  <c r="AS58" i="55"/>
  <c r="AL58" i="55"/>
  <c r="AU58" i="55" s="1"/>
  <c r="AL15" i="41"/>
  <c r="AU15" i="41" s="1"/>
  <c r="AS15" i="41"/>
  <c r="AS51" i="41"/>
  <c r="AL51" i="41"/>
  <c r="AU51" i="41" s="1"/>
  <c r="AS69" i="41"/>
  <c r="AL69" i="41"/>
  <c r="AU69" i="41" s="1"/>
  <c r="AS86" i="41"/>
  <c r="AL86" i="41"/>
  <c r="AU86" i="41" s="1"/>
  <c r="AK6" i="55"/>
  <c r="AT6" i="55" s="1"/>
  <c r="AJ6" i="55"/>
  <c r="AS79" i="55"/>
  <c r="AL79" i="55"/>
  <c r="AU79" i="55" s="1"/>
  <c r="AI87" i="48"/>
  <c r="AN87" i="48"/>
  <c r="AL42" i="41"/>
  <c r="AU42" i="41" s="1"/>
  <c r="AS42" i="41"/>
  <c r="AS78" i="41"/>
  <c r="AL78" i="41"/>
  <c r="AU78" i="41" s="1"/>
  <c r="AJ3" i="55"/>
  <c r="AB4" i="55"/>
  <c r="AL40" i="41"/>
  <c r="AU40" i="41" s="1"/>
  <c r="AS40" i="41"/>
  <c r="AS58" i="41"/>
  <c r="AL58" i="41"/>
  <c r="AU58" i="41" s="1"/>
  <c r="AJ11" i="55"/>
  <c r="AK11" i="55"/>
  <c r="AT11" i="55" s="1"/>
  <c r="AS66" i="55"/>
  <c r="AL66" i="55"/>
  <c r="AU66" i="55" s="1"/>
  <c r="AS29" i="41"/>
  <c r="AL29" i="41"/>
  <c r="AU29" i="41" s="1"/>
  <c r="AS47" i="41"/>
  <c r="AL47" i="41"/>
  <c r="AU47" i="41" s="1"/>
  <c r="AL65" i="41"/>
  <c r="AU65" i="41" s="1"/>
  <c r="AS65" i="41"/>
  <c r="AS18" i="55"/>
  <c r="AL18" i="55"/>
  <c r="AU18" i="55" s="1"/>
  <c r="AS43" i="55"/>
  <c r="AL43" i="55"/>
  <c r="AU43" i="55" s="1"/>
  <c r="AS61" i="55"/>
  <c r="AL61" i="55"/>
  <c r="AU61" i="55" s="1"/>
  <c r="AJ4" i="41"/>
  <c r="AK4" i="41"/>
  <c r="AT4" i="41" s="1"/>
  <c r="AT91" i="41" s="1"/>
  <c r="Z84" i="42"/>
  <c r="AS91" i="87"/>
  <c r="AS20" i="55"/>
  <c r="AL20" i="55"/>
  <c r="AU20" i="55" s="1"/>
  <c r="AS19" i="41"/>
  <c r="AL19" i="41"/>
  <c r="AU19" i="41" s="1"/>
  <c r="AL37" i="41"/>
  <c r="AU37" i="41" s="1"/>
  <c r="AS37" i="41"/>
  <c r="AS33" i="55"/>
  <c r="AL33" i="55"/>
  <c r="AU33" i="55" s="1"/>
  <c r="AS51" i="55"/>
  <c r="AL51" i="55"/>
  <c r="AU51" i="55" s="1"/>
  <c r="AS69" i="55"/>
  <c r="AL69" i="55"/>
  <c r="AU69" i="55" s="1"/>
  <c r="AS26" i="41"/>
  <c r="AL26" i="41"/>
  <c r="AU26" i="41" s="1"/>
  <c r="AS62" i="41"/>
  <c r="AL62" i="41"/>
  <c r="AU62" i="41" s="1"/>
  <c r="AS80" i="41"/>
  <c r="AL80" i="41"/>
  <c r="AU80" i="41" s="1"/>
  <c r="AK5" i="55"/>
  <c r="AT5" i="55" s="1"/>
  <c r="AJ5" i="55"/>
  <c r="AS40" i="55"/>
  <c r="AL40" i="55"/>
  <c r="AU40" i="55" s="1"/>
  <c r="AS76" i="55"/>
  <c r="AL76" i="55"/>
  <c r="AU76" i="55" s="1"/>
  <c r="AS33" i="41"/>
  <c r="AL33" i="41"/>
  <c r="AU33" i="41" s="1"/>
  <c r="W86" i="85" l="1"/>
  <c r="AF85" i="85"/>
  <c r="AO85" i="85" s="1"/>
  <c r="AE85" i="85"/>
  <c r="AG85" i="85"/>
  <c r="AP85" i="85" s="1"/>
  <c r="AR84" i="98"/>
  <c r="AI87" i="82"/>
  <c r="AN87" i="82"/>
  <c r="AS7" i="55"/>
  <c r="AL7" i="55"/>
  <c r="AU7" i="55" s="1"/>
  <c r="AE85" i="98"/>
  <c r="AG85" i="98"/>
  <c r="AP85" i="98" s="1"/>
  <c r="AF85" i="98"/>
  <c r="AO85" i="98" s="1"/>
  <c r="W86" i="98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H88" i="48"/>
  <c r="AQ88" i="48" s="1"/>
  <c r="AK4" i="55"/>
  <c r="AT4" i="55" s="1"/>
  <c r="AT91" i="55" s="1"/>
  <c r="AJ4" i="55"/>
  <c r="AS11" i="55"/>
  <c r="AL11" i="55"/>
  <c r="AU11" i="55" s="1"/>
  <c r="AL3" i="55"/>
  <c r="AU3" i="55" s="1"/>
  <c r="AS3" i="55"/>
  <c r="AR87" i="48"/>
  <c r="AR84" i="85"/>
  <c r="AU91" i="16"/>
  <c r="C11" i="16" s="1"/>
  <c r="Y86" i="50"/>
  <c r="X86" i="50"/>
  <c r="AH88" i="102"/>
  <c r="AQ88" i="102" s="1"/>
  <c r="AH87" i="103"/>
  <c r="AQ87" i="103" s="1"/>
  <c r="AS9" i="55"/>
  <c r="AL9" i="55"/>
  <c r="AU9" i="55" s="1"/>
  <c r="AJ85" i="83"/>
  <c r="AK85" i="83"/>
  <c r="AT85" i="83" s="1"/>
  <c r="AK80" i="83"/>
  <c r="AT80" i="83" s="1"/>
  <c r="AJ80" i="83"/>
  <c r="AK74" i="83"/>
  <c r="AT74" i="83" s="1"/>
  <c r="AJ74" i="83"/>
  <c r="AK68" i="83"/>
  <c r="AT68" i="83" s="1"/>
  <c r="AJ68" i="83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AH85" i="94"/>
  <c r="AQ85" i="94" s="1"/>
  <c r="Z88" i="48"/>
  <c r="AH89" i="18"/>
  <c r="AQ89" i="18" s="1"/>
  <c r="AS91" i="16"/>
  <c r="W89" i="102"/>
  <c r="AE88" i="102"/>
  <c r="AG88" i="102"/>
  <c r="AP88" i="102" s="1"/>
  <c r="AF88" i="102"/>
  <c r="AO88" i="102" s="1"/>
  <c r="AI87" i="35"/>
  <c r="AN87" i="35"/>
  <c r="W88" i="103"/>
  <c r="AF87" i="103"/>
  <c r="AO87" i="103" s="1"/>
  <c r="AE87" i="103"/>
  <c r="AG87" i="103"/>
  <c r="AP87" i="103" s="1"/>
  <c r="AH85" i="98"/>
  <c r="AQ85" i="98" s="1"/>
  <c r="AJ86" i="83"/>
  <c r="AK86" i="83"/>
  <c r="AT86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K13" i="83"/>
  <c r="AT13" i="83" s="1"/>
  <c r="AJ13" i="83"/>
  <c r="AJ3" i="83"/>
  <c r="AB4" i="83"/>
  <c r="W86" i="94"/>
  <c r="AE85" i="94"/>
  <c r="AG85" i="94"/>
  <c r="AP85" i="94" s="1"/>
  <c r="AF85" i="94"/>
  <c r="AO85" i="94" s="1"/>
  <c r="Z89" i="18"/>
  <c r="AR86" i="103"/>
  <c r="Y88" i="35"/>
  <c r="X88" i="35"/>
  <c r="AR89" i="41"/>
  <c r="AR91" i="41" s="1"/>
  <c r="AL89" i="41"/>
  <c r="AU89" i="4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K12" i="83"/>
  <c r="AT12" i="83" s="1"/>
  <c r="AJ12" i="83"/>
  <c r="AK7" i="83"/>
  <c r="AT7" i="83" s="1"/>
  <c r="AJ7" i="83"/>
  <c r="AG84" i="42"/>
  <c r="AP84" i="42" s="1"/>
  <c r="AF84" i="42"/>
  <c r="AO84" i="42" s="1"/>
  <c r="W85" i="42"/>
  <c r="AE84" i="42"/>
  <c r="AS4" i="41"/>
  <c r="AL4" i="41"/>
  <c r="AU4" i="41" s="1"/>
  <c r="AS5" i="55"/>
  <c r="AL5" i="55"/>
  <c r="AU5" i="55" s="1"/>
  <c r="AS6" i="55"/>
  <c r="AL6" i="55"/>
  <c r="AU6" i="55" s="1"/>
  <c r="AI85" i="90"/>
  <c r="AN85" i="90"/>
  <c r="AI85" i="50"/>
  <c r="AN85" i="50"/>
  <c r="AR88" i="18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X10" i="83"/>
  <c r="S10" i="83" s="1"/>
  <c r="AC10" i="83" s="1"/>
  <c r="AB11" i="83" s="1"/>
  <c r="AX4" i="83"/>
  <c r="S4" i="83" s="1"/>
  <c r="AC4" i="83" s="1"/>
  <c r="AB5" i="83" s="1"/>
  <c r="AS10" i="55"/>
  <c r="AL10" i="55"/>
  <c r="AU10" i="55" s="1"/>
  <c r="AI85" i="10"/>
  <c r="AP85" i="10"/>
  <c r="Y86" i="90"/>
  <c r="X86" i="90"/>
  <c r="AR84" i="94"/>
  <c r="AR87" i="102"/>
  <c r="AH85" i="85"/>
  <c r="AQ85" i="85" s="1"/>
  <c r="Y88" i="82"/>
  <c r="X88" i="82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K87" i="83"/>
  <c r="AT87" i="83" s="1"/>
  <c r="AJ87" i="83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X9" i="83"/>
  <c r="S9" i="83" s="1"/>
  <c r="AC9" i="83" s="1"/>
  <c r="AB10" i="83" s="1"/>
  <c r="AX5" i="83"/>
  <c r="S5" i="83" s="1"/>
  <c r="AC5" i="83" s="1"/>
  <c r="AB6" i="83" s="1"/>
  <c r="Y86" i="10"/>
  <c r="X86" i="10"/>
  <c r="AS5" i="41"/>
  <c r="AL5" i="41"/>
  <c r="AU5" i="41" s="1"/>
  <c r="AS91" i="41" l="1"/>
  <c r="AU91" i="41"/>
  <c r="C11" i="41" s="1"/>
  <c r="AS53" i="83"/>
  <c r="AL53" i="83"/>
  <c r="AU53" i="83" s="1"/>
  <c r="AS88" i="83"/>
  <c r="AL88" i="83"/>
  <c r="AU88" i="83" s="1"/>
  <c r="AS36" i="83"/>
  <c r="AL36" i="83"/>
  <c r="AU36" i="83" s="1"/>
  <c r="W90" i="18"/>
  <c r="AF89" i="18"/>
  <c r="AO89" i="18" s="1"/>
  <c r="AE89" i="18"/>
  <c r="AG89" i="18"/>
  <c r="AP89" i="18" s="1"/>
  <c r="AJ4" i="83"/>
  <c r="AK4" i="83"/>
  <c r="AT4" i="83" s="1"/>
  <c r="AS43" i="83"/>
  <c r="AL43" i="83"/>
  <c r="AU43" i="83" s="1"/>
  <c r="AS14" i="83"/>
  <c r="AL14" i="83"/>
  <c r="AU14" i="83" s="1"/>
  <c r="AS32" i="83"/>
  <c r="AL32" i="83"/>
  <c r="AU32" i="83" s="1"/>
  <c r="AS85" i="83"/>
  <c r="AL85" i="83"/>
  <c r="AU85" i="83" s="1"/>
  <c r="AS15" i="83"/>
  <c r="AL15" i="83"/>
  <c r="AU15" i="83" s="1"/>
  <c r="AS76" i="83"/>
  <c r="AL76" i="83"/>
  <c r="AU76" i="83" s="1"/>
  <c r="AR85" i="10"/>
  <c r="AS17" i="83"/>
  <c r="AL17" i="83"/>
  <c r="AU17" i="83" s="1"/>
  <c r="AS71" i="83"/>
  <c r="AL71" i="83"/>
  <c r="AU71" i="83" s="1"/>
  <c r="AR85" i="90"/>
  <c r="AL7" i="83"/>
  <c r="AU7" i="83" s="1"/>
  <c r="AS7" i="83"/>
  <c r="AL42" i="83"/>
  <c r="AU42" i="83" s="1"/>
  <c r="AS42" i="83"/>
  <c r="AS78" i="83"/>
  <c r="AL78" i="83"/>
  <c r="AU78" i="83" s="1"/>
  <c r="AH88" i="35"/>
  <c r="AQ88" i="35" s="1"/>
  <c r="AS3" i="83"/>
  <c r="AL3" i="83"/>
  <c r="AU3" i="83" s="1"/>
  <c r="AS25" i="83"/>
  <c r="AL25" i="83"/>
  <c r="AU25" i="83" s="1"/>
  <c r="AS61" i="83"/>
  <c r="AL61" i="83"/>
  <c r="AU61" i="83" s="1"/>
  <c r="AS79" i="83"/>
  <c r="AL79" i="83"/>
  <c r="AU79" i="83" s="1"/>
  <c r="Y88" i="103"/>
  <c r="Z88" i="103" s="1"/>
  <c r="X88" i="103"/>
  <c r="AI88" i="102"/>
  <c r="AN88" i="102"/>
  <c r="AS74" i="83"/>
  <c r="AL74" i="83"/>
  <c r="AU74" i="83" s="1"/>
  <c r="AH86" i="50"/>
  <c r="AQ86" i="50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J10" i="83"/>
  <c r="AK10" i="83"/>
  <c r="AT10" i="83" s="1"/>
  <c r="AS23" i="83"/>
  <c r="AL23" i="83"/>
  <c r="AU23" i="83" s="1"/>
  <c r="AS59" i="83"/>
  <c r="AL59" i="83"/>
  <c r="AU59" i="83" s="1"/>
  <c r="AS77" i="83"/>
  <c r="AL77" i="83"/>
  <c r="AU77" i="83" s="1"/>
  <c r="AS24" i="83"/>
  <c r="AL24" i="83"/>
  <c r="AU24" i="83" s="1"/>
  <c r="AS60" i="83"/>
  <c r="AL60" i="83"/>
  <c r="AU60" i="83" s="1"/>
  <c r="Z88" i="35"/>
  <c r="AS13" i="83"/>
  <c r="AL13" i="83"/>
  <c r="AU13" i="83" s="1"/>
  <c r="AS67" i="83"/>
  <c r="AL67" i="83"/>
  <c r="AU67" i="83" s="1"/>
  <c r="Y89" i="102"/>
  <c r="X89" i="102"/>
  <c r="AS20" i="83"/>
  <c r="AL20" i="83"/>
  <c r="AU20" i="83" s="1"/>
  <c r="AS38" i="83"/>
  <c r="AL38" i="83"/>
  <c r="AU38" i="83" s="1"/>
  <c r="AS56" i="83"/>
  <c r="AL56" i="83"/>
  <c r="AU56" i="83" s="1"/>
  <c r="Z86" i="50"/>
  <c r="AL4" i="55"/>
  <c r="AU4" i="55" s="1"/>
  <c r="AU91" i="55" s="1"/>
  <c r="C11" i="55" s="1"/>
  <c r="AS4" i="55"/>
  <c r="AS91" i="55" s="1"/>
  <c r="Y86" i="98"/>
  <c r="X86" i="98"/>
  <c r="AI85" i="85"/>
  <c r="AN85" i="85"/>
  <c r="AS22" i="83"/>
  <c r="AL22" i="83"/>
  <c r="AU22" i="83" s="1"/>
  <c r="AJ6" i="83"/>
  <c r="AK6" i="83"/>
  <c r="AT6" i="83" s="1"/>
  <c r="AH88" i="82"/>
  <c r="AQ88" i="82" s="1"/>
  <c r="AH86" i="90"/>
  <c r="AQ86" i="90" s="1"/>
  <c r="AS41" i="83"/>
  <c r="AL41" i="83"/>
  <c r="AU41" i="83" s="1"/>
  <c r="AI84" i="42"/>
  <c r="AN84" i="42"/>
  <c r="AS12" i="83"/>
  <c r="AL12" i="83"/>
  <c r="AU12" i="83" s="1"/>
  <c r="AS30" i="83"/>
  <c r="AL30" i="83"/>
  <c r="AU30" i="83" s="1"/>
  <c r="AS31" i="83"/>
  <c r="AL31" i="83"/>
  <c r="AU31" i="83" s="1"/>
  <c r="AS49" i="83"/>
  <c r="AL49" i="83"/>
  <c r="AU49" i="83" s="1"/>
  <c r="AS86" i="83"/>
  <c r="AL86" i="83"/>
  <c r="AU86" i="83" s="1"/>
  <c r="AR87" i="35"/>
  <c r="W89" i="48"/>
  <c r="AE88" i="48"/>
  <c r="AF88" i="48"/>
  <c r="AO88" i="48" s="1"/>
  <c r="AG88" i="48"/>
  <c r="AP88" i="48" s="1"/>
  <c r="AS8" i="83"/>
  <c r="AL8" i="83"/>
  <c r="AU8" i="83" s="1"/>
  <c r="AS62" i="83"/>
  <c r="AL62" i="83"/>
  <c r="AU62" i="83" s="1"/>
  <c r="AS80" i="83"/>
  <c r="AL80" i="83"/>
  <c r="AU80" i="83" s="1"/>
  <c r="AJ9" i="83"/>
  <c r="AS27" i="83"/>
  <c r="AL27" i="83"/>
  <c r="AU27" i="83" s="1"/>
  <c r="AS45" i="83"/>
  <c r="AL45" i="83"/>
  <c r="AU45" i="83" s="1"/>
  <c r="AS81" i="83"/>
  <c r="AL81" i="83"/>
  <c r="AU81" i="83" s="1"/>
  <c r="AR87" i="82"/>
  <c r="AS40" i="83"/>
  <c r="AL40" i="83"/>
  <c r="AU40" i="83" s="1"/>
  <c r="AS46" i="83"/>
  <c r="AL46" i="83"/>
  <c r="AU46" i="83" s="1"/>
  <c r="AS16" i="83"/>
  <c r="AL16" i="83"/>
  <c r="AU16" i="83" s="1"/>
  <c r="AH86" i="10"/>
  <c r="AQ86" i="10" s="1"/>
  <c r="AS52" i="83"/>
  <c r="AL52" i="83"/>
  <c r="AU52" i="83" s="1"/>
  <c r="AS70" i="83"/>
  <c r="AL70" i="83"/>
  <c r="AU70" i="83" s="1"/>
  <c r="Z88" i="82"/>
  <c r="Z86" i="90"/>
  <c r="AJ5" i="83"/>
  <c r="AK5" i="83"/>
  <c r="AT5" i="83" s="1"/>
  <c r="AS29" i="83"/>
  <c r="AL29" i="83"/>
  <c r="AU29" i="83" s="1"/>
  <c r="AS65" i="83"/>
  <c r="AL65" i="83"/>
  <c r="AU65" i="83" s="1"/>
  <c r="AS83" i="83"/>
  <c r="AL83" i="83"/>
  <c r="AU83" i="83" s="1"/>
  <c r="Y85" i="42"/>
  <c r="X85" i="42"/>
  <c r="Z85" i="42" s="1"/>
  <c r="AS48" i="83"/>
  <c r="AL48" i="83"/>
  <c r="AU48" i="83" s="1"/>
  <c r="AS66" i="83"/>
  <c r="AL66" i="83"/>
  <c r="AU66" i="83" s="1"/>
  <c r="AS84" i="83"/>
  <c r="AL84" i="83"/>
  <c r="AU84" i="83" s="1"/>
  <c r="AI85" i="94"/>
  <c r="AN85" i="94"/>
  <c r="AL37" i="83"/>
  <c r="AU37" i="83" s="1"/>
  <c r="AS37" i="83"/>
  <c r="AS26" i="83"/>
  <c r="AL26" i="83"/>
  <c r="AU26" i="83" s="1"/>
  <c r="AS44" i="83"/>
  <c r="AL44" i="83"/>
  <c r="AU44" i="83" s="1"/>
  <c r="AS63" i="83"/>
  <c r="AL63" i="83"/>
  <c r="AU63" i="83" s="1"/>
  <c r="Y86" i="85"/>
  <c r="X86" i="85"/>
  <c r="AS35" i="83"/>
  <c r="AL35" i="83"/>
  <c r="AU35" i="83" s="1"/>
  <c r="AS82" i="83"/>
  <c r="AL82" i="83"/>
  <c r="AU82" i="83" s="1"/>
  <c r="AS28" i="83"/>
  <c r="AL28" i="83"/>
  <c r="AU28" i="83" s="1"/>
  <c r="AS64" i="83"/>
  <c r="AL64" i="83"/>
  <c r="AU64" i="83" s="1"/>
  <c r="AL34" i="83"/>
  <c r="AU34" i="83" s="1"/>
  <c r="AS34" i="83"/>
  <c r="AS87" i="83"/>
  <c r="AL87" i="83"/>
  <c r="AU87" i="83" s="1"/>
  <c r="Z86" i="10"/>
  <c r="AS58" i="83"/>
  <c r="AL58" i="83"/>
  <c r="AU58" i="83" s="1"/>
  <c r="AI89" i="83"/>
  <c r="AN89" i="83"/>
  <c r="AN91" i="83" s="1"/>
  <c r="AK11" i="83"/>
  <c r="AT11" i="83" s="1"/>
  <c r="AJ11" i="83"/>
  <c r="AS47" i="83"/>
  <c r="AL47" i="83"/>
  <c r="AU47" i="83" s="1"/>
  <c r="AR85" i="50"/>
  <c r="AS18" i="83"/>
  <c r="AL18" i="83"/>
  <c r="AU18" i="83" s="1"/>
  <c r="AS54" i="83"/>
  <c r="AL54" i="83"/>
  <c r="AU54" i="83" s="1"/>
  <c r="AS72" i="83"/>
  <c r="AL72" i="83"/>
  <c r="AU72" i="83" s="1"/>
  <c r="Y86" i="94"/>
  <c r="Z86" i="94"/>
  <c r="X86" i="94"/>
  <c r="AS19" i="83"/>
  <c r="AL19" i="83"/>
  <c r="AU19" i="83" s="1"/>
  <c r="AS55" i="83"/>
  <c r="AL55" i="83"/>
  <c r="AU55" i="83" s="1"/>
  <c r="AS73" i="83"/>
  <c r="AL73" i="83"/>
  <c r="AU73" i="83" s="1"/>
  <c r="AI87" i="103"/>
  <c r="AN87" i="103"/>
  <c r="AS50" i="83"/>
  <c r="AL50" i="83"/>
  <c r="AU50" i="83" s="1"/>
  <c r="AS68" i="83"/>
  <c r="AL68" i="83"/>
  <c r="AU68" i="83" s="1"/>
  <c r="AS33" i="83"/>
  <c r="AL33" i="83"/>
  <c r="AU33" i="83" s="1"/>
  <c r="AS51" i="83"/>
  <c r="AL51" i="83"/>
  <c r="AU51" i="83" s="1"/>
  <c r="AS69" i="83"/>
  <c r="AL69" i="83"/>
  <c r="AU69" i="83" s="1"/>
  <c r="AK89" i="83"/>
  <c r="AT89" i="83" s="1"/>
  <c r="AI85" i="98"/>
  <c r="AN85" i="98"/>
  <c r="AE85" i="42" l="1"/>
  <c r="AF85" i="42"/>
  <c r="AO85" i="42" s="1"/>
  <c r="W86" i="42"/>
  <c r="AG85" i="42"/>
  <c r="AP85" i="42" s="1"/>
  <c r="W89" i="103"/>
  <c r="AG88" i="103"/>
  <c r="AP88" i="103" s="1"/>
  <c r="AE88" i="103"/>
  <c r="AF88" i="103"/>
  <c r="AO88" i="103" s="1"/>
  <c r="AS11" i="83"/>
  <c r="AL11" i="83"/>
  <c r="AU11" i="83" s="1"/>
  <c r="AS5" i="83"/>
  <c r="AL5" i="83"/>
  <c r="AU5" i="83" s="1"/>
  <c r="AI88" i="48"/>
  <c r="AN88" i="48"/>
  <c r="AS4" i="83"/>
  <c r="AL4" i="83"/>
  <c r="AU4" i="83" s="1"/>
  <c r="AH86" i="85"/>
  <c r="AQ86" i="85" s="1"/>
  <c r="AR85" i="94"/>
  <c r="AF86" i="90"/>
  <c r="AO86" i="90" s="1"/>
  <c r="AE86" i="90"/>
  <c r="W87" i="90"/>
  <c r="AG86" i="90"/>
  <c r="AP86" i="90" s="1"/>
  <c r="Y89" i="48"/>
  <c r="X89" i="48"/>
  <c r="W87" i="94"/>
  <c r="AG86" i="94"/>
  <c r="AP86" i="94" s="1"/>
  <c r="AF86" i="94"/>
  <c r="AO86" i="94" s="1"/>
  <c r="AE86" i="94"/>
  <c r="AS9" i="83"/>
  <c r="AL9" i="83"/>
  <c r="AU9" i="83" s="1"/>
  <c r="AR84" i="42"/>
  <c r="AR85" i="85"/>
  <c r="AF86" i="50"/>
  <c r="AO86" i="50" s="1"/>
  <c r="AE86" i="50"/>
  <c r="AG86" i="50"/>
  <c r="AP86" i="50" s="1"/>
  <c r="W87" i="50"/>
  <c r="AI89" i="18"/>
  <c r="AN89" i="18"/>
  <c r="W87" i="10"/>
  <c r="AF86" i="10"/>
  <c r="AO86" i="10" s="1"/>
  <c r="AG86" i="10"/>
  <c r="AP86" i="10" s="1"/>
  <c r="AE86" i="10"/>
  <c r="AE88" i="82"/>
  <c r="AF88" i="82"/>
  <c r="AO88" i="82" s="1"/>
  <c r="W89" i="82"/>
  <c r="AG88" i="82"/>
  <c r="AP88" i="82" s="1"/>
  <c r="AR85" i="98"/>
  <c r="AR89" i="83"/>
  <c r="AR91" i="83" s="1"/>
  <c r="AL89" i="83"/>
  <c r="AU89" i="83" s="1"/>
  <c r="AR87" i="103"/>
  <c r="AH86" i="98"/>
  <c r="AQ86" i="98" s="1"/>
  <c r="AH89" i="102"/>
  <c r="AQ89" i="102" s="1"/>
  <c r="AR88" i="102"/>
  <c r="Z86" i="85"/>
  <c r="AH85" i="42"/>
  <c r="AQ85" i="42" s="1"/>
  <c r="AH86" i="94"/>
  <c r="AQ86" i="94" s="1"/>
  <c r="AS6" i="83"/>
  <c r="AL6" i="83"/>
  <c r="AU6" i="83" s="1"/>
  <c r="Z86" i="98"/>
  <c r="Z89" i="102"/>
  <c r="AF88" i="35"/>
  <c r="AO88" i="35" s="1"/>
  <c r="W89" i="35"/>
  <c r="AE88" i="35"/>
  <c r="AG88" i="35"/>
  <c r="AP88" i="35" s="1"/>
  <c r="AS10" i="83"/>
  <c r="AL10" i="83"/>
  <c r="AU10" i="83" s="1"/>
  <c r="AH88" i="103"/>
  <c r="AQ88" i="103" s="1"/>
  <c r="AT91" i="83"/>
  <c r="Y90" i="18"/>
  <c r="Z90" i="18"/>
  <c r="X90" i="18"/>
  <c r="AS91" i="83" l="1"/>
  <c r="AU91" i="83"/>
  <c r="C11" i="83" s="1"/>
  <c r="F27" i="57" s="1"/>
  <c r="Y87" i="10"/>
  <c r="X87" i="10"/>
  <c r="Y89" i="103"/>
  <c r="X89" i="103"/>
  <c r="AI88" i="82"/>
  <c r="AN88" i="82"/>
  <c r="AI86" i="50"/>
  <c r="AN86" i="50"/>
  <c r="AG86" i="85"/>
  <c r="AP86" i="85" s="1"/>
  <c r="W87" i="85"/>
  <c r="AE86" i="85"/>
  <c r="AF86" i="85"/>
  <c r="AO86" i="85" s="1"/>
  <c r="AR89" i="18"/>
  <c r="Y87" i="94"/>
  <c r="X87" i="94"/>
  <c r="Y87" i="90"/>
  <c r="X87" i="90"/>
  <c r="AG90" i="18"/>
  <c r="AP90" i="18" s="1"/>
  <c r="W91" i="18"/>
  <c r="AF90" i="18"/>
  <c r="AO90" i="18" s="1"/>
  <c r="AE90" i="18"/>
  <c r="AI86" i="10"/>
  <c r="AN86" i="10"/>
  <c r="AH89" i="48"/>
  <c r="AQ89" i="48" s="1"/>
  <c r="AI86" i="90"/>
  <c r="AN86" i="90"/>
  <c r="AR88" i="48"/>
  <c r="Y86" i="42"/>
  <c r="X86" i="42"/>
  <c r="Z86" i="42" s="1"/>
  <c r="AI88" i="35"/>
  <c r="AN88" i="35"/>
  <c r="Y89" i="35"/>
  <c r="X89" i="35"/>
  <c r="Z89" i="48"/>
  <c r="AI88" i="103"/>
  <c r="AN88" i="103"/>
  <c r="AE89" i="102"/>
  <c r="AG89" i="102"/>
  <c r="AP89" i="102" s="1"/>
  <c r="W90" i="102"/>
  <c r="AF89" i="102"/>
  <c r="AO89" i="102" s="1"/>
  <c r="AG86" i="98"/>
  <c r="AP86" i="98" s="1"/>
  <c r="AE86" i="98"/>
  <c r="AF86" i="98"/>
  <c r="AO86" i="98" s="1"/>
  <c r="W87" i="98"/>
  <c r="AH90" i="18"/>
  <c r="AQ90" i="18" s="1"/>
  <c r="Y89" i="82"/>
  <c r="X89" i="82"/>
  <c r="Y87" i="50"/>
  <c r="X87" i="50"/>
  <c r="AI86" i="94"/>
  <c r="AN86" i="94"/>
  <c r="AI85" i="42"/>
  <c r="AN85" i="42"/>
  <c r="W90" i="48" l="1"/>
  <c r="AF89" i="48"/>
  <c r="AO89" i="48" s="1"/>
  <c r="AE89" i="48"/>
  <c r="AN89" i="48" s="1"/>
  <c r="AG89" i="48"/>
  <c r="AH86" i="42"/>
  <c r="AQ86" i="42" s="1"/>
  <c r="AR86" i="90"/>
  <c r="Y87" i="85"/>
  <c r="X87" i="85"/>
  <c r="AH89" i="103"/>
  <c r="AQ89" i="103" s="1"/>
  <c r="AQ91" i="103" s="1"/>
  <c r="AZ3" i="103"/>
  <c r="AX82" i="103" s="1"/>
  <c r="S82" i="103" s="1"/>
  <c r="AC82" i="103" s="1"/>
  <c r="AB83" i="103" s="1"/>
  <c r="AX7" i="103"/>
  <c r="S7" i="103" s="1"/>
  <c r="AC7" i="103" s="1"/>
  <c r="AB8" i="103" s="1"/>
  <c r="AX8" i="103"/>
  <c r="S8" i="103" s="1"/>
  <c r="AC8" i="103" s="1"/>
  <c r="AB9" i="103" s="1"/>
  <c r="AX11" i="103"/>
  <c r="S11" i="103" s="1"/>
  <c r="AC11" i="103" s="1"/>
  <c r="AB12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8" i="103"/>
  <c r="S88" i="103" s="1"/>
  <c r="AC88" i="103" s="1"/>
  <c r="AB89" i="103" s="1"/>
  <c r="AX86" i="103"/>
  <c r="S86" i="103" s="1"/>
  <c r="AC86" i="103" s="1"/>
  <c r="AB87" i="103" s="1"/>
  <c r="AX87" i="103"/>
  <c r="S87" i="103" s="1"/>
  <c r="AC87" i="103" s="1"/>
  <c r="AB88" i="103" s="1"/>
  <c r="AH87" i="50"/>
  <c r="AQ87" i="50" s="1"/>
  <c r="Y90" i="102"/>
  <c r="X90" i="102"/>
  <c r="AH89" i="35"/>
  <c r="AQ89" i="35" s="1"/>
  <c r="AF86" i="42"/>
  <c r="AO86" i="42" s="1"/>
  <c r="AG86" i="42"/>
  <c r="AP86" i="42" s="1"/>
  <c r="AE86" i="42"/>
  <c r="W87" i="42"/>
  <c r="AR86" i="10"/>
  <c r="AH87" i="90"/>
  <c r="AQ87" i="90" s="1"/>
  <c r="Z89" i="103"/>
  <c r="Z87" i="50"/>
  <c r="Z87" i="90"/>
  <c r="Y87" i="98"/>
  <c r="X87" i="98"/>
  <c r="AI90" i="18"/>
  <c r="AN90" i="18"/>
  <c r="AR86" i="50"/>
  <c r="AH87" i="10"/>
  <c r="AQ87" i="10" s="1"/>
  <c r="Z89" i="35"/>
  <c r="AI86" i="98"/>
  <c r="AN86" i="98"/>
  <c r="AR85" i="42"/>
  <c r="AH87" i="94"/>
  <c r="AQ87" i="94" s="1"/>
  <c r="Z87" i="10"/>
  <c r="AR86" i="94"/>
  <c r="AI89" i="102"/>
  <c r="AN89" i="102"/>
  <c r="AH89" i="82"/>
  <c r="AQ89" i="82" s="1"/>
  <c r="Z89" i="82"/>
  <c r="AR88" i="103"/>
  <c r="AR88" i="35"/>
  <c r="X91" i="18"/>
  <c r="Y91" i="18"/>
  <c r="Z87" i="94"/>
  <c r="AI86" i="85"/>
  <c r="AN86" i="85"/>
  <c r="AR88" i="82"/>
  <c r="Z87" i="98" l="1"/>
  <c r="AX10" i="103"/>
  <c r="S10" i="103" s="1"/>
  <c r="AC10" i="103" s="1"/>
  <c r="AB11" i="103" s="1"/>
  <c r="AX15" i="103"/>
  <c r="S15" i="103" s="1"/>
  <c r="AC15" i="103" s="1"/>
  <c r="AB16" i="103" s="1"/>
  <c r="AX9" i="103"/>
  <c r="S9" i="103" s="1"/>
  <c r="AC9" i="103" s="1"/>
  <c r="AB10" i="103" s="1"/>
  <c r="AJ10" i="103" s="1"/>
  <c r="W88" i="98"/>
  <c r="AG87" i="98"/>
  <c r="AP87" i="98" s="1"/>
  <c r="AF87" i="98"/>
  <c r="AO87" i="98" s="1"/>
  <c r="AE87" i="98"/>
  <c r="AR89" i="102"/>
  <c r="AR86" i="98"/>
  <c r="AJ88" i="103"/>
  <c r="AK88" i="103"/>
  <c r="AT88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X5" i="103"/>
  <c r="S5" i="103" s="1"/>
  <c r="AC5" i="103" s="1"/>
  <c r="AB6" i="103" s="1"/>
  <c r="W90" i="35"/>
  <c r="AG89" i="35"/>
  <c r="AP89" i="35" s="1"/>
  <c r="AF89" i="35"/>
  <c r="AO89" i="35" s="1"/>
  <c r="AE89" i="35"/>
  <c r="Y87" i="42"/>
  <c r="X87" i="42"/>
  <c r="AK87" i="103"/>
  <c r="AT87" i="103" s="1"/>
  <c r="AJ87" i="103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K83" i="103"/>
  <c r="AT83" i="103" s="1"/>
  <c r="AJ83" i="103"/>
  <c r="AH91" i="18"/>
  <c r="AQ91" i="18" s="1"/>
  <c r="AF87" i="90"/>
  <c r="AO87" i="90" s="1"/>
  <c r="AG87" i="90"/>
  <c r="AP87" i="90" s="1"/>
  <c r="AE87" i="90"/>
  <c r="W88" i="90"/>
  <c r="AI86" i="42"/>
  <c r="AN86" i="42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I89" i="48"/>
  <c r="AP89" i="48"/>
  <c r="AE87" i="94"/>
  <c r="W88" i="94"/>
  <c r="AF87" i="94"/>
  <c r="AO87" i="94" s="1"/>
  <c r="AG87" i="94"/>
  <c r="AP87" i="94" s="1"/>
  <c r="AF87" i="10"/>
  <c r="AO87" i="10" s="1"/>
  <c r="AE87" i="10"/>
  <c r="AN87" i="10" s="1"/>
  <c r="AG87" i="10"/>
  <c r="W88" i="10"/>
  <c r="AE87" i="50"/>
  <c r="AF87" i="50"/>
  <c r="AO87" i="50" s="1"/>
  <c r="W88" i="50"/>
  <c r="AG87" i="50"/>
  <c r="AP87" i="50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K61" i="103"/>
  <c r="AT61" i="103" s="1"/>
  <c r="AJ61" i="103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X6" i="103"/>
  <c r="S6" i="103" s="1"/>
  <c r="AC6" i="103" s="1"/>
  <c r="AB7" i="103" s="1"/>
  <c r="AH87" i="85"/>
  <c r="AQ87" i="85" s="1"/>
  <c r="AR86" i="85"/>
  <c r="Z91" i="18"/>
  <c r="AR90" i="18"/>
  <c r="AX89" i="103"/>
  <c r="S89" i="103" s="1"/>
  <c r="AC89" i="103" s="1"/>
  <c r="AJ89" i="103" s="1"/>
  <c r="AS89" i="103" s="1"/>
  <c r="AG89" i="103"/>
  <c r="AP89" i="103" s="1"/>
  <c r="AP91" i="103" s="1"/>
  <c r="AF89" i="103"/>
  <c r="AO89" i="103" s="1"/>
  <c r="AO91" i="103" s="1"/>
  <c r="AE89" i="103"/>
  <c r="AH90" i="102"/>
  <c r="AQ90" i="102" s="1"/>
  <c r="AK85" i="103"/>
  <c r="AT85" i="103" s="1"/>
  <c r="AJ85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K30" i="103"/>
  <c r="AT30" i="103" s="1"/>
  <c r="AJ30" i="103"/>
  <c r="AK24" i="103"/>
  <c r="AT24" i="103" s="1"/>
  <c r="AJ24" i="103"/>
  <c r="AJ18" i="103"/>
  <c r="AK18" i="103"/>
  <c r="AT18" i="103" s="1"/>
  <c r="AJ12" i="103"/>
  <c r="AK12" i="103"/>
  <c r="AT12" i="103" s="1"/>
  <c r="AX4" i="103"/>
  <c r="S4" i="103" s="1"/>
  <c r="AC4" i="103" s="1"/>
  <c r="AB5" i="103" s="1"/>
  <c r="Z87" i="85"/>
  <c r="AF89" i="82"/>
  <c r="AO89" i="82" s="1"/>
  <c r="AG89" i="82"/>
  <c r="AP89" i="82" s="1"/>
  <c r="W90" i="82"/>
  <c r="AE89" i="82"/>
  <c r="AH87" i="98"/>
  <c r="AQ87" i="98" s="1"/>
  <c r="Z90" i="102"/>
  <c r="AJ84" i="103"/>
  <c r="AK84" i="103"/>
  <c r="AT84" i="103" s="1"/>
  <c r="AJ77" i="103"/>
  <c r="AK77" i="103"/>
  <c r="AT77" i="103" s="1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K47" i="103"/>
  <c r="AT47" i="103" s="1"/>
  <c r="AJ47" i="103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X3" i="103"/>
  <c r="S3" i="103" s="1"/>
  <c r="AC3" i="103" s="1"/>
  <c r="Y90" i="48"/>
  <c r="X90" i="48"/>
  <c r="AK10" i="103" l="1"/>
  <c r="AT10" i="103" s="1"/>
  <c r="AJ9" i="103"/>
  <c r="AJ3" i="103"/>
  <c r="AB4" i="103"/>
  <c r="AL11" i="103"/>
  <c r="AU11" i="103" s="1"/>
  <c r="AS11" i="103"/>
  <c r="AS23" i="103"/>
  <c r="AL23" i="103"/>
  <c r="AU23" i="103" s="1"/>
  <c r="AS41" i="103"/>
  <c r="AL41" i="103"/>
  <c r="AU41" i="103" s="1"/>
  <c r="Y90" i="82"/>
  <c r="X90" i="82"/>
  <c r="AS12" i="103"/>
  <c r="AL12" i="103"/>
  <c r="AU12" i="103" s="1"/>
  <c r="AI89" i="103"/>
  <c r="AN89" i="103"/>
  <c r="AN91" i="103" s="1"/>
  <c r="AG91" i="18"/>
  <c r="AP91" i="18" s="1"/>
  <c r="AF91" i="18"/>
  <c r="AO91" i="18" s="1"/>
  <c r="AE91" i="18"/>
  <c r="W92" i="18"/>
  <c r="AS37" i="103"/>
  <c r="AL37" i="103"/>
  <c r="AU37" i="103" s="1"/>
  <c r="AS73" i="103"/>
  <c r="AL73" i="103"/>
  <c r="AU73" i="103" s="1"/>
  <c r="AI87" i="10"/>
  <c r="AP87" i="10"/>
  <c r="Y88" i="94"/>
  <c r="X88" i="94"/>
  <c r="AS32" i="103"/>
  <c r="AL32" i="103"/>
  <c r="AU32" i="103" s="1"/>
  <c r="AS50" i="103"/>
  <c r="AL50" i="103"/>
  <c r="AU50" i="103" s="1"/>
  <c r="AK89" i="103"/>
  <c r="AT89" i="103" s="1"/>
  <c r="AI87" i="90"/>
  <c r="AN87" i="90"/>
  <c r="AL51" i="103"/>
  <c r="AU51" i="103" s="1"/>
  <c r="AS51" i="103"/>
  <c r="AL69" i="103"/>
  <c r="AU69" i="103" s="1"/>
  <c r="AS69" i="103"/>
  <c r="AS87" i="103"/>
  <c r="AL87" i="103"/>
  <c r="AU87" i="103" s="1"/>
  <c r="AI89" i="35"/>
  <c r="AN89" i="35"/>
  <c r="AS10" i="103"/>
  <c r="AL10" i="103"/>
  <c r="AU10" i="103" s="1"/>
  <c r="AS77" i="103"/>
  <c r="AL77" i="103"/>
  <c r="AU77" i="103" s="1"/>
  <c r="AS36" i="103"/>
  <c r="AL36" i="103"/>
  <c r="AU36" i="103" s="1"/>
  <c r="AL54" i="103"/>
  <c r="AU54" i="103" s="1"/>
  <c r="AS54" i="103"/>
  <c r="AS25" i="103"/>
  <c r="AL25" i="103"/>
  <c r="AU25" i="103" s="1"/>
  <c r="AS43" i="103"/>
  <c r="AL43" i="103"/>
  <c r="AU43" i="103" s="1"/>
  <c r="AS61" i="103"/>
  <c r="AL61" i="103"/>
  <c r="AU61" i="103" s="1"/>
  <c r="AS79" i="103"/>
  <c r="AL79" i="103"/>
  <c r="AU79" i="103" s="1"/>
  <c r="Y88" i="50"/>
  <c r="X88" i="50"/>
  <c r="AI87" i="94"/>
  <c r="AN87" i="94"/>
  <c r="AS14" i="103"/>
  <c r="AL14" i="103"/>
  <c r="AU14" i="103" s="1"/>
  <c r="AS68" i="103"/>
  <c r="AL68" i="103"/>
  <c r="AU68" i="103" s="1"/>
  <c r="AS15" i="103"/>
  <c r="AL15" i="103"/>
  <c r="AU15" i="103" s="1"/>
  <c r="AS33" i="103"/>
  <c r="AL33" i="103"/>
  <c r="AU33" i="103" s="1"/>
  <c r="AS34" i="103"/>
  <c r="AL34" i="103"/>
  <c r="AU34" i="103" s="1"/>
  <c r="AS52" i="103"/>
  <c r="AL52" i="103"/>
  <c r="AU52" i="103" s="1"/>
  <c r="AL70" i="103"/>
  <c r="AU70" i="103" s="1"/>
  <c r="AS70" i="103"/>
  <c r="AS18" i="103"/>
  <c r="AL18" i="103"/>
  <c r="AU18" i="103" s="1"/>
  <c r="AS72" i="103"/>
  <c r="AL72" i="103"/>
  <c r="AU72" i="103" s="1"/>
  <c r="AK7" i="103"/>
  <c r="AT7" i="103" s="1"/>
  <c r="AJ7" i="103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S83" i="103"/>
  <c r="AL83" i="103"/>
  <c r="AU83" i="103" s="1"/>
  <c r="AS21" i="103"/>
  <c r="AL21" i="103"/>
  <c r="AU21" i="103" s="1"/>
  <c r="AS39" i="103"/>
  <c r="AL39" i="103"/>
  <c r="AU39" i="103" s="1"/>
  <c r="AS57" i="103"/>
  <c r="AL57" i="103"/>
  <c r="AU57" i="103" s="1"/>
  <c r="AH87" i="42"/>
  <c r="AQ87" i="42" s="1"/>
  <c r="AS16" i="103"/>
  <c r="AL16" i="103"/>
  <c r="AU16" i="103" s="1"/>
  <c r="AS88" i="103"/>
  <c r="AL88" i="103"/>
  <c r="AU88" i="103" s="1"/>
  <c r="AI87" i="98"/>
  <c r="AN87" i="98"/>
  <c r="AS29" i="103"/>
  <c r="AL29" i="103"/>
  <c r="AU29" i="103" s="1"/>
  <c r="AS65" i="103"/>
  <c r="AL65" i="103"/>
  <c r="AU65" i="103" s="1"/>
  <c r="AS84" i="103"/>
  <c r="AL84" i="103"/>
  <c r="AU84" i="103" s="1"/>
  <c r="W88" i="85"/>
  <c r="AE87" i="85"/>
  <c r="AN87" i="85" s="1"/>
  <c r="AF87" i="85"/>
  <c r="AO87" i="85" s="1"/>
  <c r="AG87" i="85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S13" i="103"/>
  <c r="AL13" i="103"/>
  <c r="AU13" i="103" s="1"/>
  <c r="AS31" i="103"/>
  <c r="AL31" i="103"/>
  <c r="AU31" i="103" s="1"/>
  <c r="AI87" i="50"/>
  <c r="AN87" i="50"/>
  <c r="AR89" i="48"/>
  <c r="AR86" i="42"/>
  <c r="AS75" i="103"/>
  <c r="AL75" i="103"/>
  <c r="AU75" i="103" s="1"/>
  <c r="Z87" i="42"/>
  <c r="Y90" i="35"/>
  <c r="X90" i="35"/>
  <c r="AL22" i="103"/>
  <c r="AU22" i="103" s="1"/>
  <c r="AS22" i="103"/>
  <c r="AS40" i="103"/>
  <c r="AL40" i="103"/>
  <c r="AU40" i="103" s="1"/>
  <c r="AJ5" i="103"/>
  <c r="AK5" i="103"/>
  <c r="AT5" i="103" s="1"/>
  <c r="AS49" i="103"/>
  <c r="AL49" i="103"/>
  <c r="AU49" i="103" s="1"/>
  <c r="AS67" i="103"/>
  <c r="AL67" i="103"/>
  <c r="AU67" i="103" s="1"/>
  <c r="AS86" i="103"/>
  <c r="AL86" i="103"/>
  <c r="AU86" i="103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K6" i="103"/>
  <c r="AT6" i="103" s="1"/>
  <c r="AJ6" i="103"/>
  <c r="AS58" i="103"/>
  <c r="AL58" i="103"/>
  <c r="AU58" i="103" s="1"/>
  <c r="AS76" i="103"/>
  <c r="AL76" i="103"/>
  <c r="AU76" i="103" s="1"/>
  <c r="AS59" i="103"/>
  <c r="AL59" i="103"/>
  <c r="AU59" i="103" s="1"/>
  <c r="AS47" i="103"/>
  <c r="AL47" i="103"/>
  <c r="AU47" i="103" s="1"/>
  <c r="AH90" i="48"/>
  <c r="AQ90" i="48" s="1"/>
  <c r="AL35" i="103"/>
  <c r="AU35" i="103" s="1"/>
  <c r="AS35" i="103"/>
  <c r="AS53" i="103"/>
  <c r="AL53" i="103"/>
  <c r="AU53" i="103" s="1"/>
  <c r="W91" i="102"/>
  <c r="AG90" i="102"/>
  <c r="AP90" i="102" s="1"/>
  <c r="AE90" i="102"/>
  <c r="AF90" i="102"/>
  <c r="AO90" i="102" s="1"/>
  <c r="Z90" i="48"/>
  <c r="AS17" i="103"/>
  <c r="AL17" i="103"/>
  <c r="AU17" i="103" s="1"/>
  <c r="AS71" i="103"/>
  <c r="AL71" i="103"/>
  <c r="AU71" i="103" s="1"/>
  <c r="AI89" i="82"/>
  <c r="AN89" i="82"/>
  <c r="AS30" i="103"/>
  <c r="AL30" i="103"/>
  <c r="AU30" i="103" s="1"/>
  <c r="AS48" i="103"/>
  <c r="AL48" i="103"/>
  <c r="AU48" i="103" s="1"/>
  <c r="AS66" i="103"/>
  <c r="AL66" i="103"/>
  <c r="AU66" i="103" s="1"/>
  <c r="AS85" i="103"/>
  <c r="AL85" i="103"/>
  <c r="AU85" i="103" s="1"/>
  <c r="AS19" i="103"/>
  <c r="AL19" i="103"/>
  <c r="AU19" i="103" s="1"/>
  <c r="AS55" i="103"/>
  <c r="AL55" i="103"/>
  <c r="AU55" i="103" s="1"/>
  <c r="Y88" i="10"/>
  <c r="X88" i="10"/>
  <c r="Z88" i="10" s="1"/>
  <c r="AS8" i="103"/>
  <c r="AL8" i="103"/>
  <c r="AU8" i="103" s="1"/>
  <c r="Y88" i="90"/>
  <c r="X88" i="90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Y88" i="98"/>
  <c r="X88" i="98"/>
  <c r="AH88" i="90" l="1"/>
  <c r="AQ88" i="90" s="1"/>
  <c r="AF87" i="42"/>
  <c r="AO87" i="42" s="1"/>
  <c r="AG87" i="42"/>
  <c r="AP87" i="42" s="1"/>
  <c r="W88" i="42"/>
  <c r="AE87" i="42"/>
  <c r="AI91" i="18"/>
  <c r="AN91" i="18"/>
  <c r="AS6" i="103"/>
  <c r="AL6" i="103"/>
  <c r="AU6" i="103" s="1"/>
  <c r="Y88" i="85"/>
  <c r="X88" i="85"/>
  <c r="AR87" i="90"/>
  <c r="AH88" i="94"/>
  <c r="AQ88" i="94" s="1"/>
  <c r="AH90" i="82"/>
  <c r="AQ90" i="82" s="1"/>
  <c r="AR87" i="50"/>
  <c r="AR87" i="94"/>
  <c r="Z88" i="94"/>
  <c r="Z90" i="82"/>
  <c r="AE88" i="10"/>
  <c r="AF88" i="10"/>
  <c r="AO88" i="10" s="1"/>
  <c r="AG88" i="10"/>
  <c r="AP88" i="10" s="1"/>
  <c r="W89" i="10"/>
  <c r="AH88" i="98"/>
  <c r="AQ88" i="98" s="1"/>
  <c r="AR89" i="82"/>
  <c r="AH90" i="35"/>
  <c r="AQ90" i="35" s="1"/>
  <c r="AR87" i="98"/>
  <c r="AH88" i="50"/>
  <c r="AQ88" i="50" s="1"/>
  <c r="Z88" i="98"/>
  <c r="AS5" i="103"/>
  <c r="AL5" i="103"/>
  <c r="AU5" i="103" s="1"/>
  <c r="Z90" i="35"/>
  <c r="AI87" i="85"/>
  <c r="AP87" i="85"/>
  <c r="Z88" i="50"/>
  <c r="AR89" i="103"/>
  <c r="AR91" i="103" s="1"/>
  <c r="AL89" i="103"/>
  <c r="AU89" i="103" s="1"/>
  <c r="AJ4" i="103"/>
  <c r="AK4" i="103"/>
  <c r="AT4" i="103" s="1"/>
  <c r="AT91" i="103" s="1"/>
  <c r="Z88" i="90"/>
  <c r="Y91" i="102"/>
  <c r="X91" i="102"/>
  <c r="AG90" i="48"/>
  <c r="AP90" i="48" s="1"/>
  <c r="W91" i="48"/>
  <c r="AE90" i="48"/>
  <c r="AF90" i="48"/>
  <c r="AO90" i="48" s="1"/>
  <c r="AH88" i="10"/>
  <c r="AQ88" i="10" s="1"/>
  <c r="AI90" i="102"/>
  <c r="AN90" i="102"/>
  <c r="AS7" i="103"/>
  <c r="AL7" i="103"/>
  <c r="AU7" i="103" s="1"/>
  <c r="AR89" i="35"/>
  <c r="AR87" i="10"/>
  <c r="Y92" i="18"/>
  <c r="X92" i="18"/>
  <c r="AS3" i="103"/>
  <c r="AL3" i="103"/>
  <c r="AU3" i="103" s="1"/>
  <c r="AH92" i="18" l="1"/>
  <c r="AQ92" i="18" s="1"/>
  <c r="AE88" i="50"/>
  <c r="AG88" i="50"/>
  <c r="AP88" i="50" s="1"/>
  <c r="W89" i="50"/>
  <c r="AF88" i="50"/>
  <c r="AO88" i="50" s="1"/>
  <c r="W89" i="98"/>
  <c r="AF88" i="98"/>
  <c r="AO88" i="98" s="1"/>
  <c r="AG88" i="98"/>
  <c r="AE88" i="98"/>
  <c r="AN88" i="98" s="1"/>
  <c r="AI88" i="10"/>
  <c r="AN88" i="10"/>
  <c r="AI90" i="48"/>
  <c r="AN90" i="48"/>
  <c r="AG88" i="90"/>
  <c r="AP88" i="90" s="1"/>
  <c r="AF88" i="90"/>
  <c r="AO88" i="90" s="1"/>
  <c r="AE88" i="90"/>
  <c r="W89" i="90"/>
  <c r="AF90" i="82"/>
  <c r="AO90" i="82" s="1"/>
  <c r="AE90" i="82"/>
  <c r="AN90" i="82" s="1"/>
  <c r="AG90" i="82"/>
  <c r="W91" i="82"/>
  <c r="AH88" i="85"/>
  <c r="AQ88" i="85" s="1"/>
  <c r="AR91" i="18"/>
  <c r="W89" i="94"/>
  <c r="AE88" i="94"/>
  <c r="AF88" i="94"/>
  <c r="AO88" i="94" s="1"/>
  <c r="AG88" i="94"/>
  <c r="AP88" i="94" s="1"/>
  <c r="Z88" i="85"/>
  <c r="Y89" i="10"/>
  <c r="X89" i="10"/>
  <c r="AI87" i="42"/>
  <c r="AN87" i="42"/>
  <c r="AH91" i="102"/>
  <c r="AQ91" i="102" s="1"/>
  <c r="Y88" i="42"/>
  <c r="X88" i="42"/>
  <c r="Z88" i="42" s="1"/>
  <c r="Z92" i="18"/>
  <c r="Y91" i="48"/>
  <c r="X91" i="48"/>
  <c r="Z91" i="48" s="1"/>
  <c r="AR87" i="85"/>
  <c r="AS4" i="103"/>
  <c r="AS91" i="103" s="1"/>
  <c r="AL4" i="103"/>
  <c r="AU4" i="103" s="1"/>
  <c r="AU91" i="103" s="1"/>
  <c r="C11" i="103" s="1"/>
  <c r="F47" i="57" s="1"/>
  <c r="AG90" i="35"/>
  <c r="AP90" i="35" s="1"/>
  <c r="W91" i="35"/>
  <c r="AF90" i="35"/>
  <c r="AO90" i="35" s="1"/>
  <c r="AE90" i="35"/>
  <c r="AR90" i="102"/>
  <c r="Z91" i="102"/>
  <c r="AI88" i="90" l="1"/>
  <c r="AN88" i="90"/>
  <c r="W92" i="102"/>
  <c r="AF91" i="102"/>
  <c r="AO91" i="102" s="1"/>
  <c r="AG91" i="102"/>
  <c r="AP91" i="102" s="1"/>
  <c r="AE91" i="102"/>
  <c r="Y91" i="35"/>
  <c r="X91" i="35"/>
  <c r="AH91" i="48"/>
  <c r="AQ91" i="48" s="1"/>
  <c r="Y89" i="90"/>
  <c r="X89" i="90"/>
  <c r="Z89" i="90" s="1"/>
  <c r="Y89" i="98"/>
  <c r="X89" i="98"/>
  <c r="AH89" i="10"/>
  <c r="AQ89" i="10" s="1"/>
  <c r="AI90" i="82"/>
  <c r="AP90" i="82"/>
  <c r="AG92" i="18"/>
  <c r="AP92" i="18" s="1"/>
  <c r="AE92" i="18"/>
  <c r="AF92" i="18"/>
  <c r="AO92" i="18" s="1"/>
  <c r="W93" i="18"/>
  <c r="Z89" i="10"/>
  <c r="AI88" i="94"/>
  <c r="AN88" i="94"/>
  <c r="Y89" i="50"/>
  <c r="X89" i="50"/>
  <c r="Y91" i="82"/>
  <c r="X91" i="82"/>
  <c r="Z91" i="82" s="1"/>
  <c r="AI90" i="35"/>
  <c r="AN90" i="35"/>
  <c r="AH88" i="42"/>
  <c r="AQ88" i="42" s="1"/>
  <c r="Y89" i="94"/>
  <c r="X89" i="94"/>
  <c r="AI88" i="98"/>
  <c r="AP88" i="98"/>
  <c r="W92" i="48"/>
  <c r="AG91" i="48"/>
  <c r="AP91" i="48" s="1"/>
  <c r="AF91" i="48"/>
  <c r="AO91" i="48" s="1"/>
  <c r="AE91" i="48"/>
  <c r="AR87" i="42"/>
  <c r="AR88" i="10"/>
  <c r="AG88" i="42"/>
  <c r="AP88" i="42" s="1"/>
  <c r="AE88" i="42"/>
  <c r="W89" i="42"/>
  <c r="AF88" i="42"/>
  <c r="AO88" i="42" s="1"/>
  <c r="AF88" i="85"/>
  <c r="AO88" i="85" s="1"/>
  <c r="W89" i="85"/>
  <c r="AE88" i="85"/>
  <c r="AG88" i="85"/>
  <c r="AP88" i="85" s="1"/>
  <c r="AR90" i="48"/>
  <c r="AI88" i="50"/>
  <c r="AN88" i="50"/>
  <c r="Y89" i="42" l="1"/>
  <c r="X89" i="42"/>
  <c r="AH91" i="82"/>
  <c r="AQ91" i="82" s="1"/>
  <c r="AI92" i="18"/>
  <c r="AN92" i="18"/>
  <c r="AH89" i="90"/>
  <c r="AQ89" i="90" s="1"/>
  <c r="AI91" i="102"/>
  <c r="AN91" i="102"/>
  <c r="Y89" i="85"/>
  <c r="X89" i="85"/>
  <c r="AH89" i="94"/>
  <c r="AQ89" i="94" s="1"/>
  <c r="AE89" i="10"/>
  <c r="AF89" i="10"/>
  <c r="AO89" i="10" s="1"/>
  <c r="W90" i="10"/>
  <c r="AG89" i="10"/>
  <c r="AP89" i="10" s="1"/>
  <c r="AH91" i="35"/>
  <c r="AQ91" i="35" s="1"/>
  <c r="AF89" i="90"/>
  <c r="AO89" i="90" s="1"/>
  <c r="W90" i="90"/>
  <c r="AE89" i="90"/>
  <c r="AG89" i="90"/>
  <c r="AP89" i="90" s="1"/>
  <c r="AR88" i="50"/>
  <c r="AH89" i="50"/>
  <c r="AQ89" i="50" s="1"/>
  <c r="AR90" i="82"/>
  <c r="AH89" i="98"/>
  <c r="AQ89" i="98" s="1"/>
  <c r="Z91" i="35"/>
  <c r="Y92" i="102"/>
  <c r="X92" i="102"/>
  <c r="AI88" i="85"/>
  <c r="AN88" i="85"/>
  <c r="AR88" i="98"/>
  <c r="AR88" i="94"/>
  <c r="AI91" i="48"/>
  <c r="AN91" i="48"/>
  <c r="Z89" i="94"/>
  <c r="Z89" i="50"/>
  <c r="Y93" i="18"/>
  <c r="X93" i="18"/>
  <c r="Z89" i="98"/>
  <c r="AI88" i="42"/>
  <c r="AN88" i="42"/>
  <c r="W92" i="82"/>
  <c r="AE91" i="82"/>
  <c r="AF91" i="82"/>
  <c r="AO91" i="82" s="1"/>
  <c r="AG91" i="82"/>
  <c r="AP91" i="82" s="1"/>
  <c r="Y92" i="48"/>
  <c r="X92" i="48"/>
  <c r="AR90" i="35"/>
  <c r="AR88" i="90"/>
  <c r="Z92" i="102" l="1"/>
  <c r="Z93" i="18"/>
  <c r="AE93" i="18" s="1"/>
  <c r="W93" i="102"/>
  <c r="AE92" i="102"/>
  <c r="AG92" i="102"/>
  <c r="AP92" i="102" s="1"/>
  <c r="AF92" i="102"/>
  <c r="AO92" i="102" s="1"/>
  <c r="W94" i="18"/>
  <c r="AF93" i="18"/>
  <c r="AO93" i="18" s="1"/>
  <c r="AG93" i="18"/>
  <c r="AP93" i="18" s="1"/>
  <c r="AE89" i="98"/>
  <c r="W90" i="98"/>
  <c r="AG89" i="98"/>
  <c r="AP89" i="98" s="1"/>
  <c r="AF89" i="98"/>
  <c r="AO89" i="98" s="1"/>
  <c r="AH92" i="48"/>
  <c r="AQ92" i="48" s="1"/>
  <c r="AI91" i="82"/>
  <c r="AN91" i="82"/>
  <c r="AH92" i="102"/>
  <c r="AQ92" i="102" s="1"/>
  <c r="Y90" i="10"/>
  <c r="X90" i="10"/>
  <c r="Z90" i="10" s="1"/>
  <c r="AR91" i="102"/>
  <c r="Z92" i="48"/>
  <c r="Y92" i="82"/>
  <c r="X92" i="82"/>
  <c r="Z92" i="82" s="1"/>
  <c r="AR92" i="18"/>
  <c r="AH89" i="42"/>
  <c r="AQ89" i="42" s="1"/>
  <c r="AH93" i="18"/>
  <c r="AQ93" i="18" s="1"/>
  <c r="AR88" i="85"/>
  <c r="AF89" i="50"/>
  <c r="AO89" i="50" s="1"/>
  <c r="AG89" i="50"/>
  <c r="AP89" i="50" s="1"/>
  <c r="W90" i="50"/>
  <c r="AE89" i="50"/>
  <c r="AI89" i="90"/>
  <c r="AN89" i="90"/>
  <c r="AI89" i="10"/>
  <c r="AN89" i="10"/>
  <c r="AH89" i="85"/>
  <c r="AQ89" i="85" s="1"/>
  <c r="Z89" i="42"/>
  <c r="AR91" i="48"/>
  <c r="AR88" i="42"/>
  <c r="W90" i="94"/>
  <c r="AE89" i="94"/>
  <c r="AF89" i="94"/>
  <c r="AO89" i="94" s="1"/>
  <c r="AG89" i="94"/>
  <c r="AP89" i="94" s="1"/>
  <c r="AE91" i="35"/>
  <c r="W92" i="35"/>
  <c r="AF91" i="35"/>
  <c r="AO91" i="35" s="1"/>
  <c r="AG91" i="35"/>
  <c r="AP91" i="35" s="1"/>
  <c r="Y90" i="90"/>
  <c r="X90" i="90"/>
  <c r="Z89" i="85"/>
  <c r="AI89" i="50" l="1"/>
  <c r="AN89" i="50"/>
  <c r="AH92" i="82"/>
  <c r="AQ92" i="82" s="1"/>
  <c r="AH90" i="10"/>
  <c r="AQ90" i="10" s="1"/>
  <c r="Y90" i="98"/>
  <c r="X90" i="98"/>
  <c r="AI93" i="18"/>
  <c r="AN93" i="18"/>
  <c r="W90" i="42"/>
  <c r="AG89" i="42"/>
  <c r="AP89" i="42" s="1"/>
  <c r="AE89" i="42"/>
  <c r="AF89" i="42"/>
  <c r="AO89" i="42" s="1"/>
  <c r="Y90" i="50"/>
  <c r="X90" i="50"/>
  <c r="AE92" i="82"/>
  <c r="AG92" i="82"/>
  <c r="AP92" i="82" s="1"/>
  <c r="W93" i="82"/>
  <c r="AF92" i="82"/>
  <c r="AO92" i="82" s="1"/>
  <c r="AG90" i="10"/>
  <c r="AP90" i="10" s="1"/>
  <c r="W91" i="10"/>
  <c r="AF90" i="10"/>
  <c r="AO90" i="10" s="1"/>
  <c r="AE90" i="10"/>
  <c r="AI89" i="98"/>
  <c r="AN89" i="98"/>
  <c r="Y90" i="94"/>
  <c r="X90" i="94"/>
  <c r="AR89" i="10"/>
  <c r="AG92" i="48"/>
  <c r="AP92" i="48" s="1"/>
  <c r="AE92" i="48"/>
  <c r="W93" i="48"/>
  <c r="AF92" i="48"/>
  <c r="AO92" i="48" s="1"/>
  <c r="AR91" i="82"/>
  <c r="AI89" i="94"/>
  <c r="AN89" i="94"/>
  <c r="Y92" i="35"/>
  <c r="X92" i="35"/>
  <c r="AI91" i="35"/>
  <c r="AN91" i="35"/>
  <c r="AR89" i="90"/>
  <c r="AI92" i="102"/>
  <c r="AN92" i="102"/>
  <c r="AG89" i="85"/>
  <c r="AP89" i="85" s="1"/>
  <c r="AE89" i="85"/>
  <c r="AF89" i="85"/>
  <c r="AO89" i="85" s="1"/>
  <c r="W90" i="85"/>
  <c r="AH90" i="90"/>
  <c r="AQ90" i="90" s="1"/>
  <c r="Z90" i="90"/>
  <c r="Y94" i="18"/>
  <c r="Z94" i="18" s="1"/>
  <c r="X94" i="18"/>
  <c r="Y93" i="102"/>
  <c r="X93" i="102"/>
  <c r="Z90" i="50" l="1"/>
  <c r="AE94" i="18"/>
  <c r="AG94" i="18"/>
  <c r="AP94" i="18" s="1"/>
  <c r="W95" i="18"/>
  <c r="AF94" i="18"/>
  <c r="AO94" i="18" s="1"/>
  <c r="AF90" i="50"/>
  <c r="AO90" i="50" s="1"/>
  <c r="AG90" i="50"/>
  <c r="AP90" i="50" s="1"/>
  <c r="AE90" i="50"/>
  <c r="W91" i="50"/>
  <c r="AH92" i="35"/>
  <c r="AQ92" i="35" s="1"/>
  <c r="AR89" i="98"/>
  <c r="Y90" i="42"/>
  <c r="X90" i="42"/>
  <c r="AH90" i="94"/>
  <c r="AQ90" i="94" s="1"/>
  <c r="AI90" i="10"/>
  <c r="AN90" i="10"/>
  <c r="Y93" i="82"/>
  <c r="Z93" i="82"/>
  <c r="X93" i="82"/>
  <c r="AR93" i="18"/>
  <c r="AR92" i="102"/>
  <c r="Z90" i="94"/>
  <c r="AH90" i="98"/>
  <c r="AQ90" i="98" s="1"/>
  <c r="AH93" i="102"/>
  <c r="AQ93" i="102" s="1"/>
  <c r="Z93" i="102"/>
  <c r="Y93" i="48"/>
  <c r="X93" i="48"/>
  <c r="Z93" i="48" s="1"/>
  <c r="AH94" i="18"/>
  <c r="AQ94" i="18" s="1"/>
  <c r="AI89" i="85"/>
  <c r="AN89" i="85"/>
  <c r="AR89" i="94"/>
  <c r="AI92" i="48"/>
  <c r="AN92" i="48"/>
  <c r="Y91" i="10"/>
  <c r="X91" i="10"/>
  <c r="AI92" i="82"/>
  <c r="AN92" i="82"/>
  <c r="AI89" i="42"/>
  <c r="AN89" i="42"/>
  <c r="Z90" i="98"/>
  <c r="AE90" i="90"/>
  <c r="AN90" i="90" s="1"/>
  <c r="W91" i="90"/>
  <c r="AG90" i="90"/>
  <c r="AF90" i="90"/>
  <c r="AO90" i="90" s="1"/>
  <c r="Z92" i="35"/>
  <c r="Y90" i="85"/>
  <c r="X90" i="85"/>
  <c r="AR91" i="35"/>
  <c r="AH90" i="50"/>
  <c r="AQ90" i="50" s="1"/>
  <c r="AR89" i="50"/>
  <c r="W94" i="48" l="1"/>
  <c r="AF93" i="48"/>
  <c r="AO93" i="48" s="1"/>
  <c r="AG93" i="48"/>
  <c r="AP93" i="48" s="1"/>
  <c r="AE93" i="48"/>
  <c r="AH93" i="82"/>
  <c r="AQ93" i="82" s="1"/>
  <c r="AH90" i="85"/>
  <c r="AQ90" i="85" s="1"/>
  <c r="AF90" i="94"/>
  <c r="AO90" i="94" s="1"/>
  <c r="AG90" i="94"/>
  <c r="AP90" i="94" s="1"/>
  <c r="AE90" i="94"/>
  <c r="W91" i="94"/>
  <c r="AG93" i="82"/>
  <c r="AP93" i="82" s="1"/>
  <c r="AE93" i="82"/>
  <c r="AF93" i="82"/>
  <c r="AO93" i="82" s="1"/>
  <c r="W94" i="82"/>
  <c r="AI90" i="90"/>
  <c r="AP90" i="90"/>
  <c r="Z90" i="85"/>
  <c r="AR92" i="82"/>
  <c r="AF93" i="102"/>
  <c r="AO93" i="102" s="1"/>
  <c r="W94" i="102"/>
  <c r="AG93" i="102"/>
  <c r="AP93" i="102" s="1"/>
  <c r="AE93" i="102"/>
  <c r="AH91" i="10"/>
  <c r="AQ91" i="10" s="1"/>
  <c r="Y91" i="50"/>
  <c r="Z91" i="50" s="1"/>
  <c r="X91" i="50"/>
  <c r="Y95" i="18"/>
  <c r="X95" i="18"/>
  <c r="AR89" i="42"/>
  <c r="Y91" i="90"/>
  <c r="X91" i="90"/>
  <c r="W93" i="35"/>
  <c r="AG92" i="35"/>
  <c r="AP92" i="35" s="1"/>
  <c r="AE92" i="35"/>
  <c r="AN92" i="35" s="1"/>
  <c r="AF92" i="35"/>
  <c r="AF90" i="98"/>
  <c r="AO90" i="98" s="1"/>
  <c r="AE90" i="98"/>
  <c r="W91" i="98"/>
  <c r="AG90" i="98"/>
  <c r="AP90" i="98" s="1"/>
  <c r="Z91" i="10"/>
  <c r="AR90" i="10"/>
  <c r="AH90" i="42"/>
  <c r="AQ90" i="42" s="1"/>
  <c r="AI90" i="50"/>
  <c r="AN90" i="50"/>
  <c r="AR92" i="48"/>
  <c r="AR89" i="85"/>
  <c r="AH93" i="48"/>
  <c r="AQ93" i="48" s="1"/>
  <c r="Z90" i="42"/>
  <c r="AI94" i="18"/>
  <c r="AN94" i="18"/>
  <c r="AF91" i="50" l="1"/>
  <c r="AO91" i="50" s="1"/>
  <c r="AE91" i="50"/>
  <c r="W92" i="50"/>
  <c r="AG91" i="50"/>
  <c r="AP91" i="50" s="1"/>
  <c r="Y94" i="82"/>
  <c r="X94" i="82"/>
  <c r="AI90" i="94"/>
  <c r="AR90" i="94" s="1"/>
  <c r="AN90" i="94"/>
  <c r="Y91" i="98"/>
  <c r="X91" i="98"/>
  <c r="AR90" i="50"/>
  <c r="AI90" i="98"/>
  <c r="AN90" i="98"/>
  <c r="Y93" i="35"/>
  <c r="X93" i="35"/>
  <c r="AH95" i="18"/>
  <c r="AQ95" i="18" s="1"/>
  <c r="AI93" i="102"/>
  <c r="AN93" i="102"/>
  <c r="AG90" i="85"/>
  <c r="AP90" i="85" s="1"/>
  <c r="AE90" i="85"/>
  <c r="AF90" i="85"/>
  <c r="AO90" i="85" s="1"/>
  <c r="W91" i="85"/>
  <c r="AI93" i="82"/>
  <c r="AN93" i="82"/>
  <c r="AI93" i="48"/>
  <c r="AN93" i="48"/>
  <c r="AH91" i="90"/>
  <c r="AQ91" i="90" s="1"/>
  <c r="Z95" i="18"/>
  <c r="AR94" i="18"/>
  <c r="AF90" i="42"/>
  <c r="AO90" i="42" s="1"/>
  <c r="W91" i="42"/>
  <c r="AG90" i="42"/>
  <c r="AP90" i="42" s="1"/>
  <c r="AE90" i="42"/>
  <c r="AF91" i="10"/>
  <c r="AO91" i="10" s="1"/>
  <c r="W92" i="10"/>
  <c r="AE91" i="10"/>
  <c r="AG91" i="10"/>
  <c r="AP91" i="10" s="1"/>
  <c r="Z91" i="90"/>
  <c r="Y94" i="102"/>
  <c r="X94" i="102"/>
  <c r="Z94" i="102" s="1"/>
  <c r="AR90" i="90"/>
  <c r="AI92" i="35"/>
  <c r="AO92" i="35"/>
  <c r="AH91" i="50"/>
  <c r="AQ91" i="50" s="1"/>
  <c r="Y91" i="94"/>
  <c r="X91" i="94"/>
  <c r="Z91" i="94" s="1"/>
  <c r="Y94" i="48"/>
  <c r="Z94" i="48"/>
  <c r="X94" i="48"/>
  <c r="Z91" i="98" l="1"/>
  <c r="AG94" i="102"/>
  <c r="AP94" i="102" s="1"/>
  <c r="AF94" i="102"/>
  <c r="AO94" i="102" s="1"/>
  <c r="AE94" i="102"/>
  <c r="W95" i="102"/>
  <c r="AG91" i="94"/>
  <c r="AP91" i="94" s="1"/>
  <c r="W92" i="94"/>
  <c r="AF91" i="94"/>
  <c r="AE91" i="94"/>
  <c r="AN91" i="94" s="1"/>
  <c r="AG91" i="98"/>
  <c r="AP91" i="98" s="1"/>
  <c r="AF91" i="98"/>
  <c r="AO91" i="98" s="1"/>
  <c r="W92" i="98"/>
  <c r="AE91" i="98"/>
  <c r="AI90" i="42"/>
  <c r="AN90" i="42"/>
  <c r="AE95" i="18"/>
  <c r="AF95" i="18"/>
  <c r="AO95" i="18" s="1"/>
  <c r="W96" i="18"/>
  <c r="AG95" i="18"/>
  <c r="AP95" i="18" s="1"/>
  <c r="AR93" i="48"/>
  <c r="AI90" i="85"/>
  <c r="AR90" i="85" s="1"/>
  <c r="AN90" i="85"/>
  <c r="AI91" i="10"/>
  <c r="AN91" i="10"/>
  <c r="AR90" i="98"/>
  <c r="AR93" i="82"/>
  <c r="Y92" i="50"/>
  <c r="X92" i="50"/>
  <c r="Y91" i="42"/>
  <c r="Z91" i="42" s="1"/>
  <c r="X91" i="42"/>
  <c r="Y92" i="10"/>
  <c r="X92" i="10"/>
  <c r="AR93" i="102"/>
  <c r="AH93" i="35"/>
  <c r="AQ93" i="35" s="1"/>
  <c r="AH94" i="82"/>
  <c r="AQ94" i="82" s="1"/>
  <c r="AI91" i="50"/>
  <c r="AN91" i="50"/>
  <c r="W95" i="48"/>
  <c r="AE94" i="48"/>
  <c r="AF94" i="48"/>
  <c r="AO94" i="48" s="1"/>
  <c r="AG94" i="48"/>
  <c r="AP94" i="48" s="1"/>
  <c r="AH91" i="94"/>
  <c r="AQ91" i="94" s="1"/>
  <c r="AH94" i="102"/>
  <c r="AQ94" i="102" s="1"/>
  <c r="AH94" i="48"/>
  <c r="AQ94" i="48" s="1"/>
  <c r="AR92" i="35"/>
  <c r="W92" i="90"/>
  <c r="AG91" i="90"/>
  <c r="AP91" i="90" s="1"/>
  <c r="AF91" i="90"/>
  <c r="AO91" i="90" s="1"/>
  <c r="AE91" i="90"/>
  <c r="Y91" i="85"/>
  <c r="X91" i="85"/>
  <c r="Z93" i="35"/>
  <c r="AH91" i="98"/>
  <c r="AQ91" i="98" s="1"/>
  <c r="Z94" i="82"/>
  <c r="Z91" i="85" l="1"/>
  <c r="AE91" i="42"/>
  <c r="W92" i="42"/>
  <c r="AG91" i="42"/>
  <c r="AP91" i="42" s="1"/>
  <c r="AF91" i="42"/>
  <c r="AO91" i="42" s="1"/>
  <c r="AE91" i="85"/>
  <c r="W92" i="85"/>
  <c r="AG91" i="85"/>
  <c r="AP91" i="85" s="1"/>
  <c r="AF91" i="85"/>
  <c r="AO91" i="85" s="1"/>
  <c r="Y92" i="90"/>
  <c r="X92" i="90"/>
  <c r="AR91" i="50"/>
  <c r="AI95" i="18"/>
  <c r="AN95" i="18"/>
  <c r="AH92" i="10"/>
  <c r="AQ92" i="10" s="1"/>
  <c r="AH92" i="50"/>
  <c r="AQ92" i="50" s="1"/>
  <c r="Z92" i="10"/>
  <c r="Z92" i="50"/>
  <c r="AR90" i="42"/>
  <c r="Y95" i="102"/>
  <c r="X95" i="102"/>
  <c r="AR91" i="10"/>
  <c r="AI94" i="102"/>
  <c r="AN94" i="102"/>
  <c r="AF94" i="82"/>
  <c r="AO94" i="82" s="1"/>
  <c r="AE94" i="82"/>
  <c r="W95" i="82"/>
  <c r="AG94" i="82"/>
  <c r="AP94" i="82" s="1"/>
  <c r="AE93" i="35"/>
  <c r="AG93" i="35"/>
  <c r="AP93" i="35" s="1"/>
  <c r="AF93" i="35"/>
  <c r="AO93" i="35" s="1"/>
  <c r="W94" i="35"/>
  <c r="Y95" i="48"/>
  <c r="X95" i="48"/>
  <c r="AH91" i="42"/>
  <c r="AQ91" i="42" s="1"/>
  <c r="Y96" i="18"/>
  <c r="X96" i="18"/>
  <c r="AI91" i="98"/>
  <c r="AN91" i="98"/>
  <c r="AI91" i="94"/>
  <c r="AO91" i="94"/>
  <c r="AI91" i="90"/>
  <c r="AN91" i="90"/>
  <c r="AI94" i="48"/>
  <c r="AN94" i="48"/>
  <c r="AH91" i="85"/>
  <c r="AQ91" i="85" s="1"/>
  <c r="Y92" i="98"/>
  <c r="X92" i="98"/>
  <c r="Y92" i="94"/>
  <c r="X92" i="94"/>
  <c r="Z92" i="90" l="1"/>
  <c r="Z92" i="98"/>
  <c r="AF92" i="98" s="1"/>
  <c r="AO92" i="98" s="1"/>
  <c r="AE92" i="90"/>
  <c r="W93" i="90"/>
  <c r="AG92" i="90"/>
  <c r="AP92" i="90" s="1"/>
  <c r="AF92" i="90"/>
  <c r="AO92" i="90" s="1"/>
  <c r="AG92" i="98"/>
  <c r="AP92" i="98" s="1"/>
  <c r="W93" i="98"/>
  <c r="AE92" i="98"/>
  <c r="AH92" i="94"/>
  <c r="AQ92" i="94" s="1"/>
  <c r="AR91" i="98"/>
  <c r="AI91" i="85"/>
  <c r="AN91" i="85"/>
  <c r="Y94" i="35"/>
  <c r="X94" i="35"/>
  <c r="Y95" i="82"/>
  <c r="Z95" i="82"/>
  <c r="X95" i="82"/>
  <c r="AE92" i="50"/>
  <c r="AN92" i="50" s="1"/>
  <c r="W93" i="50"/>
  <c r="AF92" i="50"/>
  <c r="AO92" i="50" s="1"/>
  <c r="AG92" i="50"/>
  <c r="AI94" i="82"/>
  <c r="AN94" i="82"/>
  <c r="AH95" i="102"/>
  <c r="AQ95" i="102" s="1"/>
  <c r="AE92" i="10"/>
  <c r="W93" i="10"/>
  <c r="AF92" i="10"/>
  <c r="AO92" i="10" s="1"/>
  <c r="AG92" i="10"/>
  <c r="AP92" i="10" s="1"/>
  <c r="AR95" i="18"/>
  <c r="AH95" i="48"/>
  <c r="AQ95" i="48" s="1"/>
  <c r="Z92" i="94"/>
  <c r="AH96" i="18"/>
  <c r="AQ96" i="18" s="1"/>
  <c r="AR91" i="90"/>
  <c r="Z95" i="102"/>
  <c r="AR91" i="94"/>
  <c r="Z95" i="48"/>
  <c r="AI93" i="35"/>
  <c r="AN93" i="35"/>
  <c r="Y92" i="42"/>
  <c r="X92" i="42"/>
  <c r="AR94" i="48"/>
  <c r="Z96" i="18"/>
  <c r="AH92" i="98"/>
  <c r="AQ92" i="98" s="1"/>
  <c r="AR94" i="102"/>
  <c r="AH92" i="90"/>
  <c r="AQ92" i="90" s="1"/>
  <c r="Y92" i="85"/>
  <c r="X92" i="85"/>
  <c r="AI91" i="42"/>
  <c r="AN91" i="42"/>
  <c r="AG95" i="82" l="1"/>
  <c r="AP95" i="82" s="1"/>
  <c r="AE95" i="82"/>
  <c r="W96" i="82"/>
  <c r="AF95" i="82"/>
  <c r="AO95" i="82" s="1"/>
  <c r="AR91" i="85"/>
  <c r="AI92" i="50"/>
  <c r="AP92" i="50"/>
  <c r="AH92" i="85"/>
  <c r="AQ92" i="85" s="1"/>
  <c r="AH94" i="35"/>
  <c r="AQ94" i="35" s="1"/>
  <c r="Y93" i="10"/>
  <c r="X93" i="10"/>
  <c r="X93" i="50"/>
  <c r="Y93" i="50"/>
  <c r="Z94" i="35"/>
  <c r="AI92" i="98"/>
  <c r="AN92" i="98"/>
  <c r="AH92" i="42"/>
  <c r="AQ92" i="42" s="1"/>
  <c r="Z92" i="85"/>
  <c r="Z92" i="42"/>
  <c r="W97" i="18"/>
  <c r="AE96" i="18"/>
  <c r="AF96" i="18"/>
  <c r="AO96" i="18" s="1"/>
  <c r="AG96" i="18"/>
  <c r="AP96" i="18" s="1"/>
  <c r="AR93" i="35"/>
  <c r="AE92" i="94"/>
  <c r="W93" i="94"/>
  <c r="AG92" i="94"/>
  <c r="AP92" i="94" s="1"/>
  <c r="AF92" i="94"/>
  <c r="AO92" i="94" s="1"/>
  <c r="AI92" i="10"/>
  <c r="AN92" i="10"/>
  <c r="Y93" i="98"/>
  <c r="X93" i="98"/>
  <c r="Z93" i="98" s="1"/>
  <c r="Y93" i="90"/>
  <c r="Z93" i="90" s="1"/>
  <c r="X93" i="90"/>
  <c r="W96" i="102"/>
  <c r="AG95" i="102"/>
  <c r="AE95" i="102"/>
  <c r="AN95" i="102" s="1"/>
  <c r="AF95" i="102"/>
  <c r="AO95" i="102" s="1"/>
  <c r="AR91" i="42"/>
  <c r="AG95" i="48"/>
  <c r="AP95" i="48" s="1"/>
  <c r="W96" i="48"/>
  <c r="AE95" i="48"/>
  <c r="AF95" i="48"/>
  <c r="AO95" i="48" s="1"/>
  <c r="AR94" i="82"/>
  <c r="AH95" i="82"/>
  <c r="AQ95" i="82" s="1"/>
  <c r="AI92" i="90"/>
  <c r="AN92" i="90"/>
  <c r="AG93" i="90" l="1"/>
  <c r="AP93" i="90" s="1"/>
  <c r="AE93" i="90"/>
  <c r="AN93" i="90" s="1"/>
  <c r="W94" i="90"/>
  <c r="AF93" i="90"/>
  <c r="AG93" i="98"/>
  <c r="AP93" i="98" s="1"/>
  <c r="AE93" i="98"/>
  <c r="AN93" i="98" s="1"/>
  <c r="AF93" i="98"/>
  <c r="W94" i="98"/>
  <c r="AR92" i="10"/>
  <c r="Y97" i="18"/>
  <c r="X97" i="18"/>
  <c r="AG92" i="42"/>
  <c r="AP92" i="42" s="1"/>
  <c r="W93" i="42"/>
  <c r="AE92" i="42"/>
  <c r="AF92" i="42"/>
  <c r="AO92" i="42" s="1"/>
  <c r="AH93" i="50"/>
  <c r="AQ93" i="50" s="1"/>
  <c r="AF92" i="85"/>
  <c r="AO92" i="85" s="1"/>
  <c r="AE92" i="85"/>
  <c r="W93" i="85"/>
  <c r="AG92" i="85"/>
  <c r="AP92" i="85" s="1"/>
  <c r="AH93" i="10"/>
  <c r="AQ93" i="10" s="1"/>
  <c r="AR92" i="98"/>
  <c r="Z93" i="10"/>
  <c r="Y96" i="82"/>
  <c r="X96" i="82"/>
  <c r="Y96" i="48"/>
  <c r="X96" i="48"/>
  <c r="AR92" i="90"/>
  <c r="AI95" i="102"/>
  <c r="AP95" i="102"/>
  <c r="Y96" i="102"/>
  <c r="X96" i="102"/>
  <c r="Y93" i="94"/>
  <c r="X93" i="94"/>
  <c r="Z93" i="94" s="1"/>
  <c r="AE94" i="35"/>
  <c r="AF94" i="35"/>
  <c r="AO94" i="35" s="1"/>
  <c r="AG94" i="35"/>
  <c r="AP94" i="35" s="1"/>
  <c r="W95" i="35"/>
  <c r="AR92" i="50"/>
  <c r="AI95" i="82"/>
  <c r="AN95" i="82"/>
  <c r="AI95" i="48"/>
  <c r="AN95" i="48"/>
  <c r="AH93" i="98"/>
  <c r="AQ93" i="98" s="1"/>
  <c r="AH93" i="90"/>
  <c r="AQ93" i="90" s="1"/>
  <c r="AI92" i="94"/>
  <c r="AR92" i="94" s="1"/>
  <c r="AN92" i="94"/>
  <c r="AI96" i="18"/>
  <c r="AN96" i="18"/>
  <c r="Z93" i="50"/>
  <c r="AH93" i="94" l="1"/>
  <c r="AQ93" i="94" s="1"/>
  <c r="AI92" i="42"/>
  <c r="AN92" i="42"/>
  <c r="W94" i="94"/>
  <c r="AF93" i="94"/>
  <c r="AO93" i="94" s="1"/>
  <c r="AE93" i="94"/>
  <c r="AG93" i="94"/>
  <c r="AP93" i="94" s="1"/>
  <c r="AR95" i="102"/>
  <c r="AH96" i="82"/>
  <c r="AQ96" i="82" s="1"/>
  <c r="Y93" i="42"/>
  <c r="X93" i="42"/>
  <c r="AR95" i="48"/>
  <c r="Z96" i="82"/>
  <c r="Y93" i="85"/>
  <c r="X93" i="85"/>
  <c r="AI93" i="90"/>
  <c r="AO93" i="90"/>
  <c r="AH96" i="102"/>
  <c r="AQ96" i="102" s="1"/>
  <c r="AI92" i="85"/>
  <c r="AN92" i="85"/>
  <c r="AH97" i="18"/>
  <c r="AQ97" i="18" s="1"/>
  <c r="Y94" i="98"/>
  <c r="X94" i="98"/>
  <c r="Y94" i="90"/>
  <c r="Z94" i="90" s="1"/>
  <c r="X94" i="90"/>
  <c r="AR95" i="82"/>
  <c r="Z96" i="102"/>
  <c r="AH96" i="48"/>
  <c r="AQ96" i="48" s="1"/>
  <c r="AE93" i="10"/>
  <c r="W94" i="10"/>
  <c r="AG93" i="10"/>
  <c r="AP93" i="10" s="1"/>
  <c r="AF93" i="10"/>
  <c r="AO93" i="10" s="1"/>
  <c r="Z97" i="18"/>
  <c r="AI93" i="98"/>
  <c r="AO93" i="98"/>
  <c r="AR96" i="18"/>
  <c r="Y95" i="35"/>
  <c r="X95" i="35"/>
  <c r="AF93" i="50"/>
  <c r="AO93" i="50" s="1"/>
  <c r="AG93" i="50"/>
  <c r="AP93" i="50" s="1"/>
  <c r="W94" i="50"/>
  <c r="AE93" i="50"/>
  <c r="AI94" i="35"/>
  <c r="AN94" i="35"/>
  <c r="Z96" i="48"/>
  <c r="AH94" i="90" l="1"/>
  <c r="AQ94" i="90" s="1"/>
  <c r="AR92" i="85"/>
  <c r="AR92" i="42"/>
  <c r="AR93" i="90"/>
  <c r="AH93" i="85"/>
  <c r="AQ93" i="85" s="1"/>
  <c r="AH93" i="42"/>
  <c r="AQ93" i="42" s="1"/>
  <c r="AI93" i="94"/>
  <c r="AN93" i="94"/>
  <c r="Y94" i="50"/>
  <c r="X94" i="50"/>
  <c r="W97" i="102"/>
  <c r="AF96" i="102"/>
  <c r="AO96" i="102" s="1"/>
  <c r="AG96" i="102"/>
  <c r="AP96" i="102" s="1"/>
  <c r="AE96" i="102"/>
  <c r="Z93" i="85"/>
  <c r="Z93" i="42"/>
  <c r="AF94" i="90"/>
  <c r="AO94" i="90" s="1"/>
  <c r="W95" i="90"/>
  <c r="AE94" i="90"/>
  <c r="AG94" i="90"/>
  <c r="AP94" i="90" s="1"/>
  <c r="Y94" i="10"/>
  <c r="X94" i="10"/>
  <c r="AH95" i="35"/>
  <c r="AQ95" i="35" s="1"/>
  <c r="AI93" i="10"/>
  <c r="AN93" i="10"/>
  <c r="AH94" i="98"/>
  <c r="AQ94" i="98" s="1"/>
  <c r="Z95" i="35"/>
  <c r="W98" i="18"/>
  <c r="AF97" i="18"/>
  <c r="AO97" i="18" s="1"/>
  <c r="AG97" i="18"/>
  <c r="AP97" i="18" s="1"/>
  <c r="AE97" i="18"/>
  <c r="Z94" i="98"/>
  <c r="Y94" i="94"/>
  <c r="X94" i="94"/>
  <c r="AF96" i="48"/>
  <c r="AO96" i="48" s="1"/>
  <c r="W97" i="48"/>
  <c r="AG96" i="48"/>
  <c r="AP96" i="48" s="1"/>
  <c r="AE96" i="48"/>
  <c r="AR94" i="35"/>
  <c r="AR93" i="98"/>
  <c r="AI93" i="50"/>
  <c r="AN93" i="50"/>
  <c r="AE96" i="82"/>
  <c r="W97" i="82"/>
  <c r="AG96" i="82"/>
  <c r="AP96" i="82" s="1"/>
  <c r="AF96" i="82"/>
  <c r="AO96" i="82" s="1"/>
  <c r="AF94" i="98" l="1"/>
  <c r="AO94" i="98" s="1"/>
  <c r="AG94" i="98"/>
  <c r="AP94" i="98" s="1"/>
  <c r="W95" i="98"/>
  <c r="AE94" i="98"/>
  <c r="AE95" i="35"/>
  <c r="AG95" i="35"/>
  <c r="AP95" i="35" s="1"/>
  <c r="W96" i="35"/>
  <c r="AF95" i="35"/>
  <c r="AO95" i="35" s="1"/>
  <c r="AI94" i="90"/>
  <c r="AN94" i="90"/>
  <c r="AI96" i="102"/>
  <c r="AN96" i="102"/>
  <c r="AR93" i="10"/>
  <c r="AH94" i="10"/>
  <c r="AQ94" i="10" s="1"/>
  <c r="Y95" i="90"/>
  <c r="X95" i="90"/>
  <c r="Z95" i="90" s="1"/>
  <c r="Z94" i="10"/>
  <c r="AR93" i="94"/>
  <c r="AF93" i="42"/>
  <c r="AO93" i="42" s="1"/>
  <c r="AG93" i="42"/>
  <c r="AP93" i="42" s="1"/>
  <c r="W94" i="42"/>
  <c r="AE93" i="42"/>
  <c r="Y97" i="102"/>
  <c r="X97" i="102"/>
  <c r="Y97" i="82"/>
  <c r="X97" i="82"/>
  <c r="AI96" i="82"/>
  <c r="AN96" i="82"/>
  <c r="AH94" i="94"/>
  <c r="AQ94" i="94" s="1"/>
  <c r="W94" i="85"/>
  <c r="AG93" i="85"/>
  <c r="AP93" i="85" s="1"/>
  <c r="AE93" i="85"/>
  <c r="AF93" i="85"/>
  <c r="AO93" i="85" s="1"/>
  <c r="AH94" i="50"/>
  <c r="AQ94" i="50" s="1"/>
  <c r="Y97" i="48"/>
  <c r="X97" i="48"/>
  <c r="AI97" i="18"/>
  <c r="AN97" i="18"/>
  <c r="Z94" i="94"/>
  <c r="AR93" i="50"/>
  <c r="AI96" i="48"/>
  <c r="AN96" i="48"/>
  <c r="Y98" i="18"/>
  <c r="X98" i="18"/>
  <c r="Z94" i="50"/>
  <c r="Z98" i="18" l="1"/>
  <c r="Z97" i="82"/>
  <c r="AF97" i="82" s="1"/>
  <c r="AO97" i="82" s="1"/>
  <c r="AG97" i="82"/>
  <c r="AP97" i="82" s="1"/>
  <c r="AG98" i="18"/>
  <c r="AP98" i="18" s="1"/>
  <c r="AP100" i="18" s="1"/>
  <c r="AC98" i="18"/>
  <c r="AE98" i="18"/>
  <c r="AF98" i="18"/>
  <c r="AO98" i="18" s="1"/>
  <c r="AO100" i="18" s="1"/>
  <c r="AI93" i="85"/>
  <c r="AN93" i="85"/>
  <c r="X94" i="42"/>
  <c r="Y94" i="42"/>
  <c r="AH95" i="90"/>
  <c r="AQ95" i="90" s="1"/>
  <c r="AI95" i="35"/>
  <c r="AN95" i="35"/>
  <c r="AR97" i="18"/>
  <c r="AH97" i="102"/>
  <c r="AQ97" i="102" s="1"/>
  <c r="AG95" i="90"/>
  <c r="AP95" i="90" s="1"/>
  <c r="AE95" i="90"/>
  <c r="W96" i="90"/>
  <c r="AF95" i="90"/>
  <c r="AO95" i="90" s="1"/>
  <c r="AR94" i="90"/>
  <c r="Y94" i="85"/>
  <c r="X94" i="85"/>
  <c r="Z97" i="102"/>
  <c r="AI94" i="98"/>
  <c r="AN94" i="98"/>
  <c r="Y95" i="98"/>
  <c r="X95" i="98"/>
  <c r="AH97" i="48"/>
  <c r="AQ97" i="48" s="1"/>
  <c r="W95" i="50"/>
  <c r="AG94" i="50"/>
  <c r="AF94" i="50"/>
  <c r="AO94" i="50" s="1"/>
  <c r="AE94" i="50"/>
  <c r="AN94" i="50" s="1"/>
  <c r="Z97" i="48"/>
  <c r="AR96" i="82"/>
  <c r="AH98" i="18"/>
  <c r="AQ98" i="18" s="1"/>
  <c r="AQ100" i="18" s="1"/>
  <c r="AZ3" i="18"/>
  <c r="AX6" i="18" s="1"/>
  <c r="S6" i="18" s="1"/>
  <c r="AC6" i="18" s="1"/>
  <c r="AB7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3" i="18"/>
  <c r="S93" i="18" s="1"/>
  <c r="AC93" i="18" s="1"/>
  <c r="AB94" i="18" s="1"/>
  <c r="AX94" i="18"/>
  <c r="S94" i="18" s="1"/>
  <c r="AC94" i="18" s="1"/>
  <c r="AB95" i="18" s="1"/>
  <c r="AX96" i="18"/>
  <c r="S96" i="18" s="1"/>
  <c r="AC96" i="18" s="1"/>
  <c r="AB97" i="18" s="1"/>
  <c r="AX97" i="18"/>
  <c r="S97" i="18" s="1"/>
  <c r="AC97" i="18" s="1"/>
  <c r="AB98" i="18" s="1"/>
  <c r="AH97" i="82"/>
  <c r="AQ97" i="82" s="1"/>
  <c r="Y96" i="35"/>
  <c r="X96" i="35"/>
  <c r="AR96" i="48"/>
  <c r="W95" i="94"/>
  <c r="AF94" i="94"/>
  <c r="AO94" i="94" s="1"/>
  <c r="AG94" i="94"/>
  <c r="AP94" i="94" s="1"/>
  <c r="AE94" i="94"/>
  <c r="AI93" i="42"/>
  <c r="AN93" i="42"/>
  <c r="AE94" i="10"/>
  <c r="AG94" i="10"/>
  <c r="AP94" i="10" s="1"/>
  <c r="W95" i="10"/>
  <c r="AF94" i="10"/>
  <c r="AO94" i="10" s="1"/>
  <c r="AR96" i="102"/>
  <c r="AX10" i="18" l="1"/>
  <c r="S10" i="18" s="1"/>
  <c r="AC10" i="18" s="1"/>
  <c r="AB11" i="18" s="1"/>
  <c r="AX9" i="18"/>
  <c r="S9" i="18" s="1"/>
  <c r="AC9" i="18" s="1"/>
  <c r="AB10" i="18" s="1"/>
  <c r="AK10" i="18" s="1"/>
  <c r="AT10" i="18" s="1"/>
  <c r="W98" i="82"/>
  <c r="AE97" i="82"/>
  <c r="AX21" i="18"/>
  <c r="S21" i="18" s="1"/>
  <c r="AC21" i="18" s="1"/>
  <c r="AB22" i="18" s="1"/>
  <c r="AJ22" i="18" s="1"/>
  <c r="AX15" i="18"/>
  <c r="S15" i="18" s="1"/>
  <c r="AC15" i="18" s="1"/>
  <c r="AB16" i="18" s="1"/>
  <c r="AK16" i="18" s="1"/>
  <c r="AT16" i="18" s="1"/>
  <c r="AX20" i="18"/>
  <c r="S20" i="18" s="1"/>
  <c r="AC20" i="18" s="1"/>
  <c r="AB21" i="18" s="1"/>
  <c r="AX14" i="18"/>
  <c r="S14" i="18" s="1"/>
  <c r="AC14" i="18" s="1"/>
  <c r="AB15" i="18" s="1"/>
  <c r="AJ15" i="18" s="1"/>
  <c r="AX19" i="18"/>
  <c r="S19" i="18" s="1"/>
  <c r="AC19" i="18" s="1"/>
  <c r="AB20" i="18" s="1"/>
  <c r="AX13" i="18"/>
  <c r="S13" i="18" s="1"/>
  <c r="AC13" i="18" s="1"/>
  <c r="AB14" i="18" s="1"/>
  <c r="AK94" i="18"/>
  <c r="AT94" i="18" s="1"/>
  <c r="AJ94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J41" i="18"/>
  <c r="AK41" i="18"/>
  <c r="AT41" i="18" s="1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K7" i="18"/>
  <c r="AT7" i="18" s="1"/>
  <c r="AI95" i="90"/>
  <c r="AN95" i="90"/>
  <c r="AH94" i="42"/>
  <c r="AQ94" i="42" s="1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X5" i="18"/>
  <c r="S5" i="18" s="1"/>
  <c r="AC5" i="18" s="1"/>
  <c r="AB6" i="18" s="1"/>
  <c r="AJ89" i="18"/>
  <c r="AK89" i="18"/>
  <c r="AT89" i="18" s="1"/>
  <c r="Y95" i="10"/>
  <c r="X95" i="10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K21" i="18"/>
  <c r="AT21" i="18" s="1"/>
  <c r="AX8" i="18"/>
  <c r="S8" i="18" s="1"/>
  <c r="AC8" i="18" s="1"/>
  <c r="AB9" i="18" s="1"/>
  <c r="AR94" i="98"/>
  <c r="AR93" i="85"/>
  <c r="AK83" i="18"/>
  <c r="AT83" i="18" s="1"/>
  <c r="AJ83" i="18"/>
  <c r="AH96" i="35"/>
  <c r="AQ96" i="35" s="1"/>
  <c r="AJ92" i="18"/>
  <c r="AK92" i="18"/>
  <c r="AT92" i="18" s="1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K14" i="18"/>
  <c r="AT14" i="18" s="1"/>
  <c r="AX7" i="18"/>
  <c r="S7" i="18" s="1"/>
  <c r="AC7" i="18" s="1"/>
  <c r="AB8" i="18" s="1"/>
  <c r="AI94" i="50"/>
  <c r="AP94" i="50"/>
  <c r="AE97" i="102"/>
  <c r="W98" i="102"/>
  <c r="AG97" i="102"/>
  <c r="AP97" i="102" s="1"/>
  <c r="AF97" i="102"/>
  <c r="AO97" i="102" s="1"/>
  <c r="Y98" i="82"/>
  <c r="X98" i="82"/>
  <c r="AI94" i="94"/>
  <c r="AN94" i="94"/>
  <c r="AJ98" i="18"/>
  <c r="AS98" i="18" s="1"/>
  <c r="AK98" i="18"/>
  <c r="AT98" i="18" s="1"/>
  <c r="AK86" i="18"/>
  <c r="AT86" i="18" s="1"/>
  <c r="AJ86" i="18"/>
  <c r="Y95" i="94"/>
  <c r="X95" i="94"/>
  <c r="Z95" i="94" s="1"/>
  <c r="AK97" i="18"/>
  <c r="AT97" i="18" s="1"/>
  <c r="AJ97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X12" i="18"/>
  <c r="S12" i="18" s="1"/>
  <c r="AC12" i="18" s="1"/>
  <c r="AB13" i="18" s="1"/>
  <c r="AX4" i="18"/>
  <c r="S4" i="18" s="1"/>
  <c r="AC4" i="18" s="1"/>
  <c r="AB5" i="18" s="1"/>
  <c r="Y95" i="50"/>
  <c r="X95" i="50"/>
  <c r="AH95" i="98"/>
  <c r="AQ95" i="98" s="1"/>
  <c r="AH94" i="85"/>
  <c r="AQ94" i="85" s="1"/>
  <c r="AR95" i="35"/>
  <c r="Z94" i="42"/>
  <c r="AI98" i="18"/>
  <c r="AN98" i="18"/>
  <c r="AN100" i="18" s="1"/>
  <c r="AI97" i="82"/>
  <c r="AN97" i="82"/>
  <c r="AJ96" i="18"/>
  <c r="AK96" i="18"/>
  <c r="AT96" i="18" s="1"/>
  <c r="Z96" i="35"/>
  <c r="AI94" i="10"/>
  <c r="AN94" i="10"/>
  <c r="AR93" i="42"/>
  <c r="AK95" i="18"/>
  <c r="AT95" i="18" s="1"/>
  <c r="AJ95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X11" i="18"/>
  <c r="S11" i="18" s="1"/>
  <c r="AC11" i="18" s="1"/>
  <c r="AB12" i="18" s="1"/>
  <c r="AX3" i="18"/>
  <c r="S3" i="18" s="1"/>
  <c r="AC3" i="18" s="1"/>
  <c r="AG97" i="48"/>
  <c r="AP97" i="48" s="1"/>
  <c r="W98" i="48"/>
  <c r="AE97" i="48"/>
  <c r="AF97" i="48"/>
  <c r="AO97" i="48" s="1"/>
  <c r="Z95" i="98"/>
  <c r="Z94" i="85"/>
  <c r="Y96" i="90"/>
  <c r="Z96" i="90"/>
  <c r="X96" i="90"/>
  <c r="AJ16" i="18" l="1"/>
  <c r="AK15" i="18"/>
  <c r="AT15" i="18" s="1"/>
  <c r="AJ10" i="18"/>
  <c r="AJ14" i="18"/>
  <c r="AJ21" i="18"/>
  <c r="AS18" i="18"/>
  <c r="AL18" i="18"/>
  <c r="AU18" i="18" s="1"/>
  <c r="AS90" i="18"/>
  <c r="AL90" i="18"/>
  <c r="AU90" i="18" s="1"/>
  <c r="AH96" i="90"/>
  <c r="AQ96" i="90" s="1"/>
  <c r="AS36" i="18"/>
  <c r="AL36" i="18"/>
  <c r="AU36" i="18" s="1"/>
  <c r="AS72" i="18"/>
  <c r="AL72" i="18"/>
  <c r="AU72" i="18" s="1"/>
  <c r="AR97" i="82"/>
  <c r="AS43" i="18"/>
  <c r="AL43" i="18"/>
  <c r="AU43" i="18" s="1"/>
  <c r="AS61" i="18"/>
  <c r="AL61" i="18"/>
  <c r="AU61" i="18" s="1"/>
  <c r="AS74" i="18"/>
  <c r="AL74" i="18"/>
  <c r="AU74" i="18" s="1"/>
  <c r="AS15" i="18"/>
  <c r="AL15" i="18"/>
  <c r="AU15" i="18" s="1"/>
  <c r="AS87" i="18"/>
  <c r="AL87" i="18"/>
  <c r="AU87" i="18" s="1"/>
  <c r="AS88" i="18"/>
  <c r="AL88" i="18"/>
  <c r="AU88" i="18" s="1"/>
  <c r="AL53" i="18"/>
  <c r="AU53" i="18" s="1"/>
  <c r="AS53" i="18"/>
  <c r="AK5" i="18"/>
  <c r="AT5" i="18" s="1"/>
  <c r="AJ5" i="18"/>
  <c r="AL49" i="18"/>
  <c r="AU49" i="18" s="1"/>
  <c r="AS49" i="18"/>
  <c r="AS67" i="18"/>
  <c r="AL67" i="18"/>
  <c r="AU67" i="18" s="1"/>
  <c r="AH95" i="94"/>
  <c r="AQ95" i="94" s="1"/>
  <c r="AR94" i="50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S39" i="18"/>
  <c r="AL39" i="18"/>
  <c r="AU39" i="18" s="1"/>
  <c r="AS75" i="18"/>
  <c r="AL75" i="18"/>
  <c r="AU75" i="18" s="1"/>
  <c r="AS89" i="18"/>
  <c r="AL89" i="18"/>
  <c r="AU89" i="18" s="1"/>
  <c r="AS22" i="18"/>
  <c r="AL22" i="18"/>
  <c r="AU22" i="18" s="1"/>
  <c r="AS76" i="18"/>
  <c r="AL76" i="18"/>
  <c r="AU76" i="18" s="1"/>
  <c r="AR95" i="90"/>
  <c r="AS17" i="18"/>
  <c r="AL17" i="18"/>
  <c r="AU17" i="18" s="1"/>
  <c r="AS35" i="18"/>
  <c r="AL35" i="18"/>
  <c r="AU35" i="18" s="1"/>
  <c r="AS71" i="18"/>
  <c r="AL71" i="18"/>
  <c r="AU71" i="18" s="1"/>
  <c r="AJ13" i="18"/>
  <c r="AK13" i="18"/>
  <c r="AT13" i="18" s="1"/>
  <c r="AS85" i="18"/>
  <c r="AL85" i="18"/>
  <c r="AU85" i="18" s="1"/>
  <c r="W96" i="94"/>
  <c r="AG95" i="94"/>
  <c r="AP95" i="94" s="1"/>
  <c r="AF95" i="94"/>
  <c r="AO95" i="94" s="1"/>
  <c r="AE95" i="94"/>
  <c r="AK8" i="18"/>
  <c r="AT8" i="18" s="1"/>
  <c r="AJ8" i="18"/>
  <c r="AS21" i="18"/>
  <c r="AL21" i="18"/>
  <c r="AU21" i="18" s="1"/>
  <c r="AS57" i="18"/>
  <c r="AL57" i="18"/>
  <c r="AU57" i="18" s="1"/>
  <c r="AS93" i="18"/>
  <c r="AL93" i="18"/>
  <c r="AU93" i="18" s="1"/>
  <c r="AJ6" i="18"/>
  <c r="AK6" i="18"/>
  <c r="AT6" i="18" s="1"/>
  <c r="AS40" i="18"/>
  <c r="AL40" i="18"/>
  <c r="AU40" i="18" s="1"/>
  <c r="AS58" i="18"/>
  <c r="AL58" i="18"/>
  <c r="AU58" i="18" s="1"/>
  <c r="AJ7" i="18"/>
  <c r="AS59" i="18"/>
  <c r="AL59" i="18"/>
  <c r="AU59" i="18" s="1"/>
  <c r="AS77" i="18"/>
  <c r="AL77" i="18"/>
  <c r="AU77" i="18" s="1"/>
  <c r="AG96" i="90"/>
  <c r="AP96" i="90" s="1"/>
  <c r="W97" i="90"/>
  <c r="AE96" i="90"/>
  <c r="AF96" i="90"/>
  <c r="AO96" i="90" s="1"/>
  <c r="AS54" i="18"/>
  <c r="AL54" i="18"/>
  <c r="AU54" i="18" s="1"/>
  <c r="AS42" i="18"/>
  <c r="AL42" i="18"/>
  <c r="AU42" i="18" s="1"/>
  <c r="W97" i="35"/>
  <c r="AE96" i="35"/>
  <c r="AG96" i="35"/>
  <c r="AP96" i="35" s="1"/>
  <c r="AF96" i="35"/>
  <c r="AO96" i="35" s="1"/>
  <c r="AS91" i="18"/>
  <c r="AL91" i="18"/>
  <c r="AU91" i="18" s="1"/>
  <c r="AR94" i="94"/>
  <c r="AS50" i="18"/>
  <c r="AL50" i="18"/>
  <c r="AU50" i="18" s="1"/>
  <c r="AS27" i="18"/>
  <c r="AL27" i="18"/>
  <c r="AU27" i="18" s="1"/>
  <c r="AH95" i="10"/>
  <c r="AQ95" i="10" s="1"/>
  <c r="AS28" i="18"/>
  <c r="AL28" i="18"/>
  <c r="AU28" i="18" s="1"/>
  <c r="AS46" i="18"/>
  <c r="AL46" i="18"/>
  <c r="AU46" i="18" s="1"/>
  <c r="AL82" i="18"/>
  <c r="AU82" i="18" s="1"/>
  <c r="AS82" i="18"/>
  <c r="AS23" i="18"/>
  <c r="AL23" i="18"/>
  <c r="AU23" i="18" s="1"/>
  <c r="AS41" i="18"/>
  <c r="AL41" i="18"/>
  <c r="AU41" i="18" s="1"/>
  <c r="AI97" i="48"/>
  <c r="AN97" i="48"/>
  <c r="AS24" i="18"/>
  <c r="AL24" i="18"/>
  <c r="AU24" i="18" s="1"/>
  <c r="AS78" i="18"/>
  <c r="AL78" i="18"/>
  <c r="AU78" i="18" s="1"/>
  <c r="AS31" i="18"/>
  <c r="AL31" i="18"/>
  <c r="AU31" i="18" s="1"/>
  <c r="AB4" i="18"/>
  <c r="AJ3" i="18"/>
  <c r="AS30" i="18"/>
  <c r="AL30" i="18"/>
  <c r="AU30" i="18" s="1"/>
  <c r="AS66" i="18"/>
  <c r="AL66" i="18"/>
  <c r="AU66" i="18" s="1"/>
  <c r="AS96" i="18"/>
  <c r="AL96" i="18"/>
  <c r="AU96" i="18" s="1"/>
  <c r="AH95" i="50"/>
  <c r="AQ95" i="50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86" i="18"/>
  <c r="AL86" i="18"/>
  <c r="AU86" i="18" s="1"/>
  <c r="AH98" i="82"/>
  <c r="AQ98" i="82" s="1"/>
  <c r="AQ100" i="82" s="1"/>
  <c r="AZ3" i="82"/>
  <c r="AX10" i="82" s="1"/>
  <c r="S10" i="82" s="1"/>
  <c r="AC10" i="82" s="1"/>
  <c r="AB11" i="82" s="1"/>
  <c r="AX7" i="82"/>
  <c r="S7" i="82" s="1"/>
  <c r="AC7" i="82" s="1"/>
  <c r="AB8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6" i="82"/>
  <c r="S96" i="82" s="1"/>
  <c r="AC96" i="82" s="1"/>
  <c r="AB97" i="82" s="1"/>
  <c r="AX95" i="82"/>
  <c r="S95" i="82" s="1"/>
  <c r="AC95" i="82" s="1"/>
  <c r="AB96" i="82" s="1"/>
  <c r="AX94" i="82"/>
  <c r="S94" i="82" s="1"/>
  <c r="AC94" i="82" s="1"/>
  <c r="AB95" i="82" s="1"/>
  <c r="AX97" i="82"/>
  <c r="S97" i="82" s="1"/>
  <c r="AC97" i="82" s="1"/>
  <c r="AB98" i="82" s="1"/>
  <c r="Y98" i="102"/>
  <c r="X98" i="102"/>
  <c r="Z98" i="102" s="1"/>
  <c r="AS14" i="18"/>
  <c r="AL14" i="18"/>
  <c r="AU14" i="18" s="1"/>
  <c r="AS32" i="18"/>
  <c r="AL32" i="18"/>
  <c r="AU32" i="18" s="1"/>
  <c r="AS68" i="18"/>
  <c r="AL68" i="18"/>
  <c r="AU68" i="18" s="1"/>
  <c r="AS92" i="18"/>
  <c r="AL92" i="18"/>
  <c r="AU92" i="18" s="1"/>
  <c r="AS83" i="18"/>
  <c r="AL83" i="18"/>
  <c r="AU83" i="18" s="1"/>
  <c r="AJ9" i="18"/>
  <c r="AK9" i="18"/>
  <c r="AT9" i="18" s="1"/>
  <c r="AS45" i="18"/>
  <c r="AL45" i="18"/>
  <c r="AU45" i="18" s="1"/>
  <c r="AS63" i="18"/>
  <c r="AL63" i="18"/>
  <c r="AU63" i="18" s="1"/>
  <c r="AS81" i="18"/>
  <c r="AL81" i="18"/>
  <c r="AU81" i="18" s="1"/>
  <c r="Z95" i="10"/>
  <c r="AS10" i="18"/>
  <c r="AL10" i="18"/>
  <c r="AU10" i="18" s="1"/>
  <c r="AS64" i="18"/>
  <c r="AL64" i="18"/>
  <c r="AU64" i="18" s="1"/>
  <c r="AJ11" i="18"/>
  <c r="AS29" i="18"/>
  <c r="AL29" i="18"/>
  <c r="AU29" i="18" s="1"/>
  <c r="AS47" i="18"/>
  <c r="AL47" i="18"/>
  <c r="AU47" i="18" s="1"/>
  <c r="AS65" i="18"/>
  <c r="AL65" i="18"/>
  <c r="AU65" i="18" s="1"/>
  <c r="AS94" i="18"/>
  <c r="AL94" i="18"/>
  <c r="AU94" i="18" s="1"/>
  <c r="AR94" i="10"/>
  <c r="Y98" i="48"/>
  <c r="X98" i="48"/>
  <c r="AS95" i="18"/>
  <c r="AL95" i="18"/>
  <c r="AU95" i="18" s="1"/>
  <c r="AR98" i="18"/>
  <c r="AR100" i="18" s="1"/>
  <c r="AL98" i="18"/>
  <c r="AU98" i="18" s="1"/>
  <c r="AG94" i="85"/>
  <c r="AP94" i="85" s="1"/>
  <c r="AF94" i="85"/>
  <c r="AO94" i="85" s="1"/>
  <c r="AE94" i="85"/>
  <c r="W95" i="85"/>
  <c r="AS60" i="18"/>
  <c r="AL60" i="18"/>
  <c r="AU60" i="18" s="1"/>
  <c r="AE94" i="42"/>
  <c r="W95" i="42"/>
  <c r="AG94" i="42"/>
  <c r="AP94" i="42" s="1"/>
  <c r="AF94" i="42"/>
  <c r="AO94" i="42" s="1"/>
  <c r="W96" i="98"/>
  <c r="AF95" i="98"/>
  <c r="AO95" i="98" s="1"/>
  <c r="AG95" i="98"/>
  <c r="AP95" i="98" s="1"/>
  <c r="AE95" i="98"/>
  <c r="AK12" i="18"/>
  <c r="AT12" i="18" s="1"/>
  <c r="AJ12" i="18"/>
  <c r="AS48" i="18"/>
  <c r="AL48" i="18"/>
  <c r="AU48" i="18" s="1"/>
  <c r="AS84" i="18"/>
  <c r="AL84" i="18"/>
  <c r="AU84" i="18" s="1"/>
  <c r="Z95" i="50"/>
  <c r="AS25" i="18"/>
  <c r="AL25" i="18"/>
  <c r="AU25" i="18" s="1"/>
  <c r="AS79" i="18"/>
  <c r="AL79" i="18"/>
  <c r="AU79" i="18" s="1"/>
  <c r="AS97" i="18"/>
  <c r="AL97" i="18"/>
  <c r="AU97" i="18" s="1"/>
  <c r="Z98" i="82"/>
  <c r="AI97" i="102"/>
  <c r="AN97" i="102"/>
  <c r="AS20" i="18"/>
  <c r="AL20" i="18"/>
  <c r="AU20" i="18" s="1"/>
  <c r="AL38" i="18"/>
  <c r="AU38" i="18" s="1"/>
  <c r="AS38" i="18"/>
  <c r="AS56" i="18"/>
  <c r="AL56" i="18"/>
  <c r="AU56" i="18" s="1"/>
  <c r="AS33" i="18"/>
  <c r="AL33" i="18"/>
  <c r="AU33" i="18" s="1"/>
  <c r="AS51" i="18"/>
  <c r="AL51" i="18"/>
  <c r="AU51" i="18" s="1"/>
  <c r="AS69" i="18"/>
  <c r="AL69" i="18"/>
  <c r="AU69" i="18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X4" i="82" l="1"/>
  <c r="S4" i="82" s="1"/>
  <c r="AC4" i="82" s="1"/>
  <c r="AB5" i="82" s="1"/>
  <c r="AX16" i="82"/>
  <c r="S16" i="82" s="1"/>
  <c r="AC16" i="82" s="1"/>
  <c r="AB17" i="82" s="1"/>
  <c r="AX9" i="82"/>
  <c r="S9" i="82" s="1"/>
  <c r="AC9" i="82" s="1"/>
  <c r="AB10" i="82" s="1"/>
  <c r="AX15" i="82"/>
  <c r="S15" i="82" s="1"/>
  <c r="AC15" i="82" s="1"/>
  <c r="AB16" i="82" s="1"/>
  <c r="AX8" i="82"/>
  <c r="S8" i="82" s="1"/>
  <c r="AC8" i="82" s="1"/>
  <c r="AB9" i="82" s="1"/>
  <c r="Y95" i="85"/>
  <c r="X95" i="85"/>
  <c r="AJ44" i="82"/>
  <c r="AK44" i="82"/>
  <c r="AT44" i="82" s="1"/>
  <c r="AI94" i="42"/>
  <c r="AN94" i="42"/>
  <c r="AH98" i="48"/>
  <c r="AQ98" i="48" s="1"/>
  <c r="AQ100" i="48" s="1"/>
  <c r="AZ3" i="48"/>
  <c r="AX4" i="48" s="1"/>
  <c r="S4" i="48" s="1"/>
  <c r="AC4" i="48" s="1"/>
  <c r="AB5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6" i="48"/>
  <c r="S96" i="48" s="1"/>
  <c r="AC96" i="48" s="1"/>
  <c r="AB97" i="48" s="1"/>
  <c r="AX93" i="48"/>
  <c r="S93" i="48" s="1"/>
  <c r="AC93" i="48" s="1"/>
  <c r="AB94" i="48" s="1"/>
  <c r="AX95" i="48"/>
  <c r="S95" i="48" s="1"/>
  <c r="AC95" i="48" s="1"/>
  <c r="AB96" i="48" s="1"/>
  <c r="AX94" i="48"/>
  <c r="S94" i="48" s="1"/>
  <c r="AC94" i="48" s="1"/>
  <c r="AB95" i="48" s="1"/>
  <c r="AX97" i="48"/>
  <c r="S97" i="48" s="1"/>
  <c r="AC97" i="48" s="1"/>
  <c r="AB98" i="48" s="1"/>
  <c r="AG95" i="10"/>
  <c r="AP95" i="10" s="1"/>
  <c r="AF95" i="10"/>
  <c r="AO95" i="10" s="1"/>
  <c r="AE95" i="10"/>
  <c r="W96" i="10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3" i="82"/>
  <c r="S3" i="82" s="1"/>
  <c r="AC3" i="82" s="1"/>
  <c r="AJ86" i="82"/>
  <c r="AK86" i="82"/>
  <c r="AT86" i="82" s="1"/>
  <c r="AJ62" i="82"/>
  <c r="AK62" i="82"/>
  <c r="AT62" i="82" s="1"/>
  <c r="AK38" i="82"/>
  <c r="AT38" i="82" s="1"/>
  <c r="AJ38" i="82"/>
  <c r="AR97" i="102"/>
  <c r="AG98" i="82"/>
  <c r="AP98" i="82" s="1"/>
  <c r="AP100" i="82" s="1"/>
  <c r="AC98" i="82"/>
  <c r="AE98" i="82"/>
  <c r="AF98" i="82"/>
  <c r="AO98" i="82" s="1"/>
  <c r="AO100" i="82" s="1"/>
  <c r="AS12" i="18"/>
  <c r="AL12" i="18"/>
  <c r="AU12" i="18" s="1"/>
  <c r="Y96" i="98"/>
  <c r="X96" i="98"/>
  <c r="Z96" i="98" s="1"/>
  <c r="Z98" i="48"/>
  <c r="AS11" i="18"/>
  <c r="AL11" i="18"/>
  <c r="AU11" i="18" s="1"/>
  <c r="AH98" i="102"/>
  <c r="AQ98" i="102" s="1"/>
  <c r="AQ100" i="102" s="1"/>
  <c r="AZ3" i="102"/>
  <c r="AX5" i="102" s="1"/>
  <c r="S5" i="102" s="1"/>
  <c r="AC5" i="102" s="1"/>
  <c r="AB6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4" i="102"/>
  <c r="S94" i="102" s="1"/>
  <c r="AC94" i="102" s="1"/>
  <c r="AB95" i="102" s="1"/>
  <c r="AX93" i="102"/>
  <c r="S93" i="102" s="1"/>
  <c r="AC93" i="102" s="1"/>
  <c r="AB94" i="102" s="1"/>
  <c r="AX95" i="102"/>
  <c r="S95" i="102" s="1"/>
  <c r="AC95" i="102" s="1"/>
  <c r="AB96" i="102" s="1"/>
  <c r="AX96" i="102"/>
  <c r="S96" i="102" s="1"/>
  <c r="AC96" i="102" s="1"/>
  <c r="AB97" i="102" s="1"/>
  <c r="AX97" i="102"/>
  <c r="S97" i="102" s="1"/>
  <c r="AC97" i="102" s="1"/>
  <c r="AB98" i="102" s="1"/>
  <c r="AK97" i="82"/>
  <c r="AT97" i="82" s="1"/>
  <c r="AJ97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K10" i="82"/>
  <c r="AT10" i="82" s="1"/>
  <c r="AK5" i="82"/>
  <c r="AT5" i="82" s="1"/>
  <c r="AS3" i="18"/>
  <c r="AL3" i="18"/>
  <c r="AU3" i="18" s="1"/>
  <c r="AI96" i="35"/>
  <c r="AN96" i="35"/>
  <c r="AI95" i="98"/>
  <c r="AN95" i="98"/>
  <c r="AK92" i="82"/>
  <c r="AT92" i="82" s="1"/>
  <c r="AJ92" i="82"/>
  <c r="AK74" i="82"/>
  <c r="AT74" i="82" s="1"/>
  <c r="AJ74" i="82"/>
  <c r="AS9" i="18"/>
  <c r="AL9" i="18"/>
  <c r="AU9" i="18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K11" i="82"/>
  <c r="AT11" i="82" s="1"/>
  <c r="AJ11" i="82"/>
  <c r="AJ4" i="18"/>
  <c r="AK4" i="18"/>
  <c r="AT4" i="18" s="1"/>
  <c r="AT100" i="18" s="1"/>
  <c r="Y97" i="35"/>
  <c r="X97" i="35"/>
  <c r="Z97" i="35" s="1"/>
  <c r="AI95" i="94"/>
  <c r="AN95" i="94"/>
  <c r="AK98" i="82"/>
  <c r="AT98" i="82" s="1"/>
  <c r="AJ98" i="82"/>
  <c r="AS98" i="82" s="1"/>
  <c r="AK56" i="82"/>
  <c r="AT56" i="82" s="1"/>
  <c r="AJ56" i="82"/>
  <c r="AE95" i="50"/>
  <c r="W96" i="50"/>
  <c r="AF95" i="50"/>
  <c r="AO95" i="50" s="1"/>
  <c r="AG95" i="50"/>
  <c r="AP95" i="50" s="1"/>
  <c r="AE98" i="102"/>
  <c r="AC98" i="102"/>
  <c r="AG98" i="102"/>
  <c r="AP98" i="102" s="1"/>
  <c r="AP100" i="102" s="1"/>
  <c r="AF98" i="102"/>
  <c r="AO98" i="102" s="1"/>
  <c r="AO100" i="102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I96" i="90"/>
  <c r="AN96" i="90"/>
  <c r="AS13" i="18"/>
  <c r="AL13" i="18"/>
  <c r="AU13" i="18" s="1"/>
  <c r="AJ14" i="82"/>
  <c r="AK14" i="82"/>
  <c r="AT14" i="82" s="1"/>
  <c r="AX6" i="82"/>
  <c r="S6" i="82" s="1"/>
  <c r="AC6" i="82" s="1"/>
  <c r="AB7" i="82" s="1"/>
  <c r="AR97" i="48"/>
  <c r="Y97" i="90"/>
  <c r="X97" i="90"/>
  <c r="Z97" i="90" s="1"/>
  <c r="AS7" i="18"/>
  <c r="AL7" i="18"/>
  <c r="AU7" i="18" s="1"/>
  <c r="AS6" i="18"/>
  <c r="AL6" i="18"/>
  <c r="AU6" i="18" s="1"/>
  <c r="AJ80" i="82"/>
  <c r="AK80" i="82"/>
  <c r="AT80" i="82" s="1"/>
  <c r="AK68" i="82"/>
  <c r="AT68" i="82" s="1"/>
  <c r="AJ68" i="82"/>
  <c r="AK50" i="82"/>
  <c r="AT50" i="82" s="1"/>
  <c r="AJ50" i="82"/>
  <c r="AJ32" i="82"/>
  <c r="AK32" i="82"/>
  <c r="AT32" i="82" s="1"/>
  <c r="AJ26" i="82"/>
  <c r="AK26" i="82"/>
  <c r="AT26" i="82" s="1"/>
  <c r="AK20" i="82"/>
  <c r="AT20" i="82" s="1"/>
  <c r="AJ20" i="82"/>
  <c r="Y95" i="42"/>
  <c r="X95" i="42"/>
  <c r="AI94" i="85"/>
  <c r="AN94" i="85"/>
  <c r="AK95" i="82"/>
  <c r="AT95" i="82" s="1"/>
  <c r="AJ95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J25" i="82"/>
  <c r="AK25" i="82"/>
  <c r="AT25" i="82" s="1"/>
  <c r="AK19" i="82"/>
  <c r="AT19" i="82" s="1"/>
  <c r="AJ19" i="82"/>
  <c r="AK13" i="82"/>
  <c r="AT13" i="82" s="1"/>
  <c r="AJ13" i="82"/>
  <c r="AX5" i="82"/>
  <c r="S5" i="82" s="1"/>
  <c r="AC5" i="82" s="1"/>
  <c r="AB6" i="82" s="1"/>
  <c r="AL8" i="18"/>
  <c r="AU8" i="18" s="1"/>
  <c r="AS8" i="18"/>
  <c r="Y96" i="94"/>
  <c r="X96" i="94"/>
  <c r="Z96" i="94" s="1"/>
  <c r="AS5" i="18"/>
  <c r="AL5" i="18"/>
  <c r="AU5" i="18" s="1"/>
  <c r="AX4" i="102" l="1"/>
  <c r="S4" i="102" s="1"/>
  <c r="AC4" i="102" s="1"/>
  <c r="AB5" i="102" s="1"/>
  <c r="AX3" i="102"/>
  <c r="S3" i="102" s="1"/>
  <c r="AC3" i="102" s="1"/>
  <c r="AX9" i="102"/>
  <c r="S9" i="102" s="1"/>
  <c r="AC9" i="102" s="1"/>
  <c r="AB10" i="102" s="1"/>
  <c r="AX7" i="48"/>
  <c r="S7" i="48" s="1"/>
  <c r="AC7" i="48" s="1"/>
  <c r="AB8" i="48" s="1"/>
  <c r="AX8" i="102"/>
  <c r="S8" i="102" s="1"/>
  <c r="AC8" i="102" s="1"/>
  <c r="AB9" i="102" s="1"/>
  <c r="AH96" i="94"/>
  <c r="AQ96" i="94" s="1"/>
  <c r="AS13" i="82"/>
  <c r="AL13" i="82"/>
  <c r="AU13" i="82" s="1"/>
  <c r="AS31" i="82"/>
  <c r="AL31" i="82"/>
  <c r="AU31" i="82" s="1"/>
  <c r="AS49" i="82"/>
  <c r="AL49" i="82"/>
  <c r="AU49" i="82" s="1"/>
  <c r="AS85" i="82"/>
  <c r="AL85" i="82"/>
  <c r="AU85" i="82" s="1"/>
  <c r="AS33" i="82"/>
  <c r="AL33" i="82"/>
  <c r="AU33" i="82" s="1"/>
  <c r="AI98" i="102"/>
  <c r="AN98" i="102"/>
  <c r="AN100" i="102" s="1"/>
  <c r="AS56" i="82"/>
  <c r="AL56" i="82"/>
  <c r="AU56" i="82" s="1"/>
  <c r="AH97" i="35"/>
  <c r="AQ97" i="35" s="1"/>
  <c r="AS22" i="82"/>
  <c r="AL22" i="82"/>
  <c r="AU22" i="82" s="1"/>
  <c r="AS58" i="82"/>
  <c r="AL58" i="82"/>
  <c r="AU58" i="82" s="1"/>
  <c r="AS17" i="82"/>
  <c r="AL17" i="82"/>
  <c r="AU17" i="82" s="1"/>
  <c r="AS71" i="82"/>
  <c r="AL71" i="82"/>
  <c r="AU71" i="82" s="1"/>
  <c r="AK94" i="102"/>
  <c r="AT94" i="102" s="1"/>
  <c r="AJ94" i="102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J11" i="102"/>
  <c r="AK11" i="102"/>
  <c r="AT11" i="102" s="1"/>
  <c r="AK6" i="102"/>
  <c r="AT6" i="102" s="1"/>
  <c r="AH96" i="98"/>
  <c r="AQ96" i="98" s="1"/>
  <c r="AI98" i="82"/>
  <c r="AN98" i="82"/>
  <c r="AN100" i="82" s="1"/>
  <c r="AS48" i="82"/>
  <c r="AL48" i="82"/>
  <c r="AU48" i="82" s="1"/>
  <c r="AS66" i="82"/>
  <c r="AL66" i="82"/>
  <c r="AU66" i="82" s="1"/>
  <c r="AL84" i="82"/>
  <c r="AU84" i="82" s="1"/>
  <c r="AS84" i="82"/>
  <c r="AJ95" i="48"/>
  <c r="AK95" i="48"/>
  <c r="AT95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X6" i="48"/>
  <c r="S6" i="48" s="1"/>
  <c r="AC6" i="48" s="1"/>
  <c r="AB7" i="48" s="1"/>
  <c r="AR94" i="42"/>
  <c r="AS21" i="82"/>
  <c r="AL21" i="82"/>
  <c r="AU21" i="82" s="1"/>
  <c r="AS75" i="82"/>
  <c r="AL75" i="82"/>
  <c r="AU75" i="82" s="1"/>
  <c r="AE97" i="35"/>
  <c r="AF97" i="35"/>
  <c r="AO97" i="35" s="1"/>
  <c r="W98" i="35"/>
  <c r="AG97" i="35"/>
  <c r="AP97" i="35" s="1"/>
  <c r="AS28" i="82"/>
  <c r="AL28" i="82"/>
  <c r="AU28" i="82" s="1"/>
  <c r="AS82" i="82"/>
  <c r="AL82" i="82"/>
  <c r="AU82" i="82" s="1"/>
  <c r="AS59" i="82"/>
  <c r="AL59" i="82"/>
  <c r="AU59" i="82" s="1"/>
  <c r="AS77" i="82"/>
  <c r="AL77" i="82"/>
  <c r="AU77" i="82" s="1"/>
  <c r="AS97" i="82"/>
  <c r="AL97" i="82"/>
  <c r="AU97" i="82" s="1"/>
  <c r="AJ95" i="102"/>
  <c r="AK95" i="102"/>
  <c r="AT95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3" i="102"/>
  <c r="AB4" i="102"/>
  <c r="AG96" i="98"/>
  <c r="AP96" i="98" s="1"/>
  <c r="W97" i="98"/>
  <c r="AF96" i="98"/>
  <c r="AO96" i="98" s="1"/>
  <c r="AE96" i="98"/>
  <c r="AS12" i="82"/>
  <c r="AL12" i="82"/>
  <c r="AU12" i="82" s="1"/>
  <c r="AS30" i="82"/>
  <c r="AL30" i="82"/>
  <c r="AU30" i="82" s="1"/>
  <c r="Y96" i="10"/>
  <c r="X96" i="10"/>
  <c r="AK96" i="48"/>
  <c r="AT96" i="48" s="1"/>
  <c r="AJ96" i="48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S67" i="82"/>
  <c r="AL67" i="82"/>
  <c r="AU67" i="82" s="1"/>
  <c r="AR94" i="85"/>
  <c r="AS68" i="82"/>
  <c r="AL68" i="82"/>
  <c r="AU68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H95" i="42"/>
  <c r="AQ95" i="42" s="1"/>
  <c r="AS26" i="82"/>
  <c r="AL26" i="82"/>
  <c r="AU26" i="82" s="1"/>
  <c r="AJ7" i="82"/>
  <c r="AK7" i="82"/>
  <c r="AT7" i="82" s="1"/>
  <c r="AR96" i="90"/>
  <c r="AS39" i="82"/>
  <c r="AL39" i="82"/>
  <c r="AU39" i="82" s="1"/>
  <c r="AS57" i="82"/>
  <c r="AL57" i="82"/>
  <c r="AU57" i="82" s="1"/>
  <c r="AS93" i="82"/>
  <c r="AL93" i="82"/>
  <c r="AU93" i="82" s="1"/>
  <c r="AS9" i="82"/>
  <c r="AL9" i="82"/>
  <c r="AU9" i="82" s="1"/>
  <c r="AS46" i="82"/>
  <c r="AL46" i="82"/>
  <c r="AU46" i="82" s="1"/>
  <c r="AS64" i="82"/>
  <c r="AL64" i="82"/>
  <c r="AU64" i="82" s="1"/>
  <c r="AR95" i="98"/>
  <c r="AJ5" i="82"/>
  <c r="AS23" i="82"/>
  <c r="AL23" i="82"/>
  <c r="AU23" i="82" s="1"/>
  <c r="AS41" i="82"/>
  <c r="AL41" i="82"/>
  <c r="AU41" i="8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62" i="82"/>
  <c r="AL62" i="82"/>
  <c r="AU62" i="82" s="1"/>
  <c r="AS36" i="82"/>
  <c r="AL36" i="82"/>
  <c r="AU36" i="82" s="1"/>
  <c r="AS72" i="82"/>
  <c r="AL72" i="82"/>
  <c r="AU72" i="82" s="1"/>
  <c r="AI95" i="10"/>
  <c r="AN95" i="10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X5" i="48"/>
  <c r="S5" i="48" s="1"/>
  <c r="AC5" i="48" s="1"/>
  <c r="AB6" i="48" s="1"/>
  <c r="AS44" i="82"/>
  <c r="AL44" i="82"/>
  <c r="AU44" i="82" s="1"/>
  <c r="AF96" i="94"/>
  <c r="AO96" i="94" s="1"/>
  <c r="W97" i="94"/>
  <c r="AG96" i="94"/>
  <c r="AP96" i="94" s="1"/>
  <c r="AE96" i="94"/>
  <c r="Z95" i="42"/>
  <c r="AH97" i="90"/>
  <c r="AQ97" i="90" s="1"/>
  <c r="AS8" i="82"/>
  <c r="AL8" i="82"/>
  <c r="AU8" i="82" s="1"/>
  <c r="AL45" i="82"/>
  <c r="AU45" i="82" s="1"/>
  <c r="AS45" i="82"/>
  <c r="AS81" i="82"/>
  <c r="AL81" i="82"/>
  <c r="AU81" i="82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S74" i="82"/>
  <c r="AL74" i="82"/>
  <c r="AU74" i="82" s="1"/>
  <c r="AL65" i="82"/>
  <c r="AU65" i="82" s="1"/>
  <c r="AS65" i="82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X7" i="102"/>
  <c r="S7" i="102" s="1"/>
  <c r="AC7" i="102" s="1"/>
  <c r="AB8" i="102" s="1"/>
  <c r="AS18" i="82"/>
  <c r="AL18" i="82"/>
  <c r="AU18" i="82" s="1"/>
  <c r="AS54" i="82"/>
  <c r="AL54" i="82"/>
  <c r="AU54" i="82" s="1"/>
  <c r="AS90" i="82"/>
  <c r="AL90" i="82"/>
  <c r="AU90" i="82" s="1"/>
  <c r="AJ97" i="48"/>
  <c r="AK97" i="48"/>
  <c r="AT97" i="48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X3" i="48"/>
  <c r="S3" i="48" s="1"/>
  <c r="AC3" i="48" s="1"/>
  <c r="AH95" i="85"/>
  <c r="AQ95" i="85" s="1"/>
  <c r="AL61" i="82"/>
  <c r="AU61" i="82" s="1"/>
  <c r="AS61" i="82"/>
  <c r="AS95" i="82"/>
  <c r="AL95" i="82"/>
  <c r="AU95" i="82" s="1"/>
  <c r="AS32" i="82"/>
  <c r="AL32" i="82"/>
  <c r="AU32" i="82" s="1"/>
  <c r="AS80" i="82"/>
  <c r="AL80" i="82"/>
  <c r="AU80" i="82" s="1"/>
  <c r="W98" i="90"/>
  <c r="AG97" i="90"/>
  <c r="AP97" i="90" s="1"/>
  <c r="AE97" i="90"/>
  <c r="AF97" i="90"/>
  <c r="AO97" i="90" s="1"/>
  <c r="AS14" i="82"/>
  <c r="AL14" i="82"/>
  <c r="AU14" i="82" s="1"/>
  <c r="AS27" i="82"/>
  <c r="AL27" i="82"/>
  <c r="AU27" i="82" s="1"/>
  <c r="AS63" i="82"/>
  <c r="AL63" i="82"/>
  <c r="AU63" i="82" s="1"/>
  <c r="Y96" i="50"/>
  <c r="X96" i="50"/>
  <c r="AL4" i="18"/>
  <c r="AU4" i="18" s="1"/>
  <c r="AU100" i="18" s="1"/>
  <c r="C11" i="18" s="1"/>
  <c r="AS4" i="18"/>
  <c r="AS100" i="18" s="1"/>
  <c r="AS88" i="82"/>
  <c r="AL88" i="82"/>
  <c r="AU88" i="82" s="1"/>
  <c r="AR96" i="35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J97" i="102"/>
  <c r="AK97" i="102"/>
  <c r="AT97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X6" i="102"/>
  <c r="S6" i="102" s="1"/>
  <c r="AC6" i="102" s="1"/>
  <c r="AB7" i="102" s="1"/>
  <c r="AS86" i="82"/>
  <c r="AL86" i="82"/>
  <c r="AU86" i="82" s="1"/>
  <c r="AS42" i="82"/>
  <c r="AL42" i="82"/>
  <c r="AU42" i="82" s="1"/>
  <c r="AS60" i="82"/>
  <c r="AL60" i="82"/>
  <c r="AU60" i="82" s="1"/>
  <c r="AS78" i="82"/>
  <c r="AL78" i="82"/>
  <c r="AU78" i="82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Z95" i="85"/>
  <c r="AJ6" i="82"/>
  <c r="AK6" i="82"/>
  <c r="AT6" i="82" s="1"/>
  <c r="AS25" i="82"/>
  <c r="AL25" i="82"/>
  <c r="AU25" i="82" s="1"/>
  <c r="AS43" i="82"/>
  <c r="AL43" i="82"/>
  <c r="AU43" i="82" s="1"/>
  <c r="AS79" i="82"/>
  <c r="AL79" i="82"/>
  <c r="AU79" i="82" s="1"/>
  <c r="AS20" i="82"/>
  <c r="AL20" i="82"/>
  <c r="AU20" i="82" s="1"/>
  <c r="AS50" i="82"/>
  <c r="AL50" i="82"/>
  <c r="AU50" i="82" s="1"/>
  <c r="AS15" i="82"/>
  <c r="AL15" i="82"/>
  <c r="AU15" i="82" s="1"/>
  <c r="AS51" i="82"/>
  <c r="AL51" i="82"/>
  <c r="AU51" i="82" s="1"/>
  <c r="AS69" i="82"/>
  <c r="AL69" i="82"/>
  <c r="AU69" i="82" s="1"/>
  <c r="AS87" i="82"/>
  <c r="AL87" i="82"/>
  <c r="AU87" i="82" s="1"/>
  <c r="AI95" i="50"/>
  <c r="AN95" i="50"/>
  <c r="AR95" i="94"/>
  <c r="AS11" i="82"/>
  <c r="AL11" i="82"/>
  <c r="AU11" i="82" s="1"/>
  <c r="AS40" i="82"/>
  <c r="AL40" i="82"/>
  <c r="AU40" i="82" s="1"/>
  <c r="AS76" i="82"/>
  <c r="AL76" i="82"/>
  <c r="AU76" i="82" s="1"/>
  <c r="AS94" i="82"/>
  <c r="AL94" i="82"/>
  <c r="AU94" i="82" s="1"/>
  <c r="AS92" i="82"/>
  <c r="AL92" i="82"/>
  <c r="AU92" i="82" s="1"/>
  <c r="AS35" i="82"/>
  <c r="AL35" i="82"/>
  <c r="AU35" i="82" s="1"/>
  <c r="AS53" i="82"/>
  <c r="AL53" i="82"/>
  <c r="AU53" i="82" s="1"/>
  <c r="AS89" i="82"/>
  <c r="AL89" i="82"/>
  <c r="AU89" i="82" s="1"/>
  <c r="AJ96" i="102"/>
  <c r="AK96" i="102"/>
  <c r="AT96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J18" i="102"/>
  <c r="AK18" i="102"/>
  <c r="AT18" i="102" s="1"/>
  <c r="AK12" i="102"/>
  <c r="AT12" i="102" s="1"/>
  <c r="AJ12" i="102"/>
  <c r="AJ5" i="102"/>
  <c r="AK5" i="102"/>
  <c r="AT5" i="102" s="1"/>
  <c r="AC98" i="48"/>
  <c r="AJ98" i="48" s="1"/>
  <c r="AS98" i="48" s="1"/>
  <c r="AE98" i="48"/>
  <c r="AF98" i="48"/>
  <c r="AO98" i="48" s="1"/>
  <c r="AO100" i="48" s="1"/>
  <c r="AG98" i="48"/>
  <c r="AP98" i="48" s="1"/>
  <c r="AP100" i="48" s="1"/>
  <c r="AS38" i="82"/>
  <c r="AL38" i="82"/>
  <c r="AU38" i="82" s="1"/>
  <c r="AB4" i="82"/>
  <c r="AJ3" i="82"/>
  <c r="AS24" i="82"/>
  <c r="AL24" i="82"/>
  <c r="AU24" i="82" s="1"/>
  <c r="AS96" i="82"/>
  <c r="AL96" i="82"/>
  <c r="AU96" i="82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Z96" i="50" l="1"/>
  <c r="AG96" i="50"/>
  <c r="AP96" i="50" s="1"/>
  <c r="W97" i="50"/>
  <c r="AE96" i="50"/>
  <c r="AF96" i="50"/>
  <c r="AO96" i="50" s="1"/>
  <c r="AK7" i="102"/>
  <c r="AT7" i="102" s="1"/>
  <c r="AJ7" i="102"/>
  <c r="AS43" i="102"/>
  <c r="AL43" i="102"/>
  <c r="AU43" i="102" s="1"/>
  <c r="AS97" i="102"/>
  <c r="AL97" i="102"/>
  <c r="AU97" i="102" s="1"/>
  <c r="AJ3" i="48"/>
  <c r="AB4" i="48"/>
  <c r="AS22" i="48"/>
  <c r="AL22" i="48"/>
  <c r="AU22" i="48" s="1"/>
  <c r="AS40" i="48"/>
  <c r="AL40" i="48"/>
  <c r="AU40" i="48" s="1"/>
  <c r="AS76" i="48"/>
  <c r="AL76" i="48"/>
  <c r="AU76" i="48" s="1"/>
  <c r="AS97" i="48"/>
  <c r="AL97" i="48"/>
  <c r="AU97" i="48" s="1"/>
  <c r="AS26" i="102"/>
  <c r="AL26" i="102"/>
  <c r="AU26" i="102" s="1"/>
  <c r="AS80" i="102"/>
  <c r="AL80" i="102"/>
  <c r="AU80" i="102" s="1"/>
  <c r="AS17" i="48"/>
  <c r="AL17" i="48"/>
  <c r="AU17" i="48" s="1"/>
  <c r="AS53" i="48"/>
  <c r="AL53" i="48"/>
  <c r="AU53" i="48" s="1"/>
  <c r="AS71" i="48"/>
  <c r="AL71" i="48"/>
  <c r="AU71" i="48" s="1"/>
  <c r="AS12" i="48"/>
  <c r="AL12" i="48"/>
  <c r="AU12" i="48" s="1"/>
  <c r="AS48" i="48"/>
  <c r="AL48" i="48"/>
  <c r="AU48" i="48" s="1"/>
  <c r="AH96" i="10"/>
  <c r="AQ96" i="10" s="1"/>
  <c r="AJ4" i="102"/>
  <c r="AK4" i="102"/>
  <c r="AT4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67" i="48"/>
  <c r="AL67" i="48"/>
  <c r="AU67" i="48" s="1"/>
  <c r="AS53" i="102"/>
  <c r="AL53" i="102"/>
  <c r="AU53" i="102" s="1"/>
  <c r="AS71" i="102"/>
  <c r="AL71" i="102"/>
  <c r="AU71" i="102" s="1"/>
  <c r="AS89" i="102"/>
  <c r="AL89" i="102"/>
  <c r="AU89" i="102" s="1"/>
  <c r="AL44" i="48"/>
  <c r="AU44" i="48" s="1"/>
  <c r="AS44" i="48"/>
  <c r="AI98" i="48"/>
  <c r="AN98" i="48"/>
  <c r="AN100" i="48" s="1"/>
  <c r="AS80" i="48"/>
  <c r="AL80" i="48"/>
  <c r="AU80" i="48" s="1"/>
  <c r="AS18" i="102"/>
  <c r="AL18" i="102"/>
  <c r="AU18" i="102" s="1"/>
  <c r="AS36" i="102"/>
  <c r="AL36" i="102"/>
  <c r="AU36" i="102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10" i="48"/>
  <c r="AL10" i="48"/>
  <c r="AU10" i="48" s="1"/>
  <c r="AS64" i="48"/>
  <c r="AL64" i="48"/>
  <c r="AU64" i="48" s="1"/>
  <c r="AJ8" i="102"/>
  <c r="AK8" i="102"/>
  <c r="AT8" i="102" s="1"/>
  <c r="AS44" i="102"/>
  <c r="AL44" i="102"/>
  <c r="AU44" i="102" s="1"/>
  <c r="AS62" i="102"/>
  <c r="AL62" i="102"/>
  <c r="AU62" i="102" s="1"/>
  <c r="AE95" i="42"/>
  <c r="AN95" i="42" s="1"/>
  <c r="W96" i="42"/>
  <c r="AF95" i="42"/>
  <c r="AO95" i="42" s="1"/>
  <c r="AG95" i="42"/>
  <c r="AS35" i="48"/>
  <c r="AL35" i="48"/>
  <c r="AU35" i="48" s="1"/>
  <c r="AS89" i="48"/>
  <c r="AL89" i="48"/>
  <c r="AU89" i="48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30" i="48"/>
  <c r="AL30" i="48"/>
  <c r="AU30" i="48" s="1"/>
  <c r="AS66" i="48"/>
  <c r="AL66" i="48"/>
  <c r="AU66" i="48" s="1"/>
  <c r="AS84" i="48"/>
  <c r="AL84" i="48"/>
  <c r="AU84" i="48" s="1"/>
  <c r="Z96" i="10"/>
  <c r="AS3" i="102"/>
  <c r="AL3" i="102"/>
  <c r="AU3" i="102" s="1"/>
  <c r="AS95" i="102"/>
  <c r="AL95" i="102"/>
  <c r="AU95" i="102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R98" i="82"/>
  <c r="AR100" i="82" s="1"/>
  <c r="AL98" i="82"/>
  <c r="AU98" i="82" s="1"/>
  <c r="AJ6" i="102"/>
  <c r="AS23" i="102"/>
  <c r="AL23" i="102"/>
  <c r="AU23" i="102" s="1"/>
  <c r="AS59" i="102"/>
  <c r="AL59" i="102"/>
  <c r="AU59" i="102" s="1"/>
  <c r="AS94" i="102"/>
  <c r="AL94" i="102"/>
  <c r="AU94" i="102" s="1"/>
  <c r="AS72" i="102"/>
  <c r="AL72" i="102"/>
  <c r="AU72" i="102" s="1"/>
  <c r="AS6" i="82"/>
  <c r="AL6" i="82"/>
  <c r="AU6" i="82" s="1"/>
  <c r="AS21" i="48"/>
  <c r="AL21" i="48"/>
  <c r="AU21" i="48" s="1"/>
  <c r="AS75" i="48"/>
  <c r="AL75" i="48"/>
  <c r="AU75" i="48" s="1"/>
  <c r="AS93" i="48"/>
  <c r="AL93" i="48"/>
  <c r="AU93" i="48" s="1"/>
  <c r="AS13" i="102"/>
  <c r="AL13" i="102"/>
  <c r="AU13" i="102" s="1"/>
  <c r="AI97" i="90"/>
  <c r="AN97" i="90"/>
  <c r="AS28" i="48"/>
  <c r="AL28" i="48"/>
  <c r="AU28" i="48" s="1"/>
  <c r="AS46" i="48"/>
  <c r="AL46" i="48"/>
  <c r="AU46" i="48" s="1"/>
  <c r="AS82" i="48"/>
  <c r="AL82" i="48"/>
  <c r="AU82" i="48" s="1"/>
  <c r="AL50" i="102"/>
  <c r="AU50" i="102" s="1"/>
  <c r="AS50" i="102"/>
  <c r="AS41" i="48"/>
  <c r="AL41" i="48"/>
  <c r="AU41" i="48" s="1"/>
  <c r="AS77" i="48"/>
  <c r="AL77" i="48"/>
  <c r="AU77" i="48" s="1"/>
  <c r="AL69" i="102"/>
  <c r="AU69" i="102" s="1"/>
  <c r="AS69" i="102"/>
  <c r="AS87" i="102"/>
  <c r="AL87" i="102"/>
  <c r="AU87" i="102" s="1"/>
  <c r="AS18" i="48"/>
  <c r="AL18" i="48"/>
  <c r="AU18" i="48" s="1"/>
  <c r="AS54" i="48"/>
  <c r="AL54" i="48"/>
  <c r="AU54" i="48" s="1"/>
  <c r="AI96" i="98"/>
  <c r="AN96" i="98"/>
  <c r="AS28" i="102"/>
  <c r="AL28" i="102"/>
  <c r="AU28" i="102" s="1"/>
  <c r="AS46" i="102"/>
  <c r="AL46" i="102"/>
  <c r="AU46" i="102" s="1"/>
  <c r="Y98" i="35"/>
  <c r="X98" i="35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S41" i="102"/>
  <c r="AL41" i="102"/>
  <c r="AU41" i="102" s="1"/>
  <c r="AS77" i="102"/>
  <c r="AL77" i="102"/>
  <c r="AU77" i="102" s="1"/>
  <c r="AR98" i="102"/>
  <c r="AR100" i="102" s="1"/>
  <c r="AL98" i="102"/>
  <c r="AU98" i="102" s="1"/>
  <c r="AS8" i="48"/>
  <c r="AL8" i="48"/>
  <c r="AU8" i="48" s="1"/>
  <c r="AL3" i="82"/>
  <c r="AU3" i="82" s="1"/>
  <c r="AS3" i="82"/>
  <c r="AS54" i="102"/>
  <c r="AL54" i="102"/>
  <c r="AU54" i="102" s="1"/>
  <c r="AS62" i="48"/>
  <c r="AL62" i="48"/>
  <c r="AU62" i="48" s="1"/>
  <c r="AS5" i="102"/>
  <c r="AL5" i="102"/>
  <c r="AU5" i="102" s="1"/>
  <c r="AS34" i="48"/>
  <c r="AL34" i="48"/>
  <c r="AU34" i="48" s="1"/>
  <c r="AL52" i="48"/>
  <c r="AU52" i="48" s="1"/>
  <c r="AS52" i="48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I96" i="94"/>
  <c r="AN96" i="94"/>
  <c r="AJ6" i="48"/>
  <c r="AK6" i="48"/>
  <c r="AT6" i="48" s="1"/>
  <c r="AS23" i="48"/>
  <c r="AL23" i="48"/>
  <c r="AU23" i="48" s="1"/>
  <c r="AS59" i="48"/>
  <c r="AL59" i="48"/>
  <c r="AU59" i="48" s="1"/>
  <c r="AS94" i="48"/>
  <c r="AL94" i="48"/>
  <c r="AU94" i="48" s="1"/>
  <c r="AS15" i="102"/>
  <c r="AL15" i="102"/>
  <c r="AU15" i="102" s="1"/>
  <c r="AS33" i="102"/>
  <c r="AL33" i="102"/>
  <c r="AU33" i="102" s="1"/>
  <c r="AS51" i="102"/>
  <c r="AL51" i="102"/>
  <c r="AU51" i="102" s="1"/>
  <c r="AS36" i="48"/>
  <c r="AL36" i="48"/>
  <c r="AU36" i="48" s="1"/>
  <c r="AS72" i="48"/>
  <c r="AL72" i="48"/>
  <c r="AU72" i="48" s="1"/>
  <c r="AS90" i="48"/>
  <c r="AL90" i="48"/>
  <c r="AU90" i="48" s="1"/>
  <c r="AS10" i="102"/>
  <c r="AL10" i="102"/>
  <c r="AU10" i="102" s="1"/>
  <c r="AS64" i="102"/>
  <c r="AL64" i="102"/>
  <c r="AU64" i="102" s="1"/>
  <c r="AS82" i="102"/>
  <c r="AL82" i="102"/>
  <c r="AU82" i="102" s="1"/>
  <c r="AS47" i="102"/>
  <c r="AL47" i="102"/>
  <c r="AU47" i="102" s="1"/>
  <c r="AL65" i="102"/>
  <c r="AU65" i="102" s="1"/>
  <c r="AS65" i="102"/>
  <c r="AS26" i="48"/>
  <c r="AL26" i="48"/>
  <c r="AU26" i="48" s="1"/>
  <c r="AS32" i="48"/>
  <c r="AL32" i="48"/>
  <c r="AU32" i="48" s="1"/>
  <c r="AS50" i="48"/>
  <c r="AL50" i="48"/>
  <c r="AU50" i="48" s="1"/>
  <c r="AS86" i="48"/>
  <c r="AL86" i="48"/>
  <c r="AU86" i="48" s="1"/>
  <c r="AS42" i="102"/>
  <c r="AL42" i="102"/>
  <c r="AU42" i="102" s="1"/>
  <c r="AS60" i="102"/>
  <c r="AL60" i="102"/>
  <c r="AU60" i="102" s="1"/>
  <c r="AS96" i="102"/>
  <c r="AL96" i="102"/>
  <c r="AU96" i="102" s="1"/>
  <c r="AE95" i="85"/>
  <c r="AF95" i="85"/>
  <c r="AO95" i="85" s="1"/>
  <c r="AG95" i="85"/>
  <c r="AP95" i="85" s="1"/>
  <c r="W96" i="85"/>
  <c r="AS57" i="48"/>
  <c r="AL57" i="48"/>
  <c r="AU57" i="48" s="1"/>
  <c r="AS19" i="102"/>
  <c r="AL19" i="102"/>
  <c r="AU19" i="102" s="1"/>
  <c r="AS73" i="102"/>
  <c r="AL73" i="102"/>
  <c r="AU73" i="102" s="1"/>
  <c r="AS20" i="48"/>
  <c r="AL20" i="48"/>
  <c r="AU20" i="48" s="1"/>
  <c r="AS56" i="48"/>
  <c r="AL56" i="48"/>
  <c r="AU56" i="48" s="1"/>
  <c r="AS74" i="48"/>
  <c r="AL74" i="48"/>
  <c r="AU74" i="48" s="1"/>
  <c r="AS12" i="102"/>
  <c r="AL12" i="102"/>
  <c r="AU12" i="102" s="1"/>
  <c r="AS48" i="102"/>
  <c r="AL48" i="102"/>
  <c r="AU48" i="102" s="1"/>
  <c r="AS81" i="48"/>
  <c r="AL81" i="48"/>
  <c r="AU81" i="48" s="1"/>
  <c r="AS55" i="102"/>
  <c r="AL55" i="102"/>
  <c r="AU55" i="102" s="1"/>
  <c r="Y98" i="90"/>
  <c r="X98" i="90"/>
  <c r="AS16" i="48"/>
  <c r="AL16" i="48"/>
  <c r="AU16" i="48" s="1"/>
  <c r="AS70" i="48"/>
  <c r="AL70" i="48"/>
  <c r="AU70" i="48" s="1"/>
  <c r="AS88" i="48"/>
  <c r="AL88" i="48"/>
  <c r="AU88" i="48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1" i="48"/>
  <c r="AL11" i="48"/>
  <c r="AU11" i="48" s="1"/>
  <c r="AS29" i="48"/>
  <c r="AL29" i="48"/>
  <c r="AU29" i="48" s="1"/>
  <c r="AS47" i="48"/>
  <c r="AL47" i="48"/>
  <c r="AU47" i="48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S5" i="82"/>
  <c r="AL5" i="82"/>
  <c r="AU5" i="82" s="1"/>
  <c r="AS7" i="82"/>
  <c r="AL7" i="82"/>
  <c r="AU7" i="82" s="1"/>
  <c r="AJ5" i="48"/>
  <c r="AS24" i="48"/>
  <c r="AL24" i="48"/>
  <c r="AU24" i="48" s="1"/>
  <c r="AS42" i="48"/>
  <c r="AL42" i="48"/>
  <c r="AU42" i="48" s="1"/>
  <c r="AS78" i="48"/>
  <c r="AL78" i="48"/>
  <c r="AU78" i="48" s="1"/>
  <c r="AS96" i="48"/>
  <c r="AL96" i="48"/>
  <c r="AU96" i="48" s="1"/>
  <c r="Y97" i="98"/>
  <c r="X97" i="98"/>
  <c r="AS88" i="102"/>
  <c r="AL88" i="102"/>
  <c r="AU88" i="102" s="1"/>
  <c r="AI97" i="35"/>
  <c r="AN97" i="35"/>
  <c r="AL25" i="48"/>
  <c r="AU25" i="48" s="1"/>
  <c r="AS25" i="48"/>
  <c r="AS79" i="48"/>
  <c r="AL79" i="48"/>
  <c r="AU79" i="48" s="1"/>
  <c r="AS11" i="102"/>
  <c r="AL11" i="102"/>
  <c r="AU11" i="102" s="1"/>
  <c r="AS29" i="102"/>
  <c r="AL29" i="102"/>
  <c r="AU29" i="102" s="1"/>
  <c r="AS83" i="102"/>
  <c r="AL83" i="102"/>
  <c r="AU83" i="102" s="1"/>
  <c r="AS90" i="102"/>
  <c r="AL90" i="102"/>
  <c r="AU90" i="102" s="1"/>
  <c r="AR95" i="50"/>
  <c r="AS15" i="48"/>
  <c r="AL15" i="48"/>
  <c r="AU15" i="48" s="1"/>
  <c r="AJ4" i="82"/>
  <c r="AK4" i="82"/>
  <c r="AT4" i="82" s="1"/>
  <c r="AT100" i="82" s="1"/>
  <c r="AS14" i="48"/>
  <c r="AL14" i="48"/>
  <c r="AU14" i="48" s="1"/>
  <c r="AS68" i="48"/>
  <c r="AL68" i="48"/>
  <c r="AU68" i="48" s="1"/>
  <c r="AS24" i="102"/>
  <c r="AL24" i="102"/>
  <c r="AU24" i="102" s="1"/>
  <c r="AS78" i="102"/>
  <c r="AL78" i="102"/>
  <c r="AU78" i="102" s="1"/>
  <c r="AS39" i="48"/>
  <c r="AL39" i="48"/>
  <c r="AU39" i="48" s="1"/>
  <c r="AS37" i="102"/>
  <c r="AL37" i="102"/>
  <c r="AU37" i="102" s="1"/>
  <c r="AS91" i="102"/>
  <c r="AL91" i="102"/>
  <c r="AU91" i="102" s="1"/>
  <c r="AH96" i="50"/>
  <c r="AQ96" i="50" s="1"/>
  <c r="AS38" i="48"/>
  <c r="AL38" i="48"/>
  <c r="AU38" i="48" s="1"/>
  <c r="AS92" i="48"/>
  <c r="AL92" i="48"/>
  <c r="AU92" i="48" s="1"/>
  <c r="AS30" i="102"/>
  <c r="AL30" i="102"/>
  <c r="AU30" i="102" s="1"/>
  <c r="AS66" i="102"/>
  <c r="AL66" i="102"/>
  <c r="AU66" i="102" s="1"/>
  <c r="AS84" i="102"/>
  <c r="AL84" i="102"/>
  <c r="AU84" i="102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25" i="102"/>
  <c r="AL25" i="102"/>
  <c r="AU25" i="102" s="1"/>
  <c r="AS61" i="102"/>
  <c r="AL61" i="102"/>
  <c r="AU61" i="102" s="1"/>
  <c r="AS79" i="102"/>
  <c r="AL79" i="102"/>
  <c r="AU79" i="102" s="1"/>
  <c r="AS58" i="48"/>
  <c r="AL58" i="48"/>
  <c r="AU58" i="48" s="1"/>
  <c r="AS38" i="102"/>
  <c r="AL38" i="102"/>
  <c r="AU38" i="102" s="1"/>
  <c r="Y97" i="94"/>
  <c r="X97" i="94"/>
  <c r="AS65" i="48"/>
  <c r="AL65" i="48"/>
  <c r="AU65" i="48" s="1"/>
  <c r="AS83" i="48"/>
  <c r="AL83" i="48"/>
  <c r="AU83" i="48" s="1"/>
  <c r="AR95" i="10"/>
  <c r="AS75" i="102"/>
  <c r="AL75" i="102"/>
  <c r="AU75" i="102" s="1"/>
  <c r="AS60" i="48"/>
  <c r="AL60" i="48"/>
  <c r="AU60" i="48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K7" i="48"/>
  <c r="AT7" i="48" s="1"/>
  <c r="AJ7" i="48"/>
  <c r="AS43" i="48"/>
  <c r="AL43" i="48"/>
  <c r="AU43" i="48" s="1"/>
  <c r="AS61" i="48"/>
  <c r="AL61" i="48"/>
  <c r="AU61" i="48" s="1"/>
  <c r="AS95" i="48"/>
  <c r="AL95" i="48"/>
  <c r="AU95" i="48" s="1"/>
  <c r="AS17" i="102"/>
  <c r="AL17" i="102"/>
  <c r="AU17" i="102" s="1"/>
  <c r="AS35" i="102"/>
  <c r="AL35" i="102"/>
  <c r="AU35" i="102" s="1"/>
  <c r="Z98" i="90" l="1"/>
  <c r="AG98" i="90" s="1"/>
  <c r="AP98" i="90" s="1"/>
  <c r="AP100" i="90" s="1"/>
  <c r="AC98" i="90"/>
  <c r="AE98" i="90"/>
  <c r="AF98" i="90"/>
  <c r="AO98" i="90" s="1"/>
  <c r="AO100" i="90" s="1"/>
  <c r="W97" i="10"/>
  <c r="AE96" i="10"/>
  <c r="AF96" i="10"/>
  <c r="AO96" i="10" s="1"/>
  <c r="AG96" i="10"/>
  <c r="AP96" i="10" s="1"/>
  <c r="Y96" i="42"/>
  <c r="X96" i="42"/>
  <c r="AT100" i="102"/>
  <c r="AS3" i="48"/>
  <c r="AL3" i="48"/>
  <c r="AU3" i="48" s="1"/>
  <c r="AS5" i="48"/>
  <c r="AL5" i="48"/>
  <c r="AU5" i="48" s="1"/>
  <c r="AI95" i="85"/>
  <c r="AN95" i="85"/>
  <c r="AS8" i="102"/>
  <c r="AL8" i="102"/>
  <c r="AU8" i="102" s="1"/>
  <c r="AL4" i="102"/>
  <c r="AU4" i="102" s="1"/>
  <c r="AS4" i="102"/>
  <c r="AH97" i="98"/>
  <c r="AQ97" i="98" s="1"/>
  <c r="AH98" i="35"/>
  <c r="AQ98" i="35" s="1"/>
  <c r="AQ100" i="35" s="1"/>
  <c r="AZ3" i="35"/>
  <c r="AX8" i="35" s="1"/>
  <c r="S8" i="35" s="1"/>
  <c r="AC8" i="35" s="1"/>
  <c r="AB9" i="35" s="1"/>
  <c r="AX6" i="35"/>
  <c r="S6" i="35" s="1"/>
  <c r="AC6" i="35" s="1"/>
  <c r="AB7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3" i="35"/>
  <c r="S93" i="35" s="1"/>
  <c r="AC93" i="35" s="1"/>
  <c r="AB94" i="35" s="1"/>
  <c r="AX94" i="35"/>
  <c r="S94" i="35" s="1"/>
  <c r="AC94" i="35" s="1"/>
  <c r="AB95" i="35" s="1"/>
  <c r="AX96" i="35"/>
  <c r="S96" i="35" s="1"/>
  <c r="AC96" i="35" s="1"/>
  <c r="AB97" i="35" s="1"/>
  <c r="AX97" i="35"/>
  <c r="S97" i="35" s="1"/>
  <c r="AC97" i="35" s="1"/>
  <c r="AB98" i="35" s="1"/>
  <c r="AR97" i="90"/>
  <c r="AS7" i="48"/>
  <c r="AL7" i="48"/>
  <c r="AU7" i="48" s="1"/>
  <c r="Z97" i="98"/>
  <c r="AS6" i="48"/>
  <c r="AL6" i="48"/>
  <c r="AU6" i="48" s="1"/>
  <c r="Z98" i="35"/>
  <c r="AS6" i="102"/>
  <c r="AL6" i="102"/>
  <c r="AU6" i="102" s="1"/>
  <c r="AI96" i="50"/>
  <c r="AN96" i="50"/>
  <c r="AH97" i="94"/>
  <c r="AQ97" i="94" s="1"/>
  <c r="Z97" i="94"/>
  <c r="AH98" i="90"/>
  <c r="AQ98" i="90" s="1"/>
  <c r="AQ100" i="90" s="1"/>
  <c r="AZ3" i="90"/>
  <c r="AX3" i="90" s="1"/>
  <c r="S3" i="90" s="1"/>
  <c r="AC3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6" i="90"/>
  <c r="S96" i="90" s="1"/>
  <c r="AC96" i="90" s="1"/>
  <c r="AB97" i="90" s="1"/>
  <c r="AX93" i="90"/>
  <c r="S93" i="90" s="1"/>
  <c r="AC93" i="90" s="1"/>
  <c r="AB94" i="90" s="1"/>
  <c r="AX97" i="90"/>
  <c r="S97" i="90" s="1"/>
  <c r="AC97" i="90" s="1"/>
  <c r="AB98" i="90" s="1"/>
  <c r="Y96" i="85"/>
  <c r="X96" i="85"/>
  <c r="Z96" i="85" s="1"/>
  <c r="AR96" i="98"/>
  <c r="AI95" i="42"/>
  <c r="AP95" i="42"/>
  <c r="Y97" i="50"/>
  <c r="X97" i="50"/>
  <c r="AL4" i="82"/>
  <c r="AU4" i="82" s="1"/>
  <c r="AU100" i="82" s="1"/>
  <c r="C11" i="82" s="1"/>
  <c r="F26" i="57" s="1"/>
  <c r="AS4" i="82"/>
  <c r="AS100" i="82" s="1"/>
  <c r="AR97" i="35"/>
  <c r="AR96" i="94"/>
  <c r="AR98" i="48"/>
  <c r="AR100" i="48" s="1"/>
  <c r="AL98" i="48"/>
  <c r="AU98" i="48" s="1"/>
  <c r="AJ4" i="48"/>
  <c r="AK4" i="48"/>
  <c r="AT4" i="48" s="1"/>
  <c r="AT100" i="48" s="1"/>
  <c r="AS7" i="102"/>
  <c r="AL7" i="102"/>
  <c r="AU7" i="102" s="1"/>
  <c r="AX25" i="90" l="1"/>
  <c r="S25" i="90" s="1"/>
  <c r="AC25" i="90" s="1"/>
  <c r="AB26" i="90" s="1"/>
  <c r="AX19" i="90"/>
  <c r="S19" i="90" s="1"/>
  <c r="AC19" i="90" s="1"/>
  <c r="AB20" i="90" s="1"/>
  <c r="AX11" i="90"/>
  <c r="S11" i="90" s="1"/>
  <c r="AC11" i="90" s="1"/>
  <c r="AB12" i="90" s="1"/>
  <c r="AX7" i="35"/>
  <c r="S7" i="35" s="1"/>
  <c r="AC7" i="35" s="1"/>
  <c r="AB8" i="35" s="1"/>
  <c r="AX10" i="90"/>
  <c r="S10" i="90" s="1"/>
  <c r="AC10" i="90" s="1"/>
  <c r="AB11" i="90" s="1"/>
  <c r="AX9" i="90"/>
  <c r="S9" i="90" s="1"/>
  <c r="AC9" i="90" s="1"/>
  <c r="AB10" i="90" s="1"/>
  <c r="AX3" i="35"/>
  <c r="S3" i="35" s="1"/>
  <c r="AC3" i="35" s="1"/>
  <c r="AX8" i="90"/>
  <c r="S8" i="90" s="1"/>
  <c r="AC8" i="90" s="1"/>
  <c r="AB9" i="90" s="1"/>
  <c r="AX5" i="35"/>
  <c r="S5" i="35" s="1"/>
  <c r="AC5" i="35" s="1"/>
  <c r="AB6" i="35" s="1"/>
  <c r="AX26" i="90"/>
  <c r="S26" i="90" s="1"/>
  <c r="AC26" i="90" s="1"/>
  <c r="AB27" i="90" s="1"/>
  <c r="AX20" i="90"/>
  <c r="S20" i="90" s="1"/>
  <c r="AC20" i="90" s="1"/>
  <c r="AB21" i="90" s="1"/>
  <c r="AX14" i="90"/>
  <c r="S14" i="90" s="1"/>
  <c r="AC14" i="90" s="1"/>
  <c r="AB15" i="90" s="1"/>
  <c r="AX9" i="35"/>
  <c r="S9" i="35" s="1"/>
  <c r="AC9" i="35" s="1"/>
  <c r="AB10" i="35" s="1"/>
  <c r="AX4" i="35"/>
  <c r="S4" i="35" s="1"/>
  <c r="AC4" i="35" s="1"/>
  <c r="AB5" i="35" s="1"/>
  <c r="AG96" i="85"/>
  <c r="AP96" i="85" s="1"/>
  <c r="AF96" i="85"/>
  <c r="AO96" i="85" s="1"/>
  <c r="W97" i="85"/>
  <c r="AE96" i="85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C98" i="35"/>
  <c r="AF98" i="35"/>
  <c r="AO98" i="35" s="1"/>
  <c r="AO100" i="35" s="1"/>
  <c r="AG98" i="35"/>
  <c r="AP98" i="35" s="1"/>
  <c r="AP100" i="35" s="1"/>
  <c r="AE98" i="35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J28" i="35"/>
  <c r="AK28" i="35"/>
  <c r="AT28" i="35" s="1"/>
  <c r="AK22" i="35"/>
  <c r="AT22" i="35" s="1"/>
  <c r="AJ22" i="35"/>
  <c r="AJ16" i="35"/>
  <c r="AK16" i="35"/>
  <c r="AT16" i="35" s="1"/>
  <c r="AJ10" i="35"/>
  <c r="AK10" i="35"/>
  <c r="AT10" i="35" s="1"/>
  <c r="AK5" i="35"/>
  <c r="AT5" i="35" s="1"/>
  <c r="AJ5" i="35"/>
  <c r="Y97" i="10"/>
  <c r="X97" i="10"/>
  <c r="AJ96" i="90"/>
  <c r="AK96" i="90"/>
  <c r="AT96" i="90" s="1"/>
  <c r="AK93" i="90"/>
  <c r="AT93" i="90" s="1"/>
  <c r="AJ93" i="90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J15" i="35"/>
  <c r="AK15" i="35"/>
  <c r="AT15" i="35" s="1"/>
  <c r="AK8" i="35"/>
  <c r="AT8" i="35" s="1"/>
  <c r="AJ8" i="35"/>
  <c r="AS100" i="102"/>
  <c r="AR95" i="85"/>
  <c r="Z96" i="42"/>
  <c r="AH96" i="42"/>
  <c r="AQ96" i="42" s="1"/>
  <c r="AK82" i="90"/>
  <c r="AT82" i="90" s="1"/>
  <c r="AJ82" i="90"/>
  <c r="AJ87" i="90"/>
  <c r="AK87" i="90"/>
  <c r="AT87" i="90" s="1"/>
  <c r="AR95" i="42"/>
  <c r="AJ98" i="90"/>
  <c r="AS98" i="90" s="1"/>
  <c r="AK98" i="90"/>
  <c r="AT98" i="90" s="1"/>
  <c r="AK92" i="90"/>
  <c r="AT92" i="90" s="1"/>
  <c r="AJ92" i="90"/>
  <c r="AJ86" i="90"/>
  <c r="AK86" i="90"/>
  <c r="AT86" i="90" s="1"/>
  <c r="AJ80" i="90"/>
  <c r="AK80" i="90"/>
  <c r="AT80" i="90" s="1"/>
  <c r="AK74" i="90"/>
  <c r="AT74" i="90" s="1"/>
  <c r="AJ74" i="90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X13" i="90"/>
  <c r="S13" i="90" s="1"/>
  <c r="AC13" i="90" s="1"/>
  <c r="AB14" i="90" s="1"/>
  <c r="AX7" i="90"/>
  <c r="S7" i="90" s="1"/>
  <c r="AC7" i="90" s="1"/>
  <c r="AB8" i="90" s="1"/>
  <c r="AG97" i="94"/>
  <c r="AP97" i="94" s="1"/>
  <c r="AE97" i="94"/>
  <c r="AF97" i="94"/>
  <c r="AO97" i="94" s="1"/>
  <c r="W98" i="94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J7" i="35"/>
  <c r="AK7" i="35"/>
  <c r="AT7" i="35" s="1"/>
  <c r="AU100" i="102"/>
  <c r="C11" i="102" s="1"/>
  <c r="F46" i="57" s="1"/>
  <c r="AK88" i="90"/>
  <c r="AT88" i="90" s="1"/>
  <c r="AJ88" i="90"/>
  <c r="AS4" i="48"/>
  <c r="AL4" i="48"/>
  <c r="AU4" i="48" s="1"/>
  <c r="AJ94" i="90"/>
  <c r="AK94" i="90"/>
  <c r="AT94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X12" i="90"/>
  <c r="S12" i="90" s="1"/>
  <c r="AC12" i="90" s="1"/>
  <c r="AB13" i="90" s="1"/>
  <c r="AX6" i="90"/>
  <c r="S6" i="90" s="1"/>
  <c r="AC6" i="90" s="1"/>
  <c r="AB7" i="90" s="1"/>
  <c r="AR96" i="50"/>
  <c r="AF97" i="98"/>
  <c r="AO97" i="98" s="1"/>
  <c r="W98" i="98"/>
  <c r="AG97" i="98"/>
  <c r="AE97" i="98"/>
  <c r="AN97" i="98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B4" i="35"/>
  <c r="AJ3" i="35"/>
  <c r="AI98" i="90"/>
  <c r="AN98" i="90"/>
  <c r="AN100" i="90" s="1"/>
  <c r="AH97" i="50"/>
  <c r="AQ97" i="50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J42" i="90"/>
  <c r="AK42" i="90"/>
  <c r="AT42" i="90" s="1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X5" i="90"/>
  <c r="S5" i="90" s="1"/>
  <c r="AC5" i="90" s="1"/>
  <c r="AB6" i="90" s="1"/>
  <c r="AK95" i="35"/>
  <c r="AT95" i="35" s="1"/>
  <c r="AJ95" i="35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J12" i="35"/>
  <c r="AK12" i="35"/>
  <c r="AT12" i="35" s="1"/>
  <c r="AK9" i="35"/>
  <c r="AT9" i="35" s="1"/>
  <c r="AJ9" i="35"/>
  <c r="AU100" i="48"/>
  <c r="C11" i="48" s="1"/>
  <c r="Z97" i="50"/>
  <c r="AH96" i="85"/>
  <c r="AQ96" i="85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J41" i="90"/>
  <c r="AK41" i="90"/>
  <c r="AT41" i="90" s="1"/>
  <c r="AJ35" i="90"/>
  <c r="AK35" i="90"/>
  <c r="AT35" i="90" s="1"/>
  <c r="AJ29" i="90"/>
  <c r="AK29" i="90"/>
  <c r="AT29" i="90" s="1"/>
  <c r="AJ23" i="90"/>
  <c r="AK23" i="90"/>
  <c r="AT23" i="90" s="1"/>
  <c r="AK17" i="90"/>
  <c r="AT17" i="90" s="1"/>
  <c r="AJ17" i="90"/>
  <c r="AJ11" i="90"/>
  <c r="AK11" i="90"/>
  <c r="AT11" i="90" s="1"/>
  <c r="AX4" i="90"/>
  <c r="S4" i="90" s="1"/>
  <c r="AC4" i="90" s="1"/>
  <c r="AB5" i="90" s="1"/>
  <c r="AK94" i="35"/>
  <c r="AT94" i="35" s="1"/>
  <c r="AJ94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J11" i="35"/>
  <c r="AK11" i="35"/>
  <c r="AT11" i="35" s="1"/>
  <c r="AJ6" i="35"/>
  <c r="AK6" i="35"/>
  <c r="AT6" i="35" s="1"/>
  <c r="AS100" i="48"/>
  <c r="AI96" i="10"/>
  <c r="AN96" i="10"/>
  <c r="AS77" i="35" l="1"/>
  <c r="AL77" i="35"/>
  <c r="AU77" i="35" s="1"/>
  <c r="AS35" i="90"/>
  <c r="AL35" i="90"/>
  <c r="AU35" i="90" s="1"/>
  <c r="AS89" i="90"/>
  <c r="AL89" i="90"/>
  <c r="AU89" i="90" s="1"/>
  <c r="AS48" i="35"/>
  <c r="AL48" i="35"/>
  <c r="AU48" i="35" s="1"/>
  <c r="AS66" i="35"/>
  <c r="AL66" i="35"/>
  <c r="AU66" i="35" s="1"/>
  <c r="AS84" i="35"/>
  <c r="AL84" i="35"/>
  <c r="AU84" i="35" s="1"/>
  <c r="AJ6" i="90"/>
  <c r="AK6" i="90"/>
  <c r="AT6" i="90" s="1"/>
  <c r="AS24" i="90"/>
  <c r="AL24" i="90"/>
  <c r="AU24" i="90" s="1"/>
  <c r="AS42" i="90"/>
  <c r="AL42" i="90"/>
  <c r="AU42" i="90" s="1"/>
  <c r="AS60" i="90"/>
  <c r="AL60" i="90"/>
  <c r="AU60" i="90" s="1"/>
  <c r="AS78" i="90"/>
  <c r="AL78" i="90"/>
  <c r="AU78" i="90" s="1"/>
  <c r="AS19" i="35"/>
  <c r="AL19" i="35"/>
  <c r="AU19" i="35" s="1"/>
  <c r="AS37" i="35"/>
  <c r="AL37" i="35"/>
  <c r="AU37" i="35" s="1"/>
  <c r="AS73" i="35"/>
  <c r="AL73" i="35"/>
  <c r="AU73" i="35" s="1"/>
  <c r="AI97" i="98"/>
  <c r="AP97" i="98"/>
  <c r="AK13" i="90"/>
  <c r="AT13" i="90" s="1"/>
  <c r="AJ13" i="90"/>
  <c r="AS31" i="90"/>
  <c r="AL31" i="90"/>
  <c r="AU31" i="90" s="1"/>
  <c r="AS67" i="90"/>
  <c r="AL67" i="90"/>
  <c r="AU67" i="90" s="1"/>
  <c r="AS32" i="35"/>
  <c r="AL32" i="35"/>
  <c r="AU32" i="35" s="1"/>
  <c r="AS68" i="35"/>
  <c r="AL68" i="35"/>
  <c r="AU68" i="35" s="1"/>
  <c r="AS86" i="35"/>
  <c r="AL86" i="35"/>
  <c r="AU86" i="35" s="1"/>
  <c r="AJ14" i="90"/>
  <c r="AK14" i="90"/>
  <c r="AT14" i="90" s="1"/>
  <c r="AS50" i="90"/>
  <c r="AL50" i="90"/>
  <c r="AU50" i="90" s="1"/>
  <c r="AS86" i="90"/>
  <c r="AL86" i="90"/>
  <c r="AU86" i="90" s="1"/>
  <c r="AS21" i="35"/>
  <c r="AL21" i="35"/>
  <c r="AU21" i="35" s="1"/>
  <c r="AS39" i="35"/>
  <c r="AL39" i="35"/>
  <c r="AU39" i="35" s="1"/>
  <c r="AS21" i="90"/>
  <c r="AL21" i="90"/>
  <c r="AU21" i="90" s="1"/>
  <c r="AS57" i="90"/>
  <c r="AL57" i="90"/>
  <c r="AU57" i="90" s="1"/>
  <c r="AS40" i="35"/>
  <c r="AL40" i="35"/>
  <c r="AU40" i="35" s="1"/>
  <c r="AJ4" i="90"/>
  <c r="AK4" i="90"/>
  <c r="AT4" i="90" s="1"/>
  <c r="AS58" i="90"/>
  <c r="AL58" i="90"/>
  <c r="AU58" i="90" s="1"/>
  <c r="AS76" i="90"/>
  <c r="AL76" i="90"/>
  <c r="AU76" i="90" s="1"/>
  <c r="AS59" i="90"/>
  <c r="AL59" i="90"/>
  <c r="AU59" i="90" s="1"/>
  <c r="AS12" i="35"/>
  <c r="AL12" i="35"/>
  <c r="AU12" i="35" s="1"/>
  <c r="AS30" i="35"/>
  <c r="AL30" i="35"/>
  <c r="AU30" i="35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R98" i="90"/>
  <c r="AR100" i="90" s="1"/>
  <c r="AL98" i="90"/>
  <c r="AU98" i="90" s="1"/>
  <c r="AS55" i="35"/>
  <c r="AL55" i="35"/>
  <c r="AU55" i="35" s="1"/>
  <c r="AS91" i="35"/>
  <c r="AL91" i="35"/>
  <c r="AU91" i="35" s="1"/>
  <c r="Y98" i="98"/>
  <c r="X98" i="98"/>
  <c r="AS37" i="90"/>
  <c r="AL37" i="90"/>
  <c r="AU37" i="90" s="1"/>
  <c r="AS91" i="90"/>
  <c r="AL91" i="90"/>
  <c r="AU91" i="90" s="1"/>
  <c r="AS88" i="90"/>
  <c r="AL88" i="90"/>
  <c r="AU88" i="90" s="1"/>
  <c r="AS14" i="35"/>
  <c r="AL14" i="35"/>
  <c r="AU14" i="35" s="1"/>
  <c r="AS50" i="35"/>
  <c r="AL50" i="35"/>
  <c r="AU50" i="35" s="1"/>
  <c r="X98" i="94"/>
  <c r="Y98" i="94"/>
  <c r="Z98" i="94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S57" i="35"/>
  <c r="AL57" i="35"/>
  <c r="AU57" i="35" s="1"/>
  <c r="AS75" i="35"/>
  <c r="AL75" i="35"/>
  <c r="AU75" i="35" s="1"/>
  <c r="AS93" i="35"/>
  <c r="AL93" i="35"/>
  <c r="AU93" i="35" s="1"/>
  <c r="AS39" i="90"/>
  <c r="AL39" i="90"/>
  <c r="AU39" i="90" s="1"/>
  <c r="AS75" i="90"/>
  <c r="AL75" i="90"/>
  <c r="AU75" i="90" s="1"/>
  <c r="AS96" i="90"/>
  <c r="AL96" i="90"/>
  <c r="AU96" i="90" s="1"/>
  <c r="AS46" i="35"/>
  <c r="AL46" i="35"/>
  <c r="AU46" i="35" s="1"/>
  <c r="AI98" i="35"/>
  <c r="AN98" i="35"/>
  <c r="AN100" i="35" s="1"/>
  <c r="AS28" i="90"/>
  <c r="AL28" i="90"/>
  <c r="AU28" i="90" s="1"/>
  <c r="AK5" i="90"/>
  <c r="AT5" i="90" s="1"/>
  <c r="AJ5" i="90"/>
  <c r="AS77" i="90"/>
  <c r="AL77" i="90"/>
  <c r="AU77" i="90" s="1"/>
  <c r="AS95" i="90"/>
  <c r="AL95" i="90"/>
  <c r="AU95" i="90" s="1"/>
  <c r="AE97" i="50"/>
  <c r="AG97" i="50"/>
  <c r="AP97" i="50" s="1"/>
  <c r="AF97" i="50"/>
  <c r="AO97" i="50" s="1"/>
  <c r="W98" i="50"/>
  <c r="AS36" i="35"/>
  <c r="AL36" i="35"/>
  <c r="AU36" i="35" s="1"/>
  <c r="AS54" i="35"/>
  <c r="AL54" i="35"/>
  <c r="AU54" i="35" s="1"/>
  <c r="AS72" i="35"/>
  <c r="AL72" i="35"/>
  <c r="AU72" i="35" s="1"/>
  <c r="AS84" i="90"/>
  <c r="AL84" i="90"/>
  <c r="AU84" i="90" s="1"/>
  <c r="AL3" i="35"/>
  <c r="AU3" i="35" s="1"/>
  <c r="AS3" i="35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19" i="90"/>
  <c r="AL19" i="90"/>
  <c r="AU19" i="90" s="1"/>
  <c r="AS55" i="90"/>
  <c r="AL55" i="90"/>
  <c r="AU55" i="90" s="1"/>
  <c r="AS73" i="90"/>
  <c r="AL73" i="90"/>
  <c r="AU73" i="90" s="1"/>
  <c r="AS20" i="35"/>
  <c r="AL20" i="35"/>
  <c r="AU20" i="35" s="1"/>
  <c r="AS38" i="35"/>
  <c r="AL38" i="35"/>
  <c r="AU38" i="35" s="1"/>
  <c r="AS74" i="35"/>
  <c r="AL74" i="35"/>
  <c r="AU74" i="35" s="1"/>
  <c r="AS20" i="90"/>
  <c r="AL20" i="90"/>
  <c r="AU20" i="90" s="1"/>
  <c r="AS87" i="90"/>
  <c r="AL87" i="90"/>
  <c r="AU87" i="90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9" i="90"/>
  <c r="AL9" i="90"/>
  <c r="AU9" i="90" s="1"/>
  <c r="AS45" i="90"/>
  <c r="AL45" i="90"/>
  <c r="AU45" i="90" s="1"/>
  <c r="AS63" i="90"/>
  <c r="AL63" i="90"/>
  <c r="AU63" i="90" s="1"/>
  <c r="AH97" i="10"/>
  <c r="AQ97" i="10" s="1"/>
  <c r="AS10" i="35"/>
  <c r="AL10" i="35"/>
  <c r="AU10" i="35" s="1"/>
  <c r="AS28" i="35"/>
  <c r="AL28" i="35"/>
  <c r="AU28" i="35" s="1"/>
  <c r="AS64" i="35"/>
  <c r="AL64" i="35"/>
  <c r="AU64" i="35" s="1"/>
  <c r="AS82" i="35"/>
  <c r="AL82" i="35"/>
  <c r="AU82" i="35" s="1"/>
  <c r="AS10" i="90"/>
  <c r="AL10" i="90"/>
  <c r="AU10" i="90" s="1"/>
  <c r="AS46" i="90"/>
  <c r="AL46" i="90"/>
  <c r="AU46" i="90" s="1"/>
  <c r="AS64" i="90"/>
  <c r="AL64" i="90"/>
  <c r="AU64" i="90" s="1"/>
  <c r="AI96" i="85"/>
  <c r="AN96" i="85"/>
  <c r="AS41" i="35"/>
  <c r="AL41" i="35"/>
  <c r="AU41" i="35" s="1"/>
  <c r="AS6" i="35"/>
  <c r="AL6" i="35"/>
  <c r="AU6" i="35" s="1"/>
  <c r="AS47" i="35"/>
  <c r="AL47" i="35"/>
  <c r="AU47" i="35" s="1"/>
  <c r="AS54" i="90"/>
  <c r="AL54" i="90"/>
  <c r="AU54" i="90" s="1"/>
  <c r="AS25" i="90"/>
  <c r="AL25" i="90"/>
  <c r="AU25" i="90" s="1"/>
  <c r="AS56" i="35"/>
  <c r="AL56" i="35"/>
  <c r="AU56" i="35" s="1"/>
  <c r="AS92" i="35"/>
  <c r="AL92" i="35"/>
  <c r="AU92" i="35" s="1"/>
  <c r="AI97" i="94"/>
  <c r="AN97" i="94"/>
  <c r="AS44" i="90"/>
  <c r="AL44" i="90"/>
  <c r="AU44" i="90" s="1"/>
  <c r="AS62" i="90"/>
  <c r="AL62" i="90"/>
  <c r="AU62" i="90" s="1"/>
  <c r="AL82" i="90"/>
  <c r="AU82" i="90" s="1"/>
  <c r="AS82" i="90"/>
  <c r="AS27" i="35"/>
  <c r="AL27" i="35"/>
  <c r="AU27" i="35" s="1"/>
  <c r="AS27" i="90"/>
  <c r="AL27" i="90"/>
  <c r="AU27" i="90" s="1"/>
  <c r="AS81" i="90"/>
  <c r="AL81" i="90"/>
  <c r="AU81" i="90" s="1"/>
  <c r="Z97" i="10"/>
  <c r="AS52" i="35"/>
  <c r="AL52" i="35"/>
  <c r="AU52" i="35" s="1"/>
  <c r="AS70" i="35"/>
  <c r="AL70" i="35"/>
  <c r="AU70" i="35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X97" i="85"/>
  <c r="Y97" i="85"/>
  <c r="Z97" i="85" s="1"/>
  <c r="AS94" i="35"/>
  <c r="AL94" i="35"/>
  <c r="AU94" i="35" s="1"/>
  <c r="AS23" i="90"/>
  <c r="AL23" i="90"/>
  <c r="AU23" i="90" s="1"/>
  <c r="AS18" i="35"/>
  <c r="AL18" i="35"/>
  <c r="AU18" i="35" s="1"/>
  <c r="AS90" i="35"/>
  <c r="AL90" i="35"/>
  <c r="AU90" i="35" s="1"/>
  <c r="AS36" i="90"/>
  <c r="AL36" i="90"/>
  <c r="AU36" i="90" s="1"/>
  <c r="AS72" i="90"/>
  <c r="AL72" i="90"/>
  <c r="AU72" i="90" s="1"/>
  <c r="AJ4" i="35"/>
  <c r="AK4" i="35"/>
  <c r="AT4" i="35" s="1"/>
  <c r="AT100" i="35" s="1"/>
  <c r="AR96" i="10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S95" i="35"/>
  <c r="AL95" i="35"/>
  <c r="AU95" i="35" s="1"/>
  <c r="AS18" i="90"/>
  <c r="AL18" i="90"/>
  <c r="AU18" i="90" s="1"/>
  <c r="AS90" i="90"/>
  <c r="AL90" i="90"/>
  <c r="AU90" i="90" s="1"/>
  <c r="AS67" i="35"/>
  <c r="AL67" i="35"/>
  <c r="AU67" i="35" s="1"/>
  <c r="AS43" i="90"/>
  <c r="AL43" i="90"/>
  <c r="AU43" i="90" s="1"/>
  <c r="AS61" i="90"/>
  <c r="AL61" i="90"/>
  <c r="AU61" i="90" s="1"/>
  <c r="AS79" i="90"/>
  <c r="AL79" i="90"/>
  <c r="AU79" i="90" s="1"/>
  <c r="AS94" i="90"/>
  <c r="AL94" i="90"/>
  <c r="AU94" i="90" s="1"/>
  <c r="AS26" i="35"/>
  <c r="AL26" i="35"/>
  <c r="AU26" i="35" s="1"/>
  <c r="AS62" i="35"/>
  <c r="AL62" i="35"/>
  <c r="AU62" i="35" s="1"/>
  <c r="AS80" i="35"/>
  <c r="AL80" i="35"/>
  <c r="AU80" i="35" s="1"/>
  <c r="AS26" i="90"/>
  <c r="AL26" i="90"/>
  <c r="AU26" i="90" s="1"/>
  <c r="AS80" i="90"/>
  <c r="AL80" i="90"/>
  <c r="AU80" i="90" s="1"/>
  <c r="AF96" i="42"/>
  <c r="AO96" i="42" s="1"/>
  <c r="W97" i="42"/>
  <c r="AG96" i="42"/>
  <c r="AP96" i="42" s="1"/>
  <c r="AE96" i="42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33" i="90"/>
  <c r="AL33" i="90"/>
  <c r="AU33" i="90" s="1"/>
  <c r="AS51" i="90"/>
  <c r="AL51" i="90"/>
  <c r="AU51" i="90" s="1"/>
  <c r="AS69" i="90"/>
  <c r="AL69" i="90"/>
  <c r="AU69" i="90" s="1"/>
  <c r="AS93" i="90"/>
  <c r="AL93" i="90"/>
  <c r="AU93" i="90" s="1"/>
  <c r="AS16" i="35"/>
  <c r="AL16" i="35"/>
  <c r="AU16" i="35" s="1"/>
  <c r="AS34" i="35"/>
  <c r="AL34" i="35"/>
  <c r="AU34" i="35" s="1"/>
  <c r="AS88" i="35"/>
  <c r="AL88" i="35"/>
  <c r="AU88" i="35" s="1"/>
  <c r="AS59" i="35"/>
  <c r="AL59" i="35"/>
  <c r="AU59" i="35" s="1"/>
  <c r="AS23" i="35"/>
  <c r="AL23" i="35"/>
  <c r="AU23" i="35" s="1"/>
  <c r="AS29" i="35"/>
  <c r="AL29" i="35"/>
  <c r="AU29" i="35" s="1"/>
  <c r="AL65" i="35"/>
  <c r="AU65" i="35" s="1"/>
  <c r="AS65" i="35"/>
  <c r="AS41" i="90"/>
  <c r="AL41" i="90"/>
  <c r="AU41" i="90" s="1"/>
  <c r="AS11" i="35"/>
  <c r="AL11" i="35"/>
  <c r="AU11" i="35" s="1"/>
  <c r="AS83" i="35"/>
  <c r="AL83" i="35"/>
  <c r="AU83" i="35" s="1"/>
  <c r="AS47" i="90"/>
  <c r="AL47" i="90"/>
  <c r="AU47" i="90" s="1"/>
  <c r="AS89" i="35"/>
  <c r="AL89" i="35"/>
  <c r="AU89" i="35" s="1"/>
  <c r="AS17" i="90"/>
  <c r="AL17" i="90"/>
  <c r="AU17" i="90" s="1"/>
  <c r="AS53" i="90"/>
  <c r="AL53" i="90"/>
  <c r="AU53" i="90" s="1"/>
  <c r="AS71" i="90"/>
  <c r="AL71" i="90"/>
  <c r="AU71" i="90" s="1"/>
  <c r="AS60" i="35"/>
  <c r="AL60" i="35"/>
  <c r="AU60" i="35" s="1"/>
  <c r="AS97" i="90"/>
  <c r="AL97" i="90"/>
  <c r="AU97" i="90" s="1"/>
  <c r="AS13" i="35"/>
  <c r="AL13" i="35"/>
  <c r="AU13" i="35" s="1"/>
  <c r="AS31" i="35"/>
  <c r="AL31" i="35"/>
  <c r="AU31" i="35" s="1"/>
  <c r="AS49" i="35"/>
  <c r="AL49" i="35"/>
  <c r="AU49" i="35" s="1"/>
  <c r="AS85" i="35"/>
  <c r="AL85" i="35"/>
  <c r="AU85" i="35" s="1"/>
  <c r="AK7" i="90"/>
  <c r="AT7" i="90" s="1"/>
  <c r="AJ7" i="90"/>
  <c r="AS49" i="90"/>
  <c r="AL49" i="90"/>
  <c r="AU49" i="90" s="1"/>
  <c r="AS85" i="90"/>
  <c r="AL85" i="90"/>
  <c r="AU85" i="90" s="1"/>
  <c r="AS7" i="35"/>
  <c r="AL7" i="35"/>
  <c r="AU7" i="35" s="1"/>
  <c r="AS44" i="35"/>
  <c r="AL44" i="35"/>
  <c r="AU44" i="35" s="1"/>
  <c r="AK8" i="90"/>
  <c r="AT8" i="90" s="1"/>
  <c r="AJ8" i="90"/>
  <c r="AS32" i="90"/>
  <c r="AL32" i="90"/>
  <c r="AU32" i="90" s="1"/>
  <c r="AS68" i="90"/>
  <c r="AL68" i="90"/>
  <c r="AU68" i="90" s="1"/>
  <c r="AS15" i="35"/>
  <c r="AL15" i="35"/>
  <c r="AU15" i="35" s="1"/>
  <c r="AS15" i="90"/>
  <c r="AL15" i="90"/>
  <c r="AU15" i="90" s="1"/>
  <c r="AS5" i="35"/>
  <c r="AL5" i="35"/>
  <c r="AU5" i="35" s="1"/>
  <c r="AS22" i="35"/>
  <c r="AL22" i="35"/>
  <c r="AU22" i="35" s="1"/>
  <c r="AS58" i="35"/>
  <c r="AL58" i="35"/>
  <c r="AU58" i="35" s="1"/>
  <c r="AL76" i="35"/>
  <c r="AU76" i="35" s="1"/>
  <c r="AS76" i="35"/>
  <c r="AS96" i="35"/>
  <c r="AL96" i="35"/>
  <c r="AU96" i="35" s="1"/>
  <c r="AL3" i="90"/>
  <c r="AU3" i="90" s="1"/>
  <c r="AS3" i="90"/>
  <c r="AS22" i="90"/>
  <c r="AL22" i="90"/>
  <c r="AU22" i="90" s="1"/>
  <c r="AS40" i="90"/>
  <c r="AL40" i="90"/>
  <c r="AU40" i="90" s="1"/>
  <c r="W98" i="85" l="1"/>
  <c r="AF97" i="85"/>
  <c r="AO97" i="85" s="1"/>
  <c r="AE97" i="85"/>
  <c r="AG97" i="85"/>
  <c r="AP97" i="85" s="1"/>
  <c r="AC98" i="94"/>
  <c r="AE98" i="94"/>
  <c r="AG98" i="94"/>
  <c r="AP98" i="94" s="1"/>
  <c r="AP100" i="94" s="1"/>
  <c r="AF98" i="94"/>
  <c r="AO98" i="94" s="1"/>
  <c r="AO100" i="94" s="1"/>
  <c r="AS4" i="35"/>
  <c r="AS100" i="35" s="1"/>
  <c r="AL4" i="35"/>
  <c r="AU4" i="35" s="1"/>
  <c r="AR97" i="94"/>
  <c r="AT100" i="90"/>
  <c r="AL4" i="90"/>
  <c r="AU4" i="90" s="1"/>
  <c r="AS4" i="90"/>
  <c r="AR97" i="98"/>
  <c r="Y98" i="50"/>
  <c r="X98" i="50"/>
  <c r="Z98" i="50" s="1"/>
  <c r="AH97" i="85"/>
  <c r="AQ97" i="85" s="1"/>
  <c r="AR98" i="35"/>
  <c r="AR100" i="35" s="1"/>
  <c r="AL98" i="35"/>
  <c r="AU98" i="35" s="1"/>
  <c r="AH98" i="98"/>
  <c r="AQ98" i="98" s="1"/>
  <c r="AQ100" i="98" s="1"/>
  <c r="AZ3" i="98"/>
  <c r="AX11" i="98" s="1"/>
  <c r="S11" i="98" s="1"/>
  <c r="AC11" i="98" s="1"/>
  <c r="AB12" i="98" s="1"/>
  <c r="AX14" i="98"/>
  <c r="S14" i="98" s="1"/>
  <c r="AC14" i="98" s="1"/>
  <c r="AB15" i="98" s="1"/>
  <c r="AX19" i="98"/>
  <c r="S19" i="98" s="1"/>
  <c r="AC19" i="98" s="1"/>
  <c r="AB20" i="98" s="1"/>
  <c r="AX20" i="98"/>
  <c r="S20" i="98" s="1"/>
  <c r="AC20" i="98" s="1"/>
  <c r="AB21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3" i="98"/>
  <c r="S93" i="98" s="1"/>
  <c r="AC93" i="98" s="1"/>
  <c r="AB94" i="98" s="1"/>
  <c r="AX95" i="98"/>
  <c r="S95" i="98" s="1"/>
  <c r="AC95" i="98" s="1"/>
  <c r="AB96" i="98" s="1"/>
  <c r="AX96" i="98"/>
  <c r="S96" i="98" s="1"/>
  <c r="AC96" i="98" s="1"/>
  <c r="AB97" i="98" s="1"/>
  <c r="AX97" i="98"/>
  <c r="S97" i="98" s="1"/>
  <c r="AC97" i="98" s="1"/>
  <c r="AB98" i="98" s="1"/>
  <c r="AS7" i="90"/>
  <c r="AL7" i="90"/>
  <c r="AU7" i="90" s="1"/>
  <c r="AS8" i="90"/>
  <c r="AL8" i="90"/>
  <c r="AU8" i="90" s="1"/>
  <c r="AF97" i="10"/>
  <c r="AO97" i="10" s="1"/>
  <c r="AE97" i="10"/>
  <c r="AG97" i="10"/>
  <c r="AP97" i="10" s="1"/>
  <c r="W98" i="10"/>
  <c r="AR96" i="85"/>
  <c r="AS5" i="90"/>
  <c r="AL5" i="90"/>
  <c r="AU5" i="90" s="1"/>
  <c r="AH98" i="94"/>
  <c r="AQ98" i="94" s="1"/>
  <c r="AQ100" i="94" s="1"/>
  <c r="AZ3" i="94"/>
  <c r="AX11" i="94" s="1"/>
  <c r="S11" i="94" s="1"/>
  <c r="AC11" i="94" s="1"/>
  <c r="AB12" i="94" s="1"/>
  <c r="AX10" i="94"/>
  <c r="S10" i="94" s="1"/>
  <c r="AC10" i="94" s="1"/>
  <c r="AB11" i="94" s="1"/>
  <c r="AX23" i="94"/>
  <c r="S23" i="94" s="1"/>
  <c r="AC23" i="94" s="1"/>
  <c r="AB24" i="94" s="1"/>
  <c r="AX29" i="94"/>
  <c r="S29" i="94" s="1"/>
  <c r="AC29" i="94" s="1"/>
  <c r="AB30" i="94" s="1"/>
  <c r="AX41" i="94"/>
  <c r="S41" i="94" s="1"/>
  <c r="AC41" i="94" s="1"/>
  <c r="AB42" i="94" s="1"/>
  <c r="AX47" i="94"/>
  <c r="S47" i="94" s="1"/>
  <c r="AC47" i="94" s="1"/>
  <c r="AB48" i="94" s="1"/>
  <c r="AX54" i="94"/>
  <c r="S54" i="94" s="1"/>
  <c r="AC54" i="94" s="1"/>
  <c r="AB55" i="94" s="1"/>
  <c r="AX59" i="94"/>
  <c r="S59" i="94" s="1"/>
  <c r="AC59" i="94" s="1"/>
  <c r="AB60" i="94" s="1"/>
  <c r="AX63" i="94"/>
  <c r="S63" i="94" s="1"/>
  <c r="AC63" i="94" s="1"/>
  <c r="AB64" i="94" s="1"/>
  <c r="AX65" i="94"/>
  <c r="S65" i="94" s="1"/>
  <c r="AC65" i="94" s="1"/>
  <c r="AB66" i="94" s="1"/>
  <c r="AX66" i="94"/>
  <c r="S66" i="94" s="1"/>
  <c r="AC66" i="94" s="1"/>
  <c r="AB67" i="94" s="1"/>
  <c r="AX69" i="94"/>
  <c r="S69" i="94" s="1"/>
  <c r="AC69" i="94" s="1"/>
  <c r="AB70" i="94" s="1"/>
  <c r="AX71" i="94"/>
  <c r="S71" i="94" s="1"/>
  <c r="AC71" i="94" s="1"/>
  <c r="AB72" i="94" s="1"/>
  <c r="AX75" i="94"/>
  <c r="S75" i="94" s="1"/>
  <c r="AC75" i="94" s="1"/>
  <c r="AB76" i="94" s="1"/>
  <c r="AX77" i="94"/>
  <c r="S77" i="94" s="1"/>
  <c r="AC77" i="94" s="1"/>
  <c r="AB78" i="94" s="1"/>
  <c r="AX78" i="94"/>
  <c r="S78" i="94" s="1"/>
  <c r="AC78" i="94" s="1"/>
  <c r="AB79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2" i="94"/>
  <c r="S92" i="94" s="1"/>
  <c r="AC92" i="94" s="1"/>
  <c r="AB93" i="94" s="1"/>
  <c r="AX94" i="94"/>
  <c r="S94" i="94" s="1"/>
  <c r="AC94" i="94" s="1"/>
  <c r="AB95" i="94" s="1"/>
  <c r="AX96" i="94"/>
  <c r="S96" i="94" s="1"/>
  <c r="AC96" i="94" s="1"/>
  <c r="AB97" i="94" s="1"/>
  <c r="AX95" i="94"/>
  <c r="S95" i="94" s="1"/>
  <c r="AC95" i="94" s="1"/>
  <c r="AB96" i="94" s="1"/>
  <c r="AX93" i="94"/>
  <c r="S93" i="94" s="1"/>
  <c r="AC93" i="94" s="1"/>
  <c r="AB94" i="94" s="1"/>
  <c r="Z98" i="98"/>
  <c r="AS13" i="90"/>
  <c r="AL13" i="90"/>
  <c r="AU13" i="90" s="1"/>
  <c r="AI96" i="42"/>
  <c r="AN96" i="42"/>
  <c r="Y97" i="42"/>
  <c r="X97" i="42"/>
  <c r="AI97" i="50"/>
  <c r="AN97" i="50"/>
  <c r="AS14" i="90"/>
  <c r="AL14" i="90"/>
  <c r="AU14" i="90" s="1"/>
  <c r="AS6" i="90"/>
  <c r="AS100" i="90" s="1"/>
  <c r="AL6" i="90"/>
  <c r="AU6" i="90" s="1"/>
  <c r="AX7" i="98" l="1"/>
  <c r="S7" i="98" s="1"/>
  <c r="AC7" i="98" s="1"/>
  <c r="AB8" i="98" s="1"/>
  <c r="AX72" i="94"/>
  <c r="S72" i="94" s="1"/>
  <c r="AC72" i="94" s="1"/>
  <c r="AB73" i="94" s="1"/>
  <c r="AX60" i="94"/>
  <c r="S60" i="94" s="1"/>
  <c r="AC60" i="94" s="1"/>
  <c r="AB61" i="94" s="1"/>
  <c r="AX35" i="94"/>
  <c r="S35" i="94" s="1"/>
  <c r="AC35" i="94" s="1"/>
  <c r="AB36" i="94" s="1"/>
  <c r="AX18" i="98"/>
  <c r="S18" i="98" s="1"/>
  <c r="AC18" i="98" s="1"/>
  <c r="AB19" i="98" s="1"/>
  <c r="AU100" i="35"/>
  <c r="C11" i="35" s="1"/>
  <c r="AU100" i="90"/>
  <c r="C11" i="90" s="1"/>
  <c r="F34" i="57" s="1"/>
  <c r="AX17" i="98"/>
  <c r="S17" i="98" s="1"/>
  <c r="AC17" i="98" s="1"/>
  <c r="AB18" i="98" s="1"/>
  <c r="AX53" i="94"/>
  <c r="S53" i="94" s="1"/>
  <c r="AC53" i="94" s="1"/>
  <c r="AB54" i="94" s="1"/>
  <c r="AX17" i="94"/>
  <c r="S17" i="94" s="1"/>
  <c r="AC17" i="94" s="1"/>
  <c r="AB18" i="94" s="1"/>
  <c r="AX12" i="98"/>
  <c r="S12" i="98" s="1"/>
  <c r="AC12" i="98" s="1"/>
  <c r="AB13" i="98" s="1"/>
  <c r="AK94" i="94"/>
  <c r="AT94" i="94" s="1"/>
  <c r="AJ94" i="94"/>
  <c r="AK91" i="94"/>
  <c r="AT91" i="94" s="1"/>
  <c r="AK85" i="94"/>
  <c r="AT85" i="94" s="1"/>
  <c r="AK79" i="94"/>
  <c r="AT79" i="94" s="1"/>
  <c r="AK73" i="94"/>
  <c r="AT73" i="94" s="1"/>
  <c r="AK67" i="94"/>
  <c r="AT67" i="94" s="1"/>
  <c r="AK61" i="94"/>
  <c r="AT61" i="94" s="1"/>
  <c r="AK55" i="94"/>
  <c r="AT55" i="94" s="1"/>
  <c r="AX48" i="94"/>
  <c r="S48" i="94" s="1"/>
  <c r="AC48" i="94" s="1"/>
  <c r="AB49" i="94" s="1"/>
  <c r="AX42" i="94"/>
  <c r="S42" i="94" s="1"/>
  <c r="AC42" i="94" s="1"/>
  <c r="AB43" i="94" s="1"/>
  <c r="AX36" i="94"/>
  <c r="S36" i="94" s="1"/>
  <c r="AC36" i="94" s="1"/>
  <c r="AB37" i="94" s="1"/>
  <c r="AX30" i="94"/>
  <c r="S30" i="94" s="1"/>
  <c r="AC30" i="94" s="1"/>
  <c r="AB31" i="94" s="1"/>
  <c r="AX24" i="94"/>
  <c r="S24" i="94" s="1"/>
  <c r="AC24" i="94" s="1"/>
  <c r="AB25" i="94" s="1"/>
  <c r="AX18" i="94"/>
  <c r="S18" i="94" s="1"/>
  <c r="AC18" i="94" s="1"/>
  <c r="AB19" i="94" s="1"/>
  <c r="AX12" i="94"/>
  <c r="S12" i="94" s="1"/>
  <c r="AC12" i="94" s="1"/>
  <c r="AB13" i="94" s="1"/>
  <c r="AX4" i="94"/>
  <c r="S4" i="94" s="1"/>
  <c r="AC4" i="94" s="1"/>
  <c r="AB5" i="94" s="1"/>
  <c r="AI97" i="10"/>
  <c r="AN97" i="10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J40" i="98"/>
  <c r="AK40" i="98"/>
  <c r="AT40" i="98" s="1"/>
  <c r="AK34" i="98"/>
  <c r="AT34" i="98" s="1"/>
  <c r="AJ34" i="98"/>
  <c r="AK28" i="98"/>
  <c r="AT28" i="98" s="1"/>
  <c r="AJ28" i="98"/>
  <c r="AX21" i="98"/>
  <c r="S21" i="98" s="1"/>
  <c r="AC21" i="98" s="1"/>
  <c r="AB22" i="98" s="1"/>
  <c r="AX15" i="98"/>
  <c r="S15" i="98" s="1"/>
  <c r="AC15" i="98" s="1"/>
  <c r="AB16" i="98" s="1"/>
  <c r="AX8" i="98"/>
  <c r="S8" i="98" s="1"/>
  <c r="AC8" i="98" s="1"/>
  <c r="AB9" i="98" s="1"/>
  <c r="AX3" i="98"/>
  <c r="S3" i="98" s="1"/>
  <c r="AC3" i="98" s="1"/>
  <c r="AR96" i="42"/>
  <c r="AK72" i="94"/>
  <c r="AT72" i="94" s="1"/>
  <c r="AJ72" i="94"/>
  <c r="AJ42" i="94"/>
  <c r="AK42" i="94"/>
  <c r="AT42" i="94" s="1"/>
  <c r="AK11" i="94"/>
  <c r="AT11" i="94" s="1"/>
  <c r="AJ11" i="94"/>
  <c r="AK12" i="94"/>
  <c r="AT12" i="94" s="1"/>
  <c r="AJ12" i="94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K15" i="98"/>
  <c r="AT15" i="98" s="1"/>
  <c r="AK8" i="98"/>
  <c r="AT8" i="98" s="1"/>
  <c r="AK96" i="94"/>
  <c r="AT96" i="94" s="1"/>
  <c r="AJ96" i="94"/>
  <c r="AJ66" i="94"/>
  <c r="AK66" i="94"/>
  <c r="AT66" i="94" s="1"/>
  <c r="AK18" i="94"/>
  <c r="AT18" i="94" s="1"/>
  <c r="AJ18" i="94"/>
  <c r="AR97" i="50"/>
  <c r="AK97" i="94"/>
  <c r="AT97" i="94" s="1"/>
  <c r="AJ89" i="94"/>
  <c r="AK89" i="94"/>
  <c r="AT89" i="94" s="1"/>
  <c r="AJ83" i="94"/>
  <c r="AK83" i="94"/>
  <c r="AT83" i="94" s="1"/>
  <c r="AX76" i="94"/>
  <c r="S76" i="94" s="1"/>
  <c r="AC76" i="94" s="1"/>
  <c r="AB77" i="94" s="1"/>
  <c r="AX70" i="94"/>
  <c r="S70" i="94" s="1"/>
  <c r="AC70" i="94" s="1"/>
  <c r="AB71" i="94" s="1"/>
  <c r="AX64" i="94"/>
  <c r="S64" i="94" s="1"/>
  <c r="AC64" i="94" s="1"/>
  <c r="AB65" i="94" s="1"/>
  <c r="AX58" i="94"/>
  <c r="S58" i="94" s="1"/>
  <c r="AC58" i="94" s="1"/>
  <c r="AB59" i="94" s="1"/>
  <c r="AX52" i="94"/>
  <c r="S52" i="94" s="1"/>
  <c r="AC52" i="94" s="1"/>
  <c r="AB53" i="94" s="1"/>
  <c r="AX46" i="94"/>
  <c r="S46" i="94" s="1"/>
  <c r="AC46" i="94" s="1"/>
  <c r="AB47" i="94" s="1"/>
  <c r="AX40" i="94"/>
  <c r="S40" i="94" s="1"/>
  <c r="AC40" i="94" s="1"/>
  <c r="AB41" i="94" s="1"/>
  <c r="AX34" i="94"/>
  <c r="S34" i="94" s="1"/>
  <c r="AC34" i="94" s="1"/>
  <c r="AB35" i="94" s="1"/>
  <c r="AX28" i="94"/>
  <c r="S28" i="94" s="1"/>
  <c r="AC28" i="94" s="1"/>
  <c r="AB29" i="94" s="1"/>
  <c r="AX22" i="94"/>
  <c r="S22" i="94" s="1"/>
  <c r="AC22" i="94" s="1"/>
  <c r="AB23" i="94" s="1"/>
  <c r="AX16" i="94"/>
  <c r="S16" i="94" s="1"/>
  <c r="AC16" i="94" s="1"/>
  <c r="AB17" i="94" s="1"/>
  <c r="AX9" i="94"/>
  <c r="S9" i="94" s="1"/>
  <c r="AC9" i="94" s="1"/>
  <c r="AB10" i="94" s="1"/>
  <c r="AX5" i="94"/>
  <c r="S5" i="94" s="1"/>
  <c r="AC5" i="94" s="1"/>
  <c r="AB6" i="94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X13" i="98"/>
  <c r="S13" i="98" s="1"/>
  <c r="AC13" i="98" s="1"/>
  <c r="AB14" i="98" s="1"/>
  <c r="AX6" i="98"/>
  <c r="S6" i="98" s="1"/>
  <c r="AC6" i="98" s="1"/>
  <c r="AB7" i="98" s="1"/>
  <c r="AK90" i="94"/>
  <c r="AT90" i="94" s="1"/>
  <c r="AJ90" i="94"/>
  <c r="AJ54" i="94"/>
  <c r="AK54" i="94"/>
  <c r="AT54" i="94" s="1"/>
  <c r="AJ36" i="94"/>
  <c r="AK36" i="94"/>
  <c r="AT36" i="94" s="1"/>
  <c r="AJ95" i="94"/>
  <c r="AK95" i="94"/>
  <c r="AT95" i="94" s="1"/>
  <c r="AK76" i="94"/>
  <c r="AT76" i="94" s="1"/>
  <c r="AJ76" i="94"/>
  <c r="AJ64" i="94"/>
  <c r="AK64" i="94"/>
  <c r="AT64" i="94" s="1"/>
  <c r="AX57" i="94"/>
  <c r="S57" i="94" s="1"/>
  <c r="AC57" i="94" s="1"/>
  <c r="AB58" i="94" s="1"/>
  <c r="AX51" i="94"/>
  <c r="S51" i="94" s="1"/>
  <c r="AC51" i="94" s="1"/>
  <c r="AB52" i="94" s="1"/>
  <c r="AX45" i="94"/>
  <c r="S45" i="94" s="1"/>
  <c r="AC45" i="94" s="1"/>
  <c r="AB46" i="94" s="1"/>
  <c r="AX39" i="94"/>
  <c r="S39" i="94" s="1"/>
  <c r="AC39" i="94" s="1"/>
  <c r="AB40" i="94" s="1"/>
  <c r="AX33" i="94"/>
  <c r="S33" i="94" s="1"/>
  <c r="AC33" i="94" s="1"/>
  <c r="AB34" i="94" s="1"/>
  <c r="AX27" i="94"/>
  <c r="S27" i="94" s="1"/>
  <c r="AC27" i="94" s="1"/>
  <c r="AB28" i="94" s="1"/>
  <c r="AX21" i="94"/>
  <c r="S21" i="94" s="1"/>
  <c r="AC21" i="94" s="1"/>
  <c r="AB22" i="94" s="1"/>
  <c r="AX15" i="94"/>
  <c r="S15" i="94" s="1"/>
  <c r="AC15" i="94" s="1"/>
  <c r="AB16" i="94" s="1"/>
  <c r="AX8" i="94"/>
  <c r="S8" i="94" s="1"/>
  <c r="AC8" i="94" s="1"/>
  <c r="AB9" i="94" s="1"/>
  <c r="AX3" i="94"/>
  <c r="S3" i="94" s="1"/>
  <c r="AC3" i="94" s="1"/>
  <c r="AK97" i="98"/>
  <c r="AT97" i="98" s="1"/>
  <c r="AJ97" i="98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K12" i="98"/>
  <c r="AT12" i="98" s="1"/>
  <c r="AJ12" i="98"/>
  <c r="AH98" i="50"/>
  <c r="AQ98" i="50" s="1"/>
  <c r="AQ100" i="50" s="1"/>
  <c r="AZ3" i="50"/>
  <c r="AX4" i="50" s="1"/>
  <c r="S4" i="50" s="1"/>
  <c r="AC4" i="50" s="1"/>
  <c r="AB5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5" i="50"/>
  <c r="S95" i="50" s="1"/>
  <c r="AC95" i="50" s="1"/>
  <c r="AB96" i="50" s="1"/>
  <c r="AX94" i="50"/>
  <c r="S94" i="50" s="1"/>
  <c r="AC94" i="50" s="1"/>
  <c r="AB95" i="50" s="1"/>
  <c r="AX93" i="50"/>
  <c r="S93" i="50" s="1"/>
  <c r="AC93" i="50" s="1"/>
  <c r="AB94" i="50" s="1"/>
  <c r="AX96" i="50"/>
  <c r="S96" i="50" s="1"/>
  <c r="AC96" i="50" s="1"/>
  <c r="AB97" i="50" s="1"/>
  <c r="AX97" i="50"/>
  <c r="S97" i="50" s="1"/>
  <c r="AC97" i="50" s="1"/>
  <c r="AB98" i="50" s="1"/>
  <c r="AI97" i="85"/>
  <c r="AN97" i="85"/>
  <c r="AK78" i="94"/>
  <c r="AT78" i="94" s="1"/>
  <c r="AJ78" i="94"/>
  <c r="AK48" i="94"/>
  <c r="AT48" i="94" s="1"/>
  <c r="AJ48" i="94"/>
  <c r="AK30" i="94"/>
  <c r="AT30" i="94" s="1"/>
  <c r="AJ30" i="94"/>
  <c r="AJ88" i="94"/>
  <c r="AK88" i="94"/>
  <c r="AT88" i="94" s="1"/>
  <c r="AK82" i="94"/>
  <c r="AT82" i="94" s="1"/>
  <c r="AJ82" i="94"/>
  <c r="AK93" i="94"/>
  <c r="AT93" i="94" s="1"/>
  <c r="AJ93" i="94"/>
  <c r="AX80" i="94"/>
  <c r="S80" i="94" s="1"/>
  <c r="AC80" i="94" s="1"/>
  <c r="AB81" i="94" s="1"/>
  <c r="AX74" i="94"/>
  <c r="S74" i="94" s="1"/>
  <c r="AC74" i="94" s="1"/>
  <c r="AB75" i="94" s="1"/>
  <c r="AX68" i="94"/>
  <c r="S68" i="94" s="1"/>
  <c r="AC68" i="94" s="1"/>
  <c r="AB69" i="94" s="1"/>
  <c r="AX62" i="94"/>
  <c r="S62" i="94" s="1"/>
  <c r="AC62" i="94" s="1"/>
  <c r="AB63" i="94" s="1"/>
  <c r="AX56" i="94"/>
  <c r="S56" i="94" s="1"/>
  <c r="AC56" i="94" s="1"/>
  <c r="AB57" i="94" s="1"/>
  <c r="AX50" i="94"/>
  <c r="S50" i="94" s="1"/>
  <c r="AC50" i="94" s="1"/>
  <c r="AB51" i="94" s="1"/>
  <c r="AX44" i="94"/>
  <c r="S44" i="94" s="1"/>
  <c r="AC44" i="94" s="1"/>
  <c r="AB45" i="94" s="1"/>
  <c r="AX38" i="94"/>
  <c r="S38" i="94" s="1"/>
  <c r="AC38" i="94" s="1"/>
  <c r="AB39" i="94" s="1"/>
  <c r="AX32" i="94"/>
  <c r="S32" i="94" s="1"/>
  <c r="AC32" i="94" s="1"/>
  <c r="AB33" i="94" s="1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Y98" i="10"/>
  <c r="Z98" i="10"/>
  <c r="X98" i="10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X10" i="98"/>
  <c r="S10" i="98" s="1"/>
  <c r="AC10" i="98" s="1"/>
  <c r="AB11" i="98" s="1"/>
  <c r="AX4" i="98"/>
  <c r="S4" i="98" s="1"/>
  <c r="AC4" i="98" s="1"/>
  <c r="AB5" i="98" s="1"/>
  <c r="AC98" i="50"/>
  <c r="AG98" i="50"/>
  <c r="AP98" i="50" s="1"/>
  <c r="AP100" i="50" s="1"/>
  <c r="AF98" i="50"/>
  <c r="AO98" i="50" s="1"/>
  <c r="AO100" i="50" s="1"/>
  <c r="AE98" i="50"/>
  <c r="AK84" i="94"/>
  <c r="AT84" i="94" s="1"/>
  <c r="AJ84" i="94"/>
  <c r="AJ60" i="94"/>
  <c r="AK60" i="94"/>
  <c r="AT60" i="94" s="1"/>
  <c r="AK24" i="94"/>
  <c r="AT24" i="94" s="1"/>
  <c r="AJ24" i="94"/>
  <c r="AH97" i="42"/>
  <c r="AQ97" i="42" s="1"/>
  <c r="AK70" i="94"/>
  <c r="AT70" i="94" s="1"/>
  <c r="AJ70" i="94"/>
  <c r="Z97" i="42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X86" i="94"/>
  <c r="S86" i="94" s="1"/>
  <c r="AC86" i="94" s="1"/>
  <c r="AB87" i="94" s="1"/>
  <c r="AX97" i="94"/>
  <c r="S97" i="94" s="1"/>
  <c r="AC97" i="94" s="1"/>
  <c r="AB98" i="94" s="1"/>
  <c r="AX91" i="94"/>
  <c r="S91" i="94" s="1"/>
  <c r="AC91" i="94" s="1"/>
  <c r="AB92" i="94" s="1"/>
  <c r="AX85" i="94"/>
  <c r="S85" i="94" s="1"/>
  <c r="AC85" i="94" s="1"/>
  <c r="AB86" i="94" s="1"/>
  <c r="AX79" i="94"/>
  <c r="S79" i="94" s="1"/>
  <c r="AC79" i="94" s="1"/>
  <c r="AB80" i="94" s="1"/>
  <c r="AX73" i="94"/>
  <c r="S73" i="94" s="1"/>
  <c r="AC73" i="94" s="1"/>
  <c r="AB74" i="94" s="1"/>
  <c r="AX67" i="94"/>
  <c r="S67" i="94" s="1"/>
  <c r="AC67" i="94" s="1"/>
  <c r="AB68" i="94" s="1"/>
  <c r="AX61" i="94"/>
  <c r="S61" i="94" s="1"/>
  <c r="AC61" i="94" s="1"/>
  <c r="AB62" i="94" s="1"/>
  <c r="AX55" i="94"/>
  <c r="S55" i="94" s="1"/>
  <c r="AC55" i="94" s="1"/>
  <c r="AB56" i="94" s="1"/>
  <c r="AX49" i="94"/>
  <c r="S49" i="94" s="1"/>
  <c r="AC49" i="94" s="1"/>
  <c r="AB50" i="94" s="1"/>
  <c r="AX43" i="94"/>
  <c r="S43" i="94" s="1"/>
  <c r="AC43" i="94" s="1"/>
  <c r="AB44" i="94" s="1"/>
  <c r="AX37" i="94"/>
  <c r="S37" i="94" s="1"/>
  <c r="AC37" i="94" s="1"/>
  <c r="AB38" i="94" s="1"/>
  <c r="AX31" i="94"/>
  <c r="S31" i="94" s="1"/>
  <c r="AC31" i="94" s="1"/>
  <c r="AB32" i="94" s="1"/>
  <c r="AX25" i="94"/>
  <c r="S25" i="94" s="1"/>
  <c r="AC25" i="94" s="1"/>
  <c r="AB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J94" i="98"/>
  <c r="AK94" i="98"/>
  <c r="AT94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X16" i="98"/>
  <c r="S16" i="98" s="1"/>
  <c r="AC16" i="98" s="1"/>
  <c r="AB17" i="98" s="1"/>
  <c r="AX9" i="98"/>
  <c r="S9" i="98" s="1"/>
  <c r="AC9" i="98" s="1"/>
  <c r="AB10" i="98" s="1"/>
  <c r="AX5" i="98"/>
  <c r="S5" i="98" s="1"/>
  <c r="AC5" i="98" s="1"/>
  <c r="AB6" i="98" s="1"/>
  <c r="AI98" i="94"/>
  <c r="AN98" i="94"/>
  <c r="AN100" i="94" s="1"/>
  <c r="Y98" i="85"/>
  <c r="X98" i="85"/>
  <c r="AJ8" i="98" l="1"/>
  <c r="AX9" i="50"/>
  <c r="S9" i="50" s="1"/>
  <c r="AC9" i="50" s="1"/>
  <c r="AB10" i="50" s="1"/>
  <c r="Z98" i="85"/>
  <c r="AG98" i="85" s="1"/>
  <c r="AP98" i="85" s="1"/>
  <c r="AP100" i="85" s="1"/>
  <c r="AX6" i="50"/>
  <c r="S6" i="50" s="1"/>
  <c r="AC6" i="50" s="1"/>
  <c r="AB7" i="50" s="1"/>
  <c r="AF98" i="85"/>
  <c r="AO98" i="85" s="1"/>
  <c r="AO100" i="85" s="1"/>
  <c r="AC98" i="85"/>
  <c r="AJ11" i="98"/>
  <c r="AK11" i="98"/>
  <c r="AT11" i="98" s="1"/>
  <c r="AC98" i="10"/>
  <c r="AE98" i="10"/>
  <c r="AG98" i="10"/>
  <c r="AP98" i="10" s="1"/>
  <c r="AP100" i="10" s="1"/>
  <c r="AF98" i="10"/>
  <c r="AO98" i="10" s="1"/>
  <c r="AO100" i="10" s="1"/>
  <c r="AK33" i="94"/>
  <c r="AT33" i="94" s="1"/>
  <c r="AJ33" i="94"/>
  <c r="AJ69" i="94"/>
  <c r="AK69" i="94"/>
  <c r="AT69" i="94" s="1"/>
  <c r="AJ97" i="50"/>
  <c r="AK97" i="50"/>
  <c r="AT97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K19" i="50"/>
  <c r="AT19" i="50" s="1"/>
  <c r="AK13" i="50"/>
  <c r="AT13" i="50" s="1"/>
  <c r="AK7" i="50"/>
  <c r="AT7" i="50" s="1"/>
  <c r="AS25" i="98"/>
  <c r="AL25" i="98"/>
  <c r="AU25" i="98" s="1"/>
  <c r="AJ34" i="94"/>
  <c r="AK34" i="94"/>
  <c r="AT34" i="94" s="1"/>
  <c r="AS64" i="94"/>
  <c r="AL64" i="94"/>
  <c r="AU64" i="94" s="1"/>
  <c r="AS36" i="94"/>
  <c r="AL36" i="94"/>
  <c r="AU36" i="94" s="1"/>
  <c r="AK14" i="98"/>
  <c r="AT14" i="98" s="1"/>
  <c r="AJ14" i="98"/>
  <c r="AS50" i="98"/>
  <c r="AL50" i="98"/>
  <c r="AU50" i="98" s="1"/>
  <c r="AS86" i="98"/>
  <c r="AL86" i="98"/>
  <c r="AU86" i="98" s="1"/>
  <c r="AJ10" i="94"/>
  <c r="AK10" i="94"/>
  <c r="AT10" i="94" s="1"/>
  <c r="AJ47" i="94"/>
  <c r="AK47" i="94"/>
  <c r="AT47" i="94" s="1"/>
  <c r="AS96" i="94"/>
  <c r="AL96" i="94"/>
  <c r="AU96" i="94" s="1"/>
  <c r="AS21" i="98"/>
  <c r="AL21" i="98"/>
  <c r="AU21" i="98" s="1"/>
  <c r="AS57" i="98"/>
  <c r="AL57" i="98"/>
  <c r="AU57" i="98" s="1"/>
  <c r="AS75" i="98"/>
  <c r="AL75" i="98"/>
  <c r="AU75" i="98" s="1"/>
  <c r="AB4" i="98"/>
  <c r="AJ3" i="98"/>
  <c r="AS34" i="98"/>
  <c r="AL34" i="98"/>
  <c r="AU34" i="98" s="1"/>
  <c r="AS52" i="98"/>
  <c r="AL52" i="98"/>
  <c r="AU52" i="98" s="1"/>
  <c r="AS88" i="98"/>
  <c r="AL88" i="98"/>
  <c r="AU88" i="98" s="1"/>
  <c r="AJ5" i="94"/>
  <c r="AK5" i="94"/>
  <c r="AT5" i="94" s="1"/>
  <c r="AK43" i="94"/>
  <c r="AT43" i="94" s="1"/>
  <c r="AJ43" i="94"/>
  <c r="AS41" i="98"/>
  <c r="AL41" i="98"/>
  <c r="AU41" i="98" s="1"/>
  <c r="AS23" i="98"/>
  <c r="AL23" i="98"/>
  <c r="AU23" i="98" s="1"/>
  <c r="AS94" i="98"/>
  <c r="AL94" i="98"/>
  <c r="AU94" i="98" s="1"/>
  <c r="AJ38" i="94"/>
  <c r="AK38" i="94"/>
  <c r="AT38" i="94" s="1"/>
  <c r="AJ74" i="94"/>
  <c r="AK74" i="94"/>
  <c r="AT74" i="94" s="1"/>
  <c r="AS24" i="94"/>
  <c r="AL24" i="94"/>
  <c r="AU24" i="94" s="1"/>
  <c r="AI98" i="50"/>
  <c r="AN98" i="50"/>
  <c r="AN100" i="50" s="1"/>
  <c r="AS18" i="98"/>
  <c r="AL18" i="98"/>
  <c r="AU18" i="98" s="1"/>
  <c r="AS72" i="98"/>
  <c r="AL72" i="98"/>
  <c r="AU72" i="98" s="1"/>
  <c r="AS90" i="98"/>
  <c r="AL90" i="98"/>
  <c r="AU90" i="98" s="1"/>
  <c r="AK39" i="94"/>
  <c r="AT39" i="94" s="1"/>
  <c r="AJ39" i="94"/>
  <c r="AK75" i="94"/>
  <c r="AT75" i="94" s="1"/>
  <c r="AJ75" i="94"/>
  <c r="AS78" i="94"/>
  <c r="AL78" i="94"/>
  <c r="AU78" i="94" s="1"/>
  <c r="AJ94" i="50"/>
  <c r="AK94" i="50"/>
  <c r="AT94" i="50" s="1"/>
  <c r="AK90" i="50"/>
  <c r="AT90" i="50" s="1"/>
  <c r="AJ90" i="50"/>
  <c r="AK84" i="50"/>
  <c r="AT84" i="50" s="1"/>
  <c r="AJ84" i="50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X3" i="50"/>
  <c r="S3" i="50" s="1"/>
  <c r="AC3" i="50" s="1"/>
  <c r="AJ13" i="98"/>
  <c r="AL31" i="98"/>
  <c r="AU31" i="98" s="1"/>
  <c r="AS31" i="98"/>
  <c r="AS49" i="98"/>
  <c r="AL49" i="98"/>
  <c r="AU49" i="98" s="1"/>
  <c r="AJ3" i="94"/>
  <c r="AB4" i="94"/>
  <c r="AK40" i="94"/>
  <c r="AT40" i="94" s="1"/>
  <c r="AJ40" i="94"/>
  <c r="AS76" i="94"/>
  <c r="AL76" i="94"/>
  <c r="AU76" i="94" s="1"/>
  <c r="AS38" i="98"/>
  <c r="AL38" i="98"/>
  <c r="AU38" i="98" s="1"/>
  <c r="AS56" i="98"/>
  <c r="AL56" i="98"/>
  <c r="AU56" i="98" s="1"/>
  <c r="AS92" i="98"/>
  <c r="AL92" i="98"/>
  <c r="AU92" i="98" s="1"/>
  <c r="AK17" i="94"/>
  <c r="AT17" i="94" s="1"/>
  <c r="AJ17" i="94"/>
  <c r="AK53" i="94"/>
  <c r="AT53" i="94" s="1"/>
  <c r="AJ53" i="94"/>
  <c r="AS83" i="94"/>
  <c r="AL83" i="94"/>
  <c r="AU83" i="94" s="1"/>
  <c r="AS39" i="98"/>
  <c r="AL39" i="98"/>
  <c r="AU39" i="98" s="1"/>
  <c r="AS93" i="98"/>
  <c r="AL93" i="98"/>
  <c r="AU93" i="98" s="1"/>
  <c r="AS42" i="94"/>
  <c r="AL42" i="94"/>
  <c r="AU42" i="94" s="1"/>
  <c r="AJ9" i="98"/>
  <c r="AK9" i="98"/>
  <c r="AT9" i="98" s="1"/>
  <c r="AS70" i="98"/>
  <c r="AL70" i="98"/>
  <c r="AU70" i="98" s="1"/>
  <c r="AJ13" i="94"/>
  <c r="AK13" i="94"/>
  <c r="AT13" i="94" s="1"/>
  <c r="AJ49" i="94"/>
  <c r="AK49" i="94"/>
  <c r="AT49" i="94" s="1"/>
  <c r="AJ67" i="94"/>
  <c r="AJ85" i="94"/>
  <c r="AS59" i="98"/>
  <c r="AL59" i="98"/>
  <c r="AU59" i="98" s="1"/>
  <c r="AS77" i="98"/>
  <c r="AL77" i="98"/>
  <c r="AU77" i="98" s="1"/>
  <c r="AK7" i="94"/>
  <c r="AT7" i="94" s="1"/>
  <c r="AJ7" i="94"/>
  <c r="AK44" i="94"/>
  <c r="AT44" i="94" s="1"/>
  <c r="AJ44" i="94"/>
  <c r="AJ80" i="94"/>
  <c r="AK80" i="94"/>
  <c r="AT80" i="94" s="1"/>
  <c r="AI98" i="98"/>
  <c r="AN98" i="98"/>
  <c r="AN100" i="98" s="1"/>
  <c r="AS36" i="98"/>
  <c r="AL36" i="98"/>
  <c r="AU36" i="98" s="1"/>
  <c r="AS54" i="98"/>
  <c r="AL54" i="98"/>
  <c r="AU54" i="98" s="1"/>
  <c r="AJ8" i="94"/>
  <c r="AK8" i="94"/>
  <c r="AT8" i="94" s="1"/>
  <c r="AK45" i="94"/>
  <c r="AT45" i="94" s="1"/>
  <c r="AJ45" i="94"/>
  <c r="AJ81" i="94"/>
  <c r="AK81" i="94"/>
  <c r="AT81" i="94" s="1"/>
  <c r="AS88" i="94"/>
  <c r="AL88" i="94"/>
  <c r="AU88" i="94" s="1"/>
  <c r="AK95" i="50"/>
  <c r="AT95" i="50" s="1"/>
  <c r="AJ95" i="50"/>
  <c r="AJ89" i="50"/>
  <c r="AK89" i="50"/>
  <c r="AT89" i="50" s="1"/>
  <c r="AJ83" i="50"/>
  <c r="AK83" i="50"/>
  <c r="AT83" i="50" s="1"/>
  <c r="AJ77" i="50"/>
  <c r="AK77" i="50"/>
  <c r="AT77" i="50" s="1"/>
  <c r="AK71" i="50"/>
  <c r="AT71" i="50" s="1"/>
  <c r="AJ71" i="50"/>
  <c r="AK65" i="50"/>
  <c r="AT65" i="50" s="1"/>
  <c r="AJ65" i="50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S67" i="98"/>
  <c r="AL67" i="98"/>
  <c r="AU67" i="98" s="1"/>
  <c r="AS85" i="98"/>
  <c r="AL85" i="98"/>
  <c r="AU85" i="98" s="1"/>
  <c r="AK9" i="94"/>
  <c r="AT9" i="94" s="1"/>
  <c r="AJ9" i="94"/>
  <c r="AJ46" i="94"/>
  <c r="AK46" i="94"/>
  <c r="AT46" i="94" s="1"/>
  <c r="AS54" i="94"/>
  <c r="AL54" i="94"/>
  <c r="AU54" i="94" s="1"/>
  <c r="AS20" i="98"/>
  <c r="AL20" i="98"/>
  <c r="AU20" i="98" s="1"/>
  <c r="AS74" i="98"/>
  <c r="AL74" i="98"/>
  <c r="AU74" i="98" s="1"/>
  <c r="AK23" i="94"/>
  <c r="AT23" i="94" s="1"/>
  <c r="AJ23" i="94"/>
  <c r="AK59" i="94"/>
  <c r="AT59" i="94" s="1"/>
  <c r="AJ59" i="94"/>
  <c r="AS18" i="94"/>
  <c r="AL18" i="94"/>
  <c r="AU18" i="94" s="1"/>
  <c r="AS8" i="98"/>
  <c r="AL8" i="98"/>
  <c r="AU8" i="98" s="1"/>
  <c r="AS12" i="94"/>
  <c r="AL12" i="94"/>
  <c r="AU12" i="94" s="1"/>
  <c r="AS72" i="94"/>
  <c r="AL72" i="94"/>
  <c r="AU72" i="94" s="1"/>
  <c r="AK16" i="98"/>
  <c r="AT16" i="98" s="1"/>
  <c r="AJ16" i="98"/>
  <c r="AS76" i="98"/>
  <c r="AL76" i="98"/>
  <c r="AU76" i="98" s="1"/>
  <c r="AK19" i="94"/>
  <c r="AT19" i="94" s="1"/>
  <c r="AJ19" i="94"/>
  <c r="AJ55" i="94"/>
  <c r="AJ91" i="94"/>
  <c r="AJ68" i="94"/>
  <c r="AK68" i="94"/>
  <c r="AT68" i="94" s="1"/>
  <c r="AS29" i="98"/>
  <c r="AL29" i="98"/>
  <c r="AU29" i="98" s="1"/>
  <c r="AS65" i="98"/>
  <c r="AL65" i="98"/>
  <c r="AU65" i="98" s="1"/>
  <c r="AK50" i="94"/>
  <c r="AT50" i="94" s="1"/>
  <c r="AJ50" i="94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J15" i="94"/>
  <c r="AK15" i="94"/>
  <c r="AT15" i="94" s="1"/>
  <c r="AK51" i="94"/>
  <c r="AT51" i="94" s="1"/>
  <c r="AJ51" i="94"/>
  <c r="AS93" i="94"/>
  <c r="AL93" i="94"/>
  <c r="AU93" i="94" s="1"/>
  <c r="AS30" i="94"/>
  <c r="AL30" i="94"/>
  <c r="AU30" i="94" s="1"/>
  <c r="AJ96" i="50"/>
  <c r="AK96" i="50"/>
  <c r="AT96" i="50" s="1"/>
  <c r="AJ88" i="50"/>
  <c r="AK88" i="50"/>
  <c r="AT88" i="50" s="1"/>
  <c r="AK82" i="50"/>
  <c r="AT82" i="50" s="1"/>
  <c r="AJ82" i="50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X5" i="50"/>
  <c r="S5" i="50" s="1"/>
  <c r="AC5" i="50" s="1"/>
  <c r="AB6" i="50" s="1"/>
  <c r="AS19" i="98"/>
  <c r="AL19" i="98"/>
  <c r="AU19" i="98" s="1"/>
  <c r="AS37" i="98"/>
  <c r="AL37" i="98"/>
  <c r="AU37" i="98" s="1"/>
  <c r="AS55" i="98"/>
  <c r="AL55" i="98"/>
  <c r="AU55" i="98" s="1"/>
  <c r="AS91" i="98"/>
  <c r="AL91" i="98"/>
  <c r="AU91" i="98" s="1"/>
  <c r="AK16" i="94"/>
  <c r="AT16" i="94" s="1"/>
  <c r="AJ16" i="94"/>
  <c r="AJ52" i="94"/>
  <c r="AK52" i="94"/>
  <c r="AT52" i="94" s="1"/>
  <c r="AL90" i="94"/>
  <c r="AU90" i="94" s="1"/>
  <c r="AS90" i="94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K29" i="94"/>
  <c r="AT29" i="94" s="1"/>
  <c r="AJ29" i="94"/>
  <c r="AJ65" i="94"/>
  <c r="AK65" i="94"/>
  <c r="AT65" i="94" s="1"/>
  <c r="AS89" i="94"/>
  <c r="AL89" i="94"/>
  <c r="AU89" i="94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J22" i="98"/>
  <c r="AK22" i="98"/>
  <c r="AT22" i="98" s="1"/>
  <c r="AS40" i="98"/>
  <c r="AL40" i="98"/>
  <c r="AU40" i="98" s="1"/>
  <c r="AS58" i="98"/>
  <c r="AL58" i="98"/>
  <c r="AU58" i="98" s="1"/>
  <c r="AS95" i="98"/>
  <c r="AL95" i="98"/>
  <c r="AU95" i="98" s="1"/>
  <c r="AK25" i="94"/>
  <c r="AT25" i="94" s="1"/>
  <c r="AJ25" i="94"/>
  <c r="AJ73" i="94"/>
  <c r="AJ32" i="94"/>
  <c r="AK32" i="94"/>
  <c r="AT32" i="94" s="1"/>
  <c r="AS70" i="94"/>
  <c r="AL70" i="94"/>
  <c r="AU70" i="94" s="1"/>
  <c r="AJ6" i="98"/>
  <c r="AK6" i="98"/>
  <c r="AT6" i="98" s="1"/>
  <c r="AS47" i="98"/>
  <c r="AL47" i="98"/>
  <c r="AU47" i="98" s="1"/>
  <c r="AS83" i="98"/>
  <c r="AL83" i="98"/>
  <c r="AU83" i="98" s="1"/>
  <c r="AH98" i="85"/>
  <c r="AQ98" i="85" s="1"/>
  <c r="AQ100" i="85" s="1"/>
  <c r="AZ3" i="85"/>
  <c r="AX10" i="85" s="1"/>
  <c r="S10" i="85" s="1"/>
  <c r="AC10" i="85" s="1"/>
  <c r="AB11" i="85" s="1"/>
  <c r="AX7" i="85"/>
  <c r="S7" i="85" s="1"/>
  <c r="AC7" i="85" s="1"/>
  <c r="AB8" i="85" s="1"/>
  <c r="AX8" i="85"/>
  <c r="S8" i="85" s="1"/>
  <c r="AC8" i="85" s="1"/>
  <c r="AB9" i="85" s="1"/>
  <c r="AX13" i="85"/>
  <c r="S13" i="85" s="1"/>
  <c r="AC13" i="85" s="1"/>
  <c r="AB14" i="85" s="1"/>
  <c r="AX15" i="85"/>
  <c r="S15" i="85" s="1"/>
  <c r="AC15" i="85" s="1"/>
  <c r="AB16" i="85" s="1"/>
  <c r="AX20" i="85"/>
  <c r="S20" i="85" s="1"/>
  <c r="AC20" i="85" s="1"/>
  <c r="AB21" i="85" s="1"/>
  <c r="AX21" i="85"/>
  <c r="S21" i="85" s="1"/>
  <c r="AC21" i="85" s="1"/>
  <c r="AB22" i="85" s="1"/>
  <c r="AX25" i="85"/>
  <c r="S25" i="85" s="1"/>
  <c r="AC25" i="85" s="1"/>
  <c r="AB26" i="85" s="1"/>
  <c r="AX27" i="85"/>
  <c r="S27" i="85" s="1"/>
  <c r="AC27" i="85" s="1"/>
  <c r="AB28" i="85" s="1"/>
  <c r="AX28" i="85"/>
  <c r="S28" i="85" s="1"/>
  <c r="AC28" i="85" s="1"/>
  <c r="AB29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6" i="85"/>
  <c r="S96" i="85" s="1"/>
  <c r="AC96" i="85" s="1"/>
  <c r="AB97" i="85" s="1"/>
  <c r="AX97" i="85"/>
  <c r="S97" i="85" s="1"/>
  <c r="AC97" i="85" s="1"/>
  <c r="AB98" i="85" s="1"/>
  <c r="AX93" i="85"/>
  <c r="S93" i="85" s="1"/>
  <c r="AC93" i="85" s="1"/>
  <c r="AB94" i="85" s="1"/>
  <c r="AX94" i="85"/>
  <c r="S94" i="85" s="1"/>
  <c r="AC94" i="85" s="1"/>
  <c r="AB95" i="85" s="1"/>
  <c r="AJ10" i="98"/>
  <c r="AK10" i="98"/>
  <c r="AT10" i="98" s="1"/>
  <c r="AS35" i="98"/>
  <c r="AL35" i="98"/>
  <c r="AU35" i="98" s="1"/>
  <c r="AJ20" i="94"/>
  <c r="AK20" i="94"/>
  <c r="AT20" i="94" s="1"/>
  <c r="AJ56" i="94"/>
  <c r="AK56" i="94"/>
  <c r="AT56" i="94" s="1"/>
  <c r="AK92" i="94"/>
  <c r="AT92" i="94" s="1"/>
  <c r="AJ92" i="94"/>
  <c r="AS60" i="94"/>
  <c r="AL60" i="94"/>
  <c r="AU60" i="94" s="1"/>
  <c r="AS60" i="98"/>
  <c r="AL60" i="98"/>
  <c r="AU60" i="98" s="1"/>
  <c r="AJ21" i="94"/>
  <c r="AK21" i="94"/>
  <c r="AT21" i="94" s="1"/>
  <c r="AK57" i="94"/>
  <c r="AT57" i="94" s="1"/>
  <c r="AJ57" i="94"/>
  <c r="AR97" i="85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K57" i="50"/>
  <c r="AT57" i="50" s="1"/>
  <c r="AJ57" i="50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X26" i="50"/>
  <c r="S26" i="50" s="1"/>
  <c r="AC26" i="50" s="1"/>
  <c r="AB27" i="50" s="1"/>
  <c r="AX20" i="50"/>
  <c r="S20" i="50" s="1"/>
  <c r="AC20" i="50" s="1"/>
  <c r="AB21" i="50" s="1"/>
  <c r="AX14" i="50"/>
  <c r="S14" i="50" s="1"/>
  <c r="AC14" i="50" s="1"/>
  <c r="AB15" i="50" s="1"/>
  <c r="AX8" i="50"/>
  <c r="S8" i="50" s="1"/>
  <c r="AC8" i="50" s="1"/>
  <c r="AB9" i="50" s="1"/>
  <c r="AS73" i="98"/>
  <c r="AL73" i="98"/>
  <c r="AU73" i="98" s="1"/>
  <c r="AK22" i="94"/>
  <c r="AT22" i="94" s="1"/>
  <c r="AJ22" i="94"/>
  <c r="AJ58" i="94"/>
  <c r="AK58" i="94"/>
  <c r="AT58" i="94" s="1"/>
  <c r="AS95" i="94"/>
  <c r="AL95" i="94"/>
  <c r="AU95" i="94" s="1"/>
  <c r="AL62" i="98"/>
  <c r="AU62" i="98" s="1"/>
  <c r="AS62" i="98"/>
  <c r="AK35" i="94"/>
  <c r="AT35" i="94" s="1"/>
  <c r="AJ35" i="94"/>
  <c r="AK71" i="94"/>
  <c r="AT71" i="94" s="1"/>
  <c r="AJ71" i="94"/>
  <c r="AJ15" i="98"/>
  <c r="AS33" i="98"/>
  <c r="AL33" i="98"/>
  <c r="AU33" i="98" s="1"/>
  <c r="AS69" i="98"/>
  <c r="AL69" i="98"/>
  <c r="AU69" i="98" s="1"/>
  <c r="AS11" i="94"/>
  <c r="AL11" i="94"/>
  <c r="AU11" i="94" s="1"/>
  <c r="AS28" i="98"/>
  <c r="AL28" i="98"/>
  <c r="AU28" i="98" s="1"/>
  <c r="AL46" i="98"/>
  <c r="AU46" i="98" s="1"/>
  <c r="AS46" i="98"/>
  <c r="AS64" i="98"/>
  <c r="AL64" i="98"/>
  <c r="AU64" i="98" s="1"/>
  <c r="AJ31" i="94"/>
  <c r="AK31" i="94"/>
  <c r="AT31" i="94" s="1"/>
  <c r="AJ61" i="94"/>
  <c r="AJ79" i="94"/>
  <c r="AS94" i="94"/>
  <c r="AL94" i="94"/>
  <c r="AU94" i="94" s="1"/>
  <c r="AJ87" i="94"/>
  <c r="AK87" i="94"/>
  <c r="AT87" i="94" s="1"/>
  <c r="AR98" i="94"/>
  <c r="AR100" i="94" s="1"/>
  <c r="AK14" i="94"/>
  <c r="AT14" i="94" s="1"/>
  <c r="AJ14" i="94"/>
  <c r="AJ86" i="94"/>
  <c r="AK86" i="94"/>
  <c r="AT86" i="94" s="1"/>
  <c r="AK17" i="98"/>
  <c r="AT17" i="98" s="1"/>
  <c r="AJ17" i="98"/>
  <c r="AS53" i="98"/>
  <c r="AL53" i="98"/>
  <c r="AU53" i="98" s="1"/>
  <c r="AS71" i="98"/>
  <c r="AL71" i="98"/>
  <c r="AU71" i="98" s="1"/>
  <c r="AS89" i="98"/>
  <c r="AL89" i="98"/>
  <c r="AU89" i="98" s="1"/>
  <c r="AJ26" i="94"/>
  <c r="AK26" i="94"/>
  <c r="AT26" i="94" s="1"/>
  <c r="AK62" i="94"/>
  <c r="AT62" i="94" s="1"/>
  <c r="AJ62" i="94"/>
  <c r="AJ98" i="94"/>
  <c r="AS98" i="94" s="1"/>
  <c r="AK98" i="94"/>
  <c r="AT98" i="94" s="1"/>
  <c r="W98" i="42"/>
  <c r="AE97" i="42"/>
  <c r="AG97" i="42"/>
  <c r="AP97" i="42" s="1"/>
  <c r="AF97" i="42"/>
  <c r="AO97" i="42" s="1"/>
  <c r="AS84" i="94"/>
  <c r="AL84" i="94"/>
  <c r="AU84" i="94" s="1"/>
  <c r="AJ5" i="98"/>
  <c r="AK5" i="98"/>
  <c r="AT5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H98" i="10"/>
  <c r="AQ98" i="10" s="1"/>
  <c r="AQ100" i="10" s="1"/>
  <c r="AZ3" i="10"/>
  <c r="AX96" i="10" s="1"/>
  <c r="S96" i="10" s="1"/>
  <c r="AC96" i="10" s="1"/>
  <c r="AB97" i="10" s="1"/>
  <c r="AX3" i="10"/>
  <c r="S3" i="10" s="1"/>
  <c r="AC3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4" i="10"/>
  <c r="S94" i="10" s="1"/>
  <c r="AC94" i="10" s="1"/>
  <c r="AB95" i="10" s="1"/>
  <c r="AX95" i="10"/>
  <c r="S95" i="10" s="1"/>
  <c r="AC95" i="10" s="1"/>
  <c r="AB96" i="10" s="1"/>
  <c r="AX97" i="10"/>
  <c r="S97" i="10" s="1"/>
  <c r="AC97" i="10" s="1"/>
  <c r="AB98" i="10" s="1"/>
  <c r="AJ27" i="94"/>
  <c r="AK27" i="94"/>
  <c r="AT27" i="94" s="1"/>
  <c r="AK63" i="94"/>
  <c r="AT63" i="94" s="1"/>
  <c r="AJ63" i="94"/>
  <c r="AS82" i="94"/>
  <c r="AL82" i="94"/>
  <c r="AU82" i="94" s="1"/>
  <c r="AS48" i="94"/>
  <c r="AL48" i="94"/>
  <c r="AU48" i="94" s="1"/>
  <c r="AJ98" i="50"/>
  <c r="AS98" i="50" s="1"/>
  <c r="AK98" i="50"/>
  <c r="AT98" i="50" s="1"/>
  <c r="AK92" i="50"/>
  <c r="AT92" i="50" s="1"/>
  <c r="AJ92" i="50"/>
  <c r="AJ86" i="50"/>
  <c r="AK86" i="50"/>
  <c r="AT86" i="50" s="1"/>
  <c r="AK80" i="50"/>
  <c r="AT80" i="50" s="1"/>
  <c r="AJ80" i="50"/>
  <c r="AK74" i="50"/>
  <c r="AT74" i="50" s="1"/>
  <c r="AJ74" i="50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X25" i="50"/>
  <c r="S25" i="50" s="1"/>
  <c r="AC25" i="50" s="1"/>
  <c r="AB26" i="50" s="1"/>
  <c r="AX19" i="50"/>
  <c r="S19" i="50" s="1"/>
  <c r="AC19" i="50" s="1"/>
  <c r="AB20" i="50" s="1"/>
  <c r="AX13" i="50"/>
  <c r="S13" i="50" s="1"/>
  <c r="AC13" i="50" s="1"/>
  <c r="AB14" i="50" s="1"/>
  <c r="AX7" i="50"/>
  <c r="S7" i="50" s="1"/>
  <c r="AC7" i="50" s="1"/>
  <c r="AB8" i="50" s="1"/>
  <c r="AS12" i="98"/>
  <c r="AL12" i="98"/>
  <c r="AU12" i="98" s="1"/>
  <c r="AS43" i="98"/>
  <c r="AL43" i="98"/>
  <c r="AU43" i="98" s="1"/>
  <c r="AS61" i="98"/>
  <c r="AL61" i="98"/>
  <c r="AU61" i="98" s="1"/>
  <c r="AS79" i="98"/>
  <c r="AL79" i="98"/>
  <c r="AU79" i="98" s="1"/>
  <c r="AS97" i="98"/>
  <c r="AL97" i="98"/>
  <c r="AU97" i="98" s="1"/>
  <c r="AJ28" i="94"/>
  <c r="AK28" i="94"/>
  <c r="AT28" i="94" s="1"/>
  <c r="AK7" i="98"/>
  <c r="AT7" i="98" s="1"/>
  <c r="AJ7" i="98"/>
  <c r="AS32" i="98"/>
  <c r="AL32" i="98"/>
  <c r="AU32" i="98" s="1"/>
  <c r="AS68" i="98"/>
  <c r="AL68" i="98"/>
  <c r="AU68" i="98" s="1"/>
  <c r="AK6" i="94"/>
  <c r="AT6" i="94" s="1"/>
  <c r="AJ6" i="94"/>
  <c r="AJ41" i="94"/>
  <c r="AK41" i="94"/>
  <c r="AT41" i="94" s="1"/>
  <c r="AJ77" i="94"/>
  <c r="AK77" i="94"/>
  <c r="AT77" i="94" s="1"/>
  <c r="AJ97" i="94"/>
  <c r="AS66" i="94"/>
  <c r="AL66" i="94"/>
  <c r="AU66" i="94" s="1"/>
  <c r="AS51" i="98"/>
  <c r="AL51" i="98"/>
  <c r="AU51" i="98" s="1"/>
  <c r="AS87" i="98"/>
  <c r="AL87" i="98"/>
  <c r="AU87" i="98" s="1"/>
  <c r="AS82" i="98"/>
  <c r="AL82" i="98"/>
  <c r="AU82" i="98" s="1"/>
  <c r="AR97" i="10"/>
  <c r="AJ37" i="94"/>
  <c r="AK37" i="94"/>
  <c r="AT37" i="94" s="1"/>
  <c r="AX4" i="10" l="1"/>
  <c r="S4" i="10" s="1"/>
  <c r="AC4" i="10" s="1"/>
  <c r="AB5" i="10" s="1"/>
  <c r="AX19" i="85"/>
  <c r="S19" i="85" s="1"/>
  <c r="AC19" i="85" s="1"/>
  <c r="AB20" i="85" s="1"/>
  <c r="AX6" i="85"/>
  <c r="S6" i="85" s="1"/>
  <c r="AC6" i="85" s="1"/>
  <c r="AB7" i="85" s="1"/>
  <c r="AE98" i="85"/>
  <c r="AX26" i="85"/>
  <c r="S26" i="85" s="1"/>
  <c r="AC26" i="85" s="1"/>
  <c r="AB27" i="85" s="1"/>
  <c r="AX14" i="85"/>
  <c r="S14" i="85" s="1"/>
  <c r="AC14" i="85" s="1"/>
  <c r="AB15" i="85" s="1"/>
  <c r="AJ89" i="10"/>
  <c r="AK89" i="10"/>
  <c r="AT89" i="10" s="1"/>
  <c r="AS41" i="94"/>
  <c r="AL41" i="94"/>
  <c r="AU41" i="94" s="1"/>
  <c r="AS62" i="50"/>
  <c r="AL62" i="50"/>
  <c r="AU62" i="50" s="1"/>
  <c r="AK82" i="10"/>
  <c r="AT82" i="10" s="1"/>
  <c r="AJ82" i="10"/>
  <c r="AS7" i="98"/>
  <c r="AL7" i="98"/>
  <c r="AU7" i="98" s="1"/>
  <c r="AS77" i="94"/>
  <c r="AL77" i="94"/>
  <c r="AU77" i="94" s="1"/>
  <c r="AS28" i="94"/>
  <c r="AL28" i="94"/>
  <c r="AU28" i="94" s="1"/>
  <c r="AK14" i="50"/>
  <c r="AT14" i="50" s="1"/>
  <c r="AJ14" i="50"/>
  <c r="AS38" i="50"/>
  <c r="AL38" i="50"/>
  <c r="AU38" i="50" s="1"/>
  <c r="AS56" i="50"/>
  <c r="AL56" i="50"/>
  <c r="AU56" i="50" s="1"/>
  <c r="AJ96" i="10"/>
  <c r="AK96" i="10"/>
  <c r="AT96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X29" i="10"/>
  <c r="S29" i="10" s="1"/>
  <c r="AC29" i="10" s="1"/>
  <c r="AB30" i="10" s="1"/>
  <c r="AX23" i="10"/>
  <c r="S23" i="10" s="1"/>
  <c r="AC23" i="10" s="1"/>
  <c r="AB24" i="10" s="1"/>
  <c r="AX17" i="10"/>
  <c r="S17" i="10" s="1"/>
  <c r="AC17" i="10" s="1"/>
  <c r="AB18" i="10" s="1"/>
  <c r="AX11" i="10"/>
  <c r="S11" i="10" s="1"/>
  <c r="AC11" i="10" s="1"/>
  <c r="AB12" i="10" s="1"/>
  <c r="AX5" i="10"/>
  <c r="S5" i="10" s="1"/>
  <c r="AC5" i="10" s="1"/>
  <c r="AB6" i="10" s="1"/>
  <c r="AS62" i="94"/>
  <c r="AL62" i="94"/>
  <c r="AU62" i="94" s="1"/>
  <c r="AS58" i="94"/>
  <c r="AL58" i="94"/>
  <c r="AU58" i="94" s="1"/>
  <c r="AJ15" i="50"/>
  <c r="AK15" i="50"/>
  <c r="AT15" i="50" s="1"/>
  <c r="AS75" i="50"/>
  <c r="AL75" i="50"/>
  <c r="AU75" i="50" s="1"/>
  <c r="AS21" i="94"/>
  <c r="AL21" i="94"/>
  <c r="AU21" i="94" s="1"/>
  <c r="AK97" i="85"/>
  <c r="AT97" i="85" s="1"/>
  <c r="AJ97" i="85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K29" i="85"/>
  <c r="AT29" i="85" s="1"/>
  <c r="AX22" i="85"/>
  <c r="S22" i="85" s="1"/>
  <c r="AC22" i="85" s="1"/>
  <c r="AB23" i="85" s="1"/>
  <c r="AX16" i="85"/>
  <c r="S16" i="85" s="1"/>
  <c r="AC16" i="85" s="1"/>
  <c r="AB17" i="85" s="1"/>
  <c r="AX9" i="85"/>
  <c r="S9" i="85" s="1"/>
  <c r="AC9" i="85" s="1"/>
  <c r="AB10" i="85" s="1"/>
  <c r="AX3" i="85"/>
  <c r="S3" i="85" s="1"/>
  <c r="AC3" i="85" s="1"/>
  <c r="AS32" i="94"/>
  <c r="AL32" i="94"/>
  <c r="AU32" i="94" s="1"/>
  <c r="AS29" i="94"/>
  <c r="AL29" i="94"/>
  <c r="AU29" i="94" s="1"/>
  <c r="AS52" i="94"/>
  <c r="AL52" i="94"/>
  <c r="AU52" i="94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S91" i="94"/>
  <c r="AL91" i="94"/>
  <c r="AU91" i="94" s="1"/>
  <c r="AS16" i="98"/>
  <c r="AL16" i="98"/>
  <c r="AU16" i="98" s="1"/>
  <c r="AS23" i="94"/>
  <c r="AL23" i="94"/>
  <c r="AU23" i="94" s="1"/>
  <c r="AS11" i="50"/>
  <c r="AL11" i="50"/>
  <c r="AU11" i="50" s="1"/>
  <c r="AS29" i="50"/>
  <c r="AL29" i="50"/>
  <c r="AU29" i="50" s="1"/>
  <c r="AS65" i="50"/>
  <c r="AL65" i="50"/>
  <c r="AU65" i="50" s="1"/>
  <c r="AL7" i="94"/>
  <c r="AU7" i="94" s="1"/>
  <c r="AS7" i="94"/>
  <c r="AS85" i="94"/>
  <c r="AL85" i="94"/>
  <c r="AU85" i="94" s="1"/>
  <c r="AS53" i="94"/>
  <c r="AL53" i="94"/>
  <c r="AU53" i="94" s="1"/>
  <c r="AS40" i="94"/>
  <c r="AL40" i="94"/>
  <c r="AU40" i="94" s="1"/>
  <c r="AS18" i="50"/>
  <c r="AL18" i="50"/>
  <c r="AU18" i="50" s="1"/>
  <c r="AL54" i="50"/>
  <c r="AU54" i="50" s="1"/>
  <c r="AS54" i="50"/>
  <c r="AS90" i="50"/>
  <c r="AL90" i="50"/>
  <c r="AU90" i="50" s="1"/>
  <c r="AS75" i="94"/>
  <c r="AL75" i="94"/>
  <c r="AU75" i="94" s="1"/>
  <c r="AS43" i="94"/>
  <c r="AL43" i="94"/>
  <c r="AU43" i="94" s="1"/>
  <c r="AJ19" i="50"/>
  <c r="AS37" i="50"/>
  <c r="AL37" i="50"/>
  <c r="AU37" i="50" s="1"/>
  <c r="AS73" i="50"/>
  <c r="AL73" i="50"/>
  <c r="AU73" i="50" s="1"/>
  <c r="AS33" i="94"/>
  <c r="AL33" i="94"/>
  <c r="AU33" i="94" s="1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K5" i="10"/>
  <c r="AT5" i="10" s="1"/>
  <c r="AJ5" i="10"/>
  <c r="AS86" i="94"/>
  <c r="AL86" i="94"/>
  <c r="AU86" i="94" s="1"/>
  <c r="AS87" i="94"/>
  <c r="AL87" i="94"/>
  <c r="AU87" i="94" s="1"/>
  <c r="AS31" i="94"/>
  <c r="AL31" i="94"/>
  <c r="AU31" i="94" s="1"/>
  <c r="AS22" i="94"/>
  <c r="AL22" i="94"/>
  <c r="AU22" i="94" s="1"/>
  <c r="AJ21" i="50"/>
  <c r="AK21" i="50"/>
  <c r="AT21" i="50" s="1"/>
  <c r="AS63" i="50"/>
  <c r="AL63" i="50"/>
  <c r="AU63" i="50" s="1"/>
  <c r="AJ96" i="85"/>
  <c r="AK96" i="85"/>
  <c r="AT96" i="85" s="1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K16" i="85"/>
  <c r="AT16" i="85" s="1"/>
  <c r="AJ16" i="85"/>
  <c r="AJ9" i="85"/>
  <c r="AK9" i="85"/>
  <c r="AT9" i="85" s="1"/>
  <c r="AK11" i="85"/>
  <c r="AT11" i="85" s="1"/>
  <c r="AS73" i="94"/>
  <c r="AL73" i="94"/>
  <c r="AU73" i="94" s="1"/>
  <c r="AL16" i="94"/>
  <c r="AU16" i="94" s="1"/>
  <c r="AS16" i="94"/>
  <c r="AS64" i="50"/>
  <c r="AL64" i="50"/>
  <c r="AU64" i="50" s="1"/>
  <c r="AS15" i="94"/>
  <c r="AL15" i="94"/>
  <c r="AU15" i="94" s="1"/>
  <c r="AS55" i="94"/>
  <c r="AL55" i="94"/>
  <c r="AU55" i="94" s="1"/>
  <c r="AS47" i="50"/>
  <c r="AL47" i="50"/>
  <c r="AU47" i="50" s="1"/>
  <c r="AS83" i="50"/>
  <c r="AL83" i="50"/>
  <c r="AU83" i="50" s="1"/>
  <c r="AS8" i="94"/>
  <c r="AL8" i="94"/>
  <c r="AU8" i="94" s="1"/>
  <c r="AR98" i="98"/>
  <c r="AR100" i="98" s="1"/>
  <c r="AL98" i="98"/>
  <c r="AU98" i="98" s="1"/>
  <c r="AS67" i="94"/>
  <c r="AL67" i="94"/>
  <c r="AU67" i="94" s="1"/>
  <c r="AS36" i="50"/>
  <c r="AL36" i="50"/>
  <c r="AU36" i="50" s="1"/>
  <c r="AS72" i="50"/>
  <c r="AL72" i="50"/>
  <c r="AU72" i="50" s="1"/>
  <c r="AS55" i="50"/>
  <c r="AL55" i="50"/>
  <c r="AU55" i="50" s="1"/>
  <c r="AS91" i="50"/>
  <c r="AL91" i="50"/>
  <c r="AU91" i="50" s="1"/>
  <c r="AS11" i="98"/>
  <c r="AL11" i="98"/>
  <c r="AU11" i="98" s="1"/>
  <c r="AS80" i="50"/>
  <c r="AL80" i="50"/>
  <c r="AU80" i="50" s="1"/>
  <c r="AS63" i="94"/>
  <c r="AL63" i="94"/>
  <c r="AU63" i="94" s="1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J3" i="10"/>
  <c r="AB4" i="10"/>
  <c r="AS5" i="98"/>
  <c r="AL5" i="98"/>
  <c r="AU5" i="98" s="1"/>
  <c r="AI97" i="42"/>
  <c r="AN97" i="42"/>
  <c r="AS14" i="94"/>
  <c r="AL14" i="94"/>
  <c r="AU14" i="94" s="1"/>
  <c r="AS15" i="98"/>
  <c r="AL15" i="98"/>
  <c r="AU15" i="98" s="1"/>
  <c r="AJ27" i="50"/>
  <c r="AK27" i="50"/>
  <c r="AT27" i="50" s="1"/>
  <c r="AS45" i="50"/>
  <c r="AL45" i="50"/>
  <c r="AU45" i="50" s="1"/>
  <c r="AS81" i="50"/>
  <c r="AL81" i="50"/>
  <c r="AU81" i="50" s="1"/>
  <c r="AS56" i="94"/>
  <c r="AL56" i="94"/>
  <c r="AU56" i="94" s="1"/>
  <c r="AS10" i="98"/>
  <c r="AL10" i="98"/>
  <c r="AU10" i="98" s="1"/>
  <c r="AJ93" i="85"/>
  <c r="AK93" i="85"/>
  <c r="AT93" i="85" s="1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S6" i="98"/>
  <c r="AL6" i="98"/>
  <c r="AU6" i="98" s="1"/>
  <c r="AS25" i="94"/>
  <c r="AL25" i="94"/>
  <c r="AU25" i="94" s="1"/>
  <c r="AS52" i="50"/>
  <c r="AL52" i="50"/>
  <c r="AU52" i="50" s="1"/>
  <c r="AS19" i="94"/>
  <c r="AL19" i="94"/>
  <c r="AU19" i="94" s="1"/>
  <c r="AS17" i="50"/>
  <c r="AL17" i="50"/>
  <c r="AU17" i="50" s="1"/>
  <c r="AS71" i="50"/>
  <c r="AL71" i="50"/>
  <c r="AU71" i="50" s="1"/>
  <c r="AS17" i="94"/>
  <c r="AL17" i="94"/>
  <c r="AU17" i="94" s="1"/>
  <c r="AK4" i="94"/>
  <c r="AT4" i="94" s="1"/>
  <c r="AT100" i="94" s="1"/>
  <c r="AJ4" i="94"/>
  <c r="AS13" i="98"/>
  <c r="AL13" i="98"/>
  <c r="AU13" i="98" s="1"/>
  <c r="AS60" i="50"/>
  <c r="AL60" i="50"/>
  <c r="AU60" i="50" s="1"/>
  <c r="AS39" i="94"/>
  <c r="AL39" i="94"/>
  <c r="AU39" i="94" s="1"/>
  <c r="AJ7" i="50"/>
  <c r="AJ25" i="50"/>
  <c r="AL61" i="50"/>
  <c r="AU61" i="50" s="1"/>
  <c r="AS61" i="50"/>
  <c r="AS79" i="50"/>
  <c r="AL79" i="50"/>
  <c r="AU79" i="50" s="1"/>
  <c r="AS44" i="50"/>
  <c r="AL44" i="50"/>
  <c r="AU44" i="50" s="1"/>
  <c r="AK95" i="10"/>
  <c r="AT95" i="10" s="1"/>
  <c r="AJ95" i="10"/>
  <c r="AK81" i="10"/>
  <c r="AT81" i="10" s="1"/>
  <c r="AJ81" i="10"/>
  <c r="AK63" i="10"/>
  <c r="AT63" i="10" s="1"/>
  <c r="AJ63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K97" i="10"/>
  <c r="AT97" i="10" s="1"/>
  <c r="AJ97" i="10"/>
  <c r="Y98" i="42"/>
  <c r="X98" i="42"/>
  <c r="AS26" i="94"/>
  <c r="AL26" i="94"/>
  <c r="AU26" i="94" s="1"/>
  <c r="AS71" i="94"/>
  <c r="AL71" i="94"/>
  <c r="AU71" i="94" s="1"/>
  <c r="AS33" i="50"/>
  <c r="AL33" i="50"/>
  <c r="AU33" i="50" s="1"/>
  <c r="AS69" i="50"/>
  <c r="AL69" i="50"/>
  <c r="AU69" i="50" s="1"/>
  <c r="AS87" i="50"/>
  <c r="AL87" i="50"/>
  <c r="AU87" i="50" s="1"/>
  <c r="AS57" i="94"/>
  <c r="AL57" i="94"/>
  <c r="AU57" i="94" s="1"/>
  <c r="AK95" i="85"/>
  <c r="AT95" i="85" s="1"/>
  <c r="AJ95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J7" i="85"/>
  <c r="AK7" i="85"/>
  <c r="AT7" i="85" s="1"/>
  <c r="AS16" i="50"/>
  <c r="AL16" i="50"/>
  <c r="AU16" i="50" s="1"/>
  <c r="AS34" i="50"/>
  <c r="AL34" i="50"/>
  <c r="AU34" i="50" s="1"/>
  <c r="AS70" i="50"/>
  <c r="AL70" i="50"/>
  <c r="AU70" i="50" s="1"/>
  <c r="AS88" i="50"/>
  <c r="AL88" i="50"/>
  <c r="AU88" i="50" s="1"/>
  <c r="AS46" i="94"/>
  <c r="AL46" i="94"/>
  <c r="AU46" i="94" s="1"/>
  <c r="AS35" i="50"/>
  <c r="AL35" i="50"/>
  <c r="AU35" i="50" s="1"/>
  <c r="AS53" i="50"/>
  <c r="AL53" i="50"/>
  <c r="AU53" i="50" s="1"/>
  <c r="AS89" i="50"/>
  <c r="AL89" i="50"/>
  <c r="AU89" i="50" s="1"/>
  <c r="AS81" i="94"/>
  <c r="AL81" i="94"/>
  <c r="AU81" i="94" s="1"/>
  <c r="AS80" i="94"/>
  <c r="AL80" i="94"/>
  <c r="AU80" i="94" s="1"/>
  <c r="AS49" i="94"/>
  <c r="AL49" i="94"/>
  <c r="AU49" i="94" s="1"/>
  <c r="AS9" i="98"/>
  <c r="AL9" i="98"/>
  <c r="AU9" i="98" s="1"/>
  <c r="AL3" i="94"/>
  <c r="AU3" i="94" s="1"/>
  <c r="AS3" i="94"/>
  <c r="AJ3" i="50"/>
  <c r="AB4" i="50"/>
  <c r="AS24" i="50"/>
  <c r="AL24" i="50"/>
  <c r="AU24" i="50" s="1"/>
  <c r="AS42" i="50"/>
  <c r="AL42" i="50"/>
  <c r="AU42" i="50" s="1"/>
  <c r="AS78" i="50"/>
  <c r="AL78" i="50"/>
  <c r="AU78" i="50" s="1"/>
  <c r="AS94" i="50"/>
  <c r="AL94" i="50"/>
  <c r="AU94" i="50" s="1"/>
  <c r="AS74" i="94"/>
  <c r="AL74" i="94"/>
  <c r="AU74" i="94" s="1"/>
  <c r="AS5" i="94"/>
  <c r="AL5" i="94"/>
  <c r="AU5" i="94" s="1"/>
  <c r="AS47" i="94"/>
  <c r="AL47" i="94"/>
  <c r="AU47" i="94" s="1"/>
  <c r="AS43" i="50"/>
  <c r="AL43" i="50"/>
  <c r="AU43" i="50" s="1"/>
  <c r="AS97" i="50"/>
  <c r="AL97" i="50"/>
  <c r="AU97" i="50" s="1"/>
  <c r="AK20" i="50"/>
  <c r="AT20" i="50" s="1"/>
  <c r="AJ20" i="50"/>
  <c r="AK26" i="50"/>
  <c r="AT26" i="50" s="1"/>
  <c r="AJ26" i="50"/>
  <c r="AJ94" i="10"/>
  <c r="AK94" i="10"/>
  <c r="AT94" i="10" s="1"/>
  <c r="AK87" i="10"/>
  <c r="AT87" i="10" s="1"/>
  <c r="AJ87" i="10"/>
  <c r="AK75" i="10"/>
  <c r="AT75" i="10" s="1"/>
  <c r="AJ75" i="10"/>
  <c r="AK57" i="10"/>
  <c r="AT57" i="10" s="1"/>
  <c r="AJ57" i="10"/>
  <c r="AS97" i="94"/>
  <c r="AL97" i="94"/>
  <c r="AU97" i="94" s="1"/>
  <c r="AS32" i="50"/>
  <c r="AL32" i="50"/>
  <c r="AU32" i="50" s="1"/>
  <c r="AS68" i="50"/>
  <c r="AL68" i="50"/>
  <c r="AU68" i="50" s="1"/>
  <c r="AS86" i="50"/>
  <c r="AL86" i="50"/>
  <c r="AU86" i="50" s="1"/>
  <c r="AS27" i="94"/>
  <c r="AL27" i="94"/>
  <c r="AU27" i="94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X37" i="10"/>
  <c r="S37" i="10" s="1"/>
  <c r="AC37" i="10" s="1"/>
  <c r="AB38" i="10" s="1"/>
  <c r="AX31" i="10"/>
  <c r="S31" i="10" s="1"/>
  <c r="AC31" i="10" s="1"/>
  <c r="AB32" i="10" s="1"/>
  <c r="AX25" i="10"/>
  <c r="S25" i="10" s="1"/>
  <c r="AC25" i="10" s="1"/>
  <c r="AB26" i="10" s="1"/>
  <c r="AX19" i="10"/>
  <c r="S19" i="10" s="1"/>
  <c r="AC19" i="10" s="1"/>
  <c r="AB20" i="10" s="1"/>
  <c r="AX13" i="10"/>
  <c r="S13" i="10" s="1"/>
  <c r="AC13" i="10" s="1"/>
  <c r="AB14" i="10" s="1"/>
  <c r="AX7" i="10"/>
  <c r="S7" i="10" s="1"/>
  <c r="AC7" i="10" s="1"/>
  <c r="AB8" i="10" s="1"/>
  <c r="AS17" i="98"/>
  <c r="AL17" i="98"/>
  <c r="AU17" i="98" s="1"/>
  <c r="AL98" i="94"/>
  <c r="AU98" i="94" s="1"/>
  <c r="AL79" i="94"/>
  <c r="AU79" i="94" s="1"/>
  <c r="AS79" i="94"/>
  <c r="AS51" i="50"/>
  <c r="AL51" i="50"/>
  <c r="AU51" i="50" s="1"/>
  <c r="AS20" i="94"/>
  <c r="AL20" i="94"/>
  <c r="AU20" i="94" s="1"/>
  <c r="AJ94" i="85"/>
  <c r="AK94" i="85"/>
  <c r="AT94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X30" i="85"/>
  <c r="S30" i="85" s="1"/>
  <c r="AC30" i="85" s="1"/>
  <c r="AB31" i="85" s="1"/>
  <c r="AX24" i="85"/>
  <c r="S24" i="85" s="1"/>
  <c r="AC24" i="85" s="1"/>
  <c r="AB25" i="85" s="1"/>
  <c r="AX18" i="85"/>
  <c r="S18" i="85" s="1"/>
  <c r="AC18" i="85" s="1"/>
  <c r="AB19" i="85" s="1"/>
  <c r="AX12" i="85"/>
  <c r="S12" i="85" s="1"/>
  <c r="AC12" i="85" s="1"/>
  <c r="AB13" i="85" s="1"/>
  <c r="AX4" i="85"/>
  <c r="S4" i="85" s="1"/>
  <c r="AC4" i="85" s="1"/>
  <c r="AB5" i="85" s="1"/>
  <c r="AS58" i="50"/>
  <c r="AL58" i="50"/>
  <c r="AU58" i="50" s="1"/>
  <c r="AS51" i="94"/>
  <c r="AL51" i="94"/>
  <c r="AU51" i="94" s="1"/>
  <c r="AS50" i="94"/>
  <c r="AL50" i="94"/>
  <c r="AU50" i="94" s="1"/>
  <c r="AS59" i="94"/>
  <c r="AL59" i="94"/>
  <c r="AU59" i="94" s="1"/>
  <c r="AS9" i="94"/>
  <c r="AL9" i="94"/>
  <c r="AU9" i="94" s="1"/>
  <c r="AJ5" i="50"/>
  <c r="AS23" i="50"/>
  <c r="AL23" i="50"/>
  <c r="AU23" i="50" s="1"/>
  <c r="AL41" i="50"/>
  <c r="AU41" i="50" s="1"/>
  <c r="AS41" i="50"/>
  <c r="AS59" i="50"/>
  <c r="AL59" i="50"/>
  <c r="AU59" i="50" s="1"/>
  <c r="AS95" i="50"/>
  <c r="AL95" i="50"/>
  <c r="AU95" i="50" s="1"/>
  <c r="AS45" i="94"/>
  <c r="AL45" i="94"/>
  <c r="AU45" i="94" s="1"/>
  <c r="AS44" i="94"/>
  <c r="AL44" i="94"/>
  <c r="AU44" i="94" s="1"/>
  <c r="AS12" i="50"/>
  <c r="AL12" i="50"/>
  <c r="AU12" i="50" s="1"/>
  <c r="AS66" i="50"/>
  <c r="AL66" i="50"/>
  <c r="AU66" i="50" s="1"/>
  <c r="AS84" i="50"/>
  <c r="AL84" i="50"/>
  <c r="AU84" i="50" s="1"/>
  <c r="AL3" i="98"/>
  <c r="AU3" i="98" s="1"/>
  <c r="AS3" i="98"/>
  <c r="AS14" i="98"/>
  <c r="AL14" i="98"/>
  <c r="AU14" i="98" s="1"/>
  <c r="AS49" i="50"/>
  <c r="AL49" i="50"/>
  <c r="AU49" i="50" s="1"/>
  <c r="AI98" i="10"/>
  <c r="AN98" i="10"/>
  <c r="AN100" i="10" s="1"/>
  <c r="AK83" i="10"/>
  <c r="AT83" i="10" s="1"/>
  <c r="AJ83" i="10"/>
  <c r="AJ88" i="10"/>
  <c r="AK88" i="10"/>
  <c r="AT88" i="10" s="1"/>
  <c r="AS6" i="94"/>
  <c r="AL6" i="94"/>
  <c r="AU6" i="94" s="1"/>
  <c r="AS50" i="50"/>
  <c r="AL50" i="50"/>
  <c r="AU50" i="50" s="1"/>
  <c r="AK93" i="10"/>
  <c r="AT93" i="10" s="1"/>
  <c r="AJ93" i="10"/>
  <c r="AK69" i="10"/>
  <c r="AT69" i="10" s="1"/>
  <c r="AJ69" i="10"/>
  <c r="AS37" i="94"/>
  <c r="AL37" i="94"/>
  <c r="AU37" i="94" s="1"/>
  <c r="AK8" i="50"/>
  <c r="AT8" i="50" s="1"/>
  <c r="AJ8" i="50"/>
  <c r="AS74" i="50"/>
  <c r="AL74" i="50"/>
  <c r="AU74" i="50" s="1"/>
  <c r="AS92" i="50"/>
  <c r="AL92" i="50"/>
  <c r="AU92" i="50" s="1"/>
  <c r="AJ98" i="10"/>
  <c r="AS98" i="10" s="1"/>
  <c r="AK98" i="10"/>
  <c r="AT9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X36" i="10"/>
  <c r="S36" i="10" s="1"/>
  <c r="AC36" i="10" s="1"/>
  <c r="AB37" i="10" s="1"/>
  <c r="AX30" i="10"/>
  <c r="S30" i="10" s="1"/>
  <c r="AC30" i="10" s="1"/>
  <c r="AB31" i="10" s="1"/>
  <c r="AX24" i="10"/>
  <c r="S24" i="10" s="1"/>
  <c r="AC24" i="10" s="1"/>
  <c r="AB25" i="10" s="1"/>
  <c r="AX18" i="10"/>
  <c r="S18" i="10" s="1"/>
  <c r="AC18" i="10" s="1"/>
  <c r="AB19" i="10" s="1"/>
  <c r="AX12" i="10"/>
  <c r="S12" i="10" s="1"/>
  <c r="AC12" i="10" s="1"/>
  <c r="AB13" i="10" s="1"/>
  <c r="AX6" i="10"/>
  <c r="S6" i="10" s="1"/>
  <c r="AC6" i="10" s="1"/>
  <c r="AB7" i="10" s="1"/>
  <c r="AS61" i="94"/>
  <c r="AL61" i="94"/>
  <c r="AU61" i="94" s="1"/>
  <c r="AS35" i="94"/>
  <c r="AL35" i="94"/>
  <c r="AU35" i="94" s="1"/>
  <c r="AK9" i="50"/>
  <c r="AT9" i="50" s="1"/>
  <c r="AJ9" i="50"/>
  <c r="AS39" i="50"/>
  <c r="AL39" i="50"/>
  <c r="AU39" i="50" s="1"/>
  <c r="AS57" i="50"/>
  <c r="AL57" i="50"/>
  <c r="AU57" i="50" s="1"/>
  <c r="AS93" i="50"/>
  <c r="AL93" i="50"/>
  <c r="AU93" i="50" s="1"/>
  <c r="AL92" i="94"/>
  <c r="AU92" i="94" s="1"/>
  <c r="AS92" i="94"/>
  <c r="AK98" i="85"/>
  <c r="AT98" i="85" s="1"/>
  <c r="AJ98" i="85"/>
  <c r="AS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X29" i="85"/>
  <c r="S29" i="85" s="1"/>
  <c r="AC29" i="85" s="1"/>
  <c r="AB30" i="85" s="1"/>
  <c r="AX23" i="85"/>
  <c r="S23" i="85" s="1"/>
  <c r="AC23" i="85" s="1"/>
  <c r="AB24" i="85" s="1"/>
  <c r="AX17" i="85"/>
  <c r="S17" i="85" s="1"/>
  <c r="AC17" i="85" s="1"/>
  <c r="AB18" i="85" s="1"/>
  <c r="AX11" i="85"/>
  <c r="S11" i="85" s="1"/>
  <c r="AC11" i="85" s="1"/>
  <c r="AB12" i="85" s="1"/>
  <c r="AX5" i="85"/>
  <c r="S5" i="85" s="1"/>
  <c r="AC5" i="85" s="1"/>
  <c r="AB6" i="85" s="1"/>
  <c r="AS22" i="98"/>
  <c r="AL22" i="98"/>
  <c r="AU22" i="98" s="1"/>
  <c r="AS65" i="94"/>
  <c r="AL65" i="94"/>
  <c r="AU65" i="94" s="1"/>
  <c r="AK6" i="50"/>
  <c r="AT6" i="50" s="1"/>
  <c r="AJ6" i="50"/>
  <c r="AS22" i="50"/>
  <c r="AL22" i="50"/>
  <c r="AU22" i="50" s="1"/>
  <c r="AS40" i="50"/>
  <c r="AL40" i="50"/>
  <c r="AU40" i="50" s="1"/>
  <c r="AS76" i="50"/>
  <c r="AL76" i="50"/>
  <c r="AU76" i="50" s="1"/>
  <c r="AS96" i="50"/>
  <c r="AL96" i="50"/>
  <c r="AU96" i="50" s="1"/>
  <c r="AS68" i="94"/>
  <c r="AL68" i="94"/>
  <c r="AU68" i="94" s="1"/>
  <c r="AS77" i="50"/>
  <c r="AL77" i="50"/>
  <c r="AU77" i="50" s="1"/>
  <c r="AS13" i="94"/>
  <c r="AL13" i="94"/>
  <c r="AU13" i="94" s="1"/>
  <c r="AS30" i="50"/>
  <c r="AL30" i="50"/>
  <c r="AU30" i="50" s="1"/>
  <c r="AS48" i="50"/>
  <c r="AL48" i="50"/>
  <c r="AU48" i="50" s="1"/>
  <c r="AR98" i="50"/>
  <c r="AR100" i="50" s="1"/>
  <c r="AL98" i="50"/>
  <c r="AU98" i="50" s="1"/>
  <c r="AS38" i="94"/>
  <c r="AL38" i="94"/>
  <c r="AU38" i="94" s="1"/>
  <c r="AJ4" i="98"/>
  <c r="AK4" i="98"/>
  <c r="AT4" i="98" s="1"/>
  <c r="AT100" i="98" s="1"/>
  <c r="AS10" i="94"/>
  <c r="AL10" i="94"/>
  <c r="AU10" i="94" s="1"/>
  <c r="AS34" i="94"/>
  <c r="AL34" i="94"/>
  <c r="AU34" i="94" s="1"/>
  <c r="AJ13" i="50"/>
  <c r="AS31" i="50"/>
  <c r="AL31" i="50"/>
  <c r="AU31" i="50" s="1"/>
  <c r="AS67" i="50"/>
  <c r="AL67" i="50"/>
  <c r="AU67" i="50" s="1"/>
  <c r="AS85" i="50"/>
  <c r="AL85" i="50"/>
  <c r="AU85" i="50" s="1"/>
  <c r="AS69" i="94"/>
  <c r="AL69" i="94"/>
  <c r="AU69" i="94" s="1"/>
  <c r="AI98" i="85"/>
  <c r="AN98" i="85"/>
  <c r="AN100" i="85" s="1"/>
  <c r="AS6" i="50" l="1"/>
  <c r="AL6" i="50"/>
  <c r="AU6" i="50" s="1"/>
  <c r="AL90" i="85"/>
  <c r="AU90" i="85" s="1"/>
  <c r="AS90" i="85"/>
  <c r="AS43" i="10"/>
  <c r="AL43" i="10"/>
  <c r="AU43" i="10" s="1"/>
  <c r="AS88" i="10"/>
  <c r="AL88" i="10"/>
  <c r="AU88" i="10" s="1"/>
  <c r="AS13" i="50"/>
  <c r="AL13" i="50"/>
  <c r="AU13" i="50" s="1"/>
  <c r="AS4" i="98"/>
  <c r="AL4" i="98"/>
  <c r="AU4" i="98" s="1"/>
  <c r="AK12" i="85"/>
  <c r="AT12" i="85" s="1"/>
  <c r="AJ12" i="85"/>
  <c r="AS42" i="85"/>
  <c r="AL42" i="85"/>
  <c r="AU42" i="85" s="1"/>
  <c r="AK19" i="10"/>
  <c r="AT19" i="10" s="1"/>
  <c r="AJ19" i="10"/>
  <c r="AS49" i="10"/>
  <c r="AL49" i="10"/>
  <c r="AU49" i="10" s="1"/>
  <c r="AS67" i="10"/>
  <c r="AL67" i="10"/>
  <c r="AU67" i="10" s="1"/>
  <c r="AS85" i="10"/>
  <c r="AL85" i="10"/>
  <c r="AU85" i="10" s="1"/>
  <c r="AS83" i="10"/>
  <c r="AL83" i="10"/>
  <c r="AU83" i="10" s="1"/>
  <c r="AK25" i="85"/>
  <c r="AT25" i="85" s="1"/>
  <c r="AJ25" i="85"/>
  <c r="AS49" i="85"/>
  <c r="AL49" i="85"/>
  <c r="AU49" i="85" s="1"/>
  <c r="AS67" i="85"/>
  <c r="AL67" i="85"/>
  <c r="AU67" i="85" s="1"/>
  <c r="AJ26" i="10"/>
  <c r="AK26" i="10"/>
  <c r="AT26" i="10" s="1"/>
  <c r="AS68" i="10"/>
  <c r="AL68" i="10"/>
  <c r="AU68" i="10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9" i="10"/>
  <c r="AL9" i="10"/>
  <c r="AU9" i="10" s="1"/>
  <c r="AS27" i="10"/>
  <c r="AL27" i="10"/>
  <c r="AU27" i="10" s="1"/>
  <c r="AS45" i="10"/>
  <c r="AL45" i="10"/>
  <c r="AU45" i="10" s="1"/>
  <c r="AS81" i="10"/>
  <c r="AL81" i="10"/>
  <c r="AU81" i="10" s="1"/>
  <c r="AS4" i="94"/>
  <c r="AS100" i="94" s="1"/>
  <c r="AL4" i="94"/>
  <c r="AU4" i="94" s="1"/>
  <c r="AU100" i="94" s="1"/>
  <c r="C11" i="94" s="1"/>
  <c r="F38" i="57" s="1"/>
  <c r="AS33" i="85"/>
  <c r="AL33" i="85"/>
  <c r="AU33" i="85" s="1"/>
  <c r="AS87" i="85"/>
  <c r="AL87" i="85"/>
  <c r="AU87" i="85" s="1"/>
  <c r="AS10" i="10"/>
  <c r="AL10" i="10"/>
  <c r="AU10" i="10" s="1"/>
  <c r="AS28" i="10"/>
  <c r="AL28" i="10"/>
  <c r="AU28" i="10" s="1"/>
  <c r="AS46" i="10"/>
  <c r="AL46" i="10"/>
  <c r="AU46" i="10" s="1"/>
  <c r="AS28" i="85"/>
  <c r="AL28" i="85"/>
  <c r="AU28" i="85" s="1"/>
  <c r="AS64" i="85"/>
  <c r="AL64" i="85"/>
  <c r="AU64" i="85" s="1"/>
  <c r="AS82" i="85"/>
  <c r="AL82" i="85"/>
  <c r="AU82" i="85" s="1"/>
  <c r="AS5" i="10"/>
  <c r="AL5" i="10"/>
  <c r="AU5" i="10" s="1"/>
  <c r="AS23" i="10"/>
  <c r="AL23" i="10"/>
  <c r="AU23" i="10" s="1"/>
  <c r="AS41" i="10"/>
  <c r="AL41" i="10"/>
  <c r="AU41" i="10" s="1"/>
  <c r="AJ10" i="85"/>
  <c r="AK10" i="85"/>
  <c r="AT10" i="85" s="1"/>
  <c r="AS71" i="85"/>
  <c r="AL71" i="85"/>
  <c r="AU71" i="85" s="1"/>
  <c r="AS89" i="85"/>
  <c r="AL89" i="85"/>
  <c r="AU89" i="85" s="1"/>
  <c r="AJ36" i="10"/>
  <c r="AS72" i="10"/>
  <c r="AL72" i="10"/>
  <c r="AU72" i="10" s="1"/>
  <c r="AK18" i="85"/>
  <c r="AT18" i="85" s="1"/>
  <c r="AJ18" i="85"/>
  <c r="AS60" i="85"/>
  <c r="AL60" i="85"/>
  <c r="AU60" i="85" s="1"/>
  <c r="AS78" i="85"/>
  <c r="AL78" i="85"/>
  <c r="AU78" i="85" s="1"/>
  <c r="AJ25" i="10"/>
  <c r="AK25" i="10"/>
  <c r="AT25" i="10" s="1"/>
  <c r="AK31" i="85"/>
  <c r="AT31" i="85" s="1"/>
  <c r="AJ31" i="85"/>
  <c r="AS85" i="85"/>
  <c r="AL85" i="85"/>
  <c r="AU85" i="85" s="1"/>
  <c r="AK32" i="10"/>
  <c r="AT32" i="10" s="1"/>
  <c r="AJ32" i="10"/>
  <c r="AS56" i="10"/>
  <c r="AL56" i="10"/>
  <c r="AU56" i="10" s="1"/>
  <c r="AS57" i="10"/>
  <c r="AL57" i="10"/>
  <c r="AU57" i="10" s="1"/>
  <c r="AJ4" i="50"/>
  <c r="AK4" i="50"/>
  <c r="AT4" i="50" s="1"/>
  <c r="AT100" i="50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H98" i="42"/>
  <c r="AQ98" i="42" s="1"/>
  <c r="AQ100" i="42" s="1"/>
  <c r="AZ3" i="42"/>
  <c r="AX8" i="42" s="1"/>
  <c r="S8" i="42" s="1"/>
  <c r="AC8" i="42" s="1"/>
  <c r="AB9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5" i="42"/>
  <c r="S95" i="42" s="1"/>
  <c r="AC95" i="42" s="1"/>
  <c r="AB96" i="42" s="1"/>
  <c r="AX93" i="42"/>
  <c r="S93" i="42" s="1"/>
  <c r="AC93" i="42" s="1"/>
  <c r="AB94" i="42" s="1"/>
  <c r="AX94" i="42"/>
  <c r="S94" i="42" s="1"/>
  <c r="AC94" i="42" s="1"/>
  <c r="AB95" i="42" s="1"/>
  <c r="AX96" i="42"/>
  <c r="S96" i="42" s="1"/>
  <c r="AC96" i="42" s="1"/>
  <c r="AB97" i="42" s="1"/>
  <c r="AX97" i="42"/>
  <c r="S97" i="42" s="1"/>
  <c r="AC97" i="42" s="1"/>
  <c r="AB98" i="42" s="1"/>
  <c r="AS15" i="85"/>
  <c r="AL15" i="85"/>
  <c r="AU15" i="85" s="1"/>
  <c r="AS51" i="85"/>
  <c r="AL51" i="85"/>
  <c r="AU51" i="85" s="1"/>
  <c r="AS69" i="85"/>
  <c r="AL69" i="85"/>
  <c r="AU69" i="85" s="1"/>
  <c r="AS27" i="50"/>
  <c r="AL27" i="50"/>
  <c r="AU27" i="50" s="1"/>
  <c r="AR97" i="42"/>
  <c r="AS64" i="10"/>
  <c r="AL64" i="10"/>
  <c r="AU64" i="10" s="1"/>
  <c r="AS9" i="85"/>
  <c r="AL9" i="85"/>
  <c r="AU9" i="85" s="1"/>
  <c r="AS46" i="85"/>
  <c r="AL46" i="85"/>
  <c r="AU46" i="85" s="1"/>
  <c r="AS59" i="10"/>
  <c r="AL59" i="10"/>
  <c r="AU59" i="10" s="1"/>
  <c r="AS77" i="10"/>
  <c r="AL77" i="10"/>
  <c r="AU77" i="10" s="1"/>
  <c r="AJ17" i="85"/>
  <c r="AK17" i="85"/>
  <c r="AT17" i="85" s="1"/>
  <c r="AS59" i="85"/>
  <c r="AL59" i="85"/>
  <c r="AU59" i="85" s="1"/>
  <c r="AS77" i="85"/>
  <c r="AL77" i="85"/>
  <c r="AU77" i="85" s="1"/>
  <c r="AS97" i="85"/>
  <c r="AL97" i="85"/>
  <c r="AU97" i="85" s="1"/>
  <c r="AJ6" i="10"/>
  <c r="AK6" i="10"/>
  <c r="AT6" i="10" s="1"/>
  <c r="AS54" i="10"/>
  <c r="AL54" i="10"/>
  <c r="AU54" i="10" s="1"/>
  <c r="AS90" i="10"/>
  <c r="AL90" i="10"/>
  <c r="AU90" i="10" s="1"/>
  <c r="AK24" i="85"/>
  <c r="AT24" i="85" s="1"/>
  <c r="AJ24" i="85"/>
  <c r="AJ31" i="10"/>
  <c r="AK31" i="10"/>
  <c r="AT31" i="10" s="1"/>
  <c r="AS69" i="10"/>
  <c r="AL69" i="10"/>
  <c r="AU69" i="10" s="1"/>
  <c r="AS100" i="98"/>
  <c r="AS37" i="85"/>
  <c r="AL37" i="85"/>
  <c r="AU37" i="85" s="1"/>
  <c r="AS55" i="85"/>
  <c r="AL55" i="85"/>
  <c r="AU55" i="85" s="1"/>
  <c r="AS91" i="85"/>
  <c r="AL91" i="85"/>
  <c r="AU91" i="85" s="1"/>
  <c r="AK38" i="10"/>
  <c r="AT38" i="10" s="1"/>
  <c r="AJ38" i="10"/>
  <c r="AS74" i="10"/>
  <c r="AL74" i="10"/>
  <c r="AU74" i="10" s="1"/>
  <c r="AS92" i="10"/>
  <c r="AL92" i="10"/>
  <c r="AU92" i="10" s="1"/>
  <c r="AS94" i="10"/>
  <c r="AL94" i="10"/>
  <c r="AU94" i="10" s="1"/>
  <c r="AS3" i="50"/>
  <c r="AL3" i="50"/>
  <c r="AU3" i="50" s="1"/>
  <c r="Z98" i="42"/>
  <c r="AS51" i="10"/>
  <c r="AL51" i="10"/>
  <c r="AU51" i="10" s="1"/>
  <c r="AS95" i="10"/>
  <c r="AL95" i="10"/>
  <c r="AU95" i="10" s="1"/>
  <c r="AS21" i="85"/>
  <c r="AL21" i="85"/>
  <c r="AU21" i="85" s="1"/>
  <c r="AS39" i="85"/>
  <c r="AL39" i="85"/>
  <c r="AU39" i="85" s="1"/>
  <c r="AS57" i="85"/>
  <c r="AL57" i="85"/>
  <c r="AU57" i="85" s="1"/>
  <c r="AS52" i="10"/>
  <c r="AL52" i="10"/>
  <c r="AU52" i="10" s="1"/>
  <c r="AS70" i="10"/>
  <c r="AL70" i="10"/>
  <c r="AU70" i="10" s="1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11" i="10"/>
  <c r="AL11" i="10"/>
  <c r="AU11" i="10" s="1"/>
  <c r="AS29" i="10"/>
  <c r="AL29" i="10"/>
  <c r="AU29" i="10" s="1"/>
  <c r="AS65" i="10"/>
  <c r="AL65" i="10"/>
  <c r="AU65" i="10" s="1"/>
  <c r="AS19" i="50"/>
  <c r="AL19" i="50"/>
  <c r="AU19" i="50" s="1"/>
  <c r="AJ23" i="85"/>
  <c r="AK23" i="85"/>
  <c r="AT23" i="85" s="1"/>
  <c r="AS41" i="85"/>
  <c r="AL41" i="85"/>
  <c r="AU41" i="85" s="1"/>
  <c r="AS15" i="50"/>
  <c r="AL15" i="50"/>
  <c r="AU15" i="50" s="1"/>
  <c r="AJ12" i="10"/>
  <c r="AK12" i="10"/>
  <c r="AT12" i="10" s="1"/>
  <c r="AS42" i="10"/>
  <c r="AL42" i="10"/>
  <c r="AU42" i="10" s="1"/>
  <c r="AS60" i="10"/>
  <c r="AL60" i="10"/>
  <c r="AU60" i="10" s="1"/>
  <c r="AS14" i="50"/>
  <c r="AL14" i="50"/>
  <c r="AU14" i="50" s="1"/>
  <c r="AK30" i="85"/>
  <c r="AT30" i="85" s="1"/>
  <c r="AJ30" i="85"/>
  <c r="AR98" i="10"/>
  <c r="AR100" i="10" s="1"/>
  <c r="AL98" i="10"/>
  <c r="AU98" i="10" s="1"/>
  <c r="AS73" i="85"/>
  <c r="AL73" i="85"/>
  <c r="AU73" i="85" s="1"/>
  <c r="AJ8" i="10"/>
  <c r="AK8" i="10"/>
  <c r="AT8" i="10" s="1"/>
  <c r="AS44" i="10"/>
  <c r="AL44" i="10"/>
  <c r="AU44" i="10" s="1"/>
  <c r="AS80" i="10"/>
  <c r="AL80" i="10"/>
  <c r="AU80" i="10" s="1"/>
  <c r="AS75" i="10"/>
  <c r="AL75" i="10"/>
  <c r="AU75" i="10" s="1"/>
  <c r="AS26" i="50"/>
  <c r="AL26" i="50"/>
  <c r="AU26" i="50" s="1"/>
  <c r="AS20" i="85"/>
  <c r="AL20" i="85"/>
  <c r="AU20" i="85" s="1"/>
  <c r="AS56" i="85"/>
  <c r="AL56" i="85"/>
  <c r="AU56" i="85" s="1"/>
  <c r="AS15" i="10"/>
  <c r="AL15" i="10"/>
  <c r="AU15" i="10" s="1"/>
  <c r="AS33" i="10"/>
  <c r="AL33" i="10"/>
  <c r="AU33" i="10" s="1"/>
  <c r="AS75" i="85"/>
  <c r="AL75" i="85"/>
  <c r="AU75" i="85" s="1"/>
  <c r="AS93" i="85"/>
  <c r="AL93" i="85"/>
  <c r="AU93" i="85" s="1"/>
  <c r="AS16" i="10"/>
  <c r="AL16" i="10"/>
  <c r="AU16" i="10" s="1"/>
  <c r="AS34" i="10"/>
  <c r="AL34" i="10"/>
  <c r="AU34" i="10" s="1"/>
  <c r="AS88" i="85"/>
  <c r="AL88" i="85"/>
  <c r="AU88" i="85" s="1"/>
  <c r="AS21" i="50"/>
  <c r="AL21" i="50"/>
  <c r="AU21" i="50" s="1"/>
  <c r="AS47" i="10"/>
  <c r="AL47" i="10"/>
  <c r="AU47" i="10" s="1"/>
  <c r="AS47" i="85"/>
  <c r="AL47" i="85"/>
  <c r="AU47" i="85" s="1"/>
  <c r="AS65" i="85"/>
  <c r="AL65" i="85"/>
  <c r="AU65" i="85" s="1"/>
  <c r="AJ18" i="10"/>
  <c r="AK18" i="10"/>
  <c r="AT18" i="10" s="1"/>
  <c r="AS78" i="10"/>
  <c r="AL78" i="10"/>
  <c r="AU78" i="10" s="1"/>
  <c r="AS96" i="10"/>
  <c r="AL96" i="10"/>
  <c r="AU96" i="10" s="1"/>
  <c r="AS48" i="85"/>
  <c r="AL48" i="85"/>
  <c r="AU48" i="85" s="1"/>
  <c r="AR98" i="85"/>
  <c r="AR100" i="85" s="1"/>
  <c r="AL98" i="85"/>
  <c r="AU98" i="85" s="1"/>
  <c r="AS66" i="85"/>
  <c r="AL66" i="85"/>
  <c r="AU66" i="85" s="1"/>
  <c r="AS84" i="85"/>
  <c r="AL84" i="85"/>
  <c r="AU84" i="85" s="1"/>
  <c r="AK37" i="10"/>
  <c r="AT37" i="10" s="1"/>
  <c r="AJ37" i="10"/>
  <c r="AS55" i="10"/>
  <c r="AL55" i="10"/>
  <c r="AU55" i="10" s="1"/>
  <c r="AS73" i="10"/>
  <c r="AL73" i="10"/>
  <c r="AU73" i="10" s="1"/>
  <c r="AS91" i="10"/>
  <c r="AL91" i="10"/>
  <c r="AU91" i="10" s="1"/>
  <c r="AU100" i="98"/>
  <c r="C11" i="98" s="1"/>
  <c r="F42" i="57" s="1"/>
  <c r="AK5" i="85"/>
  <c r="AT5" i="85" s="1"/>
  <c r="AJ5" i="85"/>
  <c r="AS36" i="85"/>
  <c r="AL36" i="85"/>
  <c r="AU36" i="85" s="1"/>
  <c r="AS54" i="85"/>
  <c r="AL54" i="85"/>
  <c r="AU54" i="85" s="1"/>
  <c r="AS72" i="85"/>
  <c r="AL72" i="85"/>
  <c r="AU72" i="85" s="1"/>
  <c r="AS9" i="50"/>
  <c r="AL9" i="50"/>
  <c r="AU9" i="50" s="1"/>
  <c r="AJ7" i="10"/>
  <c r="AK7" i="10"/>
  <c r="AT7" i="10" s="1"/>
  <c r="AS61" i="10"/>
  <c r="AL61" i="10"/>
  <c r="AU61" i="10" s="1"/>
  <c r="AS79" i="10"/>
  <c r="AL79" i="10"/>
  <c r="AU79" i="10" s="1"/>
  <c r="AS8" i="50"/>
  <c r="AL8" i="50"/>
  <c r="AU8" i="50" s="1"/>
  <c r="AS93" i="10"/>
  <c r="AL93" i="10"/>
  <c r="AU93" i="10" s="1"/>
  <c r="AS5" i="50"/>
  <c r="AL5" i="50"/>
  <c r="AU5" i="50" s="1"/>
  <c r="AK13" i="85"/>
  <c r="AT13" i="85" s="1"/>
  <c r="AJ13" i="85"/>
  <c r="AS43" i="85"/>
  <c r="AL43" i="85"/>
  <c r="AU43" i="85" s="1"/>
  <c r="AS79" i="85"/>
  <c r="AL79" i="85"/>
  <c r="AU79" i="85" s="1"/>
  <c r="AK14" i="10"/>
  <c r="AT14" i="10" s="1"/>
  <c r="AJ14" i="10"/>
  <c r="AS62" i="10"/>
  <c r="AL62" i="10"/>
  <c r="AU62" i="10" s="1"/>
  <c r="AS38" i="85"/>
  <c r="AL38" i="85"/>
  <c r="AU38" i="85" s="1"/>
  <c r="AS74" i="85"/>
  <c r="AL74" i="85"/>
  <c r="AU74" i="85" s="1"/>
  <c r="AS92" i="85"/>
  <c r="AL92" i="85"/>
  <c r="AU92" i="85" s="1"/>
  <c r="AS97" i="10"/>
  <c r="AL97" i="10"/>
  <c r="AU97" i="10" s="1"/>
  <c r="AL21" i="10"/>
  <c r="AU21" i="10" s="1"/>
  <c r="AS21" i="10"/>
  <c r="AS63" i="10"/>
  <c r="AL63" i="10"/>
  <c r="AU63" i="10" s="1"/>
  <c r="AS25" i="50"/>
  <c r="AL25" i="50"/>
  <c r="AU25" i="50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J4" i="10"/>
  <c r="AK4" i="10"/>
  <c r="AT4" i="10" s="1"/>
  <c r="AS22" i="10"/>
  <c r="AL22" i="10"/>
  <c r="AU22" i="10" s="1"/>
  <c r="AS58" i="10"/>
  <c r="AL58" i="10"/>
  <c r="AU58" i="10" s="1"/>
  <c r="AS76" i="10"/>
  <c r="AL76" i="10"/>
  <c r="AU76" i="10" s="1"/>
  <c r="AJ11" i="85"/>
  <c r="AJ22" i="85"/>
  <c r="AS17" i="10"/>
  <c r="AL17" i="10"/>
  <c r="AU17" i="10" s="1"/>
  <c r="AS53" i="10"/>
  <c r="AL53" i="10"/>
  <c r="AU53" i="10" s="1"/>
  <c r="AJ29" i="85"/>
  <c r="AS83" i="85"/>
  <c r="AL83" i="85"/>
  <c r="AU83" i="85" s="1"/>
  <c r="AK24" i="10"/>
  <c r="AT24" i="10" s="1"/>
  <c r="AJ24" i="10"/>
  <c r="AS48" i="10"/>
  <c r="AL48" i="10"/>
  <c r="AU48" i="10" s="1"/>
  <c r="AS66" i="10"/>
  <c r="AL66" i="10"/>
  <c r="AU66" i="10" s="1"/>
  <c r="AS84" i="10"/>
  <c r="AL84" i="10"/>
  <c r="AU84" i="10" s="1"/>
  <c r="AL82" i="10"/>
  <c r="AU82" i="10" s="1"/>
  <c r="AS82" i="10"/>
  <c r="AJ6" i="85"/>
  <c r="AK6" i="85"/>
  <c r="AT6" i="85" s="1"/>
  <c r="AK13" i="10"/>
  <c r="AT13" i="10" s="1"/>
  <c r="AJ13" i="10"/>
  <c r="AK19" i="85"/>
  <c r="AT19" i="85" s="1"/>
  <c r="AJ19" i="85"/>
  <c r="AS61" i="85"/>
  <c r="AL61" i="85"/>
  <c r="AU61" i="85" s="1"/>
  <c r="AS94" i="85"/>
  <c r="AL94" i="85"/>
  <c r="AU94" i="85" s="1"/>
  <c r="AK20" i="10"/>
  <c r="AT20" i="10" s="1"/>
  <c r="AJ20" i="10"/>
  <c r="AS50" i="10"/>
  <c r="AL50" i="10"/>
  <c r="AU50" i="10" s="1"/>
  <c r="AS86" i="10"/>
  <c r="AL86" i="10"/>
  <c r="AU86" i="10" s="1"/>
  <c r="AS87" i="10"/>
  <c r="AL87" i="10"/>
  <c r="AU87" i="10" s="1"/>
  <c r="AS20" i="50"/>
  <c r="AL20" i="50"/>
  <c r="AU20" i="50" s="1"/>
  <c r="AS26" i="85"/>
  <c r="AL26" i="85"/>
  <c r="AU26" i="85" s="1"/>
  <c r="AS95" i="85"/>
  <c r="AL95" i="85"/>
  <c r="AU95" i="85" s="1"/>
  <c r="AS39" i="10"/>
  <c r="AL39" i="10"/>
  <c r="AU39" i="10" s="1"/>
  <c r="AS7" i="50"/>
  <c r="AL7" i="50"/>
  <c r="AU7" i="50" s="1"/>
  <c r="AL3" i="10"/>
  <c r="AU3" i="10" s="1"/>
  <c r="AS3" i="10"/>
  <c r="AS40" i="10"/>
  <c r="AL40" i="10"/>
  <c r="AU40" i="10" s="1"/>
  <c r="AS40" i="85"/>
  <c r="AL40" i="85"/>
  <c r="AU40" i="85" s="1"/>
  <c r="AS58" i="85"/>
  <c r="AL58" i="85"/>
  <c r="AU58" i="85" s="1"/>
  <c r="AS76" i="85"/>
  <c r="AL76" i="85"/>
  <c r="AU76" i="85" s="1"/>
  <c r="AS96" i="85"/>
  <c r="AL96" i="85"/>
  <c r="AU96" i="85" s="1"/>
  <c r="AS35" i="10"/>
  <c r="AL35" i="10"/>
  <c r="AU35" i="10" s="1"/>
  <c r="AS71" i="10"/>
  <c r="AL71" i="10"/>
  <c r="AU71" i="10" s="1"/>
  <c r="AJ3" i="85"/>
  <c r="AB4" i="85"/>
  <c r="AS35" i="85"/>
  <c r="AL35" i="85"/>
  <c r="AU35" i="85" s="1"/>
  <c r="AS53" i="85"/>
  <c r="AL53" i="85"/>
  <c r="AU53" i="85" s="1"/>
  <c r="AK30" i="10"/>
  <c r="AT30" i="10" s="1"/>
  <c r="AJ30" i="10"/>
  <c r="AS89" i="10"/>
  <c r="AL89" i="10"/>
  <c r="AU89" i="10" s="1"/>
  <c r="AX12" i="42" l="1"/>
  <c r="S12" i="42" s="1"/>
  <c r="AC12" i="42" s="1"/>
  <c r="AB13" i="42" s="1"/>
  <c r="AX11" i="42"/>
  <c r="S11" i="42" s="1"/>
  <c r="AC11" i="42" s="1"/>
  <c r="AB12" i="42" s="1"/>
  <c r="AX9" i="42"/>
  <c r="S9" i="42" s="1"/>
  <c r="AC9" i="42" s="1"/>
  <c r="AB10" i="42" s="1"/>
  <c r="AX22" i="42"/>
  <c r="S22" i="42" s="1"/>
  <c r="AC22" i="42" s="1"/>
  <c r="AB23" i="42" s="1"/>
  <c r="AX16" i="42"/>
  <c r="S16" i="42" s="1"/>
  <c r="AC16" i="42" s="1"/>
  <c r="AB17" i="42" s="1"/>
  <c r="AX21" i="42"/>
  <c r="S21" i="42" s="1"/>
  <c r="AC21" i="42" s="1"/>
  <c r="AB22" i="42" s="1"/>
  <c r="AX15" i="42"/>
  <c r="S15" i="42" s="1"/>
  <c r="AC15" i="42" s="1"/>
  <c r="AB16" i="42" s="1"/>
  <c r="AK61" i="42"/>
  <c r="AT61" i="42" s="1"/>
  <c r="AJ61" i="42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25" i="42"/>
  <c r="AJ19" i="42"/>
  <c r="AK19" i="42"/>
  <c r="AT19" i="42" s="1"/>
  <c r="AK13" i="42"/>
  <c r="AT13" i="42" s="1"/>
  <c r="AK9" i="42"/>
  <c r="AT9" i="42" s="1"/>
  <c r="AJ9" i="42"/>
  <c r="AS19" i="10"/>
  <c r="AL19" i="10"/>
  <c r="AU19" i="10" s="1"/>
  <c r="AS22" i="85"/>
  <c r="AL22" i="85"/>
  <c r="AU22" i="85" s="1"/>
  <c r="AJ97" i="42"/>
  <c r="AK97" i="42"/>
  <c r="AT97" i="42" s="1"/>
  <c r="AK79" i="42"/>
  <c r="AT79" i="42" s="1"/>
  <c r="AJ79" i="42"/>
  <c r="AS20" i="10"/>
  <c r="AL20" i="10"/>
  <c r="AU20" i="10" s="1"/>
  <c r="AS7" i="10"/>
  <c r="AL7" i="10"/>
  <c r="AU7" i="10" s="1"/>
  <c r="AL37" i="10"/>
  <c r="AU37" i="10" s="1"/>
  <c r="AS37" i="10"/>
  <c r="AE98" i="42"/>
  <c r="AF98" i="42"/>
  <c r="AO98" i="42" s="1"/>
  <c r="AO100" i="42" s="1"/>
  <c r="AC98" i="42"/>
  <c r="AG98" i="42"/>
  <c r="AP98" i="42" s="1"/>
  <c r="AP100" i="42" s="1"/>
  <c r="AK95" i="42"/>
  <c r="AT95" i="42" s="1"/>
  <c r="AJ95" i="42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X5" i="42"/>
  <c r="S5" i="42" s="1"/>
  <c r="AC5" i="42" s="1"/>
  <c r="AB6" i="42" s="1"/>
  <c r="AS31" i="85"/>
  <c r="AL31" i="85"/>
  <c r="AU31" i="85" s="1"/>
  <c r="AS36" i="10"/>
  <c r="AL36" i="10"/>
  <c r="AU36" i="10" s="1"/>
  <c r="AS10" i="85"/>
  <c r="AL10" i="85"/>
  <c r="AU10" i="85" s="1"/>
  <c r="AS6" i="85"/>
  <c r="AL6" i="85"/>
  <c r="AU6" i="85" s="1"/>
  <c r="AS14" i="10"/>
  <c r="AL14" i="10"/>
  <c r="AU14" i="10" s="1"/>
  <c r="AS23" i="85"/>
  <c r="AL23" i="85"/>
  <c r="AU23" i="85" s="1"/>
  <c r="AJ67" i="42"/>
  <c r="AK67" i="42"/>
  <c r="AT67" i="42" s="1"/>
  <c r="AS19" i="85"/>
  <c r="AL19" i="85"/>
  <c r="AU19" i="85" s="1"/>
  <c r="AS29" i="85"/>
  <c r="AL29" i="85"/>
  <c r="AU29" i="85" s="1"/>
  <c r="AS11" i="85"/>
  <c r="AL11" i="85"/>
  <c r="AU11" i="85" s="1"/>
  <c r="AT100" i="10"/>
  <c r="AS17" i="85"/>
  <c r="AL17" i="85"/>
  <c r="AU17" i="85" s="1"/>
  <c r="AK94" i="42"/>
  <c r="AT94" i="42" s="1"/>
  <c r="AJ94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K23" i="42"/>
  <c r="AT23" i="42" s="1"/>
  <c r="AJ23" i="42"/>
  <c r="AJ17" i="42"/>
  <c r="AK17" i="42"/>
  <c r="AT17" i="42" s="1"/>
  <c r="AX10" i="42"/>
  <c r="S10" i="42" s="1"/>
  <c r="AC10" i="42" s="1"/>
  <c r="AB11" i="42" s="1"/>
  <c r="AX4" i="42"/>
  <c r="S4" i="42" s="1"/>
  <c r="AC4" i="42" s="1"/>
  <c r="AB5" i="42" s="1"/>
  <c r="AS25" i="85"/>
  <c r="AL25" i="85"/>
  <c r="AU25" i="85" s="1"/>
  <c r="AJ85" i="42"/>
  <c r="AK85" i="42"/>
  <c r="AT85" i="42" s="1"/>
  <c r="AS13" i="10"/>
  <c r="AL13" i="10"/>
  <c r="AU13" i="10" s="1"/>
  <c r="AS30" i="85"/>
  <c r="AL30" i="85"/>
  <c r="AU30" i="85" s="1"/>
  <c r="AJ96" i="42"/>
  <c r="AK96" i="42"/>
  <c r="AT96" i="42" s="1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K10" i="42"/>
  <c r="AT10" i="42" s="1"/>
  <c r="AX3" i="42"/>
  <c r="S3" i="42" s="1"/>
  <c r="AC3" i="42" s="1"/>
  <c r="AS32" i="10"/>
  <c r="AL32" i="10"/>
  <c r="AU32" i="10" s="1"/>
  <c r="AS18" i="85"/>
  <c r="AL18" i="85"/>
  <c r="AU18" i="85" s="1"/>
  <c r="AS26" i="10"/>
  <c r="AL26" i="10"/>
  <c r="AU26" i="10" s="1"/>
  <c r="AJ91" i="42"/>
  <c r="AK91" i="42"/>
  <c r="AT91" i="42" s="1"/>
  <c r="AS5" i="85"/>
  <c r="AL5" i="85"/>
  <c r="AU5" i="85" s="1"/>
  <c r="AS18" i="10"/>
  <c r="AL18" i="10"/>
  <c r="AU18" i="10" s="1"/>
  <c r="AS8" i="10"/>
  <c r="AL8" i="10"/>
  <c r="AU8" i="10" s="1"/>
  <c r="AS38" i="10"/>
  <c r="AL38" i="10"/>
  <c r="AU38" i="10" s="1"/>
  <c r="AS31" i="10"/>
  <c r="AL31" i="10"/>
  <c r="AU31" i="10" s="1"/>
  <c r="AJ93" i="42"/>
  <c r="AK93" i="42"/>
  <c r="AT93" i="42" s="1"/>
  <c r="AK87" i="42"/>
  <c r="AT87" i="42" s="1"/>
  <c r="AJ87" i="42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X14" i="42"/>
  <c r="S14" i="42" s="1"/>
  <c r="AC14" i="42" s="1"/>
  <c r="AB15" i="42" s="1"/>
  <c r="AX7" i="42"/>
  <c r="S7" i="42" s="1"/>
  <c r="AC7" i="42" s="1"/>
  <c r="AB8" i="42" s="1"/>
  <c r="AL4" i="50"/>
  <c r="AU4" i="50" s="1"/>
  <c r="AU100" i="50" s="1"/>
  <c r="C11" i="50" s="1"/>
  <c r="AS4" i="50"/>
  <c r="AS100" i="50" s="1"/>
  <c r="AS25" i="10"/>
  <c r="AL25" i="10"/>
  <c r="AU25" i="10" s="1"/>
  <c r="AS12" i="85"/>
  <c r="AL12" i="85"/>
  <c r="AU12" i="85" s="1"/>
  <c r="AS13" i="85"/>
  <c r="AL13" i="85"/>
  <c r="AU13" i="85" s="1"/>
  <c r="AS12" i="10"/>
  <c r="AL12" i="10"/>
  <c r="AU12" i="10" s="1"/>
  <c r="AS6" i="10"/>
  <c r="AL6" i="10"/>
  <c r="AU6" i="10" s="1"/>
  <c r="AK73" i="42"/>
  <c r="AT73" i="42" s="1"/>
  <c r="AJ73" i="42"/>
  <c r="AS30" i="10"/>
  <c r="AL30" i="10"/>
  <c r="AU30" i="10" s="1"/>
  <c r="AJ4" i="85"/>
  <c r="AK4" i="85"/>
  <c r="AT4" i="85" s="1"/>
  <c r="AT100" i="85" s="1"/>
  <c r="AS24" i="10"/>
  <c r="AL24" i="10"/>
  <c r="AU24" i="10" s="1"/>
  <c r="AS4" i="10"/>
  <c r="AL4" i="10"/>
  <c r="AU4" i="10" s="1"/>
  <c r="AL3" i="85"/>
  <c r="AU3" i="85" s="1"/>
  <c r="AS3" i="85"/>
  <c r="AS24" i="85"/>
  <c r="AL24" i="85"/>
  <c r="AU24" i="85" s="1"/>
  <c r="AJ98" i="42"/>
  <c r="AS98" i="42" s="1"/>
  <c r="AK98" i="42"/>
  <c r="AT98" i="42" s="1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K26" i="42"/>
  <c r="AT26" i="42" s="1"/>
  <c r="AJ26" i="42"/>
  <c r="AK20" i="42"/>
  <c r="AT20" i="42" s="1"/>
  <c r="AJ20" i="42"/>
  <c r="AX13" i="42"/>
  <c r="S13" i="42" s="1"/>
  <c r="AC13" i="42" s="1"/>
  <c r="AB14" i="42" s="1"/>
  <c r="AX6" i="42"/>
  <c r="S6" i="42" s="1"/>
  <c r="AC6" i="42" s="1"/>
  <c r="AB7" i="42" s="1"/>
  <c r="AU100" i="10" l="1"/>
  <c r="C11" i="10" s="1"/>
  <c r="AK14" i="42"/>
  <c r="AT14" i="42" s="1"/>
  <c r="AJ14" i="42"/>
  <c r="AS50" i="42"/>
  <c r="AL50" i="42"/>
  <c r="AU50" i="42" s="1"/>
  <c r="AS68" i="42"/>
  <c r="AL68" i="42"/>
  <c r="AU68" i="42" s="1"/>
  <c r="AS27" i="42"/>
  <c r="AL27" i="42"/>
  <c r="AU27" i="42" s="1"/>
  <c r="AS45" i="42"/>
  <c r="AL45" i="42"/>
  <c r="AU45" i="42" s="1"/>
  <c r="AS81" i="42"/>
  <c r="AL81" i="42"/>
  <c r="AU81" i="42" s="1"/>
  <c r="AS46" i="42"/>
  <c r="AL46" i="42"/>
  <c r="AU46" i="42" s="1"/>
  <c r="AL64" i="42"/>
  <c r="AU64" i="42" s="1"/>
  <c r="AS64" i="42"/>
  <c r="AS82" i="42"/>
  <c r="AL82" i="42"/>
  <c r="AU82" i="42" s="1"/>
  <c r="AS85" i="42"/>
  <c r="AL85" i="42"/>
  <c r="AU85" i="42" s="1"/>
  <c r="AS17" i="42"/>
  <c r="AL17" i="42"/>
  <c r="AU17" i="42" s="1"/>
  <c r="AS35" i="42"/>
  <c r="AL35" i="42"/>
  <c r="AU35" i="42" s="1"/>
  <c r="AS71" i="42"/>
  <c r="AL71" i="42"/>
  <c r="AU71" i="42" s="1"/>
  <c r="AL36" i="42"/>
  <c r="AU36" i="42" s="1"/>
  <c r="AS36" i="42"/>
  <c r="AS72" i="42"/>
  <c r="AL72" i="42"/>
  <c r="AU72" i="42" s="1"/>
  <c r="AS90" i="42"/>
  <c r="AL90" i="42"/>
  <c r="AU90" i="42" s="1"/>
  <c r="AS31" i="42"/>
  <c r="AL31" i="42"/>
  <c r="AU31" i="42" s="1"/>
  <c r="AS49" i="42"/>
  <c r="AL49" i="42"/>
  <c r="AU49" i="42" s="1"/>
  <c r="AS56" i="42"/>
  <c r="AL56" i="42"/>
  <c r="AU56" i="42" s="1"/>
  <c r="AS74" i="42"/>
  <c r="AL74" i="42"/>
  <c r="AU74" i="42" s="1"/>
  <c r="AJ8" i="42"/>
  <c r="AK8" i="42"/>
  <c r="AT8" i="42" s="1"/>
  <c r="AL33" i="42"/>
  <c r="AU33" i="42" s="1"/>
  <c r="AS33" i="42"/>
  <c r="AS51" i="42"/>
  <c r="AL51" i="42"/>
  <c r="AU51" i="42" s="1"/>
  <c r="AS87" i="42"/>
  <c r="AL87" i="42"/>
  <c r="AU87" i="42" s="1"/>
  <c r="AJ10" i="42"/>
  <c r="AS28" i="42"/>
  <c r="AL28" i="42"/>
  <c r="AU28" i="42" s="1"/>
  <c r="AS23" i="42"/>
  <c r="AL23" i="42"/>
  <c r="AU23" i="42" s="1"/>
  <c r="AS59" i="42"/>
  <c r="AL59" i="42"/>
  <c r="AU59" i="42" s="1"/>
  <c r="AS94" i="42"/>
  <c r="AL94" i="42"/>
  <c r="AU94" i="42" s="1"/>
  <c r="AS18" i="42"/>
  <c r="AL18" i="42"/>
  <c r="AU18" i="42" s="1"/>
  <c r="AS54" i="42"/>
  <c r="AL54" i="42"/>
  <c r="AU54" i="42" s="1"/>
  <c r="AI98" i="42"/>
  <c r="AN98" i="42"/>
  <c r="AN100" i="42" s="1"/>
  <c r="AJ13" i="42"/>
  <c r="AS92" i="42"/>
  <c r="AL92" i="42"/>
  <c r="AU92" i="42" s="1"/>
  <c r="AS4" i="85"/>
  <c r="AS100" i="85" s="1"/>
  <c r="AL4" i="85"/>
  <c r="AU4" i="85" s="1"/>
  <c r="AU100" i="85" s="1"/>
  <c r="C11" i="85" s="1"/>
  <c r="F30" i="57" s="1"/>
  <c r="AJ15" i="42"/>
  <c r="AK15" i="42"/>
  <c r="AT15" i="42" s="1"/>
  <c r="AS69" i="42"/>
  <c r="AL69" i="42"/>
  <c r="AU69" i="42" s="1"/>
  <c r="AS16" i="42"/>
  <c r="AL16" i="42"/>
  <c r="AU16" i="42" s="1"/>
  <c r="AS88" i="42"/>
  <c r="AL88" i="42"/>
  <c r="AU88" i="42" s="1"/>
  <c r="AS41" i="42"/>
  <c r="AL41" i="42"/>
  <c r="AU41" i="42" s="1"/>
  <c r="AS77" i="42"/>
  <c r="AL77" i="42"/>
  <c r="AU77" i="42" s="1"/>
  <c r="AS67" i="42"/>
  <c r="AL67" i="42"/>
  <c r="AU67" i="42" s="1"/>
  <c r="AL24" i="42"/>
  <c r="AU24" i="42" s="1"/>
  <c r="AS24" i="42"/>
  <c r="AS42" i="42"/>
  <c r="AL42" i="42"/>
  <c r="AU42" i="42" s="1"/>
  <c r="AS95" i="42"/>
  <c r="AL95" i="42"/>
  <c r="AU95" i="42" s="1"/>
  <c r="AL79" i="42"/>
  <c r="AU79" i="42" s="1"/>
  <c r="AS79" i="42"/>
  <c r="AS38" i="42"/>
  <c r="AL38" i="42"/>
  <c r="AU38" i="42" s="1"/>
  <c r="AS26" i="42"/>
  <c r="AL26" i="42"/>
  <c r="AU26" i="42" s="1"/>
  <c r="AS80" i="42"/>
  <c r="AL80" i="42"/>
  <c r="AU80" i="42" s="1"/>
  <c r="AS34" i="42"/>
  <c r="AL34" i="42"/>
  <c r="AU34" i="42" s="1"/>
  <c r="AS52" i="42"/>
  <c r="AL52" i="42"/>
  <c r="AU52" i="42" s="1"/>
  <c r="AS70" i="42"/>
  <c r="AL70" i="42"/>
  <c r="AU70" i="42" s="1"/>
  <c r="AJ5" i="42"/>
  <c r="AK5" i="42"/>
  <c r="AT5" i="42" s="1"/>
  <c r="AS29" i="42"/>
  <c r="AL29" i="42"/>
  <c r="AU29" i="42" s="1"/>
  <c r="AJ6" i="42"/>
  <c r="AK6" i="42"/>
  <c r="AT6" i="42" s="1"/>
  <c r="AS60" i="42"/>
  <c r="AL60" i="42"/>
  <c r="AU60" i="42" s="1"/>
  <c r="AS78" i="42"/>
  <c r="AL78" i="42"/>
  <c r="AU78" i="42" s="1"/>
  <c r="AS19" i="42"/>
  <c r="AL19" i="42"/>
  <c r="AU19" i="42" s="1"/>
  <c r="AS37" i="42"/>
  <c r="AL37" i="42"/>
  <c r="AU37" i="42" s="1"/>
  <c r="AS55" i="42"/>
  <c r="AL55" i="42"/>
  <c r="AU55" i="42" s="1"/>
  <c r="AS20" i="42"/>
  <c r="AL20" i="42"/>
  <c r="AU20" i="42" s="1"/>
  <c r="AS62" i="42"/>
  <c r="AL62" i="42"/>
  <c r="AU62" i="42" s="1"/>
  <c r="AS21" i="42"/>
  <c r="AL21" i="42"/>
  <c r="AU21" i="42" s="1"/>
  <c r="AS93" i="42"/>
  <c r="AL93" i="42"/>
  <c r="AU93" i="42" s="1"/>
  <c r="AS91" i="42"/>
  <c r="AL91" i="42"/>
  <c r="AU91" i="42" s="1"/>
  <c r="AS40" i="42"/>
  <c r="AL40" i="42"/>
  <c r="AU40" i="42" s="1"/>
  <c r="AJ11" i="42"/>
  <c r="AK11" i="42"/>
  <c r="AT11" i="42" s="1"/>
  <c r="AS47" i="42"/>
  <c r="AL47" i="42"/>
  <c r="AU47" i="42" s="1"/>
  <c r="AS65" i="42"/>
  <c r="AL65" i="42"/>
  <c r="AU65" i="42" s="1"/>
  <c r="AS83" i="42"/>
  <c r="AL83" i="42"/>
  <c r="AU83" i="42" s="1"/>
  <c r="AS12" i="42"/>
  <c r="AL12" i="42"/>
  <c r="AU12" i="42" s="1"/>
  <c r="AS84" i="42"/>
  <c r="AL84" i="42"/>
  <c r="AU84" i="42" s="1"/>
  <c r="AS9" i="42"/>
  <c r="AL9" i="42"/>
  <c r="AU9" i="42" s="1"/>
  <c r="AS25" i="42"/>
  <c r="AL25" i="42"/>
  <c r="AU25" i="42" s="1"/>
  <c r="AS61" i="42"/>
  <c r="AL61" i="42"/>
  <c r="AU61" i="42" s="1"/>
  <c r="AS75" i="42"/>
  <c r="AL75" i="42"/>
  <c r="AU75" i="42" s="1"/>
  <c r="AS44" i="42"/>
  <c r="AL44" i="42"/>
  <c r="AU44" i="42" s="1"/>
  <c r="AS100" i="10"/>
  <c r="AS39" i="42"/>
  <c r="AL39" i="42"/>
  <c r="AU39" i="42" s="1"/>
  <c r="AS57" i="42"/>
  <c r="AL57" i="42"/>
  <c r="AU57" i="42" s="1"/>
  <c r="AJ7" i="42"/>
  <c r="AK7" i="42"/>
  <c r="AT7" i="42" s="1"/>
  <c r="AS32" i="42"/>
  <c r="AL32" i="42"/>
  <c r="AU32" i="42" s="1"/>
  <c r="AS86" i="42"/>
  <c r="AL86" i="42"/>
  <c r="AU86" i="42" s="1"/>
  <c r="AS73" i="42"/>
  <c r="AL73" i="42"/>
  <c r="AU73" i="42" s="1"/>
  <c r="AS63" i="42"/>
  <c r="AL63" i="42"/>
  <c r="AU63" i="42" s="1"/>
  <c r="AJ3" i="42"/>
  <c r="AB4" i="42"/>
  <c r="AS22" i="42"/>
  <c r="AL22" i="42"/>
  <c r="AU22" i="42" s="1"/>
  <c r="AS58" i="42"/>
  <c r="AL58" i="42"/>
  <c r="AU58" i="42" s="1"/>
  <c r="AS76" i="42"/>
  <c r="AL76" i="42"/>
  <c r="AU76" i="42" s="1"/>
  <c r="AS96" i="42"/>
  <c r="AL96" i="42"/>
  <c r="AU96" i="42" s="1"/>
  <c r="AS53" i="42"/>
  <c r="AL53" i="42"/>
  <c r="AU53" i="42" s="1"/>
  <c r="AS89" i="42"/>
  <c r="AL89" i="42"/>
  <c r="AU89" i="42" s="1"/>
  <c r="AS30" i="42"/>
  <c r="AL30" i="42"/>
  <c r="AU30" i="42" s="1"/>
  <c r="AS48" i="42"/>
  <c r="AL48" i="42"/>
  <c r="AU48" i="42" s="1"/>
  <c r="AS66" i="42"/>
  <c r="AL66" i="42"/>
  <c r="AU66" i="42" s="1"/>
  <c r="AS97" i="42"/>
  <c r="AL97" i="42"/>
  <c r="AU97" i="42" s="1"/>
  <c r="AS43" i="42"/>
  <c r="AL43" i="42"/>
  <c r="AU43" i="42" s="1"/>
  <c r="AL3" i="42" l="1"/>
  <c r="AU3" i="42" s="1"/>
  <c r="AS3" i="42"/>
  <c r="AS13" i="42"/>
  <c r="AL13" i="42"/>
  <c r="AU13" i="42" s="1"/>
  <c r="AS11" i="42"/>
  <c r="AL11" i="42"/>
  <c r="AU11" i="42" s="1"/>
  <c r="AS6" i="42"/>
  <c r="AL6" i="42"/>
  <c r="AU6" i="42" s="1"/>
  <c r="AS8" i="42"/>
  <c r="AL8" i="42"/>
  <c r="AU8" i="42" s="1"/>
  <c r="AS15" i="42"/>
  <c r="AL15" i="42"/>
  <c r="AU15" i="42" s="1"/>
  <c r="AS7" i="42"/>
  <c r="AL7" i="42"/>
  <c r="AU7" i="42" s="1"/>
  <c r="AR98" i="42"/>
  <c r="AR100" i="42" s="1"/>
  <c r="AL98" i="42"/>
  <c r="AU98" i="42" s="1"/>
  <c r="AS14" i="42"/>
  <c r="AL14" i="42"/>
  <c r="AU14" i="42" s="1"/>
  <c r="AJ4" i="42"/>
  <c r="AK4" i="42"/>
  <c r="AT4" i="42" s="1"/>
  <c r="AT100" i="42" s="1"/>
  <c r="AS5" i="42"/>
  <c r="AL5" i="42"/>
  <c r="AU5" i="42" s="1"/>
  <c r="AS10" i="42"/>
  <c r="AL10" i="42"/>
  <c r="AU10" i="42" s="1"/>
  <c r="AL4" i="42" l="1"/>
  <c r="AU4" i="42" s="1"/>
  <c r="AS4" i="42"/>
  <c r="AS100" i="42" s="1"/>
  <c r="AU100" i="42"/>
  <c r="C11" i="4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<sst xmlns="http://schemas.openxmlformats.org/spreadsheetml/2006/main" count="5587" uniqueCount="60">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</sst>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178.24569005500484</v>
      </c>
      <c r="K3">
        <v>1</v>
      </c>
      <c r="L3" s="2">
        <v>0</v>
      </c>
      <c r="O3">
        <f>$C$3</f>
        <v>178.24569005500484</v>
      </c>
      <c r="P3">
        <f>O3*B5</f>
        <v>142.59655204400389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7.2628734528185843</v>
      </c>
      <c r="AE3">
        <f t="shared" ref="AE3:AE23" si="1">$Z3*O3</f>
        <v>178.24569005500484</v>
      </c>
      <c r="AF3">
        <f t="shared" ref="AF3:AF23" si="2">-$Z3*P3</f>
        <v>-142.59655204400389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-2484.2590659889988</v>
      </c>
      <c r="AJ3">
        <f t="shared" ref="AJ3:AJ23" si="6">AB3-AC3</f>
        <v>-7.2628734528185843</v>
      </c>
      <c r="AL3">
        <f t="shared" ref="AL3:AL23" si="7">SUM(AI3:AK3)</f>
        <v>-2491.5219394418173</v>
      </c>
      <c r="AN3">
        <f t="shared" ref="AN3:AN23" si="8">AE3*$K3</f>
        <v>178.24569005500484</v>
      </c>
      <c r="AO3">
        <f t="shared" ref="AO3:AO23" si="9">AF3*$K3</f>
        <v>-142.59655204400389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-2484.2590659889988</v>
      </c>
      <c r="AS3">
        <f t="shared" ref="AS3:AS23" si="13">AJ3*$K3</f>
        <v>-7.2628734528185843</v>
      </c>
      <c r="AT3">
        <f t="shared" ref="AT3:AT23" si="14">AK3*$K3</f>
        <v>0</v>
      </c>
      <c r="AU3">
        <f t="shared" ref="AU3:AU23" si="15">AL3*$K3</f>
        <v>-2491.5219394418173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64.909362477411534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7.2628734528185843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7.2628734528185843</v>
      </c>
      <c r="AC4">
        <f t="shared" ref="AC4:AC23" si="27">AX5</f>
        <v>13.91031131059116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-6.6474378577725757</v>
      </c>
      <c r="AK4">
        <f>G4*MAX(0, SUM(AB4:AB4, AE4:AF4))</f>
        <v>1.3073172215073451E-2</v>
      </c>
      <c r="AL4">
        <f t="shared" si="7"/>
        <v>-67.329514685557498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-57.72793418299409</v>
      </c>
      <c r="AR4">
        <f t="shared" si="12"/>
        <v>-57.72793418299409</v>
      </c>
      <c r="AS4">
        <f t="shared" si="13"/>
        <v>-6.3224632468827986</v>
      </c>
      <c r="AT4">
        <f t="shared" si="14"/>
        <v>1.2434061456223559E-2</v>
      </c>
      <c r="AU4">
        <f t="shared" si="15"/>
        <v>-64.037963368420662</v>
      </c>
      <c r="AW4">
        <v>1</v>
      </c>
      <c r="AX4">
        <f>(R4*SUMPRODUCT(K5:$K$23, X5:$X$23)-$AZ$3*SUMPRODUCT(K4:$K$22, W5:$W$23))/Z4</f>
        <v>7.2628734528185843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178.24569005500484</v>
      </c>
      <c r="P5">
        <f t="shared" ref="P5:P23" si="30">O5*$C$5</f>
        <v>8.9122845027502429</v>
      </c>
      <c r="Q5" s="5">
        <f t="shared" ref="Q5:Q23" si="31">$C$8</f>
        <v>50</v>
      </c>
      <c r="R5">
        <f t="shared" si="0"/>
        <v>50000</v>
      </c>
      <c r="S5">
        <f t="shared" si="19"/>
        <v>13.91031131059116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13.91031131059116</v>
      </c>
      <c r="AC5">
        <f t="shared" si="27"/>
        <v>20.017977775195781</v>
      </c>
      <c r="AE5">
        <f t="shared" si="1"/>
        <v>174.26902161284264</v>
      </c>
      <c r="AF5">
        <f t="shared" si="2"/>
        <v>-8.7134510806421321</v>
      </c>
      <c r="AG5">
        <f t="shared" si="3"/>
        <v>-48.884498009198694</v>
      </c>
      <c r="AH5">
        <f t="shared" si="4"/>
        <v>-60.413792301298152</v>
      </c>
      <c r="AI5">
        <f t="shared" si="5"/>
        <v>56.25728022170366</v>
      </c>
      <c r="AJ5">
        <f t="shared" si="6"/>
        <v>-6.1076664646046215</v>
      </c>
      <c r="AK5">
        <f t="shared" ref="AK5:AK23" si="32">G5*SUM(AB5:AB5, AE5:AF5)</f>
        <v>0.73581011555544595</v>
      </c>
      <c r="AL5">
        <f t="shared" si="7"/>
        <v>50.885423872654485</v>
      </c>
      <c r="AN5">
        <f t="shared" si="8"/>
        <v>157.57153478867781</v>
      </c>
      <c r="AO5">
        <f t="shared" si="9"/>
        <v>-7.8785767394338917</v>
      </c>
      <c r="AP5">
        <f t="shared" si="10"/>
        <v>-44.200657738218752</v>
      </c>
      <c r="AQ5">
        <f t="shared" si="11"/>
        <v>-54.625279279231492</v>
      </c>
      <c r="AR5">
        <f t="shared" si="12"/>
        <v>50.867021031793684</v>
      </c>
      <c r="AS5">
        <f t="shared" si="13"/>
        <v>-5.5224638888668958</v>
      </c>
      <c r="AT5">
        <f t="shared" si="14"/>
        <v>0.66530888937154442</v>
      </c>
      <c r="AU5">
        <f t="shared" si="15"/>
        <v>46.009866032298333</v>
      </c>
      <c r="AW5">
        <v>2</v>
      </c>
      <c r="AX5">
        <f>(R5*SUMPRODUCT(K6:$K$23, X6:$X$23)-$AZ$3*SUMPRODUCT(K5:$K$22, W6:$W$23))/Z5</f>
        <v>13.91031131059116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178.24569005500484</v>
      </c>
      <c r="P6">
        <f t="shared" si="30"/>
        <v>8.9122845027502429</v>
      </c>
      <c r="Q6" s="5">
        <f t="shared" si="31"/>
        <v>50</v>
      </c>
      <c r="R6">
        <f t="shared" si="0"/>
        <v>50000</v>
      </c>
      <c r="S6">
        <f t="shared" si="19"/>
        <v>20.017977775195781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20.017977775195781</v>
      </c>
      <c r="AC6">
        <f t="shared" si="27"/>
        <v>25.79385470096166</v>
      </c>
      <c r="AE6">
        <f t="shared" si="1"/>
        <v>172.31163962992417</v>
      </c>
      <c r="AF6">
        <f t="shared" si="2"/>
        <v>-8.6155819814962094</v>
      </c>
      <c r="AG6">
        <f t="shared" si="3"/>
        <v>-48.335429478477295</v>
      </c>
      <c r="AH6">
        <f t="shared" si="4"/>
        <v>-60.22355062942038</v>
      </c>
      <c r="AI6">
        <f t="shared" si="5"/>
        <v>55.137077540530292</v>
      </c>
      <c r="AJ6">
        <f t="shared" si="6"/>
        <v>-5.7758769257658784</v>
      </c>
      <c r="AK6">
        <f t="shared" si="32"/>
        <v>1.3043696515077288</v>
      </c>
      <c r="AL6">
        <f t="shared" si="7"/>
        <v>50.665570266272141</v>
      </c>
      <c r="AN6">
        <f t="shared" si="8"/>
        <v>147.72134089606425</v>
      </c>
      <c r="AO6">
        <f t="shared" si="9"/>
        <v>-7.3860670448032133</v>
      </c>
      <c r="AP6">
        <f t="shared" si="10"/>
        <v>-41.43756318889924</v>
      </c>
      <c r="AQ6">
        <f t="shared" si="11"/>
        <v>-51.629150947705526</v>
      </c>
      <c r="AR6">
        <f t="shared" si="12"/>
        <v>47.268559714656277</v>
      </c>
      <c r="AS6">
        <f t="shared" si="13"/>
        <v>-4.9516114300649949</v>
      </c>
      <c r="AT6">
        <f t="shared" si="14"/>
        <v>1.1182252943485529</v>
      </c>
      <c r="AU6">
        <f t="shared" si="15"/>
        <v>43.435173578939832</v>
      </c>
      <c r="AW6">
        <v>3</v>
      </c>
      <c r="AX6">
        <f>(R6*SUMPRODUCT(K7:$K$23, X7:$X$23)-$AZ$3*SUMPRODUCT(K6:$K$22, W7:$W$23))/Z6</f>
        <v>20.017977775195781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178.24569005500484</v>
      </c>
      <c r="P7">
        <f t="shared" si="30"/>
        <v>8.9122845027502429</v>
      </c>
      <c r="Q7" s="5">
        <f t="shared" si="31"/>
        <v>50</v>
      </c>
      <c r="R7">
        <f t="shared" si="0"/>
        <v>50000</v>
      </c>
      <c r="S7">
        <f t="shared" si="19"/>
        <v>25.79385470096166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25.79385470096166</v>
      </c>
      <c r="AC7">
        <f t="shared" si="27"/>
        <v>31.180896078434845</v>
      </c>
      <c r="AE7">
        <f t="shared" si="1"/>
        <v>170.37444204636722</v>
      </c>
      <c r="AF7">
        <f t="shared" si="2"/>
        <v>-8.5187221023183621</v>
      </c>
      <c r="AG7">
        <f t="shared" si="3"/>
        <v>-47.792022907760455</v>
      </c>
      <c r="AH7">
        <f t="shared" si="4"/>
        <v>-60.052275932066543</v>
      </c>
      <c r="AI7">
        <f t="shared" si="5"/>
        <v>54.011421104221874</v>
      </c>
      <c r="AJ7">
        <f t="shared" si="6"/>
        <v>-5.3870413774731851</v>
      </c>
      <c r="AK7">
        <f t="shared" si="32"/>
        <v>2.5895641301011456</v>
      </c>
      <c r="AL7">
        <f t="shared" si="7"/>
        <v>51.213943856849831</v>
      </c>
      <c r="AN7">
        <f t="shared" si="8"/>
        <v>137.57238151937923</v>
      </c>
      <c r="AO7">
        <f t="shared" si="9"/>
        <v>-6.8786190759689623</v>
      </c>
      <c r="AP7">
        <f t="shared" si="10"/>
        <v>-38.590661428314412</v>
      </c>
      <c r="AQ7">
        <f t="shared" si="11"/>
        <v>-48.490457350316227</v>
      </c>
      <c r="AR7">
        <f t="shared" si="12"/>
        <v>43.61264366477964</v>
      </c>
      <c r="AS7">
        <f t="shared" si="13"/>
        <v>-4.3498784368181909</v>
      </c>
      <c r="AT7">
        <f t="shared" si="14"/>
        <v>2.090997336197999</v>
      </c>
      <c r="AU7">
        <f t="shared" si="15"/>
        <v>41.353762564159439</v>
      </c>
      <c r="AW7">
        <v>4</v>
      </c>
      <c r="AX7">
        <f>(R7*SUMPRODUCT(K8:$K$23, X8:$X$23)-$AZ$3*SUMPRODUCT(K7:$K$22, W8:$W$23))/Z7</f>
        <v>25.79385470096166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178.24569005500484</v>
      </c>
      <c r="P8">
        <f t="shared" si="30"/>
        <v>8.9122845027502429</v>
      </c>
      <c r="Q8" s="5">
        <f t="shared" si="31"/>
        <v>50</v>
      </c>
      <c r="R8">
        <f t="shared" si="0"/>
        <v>50000</v>
      </c>
      <c r="S8">
        <f t="shared" si="19"/>
        <v>31.180896078434845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31.180896078434845</v>
      </c>
      <c r="AC8">
        <f t="shared" si="27"/>
        <v>35.690938176305565</v>
      </c>
      <c r="AE8">
        <f t="shared" si="1"/>
        <v>168.45675690565596</v>
      </c>
      <c r="AF8">
        <f t="shared" si="2"/>
        <v>-8.4228378452827979</v>
      </c>
      <c r="AG8">
        <f t="shared" si="3"/>
        <v>-47.25408980538937</v>
      </c>
      <c r="AH8">
        <f t="shared" si="4"/>
        <v>-60.012873293480972</v>
      </c>
      <c r="AI8">
        <f t="shared" si="5"/>
        <v>52.766955961502823</v>
      </c>
      <c r="AJ8">
        <f t="shared" si="6"/>
        <v>-4.5100420978707199</v>
      </c>
      <c r="AK8">
        <f t="shared" si="32"/>
        <v>4.1302400069982532</v>
      </c>
      <c r="AL8">
        <f t="shared" si="7"/>
        <v>52.387153870630357</v>
      </c>
      <c r="AN8">
        <f t="shared" si="8"/>
        <v>127.11326682231579</v>
      </c>
      <c r="AO8">
        <f t="shared" si="9"/>
        <v>-6.3556633411157897</v>
      </c>
      <c r="AP8">
        <f t="shared" si="10"/>
        <v>-35.656757474217159</v>
      </c>
      <c r="AQ8">
        <f t="shared" si="11"/>
        <v>-45.284217242769145</v>
      </c>
      <c r="AR8">
        <f t="shared" si="12"/>
        <v>39.816628764213696</v>
      </c>
      <c r="AS8">
        <f t="shared" si="13"/>
        <v>-3.4031652698121575</v>
      </c>
      <c r="AT8">
        <f t="shared" si="14"/>
        <v>3.1165760857179672</v>
      </c>
      <c r="AU8">
        <f t="shared" si="15"/>
        <v>39.530039580119507</v>
      </c>
      <c r="AW8">
        <v>5</v>
      </c>
      <c r="AX8">
        <f>(R8*SUMPRODUCT(K9:$K$23, X9:$X$23)-$AZ$3*SUMPRODUCT(K8:$K$22, W9:$W$23))/Z8</f>
        <v>31.180896078434845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178.24569005500484</v>
      </c>
      <c r="P9">
        <f t="shared" si="30"/>
        <v>8.9122845027502429</v>
      </c>
      <c r="Q9" s="5">
        <f t="shared" si="31"/>
        <v>50</v>
      </c>
      <c r="R9">
        <f t="shared" si="0"/>
        <v>50000</v>
      </c>
      <c r="S9">
        <f t="shared" si="19"/>
        <v>35.690938176305565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35.690938176305565</v>
      </c>
      <c r="AC9">
        <f t="shared" si="27"/>
        <v>38.370352012268334</v>
      </c>
      <c r="AE9">
        <f t="shared" si="1"/>
        <v>166.55713541925257</v>
      </c>
      <c r="AF9">
        <f t="shared" si="2"/>
        <v>-8.3278567709626294</v>
      </c>
      <c r="AG9">
        <f t="shared" si="3"/>
        <v>-46.721223769240844</v>
      </c>
      <c r="AH9">
        <f t="shared" si="4"/>
        <v>-60.325138094637737</v>
      </c>
      <c r="AI9">
        <f t="shared" si="5"/>
        <v>51.182916784411361</v>
      </c>
      <c r="AJ9">
        <f t="shared" si="6"/>
        <v>-2.6794138359627695</v>
      </c>
      <c r="AK9">
        <f t="shared" si="32"/>
        <v>4.3244208351884801</v>
      </c>
      <c r="AL9">
        <f t="shared" si="7"/>
        <v>52.827923783637075</v>
      </c>
      <c r="AN9">
        <f t="shared" si="8"/>
        <v>117.08576470310051</v>
      </c>
      <c r="AO9">
        <f t="shared" si="9"/>
        <v>-5.8542882351550256</v>
      </c>
      <c r="AP9">
        <f t="shared" si="10"/>
        <v>-32.843925894356552</v>
      </c>
      <c r="AQ9">
        <f t="shared" si="11"/>
        <v>-42.407159001933408</v>
      </c>
      <c r="AR9">
        <f t="shared" si="12"/>
        <v>35.980391571655517</v>
      </c>
      <c r="AS9">
        <f t="shared" si="13"/>
        <v>-1.8835651630900065</v>
      </c>
      <c r="AT9">
        <f t="shared" si="14"/>
        <v>3.0399665502864823</v>
      </c>
      <c r="AU9">
        <f t="shared" si="15"/>
        <v>37.136792958851998</v>
      </c>
      <c r="AW9">
        <v>6</v>
      </c>
      <c r="AX9">
        <f>(R9*SUMPRODUCT(K10:$K$23, X10:$X$23)-$AZ$3*SUMPRODUCT(K9:$K$22, W10:$W$23))/Z9</f>
        <v>35.690938176305565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178.24569005500484</v>
      </c>
      <c r="P10">
        <f t="shared" si="30"/>
        <v>8.9122845027502429</v>
      </c>
      <c r="Q10" s="5">
        <f t="shared" si="31"/>
        <v>50</v>
      </c>
      <c r="R10">
        <f t="shared" si="0"/>
        <v>50000</v>
      </c>
      <c r="S10">
        <f t="shared" si="19"/>
        <v>38.370352012268334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38.370352012268334</v>
      </c>
      <c r="AC10">
        <f t="shared" si="27"/>
        <v>40.068494371823611</v>
      </c>
      <c r="AE10">
        <f t="shared" si="1"/>
        <v>164.67482059982481</v>
      </c>
      <c r="AF10">
        <f t="shared" si="2"/>
        <v>-8.2337410299912399</v>
      </c>
      <c r="AG10">
        <f t="shared" si="3"/>
        <v>-46.193212455517937</v>
      </c>
      <c r="AH10">
        <f t="shared" si="4"/>
        <v>-60.799076030493424</v>
      </c>
      <c r="AI10">
        <f t="shared" si="5"/>
        <v>49.448791083822201</v>
      </c>
      <c r="AJ10">
        <f t="shared" si="6"/>
        <v>-1.6981423595552769</v>
      </c>
      <c r="AK10">
        <f t="shared" si="32"/>
        <v>0.83768915580303815</v>
      </c>
      <c r="AL10">
        <f t="shared" si="7"/>
        <v>48.588337880069965</v>
      </c>
      <c r="AN10">
        <f t="shared" si="8"/>
        <v>109.8003807996672</v>
      </c>
      <c r="AO10">
        <f t="shared" si="9"/>
        <v>-5.4900190399833591</v>
      </c>
      <c r="AP10">
        <f t="shared" si="10"/>
        <v>-30.800290533191539</v>
      </c>
      <c r="AQ10">
        <f t="shared" si="11"/>
        <v>-40.539055552632547</v>
      </c>
      <c r="AR10">
        <f t="shared" si="12"/>
        <v>32.971015673859746</v>
      </c>
      <c r="AS10">
        <f t="shared" si="13"/>
        <v>-1.1322719347866903</v>
      </c>
      <c r="AT10">
        <f t="shared" si="14"/>
        <v>0.55854676485388066</v>
      </c>
      <c r="AU10">
        <f t="shared" si="15"/>
        <v>32.397290503926939</v>
      </c>
      <c r="AW10">
        <v>7</v>
      </c>
      <c r="AX10">
        <f>(R10*SUMPRODUCT(K11:$K$23, X11:$X$23)-$AZ$3*SUMPRODUCT(K10:$K$22, W11:$W$23))/Z10</f>
        <v>38.370352012268334</v>
      </c>
    </row>
    <row r="11" spans="1:52" x14ac:dyDescent="0.25">
      <c r="A11" t="s">
        <v>33</v>
      </c>
      <c r="C11" s="24">
        <f>AU25</f>
        <v>-2066.0286160599558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178.24569005500484</v>
      </c>
      <c r="P11">
        <f t="shared" si="30"/>
        <v>8.9122845027502429</v>
      </c>
      <c r="Q11" s="5">
        <f t="shared" si="31"/>
        <v>50</v>
      </c>
      <c r="R11">
        <f t="shared" si="0"/>
        <v>50000</v>
      </c>
      <c r="S11">
        <f t="shared" si="19"/>
        <v>40.068494371823611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40.068494371823611</v>
      </c>
      <c r="AC11">
        <f t="shared" si="27"/>
        <v>41.507084930752924</v>
      </c>
      <c r="AE11">
        <f t="shared" si="1"/>
        <v>162.80978850875454</v>
      </c>
      <c r="AF11">
        <f t="shared" si="2"/>
        <v>-8.1404894254377282</v>
      </c>
      <c r="AG11">
        <f t="shared" si="3"/>
        <v>-45.670049149158409</v>
      </c>
      <c r="AH11">
        <f t="shared" si="4"/>
        <v>-61.231181804349532</v>
      </c>
      <c r="AI11">
        <f t="shared" si="5"/>
        <v>47.768068129808867</v>
      </c>
      <c r="AJ11">
        <f t="shared" si="6"/>
        <v>-1.4385905589293131</v>
      </c>
      <c r="AK11">
        <f t="shared" si="32"/>
        <v>0.31158046952822471</v>
      </c>
      <c r="AL11">
        <f t="shared" si="7"/>
        <v>46.641058040407778</v>
      </c>
      <c r="AN11">
        <f t="shared" si="8"/>
        <v>103.25961347465368</v>
      </c>
      <c r="AO11">
        <f t="shared" si="9"/>
        <v>-5.1629806737326849</v>
      </c>
      <c r="AP11">
        <f t="shared" si="10"/>
        <v>-28.965528827874827</v>
      </c>
      <c r="AQ11">
        <f t="shared" si="11"/>
        <v>-38.834938756605524</v>
      </c>
      <c r="AR11">
        <f t="shared" si="12"/>
        <v>30.296165216440642</v>
      </c>
      <c r="AS11">
        <f t="shared" si="13"/>
        <v>-0.91240401712910024</v>
      </c>
      <c r="AT11">
        <f t="shared" si="14"/>
        <v>0.19761513815863452</v>
      </c>
      <c r="AU11">
        <f t="shared" si="15"/>
        <v>29.581376337470175</v>
      </c>
      <c r="AW11">
        <v>8</v>
      </c>
      <c r="AX11">
        <f>(R11*SUMPRODUCT(K12:$K$23, X12:$X$23)-$AZ$3*SUMPRODUCT(K11:$K$22, W12:$W$23))/Z11</f>
        <v>40.068494371823611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178.24569005500484</v>
      </c>
      <c r="P12">
        <f t="shared" si="30"/>
        <v>8.9122845027502429</v>
      </c>
      <c r="Q12" s="5">
        <f t="shared" si="31"/>
        <v>50</v>
      </c>
      <c r="R12">
        <f t="shared" si="0"/>
        <v>50000</v>
      </c>
      <c r="S12">
        <f t="shared" si="19"/>
        <v>41.507084930752924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41.507084930752924</v>
      </c>
      <c r="AC12">
        <f t="shared" si="27"/>
        <v>43.202231541179529</v>
      </c>
      <c r="AE12">
        <f t="shared" si="1"/>
        <v>160.960851356289</v>
      </c>
      <c r="AF12">
        <f t="shared" si="2"/>
        <v>-8.0480425678144503</v>
      </c>
      <c r="AG12">
        <f t="shared" si="3"/>
        <v>-45.151400661249674</v>
      </c>
      <c r="AH12">
        <f t="shared" si="4"/>
        <v>-61.947996417147195</v>
      </c>
      <c r="AI12">
        <f t="shared" si="5"/>
        <v>45.813411710077659</v>
      </c>
      <c r="AJ12">
        <f t="shared" si="6"/>
        <v>-1.6951466104266046</v>
      </c>
      <c r="AK12">
        <f t="shared" si="32"/>
        <v>4.0828177681037774</v>
      </c>
      <c r="AL12">
        <f t="shared" si="7"/>
        <v>48.201082867754835</v>
      </c>
      <c r="AN12">
        <f t="shared" si="8"/>
        <v>95.40836768102784</v>
      </c>
      <c r="AO12">
        <f t="shared" si="9"/>
        <v>-4.7704183840513918</v>
      </c>
      <c r="AP12">
        <f t="shared" si="10"/>
        <v>-26.763162590799748</v>
      </c>
      <c r="AQ12">
        <f t="shared" si="11"/>
        <v>-36.719221906869265</v>
      </c>
      <c r="AR12">
        <f t="shared" si="12"/>
        <v>27.15556479930742</v>
      </c>
      <c r="AS12">
        <f t="shared" si="13"/>
        <v>-1.0047857582638864</v>
      </c>
      <c r="AT12">
        <f t="shared" si="14"/>
        <v>2.4200603781079524</v>
      </c>
      <c r="AU12">
        <f t="shared" si="15"/>
        <v>28.57083941915149</v>
      </c>
      <c r="AW12">
        <v>9</v>
      </c>
      <c r="AX12">
        <f>(R12*SUMPRODUCT(K13:$K$23, X13:$X$23)-$AZ$3*SUMPRODUCT(K12:$K$22, W13:$W$23))/Z12</f>
        <v>41.507084930752924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178.24569005500484</v>
      </c>
      <c r="P13">
        <f t="shared" si="30"/>
        <v>8.9122845027502429</v>
      </c>
      <c r="Q13" s="5">
        <f t="shared" si="31"/>
        <v>50</v>
      </c>
      <c r="R13">
        <f t="shared" si="0"/>
        <v>50000</v>
      </c>
      <c r="S13">
        <f t="shared" si="19"/>
        <v>43.202231541179529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43.202231541179529</v>
      </c>
      <c r="AC13">
        <f t="shared" si="27"/>
        <v>43.288449828679788</v>
      </c>
      <c r="AE13">
        <f t="shared" si="1"/>
        <v>159.12778813602648</v>
      </c>
      <c r="AF13">
        <f t="shared" si="2"/>
        <v>-7.9563894068013248</v>
      </c>
      <c r="AG13">
        <f t="shared" si="3"/>
        <v>-44.637204996912196</v>
      </c>
      <c r="AH13">
        <f t="shared" si="4"/>
        <v>-62.681657724983161</v>
      </c>
      <c r="AI13">
        <f t="shared" si="5"/>
        <v>43.852536007329796</v>
      </c>
      <c r="AJ13">
        <f t="shared" si="6"/>
        <v>-8.6218287500258839E-2</v>
      </c>
      <c r="AK13">
        <f t="shared" si="32"/>
        <v>13.606154118928329</v>
      </c>
      <c r="AL13">
        <f t="shared" si="7"/>
        <v>57.372471838757868</v>
      </c>
      <c r="AN13">
        <f t="shared" si="8"/>
        <v>85.444182317911512</v>
      </c>
      <c r="AO13">
        <f t="shared" si="9"/>
        <v>-4.2722091158955759</v>
      </c>
      <c r="AP13">
        <f t="shared" si="10"/>
        <v>-23.968092101285674</v>
      </c>
      <c r="AQ13">
        <f t="shared" si="11"/>
        <v>-33.65711956018724</v>
      </c>
      <c r="AR13">
        <f t="shared" si="12"/>
        <v>23.546761540543024</v>
      </c>
      <c r="AS13">
        <f t="shared" si="13"/>
        <v>-4.6295189310448126E-2</v>
      </c>
      <c r="AT13">
        <f t="shared" si="14"/>
        <v>7.3058686154144441</v>
      </c>
      <c r="AU13">
        <f t="shared" si="15"/>
        <v>30.806334966647022</v>
      </c>
      <c r="AW13">
        <v>10</v>
      </c>
      <c r="AX13">
        <f>(R13*SUMPRODUCT(K14:$K$23, X14:$X$23)-$AZ$3*SUMPRODUCT(K13:$K$22, W14:$W$23))/Z13</f>
        <v>43.202231541179529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178.24569005500484</v>
      </c>
      <c r="P14">
        <f t="shared" si="30"/>
        <v>8.9122845027502429</v>
      </c>
      <c r="Q14" s="5">
        <f t="shared" si="31"/>
        <v>50</v>
      </c>
      <c r="R14">
        <f t="shared" si="0"/>
        <v>50000</v>
      </c>
      <c r="S14">
        <f t="shared" si="19"/>
        <v>43.288449828679788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43.288449828679788</v>
      </c>
      <c r="AC14">
        <f t="shared" si="27"/>
        <v>42.21708661590349</v>
      </c>
      <c r="AE14">
        <f t="shared" si="1"/>
        <v>157.3096280821309</v>
      </c>
      <c r="AF14">
        <f t="shared" si="2"/>
        <v>-7.8654814041065455</v>
      </c>
      <c r="AG14">
        <f t="shared" si="3"/>
        <v>-44.127189844979341</v>
      </c>
      <c r="AH14">
        <f t="shared" si="4"/>
        <v>-63.64310196372746</v>
      </c>
      <c r="AI14">
        <f t="shared" si="5"/>
        <v>41.673854869317566</v>
      </c>
      <c r="AJ14">
        <f t="shared" si="6"/>
        <v>1.0713632127762978</v>
      </c>
      <c r="AK14">
        <f t="shared" si="32"/>
        <v>13.491281755469291</v>
      </c>
      <c r="AL14">
        <f t="shared" si="7"/>
        <v>56.236499837563159</v>
      </c>
      <c r="AN14">
        <f t="shared" si="8"/>
        <v>77.809736245292413</v>
      </c>
      <c r="AO14">
        <f t="shared" si="9"/>
        <v>-3.8904868122646206</v>
      </c>
      <c r="AP14">
        <f t="shared" si="10"/>
        <v>-21.826540720642697</v>
      </c>
      <c r="AQ14">
        <f t="shared" si="11"/>
        <v>-31.479656000740352</v>
      </c>
      <c r="AR14">
        <f t="shared" si="12"/>
        <v>20.613052711644745</v>
      </c>
      <c r="AS14">
        <f t="shared" si="13"/>
        <v>0.52992617187747404</v>
      </c>
      <c r="AT14">
        <f t="shared" si="14"/>
        <v>6.6731648138912263</v>
      </c>
      <c r="AU14">
        <f t="shared" si="15"/>
        <v>27.816143697413445</v>
      </c>
      <c r="AW14">
        <v>11</v>
      </c>
      <c r="AX14">
        <f>(R14*SUMPRODUCT(K15:$K$23, X15:$X$23)-$AZ$3*SUMPRODUCT(K14:$K$22, W15:$W$23))/Z14</f>
        <v>43.288449828679788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178.24569005500484</v>
      </c>
      <c r="P15">
        <f t="shared" si="30"/>
        <v>8.9122845027502429</v>
      </c>
      <c r="Q15" s="5">
        <f t="shared" si="31"/>
        <v>50</v>
      </c>
      <c r="R15">
        <f t="shared" si="0"/>
        <v>50000</v>
      </c>
      <c r="S15">
        <f t="shared" si="19"/>
        <v>42.21708661590349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42.21708661590349</v>
      </c>
      <c r="AC15">
        <f t="shared" si="27"/>
        <v>39.999022397484353</v>
      </c>
      <c r="AE15">
        <f t="shared" si="1"/>
        <v>155.50409597145392</v>
      </c>
      <c r="AF15">
        <f t="shared" si="2"/>
        <v>-7.7752047985726964</v>
      </c>
      <c r="AG15">
        <f t="shared" si="3"/>
        <v>-43.620716978757493</v>
      </c>
      <c r="AH15">
        <f t="shared" si="4"/>
        <v>-65.200967772056273</v>
      </c>
      <c r="AI15">
        <f t="shared" si="5"/>
        <v>38.90720642206746</v>
      </c>
      <c r="AJ15">
        <f t="shared" si="6"/>
        <v>2.218064218419137</v>
      </c>
      <c r="AK15">
        <f t="shared" si="32"/>
        <v>13.296218445214931</v>
      </c>
      <c r="AL15">
        <f t="shared" si="7"/>
        <v>54.421489085701531</v>
      </c>
      <c r="AN15">
        <f t="shared" si="8"/>
        <v>70.853717059853594</v>
      </c>
      <c r="AO15">
        <f t="shared" si="9"/>
        <v>-3.5426858529926801</v>
      </c>
      <c r="AP15">
        <f t="shared" si="10"/>
        <v>-19.875296013605951</v>
      </c>
      <c r="AQ15">
        <f t="shared" si="11"/>
        <v>-29.708098000183597</v>
      </c>
      <c r="AR15">
        <f t="shared" si="12"/>
        <v>17.727637193071374</v>
      </c>
      <c r="AS15">
        <f t="shared" si="13"/>
        <v>1.0106363666543199</v>
      </c>
      <c r="AT15">
        <f t="shared" si="14"/>
        <v>6.0582745026613658</v>
      </c>
      <c r="AU15">
        <f t="shared" si="15"/>
        <v>24.796548062387057</v>
      </c>
      <c r="AW15">
        <v>12</v>
      </c>
      <c r="AX15">
        <f>(R15*SUMPRODUCT(K16:$K$23, X16:$X$23)-$AZ$3*SUMPRODUCT(K15:$K$22, W16:$W$23))/Z15</f>
        <v>42.21708661590349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178.24569005500484</v>
      </c>
      <c r="P16">
        <f t="shared" si="30"/>
        <v>8.9122845027502429</v>
      </c>
      <c r="Q16" s="5">
        <f t="shared" si="31"/>
        <v>50</v>
      </c>
      <c r="R16">
        <f t="shared" si="0"/>
        <v>50000</v>
      </c>
      <c r="S16">
        <f t="shared" si="19"/>
        <v>39.999022397484353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39.999022397484353</v>
      </c>
      <c r="AC16">
        <f t="shared" si="27"/>
        <v>36.781735913132231</v>
      </c>
      <c r="AE16">
        <f t="shared" si="1"/>
        <v>153.71005236941969</v>
      </c>
      <c r="AF16">
        <f t="shared" si="2"/>
        <v>-7.6855026184709843</v>
      </c>
      <c r="AG16">
        <f t="shared" si="3"/>
        <v>-43.117466773526552</v>
      </c>
      <c r="AH16">
        <f t="shared" si="4"/>
        <v>-67.043035443369249</v>
      </c>
      <c r="AI16">
        <f t="shared" si="5"/>
        <v>35.864047534052887</v>
      </c>
      <c r="AJ16">
        <f t="shared" si="6"/>
        <v>3.2172864843521225</v>
      </c>
      <c r="AK16">
        <f t="shared" si="32"/>
        <v>13.021650050390315</v>
      </c>
      <c r="AL16">
        <f t="shared" si="7"/>
        <v>52.102984068795323</v>
      </c>
      <c r="AN16">
        <f t="shared" si="8"/>
        <v>64.515674701221528</v>
      </c>
      <c r="AO16">
        <f t="shared" si="9"/>
        <v>-3.2257837350610763</v>
      </c>
      <c r="AP16">
        <f t="shared" si="10"/>
        <v>-18.097401031495522</v>
      </c>
      <c r="AQ16">
        <f t="shared" si="11"/>
        <v>-28.139517220718812</v>
      </c>
      <c r="AR16">
        <f t="shared" si="12"/>
        <v>15.05297271394611</v>
      </c>
      <c r="AS16">
        <f t="shared" si="13"/>
        <v>1.3503697711730982</v>
      </c>
      <c r="AT16">
        <f t="shared" si="14"/>
        <v>5.4654885986576041</v>
      </c>
      <c r="AU16">
        <f t="shared" si="15"/>
        <v>21.868831083776811</v>
      </c>
      <c r="AW16">
        <v>13</v>
      </c>
      <c r="AX16">
        <f>(R16*SUMPRODUCT(K17:$K$23, X17:$X$23)-$AZ$3*SUMPRODUCT(K16:$K$22, W17:$W$23))/Z16</f>
        <v>39.999022397484353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178.24569005500484</v>
      </c>
      <c r="P17">
        <f t="shared" si="30"/>
        <v>8.9122845027502429</v>
      </c>
      <c r="Q17" s="5">
        <f t="shared" si="31"/>
        <v>50</v>
      </c>
      <c r="R17">
        <f t="shared" si="0"/>
        <v>50000</v>
      </c>
      <c r="S17">
        <f t="shared" si="19"/>
        <v>36.781735913132231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36.781735913132231</v>
      </c>
      <c r="AC17">
        <f t="shared" si="27"/>
        <v>32.663892839498786</v>
      </c>
      <c r="AE17">
        <f t="shared" si="1"/>
        <v>151.92735961132155</v>
      </c>
      <c r="AF17">
        <f t="shared" si="2"/>
        <v>-7.596367980566078</v>
      </c>
      <c r="AG17">
        <f t="shared" si="3"/>
        <v>-42.617400612726811</v>
      </c>
      <c r="AH17">
        <f t="shared" si="4"/>
        <v>-68.891493064470112</v>
      </c>
      <c r="AI17">
        <f t="shared" si="5"/>
        <v>32.822097953558554</v>
      </c>
      <c r="AJ17">
        <f t="shared" si="6"/>
        <v>4.1178430736334448</v>
      </c>
      <c r="AK17">
        <f t="shared" si="32"/>
        <v>12.67789092807214</v>
      </c>
      <c r="AL17">
        <f t="shared" si="7"/>
        <v>49.617831955264137</v>
      </c>
      <c r="AN17">
        <f t="shared" si="8"/>
        <v>58.740972204695836</v>
      </c>
      <c r="AO17">
        <f t="shared" si="9"/>
        <v>-2.9370486102347919</v>
      </c>
      <c r="AP17">
        <f t="shared" si="10"/>
        <v>-16.477529466930996</v>
      </c>
      <c r="AQ17">
        <f t="shared" si="11"/>
        <v>-26.636106160160455</v>
      </c>
      <c r="AR17">
        <f t="shared" si="12"/>
        <v>12.690287967369594</v>
      </c>
      <c r="AS17">
        <f t="shared" si="13"/>
        <v>1.5921168257674125</v>
      </c>
      <c r="AT17">
        <f t="shared" si="14"/>
        <v>4.9017612135513975</v>
      </c>
      <c r="AU17">
        <f t="shared" si="15"/>
        <v>19.184166006688404</v>
      </c>
      <c r="AW17">
        <v>14</v>
      </c>
      <c r="AX17">
        <f>(R17*SUMPRODUCT(K18:$K$23, X18:$X$23)-$AZ$3*SUMPRODUCT(K17:$K$22, W18:$W$23))/Z17</f>
        <v>36.781735913132231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178.24569005500484</v>
      </c>
      <c r="P18">
        <f t="shared" si="30"/>
        <v>8.9122845027502429</v>
      </c>
      <c r="Q18" s="5">
        <f t="shared" si="31"/>
        <v>50</v>
      </c>
      <c r="R18">
        <f t="shared" si="0"/>
        <v>50000</v>
      </c>
      <c r="S18">
        <f t="shared" si="19"/>
        <v>32.663892839498786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32.663892839498786</v>
      </c>
      <c r="AC18">
        <f t="shared" si="27"/>
        <v>27.620355143126325</v>
      </c>
      <c r="AE18">
        <f t="shared" si="1"/>
        <v>150.15559824012499</v>
      </c>
      <c r="AF18">
        <f t="shared" si="2"/>
        <v>-7.5077799120062503</v>
      </c>
      <c r="AG18">
        <f t="shared" si="3"/>
        <v>-42.120400833756058</v>
      </c>
      <c r="AH18">
        <f t="shared" si="4"/>
        <v>-70.82577284348946</v>
      </c>
      <c r="AI18">
        <f t="shared" si="5"/>
        <v>29.70164465087322</v>
      </c>
      <c r="AJ18">
        <f t="shared" si="6"/>
        <v>5.0435376963724607</v>
      </c>
      <c r="AK18">
        <f t="shared" si="32"/>
        <v>12.27181978173323</v>
      </c>
      <c r="AL18">
        <f t="shared" si="7"/>
        <v>47.017002128978909</v>
      </c>
      <c r="AN18">
        <f t="shared" si="8"/>
        <v>53.479684385552133</v>
      </c>
      <c r="AO18">
        <f t="shared" si="9"/>
        <v>-2.6739842192776071</v>
      </c>
      <c r="AP18">
        <f t="shared" si="10"/>
        <v>-15.001676721902459</v>
      </c>
      <c r="AQ18">
        <f t="shared" si="11"/>
        <v>-25.225432967043751</v>
      </c>
      <c r="AR18">
        <f t="shared" si="12"/>
        <v>10.578590477328316</v>
      </c>
      <c r="AS18">
        <f t="shared" si="13"/>
        <v>1.7963153378889922</v>
      </c>
      <c r="AT18">
        <f t="shared" si="14"/>
        <v>4.3707531151382142</v>
      </c>
      <c r="AU18">
        <f t="shared" si="15"/>
        <v>16.745658930355521</v>
      </c>
      <c r="AW18">
        <v>15</v>
      </c>
      <c r="AX18">
        <f>(R18*SUMPRODUCT(K19:$K$23, X19:$X$23)-$AZ$3*SUMPRODUCT(K18:$K$22, W19:$W$23))/Z18</f>
        <v>32.663892839498786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178.24569005500484</v>
      </c>
      <c r="P19">
        <f t="shared" si="30"/>
        <v>8.9122845027502429</v>
      </c>
      <c r="Q19" s="5">
        <f t="shared" si="31"/>
        <v>50</v>
      </c>
      <c r="R19">
        <f t="shared" si="0"/>
        <v>50000</v>
      </c>
      <c r="S19">
        <f t="shared" si="19"/>
        <v>27.620355143126325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27.620355143126325</v>
      </c>
      <c r="AC19">
        <f t="shared" si="27"/>
        <v>21.8279686623789</v>
      </c>
      <c r="AE19">
        <f t="shared" si="1"/>
        <v>148.39329931371373</v>
      </c>
      <c r="AF19">
        <f t="shared" si="2"/>
        <v>-7.4196649656856879</v>
      </c>
      <c r="AG19">
        <f t="shared" si="3"/>
        <v>-41.626055381176691</v>
      </c>
      <c r="AH19">
        <f t="shared" si="4"/>
        <v>-73.141444241804891</v>
      </c>
      <c r="AI19">
        <f t="shared" si="5"/>
        <v>26.206134725046468</v>
      </c>
      <c r="AJ19">
        <f t="shared" si="6"/>
        <v>5.7923864807474246</v>
      </c>
      <c r="AK19">
        <f t="shared" si="32"/>
        <v>11.801579264380806</v>
      </c>
      <c r="AL19">
        <f t="shared" si="7"/>
        <v>43.800100470174698</v>
      </c>
      <c r="AN19">
        <f t="shared" si="8"/>
        <v>48.685963016623866</v>
      </c>
      <c r="AO19">
        <f t="shared" si="9"/>
        <v>-2.4342981508311938</v>
      </c>
      <c r="AP19">
        <f t="shared" si="10"/>
        <v>-13.656981832660264</v>
      </c>
      <c r="AQ19">
        <f t="shared" si="11"/>
        <v>-23.996781969318235</v>
      </c>
      <c r="AR19">
        <f t="shared" si="12"/>
        <v>8.5979010638141755</v>
      </c>
      <c r="AS19">
        <f t="shared" si="13"/>
        <v>1.9004086793937838</v>
      </c>
      <c r="AT19">
        <f t="shared" si="14"/>
        <v>3.8719487622464372</v>
      </c>
      <c r="AU19">
        <f t="shared" si="15"/>
        <v>14.370258505454398</v>
      </c>
      <c r="AW19">
        <v>16</v>
      </c>
      <c r="AX19">
        <f>(R19*SUMPRODUCT(K20:$K$23, X20:$X$23)-$AZ$3*SUMPRODUCT(K19:$K$22, W20:$W$23))/Z19</f>
        <v>27.620355143126325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178.24569005500484</v>
      </c>
      <c r="P20">
        <f t="shared" si="30"/>
        <v>8.9122845027502429</v>
      </c>
      <c r="Q20" s="5">
        <f t="shared" si="31"/>
        <v>50</v>
      </c>
      <c r="R20">
        <f t="shared" si="0"/>
        <v>50000</v>
      </c>
      <c r="S20">
        <f t="shared" si="19"/>
        <v>21.8279686623789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21.8279686623789</v>
      </c>
      <c r="AC20">
        <f t="shared" si="27"/>
        <v>15.259070917617947</v>
      </c>
      <c r="AE20">
        <f t="shared" si="1"/>
        <v>146.64082683165344</v>
      </c>
      <c r="AF20">
        <f t="shared" si="2"/>
        <v>-7.3320413415826726</v>
      </c>
      <c r="AG20">
        <f t="shared" si="3"/>
        <v>-41.134466361122549</v>
      </c>
      <c r="AH20">
        <f t="shared" si="4"/>
        <v>-75.328466242380259</v>
      </c>
      <c r="AI20">
        <f t="shared" si="5"/>
        <v>22.845852886567954</v>
      </c>
      <c r="AJ20">
        <f t="shared" si="6"/>
        <v>6.5688977447609531</v>
      </c>
      <c r="AK20">
        <f t="shared" si="32"/>
        <v>11.279572790671478</v>
      </c>
      <c r="AL20">
        <f t="shared" si="7"/>
        <v>40.694323422000387</v>
      </c>
      <c r="AN20">
        <f t="shared" si="8"/>
        <v>44.318651933585571</v>
      </c>
      <c r="AO20">
        <f t="shared" si="9"/>
        <v>-2.2159325966792789</v>
      </c>
      <c r="AP20">
        <f t="shared" si="10"/>
        <v>-12.431900013938424</v>
      </c>
      <c r="AQ20">
        <f t="shared" si="11"/>
        <v>-22.766211485697053</v>
      </c>
      <c r="AR20">
        <f t="shared" si="12"/>
        <v>6.9046078372708122</v>
      </c>
      <c r="AS20">
        <f t="shared" si="13"/>
        <v>1.9852908567652363</v>
      </c>
      <c r="AT20">
        <f t="shared" si="14"/>
        <v>3.4089787358005119</v>
      </c>
      <c r="AU20">
        <f t="shared" si="15"/>
        <v>12.29887742983656</v>
      </c>
      <c r="AW20">
        <v>17</v>
      </c>
      <c r="AX20">
        <f>(R20*SUMPRODUCT(K21:$K$23, X21:$X$23)-$AZ$3*SUMPRODUCT(K20:$K$22, W21:$W$23))/Z20</f>
        <v>21.8279686623789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178.24569005500484</v>
      </c>
      <c r="P21">
        <f t="shared" si="30"/>
        <v>8.9122845027502429</v>
      </c>
      <c r="Q21" s="5">
        <f t="shared" si="31"/>
        <v>50</v>
      </c>
      <c r="R21">
        <f t="shared" si="0"/>
        <v>50000</v>
      </c>
      <c r="S21">
        <f t="shared" si="19"/>
        <v>15.259070917617947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15.259070917617947</v>
      </c>
      <c r="AC21">
        <f t="shared" si="27"/>
        <v>7.9727950702201706</v>
      </c>
      <c r="AE21">
        <f t="shared" si="1"/>
        <v>144.89665004274414</v>
      </c>
      <c r="AF21">
        <f t="shared" si="2"/>
        <v>-7.2448325021372071</v>
      </c>
      <c r="AG21">
        <f t="shared" si="3"/>
        <v>-40.645204379985422</v>
      </c>
      <c r="AH21">
        <f t="shared" si="4"/>
        <v>-77.917317525901936</v>
      </c>
      <c r="AI21">
        <f t="shared" si="5"/>
        <v>19.089295634719591</v>
      </c>
      <c r="AJ21">
        <f t="shared" si="6"/>
        <v>7.2862758473977767</v>
      </c>
      <c r="AK21">
        <f t="shared" si="32"/>
        <v>10.703762192075743</v>
      </c>
      <c r="AL21">
        <f t="shared" si="7"/>
        <v>37.079333674193109</v>
      </c>
      <c r="AN21">
        <f t="shared" si="8"/>
        <v>40.339652514872931</v>
      </c>
      <c r="AO21">
        <f t="shared" si="9"/>
        <v>-2.0169826257436467</v>
      </c>
      <c r="AP21">
        <f t="shared" si="10"/>
        <v>-11.315744156962369</v>
      </c>
      <c r="AQ21">
        <f t="shared" si="11"/>
        <v>-21.692409817333107</v>
      </c>
      <c r="AR21">
        <f t="shared" si="12"/>
        <v>5.3145159148338115</v>
      </c>
      <c r="AS21">
        <f t="shared" si="13"/>
        <v>2.0285205746635984</v>
      </c>
      <c r="AT21">
        <f t="shared" si="14"/>
        <v>2.9799588003090083</v>
      </c>
      <c r="AU21">
        <f t="shared" si="15"/>
        <v>10.322995289806418</v>
      </c>
      <c r="AW21">
        <v>18</v>
      </c>
      <c r="AX21">
        <f>(R21*SUMPRODUCT(K22:$K$23, X22:$X$23)-$AZ$3*SUMPRODUCT(K21:$K$22, W22:$W$23))/Z21</f>
        <v>15.259070917617947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178.24569005500484</v>
      </c>
      <c r="P22">
        <f t="shared" si="30"/>
        <v>8.9122845027502429</v>
      </c>
      <c r="Q22" s="5">
        <f t="shared" si="31"/>
        <v>50</v>
      </c>
      <c r="R22">
        <f t="shared" si="0"/>
        <v>50000</v>
      </c>
      <c r="S22">
        <f t="shared" si="19"/>
        <v>7.9727950702201706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7.9727950702201706</v>
      </c>
      <c r="AC22">
        <f t="shared" si="27"/>
        <v>8.0703187387355477</v>
      </c>
      <c r="AE22">
        <f t="shared" si="1"/>
        <v>143.16007108171101</v>
      </c>
      <c r="AF22">
        <f t="shared" si="2"/>
        <v>-7.1580035540855507</v>
      </c>
      <c r="AG22">
        <f t="shared" si="3"/>
        <v>-40.158073678396718</v>
      </c>
      <c r="AH22">
        <f t="shared" si="4"/>
        <v>-80.678657788847701</v>
      </c>
      <c r="AI22">
        <f t="shared" si="5"/>
        <v>15.165336060381037</v>
      </c>
      <c r="AJ22">
        <f t="shared" si="6"/>
        <v>-9.7523668515377082E-2</v>
      </c>
      <c r="AK22">
        <f t="shared" si="32"/>
        <v>10.078240381849195</v>
      </c>
      <c r="AL22">
        <f t="shared" si="7"/>
        <v>25.146052773714857</v>
      </c>
      <c r="AN22">
        <f t="shared" si="8"/>
        <v>36.714522174345703</v>
      </c>
      <c r="AO22">
        <f t="shared" si="9"/>
        <v>-1.8357261087172851</v>
      </c>
      <c r="AP22">
        <f t="shared" si="10"/>
        <v>-10.298852713638114</v>
      </c>
      <c r="AQ22">
        <f t="shared" si="11"/>
        <v>-20.690674068570708</v>
      </c>
      <c r="AR22">
        <f t="shared" si="12"/>
        <v>3.8892692834195919</v>
      </c>
      <c r="AS22">
        <f t="shared" si="13"/>
        <v>-2.5010709083733977E-2</v>
      </c>
      <c r="AT22">
        <f t="shared" si="14"/>
        <v>2.5846437290925532</v>
      </c>
      <c r="AU22">
        <f t="shared" si="15"/>
        <v>6.4489023034284116</v>
      </c>
      <c r="AW22">
        <v>19</v>
      </c>
      <c r="AX22">
        <f>(R22*SUMPRODUCT(K23:$K$23, X23:$X$23)-$AZ$3*SUMPRODUCT(K22:$K$22, W23:$W$23))/Z22</f>
        <v>7.9727950702201706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178.24569005500484</v>
      </c>
      <c r="P23">
        <f t="shared" si="30"/>
        <v>8.9122845027502429</v>
      </c>
      <c r="Q23" s="5">
        <f t="shared" si="31"/>
        <v>50</v>
      </c>
      <c r="R23">
        <f t="shared" si="0"/>
        <v>50000</v>
      </c>
      <c r="S23">
        <f t="shared" si="19"/>
        <v>8.0703187387355477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8.0703187387355477</v>
      </c>
      <c r="AC23">
        <f t="shared" si="27"/>
        <v>0</v>
      </c>
      <c r="AE23">
        <f t="shared" si="1"/>
        <v>141.43009042434255</v>
      </c>
      <c r="AF23">
        <f t="shared" si="2"/>
        <v>-7.0715045212171281</v>
      </c>
      <c r="AG23">
        <f t="shared" si="3"/>
        <v>-39.672793878129291</v>
      </c>
      <c r="AH23">
        <f t="shared" si="4"/>
        <v>-83.699063483461572</v>
      </c>
      <c r="AI23">
        <f t="shared" si="5"/>
        <v>10.986728541534575</v>
      </c>
      <c r="AJ23">
        <f t="shared" si="6"/>
        <v>8.0703187387355477</v>
      </c>
      <c r="AK23">
        <f t="shared" si="32"/>
        <v>9.9700233249302688</v>
      </c>
      <c r="AL23">
        <f t="shared" si="7"/>
        <v>29.027070605200393</v>
      </c>
      <c r="AN23">
        <f t="shared" si="8"/>
        <v>33.411806771470829</v>
      </c>
      <c r="AO23">
        <f t="shared" si="9"/>
        <v>-1.6705903385735414</v>
      </c>
      <c r="AP23">
        <f t="shared" si="10"/>
        <v>-9.3724024298035697</v>
      </c>
      <c r="AQ23">
        <f t="shared" si="11"/>
        <v>-19.773281114873388</v>
      </c>
      <c r="AR23">
        <f t="shared" si="12"/>
        <v>2.5955328882203332</v>
      </c>
      <c r="AS23">
        <f t="shared" si="13"/>
        <v>1.9065527673338878</v>
      </c>
      <c r="AT23">
        <f t="shared" si="14"/>
        <v>2.3553438440161822</v>
      </c>
      <c r="AU23">
        <f t="shared" si="15"/>
        <v>6.8574294995704035</v>
      </c>
      <c r="AW23">
        <v>20</v>
      </c>
      <c r="AX23">
        <f>(R23*SUMPRODUCT(K$23:$K24, X$23:$X24)-$AZ$3*SUMPRODUCT(K$22:$K23, W$23:$W24))/Z23</f>
        <v>8.0703187387355477</v>
      </c>
    </row>
    <row r="25" spans="5:50" x14ac:dyDescent="0.25">
      <c r="AN25" s="6">
        <f t="shared" ref="AN25:AU25" si="33">SUM(AN3:AN23)</f>
        <v>1788.0929040653175</v>
      </c>
      <c r="AO25" s="6">
        <f t="shared" si="33"/>
        <v>-223.08891274451949</v>
      </c>
      <c r="AP25" s="6">
        <f t="shared" si="33"/>
        <v>-2971.4891688787379</v>
      </c>
      <c r="AQ25" s="6">
        <f t="shared" si="33"/>
        <v>-700.02270258588396</v>
      </c>
      <c r="AR25" s="6">
        <f t="shared" si="33"/>
        <v>-2106.5078801438231</v>
      </c>
      <c r="AS25" s="6">
        <f t="shared" si="33"/>
        <v>-22.716651145409685</v>
      </c>
      <c r="AT25" s="6">
        <f t="shared" si="33"/>
        <v>63.195915229278185</v>
      </c>
      <c r="AU25" s="7">
        <f t="shared" si="33"/>
        <v>-2066.0286160599558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283.07567171415201</v>
      </c>
      <c r="K3">
        <v>1</v>
      </c>
      <c r="L3" s="2">
        <v>0</v>
      </c>
      <c r="O3">
        <f>$C$3</f>
        <v>283.07567171415201</v>
      </c>
      <c r="P3">
        <f>O3*B5</f>
        <v>226.46053737132161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283.07567171415201</v>
      </c>
      <c r="AF3">
        <f t="shared" ref="AF3:AF23" si="3">-$Z3*P3</f>
        <v>-226.46053737132161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-2463.2930696571693</v>
      </c>
      <c r="AJ3">
        <f t="shared" ref="AJ3:AJ23" si="7">AB3-AC3</f>
        <v>0</v>
      </c>
      <c r="AL3">
        <f t="shared" ref="AL3:AL23" si="8">SUM(AI3:AK3)</f>
        <v>-2463.2930696571693</v>
      </c>
      <c r="AN3">
        <f t="shared" ref="AN3:AN23" si="9">AE3*$K3</f>
        <v>283.07567171415201</v>
      </c>
      <c r="AO3">
        <f t="shared" ref="AO3:AO23" si="10">AF3*$K3</f>
        <v>-226.46053737132161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-2463.2930696571693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-2463.2930696571693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117.32815089917439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51.899844416327532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51.308795753654067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-51.308795753654067</v>
      </c>
      <c r="AK4">
        <f t="shared" ref="AK4:AK23" si="28">H4*SUM(AB4:AB4, AE4:AF4)</f>
        <v>0</v>
      </c>
      <c r="AL4">
        <f t="shared" si="8"/>
        <v>-120.72154575365407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-66.019355145520251</v>
      </c>
      <c r="AR4">
        <f t="shared" si="13"/>
        <v>-66.019355145520251</v>
      </c>
      <c r="AS4">
        <f t="shared" si="14"/>
        <v>-48.800452495390964</v>
      </c>
      <c r="AT4">
        <f t="shared" si="15"/>
        <v>0</v>
      </c>
      <c r="AU4">
        <f t="shared" si="16"/>
        <v>-114.81980764091122</v>
      </c>
      <c r="AW4">
        <v>1</v>
      </c>
      <c r="AX4">
        <f>(R4*SUMPRODUCT(K5:$K$23, X5:$X$23)-$AZ$3*SUMPRODUCT(K4:$K$22, W5:$W$23))/Z4</f>
        <v>51.899844416327532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1.4257860000000001E-3</v>
      </c>
      <c r="O5">
        <f t="shared" ref="O5:O23" si="30">$C$3</f>
        <v>283.07567171415201</v>
      </c>
      <c r="P5">
        <f t="shared" ref="P5:P23" si="31">O5*$C$5</f>
        <v>14.1537835857076</v>
      </c>
      <c r="Q5" s="5">
        <f t="shared" ref="Q5:Q23" si="32">$C$8</f>
        <v>50</v>
      </c>
      <c r="R5">
        <f t="shared" si="0"/>
        <v>50000</v>
      </c>
      <c r="S5">
        <f t="shared" si="20"/>
        <v>100.17800682073779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51.308795753654067</v>
      </c>
      <c r="AC5">
        <f t="shared" si="1"/>
        <v>97.905576804491147</v>
      </c>
      <c r="AE5">
        <f t="shared" si="2"/>
        <v>276.65440547331423</v>
      </c>
      <c r="AF5">
        <f t="shared" si="3"/>
        <v>-13.832720273665712</v>
      </c>
      <c r="AG5">
        <f t="shared" si="4"/>
        <v>-48.865803938227174</v>
      </c>
      <c r="AH5">
        <f t="shared" si="5"/>
        <v>-70.477439272828505</v>
      </c>
      <c r="AI5">
        <f t="shared" si="6"/>
        <v>143.47844198859286</v>
      </c>
      <c r="AJ5">
        <f t="shared" si="7"/>
        <v>-46.59678105083708</v>
      </c>
      <c r="AK5">
        <f t="shared" si="28"/>
        <v>16.303371961476405</v>
      </c>
      <c r="AL5">
        <f t="shared" si="8"/>
        <v>113.18503289923218</v>
      </c>
      <c r="AN5">
        <f t="shared" si="9"/>
        <v>250.14692154137146</v>
      </c>
      <c r="AO5">
        <f t="shared" si="10"/>
        <v>-12.507346077068574</v>
      </c>
      <c r="AP5">
        <f t="shared" si="11"/>
        <v>-44.183754828985833</v>
      </c>
      <c r="AQ5">
        <f t="shared" si="12"/>
        <v>-63.724683661029012</v>
      </c>
      <c r="AR5">
        <f t="shared" si="13"/>
        <v>129.73113697428806</v>
      </c>
      <c r="AS5">
        <f t="shared" si="14"/>
        <v>-42.13213707427672</v>
      </c>
      <c r="AT5">
        <f t="shared" si="15"/>
        <v>14.741273683786018</v>
      </c>
      <c r="AU5">
        <f t="shared" si="16"/>
        <v>102.34027358379734</v>
      </c>
      <c r="AW5">
        <v>2</v>
      </c>
      <c r="AX5">
        <f>(R5*SUMPRODUCT(K6:$K$23, X6:$X$23)-$AZ$3*SUMPRODUCT(K5:$K$22, W6:$W$23))/Z5</f>
        <v>100.17800682073779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1.477569E-3</v>
      </c>
      <c r="O6">
        <f t="shared" si="30"/>
        <v>283.07567171415201</v>
      </c>
      <c r="P6">
        <f t="shared" si="31"/>
        <v>14.1537835857076</v>
      </c>
      <c r="Q6" s="5">
        <f t="shared" si="32"/>
        <v>50</v>
      </c>
      <c r="R6">
        <f t="shared" si="0"/>
        <v>50000</v>
      </c>
      <c r="S6">
        <f t="shared" si="20"/>
        <v>144.58857017436245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97.905576804491147</v>
      </c>
      <c r="AC6">
        <f t="shared" si="1"/>
        <v>139.68685368717684</v>
      </c>
      <c r="AE6">
        <f t="shared" si="2"/>
        <v>273.47908544534033</v>
      </c>
      <c r="AF6">
        <f t="shared" si="3"/>
        <v>-13.673954272267016</v>
      </c>
      <c r="AG6">
        <f t="shared" si="4"/>
        <v>-48.304943301785706</v>
      </c>
      <c r="AH6">
        <f t="shared" si="5"/>
        <v>-72.20259705920239</v>
      </c>
      <c r="AI6">
        <f t="shared" si="6"/>
        <v>139.29759081208525</v>
      </c>
      <c r="AJ6">
        <f t="shared" si="7"/>
        <v>-41.781276882685688</v>
      </c>
      <c r="AK6">
        <f t="shared" si="28"/>
        <v>19.566775726372779</v>
      </c>
      <c r="AL6">
        <f t="shared" si="8"/>
        <v>117.08308965577234</v>
      </c>
      <c r="AN6">
        <f t="shared" si="9"/>
        <v>234.45135392930962</v>
      </c>
      <c r="AO6">
        <f t="shared" si="10"/>
        <v>-11.722567696465481</v>
      </c>
      <c r="AP6">
        <f t="shared" si="11"/>
        <v>-41.411427642227245</v>
      </c>
      <c r="AQ6">
        <f t="shared" si="12"/>
        <v>-61.89868819466178</v>
      </c>
      <c r="AR6">
        <f t="shared" si="13"/>
        <v>119.41867039595512</v>
      </c>
      <c r="AS6">
        <f t="shared" si="14"/>
        <v>-35.818742475643042</v>
      </c>
      <c r="AT6">
        <f t="shared" si="15"/>
        <v>16.774434701684466</v>
      </c>
      <c r="AU6">
        <f t="shared" si="16"/>
        <v>100.37436262199655</v>
      </c>
      <c r="AW6">
        <v>3</v>
      </c>
      <c r="AX6">
        <f>(R6*SUMPRODUCT(K7:$K$23, X7:$X$23)-$AZ$3*SUMPRODUCT(K6:$K$22, W7:$W$23))/Z6</f>
        <v>144.58857017436245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1.5369540000000001E-3</v>
      </c>
      <c r="O7">
        <f t="shared" si="30"/>
        <v>283.07567171415201</v>
      </c>
      <c r="P7">
        <f t="shared" si="31"/>
        <v>14.1537835857076</v>
      </c>
      <c r="Q7" s="5">
        <f t="shared" si="32"/>
        <v>50</v>
      </c>
      <c r="R7">
        <f t="shared" si="0"/>
        <v>50000</v>
      </c>
      <c r="S7">
        <f t="shared" si="20"/>
        <v>185.25806421811978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139.68685368717684</v>
      </c>
      <c r="AC7">
        <f t="shared" si="1"/>
        <v>176.91274936035495</v>
      </c>
      <c r="AE7">
        <f t="shared" si="2"/>
        <v>270.32396981659537</v>
      </c>
      <c r="AF7">
        <f t="shared" si="3"/>
        <v>-13.516198490829767</v>
      </c>
      <c r="AG7">
        <f t="shared" si="4"/>
        <v>-47.747651392940391</v>
      </c>
      <c r="AH7">
        <f t="shared" si="5"/>
        <v>-74.242475827452751</v>
      </c>
      <c r="AI7">
        <f t="shared" si="6"/>
        <v>134.81764410537247</v>
      </c>
      <c r="AJ7">
        <f t="shared" si="7"/>
        <v>-37.225895673178115</v>
      </c>
      <c r="AK7">
        <f t="shared" si="28"/>
        <v>24.46371836329855</v>
      </c>
      <c r="AL7">
        <f t="shared" si="8"/>
        <v>122.0554667954929</v>
      </c>
      <c r="AN7">
        <f t="shared" si="9"/>
        <v>218.27870344145182</v>
      </c>
      <c r="AO7">
        <f t="shared" si="10"/>
        <v>-10.913935172072591</v>
      </c>
      <c r="AP7">
        <f t="shared" si="11"/>
        <v>-38.554832727177676</v>
      </c>
      <c r="AQ7">
        <f t="shared" si="12"/>
        <v>-59.948628953971678</v>
      </c>
      <c r="AR7">
        <f t="shared" si="13"/>
        <v>108.86130658822991</v>
      </c>
      <c r="AS7">
        <f t="shared" si="14"/>
        <v>-30.058822558358397</v>
      </c>
      <c r="AT7">
        <f t="shared" si="15"/>
        <v>19.753737448146278</v>
      </c>
      <c r="AU7">
        <f t="shared" si="16"/>
        <v>98.55622147801779</v>
      </c>
      <c r="AW7">
        <v>4</v>
      </c>
      <c r="AX7">
        <f>(R7*SUMPRODUCT(K8:$K$23, X8:$X$23)-$AZ$3*SUMPRODUCT(K7:$K$22, W8:$W$23))/Z7</f>
        <v>185.25806421811978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1.5977630000000001E-3</v>
      </c>
      <c r="O8">
        <f t="shared" si="30"/>
        <v>283.07567171415201</v>
      </c>
      <c r="P8">
        <f t="shared" si="31"/>
        <v>14.1537835857076</v>
      </c>
      <c r="Q8" s="5">
        <f t="shared" si="32"/>
        <v>50</v>
      </c>
      <c r="R8">
        <f t="shared" si="0"/>
        <v>50000</v>
      </c>
      <c r="S8">
        <f t="shared" si="20"/>
        <v>222.29361973607342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176.91274936035495</v>
      </c>
      <c r="AC8">
        <f t="shared" si="1"/>
        <v>209.81799251414839</v>
      </c>
      <c r="AE8">
        <f t="shared" si="2"/>
        <v>267.18881648144333</v>
      </c>
      <c r="AF8">
        <f t="shared" si="3"/>
        <v>-13.359440824072166</v>
      </c>
      <c r="AG8">
        <f t="shared" si="4"/>
        <v>-47.193885448278451</v>
      </c>
      <c r="AH8">
        <f t="shared" si="5"/>
        <v>-76.289430732538619</v>
      </c>
      <c r="AI8">
        <f t="shared" si="6"/>
        <v>130.34605947655407</v>
      </c>
      <c r="AJ8">
        <f t="shared" si="7"/>
        <v>-32.905243153793435</v>
      </c>
      <c r="AK8">
        <f t="shared" si="28"/>
        <v>30.195022963742598</v>
      </c>
      <c r="AL8">
        <f t="shared" si="8"/>
        <v>127.63583928650324</v>
      </c>
      <c r="AN8">
        <f t="shared" si="9"/>
        <v>201.61401623305352</v>
      </c>
      <c r="AO8">
        <f t="shared" si="10"/>
        <v>-10.080700811652676</v>
      </c>
      <c r="AP8">
        <f t="shared" si="11"/>
        <v>-35.611328768062073</v>
      </c>
      <c r="AQ8">
        <f t="shared" si="12"/>
        <v>-57.566101488340884</v>
      </c>
      <c r="AR8">
        <f t="shared" si="13"/>
        <v>98.355885164997886</v>
      </c>
      <c r="AS8">
        <f t="shared" si="14"/>
        <v>-24.829475704580005</v>
      </c>
      <c r="AT8">
        <f t="shared" si="15"/>
        <v>22.784411152149502</v>
      </c>
      <c r="AU8">
        <f t="shared" si="16"/>
        <v>96.310820612567383</v>
      </c>
      <c r="AW8">
        <v>5</v>
      </c>
      <c r="AX8">
        <f>(R8*SUMPRODUCT(K9:$K$23, X9:$X$23)-$AZ$3*SUMPRODUCT(K8:$K$22, W9:$W$23))/Z8</f>
        <v>222.29361973607342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1.661898E-3</v>
      </c>
      <c r="O9">
        <f t="shared" si="30"/>
        <v>283.07567171415201</v>
      </c>
      <c r="P9">
        <f t="shared" si="31"/>
        <v>14.1537835857076</v>
      </c>
      <c r="Q9" s="5">
        <f t="shared" si="32"/>
        <v>50</v>
      </c>
      <c r="R9">
        <f t="shared" si="0"/>
        <v>50000</v>
      </c>
      <c r="S9">
        <f t="shared" si="20"/>
        <v>255.39109241960907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209.81799251414839</v>
      </c>
      <c r="AC9">
        <f t="shared" si="1"/>
        <v>238.24676587091824</v>
      </c>
      <c r="AE9">
        <f t="shared" si="2"/>
        <v>264.07288775689602</v>
      </c>
      <c r="AF9">
        <f t="shared" si="3"/>
        <v>-13.2036443878448</v>
      </c>
      <c r="AG9">
        <f t="shared" si="4"/>
        <v>-46.643515169956942</v>
      </c>
      <c r="AH9">
        <f t="shared" si="5"/>
        <v>-78.431423838723063</v>
      </c>
      <c r="AI9">
        <f t="shared" si="6"/>
        <v>125.79430436037121</v>
      </c>
      <c r="AJ9">
        <f t="shared" si="7"/>
        <v>-28.428773356769852</v>
      </c>
      <c r="AK9">
        <f t="shared" si="28"/>
        <v>33.814443113826854</v>
      </c>
      <c r="AL9">
        <f t="shared" si="8"/>
        <v>131.17997411742823</v>
      </c>
      <c r="AN9">
        <f t="shared" si="9"/>
        <v>185.63705435100925</v>
      </c>
      <c r="AO9">
        <f t="shared" si="10"/>
        <v>-9.2818527175504624</v>
      </c>
      <c r="AP9">
        <f t="shared" si="11"/>
        <v>-32.789298569335259</v>
      </c>
      <c r="AQ9">
        <f t="shared" si="12"/>
        <v>-55.135453751616197</v>
      </c>
      <c r="AR9">
        <f t="shared" si="13"/>
        <v>88.430449312507335</v>
      </c>
      <c r="AS9">
        <f t="shared" si="14"/>
        <v>-19.984761743589459</v>
      </c>
      <c r="AT9">
        <f t="shared" si="15"/>
        <v>23.770761426857849</v>
      </c>
      <c r="AU9">
        <f t="shared" si="16"/>
        <v>92.216448995775735</v>
      </c>
      <c r="AW9">
        <v>6</v>
      </c>
      <c r="AX9">
        <f>(R9*SUMPRODUCT(K10:$K$23, X10:$X$23)-$AZ$3*SUMPRODUCT(K9:$K$22, W10:$W$23))/Z9</f>
        <v>255.39109241960907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1.7364850000000001E-3</v>
      </c>
      <c r="O10">
        <f t="shared" si="30"/>
        <v>283.07567171415201</v>
      </c>
      <c r="P10">
        <f t="shared" si="31"/>
        <v>14.1537835857076</v>
      </c>
      <c r="Q10" s="5">
        <f t="shared" si="32"/>
        <v>50</v>
      </c>
      <c r="R10">
        <f t="shared" si="0"/>
        <v>50000</v>
      </c>
      <c r="S10">
        <f t="shared" si="20"/>
        <v>283.30313251660402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238.24676587091824</v>
      </c>
      <c r="AC10">
        <f t="shared" si="1"/>
        <v>261.18330131711593</v>
      </c>
      <c r="AE10">
        <f t="shared" si="2"/>
        <v>260.97360027083056</v>
      </c>
      <c r="AF10">
        <f t="shared" si="3"/>
        <v>-13.048680013541528</v>
      </c>
      <c r="AG10">
        <f t="shared" si="4"/>
        <v>-46.096084253817473</v>
      </c>
      <c r="AH10">
        <f t="shared" si="5"/>
        <v>-80.995764439902686</v>
      </c>
      <c r="AI10">
        <f t="shared" si="6"/>
        <v>120.83307156356888</v>
      </c>
      <c r="AJ10">
        <f t="shared" si="7"/>
        <v>-22.936535446197695</v>
      </c>
      <c r="AK10">
        <f t="shared" si="28"/>
        <v>26.399122556761657</v>
      </c>
      <c r="AL10">
        <f t="shared" si="8"/>
        <v>124.29565867413284</v>
      </c>
      <c r="AN10">
        <f t="shared" si="9"/>
        <v>174.00960622894286</v>
      </c>
      <c r="AO10">
        <f t="shared" si="10"/>
        <v>-8.7004803114471425</v>
      </c>
      <c r="AP10">
        <f t="shared" si="11"/>
        <v>-30.735528273276806</v>
      </c>
      <c r="AQ10">
        <f t="shared" si="12"/>
        <v>-54.005619962223413</v>
      </c>
      <c r="AR10">
        <f t="shared" si="13"/>
        <v>80.567977681995515</v>
      </c>
      <c r="AS10">
        <f t="shared" si="14"/>
        <v>-15.293414725118277</v>
      </c>
      <c r="AT10">
        <f t="shared" si="15"/>
        <v>17.602167100904055</v>
      </c>
      <c r="AU10">
        <f t="shared" si="16"/>
        <v>82.876730057781288</v>
      </c>
      <c r="AW10">
        <v>7</v>
      </c>
      <c r="AX10">
        <f>(R10*SUMPRODUCT(K11:$K$23, X11:$X$23)-$AZ$3*SUMPRODUCT(K10:$K$22, W11:$W$23))/Z10</f>
        <v>283.30313251660402</v>
      </c>
    </row>
    <row r="11" spans="1:52" x14ac:dyDescent="0.25">
      <c r="A11" t="s">
        <v>33</v>
      </c>
      <c r="C11" s="24">
        <f>AU25</f>
        <v>-1602.7022022976848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1.8096469999999999E-3</v>
      </c>
      <c r="O11">
        <f t="shared" si="30"/>
        <v>283.07567171415201</v>
      </c>
      <c r="P11">
        <f t="shared" si="31"/>
        <v>14.1537835857076</v>
      </c>
      <c r="Q11" s="5">
        <f t="shared" si="32"/>
        <v>50</v>
      </c>
      <c r="R11">
        <f t="shared" si="0"/>
        <v>50000</v>
      </c>
      <c r="S11">
        <f t="shared" si="20"/>
        <v>307.78188248390001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261.18330131711593</v>
      </c>
      <c r="AC11">
        <f t="shared" si="1"/>
        <v>280.39979504916096</v>
      </c>
      <c r="AE11">
        <f t="shared" si="2"/>
        <v>257.89159417531295</v>
      </c>
      <c r="AF11">
        <f t="shared" si="3"/>
        <v>-12.894579708765646</v>
      </c>
      <c r="AG11">
        <f t="shared" si="4"/>
        <v>-45.55170577069763</v>
      </c>
      <c r="AH11">
        <f t="shared" si="5"/>
        <v>-83.417640581668039</v>
      </c>
      <c r="AI11">
        <f t="shared" si="6"/>
        <v>116.02766811418165</v>
      </c>
      <c r="AJ11">
        <f t="shared" si="7"/>
        <v>-19.216493732045024</v>
      </c>
      <c r="AK11">
        <f t="shared" si="28"/>
        <v>25.967050199701923</v>
      </c>
      <c r="AL11">
        <f t="shared" si="8"/>
        <v>122.77822458183854</v>
      </c>
      <c r="AN11">
        <f t="shared" si="9"/>
        <v>163.5637916910207</v>
      </c>
      <c r="AO11">
        <f t="shared" si="10"/>
        <v>-8.1781895845510348</v>
      </c>
      <c r="AP11">
        <f t="shared" si="11"/>
        <v>-28.890471353572615</v>
      </c>
      <c r="AQ11">
        <f t="shared" si="12"/>
        <v>-52.906360252212082</v>
      </c>
      <c r="AR11">
        <f t="shared" si="13"/>
        <v>73.588770500684987</v>
      </c>
      <c r="AS11">
        <f t="shared" si="14"/>
        <v>-12.187766677200591</v>
      </c>
      <c r="AT11">
        <f t="shared" si="15"/>
        <v>16.469203671706563</v>
      </c>
      <c r="AU11">
        <f t="shared" si="16"/>
        <v>77.870207495190954</v>
      </c>
      <c r="AW11">
        <v>8</v>
      </c>
      <c r="AX11">
        <f>(R11*SUMPRODUCT(K12:$K$23, X12:$X$23)-$AZ$3*SUMPRODUCT(K11:$K$22, W12:$W$23))/Z11</f>
        <v>307.78188248390001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1.8942099999999999E-3</v>
      </c>
      <c r="O12">
        <f t="shared" si="30"/>
        <v>283.07567171415201</v>
      </c>
      <c r="P12">
        <f t="shared" si="31"/>
        <v>14.1537835857076</v>
      </c>
      <c r="Q12" s="5">
        <f t="shared" si="32"/>
        <v>50</v>
      </c>
      <c r="R12">
        <f t="shared" si="0"/>
        <v>50000</v>
      </c>
      <c r="S12">
        <f t="shared" si="20"/>
        <v>329.98137569789571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280.39979504916096</v>
      </c>
      <c r="AC12">
        <f t="shared" si="1"/>
        <v>297.04860226718188</v>
      </c>
      <c r="AE12">
        <f t="shared" si="2"/>
        <v>254.82417739695697</v>
      </c>
      <c r="AF12">
        <f t="shared" si="3"/>
        <v>-12.741208869847849</v>
      </c>
      <c r="AG12">
        <f t="shared" si="4"/>
        <v>-45.009904216402738</v>
      </c>
      <c r="AH12">
        <f t="shared" si="5"/>
        <v>-86.284496587913154</v>
      </c>
      <c r="AI12">
        <f t="shared" si="6"/>
        <v>110.78856772279325</v>
      </c>
      <c r="AJ12">
        <f t="shared" si="7"/>
        <v>-16.64880721802092</v>
      </c>
      <c r="AK12">
        <f t="shared" si="28"/>
        <v>36.573793450338911</v>
      </c>
      <c r="AL12">
        <f t="shared" si="8"/>
        <v>130.71355395511125</v>
      </c>
      <c r="AN12">
        <f t="shared" si="9"/>
        <v>151.04516785444059</v>
      </c>
      <c r="AO12">
        <f t="shared" si="10"/>
        <v>-7.5522583927220301</v>
      </c>
      <c r="AP12">
        <f t="shared" si="11"/>
        <v>-26.679291607751622</v>
      </c>
      <c r="AQ12">
        <f t="shared" si="12"/>
        <v>-51.144504432383911</v>
      </c>
      <c r="AR12">
        <f t="shared" si="13"/>
        <v>65.669113421583049</v>
      </c>
      <c r="AS12">
        <f t="shared" si="14"/>
        <v>-9.8684587408864211</v>
      </c>
      <c r="AT12">
        <f t="shared" si="15"/>
        <v>21.678848636777943</v>
      </c>
      <c r="AU12">
        <f t="shared" si="16"/>
        <v>77.479503317474567</v>
      </c>
      <c r="AW12">
        <v>9</v>
      </c>
      <c r="AX12">
        <f>(R12*SUMPRODUCT(K13:$K$23, X13:$X$23)-$AZ$3*SUMPRODUCT(K12:$K$22, W13:$W$23))/Z12</f>
        <v>329.98137569789571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1.9849490000000002E-3</v>
      </c>
      <c r="O13">
        <f t="shared" si="30"/>
        <v>283.07567171415201</v>
      </c>
      <c r="P13">
        <f t="shared" si="31"/>
        <v>14.1537835857076</v>
      </c>
      <c r="Q13" s="5">
        <f t="shared" si="32"/>
        <v>50</v>
      </c>
      <c r="R13">
        <f t="shared" si="0"/>
        <v>50000</v>
      </c>
      <c r="S13">
        <f t="shared" si="20"/>
        <v>350.43549030513918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297.04860226718188</v>
      </c>
      <c r="AC13">
        <f t="shared" si="1"/>
        <v>311.68056877749495</v>
      </c>
      <c r="AE13">
        <f t="shared" si="2"/>
        <v>251.77012262688751</v>
      </c>
      <c r="AF13">
        <f t="shared" si="3"/>
        <v>-12.588506131344376</v>
      </c>
      <c r="AG13">
        <f t="shared" si="4"/>
        <v>-44.47046280987427</v>
      </c>
      <c r="AH13">
        <f t="shared" si="5"/>
        <v>-89.342364364444407</v>
      </c>
      <c r="AI13">
        <f t="shared" si="6"/>
        <v>105.36878932122444</v>
      </c>
      <c r="AJ13">
        <f t="shared" si="7"/>
        <v>-14.631966510313077</v>
      </c>
      <c r="AK13">
        <f t="shared" si="28"/>
        <v>55.714319729447134</v>
      </c>
      <c r="AL13">
        <f t="shared" si="8"/>
        <v>146.45114254035849</v>
      </c>
      <c r="AN13">
        <f t="shared" si="9"/>
        <v>135.18878451038017</v>
      </c>
      <c r="AO13">
        <f t="shared" si="10"/>
        <v>-6.7594392255190092</v>
      </c>
      <c r="AP13">
        <f t="shared" si="11"/>
        <v>-23.878559342763467</v>
      </c>
      <c r="AQ13">
        <f t="shared" si="12"/>
        <v>-47.972672522434074</v>
      </c>
      <c r="AR13">
        <f t="shared" si="13"/>
        <v>56.578113419663616</v>
      </c>
      <c r="AS13">
        <f t="shared" si="14"/>
        <v>-7.8566819084297794</v>
      </c>
      <c r="AT13">
        <f t="shared" si="15"/>
        <v>29.91598480971739</v>
      </c>
      <c r="AU13">
        <f t="shared" si="16"/>
        <v>78.637416320951232</v>
      </c>
      <c r="AW13">
        <v>10</v>
      </c>
      <c r="AX13">
        <f>(R13*SUMPRODUCT(K14:$K$23, X14:$X$23)-$AZ$3*SUMPRODUCT(K13:$K$22, W14:$W$23))/Z13</f>
        <v>350.43549030513918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2.0842399999999998E-3</v>
      </c>
      <c r="O14">
        <f t="shared" si="30"/>
        <v>283.07567171415201</v>
      </c>
      <c r="P14">
        <f t="shared" si="31"/>
        <v>14.1537835857076</v>
      </c>
      <c r="Q14" s="5">
        <f t="shared" si="32"/>
        <v>50</v>
      </c>
      <c r="R14">
        <f t="shared" si="0"/>
        <v>50000</v>
      </c>
      <c r="S14">
        <f t="shared" si="20"/>
        <v>366.31570240648392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311.68056877749495</v>
      </c>
      <c r="AC14">
        <f t="shared" si="1"/>
        <v>321.86747571636374</v>
      </c>
      <c r="AE14">
        <f t="shared" si="2"/>
        <v>248.72767204023478</v>
      </c>
      <c r="AF14">
        <f t="shared" si="3"/>
        <v>-12.436383602011739</v>
      </c>
      <c r="AG14">
        <f t="shared" si="4"/>
        <v>-43.933071064368676</v>
      </c>
      <c r="AH14">
        <f t="shared" si="5"/>
        <v>-92.687117406852352</v>
      </c>
      <c r="AI14">
        <f t="shared" si="6"/>
        <v>99.671099967002007</v>
      </c>
      <c r="AJ14">
        <f t="shared" si="7"/>
        <v>-10.186906938868788</v>
      </c>
      <c r="AK14">
        <f t="shared" si="28"/>
        <v>46.889951821948998</v>
      </c>
      <c r="AL14">
        <f t="shared" si="8"/>
        <v>136.37414485008222</v>
      </c>
      <c r="AN14">
        <f t="shared" si="9"/>
        <v>123.02765440556433</v>
      </c>
      <c r="AO14">
        <f t="shared" si="10"/>
        <v>-6.1513827202782174</v>
      </c>
      <c r="AP14">
        <f t="shared" si="11"/>
        <v>-21.730524149351282</v>
      </c>
      <c r="AQ14">
        <f t="shared" si="12"/>
        <v>-45.84563733758425</v>
      </c>
      <c r="AR14">
        <f t="shared" si="13"/>
        <v>49.300110198350581</v>
      </c>
      <c r="AS14">
        <f t="shared" si="14"/>
        <v>-5.0387287271118844</v>
      </c>
      <c r="AT14">
        <f t="shared" si="15"/>
        <v>23.193079967841836</v>
      </c>
      <c r="AU14">
        <f t="shared" si="16"/>
        <v>67.454461439080532</v>
      </c>
      <c r="AW14">
        <v>11</v>
      </c>
      <c r="AX14">
        <f>(R14*SUMPRODUCT(K15:$K$23, X15:$X$23)-$AZ$3*SUMPRODUCT(K14:$K$22, W15:$W$23))/Z14</f>
        <v>366.31570240648392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2.1892320000000002E-3</v>
      </c>
      <c r="O15">
        <f t="shared" si="30"/>
        <v>283.07567171415201</v>
      </c>
      <c r="P15">
        <f t="shared" si="31"/>
        <v>14.1537835857076</v>
      </c>
      <c r="Q15" s="5">
        <f t="shared" si="32"/>
        <v>50</v>
      </c>
      <c r="R15">
        <f t="shared" si="0"/>
        <v>50000</v>
      </c>
      <c r="S15">
        <f t="shared" si="20"/>
        <v>379.09540070549849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321.86747571636374</v>
      </c>
      <c r="AC15">
        <f t="shared" si="1"/>
        <v>329.03631302678406</v>
      </c>
      <c r="AE15">
        <f t="shared" si="2"/>
        <v>245.69587274091646</v>
      </c>
      <c r="AF15">
        <f t="shared" si="3"/>
        <v>-12.284793637045823</v>
      </c>
      <c r="AG15">
        <f t="shared" si="4"/>
        <v>-43.397560668692606</v>
      </c>
      <c r="AH15">
        <f t="shared" si="5"/>
        <v>-96.179685032389969</v>
      </c>
      <c r="AI15">
        <f t="shared" si="6"/>
        <v>93.833833402788045</v>
      </c>
      <c r="AJ15">
        <f t="shared" si="7"/>
        <v>-7.1688373104203151</v>
      </c>
      <c r="AK15">
        <f t="shared" si="28"/>
        <v>47.515185935967459</v>
      </c>
      <c r="AL15">
        <f t="shared" si="8"/>
        <v>134.1801820283352</v>
      </c>
      <c r="AN15">
        <f t="shared" si="9"/>
        <v>111.94860007516705</v>
      </c>
      <c r="AO15">
        <f t="shared" si="10"/>
        <v>-5.5974300037583529</v>
      </c>
      <c r="AP15">
        <f t="shared" si="11"/>
        <v>-19.773617315339628</v>
      </c>
      <c r="AQ15">
        <f t="shared" si="12"/>
        <v>-43.823207019844517</v>
      </c>
      <c r="AR15">
        <f t="shared" si="13"/>
        <v>42.754345736224543</v>
      </c>
      <c r="AS15">
        <f t="shared" si="14"/>
        <v>-3.2664012305752115</v>
      </c>
      <c r="AT15">
        <f t="shared" si="15"/>
        <v>21.649767611082019</v>
      </c>
      <c r="AU15">
        <f t="shared" si="16"/>
        <v>61.137712116731358</v>
      </c>
      <c r="AW15">
        <v>12</v>
      </c>
      <c r="AX15">
        <f>(R15*SUMPRODUCT(K16:$K$23, X16:$X$23)-$AZ$3*SUMPRODUCT(K15:$K$22, W16:$W$23))/Z15</f>
        <v>379.09540070549849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2.8741389999999999E-3</v>
      </c>
      <c r="O16">
        <f t="shared" si="30"/>
        <v>283.07567171415201</v>
      </c>
      <c r="P16">
        <f t="shared" si="31"/>
        <v>14.1537835857076</v>
      </c>
      <c r="Q16" s="5">
        <f t="shared" si="32"/>
        <v>50</v>
      </c>
      <c r="R16">
        <f t="shared" si="0"/>
        <v>50000</v>
      </c>
      <c r="S16">
        <f t="shared" si="20"/>
        <v>377.09226940233606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329.03631302678406</v>
      </c>
      <c r="AC16">
        <f t="shared" si="1"/>
        <v>323.08401679040674</v>
      </c>
      <c r="AE16">
        <f t="shared" si="2"/>
        <v>242.5327499235236</v>
      </c>
      <c r="AF16">
        <f t="shared" si="3"/>
        <v>-12.12663749617618</v>
      </c>
      <c r="AG16">
        <f t="shared" si="4"/>
        <v>-42.838854440382924</v>
      </c>
      <c r="AH16">
        <f t="shared" si="5"/>
        <v>-124.73062162275548</v>
      </c>
      <c r="AI16">
        <f t="shared" si="6"/>
        <v>62.836636364208999</v>
      </c>
      <c r="AJ16">
        <f t="shared" si="7"/>
        <v>5.9522962363773217</v>
      </c>
      <c r="AK16">
        <f t="shared" si="28"/>
        <v>47.871488346110034</v>
      </c>
      <c r="AL16">
        <f t="shared" si="8"/>
        <v>116.66042094669635</v>
      </c>
      <c r="AN16">
        <f t="shared" si="9"/>
        <v>101.79662134818017</v>
      </c>
      <c r="AO16">
        <f t="shared" si="10"/>
        <v>-5.0898310674090084</v>
      </c>
      <c r="AP16">
        <f t="shared" si="11"/>
        <v>-17.980460972106027</v>
      </c>
      <c r="AQ16">
        <f t="shared" si="12"/>
        <v>-52.352335360311095</v>
      </c>
      <c r="AR16">
        <f t="shared" si="13"/>
        <v>26.373993948354027</v>
      </c>
      <c r="AS16">
        <f t="shared" si="14"/>
        <v>2.4983168100710622</v>
      </c>
      <c r="AT16">
        <f t="shared" si="15"/>
        <v>20.092774167939819</v>
      </c>
      <c r="AU16">
        <f t="shared" si="16"/>
        <v>48.965084926364902</v>
      </c>
      <c r="AW16">
        <v>13</v>
      </c>
      <c r="AX16">
        <f>(R16*SUMPRODUCT(K17:$K$23, X17:$X$23)-$AZ$3*SUMPRODUCT(K16:$K$22, W17:$W$23))/Z16</f>
        <v>377.09226940233606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3.657909E-3</v>
      </c>
      <c r="O17">
        <f t="shared" si="30"/>
        <v>283.07567171415201</v>
      </c>
      <c r="P17">
        <f t="shared" si="31"/>
        <v>14.1537835857076</v>
      </c>
      <c r="Q17" s="5">
        <f t="shared" si="32"/>
        <v>50</v>
      </c>
      <c r="R17">
        <f t="shared" si="0"/>
        <v>50000</v>
      </c>
      <c r="S17">
        <f t="shared" si="20"/>
        <v>360.54751178803133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323.08401679040674</v>
      </c>
      <c r="AC17">
        <f t="shared" si="1"/>
        <v>304.68979859778131</v>
      </c>
      <c r="AE17">
        <f t="shared" si="2"/>
        <v>239.22025969554832</v>
      </c>
      <c r="AF17">
        <f t="shared" si="3"/>
        <v>-11.961012984777417</v>
      </c>
      <c r="AG17">
        <f t="shared" si="4"/>
        <v>-42.253765264771928</v>
      </c>
      <c r="AH17">
        <f t="shared" si="5"/>
        <v>-156.70063120716665</v>
      </c>
      <c r="AI17">
        <f t="shared" si="6"/>
        <v>28.304850238832302</v>
      </c>
      <c r="AJ17">
        <f t="shared" si="7"/>
        <v>18.394218192625431</v>
      </c>
      <c r="AK17">
        <f t="shared" si="28"/>
        <v>47.092873057795771</v>
      </c>
      <c r="AL17">
        <f t="shared" si="8"/>
        <v>93.791941489253503</v>
      </c>
      <c r="AN17">
        <f t="shared" si="9"/>
        <v>92.491771472405517</v>
      </c>
      <c r="AO17">
        <f t="shared" si="10"/>
        <v>-4.6245885736202759</v>
      </c>
      <c r="AP17">
        <f t="shared" si="11"/>
        <v>-16.336934027626917</v>
      </c>
      <c r="AQ17">
        <f t="shared" si="12"/>
        <v>-60.586502956064905</v>
      </c>
      <c r="AR17">
        <f t="shared" si="13"/>
        <v>10.943745915093402</v>
      </c>
      <c r="AS17">
        <f t="shared" si="14"/>
        <v>7.1119136299371517</v>
      </c>
      <c r="AT17">
        <f t="shared" si="15"/>
        <v>18.207919590021685</v>
      </c>
      <c r="AU17">
        <f t="shared" si="16"/>
        <v>36.26357913505224</v>
      </c>
      <c r="AW17">
        <v>14</v>
      </c>
      <c r="AX17">
        <f>(R17*SUMPRODUCT(K18:$K$23, X18:$X$23)-$AZ$3*SUMPRODUCT(K17:$K$22, W18:$W$23))/Z17</f>
        <v>360.54751178803133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4.4868319999999996E-3</v>
      </c>
      <c r="O18">
        <f t="shared" si="30"/>
        <v>283.07567171415201</v>
      </c>
      <c r="P18">
        <f t="shared" si="31"/>
        <v>14.1537835857076</v>
      </c>
      <c r="Q18" s="5">
        <f t="shared" si="32"/>
        <v>50</v>
      </c>
      <c r="R18">
        <f t="shared" si="0"/>
        <v>50000</v>
      </c>
      <c r="S18">
        <f t="shared" si="20"/>
        <v>330.80145923745084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304.68979859778131</v>
      </c>
      <c r="AC18">
        <f t="shared" si="1"/>
        <v>275.50231920961926</v>
      </c>
      <c r="AE18">
        <f t="shared" si="2"/>
        <v>235.75471598234256</v>
      </c>
      <c r="AF18">
        <f t="shared" si="3"/>
        <v>-11.787735799117128</v>
      </c>
      <c r="AG18">
        <f t="shared" si="4"/>
        <v>-41.641642066013738</v>
      </c>
      <c r="AH18">
        <f t="shared" si="5"/>
        <v>-189.58554611046713</v>
      </c>
      <c r="AI18">
        <f t="shared" si="6"/>
        <v>-7.2602079932554204</v>
      </c>
      <c r="AJ18">
        <f t="shared" si="7"/>
        <v>29.187479388162046</v>
      </c>
      <c r="AK18">
        <f t="shared" si="28"/>
        <v>45.237160560290747</v>
      </c>
      <c r="AL18">
        <f t="shared" si="8"/>
        <v>67.164431955197372</v>
      </c>
      <c r="AN18">
        <f t="shared" si="9"/>
        <v>83.966818093446193</v>
      </c>
      <c r="AO18">
        <f t="shared" si="10"/>
        <v>-4.1983409046723095</v>
      </c>
      <c r="AP18">
        <f t="shared" si="11"/>
        <v>-14.831161149417909</v>
      </c>
      <c r="AQ18">
        <f t="shared" si="12"/>
        <v>-67.523124604627355</v>
      </c>
      <c r="AR18">
        <f t="shared" si="13"/>
        <v>-2.5858085652713756</v>
      </c>
      <c r="AS18">
        <f t="shared" si="14"/>
        <v>10.39546446475145</v>
      </c>
      <c r="AT18">
        <f t="shared" si="15"/>
        <v>16.111747398149369</v>
      </c>
      <c r="AU18">
        <f t="shared" si="16"/>
        <v>23.921403297629443</v>
      </c>
      <c r="AW18">
        <v>15</v>
      </c>
      <c r="AX18">
        <f>(R18*SUMPRODUCT(K19:$K$23, X19:$X$23)-$AZ$3*SUMPRODUCT(K18:$K$22, W19:$W$23))/Z18</f>
        <v>330.80145923745084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5.3970320000000004E-3</v>
      </c>
      <c r="O19">
        <f t="shared" si="30"/>
        <v>283.07567171415201</v>
      </c>
      <c r="P19">
        <f t="shared" si="31"/>
        <v>14.1537835857076</v>
      </c>
      <c r="Q19" s="5">
        <f t="shared" si="32"/>
        <v>50</v>
      </c>
      <c r="R19">
        <f t="shared" si="0"/>
        <v>50000</v>
      </c>
      <c r="S19">
        <f t="shared" si="20"/>
        <v>288.49635537747241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275.50231920961926</v>
      </c>
      <c r="AC19">
        <f t="shared" si="1"/>
        <v>236.5698061925292</v>
      </c>
      <c r="AE19">
        <f t="shared" si="2"/>
        <v>232.12479307621152</v>
      </c>
      <c r="AF19">
        <f t="shared" si="3"/>
        <v>-11.606239653810576</v>
      </c>
      <c r="AG19">
        <f t="shared" si="4"/>
        <v>-41.000484370590776</v>
      </c>
      <c r="AH19">
        <f t="shared" si="5"/>
        <v>-224.74127476282226</v>
      </c>
      <c r="AI19">
        <f t="shared" si="6"/>
        <v>-45.223205711012099</v>
      </c>
      <c r="AJ19">
        <f t="shared" si="7"/>
        <v>38.932513017090059</v>
      </c>
      <c r="AK19">
        <f t="shared" si="28"/>
        <v>42.444506071121971</v>
      </c>
      <c r="AL19">
        <f t="shared" si="8"/>
        <v>36.153813377199931</v>
      </c>
      <c r="AN19">
        <f t="shared" si="9"/>
        <v>76.157206175855293</v>
      </c>
      <c r="AO19">
        <f t="shared" si="10"/>
        <v>-3.8078603087927645</v>
      </c>
      <c r="AP19">
        <f t="shared" si="11"/>
        <v>-13.4517399030953</v>
      </c>
      <c r="AQ19">
        <f t="shared" si="12"/>
        <v>-73.734767284067573</v>
      </c>
      <c r="AR19">
        <f t="shared" si="13"/>
        <v>-14.837161320100357</v>
      </c>
      <c r="AS19">
        <f t="shared" si="14"/>
        <v>12.773264680146543</v>
      </c>
      <c r="AT19">
        <f t="shared" si="15"/>
        <v>13.925505143388511</v>
      </c>
      <c r="AU19">
        <f t="shared" si="16"/>
        <v>11.861608503434697</v>
      </c>
      <c r="AW19">
        <v>16</v>
      </c>
      <c r="AX19">
        <f>(R19*SUMPRODUCT(K20:$K$23, X20:$X$23)-$AZ$3*SUMPRODUCT(K19:$K$22, W20:$W$23))/Z19</f>
        <v>288.49635537747241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6.3737730000000001E-3</v>
      </c>
      <c r="O20">
        <f t="shared" si="30"/>
        <v>283.07567171415201</v>
      </c>
      <c r="P20">
        <f t="shared" si="31"/>
        <v>14.1537835857076</v>
      </c>
      <c r="Q20" s="5">
        <f t="shared" si="32"/>
        <v>50</v>
      </c>
      <c r="R20">
        <f t="shared" si="0"/>
        <v>50000</v>
      </c>
      <c r="S20">
        <f t="shared" si="20"/>
        <v>234.51416259183367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236.5698061925292</v>
      </c>
      <c r="AC20">
        <f t="shared" si="1"/>
        <v>189.15514499793591</v>
      </c>
      <c r="AE20">
        <f t="shared" si="2"/>
        <v>228.32403440670964</v>
      </c>
      <c r="AF20">
        <f t="shared" si="3"/>
        <v>-11.416201720335483</v>
      </c>
      <c r="AG20">
        <f t="shared" si="4"/>
        <v>-40.329151746616674</v>
      </c>
      <c r="AH20">
        <f t="shared" si="5"/>
        <v>-261.32778026819352</v>
      </c>
      <c r="AI20">
        <f t="shared" si="6"/>
        <v>-84.749099328436046</v>
      </c>
      <c r="AJ20">
        <f t="shared" si="7"/>
        <v>47.414661194593293</v>
      </c>
      <c r="AK20">
        <f t="shared" si="28"/>
        <v>38.804081558867765</v>
      </c>
      <c r="AL20">
        <f t="shared" si="8"/>
        <v>1.4696434250250121</v>
      </c>
      <c r="AN20">
        <f t="shared" si="9"/>
        <v>69.005430667407566</v>
      </c>
      <c r="AO20">
        <f t="shared" si="10"/>
        <v>-3.4502715333703784</v>
      </c>
      <c r="AP20">
        <f t="shared" si="11"/>
        <v>-12.188513101381741</v>
      </c>
      <c r="AQ20">
        <f t="shared" si="12"/>
        <v>-78.980016578729561</v>
      </c>
      <c r="AR20">
        <f t="shared" si="13"/>
        <v>-25.613370546074119</v>
      </c>
      <c r="AS20">
        <f t="shared" si="14"/>
        <v>14.329937381248282</v>
      </c>
      <c r="AT20">
        <f t="shared" si="15"/>
        <v>11.727597432222799</v>
      </c>
      <c r="AU20">
        <f t="shared" si="16"/>
        <v>0.44416426739696169</v>
      </c>
      <c r="AW20">
        <v>17</v>
      </c>
      <c r="AX20">
        <f>(R20*SUMPRODUCT(K21:$K$23, X21:$X$23)-$AZ$3*SUMPRODUCT(K20:$K$22, W21:$W$23))/Z20</f>
        <v>234.51416259183367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7.4983330000000003E-3</v>
      </c>
      <c r="O21">
        <f t="shared" si="30"/>
        <v>283.07567171415201</v>
      </c>
      <c r="P21">
        <f t="shared" si="31"/>
        <v>14.1537835857076</v>
      </c>
      <c r="Q21" s="5">
        <f t="shared" si="32"/>
        <v>50</v>
      </c>
      <c r="R21">
        <f t="shared" si="0"/>
        <v>50000</v>
      </c>
      <c r="S21">
        <f t="shared" si="20"/>
        <v>168.5451288287741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189.15514499793591</v>
      </c>
      <c r="AC21">
        <f t="shared" si="1"/>
        <v>133.56681942831716</v>
      </c>
      <c r="AE21">
        <f t="shared" si="2"/>
        <v>224.3287444207576</v>
      </c>
      <c r="AF21">
        <f t="shared" si="3"/>
        <v>-11.21643722103788</v>
      </c>
      <c r="AG21">
        <f t="shared" si="4"/>
        <v>-39.623458819746851</v>
      </c>
      <c r="AH21">
        <f t="shared" si="5"/>
        <v>-302.40140940366348</v>
      </c>
      <c r="AI21">
        <f t="shared" si="6"/>
        <v>-128.91256102369061</v>
      </c>
      <c r="AJ21">
        <f t="shared" si="7"/>
        <v>55.588325569618746</v>
      </c>
      <c r="AK21">
        <f t="shared" si="28"/>
        <v>34.422025884553392</v>
      </c>
      <c r="AL21">
        <f t="shared" si="8"/>
        <v>-38.902209569518476</v>
      </c>
      <c r="AN21">
        <f t="shared" si="9"/>
        <v>62.453780652358553</v>
      </c>
      <c r="AO21">
        <f t="shared" si="10"/>
        <v>-3.1226890326179277</v>
      </c>
      <c r="AP21">
        <f t="shared" si="11"/>
        <v>-11.03128719507623</v>
      </c>
      <c r="AQ21">
        <f t="shared" si="12"/>
        <v>-84.189439657528368</v>
      </c>
      <c r="AR21">
        <f t="shared" si="13"/>
        <v>-35.889635232863974</v>
      </c>
      <c r="AS21">
        <f t="shared" si="14"/>
        <v>15.475952940944735</v>
      </c>
      <c r="AT21">
        <f t="shared" si="15"/>
        <v>9.5831930043325375</v>
      </c>
      <c r="AU21">
        <f t="shared" si="16"/>
        <v>-10.830489287586703</v>
      </c>
      <c r="AW21">
        <v>18</v>
      </c>
      <c r="AX21">
        <f>(R21*SUMPRODUCT(K22:$K$23, X22:$X$23)-$AZ$3*SUMPRODUCT(K21:$K$22, W22:$W$23))/Z21</f>
        <v>168.5451288287741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8.7783159999999995E-3</v>
      </c>
      <c r="O22">
        <f t="shared" si="30"/>
        <v>283.07567171415201</v>
      </c>
      <c r="P22">
        <f t="shared" si="31"/>
        <v>14.1537835857076</v>
      </c>
      <c r="Q22" s="5">
        <f t="shared" si="32"/>
        <v>50</v>
      </c>
      <c r="R22">
        <f t="shared" si="0"/>
        <v>50000</v>
      </c>
      <c r="S22">
        <f t="shared" si="20"/>
        <v>90.34271770129817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133.56681942831716</v>
      </c>
      <c r="AC22">
        <f t="shared" si="1"/>
        <v>70.249407731508683</v>
      </c>
      <c r="AE22">
        <f t="shared" si="2"/>
        <v>220.11622837014139</v>
      </c>
      <c r="AF22">
        <f t="shared" si="3"/>
        <v>-11.005811418507069</v>
      </c>
      <c r="AG22">
        <f t="shared" si="4"/>
        <v>-38.879396989016655</v>
      </c>
      <c r="AH22">
        <f t="shared" si="5"/>
        <v>-347.82724253272482</v>
      </c>
      <c r="AI22">
        <f t="shared" si="6"/>
        <v>-177.59622257010716</v>
      </c>
      <c r="AJ22">
        <f t="shared" si="7"/>
        <v>63.317411696808477</v>
      </c>
      <c r="AK22">
        <f t="shared" si="28"/>
        <v>29.322891117032455</v>
      </c>
      <c r="AL22">
        <f t="shared" si="8"/>
        <v>-84.955919756266226</v>
      </c>
      <c r="AN22">
        <f t="shared" si="9"/>
        <v>56.450531816348906</v>
      </c>
      <c r="AO22">
        <f t="shared" si="10"/>
        <v>-2.8225265908174451</v>
      </c>
      <c r="AP22">
        <f t="shared" si="11"/>
        <v>-9.9709260556577046</v>
      </c>
      <c r="AQ22">
        <f t="shared" si="12"/>
        <v>-89.203022269529171</v>
      </c>
      <c r="AR22">
        <f t="shared" si="13"/>
        <v>-45.54594309965541</v>
      </c>
      <c r="AS22">
        <f t="shared" si="14"/>
        <v>16.238246448186011</v>
      </c>
      <c r="AT22">
        <f t="shared" si="15"/>
        <v>7.5200852304532519</v>
      </c>
      <c r="AU22">
        <f t="shared" si="16"/>
        <v>-21.787611421016148</v>
      </c>
      <c r="AW22">
        <v>19</v>
      </c>
      <c r="AX22">
        <f>(R22*SUMPRODUCT(K23:$K$23, X23:$X$23)-$AZ$3*SUMPRODUCT(K22:$K$22, W23:$W$23))/Z22</f>
        <v>90.34271770129817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1.019566E-2</v>
      </c>
      <c r="O23">
        <f t="shared" si="30"/>
        <v>283.07567171415201</v>
      </c>
      <c r="P23">
        <f t="shared" si="31"/>
        <v>14.1537835857076</v>
      </c>
      <c r="Q23" s="5">
        <f t="shared" si="32"/>
        <v>50</v>
      </c>
      <c r="R23">
        <f t="shared" si="0"/>
        <v>50000</v>
      </c>
      <c r="S23">
        <f t="shared" si="20"/>
        <v>92.20485561566116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70.249407731508683</v>
      </c>
      <c r="AC23">
        <f t="shared" si="1"/>
        <v>70.249407731508683</v>
      </c>
      <c r="AE23">
        <f t="shared" si="2"/>
        <v>215.67083586149568</v>
      </c>
      <c r="AF23">
        <f t="shared" si="3"/>
        <v>-10.783541793074782</v>
      </c>
      <c r="AG23">
        <f t="shared" si="4"/>
        <v>-38.094201906421453</v>
      </c>
      <c r="AH23">
        <f t="shared" si="5"/>
        <v>-396.40111270503763</v>
      </c>
      <c r="AI23">
        <f t="shared" si="6"/>
        <v>-229.60802054303821</v>
      </c>
      <c r="AJ23">
        <f t="shared" si="7"/>
        <v>0</v>
      </c>
      <c r="AK23">
        <f t="shared" si="28"/>
        <v>23.543447573019971</v>
      </c>
      <c r="AL23">
        <f t="shared" si="8"/>
        <v>-206.06457297001825</v>
      </c>
      <c r="AN23">
        <f t="shared" si="9"/>
        <v>50.950630607852787</v>
      </c>
      <c r="AO23">
        <f t="shared" si="10"/>
        <v>-2.5475315303926389</v>
      </c>
      <c r="AP23">
        <f t="shared" si="11"/>
        <v>-8.9994718195533245</v>
      </c>
      <c r="AQ23">
        <f t="shared" si="12"/>
        <v>-93.646814068763007</v>
      </c>
      <c r="AR23">
        <f t="shared" si="13"/>
        <v>-54.243186810856194</v>
      </c>
      <c r="AS23">
        <f t="shared" si="14"/>
        <v>0</v>
      </c>
      <c r="AT23">
        <f t="shared" si="15"/>
        <v>5.5619643506118042</v>
      </c>
      <c r="AU23">
        <f t="shared" si="16"/>
        <v>-48.681222460244392</v>
      </c>
      <c r="AW23">
        <v>20</v>
      </c>
      <c r="AX23">
        <f>(R23*SUMPRODUCT(K$23:$K24, X$23:$X24)-$AZ$3*SUMPRODUCT(K$22:$K23, W$23:$W24))/Z23</f>
        <v>92.20485561566116</v>
      </c>
    </row>
    <row r="25" spans="5:50" x14ac:dyDescent="0.25">
      <c r="AN25" s="6">
        <f t="shared" ref="AN25:AU25" si="33">SUM(AN3:AN23)</f>
        <v>2825.2601168097181</v>
      </c>
      <c r="AO25" s="6">
        <f t="shared" si="33"/>
        <v>-353.56975962609994</v>
      </c>
      <c r="AP25" s="6">
        <f t="shared" si="33"/>
        <v>-2968.9373328017587</v>
      </c>
      <c r="AQ25" s="6">
        <f t="shared" si="33"/>
        <v>-1260.206935501443</v>
      </c>
      <c r="AR25" s="6">
        <f t="shared" si="33"/>
        <v>-1757.4539111195841</v>
      </c>
      <c r="AS25" s="6">
        <f t="shared" si="33"/>
        <v>-176.31274770587549</v>
      </c>
      <c r="AT25" s="6">
        <f t="shared" si="33"/>
        <v>331.06445652777376</v>
      </c>
      <c r="AU25" s="7">
        <f t="shared" si="33"/>
        <v>-1602.7022022976848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953.72038705838418</v>
      </c>
      <c r="K3">
        <v>1</v>
      </c>
      <c r="L3" s="2">
        <v>0</v>
      </c>
      <c r="O3">
        <f>$C$3</f>
        <v>953.72038705838418</v>
      </c>
      <c r="P3">
        <f>O3*B5</f>
        <v>762.97630964670736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953.72038705838418</v>
      </c>
      <c r="AF3">
        <f t="shared" ref="AF3:AF23" si="3">-$Z3*P3</f>
        <v>-762.97630964670736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-2329.1641265883231</v>
      </c>
      <c r="AJ3">
        <f t="shared" ref="AJ3:AJ23" si="7">AB3-AC3</f>
        <v>0</v>
      </c>
      <c r="AL3">
        <f t="shared" ref="AL3:AL23" si="8">SUM(AI3:AK3)</f>
        <v>-2329.1641265883231</v>
      </c>
      <c r="AN3">
        <f t="shared" ref="AN3:AN23" si="9">AE3*$K3</f>
        <v>953.72038705838418</v>
      </c>
      <c r="AO3">
        <f t="shared" ref="AO3:AO23" si="10">AF3*$K3</f>
        <v>-762.97630964670736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-2329.1641265883231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-2329.1641265883231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419.67601087744794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324.47973454506308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320.55864355768426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-320.55864355768426</v>
      </c>
      <c r="AK4">
        <f t="shared" ref="AK4:AK23" si="28">H4*SUM(AB4:AB4, AE4:AF4)</f>
        <v>0</v>
      </c>
      <c r="AL4">
        <f t="shared" si="8"/>
        <v>-424.77064355768425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-99.117367319764099</v>
      </c>
      <c r="AR4">
        <f t="shared" si="13"/>
        <v>-99.117367319764099</v>
      </c>
      <c r="AS4">
        <f t="shared" si="14"/>
        <v>-304.88742967251687</v>
      </c>
      <c r="AT4">
        <f t="shared" si="15"/>
        <v>0</v>
      </c>
      <c r="AU4">
        <f t="shared" si="16"/>
        <v>-404.00479699228094</v>
      </c>
      <c r="AW4">
        <v>1</v>
      </c>
      <c r="AX4">
        <f>(R4*SUMPRODUCT(K5:$K$23, X5:$X$23)-$AZ$3*SUMPRODUCT(K4:$K$22, W5:$W$23))/Z4</f>
        <v>324.47973454506308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2.1892320000000002E-3</v>
      </c>
      <c r="O5">
        <f t="shared" ref="O5:O23" si="30">$C$3</f>
        <v>953.72038705838418</v>
      </c>
      <c r="P5">
        <f t="shared" ref="P5:P23" si="31">O5*$C$5</f>
        <v>47.68601935291921</v>
      </c>
      <c r="Q5" s="5">
        <f t="shared" ref="Q5:Q23" si="32">$C$8</f>
        <v>50</v>
      </c>
      <c r="R5">
        <f t="shared" si="0"/>
        <v>50000</v>
      </c>
      <c r="S5">
        <f t="shared" si="20"/>
        <v>632.37350930711511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320.55864355768426</v>
      </c>
      <c r="AC5">
        <f t="shared" si="1"/>
        <v>617.11675573873254</v>
      </c>
      <c r="AE5">
        <f t="shared" si="2"/>
        <v>930.71076267605486</v>
      </c>
      <c r="AF5">
        <f t="shared" si="3"/>
        <v>-46.535538133802739</v>
      </c>
      <c r="AG5">
        <f t="shared" si="4"/>
        <v>-48.793691280245184</v>
      </c>
      <c r="AH5">
        <f t="shared" si="5"/>
        <v>-108.13883975481602</v>
      </c>
      <c r="AI5">
        <f t="shared" si="6"/>
        <v>727.24269350719089</v>
      </c>
      <c r="AJ5">
        <f t="shared" si="7"/>
        <v>-296.55811218104827</v>
      </c>
      <c r="AK5">
        <f t="shared" si="28"/>
        <v>62.525687754386702</v>
      </c>
      <c r="AL5">
        <f t="shared" si="8"/>
        <v>493.21026908052932</v>
      </c>
      <c r="AN5">
        <f t="shared" si="9"/>
        <v>841.53524224754881</v>
      </c>
      <c r="AO5">
        <f t="shared" si="10"/>
        <v>-42.076762112377438</v>
      </c>
      <c r="AP5">
        <f t="shared" si="11"/>
        <v>-44.118551604162796</v>
      </c>
      <c r="AQ5">
        <f t="shared" si="12"/>
        <v>-97.777578554888308</v>
      </c>
      <c r="AR5">
        <f t="shared" si="13"/>
        <v>657.56234997612023</v>
      </c>
      <c r="AS5">
        <f t="shared" si="14"/>
        <v>-268.1435659529576</v>
      </c>
      <c r="AT5">
        <f t="shared" si="15"/>
        <v>56.534824675060293</v>
      </c>
      <c r="AU5">
        <f t="shared" si="16"/>
        <v>445.95360869822287</v>
      </c>
      <c r="AW5">
        <v>2</v>
      </c>
      <c r="AX5">
        <f>(R5*SUMPRODUCT(K6:$K$23, X6:$X$23)-$AZ$3*SUMPRODUCT(K5:$K$22, W6:$W$23))/Z5</f>
        <v>632.37350930711511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2.8741389999999999E-3</v>
      </c>
      <c r="O6">
        <f t="shared" si="30"/>
        <v>953.72038705838418</v>
      </c>
      <c r="P6">
        <f t="shared" si="31"/>
        <v>47.68601935291921</v>
      </c>
      <c r="Q6" s="5">
        <f t="shared" si="32"/>
        <v>50</v>
      </c>
      <c r="R6">
        <f t="shared" si="0"/>
        <v>50000</v>
      </c>
      <c r="S6">
        <f t="shared" si="20"/>
        <v>900.22940375854171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617.11675573873254</v>
      </c>
      <c r="AC6">
        <f t="shared" si="1"/>
        <v>867.20024829608701</v>
      </c>
      <c r="AE6">
        <f t="shared" si="2"/>
        <v>918.72866294856726</v>
      </c>
      <c r="AF6">
        <f t="shared" si="3"/>
        <v>-45.936433147428367</v>
      </c>
      <c r="AG6">
        <f t="shared" si="4"/>
        <v>-48.16551451638022</v>
      </c>
      <c r="AH6">
        <f t="shared" si="5"/>
        <v>-140.2398510625126</v>
      </c>
      <c r="AI6">
        <f t="shared" si="6"/>
        <v>684.38686422224612</v>
      </c>
      <c r="AJ6">
        <f t="shared" si="7"/>
        <v>-250.08349255735448</v>
      </c>
      <c r="AK6">
        <f t="shared" si="28"/>
        <v>81.498021509030977</v>
      </c>
      <c r="AL6">
        <f t="shared" si="8"/>
        <v>515.80139317392263</v>
      </c>
      <c r="AN6">
        <f t="shared" si="9"/>
        <v>787.61847024315466</v>
      </c>
      <c r="AO6">
        <f t="shared" si="10"/>
        <v>-39.380923512157736</v>
      </c>
      <c r="AP6">
        <f t="shared" si="11"/>
        <v>-41.291896499793438</v>
      </c>
      <c r="AQ6">
        <f t="shared" si="12"/>
        <v>-120.22646230116324</v>
      </c>
      <c r="AR6">
        <f t="shared" si="13"/>
        <v>586.71918793004033</v>
      </c>
      <c r="AS6">
        <f t="shared" si="14"/>
        <v>-214.39450600020714</v>
      </c>
      <c r="AT6">
        <f t="shared" si="15"/>
        <v>69.867578554453104</v>
      </c>
      <c r="AU6">
        <f t="shared" si="16"/>
        <v>442.19226048428629</v>
      </c>
      <c r="AW6">
        <v>3</v>
      </c>
      <c r="AX6">
        <f>(R6*SUMPRODUCT(K7:$K$23, X7:$X$23)-$AZ$3*SUMPRODUCT(K6:$K$22, W7:$W$23))/Z6</f>
        <v>900.22940375854171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3.657909E-3</v>
      </c>
      <c r="O7">
        <f t="shared" si="30"/>
        <v>953.72038705838418</v>
      </c>
      <c r="P7">
        <f t="shared" si="31"/>
        <v>47.68601935291921</v>
      </c>
      <c r="Q7" s="5">
        <f t="shared" si="32"/>
        <v>50</v>
      </c>
      <c r="R7">
        <f t="shared" si="0"/>
        <v>50000</v>
      </c>
      <c r="S7">
        <f t="shared" si="20"/>
        <v>1127.7339284326833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867.20024829608701</v>
      </c>
      <c r="AC7">
        <f t="shared" si="1"/>
        <v>1071.5203234298974</v>
      </c>
      <c r="AE7">
        <f t="shared" si="2"/>
        <v>906.1807504743241</v>
      </c>
      <c r="AF7">
        <f t="shared" si="3"/>
        <v>-45.309037523716206</v>
      </c>
      <c r="AG7">
        <f t="shared" si="4"/>
        <v>-47.507674302177321</v>
      </c>
      <c r="AH7">
        <f t="shared" si="5"/>
        <v>-176.18506903909784</v>
      </c>
      <c r="AI7">
        <f t="shared" si="6"/>
        <v>637.17896960933274</v>
      </c>
      <c r="AJ7">
        <f t="shared" si="7"/>
        <v>-204.32007513381041</v>
      </c>
      <c r="AK7">
        <f t="shared" si="28"/>
        <v>106.62204000892109</v>
      </c>
      <c r="AL7">
        <f t="shared" si="8"/>
        <v>539.48093448444342</v>
      </c>
      <c r="AN7">
        <f t="shared" si="9"/>
        <v>731.71446628035642</v>
      </c>
      <c r="AO7">
        <f t="shared" si="10"/>
        <v>-36.58572331401782</v>
      </c>
      <c r="AP7">
        <f t="shared" si="11"/>
        <v>-38.361058241463539</v>
      </c>
      <c r="AQ7">
        <f t="shared" si="12"/>
        <v>-142.26429295814532</v>
      </c>
      <c r="AR7">
        <f t="shared" si="13"/>
        <v>514.50339176672981</v>
      </c>
      <c r="AS7">
        <f t="shared" si="14"/>
        <v>-164.98248792930465</v>
      </c>
      <c r="AT7">
        <f t="shared" si="15"/>
        <v>86.094180502084114</v>
      </c>
      <c r="AU7">
        <f t="shared" si="16"/>
        <v>435.61508433950922</v>
      </c>
      <c r="AW7">
        <v>4</v>
      </c>
      <c r="AX7">
        <f>(R7*SUMPRODUCT(K8:$K$23, X8:$X$23)-$AZ$3*SUMPRODUCT(K7:$K$22, W8:$W$23))/Z7</f>
        <v>1127.7339284326833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4.4868319999999996E-3</v>
      </c>
      <c r="O8">
        <f t="shared" si="30"/>
        <v>953.72038705838418</v>
      </c>
      <c r="P8">
        <f t="shared" si="31"/>
        <v>47.68601935291921</v>
      </c>
      <c r="Q8" s="5">
        <f t="shared" si="32"/>
        <v>50</v>
      </c>
      <c r="R8">
        <f t="shared" si="0"/>
        <v>50000</v>
      </c>
      <c r="S8">
        <f t="shared" si="20"/>
        <v>1316.3978988915178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1071.5203234298974</v>
      </c>
      <c r="AC8">
        <f t="shared" si="1"/>
        <v>1232.6602121604524</v>
      </c>
      <c r="AE8">
        <f t="shared" si="2"/>
        <v>893.05306218056865</v>
      </c>
      <c r="AF8">
        <f t="shared" si="3"/>
        <v>-44.652653109028435</v>
      </c>
      <c r="AG8">
        <f t="shared" si="4"/>
        <v>-46.819438605850962</v>
      </c>
      <c r="AH8">
        <f t="shared" si="5"/>
        <v>-213.15895330458684</v>
      </c>
      <c r="AI8">
        <f t="shared" si="6"/>
        <v>588.42201716110242</v>
      </c>
      <c r="AJ8">
        <f t="shared" si="7"/>
        <v>-161.13988873055496</v>
      </c>
      <c r="AK8">
        <f t="shared" si="28"/>
        <v>134.58644334835077</v>
      </c>
      <c r="AL8">
        <f t="shared" si="8"/>
        <v>561.86857177889829</v>
      </c>
      <c r="AN8">
        <f t="shared" si="9"/>
        <v>673.87556465319426</v>
      </c>
      <c r="AO8">
        <f t="shared" si="10"/>
        <v>-33.693778232659717</v>
      </c>
      <c r="AP8">
        <f t="shared" si="11"/>
        <v>-35.328780520864626</v>
      </c>
      <c r="AQ8">
        <f t="shared" si="12"/>
        <v>-160.8444291857418</v>
      </c>
      <c r="AR8">
        <f t="shared" si="13"/>
        <v>444.00857671392816</v>
      </c>
      <c r="AS8">
        <f t="shared" si="14"/>
        <v>-121.59214060731802</v>
      </c>
      <c r="AT8">
        <f t="shared" si="15"/>
        <v>101.55557306369469</v>
      </c>
      <c r="AU8">
        <f t="shared" si="16"/>
        <v>423.97200917030489</v>
      </c>
      <c r="AW8">
        <v>5</v>
      </c>
      <c r="AX8">
        <f>(R8*SUMPRODUCT(K9:$K$23, X9:$X$23)-$AZ$3*SUMPRODUCT(K8:$K$22, W9:$W$23))/Z8</f>
        <v>1316.3978988915178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5.3970320000000004E-3</v>
      </c>
      <c r="O9">
        <f t="shared" si="30"/>
        <v>953.72038705838418</v>
      </c>
      <c r="P9">
        <f t="shared" si="31"/>
        <v>47.68601935291921</v>
      </c>
      <c r="Q9" s="5">
        <f t="shared" si="32"/>
        <v>50</v>
      </c>
      <c r="R9">
        <f t="shared" si="0"/>
        <v>50000</v>
      </c>
      <c r="S9">
        <f t="shared" si="20"/>
        <v>1465.9468248954695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1232.6602121604524</v>
      </c>
      <c r="AC9">
        <f t="shared" si="1"/>
        <v>1351.5607008456454</v>
      </c>
      <c r="AE9">
        <f t="shared" si="2"/>
        <v>879.30269560447653</v>
      </c>
      <c r="AF9">
        <f t="shared" si="3"/>
        <v>-43.965134780223828</v>
      </c>
      <c r="AG9">
        <f t="shared" si="4"/>
        <v>-46.098558211414641</v>
      </c>
      <c r="AH9">
        <f t="shared" si="5"/>
        <v>-252.68600837781304</v>
      </c>
      <c r="AI9">
        <f t="shared" si="6"/>
        <v>536.55299423502493</v>
      </c>
      <c r="AJ9">
        <f t="shared" si="7"/>
        <v>-118.90048868519307</v>
      </c>
      <c r="AK9">
        <f t="shared" si="28"/>
        <v>151.79103653707736</v>
      </c>
      <c r="AL9">
        <f t="shared" si="8"/>
        <v>569.44354208690925</v>
      </c>
      <c r="AN9">
        <f t="shared" si="9"/>
        <v>618.12919789473733</v>
      </c>
      <c r="AO9">
        <f t="shared" si="10"/>
        <v>-30.906459894736869</v>
      </c>
      <c r="AP9">
        <f t="shared" si="11"/>
        <v>-32.406206592755638</v>
      </c>
      <c r="AQ9">
        <f t="shared" si="12"/>
        <v>-177.6323448780353</v>
      </c>
      <c r="AR9">
        <f t="shared" si="13"/>
        <v>377.18418652920951</v>
      </c>
      <c r="AS9">
        <f t="shared" si="14"/>
        <v>-83.584258376173821</v>
      </c>
      <c r="AT9">
        <f t="shared" si="15"/>
        <v>106.70554307555422</v>
      </c>
      <c r="AU9">
        <f t="shared" si="16"/>
        <v>400.30547122858991</v>
      </c>
      <c r="AW9">
        <v>6</v>
      </c>
      <c r="AX9">
        <f>(R9*SUMPRODUCT(K10:$K$23, X10:$X$23)-$AZ$3*SUMPRODUCT(K9:$K$22, W10:$W$23))/Z9</f>
        <v>1465.9468248954695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6.3737730000000001E-3</v>
      </c>
      <c r="O10">
        <f t="shared" si="30"/>
        <v>953.72038705838418</v>
      </c>
      <c r="P10">
        <f t="shared" si="31"/>
        <v>47.68601935291921</v>
      </c>
      <c r="Q10" s="5">
        <f t="shared" si="32"/>
        <v>50</v>
      </c>
      <c r="R10">
        <f t="shared" si="0"/>
        <v>50000</v>
      </c>
      <c r="S10">
        <f t="shared" si="20"/>
        <v>1574.2533745509249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1351.5607008456454</v>
      </c>
      <c r="AC10">
        <f t="shared" si="1"/>
        <v>1427.6510568671351</v>
      </c>
      <c r="AE10">
        <f t="shared" si="2"/>
        <v>864.9051928683607</v>
      </c>
      <c r="AF10">
        <f t="shared" si="3"/>
        <v>-43.245259643418038</v>
      </c>
      <c r="AG10">
        <f t="shared" si="4"/>
        <v>-45.343750883633646</v>
      </c>
      <c r="AH10">
        <f t="shared" si="5"/>
        <v>-293.82174566684296</v>
      </c>
      <c r="AI10">
        <f t="shared" si="6"/>
        <v>482.49443667446599</v>
      </c>
      <c r="AJ10">
        <f t="shared" si="7"/>
        <v>-76.090356021489697</v>
      </c>
      <c r="AK10">
        <f t="shared" si="28"/>
        <v>118.00588043003293</v>
      </c>
      <c r="AL10">
        <f t="shared" si="8"/>
        <v>524.40996108300919</v>
      </c>
      <c r="AN10">
        <f t="shared" si="9"/>
        <v>576.69362678908931</v>
      </c>
      <c r="AO10">
        <f t="shared" si="10"/>
        <v>-28.834681339454466</v>
      </c>
      <c r="AP10">
        <f t="shared" si="11"/>
        <v>-30.233894263696055</v>
      </c>
      <c r="AQ10">
        <f t="shared" si="12"/>
        <v>-195.91179418887214</v>
      </c>
      <c r="AR10">
        <f t="shared" si="13"/>
        <v>321.71325699706659</v>
      </c>
      <c r="AS10">
        <f t="shared" si="14"/>
        <v>-50.734836302901712</v>
      </c>
      <c r="AT10">
        <f t="shared" si="15"/>
        <v>78.682888863164763</v>
      </c>
      <c r="AU10">
        <f t="shared" si="16"/>
        <v>349.66130955732962</v>
      </c>
      <c r="AW10">
        <v>7</v>
      </c>
      <c r="AX10">
        <f>(R10*SUMPRODUCT(K11:$K$23, X11:$X$23)-$AZ$3*SUMPRODUCT(K10:$K$22, W11:$W$23))/Z10</f>
        <v>1574.2533745509249</v>
      </c>
    </row>
    <row r="11" spans="1:52" x14ac:dyDescent="0.25">
      <c r="A11" t="s">
        <v>33</v>
      </c>
      <c r="C11" s="24">
        <f>AU25</f>
        <v>1182.9628300775596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7.4983330000000003E-3</v>
      </c>
      <c r="O11">
        <f t="shared" si="30"/>
        <v>953.72038705838418</v>
      </c>
      <c r="P11">
        <f t="shared" si="31"/>
        <v>47.68601935291921</v>
      </c>
      <c r="Q11" s="5">
        <f t="shared" si="32"/>
        <v>50</v>
      </c>
      <c r="R11">
        <f t="shared" si="0"/>
        <v>50000</v>
      </c>
      <c r="S11">
        <f t="shared" si="20"/>
        <v>1645.08218818193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1427.6510568671351</v>
      </c>
      <c r="AC11">
        <f t="shared" si="1"/>
        <v>1465.7784565276042</v>
      </c>
      <c r="AE11">
        <f t="shared" si="2"/>
        <v>849.77079379012082</v>
      </c>
      <c r="AF11">
        <f t="shared" si="3"/>
        <v>-42.488539689506041</v>
      </c>
      <c r="AG11">
        <f t="shared" si="4"/>
        <v>-44.550310831202786</v>
      </c>
      <c r="AH11">
        <f t="shared" si="5"/>
        <v>-340.00254359452936</v>
      </c>
      <c r="AI11">
        <f t="shared" si="6"/>
        <v>422.72939967488264</v>
      </c>
      <c r="AJ11">
        <f t="shared" si="7"/>
        <v>-38.127399660469109</v>
      </c>
      <c r="AK11">
        <f t="shared" si="28"/>
        <v>114.65207885264559</v>
      </c>
      <c r="AL11">
        <f t="shared" si="8"/>
        <v>499.25407886705909</v>
      </c>
      <c r="AN11">
        <f t="shared" si="9"/>
        <v>538.95410412684873</v>
      </c>
      <c r="AO11">
        <f t="shared" si="10"/>
        <v>-26.947705206342437</v>
      </c>
      <c r="AP11">
        <f t="shared" si="11"/>
        <v>-28.255351958511479</v>
      </c>
      <c r="AQ11">
        <f t="shared" si="12"/>
        <v>-215.64140309710154</v>
      </c>
      <c r="AR11">
        <f t="shared" si="13"/>
        <v>268.10964386489326</v>
      </c>
      <c r="AS11">
        <f t="shared" si="14"/>
        <v>-24.181718972763008</v>
      </c>
      <c r="AT11">
        <f t="shared" si="15"/>
        <v>72.716324090999606</v>
      </c>
      <c r="AU11">
        <f t="shared" si="16"/>
        <v>316.64424898312984</v>
      </c>
      <c r="AW11">
        <v>8</v>
      </c>
      <c r="AX11">
        <f>(R11*SUMPRODUCT(K12:$K$23, X12:$X$23)-$AZ$3*SUMPRODUCT(K11:$K$22, W12:$W$23))/Z11</f>
        <v>1645.08218818193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8.7783159999999995E-3</v>
      </c>
      <c r="O12">
        <f t="shared" si="30"/>
        <v>953.72038705838418</v>
      </c>
      <c r="P12">
        <f t="shared" si="31"/>
        <v>47.68601935291921</v>
      </c>
      <c r="Q12" s="5">
        <f t="shared" si="32"/>
        <v>50</v>
      </c>
      <c r="R12">
        <f t="shared" si="0"/>
        <v>50000</v>
      </c>
      <c r="S12">
        <f t="shared" si="20"/>
        <v>1682.6892055662265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1465.7784565276042</v>
      </c>
      <c r="AC12">
        <f t="shared" si="1"/>
        <v>1471.1324663303483</v>
      </c>
      <c r="AE12">
        <f t="shared" si="2"/>
        <v>833.81352929675916</v>
      </c>
      <c r="AF12">
        <f t="shared" si="3"/>
        <v>-41.690676464837956</v>
      </c>
      <c r="AG12">
        <f t="shared" si="4"/>
        <v>-43.713731016516235</v>
      </c>
      <c r="AH12">
        <f t="shared" si="5"/>
        <v>-391.07670637452071</v>
      </c>
      <c r="AI12">
        <f t="shared" si="6"/>
        <v>357.33241544088429</v>
      </c>
      <c r="AJ12">
        <f t="shared" si="7"/>
        <v>-5.3540098027440308</v>
      </c>
      <c r="AK12">
        <f t="shared" si="28"/>
        <v>158.05309165516678</v>
      </c>
      <c r="AL12">
        <f t="shared" si="8"/>
        <v>510.03149729330704</v>
      </c>
      <c r="AN12">
        <f t="shared" si="9"/>
        <v>494.23687257014757</v>
      </c>
      <c r="AO12">
        <f t="shared" si="10"/>
        <v>-24.711843628507378</v>
      </c>
      <c r="AP12">
        <f t="shared" si="11"/>
        <v>-25.910994421255449</v>
      </c>
      <c r="AQ12">
        <f t="shared" si="12"/>
        <v>-231.80785811498379</v>
      </c>
      <c r="AR12">
        <f t="shared" si="13"/>
        <v>211.806176405401</v>
      </c>
      <c r="AS12">
        <f t="shared" si="14"/>
        <v>-3.1735501615689694</v>
      </c>
      <c r="AT12">
        <f t="shared" si="15"/>
        <v>93.68481437999155</v>
      </c>
      <c r="AU12">
        <f t="shared" si="16"/>
        <v>302.31744062382359</v>
      </c>
      <c r="AW12">
        <v>9</v>
      </c>
      <c r="AX12">
        <f>(R12*SUMPRODUCT(K13:$K$23, X13:$X$23)-$AZ$3*SUMPRODUCT(K12:$K$22, W13:$W$23))/Z12</f>
        <v>1682.6892055662265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1.019566E-2</v>
      </c>
      <c r="O13">
        <f t="shared" si="30"/>
        <v>953.72038705838418</v>
      </c>
      <c r="P13">
        <f t="shared" si="31"/>
        <v>47.68601935291921</v>
      </c>
      <c r="Q13" s="5">
        <f t="shared" si="32"/>
        <v>50</v>
      </c>
      <c r="R13">
        <f t="shared" si="0"/>
        <v>50000</v>
      </c>
      <c r="S13">
        <f t="shared" si="20"/>
        <v>1691.8882558336634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1471.1324663303483</v>
      </c>
      <c r="AC13">
        <f t="shared" si="1"/>
        <v>1449.30204788694</v>
      </c>
      <c r="AE13">
        <f t="shared" si="2"/>
        <v>816.97411475568163</v>
      </c>
      <c r="AF13">
        <f t="shared" si="3"/>
        <v>-40.84870573778408</v>
      </c>
      <c r="AG13">
        <f t="shared" si="4"/>
        <v>-42.83090336757521</v>
      </c>
      <c r="AH13">
        <f t="shared" si="5"/>
        <v>-445.69033877585395</v>
      </c>
      <c r="AI13">
        <f t="shared" si="6"/>
        <v>287.60416687446849</v>
      </c>
      <c r="AJ13">
        <f t="shared" si="7"/>
        <v>21.830418443408234</v>
      </c>
      <c r="AK13">
        <f t="shared" si="28"/>
        <v>233.49009324868274</v>
      </c>
      <c r="AL13">
        <f t="shared" si="8"/>
        <v>542.92467856655946</v>
      </c>
      <c r="AN13">
        <f t="shared" si="9"/>
        <v>438.67690255662416</v>
      </c>
      <c r="AO13">
        <f t="shared" si="10"/>
        <v>-21.933845127831209</v>
      </c>
      <c r="AP13">
        <f t="shared" si="11"/>
        <v>-22.998192578731651</v>
      </c>
      <c r="AQ13">
        <f t="shared" si="12"/>
        <v>-239.31487397501343</v>
      </c>
      <c r="AR13">
        <f t="shared" si="13"/>
        <v>154.42999087504796</v>
      </c>
      <c r="AS13">
        <f t="shared" si="14"/>
        <v>11.721914037794459</v>
      </c>
      <c r="AT13">
        <f t="shared" si="15"/>
        <v>125.37326340458226</v>
      </c>
      <c r="AU13">
        <f t="shared" si="16"/>
        <v>291.52516831742469</v>
      </c>
      <c r="AW13">
        <v>10</v>
      </c>
      <c r="AX13">
        <f>(R13*SUMPRODUCT(K14:$K$23, X14:$X$23)-$AZ$3*SUMPRODUCT(K13:$K$22, W14:$W$23))/Z13</f>
        <v>1691.8882558336634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1.1804551E-2</v>
      </c>
      <c r="O14">
        <f t="shared" si="30"/>
        <v>953.72038705838418</v>
      </c>
      <c r="P14">
        <f t="shared" si="31"/>
        <v>47.68601935291921</v>
      </c>
      <c r="Q14" s="5">
        <f t="shared" si="32"/>
        <v>50</v>
      </c>
      <c r="R14">
        <f t="shared" si="0"/>
        <v>50000</v>
      </c>
      <c r="S14">
        <f t="shared" si="20"/>
        <v>1661.5203233331372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1449.30204788694</v>
      </c>
      <c r="AC14">
        <f t="shared" si="1"/>
        <v>1392.2541652980892</v>
      </c>
      <c r="AE14">
        <f t="shared" si="2"/>
        <v>799.16036100481165</v>
      </c>
      <c r="AF14">
        <f t="shared" si="3"/>
        <v>-39.958018050240582</v>
      </c>
      <c r="AG14">
        <f t="shared" si="4"/>
        <v>-41.89699475072085</v>
      </c>
      <c r="AH14">
        <f t="shared" si="5"/>
        <v>-505.59958317861339</v>
      </c>
      <c r="AI14">
        <f t="shared" si="6"/>
        <v>211.70576502523687</v>
      </c>
      <c r="AJ14">
        <f t="shared" si="7"/>
        <v>57.047882588850825</v>
      </c>
      <c r="AK14">
        <f t="shared" si="28"/>
        <v>188.9817207243081</v>
      </c>
      <c r="AL14">
        <f t="shared" si="8"/>
        <v>457.7353683383958</v>
      </c>
      <c r="AN14">
        <f t="shared" si="9"/>
        <v>395.28703783478386</v>
      </c>
      <c r="AO14">
        <f t="shared" si="10"/>
        <v>-19.764351891739192</v>
      </c>
      <c r="AP14">
        <f t="shared" si="11"/>
        <v>-20.723423930046778</v>
      </c>
      <c r="AQ14">
        <f t="shared" si="12"/>
        <v>-250.0836769655198</v>
      </c>
      <c r="AR14">
        <f t="shared" si="13"/>
        <v>104.71558504747813</v>
      </c>
      <c r="AS14">
        <f t="shared" si="14"/>
        <v>28.21747627089529</v>
      </c>
      <c r="AT14">
        <f t="shared" si="15"/>
        <v>93.475637975971097</v>
      </c>
      <c r="AU14">
        <f t="shared" si="16"/>
        <v>226.4086992943445</v>
      </c>
      <c r="AW14">
        <v>11</v>
      </c>
      <c r="AX14">
        <f>(R14*SUMPRODUCT(K15:$K$23, X15:$X$23)-$AZ$3*SUMPRODUCT(K14:$K$22, W15:$W$23))/Z14</f>
        <v>1661.5203233331372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1.3628751999999999E-2</v>
      </c>
      <c r="O15">
        <f t="shared" si="30"/>
        <v>953.72038705838418</v>
      </c>
      <c r="P15">
        <f t="shared" si="31"/>
        <v>47.68601935291921</v>
      </c>
      <c r="Q15" s="5">
        <f t="shared" si="32"/>
        <v>50</v>
      </c>
      <c r="R15">
        <f t="shared" si="0"/>
        <v>50000</v>
      </c>
      <c r="S15">
        <f t="shared" si="20"/>
        <v>1596.3336876294657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1392.2541652980892</v>
      </c>
      <c r="AC15">
        <f t="shared" si="1"/>
        <v>1306.0251153242359</v>
      </c>
      <c r="AE15">
        <f t="shared" si="2"/>
        <v>780.27719902639842</v>
      </c>
      <c r="AF15">
        <f t="shared" si="3"/>
        <v>-39.013859951319922</v>
      </c>
      <c r="AG15">
        <f t="shared" si="4"/>
        <v>-40.907021052210766</v>
      </c>
      <c r="AH15">
        <f t="shared" si="5"/>
        <v>-571.00375100287624</v>
      </c>
      <c r="AI15">
        <f t="shared" si="6"/>
        <v>129.35256701999151</v>
      </c>
      <c r="AJ15">
        <f t="shared" si="7"/>
        <v>86.229049973853307</v>
      </c>
      <c r="AK15">
        <f t="shared" si="28"/>
        <v>182.56509284921199</v>
      </c>
      <c r="AL15">
        <f t="shared" si="8"/>
        <v>398.14670984305678</v>
      </c>
      <c r="AN15">
        <f t="shared" si="9"/>
        <v>355.52465382146806</v>
      </c>
      <c r="AO15">
        <f t="shared" si="10"/>
        <v>-17.776232691073407</v>
      </c>
      <c r="AP15">
        <f t="shared" si="11"/>
        <v>-18.638830554835558</v>
      </c>
      <c r="AQ15">
        <f t="shared" si="12"/>
        <v>-260.17152770753876</v>
      </c>
      <c r="AR15">
        <f t="shared" si="13"/>
        <v>58.938062868020396</v>
      </c>
      <c r="AS15">
        <f t="shared" si="14"/>
        <v>39.28931049063128</v>
      </c>
      <c r="AT15">
        <f t="shared" si="15"/>
        <v>83.183760227888385</v>
      </c>
      <c r="AU15">
        <f t="shared" si="16"/>
        <v>181.41113358654005</v>
      </c>
      <c r="AW15">
        <v>12</v>
      </c>
      <c r="AX15">
        <f>(R15*SUMPRODUCT(K16:$K$23, X16:$X$23)-$AZ$3*SUMPRODUCT(K15:$K$22, W16:$W$23))/Z15</f>
        <v>1596.3336876294657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1.5530428000000001E-2</v>
      </c>
      <c r="O16">
        <f t="shared" si="30"/>
        <v>953.72038705838418</v>
      </c>
      <c r="P16">
        <f t="shared" si="31"/>
        <v>47.68601935291921</v>
      </c>
      <c r="Q16" s="5">
        <f t="shared" si="32"/>
        <v>50</v>
      </c>
      <c r="R16">
        <f t="shared" si="0"/>
        <v>50000</v>
      </c>
      <c r="S16">
        <f t="shared" si="20"/>
        <v>1499.9240668017699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1306.0251153242359</v>
      </c>
      <c r="AC16">
        <f t="shared" si="1"/>
        <v>1195.8188809303017</v>
      </c>
      <c r="AE16">
        <f t="shared" si="2"/>
        <v>760.35638817661334</v>
      </c>
      <c r="AF16">
        <f t="shared" si="3"/>
        <v>-38.017819408830668</v>
      </c>
      <c r="AG16">
        <f t="shared" si="4"/>
        <v>-39.862647296542818</v>
      </c>
      <c r="AH16">
        <f t="shared" si="5"/>
        <v>-635.3035451458436</v>
      </c>
      <c r="AI16">
        <f t="shared" si="6"/>
        <v>47.172376325396272</v>
      </c>
      <c r="AJ16">
        <f t="shared" si="7"/>
        <v>110.20623439393421</v>
      </c>
      <c r="AK16">
        <f t="shared" si="28"/>
        <v>173.56708044775405</v>
      </c>
      <c r="AL16">
        <f t="shared" si="8"/>
        <v>330.94569116708453</v>
      </c>
      <c r="AN16">
        <f t="shared" si="9"/>
        <v>319.13921464747017</v>
      </c>
      <c r="AO16">
        <f t="shared" si="10"/>
        <v>-15.95696073237351</v>
      </c>
      <c r="AP16">
        <f t="shared" si="11"/>
        <v>-16.731277792635325</v>
      </c>
      <c r="AQ16">
        <f t="shared" si="12"/>
        <v>-266.65163548741555</v>
      </c>
      <c r="AR16">
        <f t="shared" si="13"/>
        <v>19.799340635045802</v>
      </c>
      <c r="AS16">
        <f t="shared" si="14"/>
        <v>46.256113107799301</v>
      </c>
      <c r="AT16">
        <f t="shared" si="15"/>
        <v>72.850130023349266</v>
      </c>
      <c r="AU16">
        <f t="shared" si="16"/>
        <v>138.90558376619435</v>
      </c>
      <c r="AW16">
        <v>13</v>
      </c>
      <c r="AX16">
        <f>(R16*SUMPRODUCT(K17:$K$23, X17:$X$23)-$AZ$3*SUMPRODUCT(K16:$K$22, W17:$W$23))/Z16</f>
        <v>1499.9240668017699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1.7564712E-2</v>
      </c>
      <c r="O17">
        <f t="shared" si="30"/>
        <v>953.72038705838418</v>
      </c>
      <c r="P17">
        <f t="shared" si="31"/>
        <v>47.68601935291921</v>
      </c>
      <c r="Q17" s="5">
        <f t="shared" si="32"/>
        <v>50</v>
      </c>
      <c r="R17">
        <f t="shared" si="0"/>
        <v>50000</v>
      </c>
      <c r="S17">
        <f t="shared" si="20"/>
        <v>1374.3969518243907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1195.8188809303017</v>
      </c>
      <c r="AC17">
        <f t="shared" si="1"/>
        <v>1065.5382055480586</v>
      </c>
      <c r="AE17">
        <f t="shared" si="2"/>
        <v>739.39738331916476</v>
      </c>
      <c r="AF17">
        <f t="shared" si="3"/>
        <v>-36.969869165958237</v>
      </c>
      <c r="AG17">
        <f t="shared" si="4"/>
        <v>-38.763844904256032</v>
      </c>
      <c r="AH17">
        <f t="shared" si="5"/>
        <v>-700.17591932135315</v>
      </c>
      <c r="AI17">
        <f t="shared" si="6"/>
        <v>-36.512250072402708</v>
      </c>
      <c r="AJ17">
        <f t="shared" si="7"/>
        <v>130.28067538224309</v>
      </c>
      <c r="AK17">
        <f t="shared" si="28"/>
        <v>162.4329440272958</v>
      </c>
      <c r="AL17">
        <f t="shared" si="8"/>
        <v>256.20136933713616</v>
      </c>
      <c r="AN17">
        <f t="shared" si="9"/>
        <v>285.87952329910229</v>
      </c>
      <c r="AO17">
        <f t="shared" si="10"/>
        <v>-14.293976164955113</v>
      </c>
      <c r="AP17">
        <f t="shared" si="11"/>
        <v>-14.987596321646079</v>
      </c>
      <c r="AQ17">
        <f t="shared" si="12"/>
        <v>-270.71499380015581</v>
      </c>
      <c r="AR17">
        <f t="shared" si="13"/>
        <v>-14.117042987654767</v>
      </c>
      <c r="AS17">
        <f t="shared" si="14"/>
        <v>50.371529861479004</v>
      </c>
      <c r="AT17">
        <f t="shared" si="15"/>
        <v>62.802836004287883</v>
      </c>
      <c r="AU17">
        <f t="shared" si="16"/>
        <v>99.057322878112103</v>
      </c>
      <c r="AW17">
        <v>14</v>
      </c>
      <c r="AX17">
        <f>(R17*SUMPRODUCT(K18:$K$23, X18:$X$23)-$AZ$3*SUMPRODUCT(K17:$K$22, W18:$W$23))/Z17</f>
        <v>1374.3969518243907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1.9807176999999999E-2</v>
      </c>
      <c r="O18">
        <f t="shared" si="30"/>
        <v>953.72038705838418</v>
      </c>
      <c r="P18">
        <f t="shared" si="31"/>
        <v>47.68601935291921</v>
      </c>
      <c r="Q18" s="5">
        <f t="shared" si="32"/>
        <v>50</v>
      </c>
      <c r="R18">
        <f t="shared" si="0"/>
        <v>50000</v>
      </c>
      <c r="S18">
        <f t="shared" si="20"/>
        <v>1220.3057755171662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1065.5382055480586</v>
      </c>
      <c r="AC18">
        <f t="shared" si="1"/>
        <v>917.8750550634411</v>
      </c>
      <c r="AE18">
        <f t="shared" si="2"/>
        <v>717.35803464123353</v>
      </c>
      <c r="AF18">
        <f t="shared" si="3"/>
        <v>-35.867901732061682</v>
      </c>
      <c r="AG18">
        <f t="shared" si="4"/>
        <v>-37.608404117994326</v>
      </c>
      <c r="AH18">
        <f t="shared" si="5"/>
        <v>-767.80233721914726</v>
      </c>
      <c r="AI18">
        <f t="shared" si="6"/>
        <v>-123.9206084279698</v>
      </c>
      <c r="AJ18">
        <f t="shared" si="7"/>
        <v>147.66315048461752</v>
      </c>
      <c r="AK18">
        <f t="shared" si="28"/>
        <v>149.49321492178524</v>
      </c>
      <c r="AL18">
        <f t="shared" si="8"/>
        <v>173.23575697843296</v>
      </c>
      <c r="AN18">
        <f t="shared" si="9"/>
        <v>255.4955108813345</v>
      </c>
      <c r="AO18">
        <f t="shared" si="10"/>
        <v>-12.774775544066728</v>
      </c>
      <c r="AP18">
        <f t="shared" si="11"/>
        <v>-13.394675963118202</v>
      </c>
      <c r="AQ18">
        <f t="shared" si="12"/>
        <v>-273.46184322281641</v>
      </c>
      <c r="AR18">
        <f t="shared" si="13"/>
        <v>-44.135783848666847</v>
      </c>
      <c r="AS18">
        <f t="shared" si="14"/>
        <v>52.591969769019123</v>
      </c>
      <c r="AT18">
        <f t="shared" si="15"/>
        <v>53.24376876720526</v>
      </c>
      <c r="AU18">
        <f t="shared" si="16"/>
        <v>61.699954687557536</v>
      </c>
      <c r="AW18">
        <v>15</v>
      </c>
      <c r="AX18">
        <f>(R18*SUMPRODUCT(K19:$K$23, X19:$X$23)-$AZ$3*SUMPRODUCT(K18:$K$22, W19:$W$23))/Z18</f>
        <v>1220.3057755171662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2.2489294999999999E-2</v>
      </c>
      <c r="O19">
        <f t="shared" si="30"/>
        <v>953.72038705838418</v>
      </c>
      <c r="P19">
        <f t="shared" si="31"/>
        <v>47.68601935291921</v>
      </c>
      <c r="Q19" s="5">
        <f t="shared" si="32"/>
        <v>50</v>
      </c>
      <c r="R19">
        <f t="shared" si="0"/>
        <v>50000</v>
      </c>
      <c r="S19">
        <f t="shared" si="20"/>
        <v>1034.4647074493528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917.8750550634411</v>
      </c>
      <c r="AC19">
        <f t="shared" si="1"/>
        <v>752.81169634259209</v>
      </c>
      <c r="AE19">
        <f t="shared" si="2"/>
        <v>694.0515778331544</v>
      </c>
      <c r="AF19">
        <f t="shared" si="3"/>
        <v>-34.702578891657716</v>
      </c>
      <c r="AG19">
        <f t="shared" si="4"/>
        <v>-36.386533582125594</v>
      </c>
      <c r="AH19">
        <f t="shared" si="5"/>
        <v>-845.78649468878916</v>
      </c>
      <c r="AI19">
        <f t="shared" si="6"/>
        <v>-222.82402932941807</v>
      </c>
      <c r="AJ19">
        <f t="shared" si="7"/>
        <v>165.06335872084901</v>
      </c>
      <c r="AK19">
        <f t="shared" si="28"/>
        <v>134.96306230120254</v>
      </c>
      <c r="AL19">
        <f t="shared" si="8"/>
        <v>77.202391692633483</v>
      </c>
      <c r="AN19">
        <f t="shared" si="9"/>
        <v>227.70953679369839</v>
      </c>
      <c r="AO19">
        <f t="shared" si="10"/>
        <v>-11.385476839684918</v>
      </c>
      <c r="AP19">
        <f t="shared" si="11"/>
        <v>-11.937961056701131</v>
      </c>
      <c r="AQ19">
        <f t="shared" si="12"/>
        <v>-277.49184222479835</v>
      </c>
      <c r="AR19">
        <f t="shared" si="13"/>
        <v>-73.105743327485996</v>
      </c>
      <c r="AS19">
        <f t="shared" si="14"/>
        <v>54.155198484358408</v>
      </c>
      <c r="AT19">
        <f t="shared" si="15"/>
        <v>44.279672264146569</v>
      </c>
      <c r="AU19">
        <f t="shared" si="16"/>
        <v>25.329127421018978</v>
      </c>
      <c r="AW19">
        <v>16</v>
      </c>
      <c r="AX19">
        <f>(R19*SUMPRODUCT(K20:$K$23, X20:$X$23)-$AZ$3*SUMPRODUCT(K19:$K$22, W20:$W$23))/Z19</f>
        <v>1034.4647074493528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2.5348699999999998E-2</v>
      </c>
      <c r="O20">
        <f t="shared" si="30"/>
        <v>953.72038705838418</v>
      </c>
      <c r="P20">
        <f t="shared" si="31"/>
        <v>47.68601935291921</v>
      </c>
      <c r="Q20" s="5">
        <f t="shared" si="32"/>
        <v>50</v>
      </c>
      <c r="R20">
        <f t="shared" si="0"/>
        <v>50000</v>
      </c>
      <c r="S20">
        <f t="shared" si="20"/>
        <v>818.01936557260672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752.81169634259209</v>
      </c>
      <c r="AC20">
        <f t="shared" si="1"/>
        <v>574.25477960667229</v>
      </c>
      <c r="AE20">
        <f t="shared" si="2"/>
        <v>669.51775682380355</v>
      </c>
      <c r="AF20">
        <f t="shared" si="3"/>
        <v>-33.475887841190179</v>
      </c>
      <c r="AG20">
        <f t="shared" si="4"/>
        <v>-35.100316922491118</v>
      </c>
      <c r="AH20">
        <f t="shared" si="5"/>
        <v>-922.35132381322705</v>
      </c>
      <c r="AI20">
        <f t="shared" si="6"/>
        <v>-321.40977175310491</v>
      </c>
      <c r="AJ20">
        <f t="shared" si="7"/>
        <v>178.5569167359198</v>
      </c>
      <c r="AK20">
        <f t="shared" si="28"/>
        <v>118.84419958487784</v>
      </c>
      <c r="AL20">
        <f t="shared" si="8"/>
        <v>-24.008655432307265</v>
      </c>
      <c r="AN20">
        <f t="shared" si="9"/>
        <v>202.34558866810892</v>
      </c>
      <c r="AO20">
        <f t="shared" si="10"/>
        <v>-10.117279433405447</v>
      </c>
      <c r="AP20">
        <f t="shared" si="11"/>
        <v>-10.608223930926721</v>
      </c>
      <c r="AQ20">
        <f t="shared" si="12"/>
        <v>-278.75843422165309</v>
      </c>
      <c r="AR20">
        <f t="shared" si="13"/>
        <v>-97.138348917876371</v>
      </c>
      <c r="AS20">
        <f t="shared" si="14"/>
        <v>53.964520073513981</v>
      </c>
      <c r="AT20">
        <f t="shared" si="15"/>
        <v>35.917791992365217</v>
      </c>
      <c r="AU20">
        <f t="shared" si="16"/>
        <v>-7.2560368519971785</v>
      </c>
      <c r="AW20">
        <v>17</v>
      </c>
      <c r="AX20">
        <f>(R20*SUMPRODUCT(K21:$K$23, X21:$X$23)-$AZ$3*SUMPRODUCT(K20:$K$22, W21:$W$23))/Z20</f>
        <v>818.01936557260672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2.8197647999999999E-2</v>
      </c>
      <c r="O21">
        <f t="shared" si="30"/>
        <v>953.72038705838418</v>
      </c>
      <c r="P21">
        <f t="shared" si="31"/>
        <v>47.68601935291921</v>
      </c>
      <c r="Q21" s="5">
        <f t="shared" si="32"/>
        <v>50</v>
      </c>
      <c r="R21">
        <f t="shared" si="0"/>
        <v>50000</v>
      </c>
      <c r="S21">
        <f t="shared" si="20"/>
        <v>574.27694614507811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574.25477960667229</v>
      </c>
      <c r="AC21">
        <f t="shared" si="1"/>
        <v>387.74682507139323</v>
      </c>
      <c r="AE21">
        <f t="shared" si="2"/>
        <v>643.94375321889834</v>
      </c>
      <c r="AF21">
        <f t="shared" si="3"/>
        <v>-32.19718766094492</v>
      </c>
      <c r="AG21">
        <f t="shared" si="4"/>
        <v>-33.759567371997356</v>
      </c>
      <c r="AH21">
        <f t="shared" si="5"/>
        <v>-989.74638126884781</v>
      </c>
      <c r="AI21">
        <f t="shared" si="6"/>
        <v>-411.75938308289176</v>
      </c>
      <c r="AJ21">
        <f t="shared" si="7"/>
        <v>186.50795453527905</v>
      </c>
      <c r="AK21">
        <f t="shared" si="28"/>
        <v>101.48613510573701</v>
      </c>
      <c r="AL21">
        <f t="shared" si="8"/>
        <v>-123.7652934418757</v>
      </c>
      <c r="AN21">
        <f t="shared" si="9"/>
        <v>179.27583029911634</v>
      </c>
      <c r="AO21">
        <f t="shared" si="10"/>
        <v>-8.9637915149558172</v>
      </c>
      <c r="AP21">
        <f t="shared" si="11"/>
        <v>-9.3987626107095874</v>
      </c>
      <c r="AQ21">
        <f t="shared" si="12"/>
        <v>-275.5482965717992</v>
      </c>
      <c r="AR21">
        <f t="shared" si="13"/>
        <v>-114.63502039834825</v>
      </c>
      <c r="AS21">
        <f t="shared" si="14"/>
        <v>51.924361777814838</v>
      </c>
      <c r="AT21">
        <f t="shared" si="15"/>
        <v>28.254037785105339</v>
      </c>
      <c r="AU21">
        <f t="shared" si="16"/>
        <v>-34.456620835428069</v>
      </c>
      <c r="AW21">
        <v>18</v>
      </c>
      <c r="AX21">
        <f>(R21*SUMPRODUCT(K22:$K$23, X22:$X$23)-$AZ$3*SUMPRODUCT(K21:$K$22, W22:$W$23))/Z21</f>
        <v>574.27694614507811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3.1331300999999999E-2</v>
      </c>
      <c r="O22">
        <f t="shared" si="30"/>
        <v>953.72038705838418</v>
      </c>
      <c r="P22">
        <f t="shared" si="31"/>
        <v>47.68601935291921</v>
      </c>
      <c r="Q22" s="5">
        <f t="shared" si="32"/>
        <v>50</v>
      </c>
      <c r="R22">
        <f t="shared" si="0"/>
        <v>50000</v>
      </c>
      <c r="S22">
        <f t="shared" si="20"/>
        <v>301.83325585693359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387.74682507139323</v>
      </c>
      <c r="AC22">
        <f t="shared" si="1"/>
        <v>195.37208185807816</v>
      </c>
      <c r="AE22">
        <f t="shared" si="2"/>
        <v>617.3287201275383</v>
      </c>
      <c r="AF22">
        <f t="shared" si="3"/>
        <v>-30.866436006376915</v>
      </c>
      <c r="AG22">
        <f t="shared" si="4"/>
        <v>-32.364240531315552</v>
      </c>
      <c r="AH22">
        <f t="shared" si="5"/>
        <v>-1057.7311669618282</v>
      </c>
      <c r="AI22">
        <f t="shared" si="6"/>
        <v>-503.63312337198238</v>
      </c>
      <c r="AJ22">
        <f t="shared" si="7"/>
        <v>192.37474321331507</v>
      </c>
      <c r="AK22">
        <f t="shared" si="28"/>
        <v>83.363073473606903</v>
      </c>
      <c r="AL22">
        <f t="shared" si="8"/>
        <v>-227.8953066850604</v>
      </c>
      <c r="AN22">
        <f t="shared" si="9"/>
        <v>158.31878828173092</v>
      </c>
      <c r="AO22">
        <f t="shared" si="10"/>
        <v>-7.9159394140865462</v>
      </c>
      <c r="AP22">
        <f t="shared" si="11"/>
        <v>-8.3000631228007435</v>
      </c>
      <c r="AQ22">
        <f t="shared" si="12"/>
        <v>-271.26344720624917</v>
      </c>
      <c r="AR22">
        <f t="shared" si="13"/>
        <v>-129.16066146140554</v>
      </c>
      <c r="AS22">
        <f t="shared" si="14"/>
        <v>49.336010537868624</v>
      </c>
      <c r="AT22">
        <f t="shared" si="15"/>
        <v>21.379113508692249</v>
      </c>
      <c r="AU22">
        <f t="shared" si="16"/>
        <v>-58.445537414844672</v>
      </c>
      <c r="AW22">
        <v>19</v>
      </c>
      <c r="AX22">
        <f>(R22*SUMPRODUCT(K23:$K$23, X23:$X$23)-$AZ$3*SUMPRODUCT(K22:$K$22, W23:$W$23))/Z22</f>
        <v>301.83325585693359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3.466458E-2</v>
      </c>
      <c r="O23">
        <f t="shared" si="30"/>
        <v>953.72038705838418</v>
      </c>
      <c r="P23">
        <f t="shared" si="31"/>
        <v>47.68601935291921</v>
      </c>
      <c r="Q23" s="5">
        <f t="shared" si="32"/>
        <v>50</v>
      </c>
      <c r="R23">
        <f t="shared" si="0"/>
        <v>50000</v>
      </c>
      <c r="S23">
        <f t="shared" si="20"/>
        <v>315.9447975423476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195.37208185807816</v>
      </c>
      <c r="AC23">
        <f t="shared" si="1"/>
        <v>195.37208185807816</v>
      </c>
      <c r="AE23">
        <f t="shared" si="2"/>
        <v>589.75599212110421</v>
      </c>
      <c r="AF23">
        <f t="shared" si="3"/>
        <v>-29.487799606055212</v>
      </c>
      <c r="AG23">
        <f t="shared" si="4"/>
        <v>-30.918705320965366</v>
      </c>
      <c r="AH23">
        <f t="shared" si="5"/>
        <v>-1121.8928050370305</v>
      </c>
      <c r="AI23">
        <f t="shared" si="6"/>
        <v>-592.54331784294686</v>
      </c>
      <c r="AJ23">
        <f t="shared" si="7"/>
        <v>0</v>
      </c>
      <c r="AK23">
        <f t="shared" si="28"/>
        <v>64.660138278108491</v>
      </c>
      <c r="AL23">
        <f t="shared" si="8"/>
        <v>-527.88317956483843</v>
      </c>
      <c r="AN23">
        <f t="shared" si="9"/>
        <v>139.325465973653</v>
      </c>
      <c r="AO23">
        <f t="shared" si="10"/>
        <v>-6.9662732986826503</v>
      </c>
      <c r="AP23">
        <f t="shared" si="11"/>
        <v>-7.3043141293950278</v>
      </c>
      <c r="AQ23">
        <f t="shared" si="12"/>
        <v>-265.0388294862388</v>
      </c>
      <c r="AR23">
        <f t="shared" si="13"/>
        <v>-139.98395094066345</v>
      </c>
      <c r="AS23">
        <f t="shared" si="14"/>
        <v>0</v>
      </c>
      <c r="AT23">
        <f t="shared" si="15"/>
        <v>15.275476664709119</v>
      </c>
      <c r="AU23">
        <f t="shared" si="16"/>
        <v>-124.70847427595434</v>
      </c>
      <c r="AW23">
        <v>20</v>
      </c>
      <c r="AX23">
        <f>(R23*SUMPRODUCT(K$23:$K24, X$23:$X24)-$AZ$3*SUMPRODUCT(K$22:$K23, W$23:$W24))/Z23</f>
        <v>315.9447975423476</v>
      </c>
    </row>
    <row r="25" spans="5:50" x14ac:dyDescent="0.25">
      <c r="AN25" s="6">
        <f t="shared" ref="AN25:AU25" si="33">SUM(AN3:AN23)</f>
        <v>9173.4559849205507</v>
      </c>
      <c r="AO25" s="6">
        <f t="shared" si="33"/>
        <v>-1173.9630895398159</v>
      </c>
      <c r="AP25" s="6">
        <f t="shared" si="33"/>
        <v>-2950.8382600940495</v>
      </c>
      <c r="AQ25" s="6">
        <f t="shared" si="33"/>
        <v>-4369.7229314678943</v>
      </c>
      <c r="AR25" s="6">
        <f t="shared" si="33"/>
        <v>678.9317038187927</v>
      </c>
      <c r="AS25" s="6">
        <f t="shared" si="33"/>
        <v>-797.84608956453724</v>
      </c>
      <c r="AT25" s="6">
        <f t="shared" si="33"/>
        <v>1301.8772158233048</v>
      </c>
      <c r="AU25" s="7">
        <f t="shared" si="33"/>
        <v>1182.9628300775596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3037.3923312622214</v>
      </c>
      <c r="K3">
        <v>1</v>
      </c>
      <c r="L3" s="2">
        <v>0</v>
      </c>
      <c r="O3">
        <f>$C$3</f>
        <v>3037.3923312622214</v>
      </c>
      <c r="P3">
        <f>O3*B5</f>
        <v>2429.9138650097771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3037.3923312622214</v>
      </c>
      <c r="AF3">
        <f t="shared" ref="AF3:AF23" si="3">-$Z3*P3</f>
        <v>-2429.9138650097771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-1912.4297377475555</v>
      </c>
      <c r="AJ3">
        <f t="shared" ref="AJ3:AJ23" si="7">AB3-AC3</f>
        <v>0</v>
      </c>
      <c r="AL3">
        <f t="shared" ref="AL3:AL23" si="8">SUM(AI3:AK3)</f>
        <v>-1912.4297377475555</v>
      </c>
      <c r="AN3">
        <f t="shared" ref="AN3:AN23" si="9">AE3*$K3</f>
        <v>3037.3923312622214</v>
      </c>
      <c r="AO3">
        <f t="shared" ref="AO3:AO23" si="10">AF3*$K3</f>
        <v>-2429.9138650097771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-1912.4297377475555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-1912.4297377475555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1338.6973823828926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794.65142093254212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777.32440349759599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-777.32440349759599</v>
      </c>
      <c r="AK4">
        <f t="shared" ref="AK4:AK23" si="28">H4*SUM(AB4:AB4, AE4:AF4)</f>
        <v>0</v>
      </c>
      <c r="AL4">
        <f t="shared" si="8"/>
        <v>-1367.5519534975961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-561.37297888529565</v>
      </c>
      <c r="AR4">
        <f t="shared" si="13"/>
        <v>-561.37297888529565</v>
      </c>
      <c r="AS4">
        <f t="shared" si="14"/>
        <v>-739.32319145672045</v>
      </c>
      <c r="AT4">
        <f t="shared" si="15"/>
        <v>0</v>
      </c>
      <c r="AU4">
        <f t="shared" si="16"/>
        <v>-1300.6961703420163</v>
      </c>
      <c r="AW4">
        <v>1</v>
      </c>
      <c r="AX4">
        <f>(R4*SUMPRODUCT(K5:$K$23, X5:$X$23)-$AZ$3*SUMPRODUCT(K4:$K$22, W5:$W$23))/Z4</f>
        <v>794.65142093254212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1.3628751999999999E-2</v>
      </c>
      <c r="O5">
        <f t="shared" ref="O5:O23" si="30">$C$3</f>
        <v>3037.3923312622214</v>
      </c>
      <c r="P5">
        <f t="shared" ref="P5:P23" si="31">O5*$C$5</f>
        <v>151.86961656311107</v>
      </c>
      <c r="Q5" s="5">
        <f t="shared" ref="Q5:Q23" si="32">$C$8</f>
        <v>50</v>
      </c>
      <c r="R5">
        <f t="shared" si="0"/>
        <v>50000</v>
      </c>
      <c r="S5">
        <f t="shared" si="20"/>
        <v>1486.8909719639159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777.32440349759599</v>
      </c>
      <c r="AC5">
        <f t="shared" si="1"/>
        <v>1420.1026714397194</v>
      </c>
      <c r="AE5">
        <f t="shared" si="2"/>
        <v>2900.9584731950854</v>
      </c>
      <c r="AF5">
        <f t="shared" si="3"/>
        <v>-145.04792365975428</v>
      </c>
      <c r="AG5">
        <f t="shared" si="4"/>
        <v>-47.754095566402519</v>
      </c>
      <c r="AH5">
        <f t="shared" si="5"/>
        <v>-666.57915909748237</v>
      </c>
      <c r="AI5">
        <f t="shared" si="6"/>
        <v>2041.5772948714462</v>
      </c>
      <c r="AJ5">
        <f t="shared" si="7"/>
        <v>-642.77826794212342</v>
      </c>
      <c r="AK5">
        <f t="shared" si="28"/>
        <v>183.37489406240891</v>
      </c>
      <c r="AL5">
        <f t="shared" si="8"/>
        <v>1582.1739209917316</v>
      </c>
      <c r="AN5">
        <f t="shared" si="9"/>
        <v>2623.0047931013505</v>
      </c>
      <c r="AO5">
        <f t="shared" si="10"/>
        <v>-131.15023965506754</v>
      </c>
      <c r="AP5">
        <f t="shared" si="11"/>
        <v>-43.17856416018757</v>
      </c>
      <c r="AQ5">
        <f t="shared" si="12"/>
        <v>-602.71125748603015</v>
      </c>
      <c r="AR5">
        <f t="shared" si="13"/>
        <v>1845.9647318000652</v>
      </c>
      <c r="AS5">
        <f t="shared" si="14"/>
        <v>-581.1908351299561</v>
      </c>
      <c r="AT5">
        <f t="shared" si="15"/>
        <v>165.80493326758656</v>
      </c>
      <c r="AU5">
        <f t="shared" si="16"/>
        <v>1430.5788299376957</v>
      </c>
      <c r="AW5">
        <v>2</v>
      </c>
      <c r="AX5">
        <f>(R5*SUMPRODUCT(K6:$K$23, X6:$X$23)-$AZ$3*SUMPRODUCT(K5:$K$22, W6:$W$23))/Z5</f>
        <v>1486.8909719639159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1.5530428000000001E-2</v>
      </c>
      <c r="O6">
        <f t="shared" si="30"/>
        <v>3037.3923312622214</v>
      </c>
      <c r="P6">
        <f t="shared" si="31"/>
        <v>151.86961656311107</v>
      </c>
      <c r="Q6" s="5">
        <f t="shared" si="32"/>
        <v>50</v>
      </c>
      <c r="R6">
        <f t="shared" si="0"/>
        <v>50000</v>
      </c>
      <c r="S6">
        <f t="shared" si="20"/>
        <v>2084.8434114234637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1420.1026714397194</v>
      </c>
      <c r="AC6">
        <f t="shared" si="1"/>
        <v>1940.3601382129707</v>
      </c>
      <c r="AE6">
        <f t="shared" si="2"/>
        <v>2826.8957617641881</v>
      </c>
      <c r="AF6">
        <f t="shared" si="3"/>
        <v>-141.34478808820941</v>
      </c>
      <c r="AG6">
        <f t="shared" si="4"/>
        <v>-46.534913067839362</v>
      </c>
      <c r="AH6">
        <f t="shared" si="5"/>
        <v>-741.64154289913358</v>
      </c>
      <c r="AI6">
        <f t="shared" si="6"/>
        <v>1897.3745177090059</v>
      </c>
      <c r="AJ6">
        <f t="shared" si="7"/>
        <v>-520.25746677325128</v>
      </c>
      <c r="AK6">
        <f t="shared" si="28"/>
        <v>224.57925438782871</v>
      </c>
      <c r="AL6">
        <f t="shared" si="8"/>
        <v>1601.6963053235834</v>
      </c>
      <c r="AN6">
        <f t="shared" si="9"/>
        <v>2423.4743131576956</v>
      </c>
      <c r="AO6">
        <f t="shared" si="10"/>
        <v>-121.1737156578848</v>
      </c>
      <c r="AP6">
        <f t="shared" si="11"/>
        <v>-39.893995388975561</v>
      </c>
      <c r="AQ6">
        <f t="shared" si="12"/>
        <v>-635.80314955264396</v>
      </c>
      <c r="AR6">
        <f t="shared" si="13"/>
        <v>1626.6034525581915</v>
      </c>
      <c r="AS6">
        <f t="shared" si="14"/>
        <v>-446.01241545836768</v>
      </c>
      <c r="AT6">
        <f t="shared" si="15"/>
        <v>192.5299339432847</v>
      </c>
      <c r="AU6">
        <f t="shared" si="16"/>
        <v>1373.1209710431085</v>
      </c>
      <c r="AW6">
        <v>3</v>
      </c>
      <c r="AX6">
        <f>(R6*SUMPRODUCT(K7:$K$23, X7:$X$23)-$AZ$3*SUMPRODUCT(K6:$K$22, W7:$W$23))/Z6</f>
        <v>2084.8434114234637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1.7564712E-2</v>
      </c>
      <c r="O7">
        <f t="shared" si="30"/>
        <v>3037.3923312622214</v>
      </c>
      <c r="P7">
        <f t="shared" si="31"/>
        <v>151.86961656311107</v>
      </c>
      <c r="Q7" s="5">
        <f t="shared" si="32"/>
        <v>50</v>
      </c>
      <c r="R7">
        <f t="shared" si="0"/>
        <v>50000</v>
      </c>
      <c r="S7">
        <f t="shared" si="20"/>
        <v>2594.8749926916162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1940.3601382129707</v>
      </c>
      <c r="AC7">
        <f t="shared" si="1"/>
        <v>2348.4756064888215</v>
      </c>
      <c r="AE7">
        <f t="shared" si="2"/>
        <v>2748.9731942371377</v>
      </c>
      <c r="AF7">
        <f t="shared" si="3"/>
        <v>-137.44865971185686</v>
      </c>
      <c r="AG7">
        <f t="shared" si="4"/>
        <v>-45.252191591179333</v>
      </c>
      <c r="AH7">
        <f t="shared" si="5"/>
        <v>-817.37234598163491</v>
      </c>
      <c r="AI7">
        <f t="shared" si="6"/>
        <v>1748.8999969524664</v>
      </c>
      <c r="AJ7">
        <f t="shared" si="7"/>
        <v>-408.11546827585084</v>
      </c>
      <c r="AK7">
        <f t="shared" si="28"/>
        <v>280.85128430795015</v>
      </c>
      <c r="AL7">
        <f t="shared" si="8"/>
        <v>1621.6358129845657</v>
      </c>
      <c r="AN7">
        <f t="shared" si="9"/>
        <v>2219.7154955977262</v>
      </c>
      <c r="AO7">
        <f t="shared" si="10"/>
        <v>-110.9857747798863</v>
      </c>
      <c r="AP7">
        <f t="shared" si="11"/>
        <v>-36.539821885230403</v>
      </c>
      <c r="AQ7">
        <f t="shared" si="12"/>
        <v>-660.00427572448314</v>
      </c>
      <c r="AR7">
        <f t="shared" si="13"/>
        <v>1412.1856232081263</v>
      </c>
      <c r="AS7">
        <f t="shared" si="14"/>
        <v>-329.54131048790492</v>
      </c>
      <c r="AT7">
        <f t="shared" si="15"/>
        <v>226.77920215583651</v>
      </c>
      <c r="AU7">
        <f t="shared" si="16"/>
        <v>1309.4235148760579</v>
      </c>
      <c r="AW7">
        <v>4</v>
      </c>
      <c r="AX7">
        <f>(R7*SUMPRODUCT(K8:$K$23, X8:$X$23)-$AZ$3*SUMPRODUCT(K7:$K$22, W8:$W$23))/Z7</f>
        <v>2594.8749926916162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1.9807176999999999E-2</v>
      </c>
      <c r="O8">
        <f t="shared" si="30"/>
        <v>3037.3923312622214</v>
      </c>
      <c r="P8">
        <f t="shared" si="31"/>
        <v>151.86961656311107</v>
      </c>
      <c r="Q8" s="5">
        <f t="shared" si="32"/>
        <v>50</v>
      </c>
      <c r="R8">
        <f t="shared" si="0"/>
        <v>50000</v>
      </c>
      <c r="S8">
        <f t="shared" si="20"/>
        <v>3018.5070858008039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2348.4756064888215</v>
      </c>
      <c r="AC8">
        <f t="shared" si="1"/>
        <v>2650.451552272566</v>
      </c>
      <c r="AE8">
        <f t="shared" si="2"/>
        <v>2667.0340636682558</v>
      </c>
      <c r="AF8">
        <f t="shared" si="3"/>
        <v>-133.35170318341281</v>
      </c>
      <c r="AG8">
        <f t="shared" si="4"/>
        <v>-43.903351506783139</v>
      </c>
      <c r="AH8">
        <f t="shared" si="5"/>
        <v>-896.31816848440053</v>
      </c>
      <c r="AI8">
        <f t="shared" si="6"/>
        <v>1593.4608404936596</v>
      </c>
      <c r="AJ8">
        <f t="shared" si="7"/>
        <v>-301.97594578374446</v>
      </c>
      <c r="AK8">
        <f t="shared" si="28"/>
        <v>342.23927348485387</v>
      </c>
      <c r="AL8">
        <f t="shared" si="8"/>
        <v>1633.7241681947689</v>
      </c>
      <c r="AN8">
        <f t="shared" si="9"/>
        <v>2012.4773786849844</v>
      </c>
      <c r="AO8">
        <f t="shared" si="10"/>
        <v>-100.62386893424923</v>
      </c>
      <c r="AP8">
        <f t="shared" si="11"/>
        <v>-33.128373933977073</v>
      </c>
      <c r="AQ8">
        <f t="shared" si="12"/>
        <v>-676.33933242615842</v>
      </c>
      <c r="AR8">
        <f t="shared" si="13"/>
        <v>1202.3858033905999</v>
      </c>
      <c r="AS8">
        <f t="shared" si="14"/>
        <v>-227.86351628405052</v>
      </c>
      <c r="AT8">
        <f t="shared" si="15"/>
        <v>258.24521905001194</v>
      </c>
      <c r="AU8">
        <f t="shared" si="16"/>
        <v>1232.7675061565612</v>
      </c>
      <c r="AW8">
        <v>5</v>
      </c>
      <c r="AX8">
        <f>(R8*SUMPRODUCT(K9:$K$23, X9:$X$23)-$AZ$3*SUMPRODUCT(K8:$K$22, W9:$W$23))/Z8</f>
        <v>3018.5070858008039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2.2489294999999999E-2</v>
      </c>
      <c r="O9">
        <f t="shared" si="30"/>
        <v>3037.3923312622214</v>
      </c>
      <c r="P9">
        <f t="shared" si="31"/>
        <v>151.86961656311107</v>
      </c>
      <c r="Q9" s="5">
        <f t="shared" si="32"/>
        <v>50</v>
      </c>
      <c r="R9">
        <f t="shared" si="0"/>
        <v>50000</v>
      </c>
      <c r="S9">
        <f t="shared" si="20"/>
        <v>3346.9214783344746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2650.451552272566</v>
      </c>
      <c r="AC9">
        <f t="shared" si="1"/>
        <v>2843.3411670777305</v>
      </c>
      <c r="AE9">
        <f t="shared" si="2"/>
        <v>2580.3840071986892</v>
      </c>
      <c r="AF9">
        <f t="shared" si="3"/>
        <v>-129.01920035993447</v>
      </c>
      <c r="AG9">
        <f t="shared" si="4"/>
        <v>-42.476962568190565</v>
      </c>
      <c r="AH9">
        <f t="shared" si="5"/>
        <v>-987.35542352474044</v>
      </c>
      <c r="AI9">
        <f t="shared" si="6"/>
        <v>1421.5324207458236</v>
      </c>
      <c r="AJ9">
        <f t="shared" si="7"/>
        <v>-192.88961480516446</v>
      </c>
      <c r="AK9">
        <f t="shared" si="28"/>
        <v>374.47332075877102</v>
      </c>
      <c r="AL9">
        <f t="shared" si="8"/>
        <v>1603.1161266994302</v>
      </c>
      <c r="AN9">
        <f t="shared" si="9"/>
        <v>1813.9495131806052</v>
      </c>
      <c r="AO9">
        <f t="shared" si="10"/>
        <v>-90.69747565903026</v>
      </c>
      <c r="AP9">
        <f t="shared" si="11"/>
        <v>-29.860309689179971</v>
      </c>
      <c r="AQ9">
        <f t="shared" si="12"/>
        <v>-694.08773455517132</v>
      </c>
      <c r="AR9">
        <f t="shared" si="13"/>
        <v>999.30399327722353</v>
      </c>
      <c r="AS9">
        <f t="shared" si="14"/>
        <v>-135.59688088955082</v>
      </c>
      <c r="AT9">
        <f t="shared" si="15"/>
        <v>263.24597269029391</v>
      </c>
      <c r="AU9">
        <f t="shared" si="16"/>
        <v>1126.9530850779665</v>
      </c>
      <c r="AW9">
        <v>6</v>
      </c>
      <c r="AX9">
        <f>(R9*SUMPRODUCT(K10:$K$23, X10:$X$23)-$AZ$3*SUMPRODUCT(K9:$K$22, W10:$W$23))/Z9</f>
        <v>3346.9214783344746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2.5348699999999998E-2</v>
      </c>
      <c r="O10">
        <f t="shared" si="30"/>
        <v>3037.3923312622214</v>
      </c>
      <c r="P10">
        <f t="shared" si="31"/>
        <v>151.86961656311107</v>
      </c>
      <c r="Q10" s="5">
        <f t="shared" si="32"/>
        <v>50</v>
      </c>
      <c r="R10">
        <f t="shared" si="0"/>
        <v>50000</v>
      </c>
      <c r="S10">
        <f t="shared" si="20"/>
        <v>3569.0674810875098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2843.3411670777305</v>
      </c>
      <c r="AC10">
        <f t="shared" si="1"/>
        <v>2924.8834335529655</v>
      </c>
      <c r="AE10">
        <f t="shared" si="2"/>
        <v>2489.1707870434252</v>
      </c>
      <c r="AF10">
        <f t="shared" si="3"/>
        <v>-124.45853935217126</v>
      </c>
      <c r="AG10">
        <f t="shared" si="4"/>
        <v>-40.975457161456376</v>
      </c>
      <c r="AH10">
        <f t="shared" si="5"/>
        <v>-1076.7357810522922</v>
      </c>
      <c r="AI10">
        <f t="shared" si="6"/>
        <v>1247.0010094775057</v>
      </c>
      <c r="AJ10">
        <f t="shared" si="7"/>
        <v>-81.54226647523501</v>
      </c>
      <c r="AK10">
        <f t="shared" si="28"/>
        <v>282.79730042195587</v>
      </c>
      <c r="AL10">
        <f t="shared" si="8"/>
        <v>1448.2560434242266</v>
      </c>
      <c r="AN10">
        <f t="shared" si="9"/>
        <v>1659.7066831300749</v>
      </c>
      <c r="AO10">
        <f t="shared" si="10"/>
        <v>-82.985334156503754</v>
      </c>
      <c r="AP10">
        <f t="shared" si="11"/>
        <v>-27.321243061813583</v>
      </c>
      <c r="AQ10">
        <f t="shared" si="12"/>
        <v>-717.93610188572165</v>
      </c>
      <c r="AR10">
        <f t="shared" si="13"/>
        <v>831.46400402603615</v>
      </c>
      <c r="AS10">
        <f t="shared" si="14"/>
        <v>-54.370011624340975</v>
      </c>
      <c r="AT10">
        <f t="shared" si="15"/>
        <v>188.56101474618319</v>
      </c>
      <c r="AU10">
        <f t="shared" si="16"/>
        <v>965.65500714787845</v>
      </c>
      <c r="AW10">
        <v>7</v>
      </c>
      <c r="AX10">
        <f>(R10*SUMPRODUCT(K11:$K$23, X11:$X$23)-$AZ$3*SUMPRODUCT(K10:$K$22, W11:$W$23))/Z10</f>
        <v>3569.0674810875098</v>
      </c>
    </row>
    <row r="11" spans="1:52" x14ac:dyDescent="0.25">
      <c r="A11" t="s">
        <v>33</v>
      </c>
      <c r="C11" s="24">
        <f>AU25</f>
        <v>8143.0147712614189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2.8197647999999999E-2</v>
      </c>
      <c r="O11">
        <f t="shared" si="30"/>
        <v>3037.3923312622214</v>
      </c>
      <c r="P11">
        <f t="shared" si="31"/>
        <v>151.86961656311107</v>
      </c>
      <c r="Q11" s="5">
        <f t="shared" si="32"/>
        <v>50</v>
      </c>
      <c r="R11">
        <f t="shared" si="0"/>
        <v>50000</v>
      </c>
      <c r="S11">
        <f t="shared" si="20"/>
        <v>3709.1567148949407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2924.8834335529655</v>
      </c>
      <c r="AC11">
        <f t="shared" si="1"/>
        <v>2923.5789153256237</v>
      </c>
      <c r="AE11">
        <f t="shared" si="2"/>
        <v>2394.090317508058</v>
      </c>
      <c r="AF11">
        <f t="shared" si="3"/>
        <v>-119.70451587540289</v>
      </c>
      <c r="AG11">
        <f t="shared" si="4"/>
        <v>-39.410291072163986</v>
      </c>
      <c r="AH11">
        <f t="shared" si="5"/>
        <v>-1155.4115176778259</v>
      </c>
      <c r="AI11">
        <f t="shared" si="6"/>
        <v>1079.5639928826649</v>
      </c>
      <c r="AJ11">
        <f t="shared" si="7"/>
        <v>1.3045182273417595</v>
      </c>
      <c r="AK11">
        <f t="shared" si="28"/>
        <v>266.72251176502238</v>
      </c>
      <c r="AL11">
        <f t="shared" si="8"/>
        <v>1347.591022875029</v>
      </c>
      <c r="AN11">
        <f t="shared" si="9"/>
        <v>1518.4150969890852</v>
      </c>
      <c r="AO11">
        <f t="shared" si="10"/>
        <v>-75.920754849454255</v>
      </c>
      <c r="AP11">
        <f t="shared" si="11"/>
        <v>-24.995373191682667</v>
      </c>
      <c r="AQ11">
        <f t="shared" si="12"/>
        <v>-732.80204963327469</v>
      </c>
      <c r="AR11">
        <f t="shared" si="13"/>
        <v>684.69691931467344</v>
      </c>
      <c r="AS11">
        <f t="shared" si="14"/>
        <v>0.82737069533572449</v>
      </c>
      <c r="AT11">
        <f t="shared" si="15"/>
        <v>169.16466584786468</v>
      </c>
      <c r="AU11">
        <f t="shared" si="16"/>
        <v>854.68895585787379</v>
      </c>
      <c r="AW11">
        <v>8</v>
      </c>
      <c r="AX11">
        <f>(R11*SUMPRODUCT(K12:$K$23, X12:$X$23)-$AZ$3*SUMPRODUCT(K11:$K$22, W12:$W$23))/Z11</f>
        <v>3709.1567148949407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3.1331300999999999E-2</v>
      </c>
      <c r="O12">
        <f t="shared" si="30"/>
        <v>3037.3923312622214</v>
      </c>
      <c r="P12">
        <f t="shared" si="31"/>
        <v>151.86961656311107</v>
      </c>
      <c r="Q12" s="5">
        <f t="shared" si="32"/>
        <v>50</v>
      </c>
      <c r="R12">
        <f t="shared" si="0"/>
        <v>50000</v>
      </c>
      <c r="S12">
        <f t="shared" si="20"/>
        <v>3786.1203154137438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2923.5789153256237</v>
      </c>
      <c r="AC12">
        <f t="shared" si="1"/>
        <v>2860.8994659056102</v>
      </c>
      <c r="AE12">
        <f t="shared" si="2"/>
        <v>2295.1394499739467</v>
      </c>
      <c r="AF12">
        <f t="shared" si="3"/>
        <v>-114.75697249869734</v>
      </c>
      <c r="AG12">
        <f t="shared" si="4"/>
        <v>-37.78141246936277</v>
      </c>
      <c r="AH12">
        <f t="shared" si="5"/>
        <v>-1234.7756920795825</v>
      </c>
      <c r="AI12">
        <f t="shared" si="6"/>
        <v>907.825372926304</v>
      </c>
      <c r="AJ12">
        <f t="shared" si="7"/>
        <v>62.679449420013498</v>
      </c>
      <c r="AK12">
        <f t="shared" si="28"/>
        <v>357.27729749606112</v>
      </c>
      <c r="AL12">
        <f t="shared" si="8"/>
        <v>1327.7821198423785</v>
      </c>
      <c r="AN12">
        <f t="shared" si="9"/>
        <v>1360.427126703257</v>
      </c>
      <c r="AO12">
        <f t="shared" si="10"/>
        <v>-68.021356335162849</v>
      </c>
      <c r="AP12">
        <f t="shared" si="11"/>
        <v>-22.394655980084025</v>
      </c>
      <c r="AQ12">
        <f t="shared" si="12"/>
        <v>-731.9042626877947</v>
      </c>
      <c r="AR12">
        <f t="shared" si="13"/>
        <v>538.10685170021543</v>
      </c>
      <c r="AS12">
        <f t="shared" si="14"/>
        <v>37.152785325867256</v>
      </c>
      <c r="AT12">
        <f t="shared" si="15"/>
        <v>211.7735056466345</v>
      </c>
      <c r="AU12">
        <f t="shared" si="16"/>
        <v>787.03314267271719</v>
      </c>
      <c r="AW12">
        <v>9</v>
      </c>
      <c r="AX12">
        <f>(R12*SUMPRODUCT(K13:$K$23, X13:$X$23)-$AZ$3*SUMPRODUCT(K12:$K$22, W13:$W$23))/Z12</f>
        <v>3786.1203154137438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3.466458E-2</v>
      </c>
      <c r="O13">
        <f t="shared" si="30"/>
        <v>3037.3923312622214</v>
      </c>
      <c r="P13">
        <f t="shared" si="31"/>
        <v>151.86961656311107</v>
      </c>
      <c r="Q13" s="5">
        <f t="shared" si="32"/>
        <v>50</v>
      </c>
      <c r="R13">
        <f t="shared" si="0"/>
        <v>50000</v>
      </c>
      <c r="S13">
        <f t="shared" si="20"/>
        <v>3819.5594831844292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2860.8994659056102</v>
      </c>
      <c r="AC13">
        <f t="shared" si="1"/>
        <v>2757.2576068027006</v>
      </c>
      <c r="AE13">
        <f t="shared" si="2"/>
        <v>2192.6280103994295</v>
      </c>
      <c r="AF13">
        <f t="shared" si="3"/>
        <v>-109.63140051997148</v>
      </c>
      <c r="AG13">
        <f t="shared" si="4"/>
        <v>-36.09392154961192</v>
      </c>
      <c r="AH13">
        <f t="shared" si="5"/>
        <v>-1309.6767950572232</v>
      </c>
      <c r="AI13">
        <f t="shared" si="6"/>
        <v>737.2258932726229</v>
      </c>
      <c r="AJ13">
        <f t="shared" si="7"/>
        <v>103.64185910290962</v>
      </c>
      <c r="AK13">
        <f t="shared" si="28"/>
        <v>513.67080227406871</v>
      </c>
      <c r="AL13">
        <f t="shared" si="8"/>
        <v>1354.5385546496013</v>
      </c>
      <c r="AN13">
        <f t="shared" si="9"/>
        <v>1177.3387267582655</v>
      </c>
      <c r="AO13">
        <f t="shared" si="10"/>
        <v>-58.866936337913273</v>
      </c>
      <c r="AP13">
        <f t="shared" si="11"/>
        <v>-19.380748325472489</v>
      </c>
      <c r="AQ13">
        <f t="shared" si="12"/>
        <v>-703.23520590098826</v>
      </c>
      <c r="AR13">
        <f t="shared" si="13"/>
        <v>395.85583619389149</v>
      </c>
      <c r="AS13">
        <f t="shared" si="14"/>
        <v>55.650832633872341</v>
      </c>
      <c r="AT13">
        <f t="shared" si="15"/>
        <v>275.81720449337837</v>
      </c>
      <c r="AU13">
        <f t="shared" si="16"/>
        <v>727.32387332114229</v>
      </c>
      <c r="AW13">
        <v>10</v>
      </c>
      <c r="AX13">
        <f>(R13*SUMPRODUCT(K14:$K$23, X14:$X$23)-$AZ$3*SUMPRODUCT(K13:$K$22, W14:$W$23))/Z13</f>
        <v>3819.5594831844292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3.8375247000000001E-2</v>
      </c>
      <c r="O14">
        <f t="shared" si="30"/>
        <v>3037.3923312622214</v>
      </c>
      <c r="P14">
        <f t="shared" si="31"/>
        <v>151.86961656311107</v>
      </c>
      <c r="Q14" s="5">
        <f t="shared" si="32"/>
        <v>50</v>
      </c>
      <c r="R14">
        <f t="shared" si="0"/>
        <v>50000</v>
      </c>
      <c r="S14">
        <f t="shared" si="20"/>
        <v>3771.7639441619699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2757.2576068027006</v>
      </c>
      <c r="AC14">
        <f t="shared" si="1"/>
        <v>2591.0410905968956</v>
      </c>
      <c r="AE14">
        <f t="shared" si="2"/>
        <v>2086.5590888172387</v>
      </c>
      <c r="AF14">
        <f t="shared" si="3"/>
        <v>-104.32795444086192</v>
      </c>
      <c r="AG14">
        <f t="shared" si="4"/>
        <v>-34.347869179450818</v>
      </c>
      <c r="AH14">
        <f t="shared" si="5"/>
        <v>-1385.1131546649801</v>
      </c>
      <c r="AI14">
        <f t="shared" si="6"/>
        <v>562.77011053194587</v>
      </c>
      <c r="AJ14">
        <f t="shared" si="7"/>
        <v>166.21651620580496</v>
      </c>
      <c r="AK14">
        <f t="shared" si="28"/>
        <v>405.55805158269374</v>
      </c>
      <c r="AL14">
        <f t="shared" si="8"/>
        <v>1134.5446783204445</v>
      </c>
      <c r="AN14">
        <f t="shared" si="9"/>
        <v>1032.070410059848</v>
      </c>
      <c r="AO14">
        <f t="shared" si="10"/>
        <v>-51.603520502992382</v>
      </c>
      <c r="AP14">
        <f t="shared" si="11"/>
        <v>-16.989415549603361</v>
      </c>
      <c r="AQ14">
        <f t="shared" si="12"/>
        <v>-685.11565724443676</v>
      </c>
      <c r="AR14">
        <f t="shared" si="13"/>
        <v>278.36181676281541</v>
      </c>
      <c r="AS14">
        <f t="shared" si="14"/>
        <v>82.215331911106148</v>
      </c>
      <c r="AT14">
        <f t="shared" si="15"/>
        <v>200.60034093608439</v>
      </c>
      <c r="AU14">
        <f t="shared" si="16"/>
        <v>561.17748961000586</v>
      </c>
      <c r="AW14">
        <v>11</v>
      </c>
      <c r="AX14">
        <f>(R14*SUMPRODUCT(K15:$K$23, X15:$X$23)-$AZ$3*SUMPRODUCT(K14:$K$22, W15:$W$23))/Z14</f>
        <v>3771.7639441619699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4.2655799000000001E-2</v>
      </c>
      <c r="O15">
        <f t="shared" si="30"/>
        <v>3037.3923312622214</v>
      </c>
      <c r="P15">
        <f t="shared" si="31"/>
        <v>151.86961656311107</v>
      </c>
      <c r="Q15" s="5">
        <f t="shared" si="32"/>
        <v>50</v>
      </c>
      <c r="R15">
        <f t="shared" si="0"/>
        <v>50000</v>
      </c>
      <c r="S15">
        <f t="shared" si="20"/>
        <v>3654.5734575011206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2591.0410905968956</v>
      </c>
      <c r="AC15">
        <f t="shared" si="1"/>
        <v>2378.341929890029</v>
      </c>
      <c r="AE15">
        <f t="shared" si="2"/>
        <v>1976.689652834855</v>
      </c>
      <c r="AF15">
        <f t="shared" si="3"/>
        <v>-98.834482641742753</v>
      </c>
      <c r="AG15">
        <f t="shared" si="4"/>
        <v>-32.539254683859362</v>
      </c>
      <c r="AH15">
        <f t="shared" si="5"/>
        <v>-1465.1358037969489</v>
      </c>
      <c r="AI15">
        <f t="shared" si="6"/>
        <v>380.18011171230387</v>
      </c>
      <c r="AJ15">
        <f t="shared" si="7"/>
        <v>212.69916070686668</v>
      </c>
      <c r="AK15">
        <f t="shared" si="28"/>
        <v>382.40345303580108</v>
      </c>
      <c r="AL15">
        <f t="shared" si="8"/>
        <v>975.28272545497157</v>
      </c>
      <c r="AN15">
        <f t="shared" si="9"/>
        <v>900.65672226930451</v>
      </c>
      <c r="AO15">
        <f t="shared" si="10"/>
        <v>-45.03283611346523</v>
      </c>
      <c r="AP15">
        <f t="shared" si="11"/>
        <v>-14.826150593048787</v>
      </c>
      <c r="AQ15">
        <f t="shared" si="12"/>
        <v>-667.57288319625218</v>
      </c>
      <c r="AR15">
        <f t="shared" si="13"/>
        <v>173.2248523665383</v>
      </c>
      <c r="AS15">
        <f t="shared" si="14"/>
        <v>96.914014112909129</v>
      </c>
      <c r="AT15">
        <f t="shared" si="15"/>
        <v>174.23789318760754</v>
      </c>
      <c r="AU15">
        <f t="shared" si="16"/>
        <v>444.37675966705496</v>
      </c>
      <c r="AW15">
        <v>12</v>
      </c>
      <c r="AX15">
        <f>(R15*SUMPRODUCT(K16:$K$23, X16:$X$23)-$AZ$3*SUMPRODUCT(K15:$K$22, W16:$W$23))/Z15</f>
        <v>3654.5734575011206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4.7231987000000003E-2</v>
      </c>
      <c r="O16">
        <f t="shared" si="30"/>
        <v>3037.3923312622214</v>
      </c>
      <c r="P16">
        <f t="shared" si="31"/>
        <v>151.86961656311107</v>
      </c>
      <c r="Q16" s="5">
        <f t="shared" si="32"/>
        <v>50</v>
      </c>
      <c r="R16">
        <f t="shared" si="0"/>
        <v>50000</v>
      </c>
      <c r="S16">
        <f t="shared" si="20"/>
        <v>3472.0291735878818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2378.341929890029</v>
      </c>
      <c r="AC16">
        <f t="shared" si="1"/>
        <v>2130.2265905905624</v>
      </c>
      <c r="AE16">
        <f t="shared" si="2"/>
        <v>1863.5597763207761</v>
      </c>
      <c r="AF16">
        <f t="shared" si="3"/>
        <v>-93.177988816038805</v>
      </c>
      <c r="AG16">
        <f t="shared" si="4"/>
        <v>-30.676968482803034</v>
      </c>
      <c r="AH16">
        <f t="shared" si="5"/>
        <v>-1536.8936542177348</v>
      </c>
      <c r="AI16">
        <f t="shared" si="6"/>
        <v>202.81116480419951</v>
      </c>
      <c r="AJ16">
        <f t="shared" si="7"/>
        <v>248.11533929946654</v>
      </c>
      <c r="AK16">
        <f t="shared" si="28"/>
        <v>355.00628849747017</v>
      </c>
      <c r="AL16">
        <f t="shared" si="8"/>
        <v>805.93279260113627</v>
      </c>
      <c r="AN16">
        <f t="shared" si="9"/>
        <v>782.17926844784313</v>
      </c>
      <c r="AO16">
        <f t="shared" si="10"/>
        <v>-39.108963422392158</v>
      </c>
      <c r="AP16">
        <f t="shared" si="11"/>
        <v>-12.875835307762168</v>
      </c>
      <c r="AQ16">
        <f t="shared" si="12"/>
        <v>-645.0699190940453</v>
      </c>
      <c r="AR16">
        <f t="shared" si="13"/>
        <v>85.124550623643529</v>
      </c>
      <c r="AS16">
        <f t="shared" si="14"/>
        <v>104.13976361257305</v>
      </c>
      <c r="AT16">
        <f t="shared" si="15"/>
        <v>149.00437461660371</v>
      </c>
      <c r="AU16">
        <f t="shared" si="16"/>
        <v>338.26868885282033</v>
      </c>
      <c r="AW16">
        <v>13</v>
      </c>
      <c r="AX16">
        <f>(R16*SUMPRODUCT(K17:$K$23, X17:$X$23)-$AZ$3*SUMPRODUCT(K16:$K$22, W17:$W$23))/Z16</f>
        <v>3472.0291735878818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5.2092880000000001E-2</v>
      </c>
      <c r="O17">
        <f t="shared" si="30"/>
        <v>3037.3923312622214</v>
      </c>
      <c r="P17">
        <f t="shared" si="31"/>
        <v>151.86961656311107</v>
      </c>
      <c r="Q17" s="5">
        <f t="shared" si="32"/>
        <v>50</v>
      </c>
      <c r="R17">
        <f t="shared" si="0"/>
        <v>50000</v>
      </c>
      <c r="S17">
        <f t="shared" si="20"/>
        <v>3227.2446886652419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2130.2265905905624</v>
      </c>
      <c r="AC17">
        <f t="shared" si="1"/>
        <v>1857.0951820744547</v>
      </c>
      <c r="AE17">
        <f t="shared" si="2"/>
        <v>1747.8459827568634</v>
      </c>
      <c r="AF17">
        <f t="shared" si="3"/>
        <v>-87.392299137843168</v>
      </c>
      <c r="AG17">
        <f t="shared" si="4"/>
        <v>-28.772147160036564</v>
      </c>
      <c r="AH17">
        <f t="shared" si="5"/>
        <v>-1598.0516379384405</v>
      </c>
      <c r="AI17">
        <f t="shared" si="6"/>
        <v>33.629898520543065</v>
      </c>
      <c r="AJ17">
        <f t="shared" si="7"/>
        <v>273.13140851610774</v>
      </c>
      <c r="AK17">
        <f t="shared" si="28"/>
        <v>324.36851106411399</v>
      </c>
      <c r="AL17">
        <f t="shared" si="8"/>
        <v>631.12981810076485</v>
      </c>
      <c r="AN17">
        <f t="shared" si="9"/>
        <v>675.78461544960112</v>
      </c>
      <c r="AO17">
        <f t="shared" si="10"/>
        <v>-33.789230772480053</v>
      </c>
      <c r="AP17">
        <f t="shared" si="11"/>
        <v>-11.124420913527022</v>
      </c>
      <c r="AQ17">
        <f t="shared" si="12"/>
        <v>-617.86834896599737</v>
      </c>
      <c r="AR17">
        <f t="shared" si="13"/>
        <v>13.00261479759668</v>
      </c>
      <c r="AS17">
        <f t="shared" si="14"/>
        <v>105.60312847481697</v>
      </c>
      <c r="AT17">
        <f t="shared" si="15"/>
        <v>125.41336689613487</v>
      </c>
      <c r="AU17">
        <f t="shared" si="16"/>
        <v>244.01911016854856</v>
      </c>
      <c r="AW17">
        <v>14</v>
      </c>
      <c r="AX17">
        <f>(R17*SUMPRODUCT(K18:$K$23, X18:$X$23)-$AZ$3*SUMPRODUCT(K17:$K$22, W18:$W$23))/Z17</f>
        <v>3227.2446886652419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5.7568810999999998E-2</v>
      </c>
      <c r="O18">
        <f t="shared" si="30"/>
        <v>3037.3923312622214</v>
      </c>
      <c r="P18">
        <f t="shared" si="31"/>
        <v>151.86961656311107</v>
      </c>
      <c r="Q18" s="5">
        <f t="shared" si="32"/>
        <v>50</v>
      </c>
      <c r="R18">
        <f t="shared" si="0"/>
        <v>50000</v>
      </c>
      <c r="S18">
        <f t="shared" si="20"/>
        <v>2916.7258926853847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1857.0951820744547</v>
      </c>
      <c r="AC18">
        <f t="shared" si="1"/>
        <v>1565.0012092488259</v>
      </c>
      <c r="AE18">
        <f t="shared" si="2"/>
        <v>1629.7461078908557</v>
      </c>
      <c r="AF18">
        <f t="shared" si="3"/>
        <v>-81.487305394542773</v>
      </c>
      <c r="AG18">
        <f t="shared" si="4"/>
        <v>-26.82804738651587</v>
      </c>
      <c r="AH18">
        <f t="shared" si="5"/>
        <v>-1656.3783019203318</v>
      </c>
      <c r="AI18">
        <f t="shared" si="6"/>
        <v>-134.94754681053473</v>
      </c>
      <c r="AJ18">
        <f t="shared" si="7"/>
        <v>292.09397282562873</v>
      </c>
      <c r="AK18">
        <f t="shared" si="28"/>
        <v>291.39614045972058</v>
      </c>
      <c r="AL18">
        <f t="shared" si="8"/>
        <v>448.54256647481458</v>
      </c>
      <c r="AN18">
        <f t="shared" si="9"/>
        <v>580.45326647897355</v>
      </c>
      <c r="AO18">
        <f t="shared" si="10"/>
        <v>-29.022663323948674</v>
      </c>
      <c r="AP18">
        <f t="shared" si="11"/>
        <v>-9.5551249752079261</v>
      </c>
      <c r="AQ18">
        <f t="shared" si="12"/>
        <v>-589.93863597491134</v>
      </c>
      <c r="AR18">
        <f t="shared" si="13"/>
        <v>-48.063157795094362</v>
      </c>
      <c r="AS18">
        <f t="shared" si="14"/>
        <v>104.03270780924075</v>
      </c>
      <c r="AT18">
        <f t="shared" si="15"/>
        <v>103.78416659519218</v>
      </c>
      <c r="AU18">
        <f t="shared" si="16"/>
        <v>159.75371660933854</v>
      </c>
      <c r="AW18">
        <v>15</v>
      </c>
      <c r="AX18">
        <f>(R18*SUMPRODUCT(K19:$K$23, X19:$X$23)-$AZ$3*SUMPRODUCT(K18:$K$22, W19:$W$23))/Z18</f>
        <v>2916.7258926853847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6.3742958000000002E-2</v>
      </c>
      <c r="O19">
        <f t="shared" si="30"/>
        <v>3037.3923312622214</v>
      </c>
      <c r="P19">
        <f t="shared" si="31"/>
        <v>151.86961656311107</v>
      </c>
      <c r="Q19" s="5">
        <f t="shared" si="32"/>
        <v>50</v>
      </c>
      <c r="R19">
        <f t="shared" si="0"/>
        <v>50000</v>
      </c>
      <c r="S19">
        <f t="shared" si="20"/>
        <v>2534.7778658243424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1565.0012092488259</v>
      </c>
      <c r="AC19">
        <f t="shared" si="1"/>
        <v>1259.7677590044013</v>
      </c>
      <c r="AE19">
        <f t="shared" si="2"/>
        <v>1509.5638091059966</v>
      </c>
      <c r="AF19">
        <f t="shared" si="3"/>
        <v>-75.478190455299824</v>
      </c>
      <c r="AG19">
        <f t="shared" si="4"/>
        <v>-24.849667814870017</v>
      </c>
      <c r="AH19">
        <f t="shared" si="5"/>
        <v>-1710.0990977806907</v>
      </c>
      <c r="AI19">
        <f t="shared" si="6"/>
        <v>-300.86314694486396</v>
      </c>
      <c r="AJ19">
        <f t="shared" si="7"/>
        <v>305.2334502444246</v>
      </c>
      <c r="AK19">
        <f t="shared" si="28"/>
        <v>256.63185986336219</v>
      </c>
      <c r="AL19">
        <f t="shared" si="8"/>
        <v>261.00216316292284</v>
      </c>
      <c r="AN19">
        <f t="shared" si="9"/>
        <v>495.26877642902048</v>
      </c>
      <c r="AO19">
        <f t="shared" si="10"/>
        <v>-24.763438821451022</v>
      </c>
      <c r="AP19">
        <f t="shared" si="11"/>
        <v>-8.1528614418935828</v>
      </c>
      <c r="AQ19">
        <f t="shared" si="12"/>
        <v>-561.06186609746942</v>
      </c>
      <c r="AR19">
        <f t="shared" si="13"/>
        <v>-98.709389931793538</v>
      </c>
      <c r="AS19">
        <f t="shared" si="14"/>
        <v>100.14323112137463</v>
      </c>
      <c r="AT19">
        <f t="shared" si="15"/>
        <v>84.197664557488451</v>
      </c>
      <c r="AU19">
        <f t="shared" si="16"/>
        <v>85.631505747069554</v>
      </c>
      <c r="AW19">
        <v>16</v>
      </c>
      <c r="AX19">
        <f>(R19*SUMPRODUCT(K20:$K$23, X20:$X$23)-$AZ$3*SUMPRODUCT(K19:$K$22, W20:$W$23))/Z19</f>
        <v>2534.7778658243424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7.0809242999999994E-2</v>
      </c>
      <c r="O20">
        <f t="shared" si="30"/>
        <v>3037.3923312622214</v>
      </c>
      <c r="P20">
        <f t="shared" si="31"/>
        <v>151.86961656311107</v>
      </c>
      <c r="Q20" s="5">
        <f t="shared" si="32"/>
        <v>50</v>
      </c>
      <c r="R20">
        <f t="shared" si="0"/>
        <v>50000</v>
      </c>
      <c r="S20">
        <f t="shared" si="20"/>
        <v>2071.3527103708725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1259.7677590044013</v>
      </c>
      <c r="AC20">
        <f t="shared" si="1"/>
        <v>946.25957873340508</v>
      </c>
      <c r="AE20">
        <f t="shared" si="2"/>
        <v>1387.5771004319447</v>
      </c>
      <c r="AF20">
        <f t="shared" si="3"/>
        <v>-69.378855021597232</v>
      </c>
      <c r="AG20">
        <f t="shared" si="4"/>
        <v>-22.841584969948908</v>
      </c>
      <c r="AH20">
        <f t="shared" si="5"/>
        <v>-1759.5861667724098</v>
      </c>
      <c r="AI20">
        <f t="shared" si="6"/>
        <v>-464.22950633201117</v>
      </c>
      <c r="AJ20">
        <f t="shared" si="7"/>
        <v>313.50818027099626</v>
      </c>
      <c r="AK20">
        <f t="shared" si="28"/>
        <v>220.59655099777009</v>
      </c>
      <c r="AL20">
        <f t="shared" si="8"/>
        <v>69.875224936755188</v>
      </c>
      <c r="AN20">
        <f t="shared" si="9"/>
        <v>419.36170078783971</v>
      </c>
      <c r="AO20">
        <f t="shared" si="10"/>
        <v>-20.968085039391983</v>
      </c>
      <c r="AP20">
        <f t="shared" si="11"/>
        <v>-6.9033179624439454</v>
      </c>
      <c r="AQ20">
        <f t="shared" si="12"/>
        <v>-531.79246569486349</v>
      </c>
      <c r="AR20">
        <f t="shared" si="13"/>
        <v>-140.3021679088597</v>
      </c>
      <c r="AS20">
        <f t="shared" si="14"/>
        <v>94.750283532654706</v>
      </c>
      <c r="AT20">
        <f t="shared" si="15"/>
        <v>66.66998524662776</v>
      </c>
      <c r="AU20">
        <f t="shared" si="16"/>
        <v>21.118100870422747</v>
      </c>
      <c r="AW20">
        <v>17</v>
      </c>
      <c r="AX20">
        <f>(R20*SUMPRODUCT(K21:$K$23, X21:$X$23)-$AZ$3*SUMPRODUCT(K20:$K$22, W21:$W$23))/Z20</f>
        <v>2071.3527103708725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7.8963489999999997E-2</v>
      </c>
      <c r="O21">
        <f t="shared" si="30"/>
        <v>3037.3923312622214</v>
      </c>
      <c r="P21">
        <f t="shared" si="31"/>
        <v>151.86961656311107</v>
      </c>
      <c r="Q21" s="5">
        <f t="shared" si="32"/>
        <v>50</v>
      </c>
      <c r="R21">
        <f t="shared" si="0"/>
        <v>50000</v>
      </c>
      <c r="S21">
        <f t="shared" si="20"/>
        <v>1511.1999523541704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946.25957873340508</v>
      </c>
      <c r="AC21">
        <f t="shared" si="1"/>
        <v>628.94684778625788</v>
      </c>
      <c r="AE21">
        <f t="shared" si="2"/>
        <v>1264.1333989334382</v>
      </c>
      <c r="AF21">
        <f t="shared" si="3"/>
        <v>-63.206669946671916</v>
      </c>
      <c r="AG21">
        <f t="shared" si="4"/>
        <v>-20.809517853890707</v>
      </c>
      <c r="AH21">
        <f t="shared" si="5"/>
        <v>-1803.6512663587109</v>
      </c>
      <c r="AI21">
        <f t="shared" si="6"/>
        <v>-623.53405522583512</v>
      </c>
      <c r="AJ21">
        <f t="shared" si="7"/>
        <v>317.3127309471472</v>
      </c>
      <c r="AK21">
        <f t="shared" si="28"/>
        <v>183.73473235161509</v>
      </c>
      <c r="AL21">
        <f t="shared" si="8"/>
        <v>-122.48659192707282</v>
      </c>
      <c r="AN21">
        <f t="shared" si="9"/>
        <v>351.93844737181178</v>
      </c>
      <c r="AO21">
        <f t="shared" si="10"/>
        <v>-17.59692236859059</v>
      </c>
      <c r="AP21">
        <f t="shared" si="11"/>
        <v>-5.7934308279753894</v>
      </c>
      <c r="AQ21">
        <f t="shared" si="12"/>
        <v>-502.14180466875735</v>
      </c>
      <c r="AR21">
        <f t="shared" si="13"/>
        <v>-173.59371049351151</v>
      </c>
      <c r="AS21">
        <f t="shared" si="14"/>
        <v>88.340795326718961</v>
      </c>
      <c r="AT21">
        <f t="shared" si="15"/>
        <v>51.152288584938809</v>
      </c>
      <c r="AU21">
        <f t="shared" si="16"/>
        <v>-34.100626581853724</v>
      </c>
      <c r="AW21">
        <v>18</v>
      </c>
      <c r="AX21">
        <f>(R21*SUMPRODUCT(K22:$K$23, X22:$X$23)-$AZ$3*SUMPRODUCT(K21:$K$22, W22:$W$23))/Z21</f>
        <v>1511.1999523541704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8.8363973999999998E-2</v>
      </c>
      <c r="O22">
        <f t="shared" si="30"/>
        <v>3037.3923312622214</v>
      </c>
      <c r="P22">
        <f t="shared" si="31"/>
        <v>151.86961656311107</v>
      </c>
      <c r="Q22" s="5">
        <f t="shared" si="32"/>
        <v>50</v>
      </c>
      <c r="R22">
        <f t="shared" si="0"/>
        <v>50000</v>
      </c>
      <c r="S22">
        <f t="shared" si="20"/>
        <v>832.72576495327314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628.94684778625788</v>
      </c>
      <c r="AC22">
        <f t="shared" si="1"/>
        <v>312.48219162944883</v>
      </c>
      <c r="AE22">
        <f t="shared" si="2"/>
        <v>1139.788214148218</v>
      </c>
      <c r="AF22">
        <f t="shared" si="3"/>
        <v>-56.98941070741089</v>
      </c>
      <c r="AG22">
        <f t="shared" si="4"/>
        <v>-18.762610980758065</v>
      </c>
      <c r="AH22">
        <f t="shared" si="5"/>
        <v>-1838.8116945937343</v>
      </c>
      <c r="AI22">
        <f t="shared" si="6"/>
        <v>-774.77550213368522</v>
      </c>
      <c r="AJ22">
        <f t="shared" si="7"/>
        <v>316.46465615680904</v>
      </c>
      <c r="AK22">
        <f t="shared" si="28"/>
        <v>146.47407537549998</v>
      </c>
      <c r="AL22">
        <f t="shared" si="8"/>
        <v>-311.8367706013762</v>
      </c>
      <c r="AN22">
        <f t="shared" si="9"/>
        <v>292.30762003825691</v>
      </c>
      <c r="AO22">
        <f t="shared" si="10"/>
        <v>-14.615381001912844</v>
      </c>
      <c r="AP22">
        <f t="shared" si="11"/>
        <v>-4.8118186285929232</v>
      </c>
      <c r="AQ22">
        <f t="shared" si="12"/>
        <v>-471.57766984534931</v>
      </c>
      <c r="AR22">
        <f t="shared" si="13"/>
        <v>-198.69724943759812</v>
      </c>
      <c r="AS22">
        <f t="shared" si="14"/>
        <v>81.159841204844057</v>
      </c>
      <c r="AT22">
        <f t="shared" si="15"/>
        <v>37.564424547338696</v>
      </c>
      <c r="AU22">
        <f t="shared" si="16"/>
        <v>-79.972983685415372</v>
      </c>
      <c r="AW22">
        <v>19</v>
      </c>
      <c r="AX22">
        <f>(R22*SUMPRODUCT(K23:$K$23, X23:$X$23)-$AZ$3*SUMPRODUCT(K22:$K$22, W23:$W$23))/Z22</f>
        <v>832.72576495327314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9.9562517000000003E-2</v>
      </c>
      <c r="O23">
        <f t="shared" si="30"/>
        <v>3037.3923312622214</v>
      </c>
      <c r="P23">
        <f t="shared" si="31"/>
        <v>151.86961656311107</v>
      </c>
      <c r="Q23" s="5">
        <f t="shared" si="32"/>
        <v>50</v>
      </c>
      <c r="R23">
        <f t="shared" si="0"/>
        <v>50000</v>
      </c>
      <c r="S23">
        <f t="shared" si="20"/>
        <v>935.1872319522214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312.48219162944883</v>
      </c>
      <c r="AC23">
        <f t="shared" si="1"/>
        <v>312.48219162944883</v>
      </c>
      <c r="AE23">
        <f t="shared" si="2"/>
        <v>1014.9101485592041</v>
      </c>
      <c r="AF23">
        <f t="shared" si="3"/>
        <v>-50.745507427960199</v>
      </c>
      <c r="AG23">
        <f t="shared" si="4"/>
        <v>-16.706932096214373</v>
      </c>
      <c r="AH23">
        <f t="shared" si="5"/>
        <v>-1868.0527747361116</v>
      </c>
      <c r="AI23">
        <f t="shared" si="6"/>
        <v>-920.59506570108204</v>
      </c>
      <c r="AJ23">
        <f t="shared" si="7"/>
        <v>0</v>
      </c>
      <c r="AK23">
        <f t="shared" si="28"/>
        <v>109.24266947933249</v>
      </c>
      <c r="AL23">
        <f t="shared" si="8"/>
        <v>-811.35239622174959</v>
      </c>
      <c r="AN23">
        <f t="shared" si="9"/>
        <v>239.7649727319158</v>
      </c>
      <c r="AO23">
        <f t="shared" si="10"/>
        <v>-11.98824863659579</v>
      </c>
      <c r="AP23">
        <f t="shared" si="11"/>
        <v>-3.9468884257088859</v>
      </c>
      <c r="AQ23">
        <f t="shared" si="12"/>
        <v>-441.31357168142051</v>
      </c>
      <c r="AR23">
        <f t="shared" si="13"/>
        <v>-217.48373601180938</v>
      </c>
      <c r="AS23">
        <f t="shared" si="14"/>
        <v>0</v>
      </c>
      <c r="AT23">
        <f t="shared" si="15"/>
        <v>25.807768013806516</v>
      </c>
      <c r="AU23">
        <f t="shared" si="16"/>
        <v>-191.67596799800287</v>
      </c>
      <c r="AW23">
        <v>20</v>
      </c>
      <c r="AX23">
        <f>(R23*SUMPRODUCT(K$23:$K24, X$23:$X24)-$AZ$3*SUMPRODUCT(K$22:$K23, W$23:$W24))/Z23</f>
        <v>935.1872319522214</v>
      </c>
    </row>
    <row r="25" spans="5:50" x14ac:dyDescent="0.25">
      <c r="AN25" s="6">
        <f t="shared" ref="AN25:AU25" si="33">SUM(AN3:AN23)</f>
        <v>25615.687258629678</v>
      </c>
      <c r="AO25" s="6">
        <f t="shared" si="33"/>
        <v>-3558.8286113781496</v>
      </c>
      <c r="AP25" s="6">
        <f t="shared" si="33"/>
        <v>-2891.5805542423673</v>
      </c>
      <c r="AQ25" s="6">
        <f t="shared" si="33"/>
        <v>-12429.649171201067</v>
      </c>
      <c r="AR25" s="6">
        <f t="shared" si="33"/>
        <v>6735.628921808101</v>
      </c>
      <c r="AS25" s="6">
        <f t="shared" si="33"/>
        <v>-1562.9680755695783</v>
      </c>
      <c r="AT25" s="6">
        <f t="shared" si="33"/>
        <v>2970.3539250228973</v>
      </c>
      <c r="AU25" s="7">
        <f t="shared" si="33"/>
        <v>8143.0147712614189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262.32874555883359</v>
      </c>
      <c r="K3">
        <v>1</v>
      </c>
      <c r="L3" s="2">
        <v>0</v>
      </c>
      <c r="O3">
        <f>$C$3</f>
        <v>262.32874555883359</v>
      </c>
      <c r="P3">
        <f>O3*B5</f>
        <v>209.86299644706688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262.32874555883359</v>
      </c>
      <c r="AF3">
        <f t="shared" ref="AF3:AF23" si="4">-$Z3*P3</f>
        <v>-209.86299644706688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-2467.442454888233</v>
      </c>
      <c r="AJ3">
        <f t="shared" ref="AJ3:AJ23" si="8">AB3-AC3</f>
        <v>0</v>
      </c>
      <c r="AL3">
        <f t="shared" ref="AL3:AL23" si="9">SUM(AI3:AK3)</f>
        <v>-2467.442454888233</v>
      </c>
      <c r="AN3">
        <f t="shared" ref="AN3:AN23" si="10">AE3*$K3</f>
        <v>262.32874555883359</v>
      </c>
      <c r="AO3">
        <f t="shared" ref="AO3:AO23" si="11">AF3*$K3</f>
        <v>-209.86299644706688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-2467.442454888233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-2467.442454888233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129.81872495482307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14.525746905637169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14.362856588834802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-14.362856588834802</v>
      </c>
      <c r="AK4">
        <f>G4*MAX(0, SUM(AB4, AE4:AF4))</f>
        <v>0</v>
      </c>
      <c r="AL4">
        <f t="shared" si="9"/>
        <v>-135.7531565888348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-115.45586836598818</v>
      </c>
      <c r="AR4">
        <f t="shared" si="14"/>
        <v>-115.45586836598818</v>
      </c>
      <c r="AS4">
        <f t="shared" si="15"/>
        <v>-13.660696774619364</v>
      </c>
      <c r="AT4">
        <f t="shared" si="16"/>
        <v>0</v>
      </c>
      <c r="AU4">
        <f t="shared" si="17"/>
        <v>-129.11656514060755</v>
      </c>
      <c r="AW4">
        <v>1</v>
      </c>
      <c r="AX4">
        <f>(R4*SUMPRODUCT(K5:$K$23, X5:$X$23)-$AZ$3*SUMPRODUCT(K4:$K$22, W5:$W$23))/Z4</f>
        <v>14.525746905637169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262.32874555883359</v>
      </c>
      <c r="P5">
        <f t="shared" ref="P5:P23" si="30">O5*$C$5</f>
        <v>13.11643727794168</v>
      </c>
      <c r="Q5" s="5">
        <f t="shared" ref="Q5:Q23" si="31">$C$8</f>
        <v>50</v>
      </c>
      <c r="R5">
        <f t="shared" si="0"/>
        <v>100000</v>
      </c>
      <c r="S5">
        <f t="shared" si="1"/>
        <v>27.82062262118232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14.362856588834802</v>
      </c>
      <c r="AC5">
        <f t="shared" si="2"/>
        <v>27.199943422797105</v>
      </c>
      <c r="AE5">
        <f t="shared" si="3"/>
        <v>256.47618080052786</v>
      </c>
      <c r="AF5">
        <f t="shared" si="4"/>
        <v>-12.823809040026392</v>
      </c>
      <c r="AG5">
        <f t="shared" si="5"/>
        <v>-48.884498009198694</v>
      </c>
      <c r="AH5">
        <f t="shared" si="6"/>
        <v>-120.8275846025963</v>
      </c>
      <c r="AI5">
        <f t="shared" si="7"/>
        <v>73.940289148706469</v>
      </c>
      <c r="AJ5">
        <f t="shared" si="8"/>
        <v>-12.837086833962303</v>
      </c>
      <c r="AK5">
        <f>G5*SUM(AB5, AE5:AF5)</f>
        <v>1.0578624362322788</v>
      </c>
      <c r="AL5">
        <f t="shared" si="9"/>
        <v>62.161064750976443</v>
      </c>
      <c r="AN5">
        <f t="shared" si="10"/>
        <v>231.90206194684555</v>
      </c>
      <c r="AO5">
        <f t="shared" si="11"/>
        <v>-11.595103097342276</v>
      </c>
      <c r="AP5">
        <f t="shared" si="12"/>
        <v>-44.200657738218752</v>
      </c>
      <c r="AQ5">
        <f t="shared" si="13"/>
        <v>-109.25055855846298</v>
      </c>
      <c r="AR5">
        <f t="shared" si="14"/>
        <v>66.855742552821525</v>
      </c>
      <c r="AS5">
        <f t="shared" si="15"/>
        <v>-11.607108687031861</v>
      </c>
      <c r="AT5">
        <f t="shared" si="16"/>
        <v>0.95650395078666095</v>
      </c>
      <c r="AU5">
        <f t="shared" si="17"/>
        <v>56.205137816576325</v>
      </c>
      <c r="AW5">
        <v>2</v>
      </c>
      <c r="AX5">
        <f>(R5*SUMPRODUCT(K6:$K$23, X6:$X$23)-$AZ$3*SUMPRODUCT(K5:$K$22, W6:$W$23))/Z5</f>
        <v>27.82062262118232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262.32874555883359</v>
      </c>
      <c r="P6">
        <f t="shared" si="30"/>
        <v>13.11643727794168</v>
      </c>
      <c r="Q6" s="5">
        <f t="shared" si="31"/>
        <v>50</v>
      </c>
      <c r="R6">
        <f t="shared" si="0"/>
        <v>100000</v>
      </c>
      <c r="S6">
        <f t="shared" si="1"/>
        <v>40.035955550391563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27.199943422797105</v>
      </c>
      <c r="AC6">
        <f t="shared" si="2"/>
        <v>38.703102122188056</v>
      </c>
      <c r="AE6">
        <f t="shared" si="3"/>
        <v>253.59545162272829</v>
      </c>
      <c r="AF6">
        <f t="shared" si="4"/>
        <v>-12.679772581136415</v>
      </c>
      <c r="AG6">
        <f t="shared" si="5"/>
        <v>-48.335429478477295</v>
      </c>
      <c r="AH6">
        <f t="shared" si="6"/>
        <v>-120.44710125884076</v>
      </c>
      <c r="AI6">
        <f t="shared" si="7"/>
        <v>72.133148304273831</v>
      </c>
      <c r="AJ6">
        <f t="shared" si="8"/>
        <v>-11.503158699390951</v>
      </c>
      <c r="AK6">
        <f>G6*SUM(AB6, AE6:AF6)</f>
        <v>1.9036209194971621</v>
      </c>
      <c r="AL6">
        <f t="shared" si="9"/>
        <v>62.533610524380045</v>
      </c>
      <c r="AN6">
        <f t="shared" si="10"/>
        <v>217.40527940717675</v>
      </c>
      <c r="AO6">
        <f t="shared" si="11"/>
        <v>-10.870263970358838</v>
      </c>
      <c r="AP6">
        <f t="shared" si="12"/>
        <v>-41.43756318889924</v>
      </c>
      <c r="AQ6">
        <f t="shared" si="13"/>
        <v>-103.25830189541105</v>
      </c>
      <c r="AR6">
        <f t="shared" si="14"/>
        <v>61.839150352507637</v>
      </c>
      <c r="AS6">
        <f t="shared" si="15"/>
        <v>-9.861562638854716</v>
      </c>
      <c r="AT6">
        <f t="shared" si="16"/>
        <v>1.6319584410540573</v>
      </c>
      <c r="AU6">
        <f t="shared" si="17"/>
        <v>53.609546154706976</v>
      </c>
      <c r="AW6">
        <v>3</v>
      </c>
      <c r="AX6">
        <f>(R6*SUMPRODUCT(K7:$K$23, X7:$X$23)-$AZ$3*SUMPRODUCT(K6:$K$22, W7:$W$23))/Z6</f>
        <v>40.035955550391563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262.32874555883359</v>
      </c>
      <c r="P7">
        <f t="shared" si="30"/>
        <v>13.11643727794168</v>
      </c>
      <c r="Q7" s="5">
        <f t="shared" si="31"/>
        <v>50</v>
      </c>
      <c r="R7">
        <f t="shared" si="0"/>
        <v>100000</v>
      </c>
      <c r="S7">
        <f t="shared" si="1"/>
        <v>51.58770940192332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38.703102122188056</v>
      </c>
      <c r="AC7">
        <f t="shared" si="2"/>
        <v>49.309619789912176</v>
      </c>
      <c r="AE7">
        <f t="shared" si="3"/>
        <v>250.74442834223677</v>
      </c>
      <c r="AF7">
        <f t="shared" si="4"/>
        <v>-12.537221417111839</v>
      </c>
      <c r="AG7">
        <f t="shared" si="5"/>
        <v>-47.792022907760455</v>
      </c>
      <c r="AH7">
        <f t="shared" si="6"/>
        <v>-120.10455186413309</v>
      </c>
      <c r="AI7">
        <f t="shared" si="7"/>
        <v>70.310632153231396</v>
      </c>
      <c r="AJ7">
        <f t="shared" si="8"/>
        <v>-10.60651766772412</v>
      </c>
      <c r="AK7">
        <f>G7*SUM(AB7, AE7:AF7)</f>
        <v>3.8213622648529197</v>
      </c>
      <c r="AL7">
        <f t="shared" si="9"/>
        <v>63.525476750360198</v>
      </c>
      <c r="AN7">
        <f t="shared" si="10"/>
        <v>202.46879605550771</v>
      </c>
      <c r="AO7">
        <f t="shared" si="11"/>
        <v>-10.123439802775387</v>
      </c>
      <c r="AP7">
        <f t="shared" si="12"/>
        <v>-38.590661428314412</v>
      </c>
      <c r="AQ7">
        <f t="shared" si="13"/>
        <v>-96.980914700632454</v>
      </c>
      <c r="AR7">
        <f t="shared" si="14"/>
        <v>56.773780123785464</v>
      </c>
      <c r="AS7">
        <f t="shared" si="15"/>
        <v>-8.5644529640136344</v>
      </c>
      <c r="AT7">
        <f t="shared" si="16"/>
        <v>3.0856383217444816</v>
      </c>
      <c r="AU7">
        <f t="shared" si="17"/>
        <v>51.294965481516314</v>
      </c>
      <c r="AW7">
        <v>4</v>
      </c>
      <c r="AX7">
        <f>(R7*SUMPRODUCT(K8:$K$23, X8:$X$23)-$AZ$3*SUMPRODUCT(K7:$K$22, W8:$W$23))/Z7</f>
        <v>51.58770940192332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262.32874555883359</v>
      </c>
      <c r="P8">
        <f t="shared" si="30"/>
        <v>13.11643727794168</v>
      </c>
      <c r="Q8" s="5">
        <f t="shared" si="31"/>
        <v>50</v>
      </c>
      <c r="R8">
        <f t="shared" si="0"/>
        <v>100000</v>
      </c>
      <c r="S8">
        <f t="shared" si="1"/>
        <v>62.36179215686969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49.309619789912176</v>
      </c>
      <c r="AC8">
        <f t="shared" si="2"/>
        <v>58.936994540114938</v>
      </c>
      <c r="AE8">
        <f t="shared" si="3"/>
        <v>247.92212202344521</v>
      </c>
      <c r="AF8">
        <f t="shared" si="4"/>
        <v>-12.396106101172261</v>
      </c>
      <c r="AG8">
        <f t="shared" si="5"/>
        <v>-47.25408980538937</v>
      </c>
      <c r="AH8">
        <f t="shared" si="6"/>
        <v>-120.02574658696194</v>
      </c>
      <c r="AI8">
        <f t="shared" si="7"/>
        <v>68.246179529921662</v>
      </c>
      <c r="AJ8">
        <f t="shared" si="8"/>
        <v>-9.6273747502027618</v>
      </c>
      <c r="AK8">
        <f t="shared" ref="AK8:AK23" si="32">G8*SUM(AB8:AB8, AE8:AF8)</f>
        <v>6.1524497313831992</v>
      </c>
      <c r="AL8">
        <f t="shared" si="9"/>
        <v>64.7712545111021</v>
      </c>
      <c r="AN8">
        <f t="shared" si="10"/>
        <v>187.07584917813904</v>
      </c>
      <c r="AO8">
        <f t="shared" si="11"/>
        <v>-9.3537924589069519</v>
      </c>
      <c r="AP8">
        <f t="shared" si="12"/>
        <v>-35.656757474217159</v>
      </c>
      <c r="AQ8">
        <f t="shared" si="13"/>
        <v>-90.56843448553829</v>
      </c>
      <c r="AR8">
        <f t="shared" si="14"/>
        <v>51.496864759476644</v>
      </c>
      <c r="AS8">
        <f t="shared" si="15"/>
        <v>-7.26457684393342</v>
      </c>
      <c r="AT8">
        <f t="shared" si="16"/>
        <v>4.6424851022995091</v>
      </c>
      <c r="AU8">
        <f t="shared" si="17"/>
        <v>48.874773017842735</v>
      </c>
      <c r="AW8">
        <v>5</v>
      </c>
      <c r="AX8">
        <f>(R8*SUMPRODUCT(K9:$K$23, X9:$X$23)-$AZ$3*SUMPRODUCT(K8:$K$22, W9:$W$23))/Z8</f>
        <v>62.36179215686969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262.32874555883359</v>
      </c>
      <c r="P9">
        <f t="shared" si="30"/>
        <v>13.11643727794168</v>
      </c>
      <c r="Q9" s="5">
        <f t="shared" si="31"/>
        <v>50</v>
      </c>
      <c r="R9">
        <f t="shared" si="0"/>
        <v>100000</v>
      </c>
      <c r="S9">
        <f t="shared" si="1"/>
        <v>71.38187635261113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58.936994540114938</v>
      </c>
      <c r="AC9">
        <f t="shared" si="2"/>
        <v>66.700972362772518</v>
      </c>
      <c r="AE9">
        <f t="shared" si="3"/>
        <v>245.1264004471702</v>
      </c>
      <c r="AF9">
        <f t="shared" si="4"/>
        <v>-12.25632002235851</v>
      </c>
      <c r="AG9">
        <f t="shared" si="5"/>
        <v>-46.721223769240844</v>
      </c>
      <c r="AH9">
        <f t="shared" si="6"/>
        <v>-120.65027618927547</v>
      </c>
      <c r="AI9">
        <f t="shared" si="7"/>
        <v>65.498580466295351</v>
      </c>
      <c r="AJ9">
        <f t="shared" si="8"/>
        <v>-7.76397782265758</v>
      </c>
      <c r="AK9">
        <f t="shared" si="32"/>
        <v>6.5072977717178642</v>
      </c>
      <c r="AL9">
        <f t="shared" si="9"/>
        <v>64.24190041535563</v>
      </c>
      <c r="AN9">
        <f t="shared" si="10"/>
        <v>172.31811758187692</v>
      </c>
      <c r="AO9">
        <f t="shared" si="11"/>
        <v>-8.6159058790938463</v>
      </c>
      <c r="AP9">
        <f t="shared" si="12"/>
        <v>-32.843925894356552</v>
      </c>
      <c r="AQ9">
        <f t="shared" si="13"/>
        <v>-84.814318003866816</v>
      </c>
      <c r="AR9">
        <f t="shared" si="14"/>
        <v>46.043967804559685</v>
      </c>
      <c r="AS9">
        <f t="shared" si="15"/>
        <v>-5.4578945430079573</v>
      </c>
      <c r="AT9">
        <f t="shared" si="16"/>
        <v>4.5744779041408608</v>
      </c>
      <c r="AU9">
        <f t="shared" si="17"/>
        <v>45.160551165692581</v>
      </c>
      <c r="AW9">
        <v>6</v>
      </c>
      <c r="AX9">
        <f>(R9*SUMPRODUCT(K10:$K$23, X10:$X$23)-$AZ$3*SUMPRODUCT(K9:$K$22, W10:$W$23))/Z9</f>
        <v>71.38187635261113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262.32874555883359</v>
      </c>
      <c r="P10">
        <f t="shared" si="30"/>
        <v>13.11643727794168</v>
      </c>
      <c r="Q10" s="5">
        <f t="shared" si="31"/>
        <v>50</v>
      </c>
      <c r="R10">
        <f t="shared" si="0"/>
        <v>100000</v>
      </c>
      <c r="S10">
        <f t="shared" si="1"/>
        <v>76.740704024536669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66.700972362772518</v>
      </c>
      <c r="AC10">
        <f t="shared" si="2"/>
        <v>70.897992899828864</v>
      </c>
      <c r="AE10">
        <f t="shared" si="3"/>
        <v>242.35614953577416</v>
      </c>
      <c r="AF10">
        <f t="shared" si="4"/>
        <v>-12.117807476788709</v>
      </c>
      <c r="AG10">
        <f t="shared" si="5"/>
        <v>-46.193212455517937</v>
      </c>
      <c r="AH10">
        <f t="shared" si="6"/>
        <v>-121.59815206098685</v>
      </c>
      <c r="AI10">
        <f t="shared" si="7"/>
        <v>62.446977542480681</v>
      </c>
      <c r="AJ10">
        <f t="shared" si="8"/>
        <v>-4.1970205370563463</v>
      </c>
      <c r="AK10">
        <f t="shared" si="32"/>
        <v>1.2768390520135595</v>
      </c>
      <c r="AL10">
        <f t="shared" si="9"/>
        <v>59.526796057437892</v>
      </c>
      <c r="AN10">
        <f t="shared" si="10"/>
        <v>161.59603156839509</v>
      </c>
      <c r="AO10">
        <f t="shared" si="11"/>
        <v>-8.0798015784197545</v>
      </c>
      <c r="AP10">
        <f t="shared" si="12"/>
        <v>-30.800290533191539</v>
      </c>
      <c r="AQ10">
        <f t="shared" si="13"/>
        <v>-81.078111105265094</v>
      </c>
      <c r="AR10">
        <f t="shared" si="14"/>
        <v>41.637828351518721</v>
      </c>
      <c r="AS10">
        <f t="shared" si="15"/>
        <v>-2.7984512235339323</v>
      </c>
      <c r="AT10">
        <f t="shared" si="16"/>
        <v>0.85135914294795378</v>
      </c>
      <c r="AU10">
        <f t="shared" si="17"/>
        <v>39.690736270932739</v>
      </c>
      <c r="AW10">
        <v>7</v>
      </c>
      <c r="AX10">
        <f>(R10*SUMPRODUCT(K11:$K$23, X11:$X$23)-$AZ$3*SUMPRODUCT(K10:$K$22, W11:$W$23))/Z10</f>
        <v>76.740704024536669</v>
      </c>
    </row>
    <row r="11" spans="1:52" x14ac:dyDescent="0.25">
      <c r="A11" t="s">
        <v>33</v>
      </c>
      <c r="C11" s="24">
        <f>AU25</f>
        <v>-2013.2533986359108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262.32874555883359</v>
      </c>
      <c r="P11">
        <f t="shared" si="30"/>
        <v>13.11643727794168</v>
      </c>
      <c r="Q11" s="5">
        <f t="shared" si="31"/>
        <v>50</v>
      </c>
      <c r="R11">
        <f t="shared" si="0"/>
        <v>100000</v>
      </c>
      <c r="S11">
        <f t="shared" si="1"/>
        <v>80.136988743647223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70.897992899828864</v>
      </c>
      <c r="AC11">
        <f t="shared" si="2"/>
        <v>73.197204291758453</v>
      </c>
      <c r="AE11">
        <f t="shared" si="3"/>
        <v>239.61133405818001</v>
      </c>
      <c r="AF11">
        <f t="shared" si="4"/>
        <v>-11.980566702909002</v>
      </c>
      <c r="AG11">
        <f t="shared" si="5"/>
        <v>-45.670049149158409</v>
      </c>
      <c r="AH11">
        <f t="shared" si="6"/>
        <v>-122.46236360869906</v>
      </c>
      <c r="AI11">
        <f t="shared" si="7"/>
        <v>59.498354597413538</v>
      </c>
      <c r="AJ11">
        <f t="shared" si="8"/>
        <v>-2.2992113919295889</v>
      </c>
      <c r="AK11">
        <f t="shared" si="32"/>
        <v>0.47764601640815973</v>
      </c>
      <c r="AL11">
        <f t="shared" si="9"/>
        <v>57.676789221892108</v>
      </c>
      <c r="AN11">
        <f t="shared" si="10"/>
        <v>151.96981683729271</v>
      </c>
      <c r="AO11">
        <f t="shared" si="11"/>
        <v>-7.5984908418646357</v>
      </c>
      <c r="AP11">
        <f t="shared" si="12"/>
        <v>-28.965528827874827</v>
      </c>
      <c r="AQ11">
        <f t="shared" si="13"/>
        <v>-77.669877513211048</v>
      </c>
      <c r="AR11">
        <f t="shared" si="14"/>
        <v>37.73591965434219</v>
      </c>
      <c r="AS11">
        <f t="shared" si="15"/>
        <v>-1.4582395923596672</v>
      </c>
      <c r="AT11">
        <f t="shared" si="16"/>
        <v>0.30293966648917159</v>
      </c>
      <c r="AU11">
        <f t="shared" si="17"/>
        <v>36.580619728471696</v>
      </c>
      <c r="AW11">
        <v>8</v>
      </c>
      <c r="AX11">
        <f>(R11*SUMPRODUCT(K12:$K$23, X12:$X$23)-$AZ$3*SUMPRODUCT(K11:$K$22, W12:$W$23))/Z11</f>
        <v>80.136988743647223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262.32874555883359</v>
      </c>
      <c r="P12">
        <f t="shared" si="30"/>
        <v>13.11643727794168</v>
      </c>
      <c r="Q12" s="5">
        <f t="shared" si="31"/>
        <v>50</v>
      </c>
      <c r="R12">
        <f t="shared" si="0"/>
        <v>100000</v>
      </c>
      <c r="S12">
        <f t="shared" si="1"/>
        <v>83.014169861505849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73.197204291758453</v>
      </c>
      <c r="AC12">
        <f t="shared" si="2"/>
        <v>74.964120879557754</v>
      </c>
      <c r="AE12">
        <f t="shared" si="3"/>
        <v>236.89020591379833</v>
      </c>
      <c r="AF12">
        <f t="shared" si="4"/>
        <v>-11.844510295689917</v>
      </c>
      <c r="AG12">
        <f t="shared" si="5"/>
        <v>-45.151400661249674</v>
      </c>
      <c r="AH12">
        <f t="shared" si="6"/>
        <v>-123.89599283429439</v>
      </c>
      <c r="AI12">
        <f t="shared" si="7"/>
        <v>55.998302122564326</v>
      </c>
      <c r="AJ12">
        <f t="shared" si="8"/>
        <v>-1.7669165877993009</v>
      </c>
      <c r="AK12">
        <f t="shared" si="32"/>
        <v>6.2631008981072052</v>
      </c>
      <c r="AL12">
        <f t="shared" si="9"/>
        <v>60.494486432872229</v>
      </c>
      <c r="AN12">
        <f t="shared" si="10"/>
        <v>140.414937392632</v>
      </c>
      <c r="AO12">
        <f t="shared" si="11"/>
        <v>-7.0207468696316004</v>
      </c>
      <c r="AP12">
        <f t="shared" si="12"/>
        <v>-26.763162590799748</v>
      </c>
      <c r="AQ12">
        <f t="shared" si="13"/>
        <v>-73.43844381373853</v>
      </c>
      <c r="AR12">
        <f t="shared" si="14"/>
        <v>33.192584118462108</v>
      </c>
      <c r="AS12">
        <f t="shared" si="15"/>
        <v>-1.0473268875629376</v>
      </c>
      <c r="AT12">
        <f t="shared" si="16"/>
        <v>3.7124072609885621</v>
      </c>
      <c r="AU12">
        <f t="shared" si="17"/>
        <v>35.857664491887732</v>
      </c>
      <c r="AW12">
        <v>9</v>
      </c>
      <c r="AX12">
        <f>(R12*SUMPRODUCT(K13:$K$23, X13:$X$23)-$AZ$3*SUMPRODUCT(K12:$K$22, W13:$W$23))/Z12</f>
        <v>83.014169861505849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262.32874555883359</v>
      </c>
      <c r="P13">
        <f t="shared" si="30"/>
        <v>13.11643727794168</v>
      </c>
      <c r="Q13" s="5">
        <f t="shared" si="31"/>
        <v>50</v>
      </c>
      <c r="R13">
        <f t="shared" si="0"/>
        <v>100000</v>
      </c>
      <c r="S13">
        <f t="shared" si="1"/>
        <v>86.404463082359058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74.964120879557754</v>
      </c>
      <c r="AC13">
        <f t="shared" si="2"/>
        <v>77.137074625107857</v>
      </c>
      <c r="AE13">
        <f t="shared" si="3"/>
        <v>234.19243984184948</v>
      </c>
      <c r="AF13">
        <f t="shared" si="4"/>
        <v>-11.709621992092474</v>
      </c>
      <c r="AG13">
        <f t="shared" si="5"/>
        <v>-44.637204996912196</v>
      </c>
      <c r="AH13">
        <f t="shared" si="6"/>
        <v>-125.36331544996632</v>
      </c>
      <c r="AI13">
        <f t="shared" si="7"/>
        <v>52.482297402878473</v>
      </c>
      <c r="AJ13">
        <f t="shared" si="8"/>
        <v>-2.1729537455501031</v>
      </c>
      <c r="AK13">
        <f t="shared" si="32"/>
        <v>20.821285711052035</v>
      </c>
      <c r="AL13">
        <f t="shared" si="9"/>
        <v>71.130629368380397</v>
      </c>
      <c r="AN13">
        <f t="shared" si="10"/>
        <v>125.75039068737716</v>
      </c>
      <c r="AO13">
        <f t="shared" si="11"/>
        <v>-6.287519534368859</v>
      </c>
      <c r="AP13">
        <f t="shared" si="12"/>
        <v>-23.968092101285674</v>
      </c>
      <c r="AQ13">
        <f t="shared" si="13"/>
        <v>-67.314239120374481</v>
      </c>
      <c r="AR13">
        <f t="shared" si="14"/>
        <v>28.180539931348147</v>
      </c>
      <c r="AS13">
        <f t="shared" si="15"/>
        <v>-1.1667745663910032</v>
      </c>
      <c r="AT13">
        <f t="shared" si="16"/>
        <v>11.18005694183138</v>
      </c>
      <c r="AU13">
        <f t="shared" si="17"/>
        <v>38.193822306788519</v>
      </c>
      <c r="AW13">
        <v>10</v>
      </c>
      <c r="AX13">
        <f>(R13*SUMPRODUCT(K14:$K$23, X14:$X$23)-$AZ$3*SUMPRODUCT(K13:$K$22, W14:$W$23))/Z13</f>
        <v>86.404463082359058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262.32874555883359</v>
      </c>
      <c r="P14">
        <f t="shared" si="30"/>
        <v>13.11643727794168</v>
      </c>
      <c r="Q14" s="5">
        <f t="shared" si="31"/>
        <v>50</v>
      </c>
      <c r="R14">
        <f t="shared" si="0"/>
        <v>100000</v>
      </c>
      <c r="S14">
        <f t="shared" si="1"/>
        <v>86.576899657359576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77.137074625107857</v>
      </c>
      <c r="AC14">
        <f t="shared" si="2"/>
        <v>76.407905747400662</v>
      </c>
      <c r="AE14">
        <f t="shared" si="3"/>
        <v>231.51660714139862</v>
      </c>
      <c r="AF14">
        <f t="shared" si="4"/>
        <v>-11.575830357069931</v>
      </c>
      <c r="AG14">
        <f t="shared" si="5"/>
        <v>-44.127189844979341</v>
      </c>
      <c r="AH14">
        <f t="shared" si="6"/>
        <v>-127.28620392745492</v>
      </c>
      <c r="AI14">
        <f t="shared" si="7"/>
        <v>48.527383011894443</v>
      </c>
      <c r="AJ14">
        <f t="shared" si="8"/>
        <v>0.72916887770719541</v>
      </c>
      <c r="AK14">
        <f t="shared" si="32"/>
        <v>20.795449598660557</v>
      </c>
      <c r="AL14">
        <f t="shared" si="9"/>
        <v>70.052001488262192</v>
      </c>
      <c r="AN14">
        <f t="shared" si="10"/>
        <v>114.51458094269996</v>
      </c>
      <c r="AO14">
        <f t="shared" si="11"/>
        <v>-5.7257290471349984</v>
      </c>
      <c r="AP14">
        <f t="shared" si="12"/>
        <v>-21.826540720642697</v>
      </c>
      <c r="AQ14">
        <f t="shared" si="13"/>
        <v>-62.959312001480704</v>
      </c>
      <c r="AR14">
        <f t="shared" si="14"/>
        <v>24.002999173441577</v>
      </c>
      <c r="AS14">
        <f t="shared" si="15"/>
        <v>0.36066729509430168</v>
      </c>
      <c r="AT14">
        <f t="shared" si="16"/>
        <v>10.286010259519847</v>
      </c>
      <c r="AU14">
        <f t="shared" si="17"/>
        <v>34.649676728055724</v>
      </c>
      <c r="AW14">
        <v>11</v>
      </c>
      <c r="AX14">
        <f>(R14*SUMPRODUCT(K15:$K$23, X15:$X$23)-$AZ$3*SUMPRODUCT(K14:$K$22, W15:$W$23))/Z14</f>
        <v>86.576899657359576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262.32874555883359</v>
      </c>
      <c r="P15">
        <f t="shared" si="30"/>
        <v>13.11643727794168</v>
      </c>
      <c r="Q15" s="5">
        <f t="shared" si="31"/>
        <v>50</v>
      </c>
      <c r="R15">
        <f t="shared" si="0"/>
        <v>100000</v>
      </c>
      <c r="S15">
        <f t="shared" si="1"/>
        <v>84.43417323180698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76.407905747400662</v>
      </c>
      <c r="AC15">
        <f t="shared" si="2"/>
        <v>73.661583477600686</v>
      </c>
      <c r="AE15">
        <f t="shared" si="3"/>
        <v>228.85935930828734</v>
      </c>
      <c r="AF15">
        <f t="shared" si="4"/>
        <v>-11.442967965414368</v>
      </c>
      <c r="AG15">
        <f t="shared" si="5"/>
        <v>-43.620716978757493</v>
      </c>
      <c r="AH15">
        <f t="shared" si="6"/>
        <v>-130.40193554411255</v>
      </c>
      <c r="AI15">
        <f t="shared" si="7"/>
        <v>43.393738820002937</v>
      </c>
      <c r="AJ15">
        <f t="shared" si="8"/>
        <v>2.7463222697999754</v>
      </c>
      <c r="AK15">
        <f t="shared" si="32"/>
        <v>20.567700796319155</v>
      </c>
      <c r="AL15">
        <f t="shared" si="9"/>
        <v>66.707761886122071</v>
      </c>
      <c r="AN15">
        <f t="shared" si="10"/>
        <v>104.2772294171947</v>
      </c>
      <c r="AO15">
        <f t="shared" si="11"/>
        <v>-5.2138614708597357</v>
      </c>
      <c r="AP15">
        <f t="shared" si="12"/>
        <v>-19.875296013605951</v>
      </c>
      <c r="AQ15">
        <f t="shared" si="13"/>
        <v>-59.416196000367194</v>
      </c>
      <c r="AR15">
        <f t="shared" si="14"/>
        <v>19.771875932361827</v>
      </c>
      <c r="AS15">
        <f t="shared" si="15"/>
        <v>1.2513312903044236</v>
      </c>
      <c r="AT15">
        <f t="shared" si="16"/>
        <v>9.3714448078695032</v>
      </c>
      <c r="AU15">
        <f t="shared" si="17"/>
        <v>30.394652030535756</v>
      </c>
      <c r="AW15">
        <v>12</v>
      </c>
      <c r="AX15">
        <f>(R15*SUMPRODUCT(K16:$K$23, X16:$X$23)-$AZ$3*SUMPRODUCT(K15:$K$22, W16:$W$23))/Z15</f>
        <v>84.43417323180698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262.32874555883359</v>
      </c>
      <c r="P16">
        <f t="shared" si="30"/>
        <v>13.11643727794168</v>
      </c>
      <c r="Q16" s="5">
        <f t="shared" si="31"/>
        <v>50</v>
      </c>
      <c r="R16">
        <f t="shared" si="0"/>
        <v>100000</v>
      </c>
      <c r="S16">
        <f t="shared" si="1"/>
        <v>79.998044794968706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73.661583477600686</v>
      </c>
      <c r="AC16">
        <f t="shared" si="2"/>
        <v>68.986260767883039</v>
      </c>
      <c r="AE16">
        <f t="shared" si="3"/>
        <v>226.21901940747816</v>
      </c>
      <c r="AF16">
        <f t="shared" si="4"/>
        <v>-11.310950970373909</v>
      </c>
      <c r="AG16">
        <f t="shared" si="5"/>
        <v>-43.117466773526552</v>
      </c>
      <c r="AH16">
        <f t="shared" si="6"/>
        <v>-134.0860708867385</v>
      </c>
      <c r="AI16">
        <f t="shared" si="7"/>
        <v>37.704530776839192</v>
      </c>
      <c r="AJ16">
        <f t="shared" si="8"/>
        <v>4.6753227097176477</v>
      </c>
      <c r="AK16">
        <f t="shared" si="32"/>
        <v>20.199875634029343</v>
      </c>
      <c r="AL16">
        <f t="shared" si="9"/>
        <v>62.57972912058618</v>
      </c>
      <c r="AN16">
        <f t="shared" si="10"/>
        <v>94.949370209347236</v>
      </c>
      <c r="AO16">
        <f t="shared" si="11"/>
        <v>-4.7474685104673622</v>
      </c>
      <c r="AP16">
        <f t="shared" si="12"/>
        <v>-18.097401031495522</v>
      </c>
      <c r="AQ16">
        <f t="shared" si="13"/>
        <v>-56.279034441437624</v>
      </c>
      <c r="AR16">
        <f t="shared" si="14"/>
        <v>15.82546622594672</v>
      </c>
      <c r="AS16">
        <f t="shared" si="15"/>
        <v>1.9623413980658193</v>
      </c>
      <c r="AT16">
        <f t="shared" si="16"/>
        <v>8.4783563945323266</v>
      </c>
      <c r="AU16">
        <f t="shared" si="17"/>
        <v>26.266164018544863</v>
      </c>
      <c r="AW16">
        <v>13</v>
      </c>
      <c r="AX16">
        <f>(R16*SUMPRODUCT(K17:$K$23, X17:$X$23)-$AZ$3*SUMPRODUCT(K16:$K$22, W17:$W$23))/Z16</f>
        <v>79.998044794968706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262.32874555883359</v>
      </c>
      <c r="P17">
        <f t="shared" si="30"/>
        <v>13.11643727794168</v>
      </c>
      <c r="Q17" s="5">
        <f t="shared" si="31"/>
        <v>50</v>
      </c>
      <c r="R17">
        <f t="shared" si="0"/>
        <v>100000</v>
      </c>
      <c r="S17">
        <f t="shared" si="1"/>
        <v>73.563471826264461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68.986260767883039</v>
      </c>
      <c r="AC17">
        <f t="shared" si="2"/>
        <v>62.701678985659093</v>
      </c>
      <c r="AE17">
        <f t="shared" si="3"/>
        <v>223.59538483429782</v>
      </c>
      <c r="AF17">
        <f t="shared" si="4"/>
        <v>-11.179769241714892</v>
      </c>
      <c r="AG17">
        <f t="shared" si="5"/>
        <v>-42.617400612726811</v>
      </c>
      <c r="AH17">
        <f t="shared" si="6"/>
        <v>-137.78298612894022</v>
      </c>
      <c r="AI17">
        <f t="shared" si="7"/>
        <v>32.015228850915889</v>
      </c>
      <c r="AJ17">
        <f t="shared" si="8"/>
        <v>6.2845817822239454</v>
      </c>
      <c r="AK17">
        <f t="shared" si="32"/>
        <v>19.698131345232618</v>
      </c>
      <c r="AL17">
        <f t="shared" si="9"/>
        <v>57.997941978372452</v>
      </c>
      <c r="AN17">
        <f t="shared" si="10"/>
        <v>86.450592699374482</v>
      </c>
      <c r="AO17">
        <f t="shared" si="11"/>
        <v>-4.322529634968725</v>
      </c>
      <c r="AP17">
        <f t="shared" si="12"/>
        <v>-16.477529466930996</v>
      </c>
      <c r="AQ17">
        <f t="shared" si="13"/>
        <v>-53.272212320320911</v>
      </c>
      <c r="AR17">
        <f t="shared" si="14"/>
        <v>12.378321277153853</v>
      </c>
      <c r="AS17">
        <f t="shared" si="15"/>
        <v>2.4298615123187122</v>
      </c>
      <c r="AT17">
        <f t="shared" si="16"/>
        <v>7.6160567049605428</v>
      </c>
      <c r="AU17">
        <f t="shared" si="17"/>
        <v>22.424239494433106</v>
      </c>
      <c r="AW17">
        <v>14</v>
      </c>
      <c r="AX17">
        <f>(R17*SUMPRODUCT(K18:$K$23, X18:$X$23)-$AZ$3*SUMPRODUCT(K17:$K$22, W18:$W$23))/Z17</f>
        <v>73.563471826264461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262.32874555883359</v>
      </c>
      <c r="P18">
        <f t="shared" si="30"/>
        <v>13.11643727794168</v>
      </c>
      <c r="Q18" s="5">
        <f t="shared" si="31"/>
        <v>50</v>
      </c>
      <c r="R18">
        <f t="shared" si="0"/>
        <v>100000</v>
      </c>
      <c r="S18">
        <f t="shared" si="1"/>
        <v>65.327785678997571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62.701678985659093</v>
      </c>
      <c r="AC18">
        <f t="shared" si="2"/>
        <v>55.032650367621727</v>
      </c>
      <c r="AE18">
        <f t="shared" si="3"/>
        <v>220.98783826308949</v>
      </c>
      <c r="AF18">
        <f t="shared" si="4"/>
        <v>-11.049391913154475</v>
      </c>
      <c r="AG18">
        <f t="shared" si="5"/>
        <v>-42.120400833756058</v>
      </c>
      <c r="AH18">
        <f t="shared" si="6"/>
        <v>-141.65154568697892</v>
      </c>
      <c r="AI18">
        <f t="shared" si="7"/>
        <v>26.166499829200035</v>
      </c>
      <c r="AJ18">
        <f t="shared" si="8"/>
        <v>7.6690286180373661</v>
      </c>
      <c r="AK18">
        <f t="shared" si="32"/>
        <v>19.084808773491591</v>
      </c>
      <c r="AL18">
        <f t="shared" si="9"/>
        <v>52.920337220728996</v>
      </c>
      <c r="AN18">
        <f t="shared" si="10"/>
        <v>78.707420714716534</v>
      </c>
      <c r="AO18">
        <f t="shared" si="11"/>
        <v>-3.9353710357358271</v>
      </c>
      <c r="AP18">
        <f t="shared" si="12"/>
        <v>-15.001676721902459</v>
      </c>
      <c r="AQ18">
        <f t="shared" si="13"/>
        <v>-50.450865934087503</v>
      </c>
      <c r="AR18">
        <f t="shared" si="14"/>
        <v>9.3195070229907468</v>
      </c>
      <c r="AS18">
        <f t="shared" si="15"/>
        <v>2.7314148446235382</v>
      </c>
      <c r="AT18">
        <f t="shared" si="16"/>
        <v>6.7972793670519698</v>
      </c>
      <c r="AU18">
        <f t="shared" si="17"/>
        <v>18.848201234666256</v>
      </c>
      <c r="AW18">
        <v>15</v>
      </c>
      <c r="AX18">
        <f>(R18*SUMPRODUCT(K19:$K$23, X19:$X$23)-$AZ$3*SUMPRODUCT(K18:$K$22, W19:$W$23))/Z18</f>
        <v>65.327785678997571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262.32874555883359</v>
      </c>
      <c r="P19">
        <f t="shared" si="30"/>
        <v>13.11643727794168</v>
      </c>
      <c r="Q19" s="5">
        <f t="shared" si="31"/>
        <v>50</v>
      </c>
      <c r="R19">
        <f t="shared" si="0"/>
        <v>100000</v>
      </c>
      <c r="S19">
        <f t="shared" si="1"/>
        <v>55.24071028625265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55.032650367621727</v>
      </c>
      <c r="AC19">
        <f t="shared" si="2"/>
        <v>45.989057313421796</v>
      </c>
      <c r="AE19">
        <f t="shared" si="3"/>
        <v>218.3942178141323</v>
      </c>
      <c r="AF19">
        <f t="shared" si="4"/>
        <v>-10.919710890706616</v>
      </c>
      <c r="AG19">
        <f t="shared" si="5"/>
        <v>-41.626055381176691</v>
      </c>
      <c r="AH19">
        <f t="shared" si="6"/>
        <v>-146.28288848360978</v>
      </c>
      <c r="AI19">
        <f t="shared" si="7"/>
        <v>19.565563058639214</v>
      </c>
      <c r="AJ19">
        <f t="shared" si="8"/>
        <v>9.0435930541999312</v>
      </c>
      <c r="AK19">
        <f t="shared" si="32"/>
        <v>18.37550101037332</v>
      </c>
      <c r="AL19">
        <f t="shared" si="9"/>
        <v>46.984657123212465</v>
      </c>
      <c r="AN19">
        <f t="shared" si="10"/>
        <v>71.652378245630942</v>
      </c>
      <c r="AO19">
        <f t="shared" si="11"/>
        <v>-3.5826189122815473</v>
      </c>
      <c r="AP19">
        <f t="shared" si="12"/>
        <v>-13.656981832660264</v>
      </c>
      <c r="AQ19">
        <f t="shared" si="13"/>
        <v>-47.99356393863647</v>
      </c>
      <c r="AR19">
        <f t="shared" si="14"/>
        <v>6.4192135620526605</v>
      </c>
      <c r="AS19">
        <f t="shared" si="15"/>
        <v>2.9670883996140414</v>
      </c>
      <c r="AT19">
        <f t="shared" si="16"/>
        <v>6.0287692688310823</v>
      </c>
      <c r="AU19">
        <f t="shared" si="17"/>
        <v>15.415071230497784</v>
      </c>
      <c r="AW19">
        <v>16</v>
      </c>
      <c r="AX19">
        <f>(R19*SUMPRODUCT(K20:$K$23, X20:$X$23)-$AZ$3*SUMPRODUCT(K19:$K$22, W20:$W$23))/Z19</f>
        <v>55.24071028625265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262.32874555883359</v>
      </c>
      <c r="P20">
        <f t="shared" si="30"/>
        <v>13.11643727794168</v>
      </c>
      <c r="Q20" s="5">
        <f t="shared" si="31"/>
        <v>50</v>
      </c>
      <c r="R20">
        <f t="shared" si="0"/>
        <v>100000</v>
      </c>
      <c r="S20">
        <f t="shared" si="1"/>
        <v>43.655937324757801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45.989057313421796</v>
      </c>
      <c r="AC20">
        <f t="shared" si="2"/>
        <v>35.915273706970481</v>
      </c>
      <c r="AE20">
        <f t="shared" si="3"/>
        <v>215.81505919490633</v>
      </c>
      <c r="AF20">
        <f t="shared" si="4"/>
        <v>-10.790752959745316</v>
      </c>
      <c r="AG20">
        <f t="shared" si="5"/>
        <v>-41.134466361122549</v>
      </c>
      <c r="AH20">
        <f t="shared" si="6"/>
        <v>-150.65693248476052</v>
      </c>
      <c r="AI20">
        <f t="shared" si="7"/>
        <v>13.232907389277955</v>
      </c>
      <c r="AJ20">
        <f t="shared" si="8"/>
        <v>10.073783606451315</v>
      </c>
      <c r="AK20">
        <f t="shared" si="32"/>
        <v>17.570935448400796</v>
      </c>
      <c r="AL20">
        <f t="shared" si="9"/>
        <v>40.877626444130065</v>
      </c>
      <c r="AN20">
        <f t="shared" si="10"/>
        <v>65.224894711386256</v>
      </c>
      <c r="AO20">
        <f t="shared" si="11"/>
        <v>-3.2612447355693126</v>
      </c>
      <c r="AP20">
        <f t="shared" si="12"/>
        <v>-12.431900013938424</v>
      </c>
      <c r="AQ20">
        <f t="shared" si="13"/>
        <v>-45.532422971394105</v>
      </c>
      <c r="AR20">
        <f t="shared" si="14"/>
        <v>3.9993269904844109</v>
      </c>
      <c r="AS20">
        <f t="shared" si="15"/>
        <v>3.0445580467240343</v>
      </c>
      <c r="AT20">
        <f t="shared" si="16"/>
        <v>5.3103913085484802</v>
      </c>
      <c r="AU20">
        <f t="shared" si="17"/>
        <v>12.354276345756926</v>
      </c>
      <c r="AW20">
        <v>17</v>
      </c>
      <c r="AX20">
        <f>(R20*SUMPRODUCT(K21:$K$23, X21:$X$23)-$AZ$3*SUMPRODUCT(K20:$K$22, W21:$W$23))/Z20</f>
        <v>43.655937324757801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262.32874555883359</v>
      </c>
      <c r="P21">
        <f t="shared" si="30"/>
        <v>13.11643727794168</v>
      </c>
      <c r="Q21" s="5">
        <f t="shared" si="31"/>
        <v>50</v>
      </c>
      <c r="R21">
        <f t="shared" si="0"/>
        <v>100000</v>
      </c>
      <c r="S21">
        <f t="shared" si="1"/>
        <v>30.518141835235895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35.915273706970481</v>
      </c>
      <c r="AC21">
        <f t="shared" si="2"/>
        <v>24.808322243810927</v>
      </c>
      <c r="AE21">
        <f t="shared" si="3"/>
        <v>213.24810955967968</v>
      </c>
      <c r="AF21">
        <f t="shared" si="4"/>
        <v>-10.662405477983985</v>
      </c>
      <c r="AG21">
        <f t="shared" si="5"/>
        <v>-40.645204379985422</v>
      </c>
      <c r="AH21">
        <f t="shared" si="6"/>
        <v>-155.83463505180387</v>
      </c>
      <c r="AI21">
        <f t="shared" si="7"/>
        <v>6.1058646499064082</v>
      </c>
      <c r="AJ21">
        <f t="shared" si="8"/>
        <v>11.106951463159554</v>
      </c>
      <c r="AK21">
        <f t="shared" si="32"/>
        <v>16.695068445206633</v>
      </c>
      <c r="AL21">
        <f t="shared" si="9"/>
        <v>33.907884558272599</v>
      </c>
      <c r="AN21">
        <f t="shared" si="10"/>
        <v>59.368899395212786</v>
      </c>
      <c r="AO21">
        <f t="shared" si="11"/>
        <v>-2.9684449697606392</v>
      </c>
      <c r="AP21">
        <f t="shared" si="12"/>
        <v>-11.315744156962369</v>
      </c>
      <c r="AQ21">
        <f t="shared" si="13"/>
        <v>-43.384819634666215</v>
      </c>
      <c r="AR21">
        <f t="shared" si="14"/>
        <v>1.6998906338235591</v>
      </c>
      <c r="AS21">
        <f t="shared" si="15"/>
        <v>3.0922078763811456</v>
      </c>
      <c r="AT21">
        <f t="shared" si="16"/>
        <v>4.6479560403431179</v>
      </c>
      <c r="AU21">
        <f t="shared" si="17"/>
        <v>9.4400545505478242</v>
      </c>
      <c r="AW21">
        <v>18</v>
      </c>
      <c r="AX21">
        <f>(R21*SUMPRODUCT(K22:$K$23, X22:$X$23)-$AZ$3*SUMPRODUCT(K21:$K$22, W22:$W$23))/Z21</f>
        <v>30.518141835235895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262.32874555883359</v>
      </c>
      <c r="P22">
        <f t="shared" si="30"/>
        <v>13.11643727794168</v>
      </c>
      <c r="Q22" s="5">
        <f t="shared" si="31"/>
        <v>50</v>
      </c>
      <c r="R22">
        <f t="shared" si="0"/>
        <v>100000</v>
      </c>
      <c r="S22">
        <f t="shared" si="1"/>
        <v>15.945590140440341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24.808322243810927</v>
      </c>
      <c r="AC22">
        <f t="shared" si="2"/>
        <v>12.806883674106391</v>
      </c>
      <c r="AE22">
        <f t="shared" si="3"/>
        <v>210.69234184226053</v>
      </c>
      <c r="AF22">
        <f t="shared" si="4"/>
        <v>-10.534617092113026</v>
      </c>
      <c r="AG22">
        <f t="shared" si="5"/>
        <v>-40.158073678396718</v>
      </c>
      <c r="AH22">
        <f t="shared" si="6"/>
        <v>-161.3573155776954</v>
      </c>
      <c r="AI22">
        <f t="shared" si="7"/>
        <v>-1.357664505944598</v>
      </c>
      <c r="AJ22">
        <f t="shared" si="8"/>
        <v>12.001438569704536</v>
      </c>
      <c r="AK22">
        <f t="shared" si="32"/>
        <v>15.747623289577092</v>
      </c>
      <c r="AL22">
        <f t="shared" si="9"/>
        <v>26.39139735333703</v>
      </c>
      <c r="AN22">
        <f t="shared" si="10"/>
        <v>54.033702261277519</v>
      </c>
      <c r="AO22">
        <f t="shared" si="11"/>
        <v>-2.7016851130638759</v>
      </c>
      <c r="AP22">
        <f t="shared" si="12"/>
        <v>-10.298852713638114</v>
      </c>
      <c r="AQ22">
        <f t="shared" si="13"/>
        <v>-41.381348137141416</v>
      </c>
      <c r="AR22">
        <f t="shared" si="14"/>
        <v>-0.34818370256588238</v>
      </c>
      <c r="AS22">
        <f t="shared" si="15"/>
        <v>3.077862976471768</v>
      </c>
      <c r="AT22">
        <f t="shared" si="16"/>
        <v>4.0386014067317886</v>
      </c>
      <c r="AU22">
        <f t="shared" si="17"/>
        <v>6.7682806806376741</v>
      </c>
      <c r="AW22">
        <v>19</v>
      </c>
      <c r="AX22">
        <f>(R22*SUMPRODUCT(K23:$K$23, X23:$X$23)-$AZ$3*SUMPRODUCT(K22:$K$22, W23:$W$23))/Z22</f>
        <v>15.945590140440341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262.32874555883359</v>
      </c>
      <c r="P23">
        <f t="shared" si="30"/>
        <v>13.11643727794168</v>
      </c>
      <c r="Q23" s="5">
        <f t="shared" si="31"/>
        <v>50</v>
      </c>
      <c r="R23">
        <f t="shared" si="0"/>
        <v>100000</v>
      </c>
      <c r="S23">
        <f t="shared" si="1"/>
        <v>16.140637477471095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12.806883674106391</v>
      </c>
      <c r="AC23">
        <f t="shared" si="2"/>
        <v>12.806883674106389</v>
      </c>
      <c r="AE23">
        <f t="shared" si="3"/>
        <v>208.1462850172766</v>
      </c>
      <c r="AF23">
        <f t="shared" si="4"/>
        <v>-10.407314250863831</v>
      </c>
      <c r="AG23">
        <f t="shared" si="5"/>
        <v>-39.672793878129291</v>
      </c>
      <c r="AH23">
        <f t="shared" si="6"/>
        <v>-167.39812696692314</v>
      </c>
      <c r="AI23">
        <f t="shared" si="7"/>
        <v>-9.3319500786396645</v>
      </c>
      <c r="AJ23">
        <f t="shared" si="8"/>
        <v>0</v>
      </c>
      <c r="AK23">
        <f t="shared" si="32"/>
        <v>14.738209810836342</v>
      </c>
      <c r="AL23">
        <f t="shared" si="9"/>
        <v>5.406259732196677</v>
      </c>
      <c r="AN23">
        <f t="shared" si="10"/>
        <v>49.173011445658688</v>
      </c>
      <c r="AO23">
        <f t="shared" si="11"/>
        <v>-2.4586505722829344</v>
      </c>
      <c r="AP23">
        <f t="shared" si="12"/>
        <v>-9.3724024298035697</v>
      </c>
      <c r="AQ23">
        <f t="shared" si="13"/>
        <v>-39.546562229746776</v>
      </c>
      <c r="AR23">
        <f t="shared" si="14"/>
        <v>-2.2046037861745917</v>
      </c>
      <c r="AS23">
        <f t="shared" si="15"/>
        <v>0</v>
      </c>
      <c r="AT23">
        <f t="shared" si="16"/>
        <v>3.4817924310137029</v>
      </c>
      <c r="AU23">
        <f t="shared" si="17"/>
        <v>1.277188644839111</v>
      </c>
      <c r="AW23">
        <v>20</v>
      </c>
      <c r="AX23">
        <f>(R23*SUMPRODUCT(K$23:$K24, X$23:$X24)-$AZ$3*SUMPRODUCT(K$22:$K23, W$23:$W24))/Z23</f>
        <v>16.140637477471095</v>
      </c>
    </row>
    <row r="25" spans="5:50" x14ac:dyDescent="0.25">
      <c r="AN25" s="6">
        <f t="shared" ref="AN25:AU25" si="33">SUM(AN3:AN23)</f>
        <v>2631.5821062565756</v>
      </c>
      <c r="AO25" s="6">
        <f t="shared" si="33"/>
        <v>-328.32566448195399</v>
      </c>
      <c r="AP25" s="6">
        <f t="shared" si="33"/>
        <v>-2971.4891688787379</v>
      </c>
      <c r="AQ25" s="6">
        <f t="shared" si="33"/>
        <v>-1400.0454051717679</v>
      </c>
      <c r="AR25" s="6">
        <f t="shared" si="33"/>
        <v>-2068.2781322758851</v>
      </c>
      <c r="AS25" s="6">
        <f t="shared" si="33"/>
        <v>-41.969751081710719</v>
      </c>
      <c r="AT25" s="6">
        <f t="shared" si="33"/>
        <v>96.994484721684998</v>
      </c>
      <c r="AU25" s="7">
        <f t="shared" si="33"/>
        <v>-2013.2533986359108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520.73659025525342</v>
      </c>
      <c r="K3">
        <v>1</v>
      </c>
      <c r="L3" s="2">
        <v>0</v>
      </c>
      <c r="O3">
        <f>$C$3</f>
        <v>520.73659025525342</v>
      </c>
      <c r="P3">
        <f>O3*B5</f>
        <v>416.58927220420276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520.73659025525342</v>
      </c>
      <c r="AF3">
        <f t="shared" ref="AF3:AF23" si="4">-$Z3*P3</f>
        <v>-416.58927220420276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-2415.7608859489492</v>
      </c>
      <c r="AJ3">
        <f t="shared" ref="AJ3:AJ23" si="8">AB3-AC3</f>
        <v>0</v>
      </c>
      <c r="AL3">
        <f t="shared" ref="AL3:AL23" si="9">SUM(AI3:AK3)</f>
        <v>-2415.7608859489492</v>
      </c>
      <c r="AN3">
        <f t="shared" ref="AN3:AN23" si="10">AE3*$K3</f>
        <v>520.73659025525342</v>
      </c>
      <c r="AO3">
        <f t="shared" ref="AO3:AO23" si="11">AF3*$K3</f>
        <v>-416.58927220420276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-2415.7608859489492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-2415.7608859489492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234.65630179834878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103.79968883265506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102.61759150730813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-102.61759150730813</v>
      </c>
      <c r="AK4">
        <f>G4*MAX(0, SUM(AB4, AE4:AF4))</f>
        <v>0</v>
      </c>
      <c r="AL4">
        <f t="shared" si="9"/>
        <v>-241.44309150730814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-132.0387102910405</v>
      </c>
      <c r="AR4">
        <f t="shared" si="14"/>
        <v>-132.0387102910405</v>
      </c>
      <c r="AS4">
        <f t="shared" si="15"/>
        <v>-97.600904990781927</v>
      </c>
      <c r="AT4">
        <f t="shared" si="16"/>
        <v>0</v>
      </c>
      <c r="AU4">
        <f t="shared" si="17"/>
        <v>-229.63961528182244</v>
      </c>
      <c r="AW4">
        <v>1</v>
      </c>
      <c r="AX4">
        <f>(R4*SUMPRODUCT(K5:$K$23, X5:$X$23)-$AZ$3*SUMPRODUCT(K4:$K$22, W5:$W$23))/Z4</f>
        <v>103.79968883265506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520.73659025525342</v>
      </c>
      <c r="P5">
        <f t="shared" ref="P5:P23" si="30">O5*$C$5</f>
        <v>26.036829512762672</v>
      </c>
      <c r="Q5" s="5">
        <f t="shared" ref="Q5:Q23" si="31">$C$8</f>
        <v>50</v>
      </c>
      <c r="R5">
        <f t="shared" si="0"/>
        <v>100000</v>
      </c>
      <c r="S5">
        <f t="shared" si="1"/>
        <v>200.35601364147558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102.61759150730813</v>
      </c>
      <c r="AC5">
        <f t="shared" si="2"/>
        <v>195.81115360898229</v>
      </c>
      <c r="AE5">
        <f t="shared" si="3"/>
        <v>508.92424245748305</v>
      </c>
      <c r="AF5">
        <f t="shared" si="4"/>
        <v>-25.446212122874154</v>
      </c>
      <c r="AG5">
        <f t="shared" si="5"/>
        <v>-48.865803938227174</v>
      </c>
      <c r="AH5">
        <f t="shared" si="6"/>
        <v>-140.95487854565701</v>
      </c>
      <c r="AI5">
        <f t="shared" si="7"/>
        <v>293.6573478507247</v>
      </c>
      <c r="AJ5">
        <f t="shared" si="8"/>
        <v>-93.193562101674161</v>
      </c>
      <c r="AK5">
        <f>G5*SUM(AB5, AE5:AF5)</f>
        <v>2.4029920495518602</v>
      </c>
      <c r="AL5">
        <f t="shared" si="9"/>
        <v>202.86677779860241</v>
      </c>
      <c r="AN5">
        <f t="shared" si="10"/>
        <v>460.16195668640341</v>
      </c>
      <c r="AO5">
        <f t="shared" si="11"/>
        <v>-23.008097834320171</v>
      </c>
      <c r="AP5">
        <f t="shared" si="12"/>
        <v>-44.183754828985833</v>
      </c>
      <c r="AQ5">
        <f t="shared" si="13"/>
        <v>-127.44936732205802</v>
      </c>
      <c r="AR5">
        <f t="shared" si="14"/>
        <v>265.52073670103937</v>
      </c>
      <c r="AS5">
        <f t="shared" si="15"/>
        <v>-84.26427414855344</v>
      </c>
      <c r="AT5">
        <f t="shared" si="16"/>
        <v>2.1727507380748001</v>
      </c>
      <c r="AU5">
        <f t="shared" si="17"/>
        <v>183.42921329056074</v>
      </c>
      <c r="AW5">
        <v>2</v>
      </c>
      <c r="AX5">
        <f>(R5*SUMPRODUCT(K6:$K$23, X6:$X$23)-$AZ$3*SUMPRODUCT(K5:$K$22, W6:$W$23))/Z5</f>
        <v>200.35601364147558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520.73659025525342</v>
      </c>
      <c r="P6">
        <f t="shared" si="30"/>
        <v>26.036829512762672</v>
      </c>
      <c r="Q6" s="5">
        <f t="shared" si="31"/>
        <v>50</v>
      </c>
      <c r="R6">
        <f t="shared" si="0"/>
        <v>100000</v>
      </c>
      <c r="S6">
        <f t="shared" si="1"/>
        <v>289.17714034872489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195.81115360898229</v>
      </c>
      <c r="AC6">
        <f t="shared" si="2"/>
        <v>279.37370737435367</v>
      </c>
      <c r="AE6">
        <f t="shared" si="3"/>
        <v>503.08302934890457</v>
      </c>
      <c r="AF6">
        <f t="shared" si="4"/>
        <v>-25.154151467445232</v>
      </c>
      <c r="AG6">
        <f t="shared" si="5"/>
        <v>-48.304943301785706</v>
      </c>
      <c r="AH6">
        <f t="shared" si="6"/>
        <v>-144.40519411840478</v>
      </c>
      <c r="AI6">
        <f t="shared" si="7"/>
        <v>285.21874046126885</v>
      </c>
      <c r="AJ6">
        <f t="shared" si="8"/>
        <v>-83.562553765371376</v>
      </c>
      <c r="AK6">
        <f>G6*SUM(AB6, AE6:AF6)</f>
        <v>4.7835542235821364</v>
      </c>
      <c r="AL6">
        <f t="shared" si="9"/>
        <v>206.43974091947962</v>
      </c>
      <c r="AN6">
        <f t="shared" si="10"/>
        <v>431.28891256031125</v>
      </c>
      <c r="AO6">
        <f t="shared" si="11"/>
        <v>-21.564445628015566</v>
      </c>
      <c r="AP6">
        <f t="shared" si="12"/>
        <v>-41.411427642227245</v>
      </c>
      <c r="AQ6">
        <f t="shared" si="13"/>
        <v>-123.79737638932356</v>
      </c>
      <c r="AR6">
        <f t="shared" si="14"/>
        <v>244.51566290074487</v>
      </c>
      <c r="AS6">
        <f t="shared" si="15"/>
        <v>-71.637484951286083</v>
      </c>
      <c r="AT6">
        <f t="shared" si="16"/>
        <v>4.1009013997790822</v>
      </c>
      <c r="AU6">
        <f t="shared" si="17"/>
        <v>176.97907934923788</v>
      </c>
      <c r="AW6">
        <v>3</v>
      </c>
      <c r="AX6">
        <f>(R6*SUMPRODUCT(K7:$K$23, X7:$X$23)-$AZ$3*SUMPRODUCT(K6:$K$22, W7:$W$23))/Z6</f>
        <v>289.17714034872489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520.73659025525342</v>
      </c>
      <c r="P7">
        <f t="shared" si="30"/>
        <v>26.036829512762672</v>
      </c>
      <c r="Q7" s="5">
        <f t="shared" si="31"/>
        <v>50</v>
      </c>
      <c r="R7">
        <f t="shared" si="0"/>
        <v>100000</v>
      </c>
      <c r="S7">
        <f t="shared" si="1"/>
        <v>370.51612843623957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279.37370737435367</v>
      </c>
      <c r="AC7">
        <f t="shared" si="2"/>
        <v>353.8254987207099</v>
      </c>
      <c r="AE7">
        <f t="shared" si="3"/>
        <v>497.27898358112566</v>
      </c>
      <c r="AF7">
        <f t="shared" si="4"/>
        <v>-24.863949179056284</v>
      </c>
      <c r="AG7">
        <f t="shared" si="5"/>
        <v>-47.747651392940391</v>
      </c>
      <c r="AH7">
        <f t="shared" si="6"/>
        <v>-148.4849516549055</v>
      </c>
      <c r="AI7">
        <f t="shared" si="7"/>
        <v>276.18243135422347</v>
      </c>
      <c r="AJ7">
        <f t="shared" si="8"/>
        <v>-74.451791346356231</v>
      </c>
      <c r="AK7">
        <f>G7*SUM(AB7, AE7:AF7)</f>
        <v>10.374684636514639</v>
      </c>
      <c r="AL7">
        <f t="shared" si="9"/>
        <v>212.10532464438188</v>
      </c>
      <c r="AN7">
        <f t="shared" si="10"/>
        <v>401.53824264424316</v>
      </c>
      <c r="AO7">
        <f t="shared" si="11"/>
        <v>-20.076912132212158</v>
      </c>
      <c r="AP7">
        <f t="shared" si="12"/>
        <v>-38.554832727177676</v>
      </c>
      <c r="AQ7">
        <f t="shared" si="13"/>
        <v>-119.89725790794336</v>
      </c>
      <c r="AR7">
        <f t="shared" si="14"/>
        <v>223.00923987690993</v>
      </c>
      <c r="AS7">
        <f t="shared" si="15"/>
        <v>-60.117645116716794</v>
      </c>
      <c r="AT7">
        <f t="shared" si="16"/>
        <v>8.3772545683196071</v>
      </c>
      <c r="AU7">
        <f t="shared" si="17"/>
        <v>171.26884932851274</v>
      </c>
      <c r="AW7">
        <v>4</v>
      </c>
      <c r="AX7">
        <f>(R7*SUMPRODUCT(K8:$K$23, X8:$X$23)-$AZ$3*SUMPRODUCT(K7:$K$22, W8:$W$23))/Z7</f>
        <v>370.51612843623957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520.73659025525342</v>
      </c>
      <c r="P8">
        <f t="shared" si="30"/>
        <v>26.036829512762672</v>
      </c>
      <c r="Q8" s="5">
        <f t="shared" si="31"/>
        <v>50</v>
      </c>
      <c r="R8">
        <f t="shared" si="0"/>
        <v>100000</v>
      </c>
      <c r="S8">
        <f t="shared" si="1"/>
        <v>444.58723947214685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353.8254987207099</v>
      </c>
      <c r="AC8">
        <f t="shared" si="2"/>
        <v>419.63598502829677</v>
      </c>
      <c r="AE8">
        <f t="shared" si="3"/>
        <v>491.51165978467083</v>
      </c>
      <c r="AF8">
        <f t="shared" si="4"/>
        <v>-24.575582989233542</v>
      </c>
      <c r="AG8">
        <f t="shared" si="5"/>
        <v>-47.193885448278451</v>
      </c>
      <c r="AH8">
        <f t="shared" si="6"/>
        <v>-152.57886146507724</v>
      </c>
      <c r="AI8">
        <f t="shared" si="7"/>
        <v>267.1633298820816</v>
      </c>
      <c r="AJ8">
        <f t="shared" si="8"/>
        <v>-65.810486307586871</v>
      </c>
      <c r="AK8">
        <f t="shared" ref="AK8:AK23" si="32">G8*SUM(AB8:AB8, AE8:AF8)</f>
        <v>17.728450031148782</v>
      </c>
      <c r="AL8">
        <f t="shared" si="9"/>
        <v>219.08129360564351</v>
      </c>
      <c r="AN8">
        <f t="shared" si="10"/>
        <v>370.88243834278916</v>
      </c>
      <c r="AO8">
        <f t="shared" si="11"/>
        <v>-18.544121917139456</v>
      </c>
      <c r="AP8">
        <f t="shared" si="12"/>
        <v>-35.611328768062073</v>
      </c>
      <c r="AQ8">
        <f t="shared" si="13"/>
        <v>-115.13220297668177</v>
      </c>
      <c r="AR8">
        <f t="shared" si="14"/>
        <v>201.59478468090583</v>
      </c>
      <c r="AS8">
        <f t="shared" si="15"/>
        <v>-49.658951409160011</v>
      </c>
      <c r="AT8">
        <f t="shared" si="16"/>
        <v>13.377446179956973</v>
      </c>
      <c r="AU8">
        <f t="shared" si="17"/>
        <v>165.31327945170281</v>
      </c>
      <c r="AW8">
        <v>5</v>
      </c>
      <c r="AX8">
        <f>(R8*SUMPRODUCT(K9:$K$23, X9:$X$23)-$AZ$3*SUMPRODUCT(K8:$K$22, W9:$W$23))/Z8</f>
        <v>444.58723947214685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520.73659025525342</v>
      </c>
      <c r="P9">
        <f t="shared" si="30"/>
        <v>26.036829512762672</v>
      </c>
      <c r="Q9" s="5">
        <f t="shared" si="31"/>
        <v>50</v>
      </c>
      <c r="R9">
        <f t="shared" si="0"/>
        <v>100000</v>
      </c>
      <c r="S9">
        <f t="shared" si="1"/>
        <v>510.78218483921813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419.63598502829677</v>
      </c>
      <c r="AC9">
        <f t="shared" si="2"/>
        <v>476.49353174183648</v>
      </c>
      <c r="AE9">
        <f t="shared" si="3"/>
        <v>485.77970094245131</v>
      </c>
      <c r="AF9">
        <f t="shared" si="4"/>
        <v>-24.288985047122569</v>
      </c>
      <c r="AG9">
        <f t="shared" si="5"/>
        <v>-46.643515169956942</v>
      </c>
      <c r="AH9">
        <f t="shared" si="6"/>
        <v>-156.86284767744613</v>
      </c>
      <c r="AI9">
        <f t="shared" si="7"/>
        <v>257.98435304792565</v>
      </c>
      <c r="AJ9">
        <f t="shared" si="8"/>
        <v>-56.857546713539705</v>
      </c>
      <c r="AK9">
        <f t="shared" si="32"/>
        <v>19.64912543059685</v>
      </c>
      <c r="AL9">
        <f t="shared" si="9"/>
        <v>220.7759317649828</v>
      </c>
      <c r="AN9">
        <f t="shared" si="10"/>
        <v>341.49175067714208</v>
      </c>
      <c r="AO9">
        <f t="shared" si="11"/>
        <v>-17.074587533857105</v>
      </c>
      <c r="AP9">
        <f t="shared" si="12"/>
        <v>-32.789298569335259</v>
      </c>
      <c r="AQ9">
        <f t="shared" si="13"/>
        <v>-110.27090750323239</v>
      </c>
      <c r="AR9">
        <f t="shared" si="14"/>
        <v>181.35695707071727</v>
      </c>
      <c r="AS9">
        <f t="shared" si="15"/>
        <v>-39.969523487178918</v>
      </c>
      <c r="AT9">
        <f t="shared" si="16"/>
        <v>13.812874909246535</v>
      </c>
      <c r="AU9">
        <f t="shared" si="17"/>
        <v>155.2003084927849</v>
      </c>
      <c r="AW9">
        <v>6</v>
      </c>
      <c r="AX9">
        <f>(R9*SUMPRODUCT(K10:$K$23, X10:$X$23)-$AZ$3*SUMPRODUCT(K9:$K$22, W10:$W$23))/Z9</f>
        <v>510.78218483921813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520.73659025525342</v>
      </c>
      <c r="P10">
        <f t="shared" si="30"/>
        <v>26.036829512762672</v>
      </c>
      <c r="Q10" s="5">
        <f t="shared" si="31"/>
        <v>50</v>
      </c>
      <c r="R10">
        <f t="shared" si="0"/>
        <v>100000</v>
      </c>
      <c r="S10">
        <f t="shared" si="1"/>
        <v>566.60626503320805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476.49353174183648</v>
      </c>
      <c r="AC10">
        <f t="shared" si="2"/>
        <v>522.36660263423187</v>
      </c>
      <c r="AE10">
        <f t="shared" si="3"/>
        <v>480.0783547690358</v>
      </c>
      <c r="AF10">
        <f t="shared" si="4"/>
        <v>-24.00391773845179</v>
      </c>
      <c r="AG10">
        <f t="shared" si="5"/>
        <v>-46.096084253817473</v>
      </c>
      <c r="AH10">
        <f t="shared" si="6"/>
        <v>-161.99152887980537</v>
      </c>
      <c r="AI10">
        <f t="shared" si="7"/>
        <v>247.98682389696117</v>
      </c>
      <c r="AJ10">
        <f t="shared" si="8"/>
        <v>-45.87307089239539</v>
      </c>
      <c r="AK10">
        <f t="shared" si="32"/>
        <v>4.0100422657214079</v>
      </c>
      <c r="AL10">
        <f t="shared" si="9"/>
        <v>206.12379527028719</v>
      </c>
      <c r="AN10">
        <f t="shared" si="10"/>
        <v>320.10228385440206</v>
      </c>
      <c r="AO10">
        <f t="shared" si="11"/>
        <v>-16.0051141927201</v>
      </c>
      <c r="AP10">
        <f t="shared" si="12"/>
        <v>-30.735528273276806</v>
      </c>
      <c r="AQ10">
        <f t="shared" si="13"/>
        <v>-108.01123992444683</v>
      </c>
      <c r="AR10">
        <f t="shared" si="14"/>
        <v>165.35040146395832</v>
      </c>
      <c r="AS10">
        <f t="shared" si="15"/>
        <v>-30.586829450236554</v>
      </c>
      <c r="AT10">
        <f t="shared" si="16"/>
        <v>2.6737795504811936</v>
      </c>
      <c r="AU10">
        <f t="shared" si="17"/>
        <v>137.43735156420294</v>
      </c>
      <c r="AW10">
        <v>7</v>
      </c>
      <c r="AX10">
        <f>(R10*SUMPRODUCT(K11:$K$23, X11:$X$23)-$AZ$3*SUMPRODUCT(K10:$K$22, W11:$W$23))/Z10</f>
        <v>566.60626503320805</v>
      </c>
    </row>
    <row r="11" spans="1:52" x14ac:dyDescent="0.25">
      <c r="A11" t="s">
        <v>33</v>
      </c>
      <c r="C11" s="24">
        <f>AU25</f>
        <v>-965.63611640066006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520.73659025525342</v>
      </c>
      <c r="P11">
        <f t="shared" si="30"/>
        <v>26.036829512762672</v>
      </c>
      <c r="Q11" s="5">
        <f t="shared" si="31"/>
        <v>50</v>
      </c>
      <c r="R11">
        <f t="shared" si="0"/>
        <v>100000</v>
      </c>
      <c r="S11">
        <f t="shared" si="1"/>
        <v>615.56376496780001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522.36660263423187</v>
      </c>
      <c r="AC11">
        <f t="shared" si="2"/>
        <v>560.79959009832191</v>
      </c>
      <c r="AE11">
        <f t="shared" si="3"/>
        <v>474.4087988668727</v>
      </c>
      <c r="AF11">
        <f t="shared" si="4"/>
        <v>-23.720439943343635</v>
      </c>
      <c r="AG11">
        <f t="shared" si="5"/>
        <v>-45.55170577069763</v>
      </c>
      <c r="AH11">
        <f t="shared" si="6"/>
        <v>-166.83528116333608</v>
      </c>
      <c r="AI11">
        <f t="shared" si="7"/>
        <v>238.30137198949532</v>
      </c>
      <c r="AJ11">
        <f t="shared" si="8"/>
        <v>-38.432987464090047</v>
      </c>
      <c r="AK11">
        <f t="shared" si="32"/>
        <v>1.5568879384924177</v>
      </c>
      <c r="AL11">
        <f t="shared" si="9"/>
        <v>201.4252724638977</v>
      </c>
      <c r="AN11">
        <f t="shared" si="10"/>
        <v>300.88651087052961</v>
      </c>
      <c r="AO11">
        <f t="shared" si="11"/>
        <v>-15.04432554352648</v>
      </c>
      <c r="AP11">
        <f t="shared" si="12"/>
        <v>-28.890471353572615</v>
      </c>
      <c r="AQ11">
        <f t="shared" si="13"/>
        <v>-105.81272050442416</v>
      </c>
      <c r="AR11">
        <f t="shared" si="14"/>
        <v>151.13899346900632</v>
      </c>
      <c r="AS11">
        <f t="shared" si="15"/>
        <v>-24.375533354401181</v>
      </c>
      <c r="AT11">
        <f t="shared" si="16"/>
        <v>0.9874323173353482</v>
      </c>
      <c r="AU11">
        <f t="shared" si="17"/>
        <v>127.75089243194047</v>
      </c>
      <c r="AW11">
        <v>8</v>
      </c>
      <c r="AX11">
        <f>(R11*SUMPRODUCT(K12:$K$23, X12:$X$23)-$AZ$3*SUMPRODUCT(K11:$K$22, W12:$W$23))/Z11</f>
        <v>615.56376496780001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520.73659025525342</v>
      </c>
      <c r="P12">
        <f t="shared" si="30"/>
        <v>26.036829512762672</v>
      </c>
      <c r="Q12" s="5">
        <f t="shared" si="31"/>
        <v>50</v>
      </c>
      <c r="R12">
        <f t="shared" si="0"/>
        <v>100000</v>
      </c>
      <c r="S12">
        <f t="shared" si="1"/>
        <v>659.96275139579143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560.79959009832191</v>
      </c>
      <c r="AC12">
        <f t="shared" si="2"/>
        <v>594.09720453436375</v>
      </c>
      <c r="AE12">
        <f t="shared" si="3"/>
        <v>468.76608098730236</v>
      </c>
      <c r="AF12">
        <f t="shared" si="4"/>
        <v>-23.438304049365119</v>
      </c>
      <c r="AG12">
        <f t="shared" si="5"/>
        <v>-45.009904216402738</v>
      </c>
      <c r="AH12">
        <f t="shared" si="6"/>
        <v>-172.56899317582631</v>
      </c>
      <c r="AI12">
        <f t="shared" si="7"/>
        <v>227.74887954570821</v>
      </c>
      <c r="AJ12">
        <f t="shared" si="8"/>
        <v>-33.29761443604184</v>
      </c>
      <c r="AK12">
        <f t="shared" si="32"/>
        <v>21.128674707761441</v>
      </c>
      <c r="AL12">
        <f t="shared" si="9"/>
        <v>215.5799398174278</v>
      </c>
      <c r="AN12">
        <f t="shared" si="10"/>
        <v>277.85766684492359</v>
      </c>
      <c r="AO12">
        <f t="shared" si="11"/>
        <v>-13.892883342246179</v>
      </c>
      <c r="AP12">
        <f t="shared" si="12"/>
        <v>-26.679291607751622</v>
      </c>
      <c r="AQ12">
        <f t="shared" si="13"/>
        <v>-102.28900886476782</v>
      </c>
      <c r="AR12">
        <f t="shared" si="14"/>
        <v>134.99648303015798</v>
      </c>
      <c r="AS12">
        <f t="shared" si="15"/>
        <v>-19.736917481772842</v>
      </c>
      <c r="AT12">
        <f t="shared" si="16"/>
        <v>12.523867438230807</v>
      </c>
      <c r="AU12">
        <f t="shared" si="17"/>
        <v>127.78343298661594</v>
      </c>
      <c r="AW12">
        <v>9</v>
      </c>
      <c r="AX12">
        <f>(R12*SUMPRODUCT(K13:$K$23, X13:$X$23)-$AZ$3*SUMPRODUCT(K12:$K$22, W13:$W$23))/Z12</f>
        <v>659.96275139579143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520.73659025525342</v>
      </c>
      <c r="P13">
        <f t="shared" si="30"/>
        <v>26.036829512762672</v>
      </c>
      <c r="Q13" s="5">
        <f t="shared" si="31"/>
        <v>50</v>
      </c>
      <c r="R13">
        <f t="shared" si="0"/>
        <v>100000</v>
      </c>
      <c r="S13">
        <f t="shared" si="1"/>
        <v>700.87098061027837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594.09720453436375</v>
      </c>
      <c r="AC13">
        <f t="shared" si="2"/>
        <v>623.36113755498991</v>
      </c>
      <c r="AE13">
        <f t="shared" si="3"/>
        <v>463.14794341373971</v>
      </c>
      <c r="AF13">
        <f t="shared" si="4"/>
        <v>-23.157397170686988</v>
      </c>
      <c r="AG13">
        <f t="shared" si="5"/>
        <v>-44.47046280987427</v>
      </c>
      <c r="AH13">
        <f t="shared" si="6"/>
        <v>-178.68472872888881</v>
      </c>
      <c r="AI13">
        <f t="shared" si="7"/>
        <v>216.83535470428964</v>
      </c>
      <c r="AJ13">
        <f t="shared" si="8"/>
        <v>-29.263933020626155</v>
      </c>
      <c r="AK13">
        <f t="shared" si="32"/>
        <v>72.386142554419152</v>
      </c>
      <c r="AL13">
        <f t="shared" si="9"/>
        <v>259.95756423808263</v>
      </c>
      <c r="AN13">
        <f t="shared" si="10"/>
        <v>248.68879144716749</v>
      </c>
      <c r="AO13">
        <f t="shared" si="11"/>
        <v>-12.434439572358375</v>
      </c>
      <c r="AP13">
        <f t="shared" si="12"/>
        <v>-23.878559342763467</v>
      </c>
      <c r="AQ13">
        <f t="shared" si="13"/>
        <v>-95.945345044868148</v>
      </c>
      <c r="AR13">
        <f t="shared" si="14"/>
        <v>116.43044748717749</v>
      </c>
      <c r="AS13">
        <f t="shared" si="15"/>
        <v>-15.713363816859559</v>
      </c>
      <c r="AT13">
        <f t="shared" si="16"/>
        <v>38.867974187029169</v>
      </c>
      <c r="AU13">
        <f t="shared" si="17"/>
        <v>139.5850578573471</v>
      </c>
      <c r="AW13">
        <v>10</v>
      </c>
      <c r="AX13">
        <f>(R13*SUMPRODUCT(K14:$K$23, X14:$X$23)-$AZ$3*SUMPRODUCT(K13:$K$22, W14:$W$23))/Z13</f>
        <v>700.87098061027837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520.73659025525342</v>
      </c>
      <c r="P14">
        <f t="shared" si="30"/>
        <v>26.036829512762672</v>
      </c>
      <c r="Q14" s="5">
        <f t="shared" si="31"/>
        <v>50</v>
      </c>
      <c r="R14">
        <f t="shared" si="0"/>
        <v>100000</v>
      </c>
      <c r="S14">
        <f t="shared" si="1"/>
        <v>732.63140481296784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623.36113755498991</v>
      </c>
      <c r="AC14">
        <f t="shared" si="2"/>
        <v>643.73495143272748</v>
      </c>
      <c r="AE14">
        <f t="shared" si="3"/>
        <v>457.55115251002167</v>
      </c>
      <c r="AF14">
        <f t="shared" si="4"/>
        <v>-22.877557625501083</v>
      </c>
      <c r="AG14">
        <f t="shared" si="5"/>
        <v>-43.933071064368676</v>
      </c>
      <c r="AH14">
        <f t="shared" si="6"/>
        <v>-185.3742348137047</v>
      </c>
      <c r="AI14">
        <f t="shared" si="7"/>
        <v>205.3662890064472</v>
      </c>
      <c r="AJ14">
        <f t="shared" si="8"/>
        <v>-20.373813877737575</v>
      </c>
      <c r="AK14">
        <f t="shared" si="32"/>
        <v>74.062431270765742</v>
      </c>
      <c r="AL14">
        <f t="shared" si="9"/>
        <v>259.05490639947539</v>
      </c>
      <c r="AN14">
        <f t="shared" si="10"/>
        <v>226.31758099985259</v>
      </c>
      <c r="AO14">
        <f t="shared" si="11"/>
        <v>-11.315879049992629</v>
      </c>
      <c r="AP14">
        <f t="shared" si="12"/>
        <v>-21.730524149351282</v>
      </c>
      <c r="AQ14">
        <f t="shared" si="13"/>
        <v>-91.691274675168501</v>
      </c>
      <c r="AR14">
        <f t="shared" si="14"/>
        <v>101.57990312534018</v>
      </c>
      <c r="AS14">
        <f t="shared" si="15"/>
        <v>-10.077457454223769</v>
      </c>
      <c r="AT14">
        <f t="shared" si="16"/>
        <v>36.633347323500438</v>
      </c>
      <c r="AU14">
        <f t="shared" si="17"/>
        <v>128.13579299461685</v>
      </c>
      <c r="AW14">
        <v>11</v>
      </c>
      <c r="AX14">
        <f>(R14*SUMPRODUCT(K15:$K$23, X15:$X$23)-$AZ$3*SUMPRODUCT(K14:$K$22, W15:$W$23))/Z14</f>
        <v>732.63140481296784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520.73659025525342</v>
      </c>
      <c r="P15">
        <f t="shared" si="30"/>
        <v>26.036829512762672</v>
      </c>
      <c r="Q15" s="5">
        <f t="shared" si="31"/>
        <v>50</v>
      </c>
      <c r="R15">
        <f t="shared" si="0"/>
        <v>100000</v>
      </c>
      <c r="S15">
        <f t="shared" si="1"/>
        <v>758.19080141099698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643.73495143272748</v>
      </c>
      <c r="AC15">
        <f t="shared" si="2"/>
        <v>658.07262605356811</v>
      </c>
      <c r="AE15">
        <f t="shared" si="3"/>
        <v>451.97395536020963</v>
      </c>
      <c r="AF15">
        <f t="shared" si="4"/>
        <v>-22.598697768010481</v>
      </c>
      <c r="AG15">
        <f t="shared" si="5"/>
        <v>-43.397560668692606</v>
      </c>
      <c r="AH15">
        <f t="shared" si="6"/>
        <v>-192.35937006477994</v>
      </c>
      <c r="AI15">
        <f t="shared" si="7"/>
        <v>193.61832685872659</v>
      </c>
      <c r="AJ15">
        <f t="shared" si="8"/>
        <v>-14.33767462084063</v>
      </c>
      <c r="AK15">
        <f t="shared" si="32"/>
        <v>75.117714631744875</v>
      </c>
      <c r="AL15">
        <f t="shared" si="9"/>
        <v>254.39836686963082</v>
      </c>
      <c r="AN15">
        <f t="shared" si="10"/>
        <v>205.93692115604392</v>
      </c>
      <c r="AO15">
        <f t="shared" si="11"/>
        <v>-10.296846057802195</v>
      </c>
      <c r="AP15">
        <f t="shared" si="12"/>
        <v>-19.773617315339628</v>
      </c>
      <c r="AQ15">
        <f t="shared" si="13"/>
        <v>-87.646414039689034</v>
      </c>
      <c r="AR15">
        <f t="shared" si="14"/>
        <v>88.220043743213054</v>
      </c>
      <c r="AS15">
        <f t="shared" si="15"/>
        <v>-6.532802461150423</v>
      </c>
      <c r="AT15">
        <f t="shared" si="16"/>
        <v>34.226553747352803</v>
      </c>
      <c r="AU15">
        <f t="shared" si="17"/>
        <v>115.91379502941543</v>
      </c>
      <c r="AW15">
        <v>12</v>
      </c>
      <c r="AX15">
        <f>(R15*SUMPRODUCT(K16:$K$23, X16:$X$23)-$AZ$3*SUMPRODUCT(K15:$K$22, W16:$W$23))/Z15</f>
        <v>758.19080141099698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520.73659025525342</v>
      </c>
      <c r="P16">
        <f t="shared" si="30"/>
        <v>26.036829512762672</v>
      </c>
      <c r="Q16" s="5">
        <f t="shared" si="31"/>
        <v>50</v>
      </c>
      <c r="R16">
        <f t="shared" si="0"/>
        <v>100000</v>
      </c>
      <c r="S16">
        <f t="shared" si="1"/>
        <v>754.18453880467212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658.07262605356811</v>
      </c>
      <c r="AC16">
        <f t="shared" si="2"/>
        <v>646.16803358081347</v>
      </c>
      <c r="AE16">
        <f t="shared" si="3"/>
        <v>446.15517983452253</v>
      </c>
      <c r="AF16">
        <f t="shared" si="4"/>
        <v>-22.307758991726129</v>
      </c>
      <c r="AG16">
        <f t="shared" si="5"/>
        <v>-42.838854440382924</v>
      </c>
      <c r="AH16">
        <f t="shared" si="6"/>
        <v>-249.46124324551096</v>
      </c>
      <c r="AI16">
        <f t="shared" si="7"/>
        <v>131.54732315690251</v>
      </c>
      <c r="AJ16">
        <f t="shared" si="8"/>
        <v>11.904592472754643</v>
      </c>
      <c r="AK16">
        <f t="shared" si="32"/>
        <v>75.734403282745518</v>
      </c>
      <c r="AL16">
        <f t="shared" si="9"/>
        <v>219.18631891240267</v>
      </c>
      <c r="AN16">
        <f t="shared" si="10"/>
        <v>187.26167875664305</v>
      </c>
      <c r="AO16">
        <f t="shared" si="11"/>
        <v>-9.3630839378321529</v>
      </c>
      <c r="AP16">
        <f t="shared" si="12"/>
        <v>-17.980460972106027</v>
      </c>
      <c r="AQ16">
        <f t="shared" si="13"/>
        <v>-104.70467072062219</v>
      </c>
      <c r="AR16">
        <f t="shared" si="14"/>
        <v>55.213463126082658</v>
      </c>
      <c r="AS16">
        <f t="shared" si="15"/>
        <v>4.9966336201421244</v>
      </c>
      <c r="AT16">
        <f t="shared" si="16"/>
        <v>31.787485922767178</v>
      </c>
      <c r="AU16">
        <f t="shared" si="17"/>
        <v>91.997582668991953</v>
      </c>
      <c r="AW16">
        <v>13</v>
      </c>
      <c r="AX16">
        <f>(R16*SUMPRODUCT(K17:$K$23, X17:$X$23)-$AZ$3*SUMPRODUCT(K16:$K$22, W17:$W$23))/Z16</f>
        <v>754.18453880467212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520.73659025525342</v>
      </c>
      <c r="P17">
        <f t="shared" si="30"/>
        <v>26.036829512762672</v>
      </c>
      <c r="Q17" s="5">
        <f t="shared" si="31"/>
        <v>50</v>
      </c>
      <c r="R17">
        <f t="shared" si="0"/>
        <v>100000</v>
      </c>
      <c r="S17">
        <f t="shared" si="1"/>
        <v>721.09502357606266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646.16803358081347</v>
      </c>
      <c r="AC17">
        <f t="shared" si="2"/>
        <v>609.37959719556261</v>
      </c>
      <c r="AE17">
        <f t="shared" si="3"/>
        <v>440.06163298846394</v>
      </c>
      <c r="AF17">
        <f t="shared" si="4"/>
        <v>-22.003081649423198</v>
      </c>
      <c r="AG17">
        <f t="shared" si="5"/>
        <v>-42.253765264771928</v>
      </c>
      <c r="AH17">
        <f t="shared" si="6"/>
        <v>-313.4012624143333</v>
      </c>
      <c r="AI17">
        <f t="shared" si="7"/>
        <v>62.403523659935502</v>
      </c>
      <c r="AJ17">
        <f t="shared" si="8"/>
        <v>36.788436385250861</v>
      </c>
      <c r="AK17">
        <f t="shared" si="32"/>
        <v>74.495860944389804</v>
      </c>
      <c r="AL17">
        <f t="shared" si="9"/>
        <v>173.68782098957615</v>
      </c>
      <c r="AN17">
        <f t="shared" si="10"/>
        <v>170.14478641542928</v>
      </c>
      <c r="AO17">
        <f t="shared" si="11"/>
        <v>-8.5072393207714647</v>
      </c>
      <c r="AP17">
        <f t="shared" si="12"/>
        <v>-16.336934027626917</v>
      </c>
      <c r="AQ17">
        <f t="shared" si="13"/>
        <v>-121.17300591212981</v>
      </c>
      <c r="AR17">
        <f t="shared" si="14"/>
        <v>24.127607154901074</v>
      </c>
      <c r="AS17">
        <f t="shared" si="15"/>
        <v>14.223827259874303</v>
      </c>
      <c r="AT17">
        <f t="shared" si="16"/>
        <v>28.802970763754349</v>
      </c>
      <c r="AU17">
        <f t="shared" si="17"/>
        <v>67.154405178529714</v>
      </c>
      <c r="AW17">
        <v>14</v>
      </c>
      <c r="AX17">
        <f>(R17*SUMPRODUCT(K18:$K$23, X18:$X$23)-$AZ$3*SUMPRODUCT(K17:$K$22, W18:$W$23))/Z17</f>
        <v>721.09502357606266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520.73659025525342</v>
      </c>
      <c r="P18">
        <f t="shared" si="30"/>
        <v>26.036829512762672</v>
      </c>
      <c r="Q18" s="5">
        <f t="shared" si="31"/>
        <v>50</v>
      </c>
      <c r="R18">
        <f t="shared" si="0"/>
        <v>100000</v>
      </c>
      <c r="S18">
        <f t="shared" si="1"/>
        <v>661.60291847490168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609.37959719556261</v>
      </c>
      <c r="AC18">
        <f t="shared" si="2"/>
        <v>551.00463841923852</v>
      </c>
      <c r="AE18">
        <f t="shared" si="3"/>
        <v>433.68653404171442</v>
      </c>
      <c r="AF18">
        <f t="shared" si="4"/>
        <v>-21.684326702085723</v>
      </c>
      <c r="AG18">
        <f t="shared" si="5"/>
        <v>-41.641642066013738</v>
      </c>
      <c r="AH18">
        <f t="shared" si="6"/>
        <v>-379.17109222093427</v>
      </c>
      <c r="AI18">
        <f t="shared" si="7"/>
        <v>-8.8105269473193175</v>
      </c>
      <c r="AJ18">
        <f t="shared" si="8"/>
        <v>58.374958776324092</v>
      </c>
      <c r="AK18">
        <f t="shared" si="32"/>
        <v>71.496726317463398</v>
      </c>
      <c r="AL18">
        <f t="shared" si="9"/>
        <v>121.06115814646817</v>
      </c>
      <c r="AN18">
        <f t="shared" si="10"/>
        <v>154.46256572948135</v>
      </c>
      <c r="AO18">
        <f t="shared" si="11"/>
        <v>-7.7231282864740685</v>
      </c>
      <c r="AP18">
        <f t="shared" si="12"/>
        <v>-14.831161149417909</v>
      </c>
      <c r="AQ18">
        <f t="shared" si="13"/>
        <v>-135.04624920925471</v>
      </c>
      <c r="AR18">
        <f t="shared" si="14"/>
        <v>-3.1379729156653453</v>
      </c>
      <c r="AS18">
        <f t="shared" si="15"/>
        <v>20.790928929502901</v>
      </c>
      <c r="AT18">
        <f t="shared" si="16"/>
        <v>25.464400947232768</v>
      </c>
      <c r="AU18">
        <f t="shared" si="17"/>
        <v>43.117356961070321</v>
      </c>
      <c r="AW18">
        <v>15</v>
      </c>
      <c r="AX18">
        <f>(R18*SUMPRODUCT(K19:$K$23, X19:$X$23)-$AZ$3*SUMPRODUCT(K18:$K$22, W19:$W$23))/Z18</f>
        <v>661.60291847490168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520.73659025525342</v>
      </c>
      <c r="P19">
        <f t="shared" si="30"/>
        <v>26.036829512762672</v>
      </c>
      <c r="Q19" s="5">
        <f t="shared" si="31"/>
        <v>50</v>
      </c>
      <c r="R19">
        <f t="shared" si="0"/>
        <v>100000</v>
      </c>
      <c r="S19">
        <f t="shared" si="1"/>
        <v>576.99271075494482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551.00463841923852</v>
      </c>
      <c r="AC19">
        <f t="shared" si="2"/>
        <v>473.1396123850584</v>
      </c>
      <c r="AE19">
        <f t="shared" si="3"/>
        <v>427.00904859910503</v>
      </c>
      <c r="AF19">
        <f t="shared" si="4"/>
        <v>-21.350452429955254</v>
      </c>
      <c r="AG19">
        <f t="shared" si="5"/>
        <v>-41.000484370590776</v>
      </c>
      <c r="AH19">
        <f t="shared" si="6"/>
        <v>-449.48254952564452</v>
      </c>
      <c r="AI19">
        <f t="shared" si="7"/>
        <v>-84.824437727085524</v>
      </c>
      <c r="AJ19">
        <f t="shared" si="8"/>
        <v>77.865026034180119</v>
      </c>
      <c r="AK19">
        <f t="shared" si="32"/>
        <v>66.96642642118718</v>
      </c>
      <c r="AL19">
        <f t="shared" si="9"/>
        <v>60.007014728281774</v>
      </c>
      <c r="AN19">
        <f t="shared" si="10"/>
        <v>140.09626340276759</v>
      </c>
      <c r="AO19">
        <f t="shared" si="11"/>
        <v>-7.0048131701383802</v>
      </c>
      <c r="AP19">
        <f t="shared" si="12"/>
        <v>-13.4517399030953</v>
      </c>
      <c r="AQ19">
        <f t="shared" si="13"/>
        <v>-147.46953456813515</v>
      </c>
      <c r="AR19">
        <f t="shared" si="14"/>
        <v>-27.829824238601244</v>
      </c>
      <c r="AS19">
        <f t="shared" si="15"/>
        <v>25.546529360293086</v>
      </c>
      <c r="AT19">
        <f t="shared" si="16"/>
        <v>21.970836790984944</v>
      </c>
      <c r="AU19">
        <f t="shared" si="17"/>
        <v>19.687541912676785</v>
      </c>
      <c r="AW19">
        <v>16</v>
      </c>
      <c r="AX19">
        <f>(R19*SUMPRODUCT(K20:$K$23, X20:$X$23)-$AZ$3*SUMPRODUCT(K19:$K$22, W20:$W$23))/Z19</f>
        <v>576.99271075494482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520.73659025525342</v>
      </c>
      <c r="P20">
        <f t="shared" si="30"/>
        <v>26.036829512762672</v>
      </c>
      <c r="Q20" s="5">
        <f t="shared" si="31"/>
        <v>50</v>
      </c>
      <c r="R20">
        <f t="shared" si="0"/>
        <v>100000</v>
      </c>
      <c r="S20">
        <f t="shared" si="1"/>
        <v>469.02832518366733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473.1396123850584</v>
      </c>
      <c r="AC20">
        <f t="shared" si="2"/>
        <v>378.31028999587181</v>
      </c>
      <c r="AE20">
        <f t="shared" si="3"/>
        <v>420.01729936839729</v>
      </c>
      <c r="AF20">
        <f t="shared" si="4"/>
        <v>-21.000864968419865</v>
      </c>
      <c r="AG20">
        <f t="shared" si="5"/>
        <v>-40.329151746616674</v>
      </c>
      <c r="AH20">
        <f t="shared" si="6"/>
        <v>-522.65556053638704</v>
      </c>
      <c r="AI20">
        <f t="shared" si="7"/>
        <v>-163.9682778830263</v>
      </c>
      <c r="AJ20">
        <f t="shared" si="8"/>
        <v>94.829322389186586</v>
      </c>
      <c r="AK20">
        <f t="shared" si="32"/>
        <v>61.050923274952517</v>
      </c>
      <c r="AL20">
        <f t="shared" si="9"/>
        <v>-8.0880322188872</v>
      </c>
      <c r="AN20">
        <f t="shared" si="10"/>
        <v>126.94009505390022</v>
      </c>
      <c r="AO20">
        <f t="shared" si="11"/>
        <v>-6.3470047526950113</v>
      </c>
      <c r="AP20">
        <f t="shared" si="12"/>
        <v>-12.188513101381741</v>
      </c>
      <c r="AQ20">
        <f t="shared" si="13"/>
        <v>-157.96003315745912</v>
      </c>
      <c r="AR20">
        <f t="shared" si="14"/>
        <v>-49.555455957635665</v>
      </c>
      <c r="AS20">
        <f t="shared" si="15"/>
        <v>28.659874762496564</v>
      </c>
      <c r="AT20">
        <f t="shared" si="16"/>
        <v>18.451168595447498</v>
      </c>
      <c r="AU20">
        <f t="shared" si="17"/>
        <v>-2.4444125996915993</v>
      </c>
      <c r="AW20">
        <v>17</v>
      </c>
      <c r="AX20">
        <f>(R20*SUMPRODUCT(K21:$K$23, X21:$X$23)-$AZ$3*SUMPRODUCT(K20:$K$22, W21:$W$23))/Z20</f>
        <v>469.02832518366733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520.73659025525342</v>
      </c>
      <c r="P21">
        <f t="shared" si="30"/>
        <v>26.036829512762672</v>
      </c>
      <c r="Q21" s="5">
        <f t="shared" si="31"/>
        <v>50</v>
      </c>
      <c r="R21">
        <f t="shared" si="0"/>
        <v>100000</v>
      </c>
      <c r="S21">
        <f t="shared" si="1"/>
        <v>337.09025765754819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378.31028999587181</v>
      </c>
      <c r="AC21">
        <f t="shared" si="2"/>
        <v>267.13363885663432</v>
      </c>
      <c r="AE21">
        <f t="shared" si="3"/>
        <v>412.66769679828843</v>
      </c>
      <c r="AF21">
        <f t="shared" si="4"/>
        <v>-20.633384839914424</v>
      </c>
      <c r="AG21">
        <f t="shared" si="5"/>
        <v>-39.623458819746851</v>
      </c>
      <c r="AH21">
        <f t="shared" si="6"/>
        <v>-604.80281880732696</v>
      </c>
      <c r="AI21">
        <f t="shared" si="7"/>
        <v>-252.39196566869981</v>
      </c>
      <c r="AJ21">
        <f t="shared" si="8"/>
        <v>111.17665113923749</v>
      </c>
      <c r="AK21">
        <f t="shared" si="32"/>
        <v>53.924122136797209</v>
      </c>
      <c r="AL21">
        <f t="shared" si="9"/>
        <v>-87.29119239266511</v>
      </c>
      <c r="AN21">
        <f t="shared" si="10"/>
        <v>114.88789760180869</v>
      </c>
      <c r="AO21">
        <f t="shared" si="11"/>
        <v>-5.744394880090435</v>
      </c>
      <c r="AP21">
        <f t="shared" si="12"/>
        <v>-11.03128719507623</v>
      </c>
      <c r="AQ21">
        <f t="shared" si="13"/>
        <v>-168.37887931505674</v>
      </c>
      <c r="AR21">
        <f t="shared" si="14"/>
        <v>-70.266663788414718</v>
      </c>
      <c r="AS21">
        <f t="shared" si="15"/>
        <v>30.95190588188947</v>
      </c>
      <c r="AT21">
        <f t="shared" si="16"/>
        <v>15.012633822288263</v>
      </c>
      <c r="AU21">
        <f t="shared" si="17"/>
        <v>-24.302124084236983</v>
      </c>
      <c r="AW21">
        <v>18</v>
      </c>
      <c r="AX21">
        <f>(R21*SUMPRODUCT(K22:$K$23, X22:$X$23)-$AZ$3*SUMPRODUCT(K21:$K$22, W22:$W$23))/Z21</f>
        <v>337.09025765754819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520.73659025525342</v>
      </c>
      <c r="P22">
        <f t="shared" si="30"/>
        <v>26.036829512762672</v>
      </c>
      <c r="Q22" s="5">
        <f t="shared" si="31"/>
        <v>50</v>
      </c>
      <c r="R22">
        <f t="shared" si="0"/>
        <v>100000</v>
      </c>
      <c r="S22">
        <f t="shared" si="1"/>
        <v>180.68543540259634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267.13363885663432</v>
      </c>
      <c r="AC22">
        <f t="shared" si="2"/>
        <v>140.49881546301737</v>
      </c>
      <c r="AE22">
        <f t="shared" si="3"/>
        <v>404.91849238481802</v>
      </c>
      <c r="AF22">
        <f t="shared" si="4"/>
        <v>-20.245924619240903</v>
      </c>
      <c r="AG22">
        <f t="shared" si="5"/>
        <v>-38.879396989016655</v>
      </c>
      <c r="AH22">
        <f t="shared" si="6"/>
        <v>-695.65448506544965</v>
      </c>
      <c r="AI22">
        <f t="shared" si="7"/>
        <v>-349.86131428888916</v>
      </c>
      <c r="AJ22">
        <f t="shared" si="8"/>
        <v>126.63482339361695</v>
      </c>
      <c r="AK22">
        <f t="shared" si="32"/>
        <v>45.626434463554808</v>
      </c>
      <c r="AL22">
        <f t="shared" si="9"/>
        <v>-177.60005643171741</v>
      </c>
      <c r="AN22">
        <f t="shared" si="10"/>
        <v>103.84452071820914</v>
      </c>
      <c r="AO22">
        <f t="shared" si="11"/>
        <v>-5.1922260359104575</v>
      </c>
      <c r="AP22">
        <f t="shared" si="12"/>
        <v>-9.9709260556577046</v>
      </c>
      <c r="AQ22">
        <f t="shared" si="13"/>
        <v>-178.40604453905834</v>
      </c>
      <c r="AR22">
        <f t="shared" si="14"/>
        <v>-89.724675912417354</v>
      </c>
      <c r="AS22">
        <f t="shared" si="15"/>
        <v>32.476492896372022</v>
      </c>
      <c r="AT22">
        <f t="shared" si="16"/>
        <v>11.701256692533999</v>
      </c>
      <c r="AU22">
        <f t="shared" si="17"/>
        <v>-45.546926323511329</v>
      </c>
      <c r="AW22">
        <v>19</v>
      </c>
      <c r="AX22">
        <f>(R22*SUMPRODUCT(K23:$K$23, X23:$X$23)-$AZ$3*SUMPRODUCT(K22:$K$22, W23:$W$23))/Z22</f>
        <v>180.68543540259634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520.73659025525342</v>
      </c>
      <c r="P23">
        <f t="shared" si="30"/>
        <v>26.036829512762672</v>
      </c>
      <c r="Q23" s="5">
        <f t="shared" si="31"/>
        <v>50</v>
      </c>
      <c r="R23">
        <f t="shared" si="0"/>
        <v>100000</v>
      </c>
      <c r="S23">
        <f t="shared" si="1"/>
        <v>184.40971123132232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140.49881546301737</v>
      </c>
      <c r="AC23">
        <f t="shared" si="2"/>
        <v>140.49881546301737</v>
      </c>
      <c r="AE23">
        <f t="shared" si="3"/>
        <v>396.74089618490166</v>
      </c>
      <c r="AF23">
        <f t="shared" si="4"/>
        <v>-19.837044809245082</v>
      </c>
      <c r="AG23">
        <f t="shared" si="5"/>
        <v>-38.094201906421453</v>
      </c>
      <c r="AH23">
        <f t="shared" si="6"/>
        <v>-792.80222541007527</v>
      </c>
      <c r="AI23">
        <f t="shared" si="7"/>
        <v>-453.99257594084014</v>
      </c>
      <c r="AJ23">
        <f t="shared" si="8"/>
        <v>0</v>
      </c>
      <c r="AK23">
        <f t="shared" si="32"/>
        <v>36.218186678707177</v>
      </c>
      <c r="AL23">
        <f t="shared" si="9"/>
        <v>-417.77438926213296</v>
      </c>
      <c r="AN23">
        <f t="shared" si="10"/>
        <v>93.727085388248796</v>
      </c>
      <c r="AO23">
        <f t="shared" si="11"/>
        <v>-4.6863542694124396</v>
      </c>
      <c r="AP23">
        <f t="shared" si="12"/>
        <v>-8.9994718195533245</v>
      </c>
      <c r="AQ23">
        <f t="shared" si="13"/>
        <v>-187.29362813752601</v>
      </c>
      <c r="AR23">
        <f t="shared" si="14"/>
        <v>-107.252368838243</v>
      </c>
      <c r="AS23">
        <f t="shared" si="15"/>
        <v>0</v>
      </c>
      <c r="AT23">
        <f t="shared" si="16"/>
        <v>8.5562771775880968</v>
      </c>
      <c r="AU23">
        <f t="shared" si="17"/>
        <v>-98.696091660654901</v>
      </c>
      <c r="AW23">
        <v>20</v>
      </c>
      <c r="AX23">
        <f>(R23*SUMPRODUCT(K$23:$K24, X$23:$X24)-$AZ$3*SUMPRODUCT(K$22:$K23, W$23:$W24))/Z23</f>
        <v>184.40971123132232</v>
      </c>
    </row>
    <row r="25" spans="5:50" x14ac:dyDescent="0.25">
      <c r="AN25" s="6">
        <f t="shared" ref="AN25:AU25" si="33">SUM(AN3:AN23)</f>
        <v>5197.2545394055496</v>
      </c>
      <c r="AO25" s="6">
        <f t="shared" si="33"/>
        <v>-650.41516966171764</v>
      </c>
      <c r="AP25" s="6">
        <f t="shared" si="33"/>
        <v>-2968.9373328017587</v>
      </c>
      <c r="AQ25" s="6">
        <f t="shared" si="33"/>
        <v>-2520.413871002886</v>
      </c>
      <c r="AR25" s="6">
        <f t="shared" si="33"/>
        <v>-942.51183406081236</v>
      </c>
      <c r="AS25" s="6">
        <f t="shared" si="33"/>
        <v>-352.62549541175099</v>
      </c>
      <c r="AT25" s="6">
        <f t="shared" si="33"/>
        <v>329.50121307190381</v>
      </c>
      <c r="AU25" s="7">
        <f t="shared" si="33"/>
        <v>-965.63611640066006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1812.9415430427312</v>
      </c>
      <c r="K3">
        <v>1</v>
      </c>
      <c r="L3" s="2">
        <v>0</v>
      </c>
      <c r="O3">
        <f>$C$3</f>
        <v>1812.9415430427312</v>
      </c>
      <c r="P3">
        <f>O3*B5</f>
        <v>1450.353234434185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1812.9415430427312</v>
      </c>
      <c r="AF3">
        <f t="shared" ref="AF3:AF23" si="4">-$Z3*P3</f>
        <v>-1450.353234434185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-2157.3198953914534</v>
      </c>
      <c r="AJ3">
        <f t="shared" ref="AJ3:AJ23" si="8">AB3-AC3</f>
        <v>0</v>
      </c>
      <c r="AL3">
        <f t="shared" ref="AL3:AL23" si="9">SUM(AI3:AK3)</f>
        <v>-2157.3198953914534</v>
      </c>
      <c r="AN3">
        <f t="shared" ref="AN3:AN23" si="10">AE3*$K3</f>
        <v>1812.9415430427312</v>
      </c>
      <c r="AO3">
        <f t="shared" ref="AO3:AO23" si="11">AF3*$K3</f>
        <v>-1450.353234434185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-2157.3198953914534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-2157.3198953914534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839.35202175489587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648.95946909012616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641.11728711536853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-641.11728711536853</v>
      </c>
      <c r="AK4">
        <f>H4*SUM(AB4, AE4:AF4)</f>
        <v>0</v>
      </c>
      <c r="AL4">
        <f t="shared" si="9"/>
        <v>-849.5412871153685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-198.2347346395282</v>
      </c>
      <c r="AR4">
        <f t="shared" si="14"/>
        <v>-198.2347346395282</v>
      </c>
      <c r="AS4">
        <f t="shared" si="15"/>
        <v>-609.77485934503375</v>
      </c>
      <c r="AT4">
        <f t="shared" si="16"/>
        <v>0</v>
      </c>
      <c r="AU4">
        <f t="shared" si="17"/>
        <v>-808.00959398456189</v>
      </c>
      <c r="AW4">
        <v>1</v>
      </c>
      <c r="AX4">
        <f>(R4*SUMPRODUCT(K5:$K$23, X5:$X$23)-$AZ$3*SUMPRODUCT(K4:$K$22, W5:$W$23))/Z4</f>
        <v>648.95946909012616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1812.9415430427312</v>
      </c>
      <c r="P5">
        <f t="shared" ref="P5:P23" si="30">O5*$C$5</f>
        <v>90.647077152136561</v>
      </c>
      <c r="Q5" s="5">
        <f t="shared" ref="Q5:Q23" si="31">$C$8</f>
        <v>50</v>
      </c>
      <c r="R5">
        <f t="shared" si="0"/>
        <v>100000</v>
      </c>
      <c r="S5">
        <f t="shared" si="1"/>
        <v>1264.7470186142302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641.11728711536853</v>
      </c>
      <c r="AC5">
        <f t="shared" si="2"/>
        <v>1234.2335114774651</v>
      </c>
      <c r="AE5">
        <f t="shared" si="3"/>
        <v>1769.2021992071673</v>
      </c>
      <c r="AF5">
        <f t="shared" si="4"/>
        <v>-88.460109960358366</v>
      </c>
      <c r="AG5">
        <f t="shared" si="5"/>
        <v>-48.793691280245184</v>
      </c>
      <c r="AH5">
        <f t="shared" si="6"/>
        <v>-216.27767950963204</v>
      </c>
      <c r="AI5">
        <f t="shared" si="7"/>
        <v>1415.6707184569318</v>
      </c>
      <c r="AJ5">
        <f t="shared" si="8"/>
        <v>-593.11622436209655</v>
      </c>
      <c r="AK5">
        <f>H5*SUM(AB5, AE5:AF5)</f>
        <v>120.50450163319702</v>
      </c>
      <c r="AL5">
        <f t="shared" si="9"/>
        <v>943.0589957280323</v>
      </c>
      <c r="AN5">
        <f t="shared" si="10"/>
        <v>1599.6871004412253</v>
      </c>
      <c r="AO5">
        <f t="shared" si="11"/>
        <v>-79.984355022061266</v>
      </c>
      <c r="AP5">
        <f t="shared" si="12"/>
        <v>-44.118551604162796</v>
      </c>
      <c r="AQ5">
        <f t="shared" si="13"/>
        <v>-195.55515710977662</v>
      </c>
      <c r="AR5">
        <f t="shared" si="14"/>
        <v>1280.0290367052248</v>
      </c>
      <c r="AS5">
        <f t="shared" si="15"/>
        <v>-536.2871319059152</v>
      </c>
      <c r="AT5">
        <f t="shared" si="16"/>
        <v>108.95843159934441</v>
      </c>
      <c r="AU5">
        <f t="shared" si="17"/>
        <v>852.70033639865392</v>
      </c>
      <c r="AW5">
        <v>2</v>
      </c>
      <c r="AX5">
        <f>(R5*SUMPRODUCT(K6:$K$23, X6:$X$23)-$AZ$3*SUMPRODUCT(K5:$K$22, W6:$W$23))/Z5</f>
        <v>1264.7470186142302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1812.9415430427312</v>
      </c>
      <c r="P6">
        <f t="shared" si="30"/>
        <v>90.647077152136561</v>
      </c>
      <c r="Q6" s="5">
        <f t="shared" si="31"/>
        <v>50</v>
      </c>
      <c r="R6">
        <f t="shared" si="0"/>
        <v>100000</v>
      </c>
      <c r="S6">
        <f t="shared" si="1"/>
        <v>1800.4588075170834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1234.2335114774651</v>
      </c>
      <c r="AC6">
        <f t="shared" si="2"/>
        <v>1734.400496592174</v>
      </c>
      <c r="AE6">
        <f t="shared" si="3"/>
        <v>1746.4252441754684</v>
      </c>
      <c r="AF6">
        <f t="shared" si="4"/>
        <v>-87.321262208773419</v>
      </c>
      <c r="AG6">
        <f t="shared" si="5"/>
        <v>-48.16551451638022</v>
      </c>
      <c r="AH6">
        <f t="shared" si="6"/>
        <v>-280.4797021250252</v>
      </c>
      <c r="AI6">
        <f t="shared" si="7"/>
        <v>1330.4587653252895</v>
      </c>
      <c r="AJ6">
        <f t="shared" si="8"/>
        <v>-500.16698511470895</v>
      </c>
      <c r="AK6">
        <f>H6*SUM(AB6, AE6:AF6)</f>
        <v>158.26556089139555</v>
      </c>
      <c r="AL6">
        <f t="shared" si="9"/>
        <v>988.55734110197614</v>
      </c>
      <c r="AN6">
        <f t="shared" si="10"/>
        <v>1497.1958911099252</v>
      </c>
      <c r="AO6">
        <f t="shared" si="11"/>
        <v>-74.859794555496265</v>
      </c>
      <c r="AP6">
        <f t="shared" si="12"/>
        <v>-41.291896499793438</v>
      </c>
      <c r="AQ6">
        <f t="shared" si="13"/>
        <v>-240.45292460232648</v>
      </c>
      <c r="AR6">
        <f t="shared" si="14"/>
        <v>1140.591275452309</v>
      </c>
      <c r="AS6">
        <f t="shared" si="15"/>
        <v>-428.78901200041429</v>
      </c>
      <c r="AT6">
        <f t="shared" si="16"/>
        <v>135.67975397806239</v>
      </c>
      <c r="AU6">
        <f t="shared" si="17"/>
        <v>847.48201742995718</v>
      </c>
      <c r="AW6">
        <v>3</v>
      </c>
      <c r="AX6">
        <f>(R6*SUMPRODUCT(K7:$K$23, X7:$X$23)-$AZ$3*SUMPRODUCT(K6:$K$22, W7:$W$23))/Z6</f>
        <v>1800.4588075170834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1812.9415430427312</v>
      </c>
      <c r="P7">
        <f t="shared" si="30"/>
        <v>90.647077152136561</v>
      </c>
      <c r="Q7" s="5">
        <f t="shared" si="31"/>
        <v>50</v>
      </c>
      <c r="R7">
        <f t="shared" si="0"/>
        <v>100000</v>
      </c>
      <c r="S7">
        <f t="shared" si="1"/>
        <v>2255.4678568653667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1734.400496592174</v>
      </c>
      <c r="AC7">
        <f t="shared" si="2"/>
        <v>2143.0406468597948</v>
      </c>
      <c r="AE7">
        <f t="shared" si="3"/>
        <v>1722.5727271152173</v>
      </c>
      <c r="AF7">
        <f t="shared" si="4"/>
        <v>-86.128636355760861</v>
      </c>
      <c r="AG7">
        <f t="shared" si="5"/>
        <v>-47.507674302177321</v>
      </c>
      <c r="AH7">
        <f t="shared" si="6"/>
        <v>-352.37013807819568</v>
      </c>
      <c r="AI7">
        <f t="shared" si="7"/>
        <v>1236.5662783790835</v>
      </c>
      <c r="AJ7">
        <f t="shared" si="8"/>
        <v>-408.64015026762081</v>
      </c>
      <c r="AK7">
        <f>H7*SUM(AB7, AE7:AF7)</f>
        <v>207.98111103959559</v>
      </c>
      <c r="AL7">
        <f t="shared" si="9"/>
        <v>1035.9072391510583</v>
      </c>
      <c r="AN7">
        <f t="shared" si="10"/>
        <v>1390.9271224206198</v>
      </c>
      <c r="AO7">
        <f t="shared" si="11"/>
        <v>-69.546356121030982</v>
      </c>
      <c r="AP7">
        <f t="shared" si="12"/>
        <v>-38.361058241463539</v>
      </c>
      <c r="AQ7">
        <f t="shared" si="13"/>
        <v>-284.52858591629064</v>
      </c>
      <c r="AR7">
        <f t="shared" si="14"/>
        <v>998.49112214183469</v>
      </c>
      <c r="AS7">
        <f t="shared" si="15"/>
        <v>-329.96497585860931</v>
      </c>
      <c r="AT7">
        <f t="shared" si="16"/>
        <v>167.93866740280663</v>
      </c>
      <c r="AU7">
        <f t="shared" si="17"/>
        <v>836.46481368603202</v>
      </c>
      <c r="AW7">
        <v>4</v>
      </c>
      <c r="AX7">
        <f>(R7*SUMPRODUCT(K8:$K$23, X8:$X$23)-$AZ$3*SUMPRODUCT(K7:$K$22, W8:$W$23))/Z7</f>
        <v>2255.4678568653667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1812.9415430427312</v>
      </c>
      <c r="P8">
        <f t="shared" si="30"/>
        <v>90.647077152136561</v>
      </c>
      <c r="Q8" s="5">
        <f t="shared" si="31"/>
        <v>50</v>
      </c>
      <c r="R8">
        <f t="shared" si="0"/>
        <v>100000</v>
      </c>
      <c r="S8">
        <f t="shared" si="1"/>
        <v>2632.7957977830356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2143.0406468597948</v>
      </c>
      <c r="AC8">
        <f t="shared" si="2"/>
        <v>2465.3204243209047</v>
      </c>
      <c r="AE8">
        <f t="shared" si="3"/>
        <v>1697.6181054097171</v>
      </c>
      <c r="AF8">
        <f t="shared" si="4"/>
        <v>-84.880905270485854</v>
      </c>
      <c r="AG8">
        <f t="shared" si="5"/>
        <v>-46.819438605850962</v>
      </c>
      <c r="AH8">
        <f t="shared" si="6"/>
        <v>-426.31790660917369</v>
      </c>
      <c r="AI8">
        <f t="shared" si="7"/>
        <v>1139.5998549242067</v>
      </c>
      <c r="AJ8">
        <f t="shared" si="8"/>
        <v>-322.27977746110992</v>
      </c>
      <c r="AK8">
        <f t="shared" ref="AK8:AK23" si="32">H8*SUM(AB8:AB8, AE8:AF8)</f>
        <v>263.28002707463168</v>
      </c>
      <c r="AL8">
        <f t="shared" si="9"/>
        <v>1080.6001045377284</v>
      </c>
      <c r="AN8">
        <f t="shared" si="10"/>
        <v>1280.980277426286</v>
      </c>
      <c r="AO8">
        <f t="shared" si="11"/>
        <v>-64.049013871314301</v>
      </c>
      <c r="AP8">
        <f t="shared" si="12"/>
        <v>-35.328780520864626</v>
      </c>
      <c r="AQ8">
        <f t="shared" si="13"/>
        <v>-321.6888583714836</v>
      </c>
      <c r="AR8">
        <f t="shared" si="14"/>
        <v>859.91362466262353</v>
      </c>
      <c r="AS8">
        <f t="shared" si="15"/>
        <v>-243.18428121463603</v>
      </c>
      <c r="AT8">
        <f t="shared" si="16"/>
        <v>198.66454124643391</v>
      </c>
      <c r="AU8">
        <f t="shared" si="17"/>
        <v>815.39388469442133</v>
      </c>
      <c r="AW8">
        <v>5</v>
      </c>
      <c r="AX8">
        <f>(R8*SUMPRODUCT(K9:$K$23, X9:$X$23)-$AZ$3*SUMPRODUCT(K8:$K$22, W9:$W$23))/Z8</f>
        <v>2632.7957977830356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1812.9415430427312</v>
      </c>
      <c r="P9">
        <f t="shared" si="30"/>
        <v>90.647077152136561</v>
      </c>
      <c r="Q9" s="5">
        <f t="shared" si="31"/>
        <v>50</v>
      </c>
      <c r="R9">
        <f t="shared" si="0"/>
        <v>100000</v>
      </c>
      <c r="S9">
        <f t="shared" si="1"/>
        <v>2931.893649790939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2465.3204243209047</v>
      </c>
      <c r="AC9">
        <f t="shared" si="2"/>
        <v>2703.1214016912909</v>
      </c>
      <c r="AE9">
        <f t="shared" si="3"/>
        <v>1671.4798251169445</v>
      </c>
      <c r="AF9">
        <f t="shared" si="4"/>
        <v>-83.573991255847233</v>
      </c>
      <c r="AG9">
        <f t="shared" si="5"/>
        <v>-46.098558211414641</v>
      </c>
      <c r="AH9">
        <f t="shared" si="6"/>
        <v>-505.37201675562608</v>
      </c>
      <c r="AI9">
        <f t="shared" si="7"/>
        <v>1036.4352588940565</v>
      </c>
      <c r="AJ9">
        <f t="shared" si="8"/>
        <v>-237.80097737038614</v>
      </c>
      <c r="AK9">
        <f t="shared" si="32"/>
        <v>297.50680735055892</v>
      </c>
      <c r="AL9">
        <f t="shared" si="9"/>
        <v>1096.1410888742294</v>
      </c>
      <c r="AN9">
        <f t="shared" si="10"/>
        <v>1175.0111636886388</v>
      </c>
      <c r="AO9">
        <f t="shared" si="11"/>
        <v>-58.750558184431938</v>
      </c>
      <c r="AP9">
        <f t="shared" si="12"/>
        <v>-32.406206592755638</v>
      </c>
      <c r="AQ9">
        <f t="shared" si="13"/>
        <v>-355.2646897560706</v>
      </c>
      <c r="AR9">
        <f t="shared" si="14"/>
        <v>728.58970915538043</v>
      </c>
      <c r="AS9">
        <f t="shared" si="15"/>
        <v>-167.16851675234764</v>
      </c>
      <c r="AT9">
        <f t="shared" si="16"/>
        <v>209.14031665671709</v>
      </c>
      <c r="AU9">
        <f t="shared" si="17"/>
        <v>770.56150905974994</v>
      </c>
      <c r="AW9">
        <v>6</v>
      </c>
      <c r="AX9">
        <f>(R9*SUMPRODUCT(K10:$K$23, X10:$X$23)-$AZ$3*SUMPRODUCT(K9:$K$22, W10:$W$23))/Z9</f>
        <v>2931.893649790939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1812.9415430427312</v>
      </c>
      <c r="P10">
        <f t="shared" si="30"/>
        <v>90.647077152136561</v>
      </c>
      <c r="Q10" s="5">
        <f t="shared" si="31"/>
        <v>50</v>
      </c>
      <c r="R10">
        <f t="shared" si="0"/>
        <v>100000</v>
      </c>
      <c r="S10">
        <f t="shared" si="1"/>
        <v>3148.5067491018499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2703.1214016912909</v>
      </c>
      <c r="AC10">
        <f t="shared" si="2"/>
        <v>2855.3021137342703</v>
      </c>
      <c r="AE10">
        <f t="shared" si="3"/>
        <v>1644.1113938863998</v>
      </c>
      <c r="AF10">
        <f t="shared" si="4"/>
        <v>-82.205569694319991</v>
      </c>
      <c r="AG10">
        <f t="shared" si="5"/>
        <v>-45.343750883633646</v>
      </c>
      <c r="AH10">
        <f t="shared" si="6"/>
        <v>-587.64349133368592</v>
      </c>
      <c r="AI10">
        <f t="shared" si="7"/>
        <v>928.91858197476017</v>
      </c>
      <c r="AJ10">
        <f t="shared" si="8"/>
        <v>-152.18071204297939</v>
      </c>
      <c r="AK10">
        <f t="shared" si="32"/>
        <v>231.59097836546707</v>
      </c>
      <c r="AL10">
        <f t="shared" si="9"/>
        <v>1008.3288482972479</v>
      </c>
      <c r="AN10">
        <f t="shared" si="10"/>
        <v>1096.2456583723181</v>
      </c>
      <c r="AO10">
        <f t="shared" si="11"/>
        <v>-54.812282918615907</v>
      </c>
      <c r="AP10">
        <f t="shared" si="12"/>
        <v>-30.233894263696055</v>
      </c>
      <c r="AQ10">
        <f t="shared" si="13"/>
        <v>-391.82358837774427</v>
      </c>
      <c r="AR10">
        <f t="shared" si="14"/>
        <v>619.37589281226178</v>
      </c>
      <c r="AS10">
        <f t="shared" si="15"/>
        <v>-101.46967260580342</v>
      </c>
      <c r="AT10">
        <f t="shared" si="16"/>
        <v>154.41812853763523</v>
      </c>
      <c r="AU10">
        <f t="shared" si="17"/>
        <v>672.32434874409364</v>
      </c>
      <c r="AW10">
        <v>7</v>
      </c>
      <c r="AX10">
        <f>(R10*SUMPRODUCT(K11:$K$23, X11:$X$23)-$AZ$3*SUMPRODUCT(K10:$K$22, W11:$W$23))/Z10</f>
        <v>3148.5067491018499</v>
      </c>
    </row>
    <row r="11" spans="1:52" x14ac:dyDescent="0.25">
      <c r="A11" t="s">
        <v>33</v>
      </c>
      <c r="C11" s="24">
        <f>AU25</f>
        <v>4469.6203303351458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1812.9415430427312</v>
      </c>
      <c r="P11">
        <f t="shared" si="30"/>
        <v>90.647077152136561</v>
      </c>
      <c r="Q11" s="5">
        <f t="shared" si="31"/>
        <v>50</v>
      </c>
      <c r="R11">
        <f t="shared" si="0"/>
        <v>100000</v>
      </c>
      <c r="S11">
        <f t="shared" si="1"/>
        <v>3290.1643763638599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2855.3021137342703</v>
      </c>
      <c r="AC11">
        <f t="shared" si="2"/>
        <v>2931.5569130552085</v>
      </c>
      <c r="AE11">
        <f t="shared" si="3"/>
        <v>1615.3421852270815</v>
      </c>
      <c r="AF11">
        <f t="shared" si="4"/>
        <v>-80.767109261354079</v>
      </c>
      <c r="AG11">
        <f t="shared" si="5"/>
        <v>-44.550310831202786</v>
      </c>
      <c r="AH11">
        <f t="shared" si="6"/>
        <v>-680.00508718905871</v>
      </c>
      <c r="AI11">
        <f t="shared" si="7"/>
        <v>810.0196779454659</v>
      </c>
      <c r="AJ11">
        <f t="shared" si="8"/>
        <v>-76.254799320938218</v>
      </c>
      <c r="AK11">
        <f t="shared" si="32"/>
        <v>225.20069983160991</v>
      </c>
      <c r="AL11">
        <f t="shared" si="9"/>
        <v>958.96557845613756</v>
      </c>
      <c r="AN11">
        <f t="shared" si="10"/>
        <v>1024.506027577585</v>
      </c>
      <c r="AO11">
        <f t="shared" si="11"/>
        <v>-51.225301378879259</v>
      </c>
      <c r="AP11">
        <f t="shared" si="12"/>
        <v>-28.255351958511479</v>
      </c>
      <c r="AQ11">
        <f t="shared" si="13"/>
        <v>-431.28280619420309</v>
      </c>
      <c r="AR11">
        <f t="shared" si="14"/>
        <v>513.74256804599122</v>
      </c>
      <c r="AS11">
        <f t="shared" si="15"/>
        <v>-48.363437945526016</v>
      </c>
      <c r="AT11">
        <f t="shared" si="16"/>
        <v>142.83009290674886</v>
      </c>
      <c r="AU11">
        <f t="shared" si="17"/>
        <v>608.20922300721406</v>
      </c>
      <c r="AW11">
        <v>8</v>
      </c>
      <c r="AX11">
        <f>(R11*SUMPRODUCT(K12:$K$23, X12:$X$23)-$AZ$3*SUMPRODUCT(K11:$K$22, W12:$W$23))/Z11</f>
        <v>3290.1643763638599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1812.9415430427312</v>
      </c>
      <c r="P12">
        <f t="shared" si="30"/>
        <v>90.647077152136561</v>
      </c>
      <c r="Q12" s="5">
        <f t="shared" si="31"/>
        <v>50</v>
      </c>
      <c r="R12">
        <f t="shared" si="0"/>
        <v>100000</v>
      </c>
      <c r="S12">
        <f t="shared" si="1"/>
        <v>3365.378411132453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2931.5569130552085</v>
      </c>
      <c r="AC12">
        <f t="shared" si="2"/>
        <v>2942.2649326606966</v>
      </c>
      <c r="AE12">
        <f t="shared" si="3"/>
        <v>1585.0087792247566</v>
      </c>
      <c r="AF12">
        <f t="shared" si="4"/>
        <v>-79.250438961237833</v>
      </c>
      <c r="AG12">
        <f t="shared" si="5"/>
        <v>-43.713731016516235</v>
      </c>
      <c r="AH12">
        <f t="shared" si="6"/>
        <v>-782.15341274904142</v>
      </c>
      <c r="AI12">
        <f t="shared" si="7"/>
        <v>679.891196497961</v>
      </c>
      <c r="AJ12">
        <f t="shared" si="8"/>
        <v>-10.708019605488062</v>
      </c>
      <c r="AK12">
        <f t="shared" si="32"/>
        <v>310.61206773231095</v>
      </c>
      <c r="AL12">
        <f t="shared" si="9"/>
        <v>979.79524462478389</v>
      </c>
      <c r="AN12">
        <f t="shared" si="10"/>
        <v>939.5023641568489</v>
      </c>
      <c r="AO12">
        <f t="shared" si="11"/>
        <v>-46.975118207842449</v>
      </c>
      <c r="AP12">
        <f t="shared" si="12"/>
        <v>-25.910994421255449</v>
      </c>
      <c r="AQ12">
        <f t="shared" si="13"/>
        <v>-463.61571622996757</v>
      </c>
      <c r="AR12">
        <f t="shared" si="14"/>
        <v>403.00053529778341</v>
      </c>
      <c r="AS12">
        <f t="shared" si="15"/>
        <v>-6.3471003231379388</v>
      </c>
      <c r="AT12">
        <f t="shared" si="16"/>
        <v>184.11303192458394</v>
      </c>
      <c r="AU12">
        <f t="shared" si="17"/>
        <v>580.76646689922939</v>
      </c>
      <c r="AW12">
        <v>9</v>
      </c>
      <c r="AX12">
        <f>(R12*SUMPRODUCT(K13:$K$23, X13:$X$23)-$AZ$3*SUMPRODUCT(K12:$K$22, W13:$W$23))/Z12</f>
        <v>3365.378411132453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1812.9415430427312</v>
      </c>
      <c r="P13">
        <f t="shared" si="30"/>
        <v>90.647077152136561</v>
      </c>
      <c r="Q13" s="5">
        <f t="shared" si="31"/>
        <v>50</v>
      </c>
      <c r="R13">
        <f t="shared" si="0"/>
        <v>100000</v>
      </c>
      <c r="S13">
        <f t="shared" si="1"/>
        <v>3383.7765116673268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2942.2649326606966</v>
      </c>
      <c r="AC13">
        <f t="shared" si="2"/>
        <v>2898.6040957738801</v>
      </c>
      <c r="AE13">
        <f t="shared" si="3"/>
        <v>1552.9984808225183</v>
      </c>
      <c r="AF13">
        <f t="shared" si="4"/>
        <v>-77.649924041125914</v>
      </c>
      <c r="AG13">
        <f t="shared" si="5"/>
        <v>-42.83090336757521</v>
      </c>
      <c r="AH13">
        <f t="shared" si="6"/>
        <v>-891.38067755170789</v>
      </c>
      <c r="AI13">
        <f t="shared" si="7"/>
        <v>541.13697586210935</v>
      </c>
      <c r="AJ13">
        <f t="shared" si="8"/>
        <v>43.660836886816469</v>
      </c>
      <c r="AK13">
        <f t="shared" si="32"/>
        <v>458.99004155303311</v>
      </c>
      <c r="AL13">
        <f t="shared" si="9"/>
        <v>1043.787854301959</v>
      </c>
      <c r="AN13">
        <f t="shared" si="10"/>
        <v>833.88757481759296</v>
      </c>
      <c r="AO13">
        <f t="shared" si="11"/>
        <v>-41.69437874087965</v>
      </c>
      <c r="AP13">
        <f t="shared" si="12"/>
        <v>-22.998192578731651</v>
      </c>
      <c r="AQ13">
        <f t="shared" si="13"/>
        <v>-478.62974795002685</v>
      </c>
      <c r="AR13">
        <f t="shared" si="14"/>
        <v>290.56525554795485</v>
      </c>
      <c r="AS13">
        <f t="shared" si="15"/>
        <v>23.443828075588918</v>
      </c>
      <c r="AT13">
        <f t="shared" si="16"/>
        <v>246.4561925478319</v>
      </c>
      <c r="AU13">
        <f t="shared" si="17"/>
        <v>560.46527617137576</v>
      </c>
      <c r="AW13">
        <v>10</v>
      </c>
      <c r="AX13">
        <f>(R13*SUMPRODUCT(K14:$K$23, X14:$X$23)-$AZ$3*SUMPRODUCT(K13:$K$22, W14:$W$23))/Z13</f>
        <v>3383.7765116673268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1812.9415430427312</v>
      </c>
      <c r="P14">
        <f t="shared" si="30"/>
        <v>90.647077152136561</v>
      </c>
      <c r="Q14" s="5">
        <f t="shared" si="31"/>
        <v>50</v>
      </c>
      <c r="R14">
        <f t="shared" si="0"/>
        <v>100000</v>
      </c>
      <c r="S14">
        <f t="shared" si="1"/>
        <v>3323.0406466662744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2898.6040957738801</v>
      </c>
      <c r="AC14">
        <f t="shared" si="2"/>
        <v>2784.5083305961784</v>
      </c>
      <c r="AE14">
        <f t="shared" si="3"/>
        <v>1519.1360462445014</v>
      </c>
      <c r="AF14">
        <f t="shared" si="4"/>
        <v>-75.956802312225065</v>
      </c>
      <c r="AG14">
        <f t="shared" si="5"/>
        <v>-41.89699475072085</v>
      </c>
      <c r="AH14">
        <f t="shared" si="6"/>
        <v>-1011.1991663572268</v>
      </c>
      <c r="AI14">
        <f t="shared" si="7"/>
        <v>390.0830828243287</v>
      </c>
      <c r="AJ14">
        <f t="shared" si="8"/>
        <v>114.09576517770165</v>
      </c>
      <c r="AK14">
        <f t="shared" si="32"/>
        <v>371.52640037865586</v>
      </c>
      <c r="AL14">
        <f t="shared" si="9"/>
        <v>875.70524838068627</v>
      </c>
      <c r="AN14">
        <f t="shared" si="10"/>
        <v>751.40712313735332</v>
      </c>
      <c r="AO14">
        <f t="shared" si="11"/>
        <v>-37.570356156867661</v>
      </c>
      <c r="AP14">
        <f t="shared" si="12"/>
        <v>-20.723423930046778</v>
      </c>
      <c r="AQ14">
        <f t="shared" si="13"/>
        <v>-500.1673539310396</v>
      </c>
      <c r="AR14">
        <f t="shared" si="14"/>
        <v>192.94598911939923</v>
      </c>
      <c r="AS14">
        <f t="shared" si="15"/>
        <v>56.43495254179058</v>
      </c>
      <c r="AT14">
        <f t="shared" si="16"/>
        <v>183.7673356301697</v>
      </c>
      <c r="AU14">
        <f t="shared" si="17"/>
        <v>433.14827729135953</v>
      </c>
      <c r="AW14">
        <v>11</v>
      </c>
      <c r="AX14">
        <f>(R14*SUMPRODUCT(K15:$K$23, X15:$X$23)-$AZ$3*SUMPRODUCT(K14:$K$22, W15:$W$23))/Z14</f>
        <v>3323.0406466662744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1812.9415430427312</v>
      </c>
      <c r="P15">
        <f t="shared" si="30"/>
        <v>90.647077152136561</v>
      </c>
      <c r="Q15" s="5">
        <f t="shared" si="31"/>
        <v>50</v>
      </c>
      <c r="R15">
        <f t="shared" si="0"/>
        <v>100000</v>
      </c>
      <c r="S15">
        <f t="shared" si="1"/>
        <v>3192.6673752589313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2784.5083305961784</v>
      </c>
      <c r="AC15">
        <f t="shared" si="2"/>
        <v>2612.0502306484718</v>
      </c>
      <c r="AE15">
        <f t="shared" si="3"/>
        <v>1483.2407573535295</v>
      </c>
      <c r="AF15">
        <f t="shared" si="4"/>
        <v>-74.162037867676474</v>
      </c>
      <c r="AG15">
        <f t="shared" si="5"/>
        <v>-40.907021052210766</v>
      </c>
      <c r="AH15">
        <f t="shared" si="6"/>
        <v>-1142.0075020057525</v>
      </c>
      <c r="AI15">
        <f t="shared" si="7"/>
        <v>226.16419642788992</v>
      </c>
      <c r="AJ15">
        <f t="shared" si="8"/>
        <v>172.45809994770661</v>
      </c>
      <c r="AK15">
        <f t="shared" si="32"/>
        <v>358.84524387551949</v>
      </c>
      <c r="AL15">
        <f t="shared" si="9"/>
        <v>757.46754025111602</v>
      </c>
      <c r="AN15">
        <f t="shared" si="10"/>
        <v>675.82220453191155</v>
      </c>
      <c r="AO15">
        <f t="shared" si="11"/>
        <v>-33.791110226595578</v>
      </c>
      <c r="AP15">
        <f t="shared" si="12"/>
        <v>-18.638830554835558</v>
      </c>
      <c r="AQ15">
        <f t="shared" si="13"/>
        <v>-520.34305541507752</v>
      </c>
      <c r="AR15">
        <f t="shared" si="14"/>
        <v>103.04920833540304</v>
      </c>
      <c r="AS15">
        <f t="shared" si="15"/>
        <v>78.57862098126256</v>
      </c>
      <c r="AT15">
        <f t="shared" si="16"/>
        <v>163.50385640322691</v>
      </c>
      <c r="AU15">
        <f t="shared" si="17"/>
        <v>345.13168571989252</v>
      </c>
      <c r="AW15">
        <v>12</v>
      </c>
      <c r="AX15">
        <f>(R15*SUMPRODUCT(K16:$K$23, X16:$X$23)-$AZ$3*SUMPRODUCT(K15:$K$22, W16:$W$23))/Z15</f>
        <v>3192.6673752589313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1812.9415430427312</v>
      </c>
      <c r="P16">
        <f t="shared" si="30"/>
        <v>90.647077152136561</v>
      </c>
      <c r="Q16" s="5">
        <f t="shared" si="31"/>
        <v>50</v>
      </c>
      <c r="R16">
        <f t="shared" si="0"/>
        <v>100000</v>
      </c>
      <c r="S16">
        <f t="shared" si="1"/>
        <v>2999.8481336035397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2612.0502306484718</v>
      </c>
      <c r="AC16">
        <f t="shared" si="2"/>
        <v>2391.6377618606034</v>
      </c>
      <c r="AE16">
        <f t="shared" si="3"/>
        <v>1445.3729859912498</v>
      </c>
      <c r="AF16">
        <f t="shared" si="4"/>
        <v>-72.268649299562497</v>
      </c>
      <c r="AG16">
        <f t="shared" si="5"/>
        <v>-39.862647296542818</v>
      </c>
      <c r="AH16">
        <f t="shared" si="6"/>
        <v>-1270.6070902916872</v>
      </c>
      <c r="AI16">
        <f t="shared" si="7"/>
        <v>62.634599103457504</v>
      </c>
      <c r="AJ16">
        <f t="shared" si="8"/>
        <v>220.41246878786842</v>
      </c>
      <c r="AK16">
        <f t="shared" si="32"/>
        <v>341.00967632729743</v>
      </c>
      <c r="AL16">
        <f t="shared" si="9"/>
        <v>624.05674421862341</v>
      </c>
      <c r="AN16">
        <f t="shared" si="10"/>
        <v>606.65657156913733</v>
      </c>
      <c r="AO16">
        <f t="shared" si="11"/>
        <v>-30.332828578456869</v>
      </c>
      <c r="AP16">
        <f t="shared" si="12"/>
        <v>-16.731277792635325</v>
      </c>
      <c r="AQ16">
        <f t="shared" si="13"/>
        <v>-533.30327097483109</v>
      </c>
      <c r="AR16">
        <f t="shared" si="14"/>
        <v>26.289194223214107</v>
      </c>
      <c r="AS16">
        <f t="shared" si="15"/>
        <v>92.512226215598602</v>
      </c>
      <c r="AT16">
        <f t="shared" si="16"/>
        <v>143.12967179938138</v>
      </c>
      <c r="AU16">
        <f t="shared" si="17"/>
        <v>261.93109223819414</v>
      </c>
      <c r="AW16">
        <v>13</v>
      </c>
      <c r="AX16">
        <f>(R16*SUMPRODUCT(K17:$K$23, X17:$X$23)-$AZ$3*SUMPRODUCT(K16:$K$22, W17:$W$23))/Z16</f>
        <v>2999.8481336035397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1812.9415430427312</v>
      </c>
      <c r="P17">
        <f t="shared" si="30"/>
        <v>90.647077152136561</v>
      </c>
      <c r="Q17" s="5">
        <f t="shared" si="31"/>
        <v>50</v>
      </c>
      <c r="R17">
        <f t="shared" si="0"/>
        <v>100000</v>
      </c>
      <c r="S17">
        <f t="shared" si="1"/>
        <v>2748.7939036487815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2391.6377618606034</v>
      </c>
      <c r="AC17">
        <f t="shared" si="2"/>
        <v>2131.0764110961172</v>
      </c>
      <c r="AE17">
        <f t="shared" si="3"/>
        <v>1405.531695899821</v>
      </c>
      <c r="AF17">
        <f t="shared" si="4"/>
        <v>-70.276584794991052</v>
      </c>
      <c r="AG17">
        <f t="shared" si="5"/>
        <v>-38.763844904256032</v>
      </c>
      <c r="AH17">
        <f t="shared" si="6"/>
        <v>-1400.3518386427063</v>
      </c>
      <c r="AI17">
        <f t="shared" si="7"/>
        <v>-103.86057244213248</v>
      </c>
      <c r="AJ17">
        <f t="shared" si="8"/>
        <v>260.56135076448618</v>
      </c>
      <c r="AK17">
        <f t="shared" si="32"/>
        <v>318.91022313965215</v>
      </c>
      <c r="AL17">
        <f t="shared" si="9"/>
        <v>475.61100146200585</v>
      </c>
      <c r="AN17">
        <f t="shared" si="10"/>
        <v>543.43272003733216</v>
      </c>
      <c r="AO17">
        <f t="shared" si="11"/>
        <v>-27.171636001866609</v>
      </c>
      <c r="AP17">
        <f t="shared" si="12"/>
        <v>-14.987596321646079</v>
      </c>
      <c r="AQ17">
        <f t="shared" si="13"/>
        <v>-541.42998760031162</v>
      </c>
      <c r="AR17">
        <f t="shared" si="14"/>
        <v>-40.156499886492256</v>
      </c>
      <c r="AS17">
        <f t="shared" si="15"/>
        <v>100.74305972295801</v>
      </c>
      <c r="AT17">
        <f t="shared" si="16"/>
        <v>123.3029824329526</v>
      </c>
      <c r="AU17">
        <f t="shared" si="17"/>
        <v>183.88954226941834</v>
      </c>
      <c r="AW17">
        <v>14</v>
      </c>
      <c r="AX17">
        <f>(R17*SUMPRODUCT(K18:$K$23, X18:$X$23)-$AZ$3*SUMPRODUCT(K17:$K$22, W18:$W$23))/Z17</f>
        <v>2748.7939036487815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1812.9415430427312</v>
      </c>
      <c r="P18">
        <f t="shared" si="30"/>
        <v>90.647077152136561</v>
      </c>
      <c r="Q18" s="5">
        <f t="shared" si="31"/>
        <v>50</v>
      </c>
      <c r="R18">
        <f t="shared" si="0"/>
        <v>100000</v>
      </c>
      <c r="S18">
        <f t="shared" si="1"/>
        <v>2440.6115510343325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2131.0764110961172</v>
      </c>
      <c r="AC18">
        <f t="shared" si="2"/>
        <v>1835.7501101268822</v>
      </c>
      <c r="AE18">
        <f t="shared" si="3"/>
        <v>1363.6367638610247</v>
      </c>
      <c r="AF18">
        <f t="shared" si="4"/>
        <v>-68.181838193051234</v>
      </c>
      <c r="AG18">
        <f t="shared" si="5"/>
        <v>-37.608404117994326</v>
      </c>
      <c r="AH18">
        <f t="shared" si="6"/>
        <v>-1535.6046744382945</v>
      </c>
      <c r="AI18">
        <f t="shared" si="7"/>
        <v>-277.75815288831518</v>
      </c>
      <c r="AJ18">
        <f t="shared" si="8"/>
        <v>295.32630096923504</v>
      </c>
      <c r="AK18">
        <f t="shared" si="32"/>
        <v>293.20828648690326</v>
      </c>
      <c r="AL18">
        <f t="shared" si="9"/>
        <v>310.77643456782312</v>
      </c>
      <c r="AN18">
        <f t="shared" si="10"/>
        <v>485.67529018265782</v>
      </c>
      <c r="AO18">
        <f t="shared" si="11"/>
        <v>-24.28376450913289</v>
      </c>
      <c r="AP18">
        <f t="shared" si="12"/>
        <v>-13.394675963118202</v>
      </c>
      <c r="AQ18">
        <f t="shared" si="13"/>
        <v>-546.92368644563282</v>
      </c>
      <c r="AR18">
        <f t="shared" si="14"/>
        <v>-98.92683673522599</v>
      </c>
      <c r="AS18">
        <f t="shared" si="15"/>
        <v>105.18393953803825</v>
      </c>
      <c r="AT18">
        <f t="shared" si="16"/>
        <v>104.42958374067402</v>
      </c>
      <c r="AU18">
        <f t="shared" si="17"/>
        <v>110.68668654348629</v>
      </c>
      <c r="AW18">
        <v>15</v>
      </c>
      <c r="AX18">
        <f>(R18*SUMPRODUCT(K19:$K$23, X19:$X$23)-$AZ$3*SUMPRODUCT(K18:$K$22, W19:$W$23))/Z18</f>
        <v>2440.6115510343325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1812.9415430427312</v>
      </c>
      <c r="P19">
        <f t="shared" si="30"/>
        <v>90.647077152136561</v>
      </c>
      <c r="Q19" s="5">
        <f t="shared" si="31"/>
        <v>50</v>
      </c>
      <c r="R19">
        <f t="shared" si="0"/>
        <v>100000</v>
      </c>
      <c r="S19">
        <f t="shared" si="1"/>
        <v>2068.9294148987055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1835.7501101268822</v>
      </c>
      <c r="AC19">
        <f t="shared" si="2"/>
        <v>1505.6233926851842</v>
      </c>
      <c r="AE19">
        <f t="shared" si="3"/>
        <v>1319.3331667670986</v>
      </c>
      <c r="AF19">
        <f t="shared" si="4"/>
        <v>-65.966658338354932</v>
      </c>
      <c r="AG19">
        <f t="shared" si="5"/>
        <v>-36.386533582125594</v>
      </c>
      <c r="AH19">
        <f t="shared" si="6"/>
        <v>-1691.5729893775783</v>
      </c>
      <c r="AI19">
        <f t="shared" si="7"/>
        <v>-474.59301453096032</v>
      </c>
      <c r="AJ19">
        <f t="shared" si="8"/>
        <v>330.12671744169802</v>
      </c>
      <c r="AK19">
        <f t="shared" si="32"/>
        <v>264.3357090498049</v>
      </c>
      <c r="AL19">
        <f t="shared" si="9"/>
        <v>119.86941196054261</v>
      </c>
      <c r="AN19">
        <f t="shared" si="10"/>
        <v>432.8565107783956</v>
      </c>
      <c r="AO19">
        <f t="shared" si="11"/>
        <v>-21.64282553891978</v>
      </c>
      <c r="AP19">
        <f t="shared" si="12"/>
        <v>-11.937961056701131</v>
      </c>
      <c r="AQ19">
        <f t="shared" si="13"/>
        <v>-554.98368444959669</v>
      </c>
      <c r="AR19">
        <f t="shared" si="14"/>
        <v>-155.70796026682203</v>
      </c>
      <c r="AS19">
        <f t="shared" si="15"/>
        <v>108.31039696871682</v>
      </c>
      <c r="AT19">
        <f t="shared" si="16"/>
        <v>86.7251999537052</v>
      </c>
      <c r="AU19">
        <f t="shared" si="17"/>
        <v>39.327636655599981</v>
      </c>
      <c r="AW19">
        <v>16</v>
      </c>
      <c r="AX19">
        <f>(R19*SUMPRODUCT(K20:$K$23, X20:$X$23)-$AZ$3*SUMPRODUCT(K19:$K$22, W20:$W$23))/Z19</f>
        <v>2068.9294148987055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1812.9415430427312</v>
      </c>
      <c r="P20">
        <f t="shared" si="30"/>
        <v>90.647077152136561</v>
      </c>
      <c r="Q20" s="5">
        <f t="shared" si="31"/>
        <v>50</v>
      </c>
      <c r="R20">
        <f t="shared" si="0"/>
        <v>100000</v>
      </c>
      <c r="S20">
        <f t="shared" si="1"/>
        <v>1636.0387311452134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1505.6233926851842</v>
      </c>
      <c r="AC20">
        <f t="shared" si="2"/>
        <v>1148.5095592133446</v>
      </c>
      <c r="AE20">
        <f t="shared" si="3"/>
        <v>1272.6964544549985</v>
      </c>
      <c r="AF20">
        <f t="shared" si="4"/>
        <v>-63.634822722749931</v>
      </c>
      <c r="AG20">
        <f t="shared" si="5"/>
        <v>-35.100316922491118</v>
      </c>
      <c r="AH20">
        <f t="shared" si="6"/>
        <v>-1844.7026476264541</v>
      </c>
      <c r="AI20">
        <f t="shared" si="7"/>
        <v>-670.74133281669674</v>
      </c>
      <c r="AJ20">
        <f t="shared" si="8"/>
        <v>357.1138334718396</v>
      </c>
      <c r="AK20">
        <f t="shared" si="32"/>
        <v>232.29559753939975</v>
      </c>
      <c r="AL20">
        <f t="shared" si="9"/>
        <v>-81.331901805457392</v>
      </c>
      <c r="AN20">
        <f t="shared" si="10"/>
        <v>384.64179724554231</v>
      </c>
      <c r="AO20">
        <f t="shared" si="11"/>
        <v>-19.232089862277117</v>
      </c>
      <c r="AP20">
        <f t="shared" si="12"/>
        <v>-10.608223930926721</v>
      </c>
      <c r="AQ20">
        <f t="shared" si="13"/>
        <v>-557.51686844330618</v>
      </c>
      <c r="AR20">
        <f t="shared" si="14"/>
        <v>-202.71538499096775</v>
      </c>
      <c r="AS20">
        <f t="shared" si="15"/>
        <v>107.92904014702796</v>
      </c>
      <c r="AT20">
        <f t="shared" si="16"/>
        <v>70.205739803089273</v>
      </c>
      <c r="AU20">
        <f t="shared" si="17"/>
        <v>-24.5806050408505</v>
      </c>
      <c r="AW20">
        <v>17</v>
      </c>
      <c r="AX20">
        <f>(R20*SUMPRODUCT(K21:$K$23, X21:$X$23)-$AZ$3*SUMPRODUCT(K20:$K$22, W21:$W$23))/Z20</f>
        <v>1636.0387311452134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1812.9415430427312</v>
      </c>
      <c r="P21">
        <f t="shared" si="30"/>
        <v>90.647077152136561</v>
      </c>
      <c r="Q21" s="5">
        <f t="shared" si="31"/>
        <v>50</v>
      </c>
      <c r="R21">
        <f t="shared" si="0"/>
        <v>100000</v>
      </c>
      <c r="S21">
        <f t="shared" si="1"/>
        <v>1148.5538922901562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1148.5095592133446</v>
      </c>
      <c r="AC21">
        <f t="shared" si="2"/>
        <v>775.49365014278646</v>
      </c>
      <c r="AE21">
        <f t="shared" si="3"/>
        <v>1224.0824432768786</v>
      </c>
      <c r="AF21">
        <f t="shared" si="4"/>
        <v>-61.204122163843927</v>
      </c>
      <c r="AG21">
        <f t="shared" si="5"/>
        <v>-33.759567371997356</v>
      </c>
      <c r="AH21">
        <f t="shared" si="6"/>
        <v>-1979.4927625376956</v>
      </c>
      <c r="AI21">
        <f t="shared" si="7"/>
        <v>-850.37400879665825</v>
      </c>
      <c r="AJ21">
        <f t="shared" si="8"/>
        <v>373.01590907055811</v>
      </c>
      <c r="AK21">
        <f t="shared" si="32"/>
        <v>197.78546091952833</v>
      </c>
      <c r="AL21">
        <f t="shared" si="9"/>
        <v>-279.57263880657183</v>
      </c>
      <c r="AN21">
        <f t="shared" si="10"/>
        <v>340.7881438030434</v>
      </c>
      <c r="AO21">
        <f t="shared" si="11"/>
        <v>-17.039407190152168</v>
      </c>
      <c r="AP21">
        <f t="shared" si="12"/>
        <v>-9.3987626107095874</v>
      </c>
      <c r="AQ21">
        <f t="shared" si="13"/>
        <v>-551.0965931435984</v>
      </c>
      <c r="AR21">
        <f t="shared" si="14"/>
        <v>-236.74661914141674</v>
      </c>
      <c r="AS21">
        <f t="shared" si="15"/>
        <v>103.84872355562968</v>
      </c>
      <c r="AT21">
        <f t="shared" si="16"/>
        <v>55.064052644654573</v>
      </c>
      <c r="AU21">
        <f t="shared" si="17"/>
        <v>-77.833842941132502</v>
      </c>
      <c r="AW21">
        <v>18</v>
      </c>
      <c r="AX21">
        <f>(R21*SUMPRODUCT(K22:$K$23, X22:$X$23)-$AZ$3*SUMPRODUCT(K21:$K$22, W22:$W$23))/Z21</f>
        <v>1148.5538922901562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1812.9415430427312</v>
      </c>
      <c r="P22">
        <f t="shared" si="30"/>
        <v>90.647077152136561</v>
      </c>
      <c r="Q22" s="5">
        <f t="shared" si="31"/>
        <v>50</v>
      </c>
      <c r="R22">
        <f t="shared" si="0"/>
        <v>100000</v>
      </c>
      <c r="S22">
        <f t="shared" si="1"/>
        <v>603.66651171386718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775.49365014278646</v>
      </c>
      <c r="AC22">
        <f t="shared" si="2"/>
        <v>390.74416371615632</v>
      </c>
      <c r="AE22">
        <f t="shared" si="3"/>
        <v>1173.4895233649863</v>
      </c>
      <c r="AF22">
        <f t="shared" si="4"/>
        <v>-58.674476168249321</v>
      </c>
      <c r="AG22">
        <f t="shared" si="5"/>
        <v>-32.364240531315552</v>
      </c>
      <c r="AH22">
        <f t="shared" si="6"/>
        <v>-2115.4623339236564</v>
      </c>
      <c r="AI22">
        <f t="shared" si="7"/>
        <v>-1033.011527258235</v>
      </c>
      <c r="AJ22">
        <f t="shared" si="8"/>
        <v>384.74948642663014</v>
      </c>
      <c r="AK22">
        <f t="shared" si="32"/>
        <v>161.75371523134302</v>
      </c>
      <c r="AL22">
        <f t="shared" si="9"/>
        <v>-486.50832560026186</v>
      </c>
      <c r="AN22">
        <f t="shared" si="10"/>
        <v>300.95058490404898</v>
      </c>
      <c r="AO22">
        <f t="shared" si="11"/>
        <v>-15.047529245202451</v>
      </c>
      <c r="AP22">
        <f t="shared" si="12"/>
        <v>-8.3000631228007435</v>
      </c>
      <c r="AQ22">
        <f t="shared" si="13"/>
        <v>-542.52689441249834</v>
      </c>
      <c r="AR22">
        <f t="shared" si="14"/>
        <v>-264.92390187645259</v>
      </c>
      <c r="AS22">
        <f t="shared" si="15"/>
        <v>98.672021075737248</v>
      </c>
      <c r="AT22">
        <f t="shared" si="16"/>
        <v>41.483007934903334</v>
      </c>
      <c r="AU22">
        <f t="shared" si="17"/>
        <v>-124.76887286581201</v>
      </c>
      <c r="AW22">
        <v>19</v>
      </c>
      <c r="AX22">
        <f>(R22*SUMPRODUCT(K23:$K$23, X23:$X$23)-$AZ$3*SUMPRODUCT(K22:$K$22, W23:$W$23))/Z22</f>
        <v>603.66651171386718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1812.9415430427312</v>
      </c>
      <c r="P23">
        <f t="shared" si="30"/>
        <v>90.647077152136561</v>
      </c>
      <c r="Q23" s="5">
        <f t="shared" si="31"/>
        <v>50</v>
      </c>
      <c r="R23">
        <f t="shared" si="0"/>
        <v>100000</v>
      </c>
      <c r="S23">
        <f t="shared" si="1"/>
        <v>631.8895950846952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390.74416371615632</v>
      </c>
      <c r="AC23">
        <f t="shared" si="2"/>
        <v>390.74416371615632</v>
      </c>
      <c r="AE23">
        <f t="shared" si="3"/>
        <v>1121.076106669489</v>
      </c>
      <c r="AF23">
        <f t="shared" si="4"/>
        <v>-56.053805333474457</v>
      </c>
      <c r="AG23">
        <f t="shared" si="5"/>
        <v>-30.918705320965366</v>
      </c>
      <c r="AH23">
        <f t="shared" si="6"/>
        <v>-2243.785610074061</v>
      </c>
      <c r="AI23">
        <f t="shared" si="7"/>
        <v>-1209.6820140590116</v>
      </c>
      <c r="AJ23">
        <f t="shared" si="8"/>
        <v>0</v>
      </c>
      <c r="AK23">
        <f t="shared" si="32"/>
        <v>124.56993641451429</v>
      </c>
      <c r="AL23">
        <f t="shared" si="9"/>
        <v>-1085.1120776444973</v>
      </c>
      <c r="AN23">
        <f t="shared" si="10"/>
        <v>264.84589057228487</v>
      </c>
      <c r="AO23">
        <f t="shared" si="11"/>
        <v>-13.242294528614247</v>
      </c>
      <c r="AP23">
        <f t="shared" si="12"/>
        <v>-7.3043141293950278</v>
      </c>
      <c r="AQ23">
        <f t="shared" si="13"/>
        <v>-530.07765897247759</v>
      </c>
      <c r="AR23">
        <f t="shared" si="14"/>
        <v>-285.7783770582019</v>
      </c>
      <c r="AS23">
        <f t="shared" si="15"/>
        <v>0</v>
      </c>
      <c r="AT23">
        <f t="shared" si="16"/>
        <v>29.428720808480715</v>
      </c>
      <c r="AU23">
        <f t="shared" si="17"/>
        <v>-256.34965624972114</v>
      </c>
      <c r="AW23">
        <v>20</v>
      </c>
      <c r="AX23">
        <f>(R23*SUMPRODUCT(K$23:$K24, X$23:$X24)-$AZ$3*SUMPRODUCT(K$22:$K23, W$23:$W24))/Z23</f>
        <v>631.8895950846952</v>
      </c>
    </row>
    <row r="25" spans="5:50" x14ac:dyDescent="0.25">
      <c r="AN25" s="6">
        <f t="shared" ref="AN25:AU25" si="33">SUM(AN3:AN23)</f>
        <v>17437.961559815478</v>
      </c>
      <c r="AO25" s="6">
        <f t="shared" si="33"/>
        <v>-2231.6042352728232</v>
      </c>
      <c r="AP25" s="6">
        <f t="shared" si="33"/>
        <v>-2950.8382600940495</v>
      </c>
      <c r="AQ25" s="6">
        <f t="shared" si="33"/>
        <v>-8739.4458629357887</v>
      </c>
      <c r="AR25" s="6">
        <f t="shared" si="33"/>
        <v>3516.0732015128192</v>
      </c>
      <c r="AS25" s="6">
        <f t="shared" si="33"/>
        <v>-1595.6921791290745</v>
      </c>
      <c r="AT25" s="6">
        <f t="shared" si="33"/>
        <v>2549.2393079514022</v>
      </c>
      <c r="AU25" s="7">
        <f t="shared" si="33"/>
        <v>4469.6203303351458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5966.3985084161259</v>
      </c>
      <c r="K3">
        <v>1</v>
      </c>
      <c r="L3" s="2">
        <v>0</v>
      </c>
      <c r="O3">
        <f>$C$3</f>
        <v>5966.3985084161259</v>
      </c>
      <c r="P3">
        <f>O3*B5</f>
        <v>4773.1188067329012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5966.3985084161259</v>
      </c>
      <c r="AF3">
        <f t="shared" ref="AF3:AF23" si="4">-$Z3*P3</f>
        <v>-4773.1188067329012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-1326.6285023167752</v>
      </c>
      <c r="AJ3">
        <f t="shared" ref="AJ3:AJ23" si="8">AB3-AC3</f>
        <v>0</v>
      </c>
      <c r="AL3">
        <f t="shared" ref="AL3:AL23" si="9">SUM(AI3:AK3)</f>
        <v>-1326.6285023167752</v>
      </c>
      <c r="AN3">
        <f t="shared" ref="AN3:AN23" si="10">AE3*$K3</f>
        <v>5966.3985084161259</v>
      </c>
      <c r="AO3">
        <f t="shared" ref="AO3:AO23" si="11">AF3*$K3</f>
        <v>-4773.1188067329012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-1326.6285023167752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-1326.6285023167752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2677.3947647657851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1589.3028418650842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1554.648806995192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-1554.648806995192</v>
      </c>
      <c r="AK4">
        <f>H4*SUM(AB4, AE4:AF4)</f>
        <v>0</v>
      </c>
      <c r="AL4">
        <f t="shared" si="9"/>
        <v>-2735.1039069951921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-1122.7459577705913</v>
      </c>
      <c r="AR4">
        <f t="shared" si="14"/>
        <v>-1122.7459577705913</v>
      </c>
      <c r="AS4">
        <f t="shared" si="15"/>
        <v>-1478.6463829134409</v>
      </c>
      <c r="AT4">
        <f t="shared" si="16"/>
        <v>0</v>
      </c>
      <c r="AU4">
        <f t="shared" si="17"/>
        <v>-2601.3923406840327</v>
      </c>
      <c r="AW4">
        <v>1</v>
      </c>
      <c r="AX4">
        <f>(R4*SUMPRODUCT(K5:$K$23, X5:$X$23)-$AZ$3*SUMPRODUCT(K4:$K$22, W5:$W$23))/Z4</f>
        <v>1589.3028418650842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5966.3985084161259</v>
      </c>
      <c r="P5">
        <f t="shared" ref="P5:P23" si="30">O5*$C$5</f>
        <v>298.31992542080633</v>
      </c>
      <c r="Q5" s="5">
        <f t="shared" ref="Q5:Q23" si="31">$C$8</f>
        <v>50</v>
      </c>
      <c r="R5">
        <f t="shared" si="0"/>
        <v>100000</v>
      </c>
      <c r="S5">
        <f t="shared" si="1"/>
        <v>2973.7819439278319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1554.648806995192</v>
      </c>
      <c r="AC5">
        <f t="shared" si="2"/>
        <v>2840.2053428794388</v>
      </c>
      <c r="AE5">
        <f t="shared" si="3"/>
        <v>5698.399291162903</v>
      </c>
      <c r="AF5">
        <f t="shared" si="4"/>
        <v>-284.91996455814518</v>
      </c>
      <c r="AG5">
        <f t="shared" si="5"/>
        <v>-47.754095566402519</v>
      </c>
      <c r="AH5">
        <f t="shared" si="6"/>
        <v>-1333.1583181949647</v>
      </c>
      <c r="AI5">
        <f t="shared" si="7"/>
        <v>4032.566912843391</v>
      </c>
      <c r="AJ5">
        <f t="shared" si="8"/>
        <v>-1285.5565358842468</v>
      </c>
      <c r="AK5">
        <f>H5*SUM(AB5, AE5:AF5)</f>
        <v>361.64585013383743</v>
      </c>
      <c r="AL5">
        <f t="shared" si="9"/>
        <v>3108.6562270929817</v>
      </c>
      <c r="AN5">
        <f t="shared" si="10"/>
        <v>5152.4104160178622</v>
      </c>
      <c r="AO5">
        <f t="shared" si="11"/>
        <v>-257.62052080089313</v>
      </c>
      <c r="AP5">
        <f t="shared" si="12"/>
        <v>-43.17856416018757</v>
      </c>
      <c r="AQ5">
        <f t="shared" si="13"/>
        <v>-1205.4225149720603</v>
      </c>
      <c r="AR5">
        <f t="shared" si="14"/>
        <v>3646.188816084722</v>
      </c>
      <c r="AS5">
        <f t="shared" si="15"/>
        <v>-1162.3816702599122</v>
      </c>
      <c r="AT5">
        <f t="shared" si="16"/>
        <v>326.99495944920972</v>
      </c>
      <c r="AU5">
        <f t="shared" si="17"/>
        <v>2810.8021052740196</v>
      </c>
      <c r="AW5">
        <v>2</v>
      </c>
      <c r="AX5">
        <f>(R5*SUMPRODUCT(K6:$K$23, X6:$X$23)-$AZ$3*SUMPRODUCT(K5:$K$22, W6:$W$23))/Z5</f>
        <v>2973.7819439278319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5966.3985084161259</v>
      </c>
      <c r="P6">
        <f t="shared" si="30"/>
        <v>298.31992542080633</v>
      </c>
      <c r="Q6" s="5">
        <f t="shared" si="31"/>
        <v>50</v>
      </c>
      <c r="R6">
        <f t="shared" si="0"/>
        <v>100000</v>
      </c>
      <c r="S6">
        <f t="shared" si="1"/>
        <v>4169.6868228469275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2840.2053428794388</v>
      </c>
      <c r="AC6">
        <f t="shared" si="2"/>
        <v>3880.7202764259414</v>
      </c>
      <c r="AE6">
        <f t="shared" si="3"/>
        <v>5552.916718344617</v>
      </c>
      <c r="AF6">
        <f t="shared" si="4"/>
        <v>-277.6458359172309</v>
      </c>
      <c r="AG6">
        <f t="shared" si="5"/>
        <v>-46.534913067839362</v>
      </c>
      <c r="AH6">
        <f t="shared" si="6"/>
        <v>-1483.2830857982672</v>
      </c>
      <c r="AI6">
        <f t="shared" si="7"/>
        <v>3745.4528835612791</v>
      </c>
      <c r="AJ6">
        <f t="shared" si="8"/>
        <v>-1040.5149335465026</v>
      </c>
      <c r="AK6">
        <f>H6*SUM(AB6, AE6:AF6)</f>
        <v>443.91654952428337</v>
      </c>
      <c r="AL6">
        <f t="shared" si="9"/>
        <v>3148.8544995390598</v>
      </c>
      <c r="AN6">
        <f t="shared" si="10"/>
        <v>4760.4694916708722</v>
      </c>
      <c r="AO6">
        <f t="shared" si="11"/>
        <v>-238.02347458354365</v>
      </c>
      <c r="AP6">
        <f t="shared" si="12"/>
        <v>-39.893995388975561</v>
      </c>
      <c r="AQ6">
        <f t="shared" si="13"/>
        <v>-1271.6062991052879</v>
      </c>
      <c r="AR6">
        <f t="shared" si="14"/>
        <v>3210.9457225930641</v>
      </c>
      <c r="AS6">
        <f t="shared" si="15"/>
        <v>-892.02483091673537</v>
      </c>
      <c r="AT6">
        <f t="shared" si="16"/>
        <v>380.56597965476692</v>
      </c>
      <c r="AU6">
        <f t="shared" si="17"/>
        <v>2699.4868713310957</v>
      </c>
      <c r="AW6">
        <v>3</v>
      </c>
      <c r="AX6">
        <f>(R6*SUMPRODUCT(K7:$K$23, X7:$X$23)-$AZ$3*SUMPRODUCT(K6:$K$22, W7:$W$23))/Z6</f>
        <v>4169.6868228469275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5966.3985084161259</v>
      </c>
      <c r="P7">
        <f t="shared" si="30"/>
        <v>298.31992542080633</v>
      </c>
      <c r="Q7" s="5">
        <f t="shared" si="31"/>
        <v>50</v>
      </c>
      <c r="R7">
        <f t="shared" si="0"/>
        <v>100000</v>
      </c>
      <c r="S7">
        <f t="shared" si="1"/>
        <v>5189.7499853832323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3880.7202764259414</v>
      </c>
      <c r="AC7">
        <f t="shared" si="2"/>
        <v>4696.9512129776431</v>
      </c>
      <c r="AE7">
        <f t="shared" si="3"/>
        <v>5399.8521682434621</v>
      </c>
      <c r="AF7">
        <f t="shared" si="4"/>
        <v>-269.99260841217313</v>
      </c>
      <c r="AG7">
        <f t="shared" si="5"/>
        <v>-45.252191591179333</v>
      </c>
      <c r="AH7">
        <f t="shared" si="6"/>
        <v>-1634.7446919632698</v>
      </c>
      <c r="AI7">
        <f t="shared" si="7"/>
        <v>3449.8626762768395</v>
      </c>
      <c r="AJ7">
        <f t="shared" si="8"/>
        <v>-816.23093655170169</v>
      </c>
      <c r="AK7">
        <f>H7*SUM(AB7, AE7:AF7)</f>
        <v>555.95277589707121</v>
      </c>
      <c r="AL7">
        <f t="shared" si="9"/>
        <v>3189.584515622209</v>
      </c>
      <c r="AN7">
        <f t="shared" si="10"/>
        <v>4360.2227758765912</v>
      </c>
      <c r="AO7">
        <f t="shared" si="11"/>
        <v>-218.01113879382959</v>
      </c>
      <c r="AP7">
        <f t="shared" si="12"/>
        <v>-36.539821885230403</v>
      </c>
      <c r="AQ7">
        <f t="shared" si="13"/>
        <v>-1320.0085514489663</v>
      </c>
      <c r="AR7">
        <f t="shared" si="14"/>
        <v>2785.663263748565</v>
      </c>
      <c r="AS7">
        <f t="shared" si="15"/>
        <v>-659.08262097580985</v>
      </c>
      <c r="AT7">
        <f t="shared" si="16"/>
        <v>448.915614770758</v>
      </c>
      <c r="AU7">
        <f t="shared" si="17"/>
        <v>2575.4962575435129</v>
      </c>
      <c r="AW7">
        <v>4</v>
      </c>
      <c r="AX7">
        <f>(R7*SUMPRODUCT(K8:$K$23, X8:$X$23)-$AZ$3*SUMPRODUCT(K7:$K$22, W8:$W$23))/Z7</f>
        <v>5189.7499853832323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5966.3985084161259</v>
      </c>
      <c r="P8">
        <f t="shared" si="30"/>
        <v>298.31992542080633</v>
      </c>
      <c r="Q8" s="5">
        <f t="shared" si="31"/>
        <v>50</v>
      </c>
      <c r="R8">
        <f t="shared" si="0"/>
        <v>100000</v>
      </c>
      <c r="S8">
        <f t="shared" si="1"/>
        <v>6037.0141716016078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4696.9512129776431</v>
      </c>
      <c r="AC8">
        <f t="shared" si="2"/>
        <v>5300.903104545132</v>
      </c>
      <c r="AE8">
        <f t="shared" si="3"/>
        <v>5238.8978188907959</v>
      </c>
      <c r="AF8">
        <f t="shared" si="4"/>
        <v>-261.94489094453985</v>
      </c>
      <c r="AG8">
        <f t="shared" si="5"/>
        <v>-43.903351506783139</v>
      </c>
      <c r="AH8">
        <f t="shared" si="6"/>
        <v>-1792.6363369688011</v>
      </c>
      <c r="AI8">
        <f t="shared" si="7"/>
        <v>3140.4132394706717</v>
      </c>
      <c r="AJ8">
        <f t="shared" si="8"/>
        <v>-603.95189156748893</v>
      </c>
      <c r="AK8">
        <f t="shared" ref="AK8:AK23" si="32">H8*SUM(AB8:AB8, AE8:AF8)</f>
        <v>678.14068027876522</v>
      </c>
      <c r="AL8">
        <f t="shared" si="9"/>
        <v>3214.6020281819478</v>
      </c>
      <c r="AN8">
        <f t="shared" si="10"/>
        <v>3953.1416165186492</v>
      </c>
      <c r="AO8">
        <f t="shared" si="11"/>
        <v>-197.65708082593252</v>
      </c>
      <c r="AP8">
        <f t="shared" si="12"/>
        <v>-33.128373933977073</v>
      </c>
      <c r="AQ8">
        <f t="shared" si="13"/>
        <v>-1352.6786648523168</v>
      </c>
      <c r="AR8">
        <f t="shared" si="14"/>
        <v>2369.6774969064227</v>
      </c>
      <c r="AS8">
        <f t="shared" si="15"/>
        <v>-455.72703256810104</v>
      </c>
      <c r="AT8">
        <f t="shared" si="16"/>
        <v>511.70804198503021</v>
      </c>
      <c r="AU8">
        <f t="shared" si="17"/>
        <v>2425.658506323352</v>
      </c>
      <c r="AW8">
        <v>5</v>
      </c>
      <c r="AX8">
        <f>(R8*SUMPRODUCT(K9:$K$23, X9:$X$23)-$AZ$3*SUMPRODUCT(K8:$K$22, W9:$W$23))/Z8</f>
        <v>6037.0141716016078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5966.3985084161259</v>
      </c>
      <c r="P9">
        <f t="shared" si="30"/>
        <v>298.31992542080633</v>
      </c>
      <c r="Q9" s="5">
        <f t="shared" si="31"/>
        <v>50</v>
      </c>
      <c r="R9">
        <f t="shared" si="0"/>
        <v>100000</v>
      </c>
      <c r="S9">
        <f t="shared" si="1"/>
        <v>6693.8429566689492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5300.903104545132</v>
      </c>
      <c r="AC9">
        <f t="shared" si="2"/>
        <v>5686.6823341554609</v>
      </c>
      <c r="AE9">
        <f t="shared" si="3"/>
        <v>5068.6897221779964</v>
      </c>
      <c r="AF9">
        <f t="shared" si="4"/>
        <v>-253.43448610889985</v>
      </c>
      <c r="AG9">
        <f t="shared" si="5"/>
        <v>-42.476962568190565</v>
      </c>
      <c r="AH9">
        <f t="shared" si="6"/>
        <v>-1974.7108470494809</v>
      </c>
      <c r="AI9">
        <f t="shared" si="7"/>
        <v>2798.067426451425</v>
      </c>
      <c r="AJ9">
        <f t="shared" si="8"/>
        <v>-385.77922961032891</v>
      </c>
      <c r="AK9">
        <f t="shared" si="32"/>
        <v>742.52602220108452</v>
      </c>
      <c r="AL9">
        <f t="shared" si="9"/>
        <v>3154.8142190421804</v>
      </c>
      <c r="AN9">
        <f t="shared" si="10"/>
        <v>3563.1701438073396</v>
      </c>
      <c r="AO9">
        <f t="shared" si="11"/>
        <v>-178.158507190367</v>
      </c>
      <c r="AP9">
        <f t="shared" si="12"/>
        <v>-29.860309689179971</v>
      </c>
      <c r="AQ9">
        <f t="shared" si="13"/>
        <v>-1388.1754691103426</v>
      </c>
      <c r="AR9">
        <f t="shared" si="14"/>
        <v>1966.9758578174501</v>
      </c>
      <c r="AS9">
        <f t="shared" si="15"/>
        <v>-271.19376177910164</v>
      </c>
      <c r="AT9">
        <f t="shared" si="16"/>
        <v>521.97840040010635</v>
      </c>
      <c r="AU9">
        <f t="shared" si="17"/>
        <v>2217.7604964384545</v>
      </c>
      <c r="AW9">
        <v>6</v>
      </c>
      <c r="AX9">
        <f>(R9*SUMPRODUCT(K10:$K$23, X10:$X$23)-$AZ$3*SUMPRODUCT(K9:$K$22, W10:$W$23))/Z9</f>
        <v>6693.8429566689492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5966.3985084161259</v>
      </c>
      <c r="P10">
        <f t="shared" si="30"/>
        <v>298.31992542080633</v>
      </c>
      <c r="Q10" s="5">
        <f t="shared" si="31"/>
        <v>50</v>
      </c>
      <c r="R10">
        <f t="shared" si="0"/>
        <v>100000</v>
      </c>
      <c r="S10">
        <f t="shared" si="1"/>
        <v>7138.1349621750196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5686.6823341554609</v>
      </c>
      <c r="AC10">
        <f t="shared" si="2"/>
        <v>5849.7668671059309</v>
      </c>
      <c r="AE10">
        <f t="shared" si="3"/>
        <v>4889.5181297956433</v>
      </c>
      <c r="AF10">
        <f t="shared" si="4"/>
        <v>-244.4759064897822</v>
      </c>
      <c r="AG10">
        <f t="shared" si="5"/>
        <v>-40.975457161456376</v>
      </c>
      <c r="AH10">
        <f t="shared" si="6"/>
        <v>-2153.4715621045843</v>
      </c>
      <c r="AI10">
        <f t="shared" si="7"/>
        <v>2450.5952040398197</v>
      </c>
      <c r="AJ10">
        <f t="shared" si="8"/>
        <v>-163.08453295047002</v>
      </c>
      <c r="AK10">
        <f t="shared" si="32"/>
        <v>561.01264347014978</v>
      </c>
      <c r="AL10">
        <f t="shared" si="9"/>
        <v>2848.5233145594993</v>
      </c>
      <c r="AN10">
        <f t="shared" si="10"/>
        <v>3260.1884770415795</v>
      </c>
      <c r="AO10">
        <f t="shared" si="11"/>
        <v>-163.00942385207901</v>
      </c>
      <c r="AP10">
        <f t="shared" si="12"/>
        <v>-27.321243061813583</v>
      </c>
      <c r="AQ10">
        <f t="shared" si="13"/>
        <v>-1435.8722037714433</v>
      </c>
      <c r="AR10">
        <f t="shared" si="14"/>
        <v>1633.9856063562434</v>
      </c>
      <c r="AS10">
        <f t="shared" si="15"/>
        <v>-108.74002324868195</v>
      </c>
      <c r="AT10">
        <f t="shared" si="16"/>
        <v>374.06691358202642</v>
      </c>
      <c r="AU10">
        <f t="shared" si="17"/>
        <v>1899.3124966895878</v>
      </c>
      <c r="AW10">
        <v>7</v>
      </c>
      <c r="AX10">
        <f>(R10*SUMPRODUCT(K11:$K$23, X11:$X$23)-$AZ$3*SUMPRODUCT(K10:$K$22, W11:$W$23))/Z10</f>
        <v>7138.1349621750196</v>
      </c>
    </row>
    <row r="11" spans="1:52" x14ac:dyDescent="0.25">
      <c r="A11" t="s">
        <v>33</v>
      </c>
      <c r="C11" s="24">
        <f>AU25</f>
        <v>18337.678938587949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5966.3985084161259</v>
      </c>
      <c r="P11">
        <f t="shared" si="30"/>
        <v>298.31992542080633</v>
      </c>
      <c r="Q11" s="5">
        <f t="shared" si="31"/>
        <v>50</v>
      </c>
      <c r="R11">
        <f t="shared" si="0"/>
        <v>100000</v>
      </c>
      <c r="S11">
        <f t="shared" si="1"/>
        <v>7418.3134297898814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5849.7668671059309</v>
      </c>
      <c r="AC11">
        <f t="shared" si="2"/>
        <v>5847.1578306512474</v>
      </c>
      <c r="AE11">
        <f t="shared" si="3"/>
        <v>4702.7500373840921</v>
      </c>
      <c r="AF11">
        <f t="shared" si="4"/>
        <v>-235.13750186920461</v>
      </c>
      <c r="AG11">
        <f t="shared" si="5"/>
        <v>-39.410291072163986</v>
      </c>
      <c r="AH11">
        <f t="shared" si="6"/>
        <v>-2310.8230353556519</v>
      </c>
      <c r="AI11">
        <f t="shared" si="7"/>
        <v>2117.379209087072</v>
      </c>
      <c r="AJ11">
        <f t="shared" si="8"/>
        <v>2.609036454683519</v>
      </c>
      <c r="AK11">
        <f t="shared" si="32"/>
        <v>529.28156335444805</v>
      </c>
      <c r="AL11">
        <f t="shared" si="9"/>
        <v>2649.2698088962034</v>
      </c>
      <c r="AN11">
        <f t="shared" si="10"/>
        <v>2982.647146563198</v>
      </c>
      <c r="AO11">
        <f t="shared" si="11"/>
        <v>-149.13235732815991</v>
      </c>
      <c r="AP11">
        <f t="shared" si="12"/>
        <v>-24.995373191682667</v>
      </c>
      <c r="AQ11">
        <f t="shared" si="13"/>
        <v>-1465.6040992665494</v>
      </c>
      <c r="AR11">
        <f t="shared" si="14"/>
        <v>1342.9153167768065</v>
      </c>
      <c r="AS11">
        <f t="shared" si="15"/>
        <v>1.654741390671449</v>
      </c>
      <c r="AT11">
        <f t="shared" si="16"/>
        <v>335.68872087996067</v>
      </c>
      <c r="AU11">
        <f t="shared" si="17"/>
        <v>1680.2587790474386</v>
      </c>
      <c r="AW11">
        <v>8</v>
      </c>
      <c r="AX11">
        <f>(R11*SUMPRODUCT(K12:$K$23, X12:$X$23)-$AZ$3*SUMPRODUCT(K11:$K$22, W12:$W$23))/Z11</f>
        <v>7418.3134297898814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5966.3985084161259</v>
      </c>
      <c r="P12">
        <f t="shared" si="30"/>
        <v>298.31992542080633</v>
      </c>
      <c r="Q12" s="5">
        <f t="shared" si="31"/>
        <v>50</v>
      </c>
      <c r="R12">
        <f t="shared" si="0"/>
        <v>100000</v>
      </c>
      <c r="S12">
        <f t="shared" si="1"/>
        <v>7572.2406308274876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5847.1578306512474</v>
      </c>
      <c r="AC12">
        <f t="shared" si="2"/>
        <v>5721.7989318112204</v>
      </c>
      <c r="AE12">
        <f t="shared" si="3"/>
        <v>4508.3792600612087</v>
      </c>
      <c r="AF12">
        <f t="shared" si="4"/>
        <v>-225.41896300306047</v>
      </c>
      <c r="AG12">
        <f t="shared" si="5"/>
        <v>-37.78141246936277</v>
      </c>
      <c r="AH12">
        <f t="shared" si="6"/>
        <v>-2469.5513841591651</v>
      </c>
      <c r="AI12">
        <f t="shared" si="7"/>
        <v>1775.6275004296199</v>
      </c>
      <c r="AJ12">
        <f t="shared" si="8"/>
        <v>125.358898840027</v>
      </c>
      <c r="AK12">
        <f t="shared" si="32"/>
        <v>709.10826893965782</v>
      </c>
      <c r="AL12">
        <f t="shared" si="9"/>
        <v>2610.0946682093045</v>
      </c>
      <c r="AN12">
        <f t="shared" si="10"/>
        <v>2672.3088407213118</v>
      </c>
      <c r="AO12">
        <f t="shared" si="11"/>
        <v>-133.61544203606562</v>
      </c>
      <c r="AP12">
        <f t="shared" si="12"/>
        <v>-22.394655980084025</v>
      </c>
      <c r="AQ12">
        <f t="shared" si="13"/>
        <v>-1463.8085253755894</v>
      </c>
      <c r="AR12">
        <f t="shared" si="14"/>
        <v>1052.4902173295723</v>
      </c>
      <c r="AS12">
        <f t="shared" si="15"/>
        <v>74.305570651734513</v>
      </c>
      <c r="AT12">
        <f t="shared" si="16"/>
        <v>420.31874134970309</v>
      </c>
      <c r="AU12">
        <f t="shared" si="17"/>
        <v>1547.1145293310099</v>
      </c>
      <c r="AW12">
        <v>9</v>
      </c>
      <c r="AX12">
        <f>(R12*SUMPRODUCT(K13:$K$23, X13:$X$23)-$AZ$3*SUMPRODUCT(K12:$K$22, W13:$W$23))/Z12</f>
        <v>7572.2406308274876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5966.3985084161259</v>
      </c>
      <c r="P13">
        <f t="shared" si="30"/>
        <v>298.31992542080633</v>
      </c>
      <c r="Q13" s="5">
        <f t="shared" si="31"/>
        <v>50</v>
      </c>
      <c r="R13">
        <f t="shared" si="0"/>
        <v>100000</v>
      </c>
      <c r="S13">
        <f t="shared" si="1"/>
        <v>7639.1189663688583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5721.7989318112204</v>
      </c>
      <c r="AC13">
        <f t="shared" si="2"/>
        <v>5514.5152136054012</v>
      </c>
      <c r="AE13">
        <f t="shared" si="3"/>
        <v>4307.0143939298641</v>
      </c>
      <c r="AF13">
        <f t="shared" si="4"/>
        <v>-215.35071969649323</v>
      </c>
      <c r="AG13">
        <f t="shared" si="5"/>
        <v>-36.09392154961192</v>
      </c>
      <c r="AH13">
        <f t="shared" si="6"/>
        <v>-2619.3535901144464</v>
      </c>
      <c r="AI13">
        <f t="shared" si="7"/>
        <v>1436.2161625693125</v>
      </c>
      <c r="AJ13">
        <f t="shared" si="8"/>
        <v>207.28371820581924</v>
      </c>
      <c r="AK13">
        <f t="shared" si="32"/>
        <v>1019.6187647680331</v>
      </c>
      <c r="AL13">
        <f t="shared" si="9"/>
        <v>2663.1186455431648</v>
      </c>
      <c r="AN13">
        <f t="shared" si="10"/>
        <v>2312.6653580217476</v>
      </c>
      <c r="AO13">
        <f t="shared" si="11"/>
        <v>-115.63326790108739</v>
      </c>
      <c r="AP13">
        <f t="shared" si="12"/>
        <v>-19.380748325472489</v>
      </c>
      <c r="AQ13">
        <f t="shared" si="13"/>
        <v>-1406.4704118019765</v>
      </c>
      <c r="AR13">
        <f t="shared" si="14"/>
        <v>771.18092999321118</v>
      </c>
      <c r="AS13">
        <f t="shared" si="15"/>
        <v>111.30166526774468</v>
      </c>
      <c r="AT13">
        <f t="shared" si="16"/>
        <v>547.48760510094405</v>
      </c>
      <c r="AU13">
        <f t="shared" si="17"/>
        <v>1429.9702003619</v>
      </c>
      <c r="AW13">
        <v>10</v>
      </c>
      <c r="AX13">
        <f>(R13*SUMPRODUCT(K14:$K$23, X14:$X$23)-$AZ$3*SUMPRODUCT(K13:$K$22, W14:$W$23))/Z13</f>
        <v>7639.1189663688583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5966.3985084161259</v>
      </c>
      <c r="P14">
        <f t="shared" si="30"/>
        <v>298.31992542080633</v>
      </c>
      <c r="Q14" s="5">
        <f t="shared" si="31"/>
        <v>50</v>
      </c>
      <c r="R14">
        <f t="shared" si="0"/>
        <v>100000</v>
      </c>
      <c r="S14">
        <f t="shared" si="1"/>
        <v>7543.5278883239398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5514.5152136054012</v>
      </c>
      <c r="AC14">
        <f t="shared" si="2"/>
        <v>5182.0821811937913</v>
      </c>
      <c r="AE14">
        <f t="shared" si="3"/>
        <v>4098.6615087909513</v>
      </c>
      <c r="AF14">
        <f t="shared" si="4"/>
        <v>-204.93307543954762</v>
      </c>
      <c r="AG14">
        <f t="shared" si="5"/>
        <v>-34.347869179450818</v>
      </c>
      <c r="AH14">
        <f t="shared" si="6"/>
        <v>-2770.2263093299603</v>
      </c>
      <c r="AI14">
        <f t="shared" si="7"/>
        <v>1089.1542548419925</v>
      </c>
      <c r="AJ14">
        <f t="shared" si="8"/>
        <v>332.43303241160993</v>
      </c>
      <c r="AK14">
        <f t="shared" si="32"/>
        <v>805.06340887009389</v>
      </c>
      <c r="AL14">
        <f t="shared" si="9"/>
        <v>2226.6506961236964</v>
      </c>
      <c r="AN14">
        <f t="shared" si="10"/>
        <v>2027.3124718803044</v>
      </c>
      <c r="AO14">
        <f t="shared" si="11"/>
        <v>-101.36562359401525</v>
      </c>
      <c r="AP14">
        <f t="shared" si="12"/>
        <v>-16.989415549603361</v>
      </c>
      <c r="AQ14">
        <f t="shared" si="13"/>
        <v>-1370.2313144888735</v>
      </c>
      <c r="AR14">
        <f t="shared" si="14"/>
        <v>538.72611824781234</v>
      </c>
      <c r="AS14">
        <f t="shared" si="15"/>
        <v>164.4306638222123</v>
      </c>
      <c r="AT14">
        <f t="shared" si="16"/>
        <v>398.20685020126626</v>
      </c>
      <c r="AU14">
        <f t="shared" si="17"/>
        <v>1101.363632271291</v>
      </c>
      <c r="AW14">
        <v>11</v>
      </c>
      <c r="AX14">
        <f>(R14*SUMPRODUCT(K15:$K$23, X15:$X$23)-$AZ$3*SUMPRODUCT(K14:$K$22, W15:$W$23))/Z14</f>
        <v>7543.5278883239398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5966.3985084161259</v>
      </c>
      <c r="P15">
        <f t="shared" si="30"/>
        <v>298.31992542080633</v>
      </c>
      <c r="Q15" s="5">
        <f t="shared" si="31"/>
        <v>50</v>
      </c>
      <c r="R15">
        <f t="shared" si="0"/>
        <v>100000</v>
      </c>
      <c r="S15">
        <f t="shared" si="1"/>
        <v>7309.1469150022413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5182.0821811937913</v>
      </c>
      <c r="AC15">
        <f t="shared" si="2"/>
        <v>4756.6838597800579</v>
      </c>
      <c r="AE15">
        <f t="shared" si="3"/>
        <v>3882.8432122150189</v>
      </c>
      <c r="AF15">
        <f t="shared" si="4"/>
        <v>-194.14216061075098</v>
      </c>
      <c r="AG15">
        <f t="shared" si="5"/>
        <v>-32.539254683859362</v>
      </c>
      <c r="AH15">
        <f t="shared" si="6"/>
        <v>-2930.2716075938979</v>
      </c>
      <c r="AI15">
        <f t="shared" si="7"/>
        <v>725.89018932651061</v>
      </c>
      <c r="AJ15">
        <f t="shared" si="8"/>
        <v>425.39832141373336</v>
      </c>
      <c r="AK15">
        <f t="shared" si="32"/>
        <v>759.07292123053003</v>
      </c>
      <c r="AL15">
        <f t="shared" si="9"/>
        <v>1910.361431970774</v>
      </c>
      <c r="AN15">
        <f t="shared" si="10"/>
        <v>1769.1744556783831</v>
      </c>
      <c r="AO15">
        <f t="shared" si="11"/>
        <v>-88.458722783919171</v>
      </c>
      <c r="AP15">
        <f t="shared" si="12"/>
        <v>-14.826150593048787</v>
      </c>
      <c r="AQ15">
        <f t="shared" si="13"/>
        <v>-1335.1457663925044</v>
      </c>
      <c r="AR15">
        <f t="shared" si="14"/>
        <v>330.74381590891073</v>
      </c>
      <c r="AS15">
        <f t="shared" si="15"/>
        <v>193.82802822581826</v>
      </c>
      <c r="AT15">
        <f t="shared" si="16"/>
        <v>345.863159762284</v>
      </c>
      <c r="AU15">
        <f t="shared" si="17"/>
        <v>870.43500389701296</v>
      </c>
      <c r="AW15">
        <v>12</v>
      </c>
      <c r="AX15">
        <f>(R15*SUMPRODUCT(K16:$K$23, X16:$X$23)-$AZ$3*SUMPRODUCT(K15:$K$22, W16:$W$23))/Z15</f>
        <v>7309.1469150022413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5966.3985084161259</v>
      </c>
      <c r="P16">
        <f t="shared" si="30"/>
        <v>298.31992542080633</v>
      </c>
      <c r="Q16" s="5">
        <f t="shared" si="31"/>
        <v>50</v>
      </c>
      <c r="R16">
        <f t="shared" si="0"/>
        <v>100000</v>
      </c>
      <c r="S16">
        <f t="shared" si="1"/>
        <v>6944.0583471757636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4756.6838597800579</v>
      </c>
      <c r="AC16">
        <f t="shared" si="2"/>
        <v>4260.4531811811248</v>
      </c>
      <c r="AE16">
        <f t="shared" si="3"/>
        <v>3660.6203799704908</v>
      </c>
      <c r="AF16">
        <f t="shared" si="4"/>
        <v>-183.03101899852456</v>
      </c>
      <c r="AG16">
        <f t="shared" si="5"/>
        <v>-30.676968482803034</v>
      </c>
      <c r="AH16">
        <f t="shared" si="6"/>
        <v>-3073.7873084354696</v>
      </c>
      <c r="AI16">
        <f t="shared" si="7"/>
        <v>373.12508405369363</v>
      </c>
      <c r="AJ16">
        <f t="shared" si="8"/>
        <v>496.23067859893308</v>
      </c>
      <c r="AK16">
        <f t="shared" si="32"/>
        <v>704.60675949975075</v>
      </c>
      <c r="AL16">
        <f t="shared" si="9"/>
        <v>1573.9625221523775</v>
      </c>
      <c r="AN16">
        <f t="shared" si="10"/>
        <v>1536.4472914968778</v>
      </c>
      <c r="AO16">
        <f t="shared" si="11"/>
        <v>-76.822364574843903</v>
      </c>
      <c r="AP16">
        <f t="shared" si="12"/>
        <v>-12.875835307762168</v>
      </c>
      <c r="AQ16">
        <f t="shared" si="13"/>
        <v>-1290.1398381880906</v>
      </c>
      <c r="AR16">
        <f t="shared" si="14"/>
        <v>156.60925342618125</v>
      </c>
      <c r="AS16">
        <f t="shared" si="15"/>
        <v>208.2795272251461</v>
      </c>
      <c r="AT16">
        <f t="shared" si="16"/>
        <v>295.7398022278702</v>
      </c>
      <c r="AU16">
        <f t="shared" si="17"/>
        <v>660.62858287919755</v>
      </c>
      <c r="AW16">
        <v>13</v>
      </c>
      <c r="AX16">
        <f>(R16*SUMPRODUCT(K17:$K$23, X17:$X$23)-$AZ$3*SUMPRODUCT(K16:$K$22, W17:$W$23))/Z16</f>
        <v>6944.0583471757636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5966.3985084161259</v>
      </c>
      <c r="P17">
        <f t="shared" si="30"/>
        <v>298.31992542080633</v>
      </c>
      <c r="Q17" s="5">
        <f t="shared" si="31"/>
        <v>50</v>
      </c>
      <c r="R17">
        <f t="shared" si="0"/>
        <v>100000</v>
      </c>
      <c r="S17">
        <f t="shared" si="1"/>
        <v>6454.4893773304839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4260.4531811811248</v>
      </c>
      <c r="AC17">
        <f t="shared" si="2"/>
        <v>3714.1903641489093</v>
      </c>
      <c r="AE17">
        <f t="shared" si="3"/>
        <v>3433.3219179914286</v>
      </c>
      <c r="AF17">
        <f t="shared" si="4"/>
        <v>-171.66609589957145</v>
      </c>
      <c r="AG17">
        <f t="shared" si="5"/>
        <v>-28.772147160036564</v>
      </c>
      <c r="AH17">
        <f t="shared" si="6"/>
        <v>-3196.1032758768811</v>
      </c>
      <c r="AI17">
        <f t="shared" si="7"/>
        <v>36.780399054939608</v>
      </c>
      <c r="AJ17">
        <f t="shared" si="8"/>
        <v>546.26281703221548</v>
      </c>
      <c r="AK17">
        <f t="shared" si="32"/>
        <v>643.66686741006913</v>
      </c>
      <c r="AL17">
        <f t="shared" si="9"/>
        <v>1226.7100834972243</v>
      </c>
      <c r="AN17">
        <f t="shared" si="10"/>
        <v>1327.4545669092156</v>
      </c>
      <c r="AO17">
        <f t="shared" si="11"/>
        <v>-66.372728345460786</v>
      </c>
      <c r="AP17">
        <f t="shared" si="12"/>
        <v>-11.124420913527022</v>
      </c>
      <c r="AQ17">
        <f t="shared" si="13"/>
        <v>-1235.7366979319947</v>
      </c>
      <c r="AR17">
        <f t="shared" si="14"/>
        <v>14.220719718233212</v>
      </c>
      <c r="AS17">
        <f t="shared" si="15"/>
        <v>211.20625694963394</v>
      </c>
      <c r="AT17">
        <f t="shared" si="16"/>
        <v>248.8664165845278</v>
      </c>
      <c r="AU17">
        <f t="shared" si="17"/>
        <v>474.29339325239499</v>
      </c>
      <c r="AW17">
        <v>14</v>
      </c>
      <c r="AX17">
        <f>(R17*SUMPRODUCT(K18:$K$23, X18:$X$23)-$AZ$3*SUMPRODUCT(K17:$K$22, W18:$W$23))/Z17</f>
        <v>6454.4893773304839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5966.3985084161259</v>
      </c>
      <c r="P18">
        <f t="shared" si="30"/>
        <v>298.31992542080633</v>
      </c>
      <c r="Q18" s="5">
        <f t="shared" si="31"/>
        <v>50</v>
      </c>
      <c r="R18">
        <f t="shared" si="0"/>
        <v>100000</v>
      </c>
      <c r="S18">
        <f t="shared" si="1"/>
        <v>5833.4517853707694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3714.1903641489093</v>
      </c>
      <c r="AC18">
        <f t="shared" si="2"/>
        <v>3130.0024184976519</v>
      </c>
      <c r="AE18">
        <f t="shared" si="3"/>
        <v>3201.3364382125083</v>
      </c>
      <c r="AF18">
        <f t="shared" si="4"/>
        <v>-160.06682191062544</v>
      </c>
      <c r="AG18">
        <f t="shared" si="5"/>
        <v>-26.82804738651587</v>
      </c>
      <c r="AH18">
        <f t="shared" si="6"/>
        <v>-3312.7566038406635</v>
      </c>
      <c r="AI18">
        <f t="shared" si="7"/>
        <v>-298.31503492529646</v>
      </c>
      <c r="AJ18">
        <f t="shared" si="8"/>
        <v>584.18794565125745</v>
      </c>
      <c r="AK18">
        <f t="shared" si="32"/>
        <v>578.06471052717427</v>
      </c>
      <c r="AL18">
        <f t="shared" si="9"/>
        <v>863.93762125313526</v>
      </c>
      <c r="AN18">
        <f t="shared" si="10"/>
        <v>1140.1936679962048</v>
      </c>
      <c r="AO18">
        <f t="shared" si="11"/>
        <v>-57.009683399810243</v>
      </c>
      <c r="AP18">
        <f t="shared" si="12"/>
        <v>-9.5551249752079261</v>
      </c>
      <c r="AQ18">
        <f t="shared" si="13"/>
        <v>-1179.8772719498227</v>
      </c>
      <c r="AR18">
        <f t="shared" si="14"/>
        <v>-106.24841232863605</v>
      </c>
      <c r="AS18">
        <f t="shared" si="15"/>
        <v>208.0654156184815</v>
      </c>
      <c r="AT18">
        <f t="shared" si="16"/>
        <v>205.88455332834684</v>
      </c>
      <c r="AU18">
        <f t="shared" si="17"/>
        <v>307.70155661819228</v>
      </c>
      <c r="AW18">
        <v>15</v>
      </c>
      <c r="AX18">
        <f>(R18*SUMPRODUCT(K19:$K$23, X19:$X$23)-$AZ$3*SUMPRODUCT(K18:$K$22, W19:$W$23))/Z18</f>
        <v>5833.4517853707694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5966.3985084161259</v>
      </c>
      <c r="P19">
        <f t="shared" si="30"/>
        <v>298.31992542080633</v>
      </c>
      <c r="Q19" s="5">
        <f t="shared" si="31"/>
        <v>50</v>
      </c>
      <c r="R19">
        <f t="shared" si="0"/>
        <v>100000</v>
      </c>
      <c r="S19">
        <f t="shared" si="1"/>
        <v>5069.5557316486847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3130.0024184976519</v>
      </c>
      <c r="AC19">
        <f t="shared" si="2"/>
        <v>2519.5355180088027</v>
      </c>
      <c r="AE19">
        <f t="shared" si="3"/>
        <v>2965.2604197055334</v>
      </c>
      <c r="AF19">
        <f t="shared" si="4"/>
        <v>-148.26302098527668</v>
      </c>
      <c r="AG19">
        <f t="shared" si="5"/>
        <v>-24.849667814870017</v>
      </c>
      <c r="AH19">
        <f t="shared" si="6"/>
        <v>-3420.1981955613815</v>
      </c>
      <c r="AI19">
        <f t="shared" si="7"/>
        <v>-628.0504646559948</v>
      </c>
      <c r="AJ19">
        <f t="shared" si="8"/>
        <v>610.46690048884921</v>
      </c>
      <c r="AK19">
        <f t="shared" si="32"/>
        <v>508.88477435933646</v>
      </c>
      <c r="AL19">
        <f t="shared" si="9"/>
        <v>491.30121019219087</v>
      </c>
      <c r="AN19">
        <f t="shared" si="10"/>
        <v>972.86440692474423</v>
      </c>
      <c r="AO19">
        <f t="shared" si="11"/>
        <v>-48.643220346237214</v>
      </c>
      <c r="AP19">
        <f t="shared" si="12"/>
        <v>-8.1528614418935828</v>
      </c>
      <c r="AQ19">
        <f t="shared" si="13"/>
        <v>-1122.1237321949388</v>
      </c>
      <c r="AR19">
        <f t="shared" si="14"/>
        <v>-206.05540705832536</v>
      </c>
      <c r="AS19">
        <f t="shared" si="15"/>
        <v>200.28646224274925</v>
      </c>
      <c r="AT19">
        <f t="shared" si="16"/>
        <v>166.9586525723403</v>
      </c>
      <c r="AU19">
        <f t="shared" si="17"/>
        <v>161.18970775676419</v>
      </c>
      <c r="AW19">
        <v>16</v>
      </c>
      <c r="AX19">
        <f>(R19*SUMPRODUCT(K20:$K$23, X20:$X$23)-$AZ$3*SUMPRODUCT(K19:$K$22, W20:$W$23))/Z19</f>
        <v>5069.5557316486847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5966.3985084161259</v>
      </c>
      <c r="P20">
        <f t="shared" si="30"/>
        <v>298.31992542080633</v>
      </c>
      <c r="Q20" s="5">
        <f t="shared" si="31"/>
        <v>50</v>
      </c>
      <c r="R20">
        <f t="shared" si="0"/>
        <v>100000</v>
      </c>
      <c r="S20">
        <f t="shared" si="1"/>
        <v>4142.705420741745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2519.5355180088027</v>
      </c>
      <c r="AC20">
        <f t="shared" si="2"/>
        <v>1892.5191574668102</v>
      </c>
      <c r="AE20">
        <f t="shared" si="3"/>
        <v>2725.6399698912674</v>
      </c>
      <c r="AF20">
        <f t="shared" si="4"/>
        <v>-136.28199849456337</v>
      </c>
      <c r="AG20">
        <f t="shared" si="5"/>
        <v>-22.841584969948908</v>
      </c>
      <c r="AH20">
        <f t="shared" si="6"/>
        <v>-3519.1723335448196</v>
      </c>
      <c r="AI20">
        <f t="shared" si="7"/>
        <v>-952.65594711806489</v>
      </c>
      <c r="AJ20">
        <f t="shared" si="8"/>
        <v>627.01636054199253</v>
      </c>
      <c r="AK20">
        <f t="shared" si="32"/>
        <v>437.16801588842924</v>
      </c>
      <c r="AL20">
        <f t="shared" si="9"/>
        <v>111.52842931235688</v>
      </c>
      <c r="AN20">
        <f t="shared" si="10"/>
        <v>823.75891988495619</v>
      </c>
      <c r="AO20">
        <f t="shared" si="11"/>
        <v>-41.187945994247805</v>
      </c>
      <c r="AP20">
        <f t="shared" si="12"/>
        <v>-6.9033179624439454</v>
      </c>
      <c r="AQ20">
        <f t="shared" si="13"/>
        <v>-1063.584931389727</v>
      </c>
      <c r="AR20">
        <f t="shared" si="14"/>
        <v>-287.91727546146274</v>
      </c>
      <c r="AS20">
        <f t="shared" si="15"/>
        <v>189.50056706530941</v>
      </c>
      <c r="AT20">
        <f t="shared" si="16"/>
        <v>132.12348532989409</v>
      </c>
      <c r="AU20">
        <f t="shared" si="17"/>
        <v>33.706776933740741</v>
      </c>
      <c r="AW20">
        <v>17</v>
      </c>
      <c r="AX20">
        <f>(R20*SUMPRODUCT(K21:$K$23, X21:$X$23)-$AZ$3*SUMPRODUCT(K20:$K$22, W21:$W$23))/Z20</f>
        <v>4142.705420741745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5966.3985084161259</v>
      </c>
      <c r="P21">
        <f t="shared" si="30"/>
        <v>298.31992542080633</v>
      </c>
      <c r="Q21" s="5">
        <f t="shared" si="31"/>
        <v>50</v>
      </c>
      <c r="R21">
        <f t="shared" si="0"/>
        <v>100000</v>
      </c>
      <c r="S21">
        <f t="shared" si="1"/>
        <v>3022.3999047083407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1892.5191574668102</v>
      </c>
      <c r="AC21">
        <f t="shared" si="2"/>
        <v>1257.8936955725158</v>
      </c>
      <c r="AE21">
        <f t="shared" si="3"/>
        <v>2483.1575256862452</v>
      </c>
      <c r="AF21">
        <f t="shared" si="4"/>
        <v>-124.15787628431228</v>
      </c>
      <c r="AG21">
        <f t="shared" si="5"/>
        <v>-20.809517853890707</v>
      </c>
      <c r="AH21">
        <f t="shared" si="6"/>
        <v>-3607.3025327174219</v>
      </c>
      <c r="AI21">
        <f t="shared" si="7"/>
        <v>-1269.1124011693796</v>
      </c>
      <c r="AJ21">
        <f t="shared" si="8"/>
        <v>634.6254618942944</v>
      </c>
      <c r="AK21">
        <f t="shared" si="32"/>
        <v>363.80246430375837</v>
      </c>
      <c r="AL21">
        <f t="shared" si="9"/>
        <v>-270.68447497132684</v>
      </c>
      <c r="AN21">
        <f t="shared" si="10"/>
        <v>691.31834101288734</v>
      </c>
      <c r="AO21">
        <f t="shared" si="11"/>
        <v>-34.565917050644373</v>
      </c>
      <c r="AP21">
        <f t="shared" si="12"/>
        <v>-5.7934308279753894</v>
      </c>
      <c r="AQ21">
        <f t="shared" si="13"/>
        <v>-1004.2836093375147</v>
      </c>
      <c r="AR21">
        <f t="shared" si="14"/>
        <v>-353.32461620324716</v>
      </c>
      <c r="AS21">
        <f t="shared" si="15"/>
        <v>176.68159065343792</v>
      </c>
      <c r="AT21">
        <f t="shared" si="16"/>
        <v>101.28367349927547</v>
      </c>
      <c r="AU21">
        <f t="shared" si="17"/>
        <v>-75.359352050533758</v>
      </c>
      <c r="AW21">
        <v>18</v>
      </c>
      <c r="AX21">
        <f>(R21*SUMPRODUCT(K22:$K$23, X22:$X$23)-$AZ$3*SUMPRODUCT(K21:$K$22, W22:$W$23))/Z21</f>
        <v>3022.3999047083407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5966.3985084161259</v>
      </c>
      <c r="P22">
        <f t="shared" si="30"/>
        <v>298.31992542080633</v>
      </c>
      <c r="Q22" s="5">
        <f t="shared" si="31"/>
        <v>50</v>
      </c>
      <c r="R22">
        <f t="shared" si="0"/>
        <v>100000</v>
      </c>
      <c r="S22">
        <f t="shared" si="1"/>
        <v>1665.4515299065463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1257.8936955725158</v>
      </c>
      <c r="AC22">
        <f t="shared" si="2"/>
        <v>624.96438325889767</v>
      </c>
      <c r="AE22">
        <f t="shared" si="3"/>
        <v>2238.9042833917388</v>
      </c>
      <c r="AF22">
        <f t="shared" si="4"/>
        <v>-111.94521416958696</v>
      </c>
      <c r="AG22">
        <f t="shared" si="5"/>
        <v>-18.762610980758065</v>
      </c>
      <c r="AH22">
        <f t="shared" si="6"/>
        <v>-3677.6233891874685</v>
      </c>
      <c r="AI22">
        <f t="shared" si="7"/>
        <v>-1569.4269309460747</v>
      </c>
      <c r="AJ22">
        <f t="shared" si="8"/>
        <v>632.92931231361808</v>
      </c>
      <c r="AK22">
        <f t="shared" si="32"/>
        <v>289.64185108347971</v>
      </c>
      <c r="AL22">
        <f t="shared" si="9"/>
        <v>-646.85576754897693</v>
      </c>
      <c r="AN22">
        <f t="shared" si="10"/>
        <v>574.18454976811495</v>
      </c>
      <c r="AO22">
        <f t="shared" si="11"/>
        <v>-28.709227488405752</v>
      </c>
      <c r="AP22">
        <f t="shared" si="12"/>
        <v>-4.8118186285929232</v>
      </c>
      <c r="AQ22">
        <f t="shared" si="13"/>
        <v>-943.15533969069861</v>
      </c>
      <c r="AR22">
        <f t="shared" si="14"/>
        <v>-402.49183603958232</v>
      </c>
      <c r="AS22">
        <f t="shared" si="15"/>
        <v>162.31968240968811</v>
      </c>
      <c r="AT22">
        <f t="shared" si="16"/>
        <v>74.280922633472159</v>
      </c>
      <c r="AU22">
        <f t="shared" si="17"/>
        <v>-165.89123099642205</v>
      </c>
      <c r="AW22">
        <v>19</v>
      </c>
      <c r="AX22">
        <f>(R22*SUMPRODUCT(K23:$K$23, X23:$X$23)-$AZ$3*SUMPRODUCT(K22:$K$22, W23:$W$23))/Z22</f>
        <v>1665.4515299065463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5966.3985084161259</v>
      </c>
      <c r="P23">
        <f t="shared" si="30"/>
        <v>298.31992542080633</v>
      </c>
      <c r="Q23" s="5">
        <f t="shared" si="31"/>
        <v>50</v>
      </c>
      <c r="R23">
        <f t="shared" si="0"/>
        <v>100000</v>
      </c>
      <c r="S23">
        <f t="shared" si="1"/>
        <v>1870.3744639044428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624.96438325889767</v>
      </c>
      <c r="AC23">
        <f t="shared" si="2"/>
        <v>624.96438325889767</v>
      </c>
      <c r="AE23">
        <f t="shared" si="3"/>
        <v>1993.6042947812587</v>
      </c>
      <c r="AF23">
        <f t="shared" si="4"/>
        <v>-99.680214739062933</v>
      </c>
      <c r="AG23">
        <f t="shared" si="5"/>
        <v>-16.706932096214373</v>
      </c>
      <c r="AH23">
        <f t="shared" si="6"/>
        <v>-3736.1055494722232</v>
      </c>
      <c r="AI23">
        <f t="shared" si="7"/>
        <v>-1858.8884015262418</v>
      </c>
      <c r="AJ23">
        <f t="shared" si="8"/>
        <v>0</v>
      </c>
      <c r="AK23">
        <f t="shared" si="32"/>
        <v>215.54128580467457</v>
      </c>
      <c r="AL23">
        <f t="shared" si="9"/>
        <v>-1643.3471157215672</v>
      </c>
      <c r="AN23">
        <f t="shared" si="10"/>
        <v>470.9741843206873</v>
      </c>
      <c r="AO23">
        <f t="shared" si="11"/>
        <v>-23.548709216034364</v>
      </c>
      <c r="AP23">
        <f t="shared" si="12"/>
        <v>-3.9468884257088859</v>
      </c>
      <c r="AQ23">
        <f t="shared" si="13"/>
        <v>-882.62714336284103</v>
      </c>
      <c r="AR23">
        <f t="shared" si="14"/>
        <v>-439.14855668389697</v>
      </c>
      <c r="AS23">
        <f t="shared" si="15"/>
        <v>0</v>
      </c>
      <c r="AT23">
        <f t="shared" si="16"/>
        <v>50.920025370645114</v>
      </c>
      <c r="AU23">
        <f t="shared" si="17"/>
        <v>-388.22853131325184</v>
      </c>
      <c r="AW23">
        <v>20</v>
      </c>
      <c r="AX23">
        <f>(R23*SUMPRODUCT(K$23:$K24, X$23:$X24)-$AZ$3*SUMPRODUCT(K$22:$K23, W$23:$W24))/Z23</f>
        <v>1870.3744639044428</v>
      </c>
    </row>
    <row r="25" spans="5:50" x14ac:dyDescent="0.25">
      <c r="AN25" s="6">
        <f t="shared" ref="AN25:AU25" si="33">SUM(AN3:AN23)</f>
        <v>50317.30563052764</v>
      </c>
      <c r="AO25" s="6">
        <f t="shared" si="33"/>
        <v>-6990.6641628384768</v>
      </c>
      <c r="AP25" s="6">
        <f t="shared" si="33"/>
        <v>-2891.5805542423673</v>
      </c>
      <c r="AQ25" s="6">
        <f t="shared" si="33"/>
        <v>-24859.298342402133</v>
      </c>
      <c r="AR25" s="6">
        <f t="shared" si="33"/>
        <v>15575.762571044677</v>
      </c>
      <c r="AS25" s="6">
        <f t="shared" si="33"/>
        <v>-3125.9361511391567</v>
      </c>
      <c r="AT25" s="6">
        <f t="shared" si="33"/>
        <v>5887.8525186824272</v>
      </c>
      <c r="AU25" s="7">
        <f t="shared" si="33"/>
        <v>18337.678938587949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514.96647702442101</v>
      </c>
      <c r="K3">
        <v>1</v>
      </c>
      <c r="L3" s="2">
        <v>0</v>
      </c>
      <c r="O3">
        <f>$C$3</f>
        <v>514.96647702442101</v>
      </c>
      <c r="P3">
        <f>O3*B5</f>
        <v>411.97318161953683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514.96647702442101</v>
      </c>
      <c r="AF3">
        <f t="shared" ref="AF3:AF23" si="4">-$Z3*P3</f>
        <v>-411.97318161953683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-2416.9149085951158</v>
      </c>
      <c r="AJ3">
        <f t="shared" ref="AJ3:AJ23" si="8">AB3-AC3</f>
        <v>0</v>
      </c>
      <c r="AL3">
        <f t="shared" ref="AL3:AL23" si="9">SUM(AI3:AK3)</f>
        <v>-2416.9149085951158</v>
      </c>
      <c r="AN3">
        <f t="shared" ref="AN3:AN23" si="10">AE3*$K3</f>
        <v>514.96647702442101</v>
      </c>
      <c r="AO3">
        <f t="shared" ref="AO3:AO23" si="11">AF3*$K3</f>
        <v>-411.97318161953683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-2416.9149085951158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-2416.9149085951158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324.54681238705763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36.314367264093377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35.90714147208746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-35.90714147208746</v>
      </c>
      <c r="AK4">
        <f>G4*MAX(0, SUM(AB4, AE4:AF4))</f>
        <v>0</v>
      </c>
      <c r="AL4">
        <f t="shared" si="9"/>
        <v>-339.38289147208741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-288.63967091497045</v>
      </c>
      <c r="AR4">
        <f t="shared" si="14"/>
        <v>-288.63967091497045</v>
      </c>
      <c r="AS4">
        <f t="shared" si="15"/>
        <v>-34.151741936548845</v>
      </c>
      <c r="AT4">
        <f t="shared" si="16"/>
        <v>0</v>
      </c>
      <c r="AU4">
        <f t="shared" si="17"/>
        <v>-322.79141285151928</v>
      </c>
      <c r="AW4">
        <v>1</v>
      </c>
      <c r="AX4">
        <f>(R4*SUMPRODUCT(K5:$K$23, X5:$X$23)-$AZ$3*SUMPRODUCT(K4:$K$22, W5:$W$23))/Z4</f>
        <v>36.314367264093377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514.96647702442101</v>
      </c>
      <c r="P5">
        <f t="shared" ref="P5:P23" si="30">O5*$C$5</f>
        <v>25.748323851221052</v>
      </c>
      <c r="Q5" s="5">
        <f t="shared" ref="Q5:Q23" si="31">$C$8</f>
        <v>50</v>
      </c>
      <c r="R5">
        <f t="shared" si="0"/>
        <v>250000</v>
      </c>
      <c r="S5">
        <f t="shared" si="1"/>
        <v>69.551556552956384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35.90714147208746</v>
      </c>
      <c r="AC5">
        <f t="shared" si="2"/>
        <v>67.999858556993331</v>
      </c>
      <c r="AE5">
        <f t="shared" si="3"/>
        <v>503.47755441808749</v>
      </c>
      <c r="AF5">
        <f t="shared" si="4"/>
        <v>-25.173877720904375</v>
      </c>
      <c r="AG5">
        <f t="shared" si="5"/>
        <v>-48.884498009198694</v>
      </c>
      <c r="AH5">
        <f t="shared" si="6"/>
        <v>-302.06896150649078</v>
      </c>
      <c r="AI5">
        <f t="shared" si="7"/>
        <v>127.35021718149363</v>
      </c>
      <c r="AJ5">
        <f t="shared" si="8"/>
        <v>-32.092717084905871</v>
      </c>
      <c r="AK5">
        <f>G5*SUM(AB5, AE5:AF5)</f>
        <v>2.1082643544940098</v>
      </c>
      <c r="AL5">
        <f t="shared" si="9"/>
        <v>97.365764451081773</v>
      </c>
      <c r="AN5">
        <f t="shared" si="10"/>
        <v>455.23713995225449</v>
      </c>
      <c r="AO5">
        <f t="shared" si="11"/>
        <v>-22.761856997612725</v>
      </c>
      <c r="AP5">
        <f t="shared" si="12"/>
        <v>-44.200657738218752</v>
      </c>
      <c r="AQ5">
        <f t="shared" si="13"/>
        <v>-273.12639639615747</v>
      </c>
      <c r="AR5">
        <f t="shared" si="14"/>
        <v>115.14822882026552</v>
      </c>
      <c r="AS5">
        <f t="shared" si="15"/>
        <v>-29.017771717579759</v>
      </c>
      <c r="AT5">
        <f t="shared" si="16"/>
        <v>1.906262208873277</v>
      </c>
      <c r="AU5">
        <f t="shared" si="17"/>
        <v>88.03671931155904</v>
      </c>
      <c r="AW5">
        <v>2</v>
      </c>
      <c r="AX5">
        <f>(R5*SUMPRODUCT(K6:$K$23, X6:$X$23)-$AZ$3*SUMPRODUCT(K5:$K$22, W6:$W$23))/Z5</f>
        <v>69.551556552956384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514.96647702442101</v>
      </c>
      <c r="P6">
        <f t="shared" si="30"/>
        <v>25.748323851221052</v>
      </c>
      <c r="Q6" s="5">
        <f t="shared" si="31"/>
        <v>50</v>
      </c>
      <c r="R6">
        <f t="shared" si="0"/>
        <v>250000</v>
      </c>
      <c r="S6">
        <f t="shared" si="1"/>
        <v>100.08988887597901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67.999858556993331</v>
      </c>
      <c r="AC6">
        <f t="shared" si="2"/>
        <v>96.757755305470255</v>
      </c>
      <c r="AE6">
        <f t="shared" si="3"/>
        <v>497.822516679876</v>
      </c>
      <c r="AF6">
        <f t="shared" si="4"/>
        <v>-24.891125833993801</v>
      </c>
      <c r="AG6">
        <f t="shared" si="5"/>
        <v>-48.335429478477295</v>
      </c>
      <c r="AH6">
        <f t="shared" si="6"/>
        <v>-301.11775314710189</v>
      </c>
      <c r="AI6">
        <f t="shared" si="7"/>
        <v>123.47820822030303</v>
      </c>
      <c r="AJ6">
        <f t="shared" si="8"/>
        <v>-28.757896748476924</v>
      </c>
      <c r="AK6">
        <f>G6*SUM(AB6, AE6:AF6)</f>
        <v>3.8406118707604167</v>
      </c>
      <c r="AL6">
        <f t="shared" si="9"/>
        <v>98.56092334258652</v>
      </c>
      <c r="AN6">
        <f t="shared" si="10"/>
        <v>426.77911863728553</v>
      </c>
      <c r="AO6">
        <f t="shared" si="11"/>
        <v>-21.338955931864277</v>
      </c>
      <c r="AP6">
        <f t="shared" si="12"/>
        <v>-41.43756318889924</v>
      </c>
      <c r="AQ6">
        <f t="shared" si="13"/>
        <v>-258.14575473852761</v>
      </c>
      <c r="AR6">
        <f t="shared" si="14"/>
        <v>105.85684477799438</v>
      </c>
      <c r="AS6">
        <f t="shared" si="15"/>
        <v>-24.653906597136398</v>
      </c>
      <c r="AT6">
        <f t="shared" si="16"/>
        <v>3.2925247338401191</v>
      </c>
      <c r="AU6">
        <f t="shared" si="17"/>
        <v>84.495462914698095</v>
      </c>
      <c r="AW6">
        <v>3</v>
      </c>
      <c r="AX6">
        <f>(R6*SUMPRODUCT(K7:$K$23, X7:$X$23)-$AZ$3*SUMPRODUCT(K6:$K$22, W7:$W$23))/Z6</f>
        <v>100.08988887597901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514.96647702442101</v>
      </c>
      <c r="P7">
        <f t="shared" si="30"/>
        <v>25.748323851221052</v>
      </c>
      <c r="Q7" s="5">
        <f t="shared" si="31"/>
        <v>50</v>
      </c>
      <c r="R7">
        <f t="shared" si="0"/>
        <v>250000</v>
      </c>
      <c r="S7">
        <f t="shared" si="1"/>
        <v>128.96927350480831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96.757755305470255</v>
      </c>
      <c r="AC7">
        <f t="shared" si="2"/>
        <v>123.27404947478045</v>
      </c>
      <c r="AE7">
        <f t="shared" si="3"/>
        <v>492.22579333359653</v>
      </c>
      <c r="AF7">
        <f t="shared" si="4"/>
        <v>-24.611289666679831</v>
      </c>
      <c r="AG7">
        <f t="shared" si="5"/>
        <v>-47.792022907760455</v>
      </c>
      <c r="AH7">
        <f t="shared" si="6"/>
        <v>-300.26137966033269</v>
      </c>
      <c r="AI7">
        <f t="shared" si="7"/>
        <v>119.56110109882354</v>
      </c>
      <c r="AJ7">
        <f t="shared" si="8"/>
        <v>-26.5162941693102</v>
      </c>
      <c r="AK7">
        <f>G7*SUM(AB7, AE7:AF7)</f>
        <v>7.7883371738189409</v>
      </c>
      <c r="AL7">
        <f t="shared" si="9"/>
        <v>100.83314410333229</v>
      </c>
      <c r="AN7">
        <f t="shared" si="10"/>
        <v>397.4579392356257</v>
      </c>
      <c r="AO7">
        <f t="shared" si="11"/>
        <v>-19.87289696178129</v>
      </c>
      <c r="AP7">
        <f t="shared" si="12"/>
        <v>-38.590661428314412</v>
      </c>
      <c r="AQ7">
        <f t="shared" si="13"/>
        <v>-242.45228675158111</v>
      </c>
      <c r="AR7">
        <f t="shared" si="14"/>
        <v>96.542094093948876</v>
      </c>
      <c r="AS7">
        <f t="shared" si="15"/>
        <v>-21.411132410034007</v>
      </c>
      <c r="AT7">
        <f t="shared" si="16"/>
        <v>6.2888545970209924</v>
      </c>
      <c r="AU7">
        <f t="shared" si="17"/>
        <v>81.419816280935862</v>
      </c>
      <c r="AW7">
        <v>4</v>
      </c>
      <c r="AX7">
        <f>(R7*SUMPRODUCT(K8:$K$23, X8:$X$23)-$AZ$3*SUMPRODUCT(K7:$K$22, W8:$W$23))/Z7</f>
        <v>128.96927350480831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514.96647702442101</v>
      </c>
      <c r="P8">
        <f t="shared" si="30"/>
        <v>25.748323851221052</v>
      </c>
      <c r="Q8" s="5">
        <f t="shared" si="31"/>
        <v>50</v>
      </c>
      <c r="R8">
        <f t="shared" si="0"/>
        <v>250000</v>
      </c>
      <c r="S8">
        <f t="shared" si="1"/>
        <v>155.90448039217424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123.27404947478045</v>
      </c>
      <c r="AC8">
        <f t="shared" si="2"/>
        <v>147.34248635028734</v>
      </c>
      <c r="AE8">
        <f t="shared" si="3"/>
        <v>486.68544304153943</v>
      </c>
      <c r="AF8">
        <f t="shared" si="4"/>
        <v>-24.334272152076974</v>
      </c>
      <c r="AG8">
        <f t="shared" si="5"/>
        <v>-47.25408980538937</v>
      </c>
      <c r="AH8">
        <f t="shared" si="6"/>
        <v>-300.06436646740485</v>
      </c>
      <c r="AI8">
        <f t="shared" si="7"/>
        <v>115.03271461666827</v>
      </c>
      <c r="AJ8">
        <f t="shared" si="8"/>
        <v>-24.06843687550689</v>
      </c>
      <c r="AK8">
        <f t="shared" ref="AK8:AK23" si="32">G8*SUM(AB8:AB8, AE8:AF8)</f>
        <v>12.649504759867646</v>
      </c>
      <c r="AL8">
        <f t="shared" si="9"/>
        <v>103.61378250102902</v>
      </c>
      <c r="AN8">
        <f t="shared" si="10"/>
        <v>367.24069557223606</v>
      </c>
      <c r="AO8">
        <f t="shared" si="11"/>
        <v>-18.362034778611804</v>
      </c>
      <c r="AP8">
        <f t="shared" si="12"/>
        <v>-35.656757474217159</v>
      </c>
      <c r="AQ8">
        <f t="shared" si="13"/>
        <v>-226.42108621384574</v>
      </c>
      <c r="AR8">
        <f t="shared" si="14"/>
        <v>86.800817105561393</v>
      </c>
      <c r="AS8">
        <f t="shared" si="15"/>
        <v>-18.161442109833537</v>
      </c>
      <c r="AT8">
        <f t="shared" si="16"/>
        <v>9.5450007660525227</v>
      </c>
      <c r="AU8">
        <f t="shared" si="17"/>
        <v>78.184375761780373</v>
      </c>
      <c r="AW8">
        <v>5</v>
      </c>
      <c r="AX8">
        <f>(R8*SUMPRODUCT(K9:$K$23, X9:$X$23)-$AZ$3*SUMPRODUCT(K8:$K$22, W9:$W$23))/Z8</f>
        <v>155.90448039217424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514.96647702442101</v>
      </c>
      <c r="P9">
        <f t="shared" si="30"/>
        <v>25.748323851221052</v>
      </c>
      <c r="Q9" s="5">
        <f t="shared" si="31"/>
        <v>50</v>
      </c>
      <c r="R9">
        <f t="shared" si="0"/>
        <v>250000</v>
      </c>
      <c r="S9">
        <f t="shared" si="1"/>
        <v>178.45469088152831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147.34248635028734</v>
      </c>
      <c r="AC9">
        <f t="shared" si="2"/>
        <v>166.75243090693175</v>
      </c>
      <c r="AE9">
        <f t="shared" si="3"/>
        <v>481.19728013431194</v>
      </c>
      <c r="AF9">
        <f t="shared" si="4"/>
        <v>-24.0598640067156</v>
      </c>
      <c r="AG9">
        <f t="shared" si="5"/>
        <v>-46.721223769240844</v>
      </c>
      <c r="AH9">
        <f t="shared" si="6"/>
        <v>-301.62569047318868</v>
      </c>
      <c r="AI9">
        <f t="shared" si="7"/>
        <v>108.7905018851668</v>
      </c>
      <c r="AJ9">
        <f t="shared" si="8"/>
        <v>-19.409944556644405</v>
      </c>
      <c r="AK9">
        <f t="shared" si="32"/>
        <v>13.479901825256809</v>
      </c>
      <c r="AL9">
        <f t="shared" si="9"/>
        <v>102.8604591537792</v>
      </c>
      <c r="AN9">
        <f t="shared" si="10"/>
        <v>338.27041618935897</v>
      </c>
      <c r="AO9">
        <f t="shared" si="11"/>
        <v>-16.913520809467951</v>
      </c>
      <c r="AP9">
        <f t="shared" si="12"/>
        <v>-32.843925894356552</v>
      </c>
      <c r="AQ9">
        <f t="shared" si="13"/>
        <v>-212.03579500966705</v>
      </c>
      <c r="AR9">
        <f t="shared" si="14"/>
        <v>76.4771744758674</v>
      </c>
      <c r="AS9">
        <f t="shared" si="15"/>
        <v>-13.644736357520213</v>
      </c>
      <c r="AT9">
        <f t="shared" si="16"/>
        <v>9.4760552248935674</v>
      </c>
      <c r="AU9">
        <f t="shared" si="17"/>
        <v>72.308493343240741</v>
      </c>
      <c r="AW9">
        <v>6</v>
      </c>
      <c r="AX9">
        <f>(R9*SUMPRODUCT(K10:$K$23, X10:$X$23)-$AZ$3*SUMPRODUCT(K9:$K$22, W10:$W$23))/Z9</f>
        <v>178.45469088152831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514.96647702442101</v>
      </c>
      <c r="P10">
        <f t="shared" si="30"/>
        <v>25.748323851221052</v>
      </c>
      <c r="Q10" s="5">
        <f t="shared" si="31"/>
        <v>50</v>
      </c>
      <c r="R10">
        <f t="shared" si="0"/>
        <v>250000</v>
      </c>
      <c r="S10">
        <f t="shared" si="1"/>
        <v>191.85176006134162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166.75243090693175</v>
      </c>
      <c r="AC10">
        <f t="shared" si="2"/>
        <v>177.2449822495721</v>
      </c>
      <c r="AE10">
        <f t="shared" si="3"/>
        <v>475.75911761317354</v>
      </c>
      <c r="AF10">
        <f t="shared" si="4"/>
        <v>-23.787955880658679</v>
      </c>
      <c r="AG10">
        <f t="shared" si="5"/>
        <v>-46.193212455517937</v>
      </c>
      <c r="AH10">
        <f t="shared" si="6"/>
        <v>-303.99538015246713</v>
      </c>
      <c r="AI10">
        <f t="shared" si="7"/>
        <v>101.7825691245298</v>
      </c>
      <c r="AJ10">
        <f t="shared" si="8"/>
        <v>-10.492551342640354</v>
      </c>
      <c r="AK10">
        <f t="shared" si="32"/>
        <v>2.6605114483496202</v>
      </c>
      <c r="AL10">
        <f t="shared" si="9"/>
        <v>93.95052923023907</v>
      </c>
      <c r="AN10">
        <f t="shared" si="10"/>
        <v>317.22234214412549</v>
      </c>
      <c r="AO10">
        <f t="shared" si="11"/>
        <v>-15.861117107206274</v>
      </c>
      <c r="AP10">
        <f t="shared" si="12"/>
        <v>-30.800290533191539</v>
      </c>
      <c r="AQ10">
        <f t="shared" si="13"/>
        <v>-202.69527776316272</v>
      </c>
      <c r="AR10">
        <f t="shared" si="14"/>
        <v>67.86565674056493</v>
      </c>
      <c r="AS10">
        <f t="shared" si="15"/>
        <v>-6.9961280588344898</v>
      </c>
      <c r="AT10">
        <f t="shared" si="16"/>
        <v>1.773951652636403</v>
      </c>
      <c r="AU10">
        <f t="shared" si="17"/>
        <v>62.643480334366842</v>
      </c>
      <c r="AW10">
        <v>7</v>
      </c>
      <c r="AX10">
        <f>(R10*SUMPRODUCT(K11:$K$23, X11:$X$23)-$AZ$3*SUMPRODUCT(K10:$K$22, W11:$W$23))/Z10</f>
        <v>191.85176006134162</v>
      </c>
    </row>
    <row r="11" spans="1:52" x14ac:dyDescent="0.25">
      <c r="A11" t="s">
        <v>33</v>
      </c>
      <c r="C11" s="24">
        <f>AU25</f>
        <v>-1853.599481557301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514.96647702442101</v>
      </c>
      <c r="P11">
        <f t="shared" si="30"/>
        <v>25.748323851221052</v>
      </c>
      <c r="Q11" s="5">
        <f t="shared" si="31"/>
        <v>50</v>
      </c>
      <c r="R11">
        <f t="shared" si="0"/>
        <v>250000</v>
      </c>
      <c r="S11">
        <f t="shared" si="1"/>
        <v>200.3424718591184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177.2449822495721</v>
      </c>
      <c r="AC11">
        <f t="shared" si="2"/>
        <v>182.99301072939647</v>
      </c>
      <c r="AE11">
        <f t="shared" si="3"/>
        <v>470.37088631748526</v>
      </c>
      <c r="AF11">
        <f t="shared" si="4"/>
        <v>-23.518544315874262</v>
      </c>
      <c r="AG11">
        <f t="shared" si="5"/>
        <v>-45.670049149158409</v>
      </c>
      <c r="AH11">
        <f t="shared" si="6"/>
        <v>-306.15590902174762</v>
      </c>
      <c r="AI11">
        <f t="shared" si="7"/>
        <v>95.026383830705015</v>
      </c>
      <c r="AJ11">
        <f t="shared" si="8"/>
        <v>-5.7480284798243702</v>
      </c>
      <c r="AK11">
        <f t="shared" si="32"/>
        <v>0.99855571880189298</v>
      </c>
      <c r="AL11">
        <f t="shared" si="9"/>
        <v>90.276911069682541</v>
      </c>
      <c r="AN11">
        <f t="shared" si="10"/>
        <v>298.32552671280013</v>
      </c>
      <c r="AO11">
        <f t="shared" si="11"/>
        <v>-14.916276335640008</v>
      </c>
      <c r="AP11">
        <f t="shared" si="12"/>
        <v>-28.965528827874827</v>
      </c>
      <c r="AQ11">
        <f t="shared" si="13"/>
        <v>-194.17469378302758</v>
      </c>
      <c r="AR11">
        <f t="shared" si="14"/>
        <v>60.269027766257757</v>
      </c>
      <c r="AS11">
        <f t="shared" si="15"/>
        <v>-3.64559898089942</v>
      </c>
      <c r="AT11">
        <f t="shared" si="16"/>
        <v>0.63331866284467309</v>
      </c>
      <c r="AU11">
        <f t="shared" si="17"/>
        <v>57.256747448203008</v>
      </c>
      <c r="AW11">
        <v>8</v>
      </c>
      <c r="AX11">
        <f>(R11*SUMPRODUCT(K12:$K$23, X12:$X$23)-$AZ$3*SUMPRODUCT(K11:$K$22, W12:$W$23))/Z11</f>
        <v>200.3424718591184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514.96647702442101</v>
      </c>
      <c r="P12">
        <f t="shared" si="30"/>
        <v>25.748323851221052</v>
      </c>
      <c r="Q12" s="5">
        <f t="shared" si="31"/>
        <v>50</v>
      </c>
      <c r="R12">
        <f t="shared" si="0"/>
        <v>250000</v>
      </c>
      <c r="S12">
        <f t="shared" si="1"/>
        <v>207.53542465376492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182.99301072939647</v>
      </c>
      <c r="AC12">
        <f t="shared" si="2"/>
        <v>187.41030219889467</v>
      </c>
      <c r="AE12">
        <f t="shared" si="3"/>
        <v>465.02915462483713</v>
      </c>
      <c r="AF12">
        <f t="shared" si="4"/>
        <v>-23.25145773124186</v>
      </c>
      <c r="AG12">
        <f t="shared" si="5"/>
        <v>-45.151400661249674</v>
      </c>
      <c r="AH12">
        <f t="shared" si="6"/>
        <v>-309.73998208573596</v>
      </c>
      <c r="AI12">
        <f t="shared" si="7"/>
        <v>86.886314146609607</v>
      </c>
      <c r="AJ12">
        <f t="shared" si="8"/>
        <v>-4.4172914694981955</v>
      </c>
      <c r="AK12">
        <f t="shared" si="32"/>
        <v>13.120184860082826</v>
      </c>
      <c r="AL12">
        <f t="shared" si="9"/>
        <v>95.589207537194241</v>
      </c>
      <c r="AN12">
        <f t="shared" si="10"/>
        <v>275.64263106831839</v>
      </c>
      <c r="AO12">
        <f t="shared" si="11"/>
        <v>-13.782131553415923</v>
      </c>
      <c r="AP12">
        <f t="shared" si="12"/>
        <v>-26.763162590799748</v>
      </c>
      <c r="AQ12">
        <f t="shared" si="13"/>
        <v>-183.59610953434631</v>
      </c>
      <c r="AR12">
        <f t="shared" si="14"/>
        <v>51.501227389756401</v>
      </c>
      <c r="AS12">
        <f t="shared" si="15"/>
        <v>-2.6183172189073103</v>
      </c>
      <c r="AT12">
        <f t="shared" si="16"/>
        <v>7.7768936398268389</v>
      </c>
      <c r="AU12">
        <f t="shared" si="17"/>
        <v>56.659803810675932</v>
      </c>
      <c r="AW12">
        <v>9</v>
      </c>
      <c r="AX12">
        <f>(R12*SUMPRODUCT(K13:$K$23, X13:$X$23)-$AZ$3*SUMPRODUCT(K12:$K$22, W13:$W$23))/Z12</f>
        <v>207.53542465376492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514.96647702442101</v>
      </c>
      <c r="P13">
        <f t="shared" si="30"/>
        <v>25.748323851221052</v>
      </c>
      <c r="Q13" s="5">
        <f t="shared" si="31"/>
        <v>50</v>
      </c>
      <c r="R13">
        <f t="shared" si="0"/>
        <v>250000</v>
      </c>
      <c r="S13">
        <f t="shared" si="1"/>
        <v>216.01115770589757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187.41030219889467</v>
      </c>
      <c r="AC13">
        <f t="shared" si="2"/>
        <v>192.84268656276959</v>
      </c>
      <c r="AE13">
        <f t="shared" si="3"/>
        <v>459.73328402953507</v>
      </c>
      <c r="AF13">
        <f t="shared" si="4"/>
        <v>-22.986664201476756</v>
      </c>
      <c r="AG13">
        <f t="shared" si="5"/>
        <v>-44.637204996912196</v>
      </c>
      <c r="AH13">
        <f t="shared" si="6"/>
        <v>-313.40828862491577</v>
      </c>
      <c r="AI13">
        <f t="shared" si="7"/>
        <v>78.701126206230356</v>
      </c>
      <c r="AJ13">
        <f t="shared" si="8"/>
        <v>-5.4323843638749167</v>
      </c>
      <c r="AK13">
        <f t="shared" si="32"/>
        <v>43.690984541886714</v>
      </c>
      <c r="AL13">
        <f t="shared" si="9"/>
        <v>116.95972638424215</v>
      </c>
      <c r="AN13">
        <f t="shared" si="10"/>
        <v>246.85527900791871</v>
      </c>
      <c r="AO13">
        <f t="shared" si="11"/>
        <v>-12.342763950395938</v>
      </c>
      <c r="AP13">
        <f t="shared" si="12"/>
        <v>-23.968092101285674</v>
      </c>
      <c r="AQ13">
        <f t="shared" si="13"/>
        <v>-168.28559780093619</v>
      </c>
      <c r="AR13">
        <f t="shared" si="14"/>
        <v>42.258825155300919</v>
      </c>
      <c r="AS13">
        <f t="shared" si="15"/>
        <v>-2.9169364159773248</v>
      </c>
      <c r="AT13">
        <f t="shared" si="16"/>
        <v>23.460015956828599</v>
      </c>
      <c r="AU13">
        <f t="shared" si="17"/>
        <v>62.801904696152185</v>
      </c>
      <c r="AW13">
        <v>10</v>
      </c>
      <c r="AX13">
        <f>(R13*SUMPRODUCT(K14:$K$23, X14:$X$23)-$AZ$3*SUMPRODUCT(K13:$K$22, W14:$W$23))/Z13</f>
        <v>216.01115770589757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514.96647702442101</v>
      </c>
      <c r="P14">
        <f t="shared" si="30"/>
        <v>25.748323851221052</v>
      </c>
      <c r="Q14" s="5">
        <f t="shared" si="31"/>
        <v>50</v>
      </c>
      <c r="R14">
        <f t="shared" si="0"/>
        <v>250000</v>
      </c>
      <c r="S14">
        <f t="shared" si="1"/>
        <v>216.44224914339924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192.84268656276959</v>
      </c>
      <c r="AC14">
        <f t="shared" si="2"/>
        <v>191.01976436850191</v>
      </c>
      <c r="AE14">
        <f t="shared" si="3"/>
        <v>454.48046990913639</v>
      </c>
      <c r="AF14">
        <f t="shared" si="4"/>
        <v>-22.724023495456819</v>
      </c>
      <c r="AG14">
        <f t="shared" si="5"/>
        <v>-44.127189844979341</v>
      </c>
      <c r="AH14">
        <f t="shared" si="6"/>
        <v>-318.21550981863726</v>
      </c>
      <c r="AI14">
        <f t="shared" si="7"/>
        <v>69.413746750062955</v>
      </c>
      <c r="AJ14">
        <f t="shared" si="8"/>
        <v>1.8229221942676759</v>
      </c>
      <c r="AK14">
        <f t="shared" si="32"/>
        <v>43.721939308351452</v>
      </c>
      <c r="AL14">
        <f t="shared" si="9"/>
        <v>114.95860825268208</v>
      </c>
      <c r="AN14">
        <f t="shared" si="10"/>
        <v>224.79873561078875</v>
      </c>
      <c r="AO14">
        <f t="shared" si="11"/>
        <v>-11.239936780539438</v>
      </c>
      <c r="AP14">
        <f t="shared" si="12"/>
        <v>-21.826540720642697</v>
      </c>
      <c r="AQ14">
        <f t="shared" si="13"/>
        <v>-157.39828000370173</v>
      </c>
      <c r="AR14">
        <f t="shared" si="14"/>
        <v>34.333978105904876</v>
      </c>
      <c r="AS14">
        <f t="shared" si="15"/>
        <v>0.90166823773559956</v>
      </c>
      <c r="AT14">
        <f t="shared" si="16"/>
        <v>21.626092485193205</v>
      </c>
      <c r="AU14">
        <f t="shared" si="17"/>
        <v>56.86173882883368</v>
      </c>
      <c r="AW14">
        <v>11</v>
      </c>
      <c r="AX14">
        <f>(R14*SUMPRODUCT(K15:$K$23, X15:$X$23)-$AZ$3*SUMPRODUCT(K14:$K$22, W15:$W$23))/Z14</f>
        <v>216.44224914339924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514.96647702442101</v>
      </c>
      <c r="P15">
        <f t="shared" si="30"/>
        <v>25.748323851221052</v>
      </c>
      <c r="Q15" s="5">
        <f t="shared" si="31"/>
        <v>50</v>
      </c>
      <c r="R15">
        <f t="shared" si="0"/>
        <v>250000</v>
      </c>
      <c r="S15">
        <f t="shared" si="1"/>
        <v>211.08543307951734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191.01976436850191</v>
      </c>
      <c r="AC15">
        <f t="shared" si="2"/>
        <v>184.15395869400163</v>
      </c>
      <c r="AE15">
        <f t="shared" si="3"/>
        <v>449.26413895660187</v>
      </c>
      <c r="AF15">
        <f t="shared" si="4"/>
        <v>-22.463206947830095</v>
      </c>
      <c r="AG15">
        <f t="shared" si="5"/>
        <v>-43.620716978757493</v>
      </c>
      <c r="AH15">
        <f t="shared" si="6"/>
        <v>-326.00483886028138</v>
      </c>
      <c r="AI15">
        <f t="shared" si="7"/>
        <v>57.175376169732886</v>
      </c>
      <c r="AJ15">
        <f t="shared" si="8"/>
        <v>6.8658056745002796</v>
      </c>
      <c r="AK15">
        <f t="shared" si="32"/>
        <v>43.247448746409155</v>
      </c>
      <c r="AL15">
        <f t="shared" si="9"/>
        <v>107.28863059064233</v>
      </c>
      <c r="AN15">
        <f t="shared" si="10"/>
        <v>204.70222335888351</v>
      </c>
      <c r="AO15">
        <f t="shared" si="11"/>
        <v>-10.235111167944176</v>
      </c>
      <c r="AP15">
        <f t="shared" si="12"/>
        <v>-19.875296013605951</v>
      </c>
      <c r="AQ15">
        <f t="shared" si="13"/>
        <v>-148.54049000091797</v>
      </c>
      <c r="AR15">
        <f t="shared" si="14"/>
        <v>26.051326176415397</v>
      </c>
      <c r="AS15">
        <f t="shared" si="15"/>
        <v>3.1283282257612148</v>
      </c>
      <c r="AT15">
        <f t="shared" si="16"/>
        <v>19.705220482430903</v>
      </c>
      <c r="AU15">
        <f t="shared" si="17"/>
        <v>48.88487488460752</v>
      </c>
      <c r="AW15">
        <v>12</v>
      </c>
      <c r="AX15">
        <f>(R15*SUMPRODUCT(K16:$K$23, X16:$X$23)-$AZ$3*SUMPRODUCT(K15:$K$22, W16:$W$23))/Z15</f>
        <v>211.08543307951734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514.96647702442101</v>
      </c>
      <c r="P16">
        <f t="shared" si="30"/>
        <v>25.748323851221052</v>
      </c>
      <c r="Q16" s="5">
        <f t="shared" si="31"/>
        <v>50</v>
      </c>
      <c r="R16">
        <f t="shared" si="0"/>
        <v>250000</v>
      </c>
      <c r="S16">
        <f t="shared" si="1"/>
        <v>199.99511198742181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184.15395869400163</v>
      </c>
      <c r="AC16">
        <f t="shared" si="2"/>
        <v>172.46565191970762</v>
      </c>
      <c r="AE16">
        <f t="shared" si="3"/>
        <v>444.08099925160997</v>
      </c>
      <c r="AF16">
        <f t="shared" si="4"/>
        <v>-22.204049962580498</v>
      </c>
      <c r="AG16">
        <f t="shared" si="5"/>
        <v>-43.117466773526552</v>
      </c>
      <c r="AH16">
        <f t="shared" si="6"/>
        <v>-335.21517721684626</v>
      </c>
      <c r="AI16">
        <f t="shared" si="7"/>
        <v>43.544305298656695</v>
      </c>
      <c r="AJ16">
        <f t="shared" si="8"/>
        <v>11.688306774294006</v>
      </c>
      <c r="AK16">
        <f t="shared" si="32"/>
        <v>42.42216355881218</v>
      </c>
      <c r="AL16">
        <f t="shared" si="9"/>
        <v>97.654775631762874</v>
      </c>
      <c r="AN16">
        <f t="shared" si="10"/>
        <v>186.39109704974746</v>
      </c>
      <c r="AO16">
        <f t="shared" si="11"/>
        <v>-9.3195548524873733</v>
      </c>
      <c r="AP16">
        <f t="shared" si="12"/>
        <v>-18.097401031495522</v>
      </c>
      <c r="AQ16">
        <f t="shared" si="13"/>
        <v>-140.69758610359406</v>
      </c>
      <c r="AR16">
        <f t="shared" si="14"/>
        <v>18.276555062170516</v>
      </c>
      <c r="AS16">
        <f t="shared" si="15"/>
        <v>4.905853495164501</v>
      </c>
      <c r="AT16">
        <f t="shared" si="16"/>
        <v>17.805566142835044</v>
      </c>
      <c r="AU16">
        <f t="shared" si="17"/>
        <v>40.987974700170057</v>
      </c>
      <c r="AW16">
        <v>13</v>
      </c>
      <c r="AX16">
        <f>(R16*SUMPRODUCT(K17:$K$23, X17:$X$23)-$AZ$3*SUMPRODUCT(K16:$K$22, W17:$W$23))/Z16</f>
        <v>199.99511198742181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514.96647702442101</v>
      </c>
      <c r="P17">
        <f t="shared" si="30"/>
        <v>25.748323851221052</v>
      </c>
      <c r="Q17" s="5">
        <f t="shared" si="31"/>
        <v>50</v>
      </c>
      <c r="R17">
        <f t="shared" si="0"/>
        <v>250000</v>
      </c>
      <c r="S17">
        <f t="shared" si="1"/>
        <v>183.90867956566117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172.46565191970762</v>
      </c>
      <c r="AC17">
        <f t="shared" si="2"/>
        <v>156.75419746414775</v>
      </c>
      <c r="AE17">
        <f t="shared" si="3"/>
        <v>438.9306530694866</v>
      </c>
      <c r="AF17">
        <f t="shared" si="4"/>
        <v>-21.946532653474328</v>
      </c>
      <c r="AG17">
        <f t="shared" si="5"/>
        <v>-42.617400612726811</v>
      </c>
      <c r="AH17">
        <f t="shared" si="6"/>
        <v>-344.45746532235052</v>
      </c>
      <c r="AI17">
        <f t="shared" si="7"/>
        <v>29.909254480934976</v>
      </c>
      <c r="AJ17">
        <f t="shared" si="8"/>
        <v>15.711454455559874</v>
      </c>
      <c r="AK17">
        <f t="shared" si="32"/>
        <v>41.261484063500397</v>
      </c>
      <c r="AL17">
        <f t="shared" si="9"/>
        <v>86.882192999995254</v>
      </c>
      <c r="AN17">
        <f t="shared" si="10"/>
        <v>169.70750599303085</v>
      </c>
      <c r="AO17">
        <f t="shared" si="11"/>
        <v>-8.4853752996515421</v>
      </c>
      <c r="AP17">
        <f t="shared" si="12"/>
        <v>-16.477529466930996</v>
      </c>
      <c r="AQ17">
        <f t="shared" si="13"/>
        <v>-133.18053080080227</v>
      </c>
      <c r="AR17">
        <f t="shared" si="14"/>
        <v>11.564070425646051</v>
      </c>
      <c r="AS17">
        <f t="shared" si="15"/>
        <v>6.0746537807967842</v>
      </c>
      <c r="AT17">
        <f t="shared" si="16"/>
        <v>15.953279874666901</v>
      </c>
      <c r="AU17">
        <f t="shared" si="17"/>
        <v>33.592004081109742</v>
      </c>
      <c r="AW17">
        <v>14</v>
      </c>
      <c r="AX17">
        <f>(R17*SUMPRODUCT(K18:$K$23, X18:$X$23)-$AZ$3*SUMPRODUCT(K17:$K$22, W18:$W$23))/Z17</f>
        <v>183.90867956566117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514.96647702442101</v>
      </c>
      <c r="P18">
        <f t="shared" si="30"/>
        <v>25.748323851221052</v>
      </c>
      <c r="Q18" s="5">
        <f t="shared" si="31"/>
        <v>50</v>
      </c>
      <c r="R18">
        <f t="shared" si="0"/>
        <v>250000</v>
      </c>
      <c r="S18">
        <f t="shared" si="1"/>
        <v>163.31946419749394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156.75419746414775</v>
      </c>
      <c r="AC18">
        <f t="shared" si="2"/>
        <v>137.58162591905432</v>
      </c>
      <c r="AE18">
        <f t="shared" si="3"/>
        <v>433.8118885643168</v>
      </c>
      <c r="AF18">
        <f t="shared" si="4"/>
        <v>-21.690594428215842</v>
      </c>
      <c r="AG18">
        <f t="shared" si="5"/>
        <v>-42.120400833756058</v>
      </c>
      <c r="AH18">
        <f t="shared" si="6"/>
        <v>-354.1288642174473</v>
      </c>
      <c r="AI18">
        <f t="shared" si="7"/>
        <v>15.872029084897633</v>
      </c>
      <c r="AJ18">
        <f t="shared" si="8"/>
        <v>19.172571545093433</v>
      </c>
      <c r="AK18">
        <f t="shared" si="32"/>
        <v>39.821284412017413</v>
      </c>
      <c r="AL18">
        <f t="shared" si="9"/>
        <v>74.865885042008472</v>
      </c>
      <c r="AN18">
        <f t="shared" si="10"/>
        <v>154.50721221874747</v>
      </c>
      <c r="AO18">
        <f t="shared" si="11"/>
        <v>-7.7253606109373747</v>
      </c>
      <c r="AP18">
        <f t="shared" si="12"/>
        <v>-15.001676721902459</v>
      </c>
      <c r="AQ18">
        <f t="shared" si="13"/>
        <v>-126.12716483521876</v>
      </c>
      <c r="AR18">
        <f t="shared" si="14"/>
        <v>5.6530100506888887</v>
      </c>
      <c r="AS18">
        <f t="shared" si="15"/>
        <v>6.8285371115588518</v>
      </c>
      <c r="AT18">
        <f t="shared" si="16"/>
        <v>14.182819336355005</v>
      </c>
      <c r="AU18">
        <f t="shared" si="17"/>
        <v>26.664366498602742</v>
      </c>
      <c r="AW18">
        <v>15</v>
      </c>
      <c r="AX18">
        <f>(R18*SUMPRODUCT(K19:$K$23, X19:$X$23)-$AZ$3*SUMPRODUCT(K18:$K$22, W19:$W$23))/Z18</f>
        <v>163.31946419749394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514.96647702442101</v>
      </c>
      <c r="P19">
        <f t="shared" si="30"/>
        <v>25.748323851221052</v>
      </c>
      <c r="Q19" s="5">
        <f t="shared" si="31"/>
        <v>50</v>
      </c>
      <c r="R19">
        <f t="shared" si="0"/>
        <v>250000</v>
      </c>
      <c r="S19">
        <f t="shared" si="1"/>
        <v>138.10177571563167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137.58162591905432</v>
      </c>
      <c r="AC19">
        <f t="shared" si="2"/>
        <v>114.97264328355453</v>
      </c>
      <c r="AE19">
        <f t="shared" si="3"/>
        <v>428.72046184136008</v>
      </c>
      <c r="AF19">
        <f t="shared" si="4"/>
        <v>-21.436023092068005</v>
      </c>
      <c r="AG19">
        <f t="shared" si="5"/>
        <v>-41.626055381176691</v>
      </c>
      <c r="AH19">
        <f t="shared" si="6"/>
        <v>-365.70722120902445</v>
      </c>
      <c r="AI19">
        <f t="shared" si="7"/>
        <v>-4.8837840909072838E-2</v>
      </c>
      <c r="AJ19">
        <f t="shared" si="8"/>
        <v>22.608982635499785</v>
      </c>
      <c r="AK19">
        <f t="shared" si="32"/>
        <v>38.140624526784258</v>
      </c>
      <c r="AL19">
        <f t="shared" si="9"/>
        <v>60.70076932137497</v>
      </c>
      <c r="AN19">
        <f t="shared" si="10"/>
        <v>140.65775642303154</v>
      </c>
      <c r="AO19">
        <f t="shared" si="11"/>
        <v>-7.0328878211515775</v>
      </c>
      <c r="AP19">
        <f t="shared" si="12"/>
        <v>-13.656981832660264</v>
      </c>
      <c r="AQ19">
        <f t="shared" si="13"/>
        <v>-119.98390984659117</v>
      </c>
      <c r="AR19">
        <f t="shared" si="14"/>
        <v>-1.6023077371466896E-2</v>
      </c>
      <c r="AS19">
        <f t="shared" si="15"/>
        <v>7.4177209990350903</v>
      </c>
      <c r="AT19">
        <f t="shared" si="16"/>
        <v>12.513456090873163</v>
      </c>
      <c r="AU19">
        <f t="shared" si="17"/>
        <v>19.915154012536785</v>
      </c>
      <c r="AW19">
        <v>16</v>
      </c>
      <c r="AX19">
        <f>(R19*SUMPRODUCT(K20:$K$23, X20:$X$23)-$AZ$3*SUMPRODUCT(K19:$K$22, W20:$W$23))/Z19</f>
        <v>138.10177571563167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514.96647702442101</v>
      </c>
      <c r="P20">
        <f t="shared" si="30"/>
        <v>25.748323851221052</v>
      </c>
      <c r="Q20" s="5">
        <f t="shared" si="31"/>
        <v>50</v>
      </c>
      <c r="R20">
        <f t="shared" si="0"/>
        <v>250000</v>
      </c>
      <c r="S20">
        <f t="shared" si="1"/>
        <v>109.13984331189454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114.97264328355453</v>
      </c>
      <c r="AC20">
        <f t="shared" si="2"/>
        <v>89.788184267426232</v>
      </c>
      <c r="AE20">
        <f t="shared" si="3"/>
        <v>423.65742452533664</v>
      </c>
      <c r="AF20">
        <f t="shared" si="4"/>
        <v>-21.182871226266833</v>
      </c>
      <c r="AG20">
        <f t="shared" si="5"/>
        <v>-41.134466361122549</v>
      </c>
      <c r="AH20">
        <f t="shared" si="6"/>
        <v>-376.64233121190125</v>
      </c>
      <c r="AI20">
        <f t="shared" si="7"/>
        <v>-15.302244273953988</v>
      </c>
      <c r="AJ20">
        <f t="shared" si="8"/>
        <v>25.184459016128301</v>
      </c>
      <c r="AK20">
        <f t="shared" si="32"/>
        <v>36.221303760783712</v>
      </c>
      <c r="AL20">
        <f t="shared" si="9"/>
        <v>46.103518502958025</v>
      </c>
      <c r="AN20">
        <f t="shared" si="10"/>
        <v>128.04023505795439</v>
      </c>
      <c r="AO20">
        <f t="shared" si="11"/>
        <v>-6.402011752897721</v>
      </c>
      <c r="AP20">
        <f t="shared" si="12"/>
        <v>-12.431900013938424</v>
      </c>
      <c r="AQ20">
        <f t="shared" si="13"/>
        <v>-113.83105742848525</v>
      </c>
      <c r="AR20">
        <f t="shared" si="14"/>
        <v>-4.6247341373669952</v>
      </c>
      <c r="AS20">
        <f t="shared" si="15"/>
        <v>7.6113951168100904</v>
      </c>
      <c r="AT20">
        <f t="shared" si="16"/>
        <v>10.947015156957207</v>
      </c>
      <c r="AU20">
        <f t="shared" si="17"/>
        <v>13.933676136400303</v>
      </c>
      <c r="AW20">
        <v>17</v>
      </c>
      <c r="AX20">
        <f>(R20*SUMPRODUCT(K21:$K$23, X21:$X$23)-$AZ$3*SUMPRODUCT(K20:$K$22, W21:$W$23))/Z20</f>
        <v>109.13984331189454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514.96647702442101</v>
      </c>
      <c r="P21">
        <f t="shared" si="30"/>
        <v>25.748323851221052</v>
      </c>
      <c r="Q21" s="5">
        <f t="shared" si="31"/>
        <v>50</v>
      </c>
      <c r="R21">
        <f t="shared" si="0"/>
        <v>250000</v>
      </c>
      <c r="S21">
        <f t="shared" si="1"/>
        <v>76.295354588089737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89.788184267426232</v>
      </c>
      <c r="AC21">
        <f t="shared" si="2"/>
        <v>62.020805609527315</v>
      </c>
      <c r="AE21">
        <f t="shared" si="3"/>
        <v>418.61835414997319</v>
      </c>
      <c r="AF21">
        <f t="shared" si="4"/>
        <v>-20.930917707498661</v>
      </c>
      <c r="AG21">
        <f t="shared" si="5"/>
        <v>-40.645204379985422</v>
      </c>
      <c r="AH21">
        <f t="shared" si="6"/>
        <v>-389.58658762950967</v>
      </c>
      <c r="AI21">
        <f t="shared" si="7"/>
        <v>-32.544355567020602</v>
      </c>
      <c r="AJ21">
        <f t="shared" si="8"/>
        <v>27.767378657898917</v>
      </c>
      <c r="AK21">
        <f t="shared" si="32"/>
        <v>34.123293449693058</v>
      </c>
      <c r="AL21">
        <f t="shared" si="9"/>
        <v>29.346316540571372</v>
      </c>
      <c r="AN21">
        <f t="shared" si="10"/>
        <v>116.54457806841177</v>
      </c>
      <c r="AO21">
        <f t="shared" si="11"/>
        <v>-5.8272289034205889</v>
      </c>
      <c r="AP21">
        <f t="shared" si="12"/>
        <v>-11.315744156962369</v>
      </c>
      <c r="AQ21">
        <f t="shared" si="13"/>
        <v>-108.46204908666554</v>
      </c>
      <c r="AR21">
        <f t="shared" si="14"/>
        <v>-9.0604440786367437</v>
      </c>
      <c r="AS21">
        <f t="shared" si="15"/>
        <v>7.7305196909528728</v>
      </c>
      <c r="AT21">
        <f t="shared" si="16"/>
        <v>9.5000250179530532</v>
      </c>
      <c r="AU21">
        <f t="shared" si="17"/>
        <v>8.1701006302691823</v>
      </c>
      <c r="AW21">
        <v>18</v>
      </c>
      <c r="AX21">
        <f>(R21*SUMPRODUCT(K22:$K$23, X22:$X$23)-$AZ$3*SUMPRODUCT(K21:$K$22, W22:$W$23))/Z21</f>
        <v>76.295354588089737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514.96647702442101</v>
      </c>
      <c r="P22">
        <f t="shared" si="30"/>
        <v>25.748323851221052</v>
      </c>
      <c r="Q22" s="5">
        <f t="shared" si="31"/>
        <v>50</v>
      </c>
      <c r="R22">
        <f t="shared" si="0"/>
        <v>250000</v>
      </c>
      <c r="S22">
        <f t="shared" si="1"/>
        <v>39.863975351100841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62.020805609527315</v>
      </c>
      <c r="AC22">
        <f t="shared" si="2"/>
        <v>32.017209185265969</v>
      </c>
      <c r="AE22">
        <f t="shared" si="3"/>
        <v>413.60123452502182</v>
      </c>
      <c r="AF22">
        <f t="shared" si="4"/>
        <v>-20.680061726251093</v>
      </c>
      <c r="AG22">
        <f t="shared" si="5"/>
        <v>-40.158073678396718</v>
      </c>
      <c r="AH22">
        <f t="shared" si="6"/>
        <v>-403.39328894423846</v>
      </c>
      <c r="AI22">
        <f t="shared" si="7"/>
        <v>-50.630189823864441</v>
      </c>
      <c r="AJ22">
        <f t="shared" si="8"/>
        <v>30.003596424261346</v>
      </c>
      <c r="AK22">
        <f t="shared" si="32"/>
        <v>31.845938488580867</v>
      </c>
      <c r="AL22">
        <f t="shared" si="9"/>
        <v>11.219345088977771</v>
      </c>
      <c r="AN22">
        <f t="shared" si="10"/>
        <v>106.07127798671236</v>
      </c>
      <c r="AO22">
        <f t="shared" si="11"/>
        <v>-5.3035638993356189</v>
      </c>
      <c r="AP22">
        <f t="shared" si="12"/>
        <v>-10.298852713638114</v>
      </c>
      <c r="AQ22">
        <f t="shared" si="13"/>
        <v>-103.45337034285353</v>
      </c>
      <c r="AR22">
        <f t="shared" si="14"/>
        <v>-12.984508969114898</v>
      </c>
      <c r="AS22">
        <f t="shared" si="15"/>
        <v>7.6946574411794213</v>
      </c>
      <c r="AT22">
        <f t="shared" si="16"/>
        <v>8.167140502008456</v>
      </c>
      <c r="AU22">
        <f t="shared" si="17"/>
        <v>2.8772889740729783</v>
      </c>
      <c r="AW22">
        <v>19</v>
      </c>
      <c r="AX22">
        <f>(R22*SUMPRODUCT(K23:$K$23, X23:$X$23)-$AZ$3*SUMPRODUCT(K22:$K$22, W23:$W$23))/Z22</f>
        <v>39.863975351100841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514.96647702442101</v>
      </c>
      <c r="P23">
        <f t="shared" si="30"/>
        <v>25.748323851221052</v>
      </c>
      <c r="Q23" s="5">
        <f t="shared" si="31"/>
        <v>50</v>
      </c>
      <c r="R23">
        <f t="shared" si="0"/>
        <v>250000</v>
      </c>
      <c r="S23">
        <f t="shared" si="1"/>
        <v>40.351593693677728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32.017209185265969</v>
      </c>
      <c r="AC23">
        <f t="shared" si="2"/>
        <v>32.017209185265969</v>
      </c>
      <c r="AE23">
        <f t="shared" si="3"/>
        <v>408.60317794272515</v>
      </c>
      <c r="AF23">
        <f t="shared" si="4"/>
        <v>-20.430158897136259</v>
      </c>
      <c r="AG23">
        <f t="shared" si="5"/>
        <v>-39.672793878129291</v>
      </c>
      <c r="AH23">
        <f t="shared" si="6"/>
        <v>-418.49531741730789</v>
      </c>
      <c r="AI23">
        <f t="shared" si="7"/>
        <v>-69.995092249848312</v>
      </c>
      <c r="AJ23">
        <f t="shared" si="8"/>
        <v>0</v>
      </c>
      <c r="AK23">
        <f t="shared" si="32"/>
        <v>29.413315976159844</v>
      </c>
      <c r="AL23">
        <f t="shared" si="9"/>
        <v>-40.581776273688469</v>
      </c>
      <c r="AN23">
        <f t="shared" si="10"/>
        <v>96.529461210621349</v>
      </c>
      <c r="AO23">
        <f t="shared" si="11"/>
        <v>-4.8264730605310673</v>
      </c>
      <c r="AP23">
        <f t="shared" si="12"/>
        <v>-9.3724024298035697</v>
      </c>
      <c r="AQ23">
        <f t="shared" si="13"/>
        <v>-98.866405574366937</v>
      </c>
      <c r="AR23">
        <f t="shared" si="14"/>
        <v>-16.535819854080238</v>
      </c>
      <c r="AS23">
        <f t="shared" si="15"/>
        <v>0</v>
      </c>
      <c r="AT23">
        <f t="shared" si="16"/>
        <v>6.9486770951998205</v>
      </c>
      <c r="AU23">
        <f t="shared" si="17"/>
        <v>-9.5871427588804181</v>
      </c>
      <c r="AW23">
        <v>20</v>
      </c>
      <c r="AX23">
        <f>(R23*SUMPRODUCT(K$23:$K24, X$23:$X24)-$AZ$3*SUMPRODUCT(K$22:$K23, W$23:$W24))/Z23</f>
        <v>40.351593693677728</v>
      </c>
    </row>
    <row r="25" spans="5:50" x14ac:dyDescent="0.25">
      <c r="AN25" s="6">
        <f t="shared" ref="AN25:AU25" si="33">SUM(AN3:AN23)</f>
        <v>5165.9476485222758</v>
      </c>
      <c r="AO25" s="6">
        <f t="shared" si="33"/>
        <v>-644.5222401944294</v>
      </c>
      <c r="AP25" s="6">
        <f t="shared" si="33"/>
        <v>-2971.4891688787379</v>
      </c>
      <c r="AQ25" s="6">
        <f t="shared" si="33"/>
        <v>-3500.1135129294194</v>
      </c>
      <c r="AR25" s="6">
        <f t="shared" si="33"/>
        <v>-1950.177273480313</v>
      </c>
      <c r="AS25" s="6">
        <f t="shared" si="33"/>
        <v>-104.92437770427688</v>
      </c>
      <c r="AT25" s="6">
        <f t="shared" si="33"/>
        <v>201.50216962728973</v>
      </c>
      <c r="AU25" s="7">
        <f t="shared" si="33"/>
        <v>-1853.599481557301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1160.3392478233272</v>
      </c>
      <c r="K3">
        <v>1</v>
      </c>
      <c r="L3" s="2">
        <v>0</v>
      </c>
      <c r="O3">
        <f>$C$3</f>
        <v>1160.3392478233272</v>
      </c>
      <c r="P3">
        <f>O3*B5</f>
        <v>928.27139825866186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1160.3392478233272</v>
      </c>
      <c r="AF3">
        <f t="shared" ref="AF3:AF23" si="4">-$Z3*P3</f>
        <v>-928.27139825866186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-2287.8403544353346</v>
      </c>
      <c r="AJ3">
        <f t="shared" ref="AJ3:AJ23" si="8">AB3-AC3</f>
        <v>0</v>
      </c>
      <c r="AL3">
        <f t="shared" ref="AL3:AL23" si="9">SUM(AI3:AK3)</f>
        <v>-2287.8403544353346</v>
      </c>
      <c r="AN3">
        <f t="shared" ref="AN3:AN23" si="10">AE3*$K3</f>
        <v>1160.3392478233272</v>
      </c>
      <c r="AO3">
        <f t="shared" ref="AO3:AO23" si="11">AF3*$K3</f>
        <v>-928.27139825866186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-2287.8403544353346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-2287.8403544353346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586.64075449587187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259.49922208163719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256.54397876826988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-256.54397876826988</v>
      </c>
      <c r="AK4">
        <f>G4*MAX(0, SUM(AB4, AE4:AF4))</f>
        <v>0</v>
      </c>
      <c r="AL4">
        <f t="shared" si="9"/>
        <v>-603.60772876826991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-330.0967757276012</v>
      </c>
      <c r="AR4">
        <f t="shared" si="14"/>
        <v>-330.0967757276012</v>
      </c>
      <c r="AS4">
        <f t="shared" si="15"/>
        <v>-244.0022624769544</v>
      </c>
      <c r="AT4">
        <f t="shared" si="16"/>
        <v>0</v>
      </c>
      <c r="AU4">
        <f t="shared" si="17"/>
        <v>-574.09903820455565</v>
      </c>
      <c r="AW4">
        <v>1</v>
      </c>
      <c r="AX4">
        <f>(R4*SUMPRODUCT(K5:$K$23, X5:$X$23)-$AZ$3*SUMPRODUCT(K4:$K$22, W5:$W$23))/Z4</f>
        <v>259.49922208163719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1160.3392478233272</v>
      </c>
      <c r="P5">
        <f t="shared" ref="P5:P23" si="30">O5*$C$5</f>
        <v>58.016962391166366</v>
      </c>
      <c r="Q5" s="5">
        <f t="shared" ref="Q5:Q23" si="31">$C$8</f>
        <v>50</v>
      </c>
      <c r="R5">
        <f t="shared" si="0"/>
        <v>250000</v>
      </c>
      <c r="S5">
        <f t="shared" si="1"/>
        <v>500.89003410368963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256.54397876826988</v>
      </c>
      <c r="AC5">
        <f t="shared" si="2"/>
        <v>489.52788402245642</v>
      </c>
      <c r="AE5">
        <f t="shared" si="3"/>
        <v>1134.018203719294</v>
      </c>
      <c r="AF5">
        <f t="shared" si="4"/>
        <v>-56.700910185964709</v>
      </c>
      <c r="AG5">
        <f t="shared" si="5"/>
        <v>-48.865803938227174</v>
      </c>
      <c r="AH5">
        <f t="shared" si="6"/>
        <v>-352.38719636414254</v>
      </c>
      <c r="AI5">
        <f t="shared" si="7"/>
        <v>676.06429323095972</v>
      </c>
      <c r="AJ5">
        <f t="shared" si="8"/>
        <v>-232.98390525418654</v>
      </c>
      <c r="AK5">
        <f>G5*SUM(AB5, AE5:AF5)</f>
        <v>5.4688312164365573</v>
      </c>
      <c r="AL5">
        <f t="shared" si="9"/>
        <v>448.54921919320975</v>
      </c>
      <c r="AN5">
        <f t="shared" si="10"/>
        <v>1025.3628968855146</v>
      </c>
      <c r="AO5">
        <f t="shared" si="11"/>
        <v>-51.268144844275731</v>
      </c>
      <c r="AP5">
        <f t="shared" si="12"/>
        <v>-44.183754828985833</v>
      </c>
      <c r="AQ5">
        <f t="shared" si="13"/>
        <v>-318.62341830514509</v>
      </c>
      <c r="AR5">
        <f t="shared" si="14"/>
        <v>611.28757890710801</v>
      </c>
      <c r="AS5">
        <f t="shared" si="15"/>
        <v>-210.66068537138463</v>
      </c>
      <c r="AT5">
        <f t="shared" si="16"/>
        <v>4.9448382753222244</v>
      </c>
      <c r="AU5">
        <f t="shared" si="17"/>
        <v>405.57173181104559</v>
      </c>
      <c r="AW5">
        <v>2</v>
      </c>
      <c r="AX5">
        <f>(R5*SUMPRODUCT(K6:$K$23, X6:$X$23)-$AZ$3*SUMPRODUCT(K5:$K$22, W6:$W$23))/Z5</f>
        <v>500.89003410368963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1160.3392478233272</v>
      </c>
      <c r="P6">
        <f t="shared" si="30"/>
        <v>58.016962391166366</v>
      </c>
      <c r="Q6" s="5">
        <f t="shared" si="31"/>
        <v>50</v>
      </c>
      <c r="R6">
        <f t="shared" si="0"/>
        <v>250000</v>
      </c>
      <c r="S6">
        <f t="shared" si="1"/>
        <v>722.94285087181345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489.52788402245642</v>
      </c>
      <c r="AC6">
        <f t="shared" si="2"/>
        <v>698.43426843588531</v>
      </c>
      <c r="AE6">
        <f t="shared" si="3"/>
        <v>1121.0024315388498</v>
      </c>
      <c r="AF6">
        <f t="shared" si="4"/>
        <v>-56.050121576942495</v>
      </c>
      <c r="AG6">
        <f t="shared" si="5"/>
        <v>-48.304943301785706</v>
      </c>
      <c r="AH6">
        <f t="shared" si="6"/>
        <v>-361.01298529601195</v>
      </c>
      <c r="AI6">
        <f t="shared" si="7"/>
        <v>655.63438136410969</v>
      </c>
      <c r="AJ6">
        <f t="shared" si="8"/>
        <v>-208.9063844134289</v>
      </c>
      <c r="AK6">
        <f>G6*SUM(AB6, AE6:AF6)</f>
        <v>11.036809377288984</v>
      </c>
      <c r="AL6">
        <f t="shared" si="9"/>
        <v>457.76480632796978</v>
      </c>
      <c r="AN6">
        <f t="shared" si="10"/>
        <v>961.02609603344206</v>
      </c>
      <c r="AO6">
        <f t="shared" si="11"/>
        <v>-48.051304801672103</v>
      </c>
      <c r="AP6">
        <f t="shared" si="12"/>
        <v>-41.411427642227245</v>
      </c>
      <c r="AQ6">
        <f t="shared" si="13"/>
        <v>-309.49344097330891</v>
      </c>
      <c r="AR6">
        <f t="shared" si="14"/>
        <v>562.06992261623384</v>
      </c>
      <c r="AS6">
        <f t="shared" si="15"/>
        <v>-179.0937123782156</v>
      </c>
      <c r="AT6">
        <f t="shared" si="16"/>
        <v>9.4617652291450263</v>
      </c>
      <c r="AU6">
        <f t="shared" si="17"/>
        <v>392.43797546716326</v>
      </c>
      <c r="AW6">
        <v>3</v>
      </c>
      <c r="AX6">
        <f>(R6*SUMPRODUCT(K7:$K$23, X7:$X$23)-$AZ$3*SUMPRODUCT(K6:$K$22, W7:$W$23))/Z6</f>
        <v>722.94285087181345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1160.3392478233272</v>
      </c>
      <c r="P7">
        <f t="shared" si="30"/>
        <v>58.016962391166366</v>
      </c>
      <c r="Q7" s="5">
        <f t="shared" si="31"/>
        <v>50</v>
      </c>
      <c r="R7">
        <f t="shared" si="0"/>
        <v>250000</v>
      </c>
      <c r="S7">
        <f t="shared" si="1"/>
        <v>926.29032109059904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698.43426843588531</v>
      </c>
      <c r="AC7">
        <f t="shared" si="2"/>
        <v>884.56374680177487</v>
      </c>
      <c r="AE7">
        <f t="shared" si="3"/>
        <v>1108.0694780522979</v>
      </c>
      <c r="AF7">
        <f t="shared" si="4"/>
        <v>-55.403473902614905</v>
      </c>
      <c r="AG7">
        <f t="shared" si="5"/>
        <v>-47.747651392940391</v>
      </c>
      <c r="AH7">
        <f t="shared" si="6"/>
        <v>-371.21237913726372</v>
      </c>
      <c r="AI7">
        <f t="shared" si="7"/>
        <v>633.70597361947887</v>
      </c>
      <c r="AJ7">
        <f t="shared" si="8"/>
        <v>-186.12947836588955</v>
      </c>
      <c r="AK7">
        <f>G7*SUM(AB7, AE7:AF7)</f>
        <v>24.165183761680844</v>
      </c>
      <c r="AL7">
        <f t="shared" si="9"/>
        <v>471.74167901527017</v>
      </c>
      <c r="AN7">
        <f t="shared" si="10"/>
        <v>894.7337121321508</v>
      </c>
      <c r="AO7">
        <f t="shared" si="11"/>
        <v>-44.736685606607551</v>
      </c>
      <c r="AP7">
        <f t="shared" si="12"/>
        <v>-38.554832727177676</v>
      </c>
      <c r="AQ7">
        <f t="shared" si="13"/>
        <v>-299.74314476985836</v>
      </c>
      <c r="AR7">
        <f t="shared" si="14"/>
        <v>511.6990490285072</v>
      </c>
      <c r="AS7">
        <f t="shared" si="15"/>
        <v>-150.29411279179115</v>
      </c>
      <c r="AT7">
        <f t="shared" si="16"/>
        <v>19.51267948418646</v>
      </c>
      <c r="AU7">
        <f t="shared" si="17"/>
        <v>380.91761572090252</v>
      </c>
      <c r="AW7">
        <v>4</v>
      </c>
      <c r="AX7">
        <f>(R7*SUMPRODUCT(K8:$K$23, X8:$X$23)-$AZ$3*SUMPRODUCT(K7:$K$22, W8:$W$23))/Z7</f>
        <v>926.29032109059904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1160.3392478233272</v>
      </c>
      <c r="P8">
        <f t="shared" si="30"/>
        <v>58.016962391166366</v>
      </c>
      <c r="Q8" s="5">
        <f t="shared" si="31"/>
        <v>50</v>
      </c>
      <c r="R8">
        <f t="shared" si="0"/>
        <v>250000</v>
      </c>
      <c r="S8">
        <f t="shared" si="1"/>
        <v>1111.4680986803673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884.56374680177487</v>
      </c>
      <c r="AC8">
        <f t="shared" si="2"/>
        <v>1049.089962570742</v>
      </c>
      <c r="AE8">
        <f t="shared" si="3"/>
        <v>1095.2183508583137</v>
      </c>
      <c r="AF8">
        <f t="shared" si="4"/>
        <v>-54.760917542915692</v>
      </c>
      <c r="AG8">
        <f t="shared" si="5"/>
        <v>-47.193885448278451</v>
      </c>
      <c r="AH8">
        <f t="shared" si="6"/>
        <v>-381.4471536626931</v>
      </c>
      <c r="AI8">
        <f t="shared" si="7"/>
        <v>611.81639420442639</v>
      </c>
      <c r="AJ8">
        <f t="shared" si="8"/>
        <v>-164.52621576896718</v>
      </c>
      <c r="AK8">
        <f t="shared" ref="AK8:AK23" si="32">G8*SUM(AB8:AB8, AE8:AF8)</f>
        <v>41.580457490530939</v>
      </c>
      <c r="AL8">
        <f t="shared" si="9"/>
        <v>488.87063592599014</v>
      </c>
      <c r="AN8">
        <f t="shared" si="10"/>
        <v>826.42444873444708</v>
      </c>
      <c r="AO8">
        <f t="shared" si="11"/>
        <v>-41.321222436722366</v>
      </c>
      <c r="AP8">
        <f t="shared" si="12"/>
        <v>-35.611328768062073</v>
      </c>
      <c r="AQ8">
        <f t="shared" si="13"/>
        <v>-287.83050744170441</v>
      </c>
      <c r="AR8">
        <f t="shared" si="14"/>
        <v>461.66139008795824</v>
      </c>
      <c r="AS8">
        <f t="shared" si="15"/>
        <v>-124.14737852290003</v>
      </c>
      <c r="AT8">
        <f t="shared" si="16"/>
        <v>31.375576050938207</v>
      </c>
      <c r="AU8">
        <f t="shared" si="17"/>
        <v>368.88958761599645</v>
      </c>
      <c r="AW8">
        <v>5</v>
      </c>
      <c r="AX8">
        <f>(R8*SUMPRODUCT(K9:$K$23, X9:$X$23)-$AZ$3*SUMPRODUCT(K8:$K$22, W9:$W$23))/Z8</f>
        <v>1111.4680986803673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1160.3392478233272</v>
      </c>
      <c r="P9">
        <f t="shared" si="30"/>
        <v>58.016962391166366</v>
      </c>
      <c r="Q9" s="5">
        <f t="shared" si="31"/>
        <v>50</v>
      </c>
      <c r="R9">
        <f t="shared" si="0"/>
        <v>250000</v>
      </c>
      <c r="S9">
        <f t="shared" si="1"/>
        <v>1276.9554620980464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1049.089962570742</v>
      </c>
      <c r="AC9">
        <f t="shared" si="2"/>
        <v>1191.2338293545922</v>
      </c>
      <c r="AE9">
        <f t="shared" si="3"/>
        <v>1082.4460261628758</v>
      </c>
      <c r="AF9">
        <f t="shared" si="4"/>
        <v>-54.122301308143797</v>
      </c>
      <c r="AG9">
        <f t="shared" si="5"/>
        <v>-46.643515169956942</v>
      </c>
      <c r="AH9">
        <f t="shared" si="6"/>
        <v>-392.1571191936153</v>
      </c>
      <c r="AI9">
        <f t="shared" si="7"/>
        <v>589.52309049115979</v>
      </c>
      <c r="AJ9">
        <f t="shared" si="8"/>
        <v>-142.14386678385017</v>
      </c>
      <c r="AK9">
        <f t="shared" si="32"/>
        <v>46.326325229588072</v>
      </c>
      <c r="AL9">
        <f t="shared" si="9"/>
        <v>493.70554893689769</v>
      </c>
      <c r="AN9">
        <f t="shared" si="10"/>
        <v>760.93420077193946</v>
      </c>
      <c r="AO9">
        <f t="shared" si="11"/>
        <v>-38.046710038596977</v>
      </c>
      <c r="AP9">
        <f t="shared" si="12"/>
        <v>-32.789298569335259</v>
      </c>
      <c r="AQ9">
        <f t="shared" si="13"/>
        <v>-275.67726875808097</v>
      </c>
      <c r="AR9">
        <f t="shared" si="14"/>
        <v>414.42092340592626</v>
      </c>
      <c r="AS9">
        <f t="shared" si="15"/>
        <v>-99.923808717947935</v>
      </c>
      <c r="AT9">
        <f t="shared" si="16"/>
        <v>32.566321471231738</v>
      </c>
      <c r="AU9">
        <f t="shared" si="17"/>
        <v>347.06343615921008</v>
      </c>
      <c r="AW9">
        <v>6</v>
      </c>
      <c r="AX9">
        <f>(R9*SUMPRODUCT(K10:$K$23, X10:$X$23)-$AZ$3*SUMPRODUCT(K9:$K$22, W10:$W$23))/Z9</f>
        <v>1276.9554620980464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1160.3392478233272</v>
      </c>
      <c r="P10">
        <f t="shared" si="30"/>
        <v>58.016962391166366</v>
      </c>
      <c r="Q10" s="5">
        <f t="shared" si="31"/>
        <v>50</v>
      </c>
      <c r="R10">
        <f t="shared" si="0"/>
        <v>250000</v>
      </c>
      <c r="S10">
        <f t="shared" si="1"/>
        <v>1416.5156625830209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1191.2338293545922</v>
      </c>
      <c r="AC10">
        <f t="shared" si="2"/>
        <v>1305.9165065855805</v>
      </c>
      <c r="AE10">
        <f t="shared" si="3"/>
        <v>1069.7419146135057</v>
      </c>
      <c r="AF10">
        <f t="shared" si="4"/>
        <v>-53.487095730675293</v>
      </c>
      <c r="AG10">
        <f t="shared" si="5"/>
        <v>-46.096084253817473</v>
      </c>
      <c r="AH10">
        <f t="shared" si="6"/>
        <v>-404.97882219951344</v>
      </c>
      <c r="AI10">
        <f t="shared" si="7"/>
        <v>565.17991242949961</v>
      </c>
      <c r="AJ10">
        <f t="shared" si="8"/>
        <v>-114.68267723098825</v>
      </c>
      <c r="AK10">
        <f t="shared" si="32"/>
        <v>9.4922011874209176</v>
      </c>
      <c r="AL10">
        <f t="shared" si="9"/>
        <v>459.98943638593227</v>
      </c>
      <c r="AN10">
        <f t="shared" si="10"/>
        <v>713.2727951613324</v>
      </c>
      <c r="AO10">
        <f t="shared" si="11"/>
        <v>-35.663639758066623</v>
      </c>
      <c r="AP10">
        <f t="shared" si="12"/>
        <v>-30.735528273276806</v>
      </c>
      <c r="AQ10">
        <f t="shared" si="13"/>
        <v>-270.02809981111704</v>
      </c>
      <c r="AR10">
        <f t="shared" si="14"/>
        <v>376.84552731887192</v>
      </c>
      <c r="AS10">
        <f t="shared" si="15"/>
        <v>-76.46707362559124</v>
      </c>
      <c r="AT10">
        <f t="shared" si="16"/>
        <v>6.3291236705739493</v>
      </c>
      <c r="AU10">
        <f t="shared" si="17"/>
        <v>306.70757736385463</v>
      </c>
      <c r="AW10">
        <v>7</v>
      </c>
      <c r="AX10">
        <f>(R10*SUMPRODUCT(K11:$K$23, X11:$X$23)-$AZ$3*SUMPRODUCT(K10:$K$22, W11:$W$23))/Z10</f>
        <v>1416.5156625830209</v>
      </c>
    </row>
    <row r="11" spans="1:52" x14ac:dyDescent="0.25">
      <c r="A11" t="s">
        <v>33</v>
      </c>
      <c r="C11" s="24">
        <f>AU25</f>
        <v>763.02740658052187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1160.3392478233272</v>
      </c>
      <c r="P11">
        <f t="shared" si="30"/>
        <v>58.016962391166366</v>
      </c>
      <c r="Q11" s="5">
        <f t="shared" si="31"/>
        <v>50</v>
      </c>
      <c r="R11">
        <f t="shared" si="0"/>
        <v>250000</v>
      </c>
      <c r="S11">
        <f t="shared" si="1"/>
        <v>1538.9094124195003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1305.9165065855805</v>
      </c>
      <c r="AC11">
        <f t="shared" si="2"/>
        <v>1401.998975245805</v>
      </c>
      <c r="AE11">
        <f t="shared" si="3"/>
        <v>1057.1086402208161</v>
      </c>
      <c r="AF11">
        <f t="shared" si="4"/>
        <v>-52.855432011040811</v>
      </c>
      <c r="AG11">
        <f t="shared" si="5"/>
        <v>-45.55170577069763</v>
      </c>
      <c r="AH11">
        <f t="shared" si="6"/>
        <v>-417.08820290834018</v>
      </c>
      <c r="AI11">
        <f t="shared" si="7"/>
        <v>541.61329953073755</v>
      </c>
      <c r="AJ11">
        <f t="shared" si="8"/>
        <v>-96.082468660224549</v>
      </c>
      <c r="AK11">
        <f t="shared" si="32"/>
        <v>3.6962715436725695</v>
      </c>
      <c r="AL11">
        <f t="shared" si="9"/>
        <v>449.22710241418559</v>
      </c>
      <c r="AN11">
        <f t="shared" si="10"/>
        <v>670.45495599331662</v>
      </c>
      <c r="AO11">
        <f t="shared" si="11"/>
        <v>-33.522747799665837</v>
      </c>
      <c r="AP11">
        <f t="shared" si="12"/>
        <v>-28.890471353572615</v>
      </c>
      <c r="AQ11">
        <f t="shared" si="13"/>
        <v>-264.53180126106042</v>
      </c>
      <c r="AR11">
        <f t="shared" si="14"/>
        <v>343.50993557901785</v>
      </c>
      <c r="AS11">
        <f t="shared" si="15"/>
        <v>-60.938833386002599</v>
      </c>
      <c r="AT11">
        <f t="shared" si="16"/>
        <v>2.3443035851402003</v>
      </c>
      <c r="AU11">
        <f t="shared" si="17"/>
        <v>284.91540577815545</v>
      </c>
      <c r="AW11">
        <v>8</v>
      </c>
      <c r="AX11">
        <f>(R11*SUMPRODUCT(K12:$K$23, X12:$X$23)-$AZ$3*SUMPRODUCT(K11:$K$22, W12:$W$23))/Z11</f>
        <v>1538.9094124195003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1160.3392478233272</v>
      </c>
      <c r="P12">
        <f t="shared" si="30"/>
        <v>58.016962391166366</v>
      </c>
      <c r="Q12" s="5">
        <f t="shared" si="31"/>
        <v>50</v>
      </c>
      <c r="R12">
        <f t="shared" si="0"/>
        <v>250000</v>
      </c>
      <c r="S12">
        <f t="shared" si="1"/>
        <v>1649.9068784894789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1401.998975245805</v>
      </c>
      <c r="AC12">
        <f t="shared" si="2"/>
        <v>1485.2430113359096</v>
      </c>
      <c r="AE12">
        <f t="shared" si="3"/>
        <v>1044.5351680612152</v>
      </c>
      <c r="AF12">
        <f t="shared" si="4"/>
        <v>-52.226758403060764</v>
      </c>
      <c r="AG12">
        <f t="shared" si="5"/>
        <v>-45.009904216402738</v>
      </c>
      <c r="AH12">
        <f t="shared" si="6"/>
        <v>-431.42248293956578</v>
      </c>
      <c r="AI12">
        <f t="shared" si="7"/>
        <v>515.87602250218583</v>
      </c>
      <c r="AJ12">
        <f t="shared" si="8"/>
        <v>-83.244036090104601</v>
      </c>
      <c r="AK12">
        <f t="shared" si="32"/>
        <v>50.28045508298316</v>
      </c>
      <c r="AL12">
        <f t="shared" si="9"/>
        <v>482.9124414950644</v>
      </c>
      <c r="AN12">
        <f t="shared" si="10"/>
        <v>619.1405831319546</v>
      </c>
      <c r="AO12">
        <f t="shared" si="11"/>
        <v>-30.957029156597727</v>
      </c>
      <c r="AP12">
        <f t="shared" si="12"/>
        <v>-26.679291607751622</v>
      </c>
      <c r="AQ12">
        <f t="shared" si="13"/>
        <v>-255.72252216191956</v>
      </c>
      <c r="AR12">
        <f t="shared" si="14"/>
        <v>305.78174020568559</v>
      </c>
      <c r="AS12">
        <f t="shared" si="15"/>
        <v>-49.342293704432109</v>
      </c>
      <c r="AT12">
        <f t="shared" si="16"/>
        <v>29.80337209516896</v>
      </c>
      <c r="AU12">
        <f t="shared" si="17"/>
        <v>286.24281859642247</v>
      </c>
      <c r="AW12">
        <v>9</v>
      </c>
      <c r="AX12">
        <f>(R12*SUMPRODUCT(K13:$K$23, X13:$X$23)-$AZ$3*SUMPRODUCT(K12:$K$22, W13:$W$23))/Z12</f>
        <v>1649.9068784894789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1160.3392478233272</v>
      </c>
      <c r="P13">
        <f t="shared" si="30"/>
        <v>58.016962391166366</v>
      </c>
      <c r="Q13" s="5">
        <f t="shared" si="31"/>
        <v>50</v>
      </c>
      <c r="R13">
        <f t="shared" si="0"/>
        <v>250000</v>
      </c>
      <c r="S13">
        <f t="shared" si="1"/>
        <v>1752.1774515256961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1485.2430113359096</v>
      </c>
      <c r="AC13">
        <f t="shared" si="2"/>
        <v>1558.402843887475</v>
      </c>
      <c r="AE13">
        <f t="shared" si="3"/>
        <v>1032.0164673432953</v>
      </c>
      <c r="AF13">
        <f t="shared" si="4"/>
        <v>-51.600823367164764</v>
      </c>
      <c r="AG13">
        <f t="shared" si="5"/>
        <v>-44.47046280987427</v>
      </c>
      <c r="AH13">
        <f t="shared" si="6"/>
        <v>-446.71182182222208</v>
      </c>
      <c r="AI13">
        <f t="shared" si="7"/>
        <v>489.23335934403417</v>
      </c>
      <c r="AJ13">
        <f t="shared" si="8"/>
        <v>-73.159832551565387</v>
      </c>
      <c r="AK13">
        <f t="shared" si="32"/>
        <v>172.59610587184287</v>
      </c>
      <c r="AL13">
        <f t="shared" si="9"/>
        <v>588.66963266431162</v>
      </c>
      <c r="AN13">
        <f t="shared" si="10"/>
        <v>554.14459173773696</v>
      </c>
      <c r="AO13">
        <f t="shared" si="11"/>
        <v>-27.70722958688685</v>
      </c>
      <c r="AP13">
        <f t="shared" si="12"/>
        <v>-23.878559342763467</v>
      </c>
      <c r="AQ13">
        <f t="shared" si="13"/>
        <v>-239.86336261217039</v>
      </c>
      <c r="AR13">
        <f t="shared" si="14"/>
        <v>262.69544019591626</v>
      </c>
      <c r="AS13">
        <f t="shared" si="15"/>
        <v>-39.283409542148895</v>
      </c>
      <c r="AT13">
        <f t="shared" si="16"/>
        <v>92.676039240040865</v>
      </c>
      <c r="AU13">
        <f t="shared" si="17"/>
        <v>316.08806989380821</v>
      </c>
      <c r="AW13">
        <v>10</v>
      </c>
      <c r="AX13">
        <f>(R13*SUMPRODUCT(K14:$K$23, X14:$X$23)-$AZ$3*SUMPRODUCT(K13:$K$22, W14:$W$23))/Z13</f>
        <v>1752.1774515256961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1160.3392478233272</v>
      </c>
      <c r="P14">
        <f t="shared" si="30"/>
        <v>58.016962391166366</v>
      </c>
      <c r="Q14" s="5">
        <f t="shared" si="31"/>
        <v>50</v>
      </c>
      <c r="R14">
        <f t="shared" si="0"/>
        <v>250000</v>
      </c>
      <c r="S14">
        <f t="shared" si="1"/>
        <v>1831.5785120324197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1558.402843887475</v>
      </c>
      <c r="AC14">
        <f t="shared" si="2"/>
        <v>1609.3373785818187</v>
      </c>
      <c r="AE14">
        <f t="shared" si="3"/>
        <v>1019.5453326679667</v>
      </c>
      <c r="AF14">
        <f t="shared" si="4"/>
        <v>-50.977266633398337</v>
      </c>
      <c r="AG14">
        <f t="shared" si="5"/>
        <v>-43.933071064368676</v>
      </c>
      <c r="AH14">
        <f t="shared" si="6"/>
        <v>-463.43558703426174</v>
      </c>
      <c r="AI14">
        <f t="shared" si="7"/>
        <v>461.19940793593787</v>
      </c>
      <c r="AJ14">
        <f t="shared" si="8"/>
        <v>-50.934534694343711</v>
      </c>
      <c r="AK14">
        <f t="shared" si="32"/>
        <v>176.88796369454306</v>
      </c>
      <c r="AL14">
        <f t="shared" si="9"/>
        <v>587.15283693613719</v>
      </c>
      <c r="AN14">
        <f t="shared" si="10"/>
        <v>504.29560092529834</v>
      </c>
      <c r="AO14">
        <f t="shared" si="11"/>
        <v>-25.21478004626492</v>
      </c>
      <c r="AP14">
        <f t="shared" si="12"/>
        <v>-21.730524149351282</v>
      </c>
      <c r="AQ14">
        <f t="shared" si="13"/>
        <v>-229.22818668792124</v>
      </c>
      <c r="AR14">
        <f t="shared" si="14"/>
        <v>228.12211004176089</v>
      </c>
      <c r="AS14">
        <f t="shared" si="15"/>
        <v>-25.193643635559312</v>
      </c>
      <c r="AT14">
        <f t="shared" si="16"/>
        <v>87.49372792905794</v>
      </c>
      <c r="AU14">
        <f t="shared" si="17"/>
        <v>290.42219433525952</v>
      </c>
      <c r="AW14">
        <v>11</v>
      </c>
      <c r="AX14">
        <f>(R14*SUMPRODUCT(K15:$K$23, X15:$X$23)-$AZ$3*SUMPRODUCT(K14:$K$22, W15:$W$23))/Z14</f>
        <v>1831.5785120324197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1160.3392478233272</v>
      </c>
      <c r="P15">
        <f t="shared" si="30"/>
        <v>58.016962391166366</v>
      </c>
      <c r="Q15" s="5">
        <f t="shared" si="31"/>
        <v>50</v>
      </c>
      <c r="R15">
        <f t="shared" si="0"/>
        <v>250000</v>
      </c>
      <c r="S15">
        <f t="shared" si="1"/>
        <v>1895.4770035274926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1609.3373785818187</v>
      </c>
      <c r="AC15">
        <f t="shared" si="2"/>
        <v>1645.1815651339205</v>
      </c>
      <c r="AE15">
        <f t="shared" si="3"/>
        <v>1007.1178580735597</v>
      </c>
      <c r="AF15">
        <f t="shared" si="4"/>
        <v>-50.35589290367799</v>
      </c>
      <c r="AG15">
        <f t="shared" si="5"/>
        <v>-43.397560668692606</v>
      </c>
      <c r="AH15">
        <f t="shared" si="6"/>
        <v>-480.89842516194989</v>
      </c>
      <c r="AI15">
        <f t="shared" si="7"/>
        <v>432.46597933923925</v>
      </c>
      <c r="AJ15">
        <f t="shared" si="8"/>
        <v>-35.844186552101746</v>
      </c>
      <c r="AK15">
        <f t="shared" si="32"/>
        <v>179.62695406261903</v>
      </c>
      <c r="AL15">
        <f t="shared" si="9"/>
        <v>576.24874684975657</v>
      </c>
      <c r="AN15">
        <f t="shared" si="10"/>
        <v>458.88208484855005</v>
      </c>
      <c r="AO15">
        <f t="shared" si="11"/>
        <v>-22.944104242427507</v>
      </c>
      <c r="AP15">
        <f t="shared" si="12"/>
        <v>-19.773617315339628</v>
      </c>
      <c r="AQ15">
        <f t="shared" si="13"/>
        <v>-219.11603509922259</v>
      </c>
      <c r="AR15">
        <f t="shared" si="14"/>
        <v>197.04832819156036</v>
      </c>
      <c r="AS15">
        <f t="shared" si="15"/>
        <v>-16.332006152876133</v>
      </c>
      <c r="AT15">
        <f t="shared" si="16"/>
        <v>81.845029868618269</v>
      </c>
      <c r="AU15">
        <f t="shared" si="17"/>
        <v>262.56135190730248</v>
      </c>
      <c r="AW15">
        <v>12</v>
      </c>
      <c r="AX15">
        <f>(R15*SUMPRODUCT(K16:$K$23, X16:$X$23)-$AZ$3*SUMPRODUCT(K15:$K$22, W16:$W$23))/Z15</f>
        <v>1895.4770035274926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1160.3392478233272</v>
      </c>
      <c r="P16">
        <f t="shared" si="30"/>
        <v>58.016962391166366</v>
      </c>
      <c r="Q16" s="5">
        <f t="shared" si="31"/>
        <v>50</v>
      </c>
      <c r="R16">
        <f t="shared" si="0"/>
        <v>250000</v>
      </c>
      <c r="S16">
        <f t="shared" si="1"/>
        <v>1885.4613470116803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1645.1815651339205</v>
      </c>
      <c r="AC16">
        <f t="shared" si="2"/>
        <v>1615.4200839520338</v>
      </c>
      <c r="AE16">
        <f t="shared" si="3"/>
        <v>994.15208277933846</v>
      </c>
      <c r="AF16">
        <f t="shared" si="4"/>
        <v>-49.707604138966929</v>
      </c>
      <c r="AG16">
        <f t="shared" si="5"/>
        <v>-42.838854440382924</v>
      </c>
      <c r="AH16">
        <f t="shared" si="6"/>
        <v>-623.65310811377742</v>
      </c>
      <c r="AI16">
        <f t="shared" si="7"/>
        <v>277.95251608621118</v>
      </c>
      <c r="AJ16">
        <f t="shared" si="8"/>
        <v>29.761481181886666</v>
      </c>
      <c r="AK16">
        <f t="shared" si="32"/>
        <v>181.27382306420046</v>
      </c>
      <c r="AL16">
        <f t="shared" si="9"/>
        <v>488.98782033229827</v>
      </c>
      <c r="AN16">
        <f t="shared" si="10"/>
        <v>417.26869119780395</v>
      </c>
      <c r="AO16">
        <f t="shared" si="11"/>
        <v>-20.863434559890202</v>
      </c>
      <c r="AP16">
        <f t="shared" si="12"/>
        <v>-17.980460972106027</v>
      </c>
      <c r="AQ16">
        <f t="shared" si="13"/>
        <v>-261.7616768015555</v>
      </c>
      <c r="AR16">
        <f t="shared" si="14"/>
        <v>116.66311886425224</v>
      </c>
      <c r="AS16">
        <f t="shared" si="15"/>
        <v>12.491584050355335</v>
      </c>
      <c r="AT16">
        <f t="shared" si="16"/>
        <v>76.084828678280005</v>
      </c>
      <c r="AU16">
        <f t="shared" si="17"/>
        <v>205.23953159288757</v>
      </c>
      <c r="AW16">
        <v>13</v>
      </c>
      <c r="AX16">
        <f>(R16*SUMPRODUCT(K17:$K$23, X17:$X$23)-$AZ$3*SUMPRODUCT(K16:$K$22, W17:$W$23))/Z16</f>
        <v>1885.4613470116803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1160.3392478233272</v>
      </c>
      <c r="P17">
        <f t="shared" si="30"/>
        <v>58.016962391166366</v>
      </c>
      <c r="Q17" s="5">
        <f t="shared" si="31"/>
        <v>50</v>
      </c>
      <c r="R17">
        <f t="shared" si="0"/>
        <v>250000</v>
      </c>
      <c r="S17">
        <f t="shared" si="1"/>
        <v>1802.7375589401572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1615.4200839520338</v>
      </c>
      <c r="AC17">
        <f t="shared" si="2"/>
        <v>1523.4489929889069</v>
      </c>
      <c r="AE17">
        <f t="shared" si="3"/>
        <v>980.57404410057779</v>
      </c>
      <c r="AF17">
        <f t="shared" si="4"/>
        <v>-49.028702205028893</v>
      </c>
      <c r="AG17">
        <f t="shared" si="5"/>
        <v>-42.253765264771928</v>
      </c>
      <c r="AH17">
        <f t="shared" si="6"/>
        <v>-783.50315603583329</v>
      </c>
      <c r="AI17">
        <f t="shared" si="7"/>
        <v>105.78842059494366</v>
      </c>
      <c r="AJ17">
        <f t="shared" si="8"/>
        <v>91.971090963126926</v>
      </c>
      <c r="AK17">
        <f t="shared" si="32"/>
        <v>178.28757980933082</v>
      </c>
      <c r="AL17">
        <f t="shared" si="9"/>
        <v>376.04709136740144</v>
      </c>
      <c r="AN17">
        <f t="shared" si="10"/>
        <v>379.12771482711872</v>
      </c>
      <c r="AO17">
        <f t="shared" si="11"/>
        <v>-18.956385741355938</v>
      </c>
      <c r="AP17">
        <f t="shared" si="12"/>
        <v>-16.336934027626917</v>
      </c>
      <c r="AQ17">
        <f t="shared" si="13"/>
        <v>-302.93251478032454</v>
      </c>
      <c r="AR17">
        <f t="shared" si="14"/>
        <v>40.901880277811301</v>
      </c>
      <c r="AS17">
        <f t="shared" si="15"/>
        <v>35.559568149685674</v>
      </c>
      <c r="AT17">
        <f t="shared" si="16"/>
        <v>68.932849203824148</v>
      </c>
      <c r="AU17">
        <f t="shared" si="17"/>
        <v>145.39429763132114</v>
      </c>
      <c r="AW17">
        <v>14</v>
      </c>
      <c r="AX17">
        <f>(R17*SUMPRODUCT(K18:$K$23, X18:$X$23)-$AZ$3*SUMPRODUCT(K17:$K$22, W18:$W$23))/Z17</f>
        <v>1802.7375589401572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1160.3392478233272</v>
      </c>
      <c r="P18">
        <f t="shared" si="30"/>
        <v>58.016962391166366</v>
      </c>
      <c r="Q18" s="5">
        <f t="shared" si="31"/>
        <v>50</v>
      </c>
      <c r="R18">
        <f t="shared" si="0"/>
        <v>250000</v>
      </c>
      <c r="S18">
        <f t="shared" si="1"/>
        <v>1654.0072961872547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1523.4489929889069</v>
      </c>
      <c r="AC18">
        <f t="shared" si="2"/>
        <v>1377.5115960480966</v>
      </c>
      <c r="AE18">
        <f t="shared" si="3"/>
        <v>966.36863266013211</v>
      </c>
      <c r="AF18">
        <f t="shared" si="4"/>
        <v>-48.318431633006611</v>
      </c>
      <c r="AG18">
        <f t="shared" si="5"/>
        <v>-41.641642066013738</v>
      </c>
      <c r="AH18">
        <f t="shared" si="6"/>
        <v>-947.92773055233567</v>
      </c>
      <c r="AI18">
        <f t="shared" si="7"/>
        <v>-71.519171591223994</v>
      </c>
      <c r="AJ18">
        <f t="shared" si="8"/>
        <v>145.93739694081023</v>
      </c>
      <c r="AK18">
        <f t="shared" si="32"/>
        <v>170.90494358112227</v>
      </c>
      <c r="AL18">
        <f t="shared" si="9"/>
        <v>245.3231689307085</v>
      </c>
      <c r="AN18">
        <f t="shared" si="10"/>
        <v>344.18356744924262</v>
      </c>
      <c r="AO18">
        <f t="shared" si="11"/>
        <v>-17.209178372462134</v>
      </c>
      <c r="AP18">
        <f t="shared" si="12"/>
        <v>-14.831161149417909</v>
      </c>
      <c r="AQ18">
        <f t="shared" si="13"/>
        <v>-337.61562302313678</v>
      </c>
      <c r="AR18">
        <f t="shared" si="14"/>
        <v>-25.472395095774232</v>
      </c>
      <c r="AS18">
        <f t="shared" si="15"/>
        <v>51.977322323757249</v>
      </c>
      <c r="AT18">
        <f t="shared" si="16"/>
        <v>60.869808050930281</v>
      </c>
      <c r="AU18">
        <f t="shared" si="17"/>
        <v>87.374735278913306</v>
      </c>
      <c r="AW18">
        <v>15</v>
      </c>
      <c r="AX18">
        <f>(R18*SUMPRODUCT(K19:$K$23, X19:$X$23)-$AZ$3*SUMPRODUCT(K18:$K$22, W19:$W$23))/Z18</f>
        <v>1654.0072961872547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1160.3392478233272</v>
      </c>
      <c r="P19">
        <f t="shared" si="30"/>
        <v>58.016962391166366</v>
      </c>
      <c r="Q19" s="5">
        <f t="shared" si="31"/>
        <v>50</v>
      </c>
      <c r="R19">
        <f t="shared" si="0"/>
        <v>250000</v>
      </c>
      <c r="S19">
        <f t="shared" si="1"/>
        <v>1442.4817768873625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1377.5115960480966</v>
      </c>
      <c r="AC19">
        <f t="shared" si="2"/>
        <v>1182.8490309626463</v>
      </c>
      <c r="AE19">
        <f t="shared" si="3"/>
        <v>951.48942389926776</v>
      </c>
      <c r="AF19">
        <f t="shared" si="4"/>
        <v>-47.574471194963394</v>
      </c>
      <c r="AG19">
        <f t="shared" si="5"/>
        <v>-41.000484370590776</v>
      </c>
      <c r="AH19">
        <f t="shared" si="6"/>
        <v>-1123.7063738141114</v>
      </c>
      <c r="AI19">
        <f t="shared" si="7"/>
        <v>-260.79190548039787</v>
      </c>
      <c r="AJ19">
        <f t="shared" si="8"/>
        <v>194.6625650854503</v>
      </c>
      <c r="AK19">
        <f t="shared" si="32"/>
        <v>159.69985841266811</v>
      </c>
      <c r="AL19">
        <f t="shared" si="9"/>
        <v>93.570518017720531</v>
      </c>
      <c r="AN19">
        <f t="shared" si="10"/>
        <v>312.17163522145273</v>
      </c>
      <c r="AO19">
        <f t="shared" si="11"/>
        <v>-15.608581761072641</v>
      </c>
      <c r="AP19">
        <f t="shared" si="12"/>
        <v>-13.4517399030953</v>
      </c>
      <c r="AQ19">
        <f t="shared" si="13"/>
        <v>-368.67383642033792</v>
      </c>
      <c r="AR19">
        <f t="shared" si="14"/>
        <v>-85.562522863053132</v>
      </c>
      <c r="AS19">
        <f t="shared" si="15"/>
        <v>63.866323400732718</v>
      </c>
      <c r="AT19">
        <f t="shared" si="16"/>
        <v>52.395501928978874</v>
      </c>
      <c r="AU19">
        <f t="shared" si="17"/>
        <v>30.699302466658459</v>
      </c>
      <c r="AW19">
        <v>16</v>
      </c>
      <c r="AX19">
        <f>(R19*SUMPRODUCT(K20:$K$23, X20:$X$23)-$AZ$3*SUMPRODUCT(K19:$K$22, W20:$W$23))/Z19</f>
        <v>1442.4817768873625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1160.3392478233272</v>
      </c>
      <c r="P20">
        <f t="shared" si="30"/>
        <v>58.016962391166366</v>
      </c>
      <c r="Q20" s="5">
        <f t="shared" si="31"/>
        <v>50</v>
      </c>
      <c r="R20">
        <f t="shared" si="0"/>
        <v>250000</v>
      </c>
      <c r="S20">
        <f t="shared" si="1"/>
        <v>1172.5708129591683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1182.8490309626463</v>
      </c>
      <c r="AC20">
        <f t="shared" si="2"/>
        <v>945.77572498967959</v>
      </c>
      <c r="AE20">
        <f t="shared" si="3"/>
        <v>935.90995206044033</v>
      </c>
      <c r="AF20">
        <f t="shared" si="4"/>
        <v>-46.795497603022021</v>
      </c>
      <c r="AG20">
        <f t="shared" si="5"/>
        <v>-40.329151746616674</v>
      </c>
      <c r="AH20">
        <f t="shared" si="6"/>
        <v>-1306.6389013409675</v>
      </c>
      <c r="AI20">
        <f t="shared" si="7"/>
        <v>-457.85359863016583</v>
      </c>
      <c r="AJ20">
        <f t="shared" si="8"/>
        <v>237.07330597296675</v>
      </c>
      <c r="AK20">
        <f t="shared" si="32"/>
        <v>145.03744397940454</v>
      </c>
      <c r="AL20">
        <f t="shared" si="9"/>
        <v>-75.742848677794541</v>
      </c>
      <c r="AN20">
        <f t="shared" si="10"/>
        <v>282.85620248284118</v>
      </c>
      <c r="AO20">
        <f t="shared" si="11"/>
        <v>-14.142810124142059</v>
      </c>
      <c r="AP20">
        <f t="shared" si="12"/>
        <v>-12.188513101381741</v>
      </c>
      <c r="AQ20">
        <f t="shared" si="13"/>
        <v>-394.90008289364783</v>
      </c>
      <c r="AR20">
        <f t="shared" si="14"/>
        <v>-138.37520363633041</v>
      </c>
      <c r="AS20">
        <f t="shared" si="15"/>
        <v>71.649686906241499</v>
      </c>
      <c r="AT20">
        <f t="shared" si="16"/>
        <v>43.834068151016773</v>
      </c>
      <c r="AU20">
        <f t="shared" si="17"/>
        <v>-22.891448579072151</v>
      </c>
      <c r="AW20">
        <v>17</v>
      </c>
      <c r="AX20">
        <f>(R20*SUMPRODUCT(K21:$K$23, X21:$X$23)-$AZ$3*SUMPRODUCT(K20:$K$22, W21:$W$23))/Z20</f>
        <v>1172.5708129591683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1160.3392478233272</v>
      </c>
      <c r="P21">
        <f t="shared" si="30"/>
        <v>58.016962391166366</v>
      </c>
      <c r="Q21" s="5">
        <f t="shared" si="31"/>
        <v>50</v>
      </c>
      <c r="R21">
        <f t="shared" si="0"/>
        <v>250000</v>
      </c>
      <c r="S21">
        <f t="shared" si="1"/>
        <v>842.72564414387045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945.77572498967959</v>
      </c>
      <c r="AC21">
        <f t="shared" si="2"/>
        <v>667.83409714158574</v>
      </c>
      <c r="AE21">
        <f t="shared" si="3"/>
        <v>919.53308806127279</v>
      </c>
      <c r="AF21">
        <f t="shared" si="4"/>
        <v>-45.976654403063641</v>
      </c>
      <c r="AG21">
        <f t="shared" si="5"/>
        <v>-39.623458819746851</v>
      </c>
      <c r="AH21">
        <f t="shared" si="6"/>
        <v>-1512.0070470183173</v>
      </c>
      <c r="AI21">
        <f t="shared" si="7"/>
        <v>-678.07407217985497</v>
      </c>
      <c r="AJ21">
        <f t="shared" si="8"/>
        <v>277.94162784809384</v>
      </c>
      <c r="AK21">
        <f t="shared" si="32"/>
        <v>127.35325110535223</v>
      </c>
      <c r="AL21">
        <f t="shared" si="9"/>
        <v>-272.77919322640889</v>
      </c>
      <c r="AN21">
        <f t="shared" si="10"/>
        <v>256.00070972915705</v>
      </c>
      <c r="AO21">
        <f t="shared" si="11"/>
        <v>-12.800035486457853</v>
      </c>
      <c r="AP21">
        <f t="shared" si="12"/>
        <v>-11.03128719507623</v>
      </c>
      <c r="AQ21">
        <f t="shared" si="13"/>
        <v>-420.94719828764181</v>
      </c>
      <c r="AR21">
        <f t="shared" si="14"/>
        <v>-188.77781124001882</v>
      </c>
      <c r="AS21">
        <f t="shared" si="15"/>
        <v>77.379764704723712</v>
      </c>
      <c r="AT21">
        <f t="shared" si="16"/>
        <v>35.455518776408915</v>
      </c>
      <c r="AU21">
        <f t="shared" si="17"/>
        <v>-75.942527758886186</v>
      </c>
      <c r="AW21">
        <v>18</v>
      </c>
      <c r="AX21">
        <f>(R21*SUMPRODUCT(K22:$K$23, X22:$X$23)-$AZ$3*SUMPRODUCT(K21:$K$22, W22:$W$23))/Z21</f>
        <v>842.72564414387045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1160.3392478233272</v>
      </c>
      <c r="P22">
        <f t="shared" si="30"/>
        <v>58.016962391166366</v>
      </c>
      <c r="Q22" s="5">
        <f t="shared" si="31"/>
        <v>50</v>
      </c>
      <c r="R22">
        <f t="shared" si="0"/>
        <v>250000</v>
      </c>
      <c r="S22">
        <f t="shared" si="1"/>
        <v>451.71358850649085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667.83409714158574</v>
      </c>
      <c r="AC22">
        <f t="shared" si="2"/>
        <v>351.24703865754338</v>
      </c>
      <c r="AE22">
        <f t="shared" si="3"/>
        <v>902.26580516120248</v>
      </c>
      <c r="AF22">
        <f t="shared" si="4"/>
        <v>-45.113290258060125</v>
      </c>
      <c r="AG22">
        <f t="shared" si="5"/>
        <v>-38.879396989016655</v>
      </c>
      <c r="AH22">
        <f t="shared" si="6"/>
        <v>-1739.1362126636243</v>
      </c>
      <c r="AI22">
        <f t="shared" si="7"/>
        <v>-920.8630947494986</v>
      </c>
      <c r="AJ22">
        <f t="shared" si="8"/>
        <v>316.58705848404236</v>
      </c>
      <c r="AK22">
        <f t="shared" si="32"/>
        <v>106.74906284313099</v>
      </c>
      <c r="AL22">
        <f t="shared" si="9"/>
        <v>-497.52697342232523</v>
      </c>
      <c r="AN22">
        <f t="shared" si="10"/>
        <v>231.39313679047754</v>
      </c>
      <c r="AO22">
        <f t="shared" si="11"/>
        <v>-11.569656839523878</v>
      </c>
      <c r="AP22">
        <f t="shared" si="12"/>
        <v>-9.9709260556577046</v>
      </c>
      <c r="AQ22">
        <f t="shared" si="13"/>
        <v>-446.01511134764587</v>
      </c>
      <c r="AR22">
        <f t="shared" si="14"/>
        <v>-236.16255745234989</v>
      </c>
      <c r="AS22">
        <f t="shared" si="15"/>
        <v>81.191232240930049</v>
      </c>
      <c r="AT22">
        <f t="shared" si="16"/>
        <v>27.376633758499484</v>
      </c>
      <c r="AU22">
        <f t="shared" si="17"/>
        <v>-127.59469145292036</v>
      </c>
      <c r="AW22">
        <v>19</v>
      </c>
      <c r="AX22">
        <f>(R22*SUMPRODUCT(K23:$K$23, X23:$X$23)-$AZ$3*SUMPRODUCT(K22:$K$22, W23:$W$23))/Z22</f>
        <v>451.71358850649085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1160.3392478233272</v>
      </c>
      <c r="P23">
        <f t="shared" si="30"/>
        <v>58.016962391166366</v>
      </c>
      <c r="Q23" s="5">
        <f t="shared" si="31"/>
        <v>50</v>
      </c>
      <c r="R23">
        <f t="shared" si="0"/>
        <v>250000</v>
      </c>
      <c r="S23">
        <f t="shared" si="1"/>
        <v>461.02427807830571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351.24703865754338</v>
      </c>
      <c r="AC23">
        <f t="shared" si="2"/>
        <v>351.24703865754338</v>
      </c>
      <c r="AE23">
        <f t="shared" si="3"/>
        <v>884.04395173054058</v>
      </c>
      <c r="AF23">
        <f t="shared" si="4"/>
        <v>-44.202197586527035</v>
      </c>
      <c r="AG23">
        <f t="shared" si="5"/>
        <v>-38.094201906421453</v>
      </c>
      <c r="AH23">
        <f t="shared" si="6"/>
        <v>-1982.0055635251881</v>
      </c>
      <c r="AI23">
        <f t="shared" si="7"/>
        <v>-1180.258011287596</v>
      </c>
      <c r="AJ23">
        <f t="shared" si="8"/>
        <v>0</v>
      </c>
      <c r="AK23">
        <f t="shared" si="32"/>
        <v>83.376215496108998</v>
      </c>
      <c r="AL23">
        <f t="shared" si="9"/>
        <v>-1096.8817957914871</v>
      </c>
      <c r="AN23">
        <f t="shared" si="10"/>
        <v>208.84880723815471</v>
      </c>
      <c r="AO23">
        <f t="shared" si="11"/>
        <v>-10.442440361907735</v>
      </c>
      <c r="AP23">
        <f t="shared" si="12"/>
        <v>-8.9994718195533245</v>
      </c>
      <c r="AQ23">
        <f t="shared" si="13"/>
        <v>-468.23407034381506</v>
      </c>
      <c r="AR23">
        <f t="shared" si="14"/>
        <v>-278.82717528712141</v>
      </c>
      <c r="AS23">
        <f t="shared" si="15"/>
        <v>0</v>
      </c>
      <c r="AT23">
        <f t="shared" si="16"/>
        <v>19.69701067951117</v>
      </c>
      <c r="AU23">
        <f t="shared" si="17"/>
        <v>-259.13016460761025</v>
      </c>
      <c r="AW23">
        <v>20</v>
      </c>
      <c r="AX23">
        <f>(R23*SUMPRODUCT(K$23:$K24, X$23:$X24)-$AZ$3*SUMPRODUCT(K$22:$K23, W$23:$W24))/Z23</f>
        <v>461.02427807830571</v>
      </c>
    </row>
    <row r="25" spans="5:50" x14ac:dyDescent="0.25">
      <c r="AN25" s="6">
        <f t="shared" ref="AN25:AU25" si="33">SUM(AN3:AN23)</f>
        <v>11580.861679115258</v>
      </c>
      <c r="AO25" s="6">
        <f t="shared" si="33"/>
        <v>-1449.2975198232584</v>
      </c>
      <c r="AP25" s="6">
        <f t="shared" si="33"/>
        <v>-2968.9373328017587</v>
      </c>
      <c r="AQ25" s="6">
        <f t="shared" si="33"/>
        <v>-6301.0346775072157</v>
      </c>
      <c r="AR25" s="6">
        <f t="shared" si="33"/>
        <v>861.59214898302639</v>
      </c>
      <c r="AS25" s="6">
        <f t="shared" si="33"/>
        <v>-881.56373852937793</v>
      </c>
      <c r="AT25" s="6">
        <f t="shared" si="33"/>
        <v>782.99899612687352</v>
      </c>
      <c r="AU25" s="7">
        <f t="shared" si="33"/>
        <v>763.02740658052187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4390.6050109957723</v>
      </c>
      <c r="K3">
        <v>1</v>
      </c>
      <c r="L3" s="2">
        <v>0</v>
      </c>
      <c r="O3">
        <f>$C$3</f>
        <v>4390.6050109957723</v>
      </c>
      <c r="P3">
        <f>O3*B5</f>
        <v>3512.4840087966181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4390.6050109957723</v>
      </c>
      <c r="AF3">
        <f t="shared" ref="AF3:AF23" si="4">-$Z3*P3</f>
        <v>-3512.4840087966181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-1641.7872018008457</v>
      </c>
      <c r="AJ3">
        <f t="shared" ref="AJ3:AJ23" si="8">AB3-AC3</f>
        <v>-3.637978807091713E-12</v>
      </c>
      <c r="AL3">
        <f t="shared" ref="AL3:AL23" si="9">SUM(AI3:AK3)</f>
        <v>-1641.7872018008493</v>
      </c>
      <c r="AN3">
        <f t="shared" ref="AN3:AN23" si="10">AE3*$K3</f>
        <v>4390.6050109957723</v>
      </c>
      <c r="AO3">
        <f t="shared" ref="AO3:AO23" si="11">AF3*$K3</f>
        <v>-3512.4840087966181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-1641.7872018008457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-1641.7872018008493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2098.3800543872394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1622.3986727253191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3.637978807091713E-12</v>
      </c>
      <c r="AC4">
        <f t="shared" si="2"/>
        <v>1602.793217788425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-1602.7932177884213</v>
      </c>
      <c r="AK4">
        <f>H4*SUM(AB4, AE4:AF4)</f>
        <v>1.8699211068451405E-13</v>
      </c>
      <c r="AL4">
        <f t="shared" si="9"/>
        <v>-2123.8532177884213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-495.58683659882053</v>
      </c>
      <c r="AR4">
        <f t="shared" si="14"/>
        <v>-495.58683659882053</v>
      </c>
      <c r="AS4">
        <f t="shared" si="15"/>
        <v>-1524.4371483625844</v>
      </c>
      <c r="AT4">
        <f t="shared" si="16"/>
        <v>1.7785059034098729E-13</v>
      </c>
      <c r="AU4">
        <f t="shared" si="17"/>
        <v>-2020.0239849614047</v>
      </c>
      <c r="AW4">
        <v>1</v>
      </c>
      <c r="AX4">
        <f>(R4*SUMPRODUCT(K5:$K$23, X5:$X$23)-$AZ$3*SUMPRODUCT(K4:$K$22, W5:$W$23))/Z4</f>
        <v>1622.3986727253191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4390.6050109957723</v>
      </c>
      <c r="P5">
        <f t="shared" ref="P5:P23" si="30">O5*$C$5</f>
        <v>219.53025054978863</v>
      </c>
      <c r="Q5" s="5">
        <f t="shared" ref="Q5:Q23" si="31">$C$8</f>
        <v>50</v>
      </c>
      <c r="R5">
        <f t="shared" si="0"/>
        <v>250000</v>
      </c>
      <c r="S5">
        <f t="shared" si="1"/>
        <v>3161.8675465355773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1602.793217788425</v>
      </c>
      <c r="AC5">
        <f t="shared" si="2"/>
        <v>3085.5837786936645</v>
      </c>
      <c r="AE5">
        <f t="shared" si="3"/>
        <v>4284.6765088005041</v>
      </c>
      <c r="AF5">
        <f t="shared" si="4"/>
        <v>-214.23382544002524</v>
      </c>
      <c r="AG5">
        <f t="shared" si="5"/>
        <v>-48.793691280245184</v>
      </c>
      <c r="AH5">
        <f t="shared" si="6"/>
        <v>-540.69419877408006</v>
      </c>
      <c r="AI5">
        <f t="shared" si="7"/>
        <v>3480.9547933061535</v>
      </c>
      <c r="AJ5">
        <f t="shared" si="8"/>
        <v>-1482.7905609052395</v>
      </c>
      <c r="AK5">
        <f>H5*SUM(AB5, AE5:AF5)</f>
        <v>294.44094326962812</v>
      </c>
      <c r="AL5">
        <f t="shared" si="9"/>
        <v>2292.6051756705419</v>
      </c>
      <c r="AN5">
        <f t="shared" si="10"/>
        <v>3874.1426750222545</v>
      </c>
      <c r="AO5">
        <f t="shared" si="11"/>
        <v>-193.70713375111276</v>
      </c>
      <c r="AP5">
        <f t="shared" si="12"/>
        <v>-44.118551604162796</v>
      </c>
      <c r="AQ5">
        <f t="shared" si="13"/>
        <v>-488.88789277444147</v>
      </c>
      <c r="AR5">
        <f t="shared" si="14"/>
        <v>3147.4290968925375</v>
      </c>
      <c r="AS5">
        <f t="shared" si="15"/>
        <v>-1340.7178297647865</v>
      </c>
      <c r="AT5">
        <f t="shared" si="16"/>
        <v>266.22925237219692</v>
      </c>
      <c r="AU5">
        <f t="shared" si="17"/>
        <v>2072.9405194999476</v>
      </c>
      <c r="AW5">
        <v>2</v>
      </c>
      <c r="AX5">
        <f>(R5*SUMPRODUCT(K6:$K$23, X6:$X$23)-$AZ$3*SUMPRODUCT(K5:$K$22, W6:$W$23))/Z5</f>
        <v>3161.8675465355773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4390.6050109957723</v>
      </c>
      <c r="P6">
        <f t="shared" si="30"/>
        <v>219.53025054978863</v>
      </c>
      <c r="Q6" s="5">
        <f t="shared" si="31"/>
        <v>50</v>
      </c>
      <c r="R6">
        <f t="shared" si="0"/>
        <v>250000</v>
      </c>
      <c r="S6">
        <f t="shared" si="1"/>
        <v>4501.1470187927107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3085.5837786936645</v>
      </c>
      <c r="AC6">
        <f t="shared" si="2"/>
        <v>4336.0012414804369</v>
      </c>
      <c r="AE6">
        <f t="shared" si="3"/>
        <v>4229.5149878561724</v>
      </c>
      <c r="AF6">
        <f t="shared" si="4"/>
        <v>-211.47574939280864</v>
      </c>
      <c r="AG6">
        <f t="shared" si="5"/>
        <v>-48.16551451638022</v>
      </c>
      <c r="AH6">
        <f t="shared" si="6"/>
        <v>-701.19925531256297</v>
      </c>
      <c r="AI6">
        <f t="shared" si="7"/>
        <v>3268.6744686344205</v>
      </c>
      <c r="AJ6">
        <f t="shared" si="8"/>
        <v>-1250.4174627867724</v>
      </c>
      <c r="AK6">
        <f>H6*SUM(AB6, AE6:AF6)</f>
        <v>388.56817903848952</v>
      </c>
      <c r="AL6">
        <f t="shared" si="9"/>
        <v>2406.8251848861378</v>
      </c>
      <c r="AN6">
        <f t="shared" si="10"/>
        <v>3625.9281537102374</v>
      </c>
      <c r="AO6">
        <f t="shared" si="11"/>
        <v>-181.29640768551189</v>
      </c>
      <c r="AP6">
        <f t="shared" si="12"/>
        <v>-41.291896499793438</v>
      </c>
      <c r="AQ6">
        <f t="shared" si="13"/>
        <v>-601.13231150581612</v>
      </c>
      <c r="AR6">
        <f t="shared" si="14"/>
        <v>2802.2075380191159</v>
      </c>
      <c r="AS6">
        <f t="shared" si="15"/>
        <v>-1071.9725300010357</v>
      </c>
      <c r="AT6">
        <f t="shared" si="16"/>
        <v>333.11628024889046</v>
      </c>
      <c r="AU6">
        <f t="shared" si="17"/>
        <v>2063.3512882669706</v>
      </c>
      <c r="AW6">
        <v>3</v>
      </c>
      <c r="AX6">
        <f>(R6*SUMPRODUCT(K7:$K$23, X7:$X$23)-$AZ$3*SUMPRODUCT(K6:$K$22, W7:$W$23))/Z6</f>
        <v>4501.1470187927107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4390.6050109957723</v>
      </c>
      <c r="P7">
        <f t="shared" si="30"/>
        <v>219.53025054978863</v>
      </c>
      <c r="Q7" s="5">
        <f t="shared" si="31"/>
        <v>50</v>
      </c>
      <c r="R7">
        <f t="shared" si="0"/>
        <v>250000</v>
      </c>
      <c r="S7">
        <f t="shared" si="1"/>
        <v>5638.6696421634206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4336.0012414804369</v>
      </c>
      <c r="AC7">
        <f t="shared" si="2"/>
        <v>5357.6016171494903</v>
      </c>
      <c r="AE7">
        <f t="shared" si="3"/>
        <v>4171.7486570378969</v>
      </c>
      <c r="AF7">
        <f t="shared" si="4"/>
        <v>-208.58743285189485</v>
      </c>
      <c r="AG7">
        <f t="shared" si="5"/>
        <v>-47.507674302177321</v>
      </c>
      <c r="AH7">
        <f t="shared" si="6"/>
        <v>-880.92534519548929</v>
      </c>
      <c r="AI7">
        <f t="shared" si="7"/>
        <v>3034.7282046883356</v>
      </c>
      <c r="AJ7">
        <f t="shared" si="8"/>
        <v>-1021.6003756690534</v>
      </c>
      <c r="AK7">
        <f>H7*SUM(AB7, AE7:AF7)</f>
        <v>512.05832413161932</v>
      </c>
      <c r="AL7">
        <f t="shared" si="9"/>
        <v>2525.1861531509016</v>
      </c>
      <c r="AN7">
        <f t="shared" si="10"/>
        <v>3368.5650908414095</v>
      </c>
      <c r="AO7">
        <f t="shared" si="11"/>
        <v>-168.42825454207048</v>
      </c>
      <c r="AP7">
        <f t="shared" si="12"/>
        <v>-38.361058241463539</v>
      </c>
      <c r="AQ7">
        <f t="shared" si="13"/>
        <v>-711.32146479072662</v>
      </c>
      <c r="AR7">
        <f t="shared" si="14"/>
        <v>2450.4543132671492</v>
      </c>
      <c r="AS7">
        <f t="shared" si="15"/>
        <v>-824.91243964652438</v>
      </c>
      <c r="AT7">
        <f t="shared" si="16"/>
        <v>413.47212810497439</v>
      </c>
      <c r="AU7">
        <f t="shared" si="17"/>
        <v>2039.0140017255994</v>
      </c>
      <c r="AW7">
        <v>4</v>
      </c>
      <c r="AX7">
        <f>(R7*SUMPRODUCT(K8:$K$23, X8:$X$23)-$AZ$3*SUMPRODUCT(K7:$K$22, W8:$W$23))/Z7</f>
        <v>5638.6696421634206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4390.6050109957723</v>
      </c>
      <c r="P8">
        <f t="shared" si="30"/>
        <v>219.53025054978863</v>
      </c>
      <c r="Q8" s="5">
        <f t="shared" si="31"/>
        <v>50</v>
      </c>
      <c r="R8">
        <f t="shared" si="0"/>
        <v>250000</v>
      </c>
      <c r="S8">
        <f t="shared" si="1"/>
        <v>6581.9894944575908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5357.6016171494903</v>
      </c>
      <c r="AC8">
        <f t="shared" si="2"/>
        <v>6163.3010608022632</v>
      </c>
      <c r="AE8">
        <f t="shared" si="3"/>
        <v>4111.3132350971628</v>
      </c>
      <c r="AF8">
        <f t="shared" si="4"/>
        <v>-205.56566175485816</v>
      </c>
      <c r="AG8">
        <f t="shared" si="5"/>
        <v>-46.819438605850962</v>
      </c>
      <c r="AH8">
        <f t="shared" si="6"/>
        <v>-1065.7947665229342</v>
      </c>
      <c r="AI8">
        <f t="shared" si="7"/>
        <v>2793.13336821352</v>
      </c>
      <c r="AJ8">
        <f t="shared" si="8"/>
        <v>-805.69944365277297</v>
      </c>
      <c r="AK8">
        <f t="shared" ref="AK8:AK23" si="32">H8*SUM(AB8:AB8, AE8:AF8)</f>
        <v>649.36077825347479</v>
      </c>
      <c r="AL8">
        <f t="shared" si="9"/>
        <v>2636.7947028142216</v>
      </c>
      <c r="AN8">
        <f t="shared" si="10"/>
        <v>3102.2944157455613</v>
      </c>
      <c r="AO8">
        <f t="shared" si="11"/>
        <v>-155.11472078727806</v>
      </c>
      <c r="AP8">
        <f t="shared" si="12"/>
        <v>-35.328780520864626</v>
      </c>
      <c r="AQ8">
        <f t="shared" si="13"/>
        <v>-804.22214592870898</v>
      </c>
      <c r="AR8">
        <f t="shared" si="14"/>
        <v>2107.62876850871</v>
      </c>
      <c r="AS8">
        <f t="shared" si="15"/>
        <v>-607.96070303658871</v>
      </c>
      <c r="AT8">
        <f t="shared" si="16"/>
        <v>489.9914457946519</v>
      </c>
      <c r="AU8">
        <f t="shared" si="17"/>
        <v>1989.6595112667731</v>
      </c>
      <c r="AW8">
        <v>5</v>
      </c>
      <c r="AX8">
        <f>(R8*SUMPRODUCT(K9:$K$23, X9:$X$23)-$AZ$3*SUMPRODUCT(K8:$K$22, W9:$W$23))/Z8</f>
        <v>6581.9894944575908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4390.6050109957723</v>
      </c>
      <c r="P9">
        <f t="shared" si="30"/>
        <v>219.53025054978863</v>
      </c>
      <c r="Q9" s="5">
        <f t="shared" si="31"/>
        <v>50</v>
      </c>
      <c r="R9">
        <f t="shared" si="0"/>
        <v>250000</v>
      </c>
      <c r="S9">
        <f t="shared" si="1"/>
        <v>7329.7341244773488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6163.3010608022632</v>
      </c>
      <c r="AC9">
        <f t="shared" si="2"/>
        <v>6757.8035042282281</v>
      </c>
      <c r="AE9">
        <f t="shared" si="3"/>
        <v>4048.0112136543485</v>
      </c>
      <c r="AF9">
        <f t="shared" si="4"/>
        <v>-202.40056068271744</v>
      </c>
      <c r="AG9">
        <f t="shared" si="5"/>
        <v>-46.098558211414641</v>
      </c>
      <c r="AH9">
        <f t="shared" si="6"/>
        <v>-1263.4300418890653</v>
      </c>
      <c r="AI9">
        <f t="shared" si="7"/>
        <v>2536.0820528711515</v>
      </c>
      <c r="AJ9">
        <f t="shared" si="8"/>
        <v>-594.50244342596488</v>
      </c>
      <c r="AK9">
        <f t="shared" si="32"/>
        <v>734.65411979100384</v>
      </c>
      <c r="AL9">
        <f t="shared" si="9"/>
        <v>2676.2337292361904</v>
      </c>
      <c r="AN9">
        <f t="shared" si="10"/>
        <v>2845.6570610703425</v>
      </c>
      <c r="AO9">
        <f t="shared" si="11"/>
        <v>-142.28285305351716</v>
      </c>
      <c r="AP9">
        <f t="shared" si="12"/>
        <v>-32.406206592755638</v>
      </c>
      <c r="AQ9">
        <f t="shared" si="13"/>
        <v>-888.16172439017646</v>
      </c>
      <c r="AR9">
        <f t="shared" si="14"/>
        <v>1782.8062770338936</v>
      </c>
      <c r="AS9">
        <f t="shared" si="15"/>
        <v>-417.92129188086881</v>
      </c>
      <c r="AT9">
        <f t="shared" si="16"/>
        <v>516.44463740020592</v>
      </c>
      <c r="AU9">
        <f t="shared" si="17"/>
        <v>1881.3296225532306</v>
      </c>
      <c r="AW9">
        <v>6</v>
      </c>
      <c r="AX9">
        <f>(R9*SUMPRODUCT(K10:$K$23, X10:$X$23)-$AZ$3*SUMPRODUCT(K9:$K$22, W10:$W$23))/Z9</f>
        <v>7329.7341244773488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4390.6050109957723</v>
      </c>
      <c r="P10">
        <f t="shared" si="30"/>
        <v>219.53025054978863</v>
      </c>
      <c r="Q10" s="5">
        <f t="shared" si="31"/>
        <v>50</v>
      </c>
      <c r="R10">
        <f t="shared" si="0"/>
        <v>250000</v>
      </c>
      <c r="S10">
        <f t="shared" si="1"/>
        <v>7871.2668727546261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6757.8035042282281</v>
      </c>
      <c r="AC10">
        <f t="shared" si="2"/>
        <v>7138.2552843356771</v>
      </c>
      <c r="AE10">
        <f t="shared" si="3"/>
        <v>3981.7299969405176</v>
      </c>
      <c r="AF10">
        <f t="shared" si="4"/>
        <v>-199.08649984702589</v>
      </c>
      <c r="AG10">
        <f t="shared" si="5"/>
        <v>-45.343750883633646</v>
      </c>
      <c r="AH10">
        <f t="shared" si="6"/>
        <v>-1469.1087283342147</v>
      </c>
      <c r="AI10">
        <f t="shared" si="7"/>
        <v>2268.1910178756434</v>
      </c>
      <c r="AJ10">
        <f t="shared" si="8"/>
        <v>-380.45178010744894</v>
      </c>
      <c r="AK10">
        <f t="shared" si="32"/>
        <v>572.34627217176944</v>
      </c>
      <c r="AL10">
        <f t="shared" si="9"/>
        <v>2460.0855099399641</v>
      </c>
      <c r="AN10">
        <f t="shared" si="10"/>
        <v>2654.9017531220047</v>
      </c>
      <c r="AO10">
        <f t="shared" si="11"/>
        <v>-132.74508765610025</v>
      </c>
      <c r="AP10">
        <f t="shared" si="12"/>
        <v>-30.233894263696055</v>
      </c>
      <c r="AQ10">
        <f t="shared" si="13"/>
        <v>-979.55897094436068</v>
      </c>
      <c r="AR10">
        <f t="shared" si="14"/>
        <v>1512.363800257848</v>
      </c>
      <c r="AS10">
        <f t="shared" si="15"/>
        <v>-253.67418151450886</v>
      </c>
      <c r="AT10">
        <f t="shared" si="16"/>
        <v>381.62384756104666</v>
      </c>
      <c r="AU10">
        <f t="shared" si="17"/>
        <v>1640.3134663043859</v>
      </c>
      <c r="AW10">
        <v>7</v>
      </c>
      <c r="AX10">
        <f>(R10*SUMPRODUCT(K11:$K$23, X11:$X$23)-$AZ$3*SUMPRODUCT(K10:$K$22, W11:$W$23))/Z10</f>
        <v>7871.2668727546261</v>
      </c>
    </row>
    <row r="11" spans="1:52" x14ac:dyDescent="0.25">
      <c r="A11" t="s">
        <v>33</v>
      </c>
      <c r="C11" s="24">
        <f>AU25</f>
        <v>14329.592831107904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4390.6050109957723</v>
      </c>
      <c r="P11">
        <f t="shared" si="30"/>
        <v>219.53025054978863</v>
      </c>
      <c r="Q11" s="5">
        <f t="shared" si="31"/>
        <v>50</v>
      </c>
      <c r="R11">
        <f t="shared" si="0"/>
        <v>250000</v>
      </c>
      <c r="S11">
        <f t="shared" si="1"/>
        <v>8225.4109409096527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7138.2552843356771</v>
      </c>
      <c r="AC11">
        <f t="shared" si="2"/>
        <v>7328.8922826380231</v>
      </c>
      <c r="AE11">
        <f t="shared" si="3"/>
        <v>3912.0563595379635</v>
      </c>
      <c r="AF11">
        <f t="shared" si="4"/>
        <v>-195.60281797689819</v>
      </c>
      <c r="AG11">
        <f t="shared" si="5"/>
        <v>-44.550310831202786</v>
      </c>
      <c r="AH11">
        <f t="shared" si="6"/>
        <v>-1700.0127179726467</v>
      </c>
      <c r="AI11">
        <f t="shared" si="7"/>
        <v>1971.8905127572159</v>
      </c>
      <c r="AJ11">
        <f t="shared" si="8"/>
        <v>-190.636998302346</v>
      </c>
      <c r="AK11">
        <f t="shared" si="32"/>
        <v>556.84656276850285</v>
      </c>
      <c r="AL11">
        <f t="shared" si="9"/>
        <v>2338.1000772233729</v>
      </c>
      <c r="AN11">
        <f t="shared" si="10"/>
        <v>2481.1617979297939</v>
      </c>
      <c r="AO11">
        <f t="shared" si="11"/>
        <v>-124.0580898964897</v>
      </c>
      <c r="AP11">
        <f t="shared" si="12"/>
        <v>-28.255351958511479</v>
      </c>
      <c r="AQ11">
        <f t="shared" si="13"/>
        <v>-1078.2070154855078</v>
      </c>
      <c r="AR11">
        <f t="shared" si="14"/>
        <v>1250.6413405892852</v>
      </c>
      <c r="AS11">
        <f t="shared" si="15"/>
        <v>-120.90859486381532</v>
      </c>
      <c r="AT11">
        <f t="shared" si="16"/>
        <v>353.17139935399666</v>
      </c>
      <c r="AU11">
        <f t="shared" si="17"/>
        <v>1482.9041450794666</v>
      </c>
      <c r="AW11">
        <v>8</v>
      </c>
      <c r="AX11">
        <f>(R11*SUMPRODUCT(K12:$K$23, X12:$X$23)-$AZ$3*SUMPRODUCT(K11:$K$22, W12:$W$23))/Z11</f>
        <v>8225.4109409096527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4390.6050109957723</v>
      </c>
      <c r="P12">
        <f t="shared" si="30"/>
        <v>219.53025054978863</v>
      </c>
      <c r="Q12" s="5">
        <f t="shared" si="31"/>
        <v>50</v>
      </c>
      <c r="R12">
        <f t="shared" si="0"/>
        <v>250000</v>
      </c>
      <c r="S12">
        <f t="shared" si="1"/>
        <v>8413.4460278311308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7328.8922826380231</v>
      </c>
      <c r="AC12">
        <f t="shared" si="2"/>
        <v>7355.6623316517398</v>
      </c>
      <c r="AE12">
        <f t="shared" si="3"/>
        <v>3838.5945290087498</v>
      </c>
      <c r="AF12">
        <f t="shared" si="4"/>
        <v>-191.9297264504375</v>
      </c>
      <c r="AG12">
        <f t="shared" si="5"/>
        <v>-43.713731016516235</v>
      </c>
      <c r="AH12">
        <f t="shared" si="6"/>
        <v>-1955.3835318726035</v>
      </c>
      <c r="AI12">
        <f t="shared" si="7"/>
        <v>1647.5675396691925</v>
      </c>
      <c r="AJ12">
        <f t="shared" si="8"/>
        <v>-26.770049013716744</v>
      </c>
      <c r="AK12">
        <f t="shared" si="32"/>
        <v>768.28899596374367</v>
      </c>
      <c r="AL12">
        <f t="shared" si="9"/>
        <v>2389.0864866192196</v>
      </c>
      <c r="AN12">
        <f t="shared" si="10"/>
        <v>2275.2988389169532</v>
      </c>
      <c r="AO12">
        <f t="shared" si="11"/>
        <v>-113.76494194584768</v>
      </c>
      <c r="AP12">
        <f t="shared" si="12"/>
        <v>-25.910994421255449</v>
      </c>
      <c r="AQ12">
        <f t="shared" si="13"/>
        <v>-1159.0392905749188</v>
      </c>
      <c r="AR12">
        <f t="shared" si="14"/>
        <v>976.58361197493127</v>
      </c>
      <c r="AS12">
        <f t="shared" si="15"/>
        <v>-15.867750807842825</v>
      </c>
      <c r="AT12">
        <f t="shared" si="16"/>
        <v>455.39768455836122</v>
      </c>
      <c r="AU12">
        <f t="shared" si="17"/>
        <v>1416.11354572545</v>
      </c>
      <c r="AW12">
        <v>9</v>
      </c>
      <c r="AX12">
        <f>(R12*SUMPRODUCT(K13:$K$23, X13:$X$23)-$AZ$3*SUMPRODUCT(K12:$K$22, W13:$W$23))/Z12</f>
        <v>8413.4460278311308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4390.6050109957723</v>
      </c>
      <c r="P13">
        <f t="shared" si="30"/>
        <v>219.53025054978863</v>
      </c>
      <c r="Q13" s="5">
        <f t="shared" si="31"/>
        <v>50</v>
      </c>
      <c r="R13">
        <f t="shared" si="0"/>
        <v>250000</v>
      </c>
      <c r="S13">
        <f t="shared" si="1"/>
        <v>8459.4412791683171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7355.6623316517398</v>
      </c>
      <c r="AC13">
        <f t="shared" si="2"/>
        <v>7246.5102394347005</v>
      </c>
      <c r="AE13">
        <f t="shared" si="3"/>
        <v>3761.0715790230288</v>
      </c>
      <c r="AF13">
        <f t="shared" si="4"/>
        <v>-188.05357895115145</v>
      </c>
      <c r="AG13">
        <f t="shared" si="5"/>
        <v>-42.83090336757521</v>
      </c>
      <c r="AH13">
        <f t="shared" si="6"/>
        <v>-2228.4516938792699</v>
      </c>
      <c r="AI13">
        <f t="shared" si="7"/>
        <v>1301.7354028250325</v>
      </c>
      <c r="AJ13">
        <f t="shared" si="8"/>
        <v>109.15209221703935</v>
      </c>
      <c r="AK13">
        <f t="shared" si="32"/>
        <v>1135.4898864660838</v>
      </c>
      <c r="AL13">
        <f t="shared" si="9"/>
        <v>2546.3773815081558</v>
      </c>
      <c r="AN13">
        <f t="shared" si="10"/>
        <v>2019.5195916004996</v>
      </c>
      <c r="AO13">
        <f t="shared" si="11"/>
        <v>-100.97597958002498</v>
      </c>
      <c r="AP13">
        <f t="shared" si="12"/>
        <v>-22.998192578731651</v>
      </c>
      <c r="AQ13">
        <f t="shared" si="13"/>
        <v>-1196.5743698750673</v>
      </c>
      <c r="AR13">
        <f t="shared" si="14"/>
        <v>698.9710495666759</v>
      </c>
      <c r="AS13">
        <f t="shared" si="15"/>
        <v>58.609570188971318</v>
      </c>
      <c r="AT13">
        <f t="shared" si="16"/>
        <v>609.70497997758059</v>
      </c>
      <c r="AU13">
        <f t="shared" si="17"/>
        <v>1367.2855997332279</v>
      </c>
      <c r="AW13">
        <v>10</v>
      </c>
      <c r="AX13">
        <f>(R13*SUMPRODUCT(K14:$K$23, X14:$X$23)-$AZ$3*SUMPRODUCT(K13:$K$22, W14:$W$23))/Z13</f>
        <v>8459.4412791683171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4390.6050109957723</v>
      </c>
      <c r="P14">
        <f t="shared" si="30"/>
        <v>219.53025054978863</v>
      </c>
      <c r="Q14" s="5">
        <f t="shared" si="31"/>
        <v>50</v>
      </c>
      <c r="R14">
        <f t="shared" si="0"/>
        <v>250000</v>
      </c>
      <c r="S14">
        <f t="shared" si="1"/>
        <v>8307.6016166656882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7246.5102394347005</v>
      </c>
      <c r="AC14">
        <f t="shared" si="2"/>
        <v>6961.2708264904477</v>
      </c>
      <c r="AE14">
        <f t="shared" si="3"/>
        <v>3679.0631019635707</v>
      </c>
      <c r="AF14">
        <f t="shared" si="4"/>
        <v>-183.95315509817854</v>
      </c>
      <c r="AG14">
        <f t="shared" si="5"/>
        <v>-41.89699475072085</v>
      </c>
      <c r="AH14">
        <f t="shared" si="6"/>
        <v>-2527.9979158930669</v>
      </c>
      <c r="AI14">
        <f t="shared" si="7"/>
        <v>925.21503622160435</v>
      </c>
      <c r="AJ14">
        <f t="shared" si="8"/>
        <v>285.23941294425276</v>
      </c>
      <c r="AK14">
        <f t="shared" si="32"/>
        <v>919.16043934169886</v>
      </c>
      <c r="AL14">
        <f t="shared" si="9"/>
        <v>2129.6148885075559</v>
      </c>
      <c r="AN14">
        <f t="shared" si="10"/>
        <v>1819.7673790450615</v>
      </c>
      <c r="AO14">
        <f t="shared" si="11"/>
        <v>-90.988368952253083</v>
      </c>
      <c r="AP14">
        <f t="shared" si="12"/>
        <v>-20.723423930046778</v>
      </c>
      <c r="AQ14">
        <f t="shared" si="13"/>
        <v>-1250.4183848275991</v>
      </c>
      <c r="AR14">
        <f t="shared" si="14"/>
        <v>457.63720133516267</v>
      </c>
      <c r="AS14">
        <f t="shared" si="15"/>
        <v>141.08738135447575</v>
      </c>
      <c r="AT14">
        <f t="shared" si="16"/>
        <v>454.64242859276538</v>
      </c>
      <c r="AU14">
        <f t="shared" si="17"/>
        <v>1053.3670112824038</v>
      </c>
      <c r="AW14">
        <v>11</v>
      </c>
      <c r="AX14">
        <f>(R14*SUMPRODUCT(K15:$K$23, X15:$X$23)-$AZ$3*SUMPRODUCT(K14:$K$22, W15:$W$23))/Z14</f>
        <v>8307.6016166656882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4390.6050109957723</v>
      </c>
      <c r="P15">
        <f t="shared" si="30"/>
        <v>219.53025054978863</v>
      </c>
      <c r="Q15" s="5">
        <f t="shared" si="31"/>
        <v>50</v>
      </c>
      <c r="R15">
        <f t="shared" si="0"/>
        <v>250000</v>
      </c>
      <c r="S15">
        <f t="shared" si="1"/>
        <v>7981.6684381473306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6961.2708264904477</v>
      </c>
      <c r="AC15">
        <f t="shared" si="2"/>
        <v>6530.1255766211816</v>
      </c>
      <c r="AE15">
        <f t="shared" si="3"/>
        <v>3592.1314323349229</v>
      </c>
      <c r="AF15">
        <f t="shared" si="4"/>
        <v>-179.60657161674615</v>
      </c>
      <c r="AG15">
        <f t="shared" si="5"/>
        <v>-40.907021052210766</v>
      </c>
      <c r="AH15">
        <f t="shared" si="6"/>
        <v>-2855.0187550143814</v>
      </c>
      <c r="AI15">
        <f t="shared" si="7"/>
        <v>516.59908465158423</v>
      </c>
      <c r="AJ15">
        <f t="shared" si="8"/>
        <v>431.14524986926608</v>
      </c>
      <c r="AK15">
        <f t="shared" si="32"/>
        <v>887.68569695444194</v>
      </c>
      <c r="AL15">
        <f t="shared" si="9"/>
        <v>1835.4300314752923</v>
      </c>
      <c r="AN15">
        <f t="shared" si="10"/>
        <v>1636.7148566632422</v>
      </c>
      <c r="AO15">
        <f t="shared" si="11"/>
        <v>-81.835742833162115</v>
      </c>
      <c r="AP15">
        <f t="shared" si="12"/>
        <v>-18.638830554835558</v>
      </c>
      <c r="AQ15">
        <f t="shared" si="13"/>
        <v>-1300.8576385376939</v>
      </c>
      <c r="AR15">
        <f t="shared" si="14"/>
        <v>235.38264473755058</v>
      </c>
      <c r="AS15">
        <f t="shared" si="15"/>
        <v>196.44655245315622</v>
      </c>
      <c r="AT15">
        <f t="shared" si="16"/>
        <v>404.46414492924248</v>
      </c>
      <c r="AU15">
        <f t="shared" si="17"/>
        <v>836.29334211994922</v>
      </c>
      <c r="AW15">
        <v>12</v>
      </c>
      <c r="AX15">
        <f>(R15*SUMPRODUCT(K16:$K$23, X16:$X$23)-$AZ$3*SUMPRODUCT(K15:$K$22, W16:$W$23))/Z15</f>
        <v>7981.6684381473306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4390.6050109957723</v>
      </c>
      <c r="P16">
        <f t="shared" si="30"/>
        <v>219.53025054978863</v>
      </c>
      <c r="Q16" s="5">
        <f t="shared" si="31"/>
        <v>50</v>
      </c>
      <c r="R16">
        <f t="shared" si="0"/>
        <v>250000</v>
      </c>
      <c r="S16">
        <f t="shared" si="1"/>
        <v>7499.6203340088496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6530.1255766211816</v>
      </c>
      <c r="AC16">
        <f t="shared" si="2"/>
        <v>5979.0944046515087</v>
      </c>
      <c r="AE16">
        <f t="shared" si="3"/>
        <v>3500.4227794351596</v>
      </c>
      <c r="AF16">
        <f t="shared" si="4"/>
        <v>-175.02113897175798</v>
      </c>
      <c r="AG16">
        <f t="shared" si="5"/>
        <v>-39.862647296542818</v>
      </c>
      <c r="AH16">
        <f t="shared" si="6"/>
        <v>-3176.517725729218</v>
      </c>
      <c r="AI16">
        <f t="shared" si="7"/>
        <v>109.02126743764074</v>
      </c>
      <c r="AJ16">
        <f t="shared" si="8"/>
        <v>551.03117196967287</v>
      </c>
      <c r="AK16">
        <f t="shared" si="32"/>
        <v>843.33746396592778</v>
      </c>
      <c r="AL16">
        <f t="shared" si="9"/>
        <v>1503.3899033732414</v>
      </c>
      <c r="AN16">
        <f t="shared" si="10"/>
        <v>1469.2086423341389</v>
      </c>
      <c r="AO16">
        <f t="shared" si="11"/>
        <v>-73.46043211670694</v>
      </c>
      <c r="AP16">
        <f t="shared" si="12"/>
        <v>-16.731277792635325</v>
      </c>
      <c r="AQ16">
        <f t="shared" si="13"/>
        <v>-1333.2581774370776</v>
      </c>
      <c r="AR16">
        <f t="shared" si="14"/>
        <v>45.758754987718831</v>
      </c>
      <c r="AS16">
        <f t="shared" si="15"/>
        <v>231.28056553899728</v>
      </c>
      <c r="AT16">
        <f t="shared" si="16"/>
        <v>353.96829712747785</v>
      </c>
      <c r="AU16">
        <f t="shared" si="17"/>
        <v>631.00761765419395</v>
      </c>
      <c r="AW16">
        <v>13</v>
      </c>
      <c r="AX16">
        <f>(R16*SUMPRODUCT(K17:$K$23, X17:$X$23)-$AZ$3*SUMPRODUCT(K16:$K$22, W17:$W$23))/Z16</f>
        <v>7499.6203340088496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4390.6050109957723</v>
      </c>
      <c r="P17">
        <f t="shared" si="30"/>
        <v>219.53025054978863</v>
      </c>
      <c r="Q17" s="5">
        <f t="shared" si="31"/>
        <v>50</v>
      </c>
      <c r="R17">
        <f t="shared" si="0"/>
        <v>250000</v>
      </c>
      <c r="S17">
        <f t="shared" si="1"/>
        <v>6871.9847591219523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5979.0944046515087</v>
      </c>
      <c r="AC17">
        <f t="shared" si="2"/>
        <v>5327.6910277402922</v>
      </c>
      <c r="AE17">
        <f t="shared" si="3"/>
        <v>3403.9346336417893</v>
      </c>
      <c r="AF17">
        <f t="shared" si="4"/>
        <v>-170.19673168208948</v>
      </c>
      <c r="AG17">
        <f t="shared" si="5"/>
        <v>-38.763844904256032</v>
      </c>
      <c r="AH17">
        <f t="shared" si="6"/>
        <v>-3500.879596606766</v>
      </c>
      <c r="AI17">
        <f t="shared" si="7"/>
        <v>-305.90553955132236</v>
      </c>
      <c r="AJ17">
        <f t="shared" si="8"/>
        <v>651.40337691121658</v>
      </c>
      <c r="AK17">
        <f t="shared" si="32"/>
        <v>788.34206047672114</v>
      </c>
      <c r="AL17">
        <f t="shared" si="9"/>
        <v>1133.8398978366154</v>
      </c>
      <c r="AN17">
        <f t="shared" si="10"/>
        <v>1316.0923102520217</v>
      </c>
      <c r="AO17">
        <f t="shared" si="11"/>
        <v>-65.804615512601089</v>
      </c>
      <c r="AP17">
        <f t="shared" si="12"/>
        <v>-14.987596321646079</v>
      </c>
      <c r="AQ17">
        <f t="shared" si="13"/>
        <v>-1353.5749690007792</v>
      </c>
      <c r="AR17">
        <f t="shared" si="14"/>
        <v>-118.27487058300495</v>
      </c>
      <c r="AS17">
        <f t="shared" si="15"/>
        <v>251.85764930739546</v>
      </c>
      <c r="AT17">
        <f t="shared" si="16"/>
        <v>304.80342171894677</v>
      </c>
      <c r="AU17">
        <f t="shared" si="17"/>
        <v>438.38620044333726</v>
      </c>
      <c r="AW17">
        <v>14</v>
      </c>
      <c r="AX17">
        <f>(R17*SUMPRODUCT(K18:$K$23, X18:$X$23)-$AZ$3*SUMPRODUCT(K17:$K$22, W18:$W$23))/Z17</f>
        <v>6871.9847591219523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4390.6050109957723</v>
      </c>
      <c r="P18">
        <f t="shared" si="30"/>
        <v>219.53025054978863</v>
      </c>
      <c r="Q18" s="5">
        <f t="shared" si="31"/>
        <v>50</v>
      </c>
      <c r="R18">
        <f t="shared" si="0"/>
        <v>250000</v>
      </c>
      <c r="S18">
        <f t="shared" si="1"/>
        <v>6101.5288775858317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5327.6910277402922</v>
      </c>
      <c r="AC18">
        <f t="shared" si="2"/>
        <v>4589.3752753172057</v>
      </c>
      <c r="AE18">
        <f t="shared" si="3"/>
        <v>3302.4729515203985</v>
      </c>
      <c r="AF18">
        <f t="shared" si="4"/>
        <v>-165.12364757601995</v>
      </c>
      <c r="AG18">
        <f t="shared" si="5"/>
        <v>-37.608404117994326</v>
      </c>
      <c r="AH18">
        <f t="shared" si="6"/>
        <v>-3839.0116860957364</v>
      </c>
      <c r="AI18">
        <f t="shared" si="7"/>
        <v>-739.27078626935236</v>
      </c>
      <c r="AJ18">
        <f t="shared" si="8"/>
        <v>738.31575242308645</v>
      </c>
      <c r="AK18">
        <f t="shared" si="32"/>
        <v>724.35350118225745</v>
      </c>
      <c r="AL18">
        <f t="shared" si="9"/>
        <v>723.39846733599154</v>
      </c>
      <c r="AN18">
        <f t="shared" si="10"/>
        <v>1176.214628086628</v>
      </c>
      <c r="AO18">
        <f t="shared" si="11"/>
        <v>-58.810731404331406</v>
      </c>
      <c r="AP18">
        <f t="shared" si="12"/>
        <v>-13.394675963118202</v>
      </c>
      <c r="AQ18">
        <f t="shared" si="13"/>
        <v>-1367.3092161140821</v>
      </c>
      <c r="AR18">
        <f t="shared" si="14"/>
        <v>-263.29999539490382</v>
      </c>
      <c r="AS18">
        <f t="shared" si="15"/>
        <v>262.95984884509522</v>
      </c>
      <c r="AT18">
        <f t="shared" si="16"/>
        <v>257.98702866108039</v>
      </c>
      <c r="AU18">
        <f t="shared" si="17"/>
        <v>257.64688211127179</v>
      </c>
      <c r="AW18">
        <v>15</v>
      </c>
      <c r="AX18">
        <f>(R18*SUMPRODUCT(K19:$K$23, X19:$X$23)-$AZ$3*SUMPRODUCT(K18:$K$22, W19:$W$23))/Z18</f>
        <v>6101.5288775858317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4390.6050109957723</v>
      </c>
      <c r="P19">
        <f t="shared" si="30"/>
        <v>219.53025054978863</v>
      </c>
      <c r="Q19" s="5">
        <f t="shared" si="31"/>
        <v>50</v>
      </c>
      <c r="R19">
        <f t="shared" si="0"/>
        <v>250000</v>
      </c>
      <c r="S19">
        <f t="shared" si="1"/>
        <v>5172.3235372467643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4589.3752753172057</v>
      </c>
      <c r="AC19">
        <f t="shared" si="2"/>
        <v>3764.0584817129607</v>
      </c>
      <c r="AE19">
        <f t="shared" si="3"/>
        <v>3195.1779335689321</v>
      </c>
      <c r="AF19">
        <f t="shared" si="4"/>
        <v>-159.7588966784466</v>
      </c>
      <c r="AG19">
        <f t="shared" si="5"/>
        <v>-36.386533582125594</v>
      </c>
      <c r="AH19">
        <f t="shared" si="6"/>
        <v>-4228.932473443946</v>
      </c>
      <c r="AI19">
        <f t="shared" si="7"/>
        <v>-1229.899970135586</v>
      </c>
      <c r="AJ19">
        <f t="shared" si="8"/>
        <v>825.31679360424505</v>
      </c>
      <c r="AK19">
        <f t="shared" si="32"/>
        <v>652.45364929561219</v>
      </c>
      <c r="AL19">
        <f t="shared" si="9"/>
        <v>247.8704727642712</v>
      </c>
      <c r="AN19">
        <f t="shared" si="10"/>
        <v>1048.2974327324876</v>
      </c>
      <c r="AO19">
        <f t="shared" si="11"/>
        <v>-52.414871636624369</v>
      </c>
      <c r="AP19">
        <f t="shared" si="12"/>
        <v>-11.937961056701131</v>
      </c>
      <c r="AQ19">
        <f t="shared" si="13"/>
        <v>-1387.4592111239917</v>
      </c>
      <c r="AR19">
        <f t="shared" si="14"/>
        <v>-403.51461108482982</v>
      </c>
      <c r="AS19">
        <f t="shared" si="15"/>
        <v>270.77599242179201</v>
      </c>
      <c r="AT19">
        <f t="shared" si="16"/>
        <v>214.06178302238118</v>
      </c>
      <c r="AU19">
        <f t="shared" si="17"/>
        <v>81.323164359343394</v>
      </c>
      <c r="AW19">
        <v>16</v>
      </c>
      <c r="AX19">
        <f>(R19*SUMPRODUCT(K20:$K$23, X20:$X$23)-$AZ$3*SUMPRODUCT(K19:$K$22, W20:$W$23))/Z19</f>
        <v>5172.3235372467643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4390.6050109957723</v>
      </c>
      <c r="P20">
        <f t="shared" si="30"/>
        <v>219.53025054978863</v>
      </c>
      <c r="Q20" s="5">
        <f t="shared" si="31"/>
        <v>50</v>
      </c>
      <c r="R20">
        <f t="shared" si="0"/>
        <v>250000</v>
      </c>
      <c r="S20">
        <f t="shared" si="1"/>
        <v>4090.0968278630339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3764.0584817129607</v>
      </c>
      <c r="AC20">
        <f t="shared" si="2"/>
        <v>2871.2738980333615</v>
      </c>
      <c r="AE20">
        <f t="shared" si="3"/>
        <v>3082.2325473485839</v>
      </c>
      <c r="AF20">
        <f t="shared" si="4"/>
        <v>-154.11162736742921</v>
      </c>
      <c r="AG20">
        <f t="shared" si="5"/>
        <v>-35.100316922491118</v>
      </c>
      <c r="AH20">
        <f t="shared" si="6"/>
        <v>-4611.7566190661346</v>
      </c>
      <c r="AI20">
        <f t="shared" si="7"/>
        <v>-1718.7360160074709</v>
      </c>
      <c r="AJ20">
        <f t="shared" si="8"/>
        <v>892.78458367959911</v>
      </c>
      <c r="AK20">
        <f t="shared" si="32"/>
        <v>572.64979140296555</v>
      </c>
      <c r="AL20">
        <f t="shared" si="9"/>
        <v>-253.30164092490622</v>
      </c>
      <c r="AN20">
        <f t="shared" si="10"/>
        <v>931.53042297784259</v>
      </c>
      <c r="AO20">
        <f t="shared" si="11"/>
        <v>-46.576521148892134</v>
      </c>
      <c r="AP20">
        <f t="shared" si="12"/>
        <v>-10.608223930926721</v>
      </c>
      <c r="AQ20">
        <f t="shared" si="13"/>
        <v>-1393.7921711082652</v>
      </c>
      <c r="AR20">
        <f t="shared" si="14"/>
        <v>-519.44649321024144</v>
      </c>
      <c r="AS20">
        <f t="shared" si="15"/>
        <v>269.82260036756992</v>
      </c>
      <c r="AT20">
        <f t="shared" si="16"/>
        <v>173.06958323526149</v>
      </c>
      <c r="AU20">
        <f t="shared" si="17"/>
        <v>-76.554309607410005</v>
      </c>
      <c r="AW20">
        <v>17</v>
      </c>
      <c r="AX20">
        <f>(R20*SUMPRODUCT(K21:$K$23, X21:$X$23)-$AZ$3*SUMPRODUCT(K20:$K$22, W21:$W$23))/Z20</f>
        <v>4090.0968278630339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4390.6050109957723</v>
      </c>
      <c r="P21">
        <f t="shared" si="30"/>
        <v>219.53025054978863</v>
      </c>
      <c r="Q21" s="5">
        <f t="shared" si="31"/>
        <v>50</v>
      </c>
      <c r="R21">
        <f t="shared" si="0"/>
        <v>250000</v>
      </c>
      <c r="S21">
        <f t="shared" si="1"/>
        <v>2871.3847307253905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2871.2738980333615</v>
      </c>
      <c r="AC21">
        <f t="shared" si="2"/>
        <v>1938.7341253569662</v>
      </c>
      <c r="AE21">
        <f t="shared" si="3"/>
        <v>2964.4985134508192</v>
      </c>
      <c r="AF21">
        <f t="shared" si="4"/>
        <v>-148.22492567254099</v>
      </c>
      <c r="AG21">
        <f t="shared" si="5"/>
        <v>-33.759567371997356</v>
      </c>
      <c r="AH21">
        <f t="shared" si="6"/>
        <v>-4948.7319063442392</v>
      </c>
      <c r="AI21">
        <f t="shared" si="7"/>
        <v>-2166.2178859379583</v>
      </c>
      <c r="AJ21">
        <f t="shared" si="8"/>
        <v>932.53977267639539</v>
      </c>
      <c r="AK21">
        <f t="shared" si="32"/>
        <v>486.68343836090202</v>
      </c>
      <c r="AL21">
        <f t="shared" si="9"/>
        <v>-746.99467490066081</v>
      </c>
      <c r="AN21">
        <f t="shared" si="10"/>
        <v>825.32508431482438</v>
      </c>
      <c r="AO21">
        <f t="shared" si="11"/>
        <v>-41.266254215741228</v>
      </c>
      <c r="AP21">
        <f t="shared" si="12"/>
        <v>-9.3987626107095874</v>
      </c>
      <c r="AQ21">
        <f t="shared" si="13"/>
        <v>-1377.7414828589961</v>
      </c>
      <c r="AR21">
        <f t="shared" si="14"/>
        <v>-603.08141537062238</v>
      </c>
      <c r="AS21">
        <f t="shared" si="15"/>
        <v>259.6218088890742</v>
      </c>
      <c r="AT21">
        <f t="shared" si="16"/>
        <v>135.49409722330219</v>
      </c>
      <c r="AU21">
        <f t="shared" si="17"/>
        <v>-207.96550925824596</v>
      </c>
      <c r="AW21">
        <v>18</v>
      </c>
      <c r="AX21">
        <f>(R21*SUMPRODUCT(K22:$K$23, X22:$X$23)-$AZ$3*SUMPRODUCT(K21:$K$22, W22:$W$23))/Z21</f>
        <v>2871.3847307253905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4390.6050109957723</v>
      </c>
      <c r="P22">
        <f t="shared" si="30"/>
        <v>219.53025054978863</v>
      </c>
      <c r="Q22" s="5">
        <f t="shared" si="31"/>
        <v>50</v>
      </c>
      <c r="R22">
        <f t="shared" si="0"/>
        <v>250000</v>
      </c>
      <c r="S22">
        <f t="shared" si="1"/>
        <v>1509.1662792846682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1938.7341253569662</v>
      </c>
      <c r="AC22">
        <f t="shared" si="2"/>
        <v>976.86040929039098</v>
      </c>
      <c r="AE22">
        <f t="shared" si="3"/>
        <v>2841.971933077331</v>
      </c>
      <c r="AF22">
        <f t="shared" si="4"/>
        <v>-142.09859665386657</v>
      </c>
      <c r="AG22">
        <f t="shared" si="5"/>
        <v>-32.364240531315552</v>
      </c>
      <c r="AH22">
        <f t="shared" si="6"/>
        <v>-5288.6558348091412</v>
      </c>
      <c r="AI22">
        <f t="shared" si="7"/>
        <v>-2621.1467389169925</v>
      </c>
      <c r="AJ22">
        <f t="shared" si="8"/>
        <v>961.87371606657518</v>
      </c>
      <c r="AK22">
        <f t="shared" si="32"/>
        <v>396.9256405045515</v>
      </c>
      <c r="AL22">
        <f t="shared" si="9"/>
        <v>-1262.347382345866</v>
      </c>
      <c r="AN22">
        <f t="shared" si="10"/>
        <v>728.84597477100328</v>
      </c>
      <c r="AO22">
        <f t="shared" si="11"/>
        <v>-36.442298738550171</v>
      </c>
      <c r="AP22">
        <f t="shared" si="12"/>
        <v>-8.3000631228007435</v>
      </c>
      <c r="AQ22">
        <f t="shared" si="13"/>
        <v>-1356.317236031246</v>
      </c>
      <c r="AR22">
        <f t="shared" si="14"/>
        <v>-672.21362312159363</v>
      </c>
      <c r="AS22">
        <f t="shared" si="15"/>
        <v>246.68005268934309</v>
      </c>
      <c r="AT22">
        <f t="shared" si="16"/>
        <v>101.79469121353662</v>
      </c>
      <c r="AU22">
        <f t="shared" si="17"/>
        <v>-323.73887921871398</v>
      </c>
      <c r="AW22">
        <v>19</v>
      </c>
      <c r="AX22">
        <f>(R22*SUMPRODUCT(K23:$K$23, X23:$X$23)-$AZ$3*SUMPRODUCT(K22:$K$22, W23:$W$23))/Z22</f>
        <v>1509.1662792846682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4390.6050109957723</v>
      </c>
      <c r="P23">
        <f t="shared" si="30"/>
        <v>219.53025054978863</v>
      </c>
      <c r="Q23" s="5">
        <f t="shared" si="31"/>
        <v>50</v>
      </c>
      <c r="R23">
        <f t="shared" si="0"/>
        <v>250000</v>
      </c>
      <c r="S23">
        <f t="shared" si="1"/>
        <v>1579.7239877117381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976.86040929039098</v>
      </c>
      <c r="AC23">
        <f t="shared" si="2"/>
        <v>976.86040929039086</v>
      </c>
      <c r="AE23">
        <f t="shared" si="3"/>
        <v>2715.0364503146438</v>
      </c>
      <c r="AF23">
        <f t="shared" si="4"/>
        <v>-135.75182251573221</v>
      </c>
      <c r="AG23">
        <f t="shared" si="5"/>
        <v>-30.918705320965366</v>
      </c>
      <c r="AH23">
        <f t="shared" si="6"/>
        <v>-5609.4640251851524</v>
      </c>
      <c r="AI23">
        <f t="shared" si="7"/>
        <v>-3061.0981027072062</v>
      </c>
      <c r="AJ23">
        <f t="shared" si="8"/>
        <v>0</v>
      </c>
      <c r="AK23">
        <f t="shared" si="32"/>
        <v>304.29933082373162</v>
      </c>
      <c r="AL23">
        <f t="shared" si="9"/>
        <v>-2756.7987718834747</v>
      </c>
      <c r="AN23">
        <f t="shared" si="10"/>
        <v>641.4071643681807</v>
      </c>
      <c r="AO23">
        <f t="shared" si="11"/>
        <v>-32.070358218409041</v>
      </c>
      <c r="AP23">
        <f t="shared" si="12"/>
        <v>-7.3043141293950278</v>
      </c>
      <c r="AQ23">
        <f t="shared" si="13"/>
        <v>-1325.1941474311939</v>
      </c>
      <c r="AR23">
        <f t="shared" si="14"/>
        <v>-723.16165541081727</v>
      </c>
      <c r="AS23">
        <f t="shared" si="15"/>
        <v>0</v>
      </c>
      <c r="AT23">
        <f t="shared" si="16"/>
        <v>71.888453239795496</v>
      </c>
      <c r="AU23">
        <f t="shared" si="17"/>
        <v>-651.27320217102181</v>
      </c>
      <c r="AW23">
        <v>20</v>
      </c>
      <c r="AX23">
        <f>(R23*SUMPRODUCT(K$23:$K24, X$23:$X24)-$AZ$3*SUMPRODUCT(K$22:$K23, W$23:$W24))/Z23</f>
        <v>1579.7239877117381</v>
      </c>
    </row>
    <row r="25" spans="5:50" x14ac:dyDescent="0.25">
      <c r="AN25" s="6">
        <f t="shared" ref="AN25:AU25" si="33">SUM(AN3:AN23)</f>
        <v>42231.478284500263</v>
      </c>
      <c r="AO25" s="6">
        <f t="shared" si="33"/>
        <v>-5404.5276724718442</v>
      </c>
      <c r="AP25" s="6">
        <f t="shared" si="33"/>
        <v>-2950.8382600940495</v>
      </c>
      <c r="AQ25" s="6">
        <f t="shared" si="33"/>
        <v>-21848.614657339469</v>
      </c>
      <c r="AR25" s="6">
        <f t="shared" si="33"/>
        <v>12027.497694594898</v>
      </c>
      <c r="AS25" s="6">
        <f t="shared" si="33"/>
        <v>-3989.230447822687</v>
      </c>
      <c r="AT25" s="6">
        <f t="shared" si="33"/>
        <v>6291.3255843356937</v>
      </c>
      <c r="AU25" s="7">
        <f t="shared" si="33"/>
        <v>14329.592831107904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14753.417039877839</v>
      </c>
      <c r="K3">
        <v>1</v>
      </c>
      <c r="L3" s="2">
        <v>0</v>
      </c>
      <c r="O3">
        <f>$C$3</f>
        <v>14753.417039877839</v>
      </c>
      <c r="P3">
        <f>O3*B5</f>
        <v>11802.733631902272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14753.417039877839</v>
      </c>
      <c r="AF3">
        <f t="shared" ref="AF3:AF23" si="4">-$Z3*P3</f>
        <v>-11802.733631902272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430.77520397556646</v>
      </c>
      <c r="AJ3">
        <f t="shared" ref="AJ3:AJ23" si="8">AB3-AC3</f>
        <v>0</v>
      </c>
      <c r="AL3">
        <f t="shared" ref="AL3:AL23" si="9">SUM(AI3:AK3)</f>
        <v>430.77520397556646</v>
      </c>
      <c r="AN3">
        <f t="shared" ref="AN3:AN23" si="10">AE3*$K3</f>
        <v>14753.417039877839</v>
      </c>
      <c r="AO3">
        <f t="shared" ref="AO3:AO23" si="11">AF3*$K3</f>
        <v>-11802.733631902272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430.77520397556646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430.77520397556646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6693.4869119144623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3973.2571046627158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3886.6220174879854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-3886.6220174879854</v>
      </c>
      <c r="AK4">
        <f>H4*SUM(AB4, AE4:AF4)</f>
        <v>0</v>
      </c>
      <c r="AL4">
        <f t="shared" si="9"/>
        <v>-6837.7597674879853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-2806.8648944264783</v>
      </c>
      <c r="AR4">
        <f t="shared" si="14"/>
        <v>-2806.8648944264783</v>
      </c>
      <c r="AS4">
        <f t="shared" si="15"/>
        <v>-3696.6159572836073</v>
      </c>
      <c r="AT4">
        <f t="shared" si="16"/>
        <v>0</v>
      </c>
      <c r="AU4">
        <f t="shared" si="17"/>
        <v>-6503.4808517100855</v>
      </c>
      <c r="AW4">
        <v>1</v>
      </c>
      <c r="AX4">
        <f>(R4*SUMPRODUCT(K5:$K$23, X5:$X$23)-$AZ$3*SUMPRODUCT(K4:$K$22, W5:$W$23))/Z4</f>
        <v>3973.2571046627158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14753.417039877839</v>
      </c>
      <c r="P5">
        <f t="shared" ref="P5:P23" si="30">O5*$C$5</f>
        <v>737.67085199389203</v>
      </c>
      <c r="Q5" s="5">
        <f t="shared" ref="Q5:Q23" si="31">$C$8</f>
        <v>50</v>
      </c>
      <c r="R5">
        <f t="shared" si="0"/>
        <v>250000</v>
      </c>
      <c r="S5">
        <f t="shared" si="1"/>
        <v>7434.4548598195834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3886.6220174879854</v>
      </c>
      <c r="AC5">
        <f t="shared" si="2"/>
        <v>7100.5133571986007</v>
      </c>
      <c r="AE5">
        <f t="shared" si="3"/>
        <v>14090.721745066354</v>
      </c>
      <c r="AF5">
        <f t="shared" si="4"/>
        <v>-704.53608725331776</v>
      </c>
      <c r="AG5">
        <f t="shared" si="5"/>
        <v>-47.754095566402519</v>
      </c>
      <c r="AH5">
        <f t="shared" si="6"/>
        <v>-3332.8957954874118</v>
      </c>
      <c r="AI5">
        <f t="shared" si="7"/>
        <v>10005.535766759222</v>
      </c>
      <c r="AJ5">
        <f t="shared" si="8"/>
        <v>-3213.8913397106153</v>
      </c>
      <c r="AK5">
        <f>H5*SUM(AB5, AE5:AF5)</f>
        <v>896.45871834812306</v>
      </c>
      <c r="AL5">
        <f t="shared" si="9"/>
        <v>7688.1031453967298</v>
      </c>
      <c r="AN5">
        <f t="shared" si="10"/>
        <v>12740.627284767397</v>
      </c>
      <c r="AO5">
        <f t="shared" si="11"/>
        <v>-637.03136423836986</v>
      </c>
      <c r="AP5">
        <f t="shared" si="12"/>
        <v>-43.17856416018757</v>
      </c>
      <c r="AQ5">
        <f t="shared" si="13"/>
        <v>-3013.5562874301509</v>
      </c>
      <c r="AR5">
        <f t="shared" si="14"/>
        <v>9046.8610689386878</v>
      </c>
      <c r="AS5">
        <f t="shared" si="15"/>
        <v>-2905.9541756497788</v>
      </c>
      <c r="AT5">
        <f t="shared" si="16"/>
        <v>810.56503799407926</v>
      </c>
      <c r="AU5">
        <f t="shared" si="17"/>
        <v>6951.4719312829893</v>
      </c>
      <c r="AW5">
        <v>2</v>
      </c>
      <c r="AX5">
        <f>(R5*SUMPRODUCT(K6:$K$23, X6:$X$23)-$AZ$3*SUMPRODUCT(K5:$K$22, W6:$W$23))/Z5</f>
        <v>7434.4548598195834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14753.417039877839</v>
      </c>
      <c r="P6">
        <f t="shared" si="30"/>
        <v>737.67085199389203</v>
      </c>
      <c r="Q6" s="5">
        <f t="shared" si="31"/>
        <v>50</v>
      </c>
      <c r="R6">
        <f t="shared" si="0"/>
        <v>250000</v>
      </c>
      <c r="S6">
        <f t="shared" si="1"/>
        <v>10424.217057117319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7100.5133571986007</v>
      </c>
      <c r="AC6">
        <f t="shared" si="2"/>
        <v>9701.8006910648546</v>
      </c>
      <c r="AE6">
        <f t="shared" si="3"/>
        <v>13730.979588085904</v>
      </c>
      <c r="AF6">
        <f t="shared" si="4"/>
        <v>-686.54897940429521</v>
      </c>
      <c r="AG6">
        <f t="shared" si="5"/>
        <v>-46.534913067839362</v>
      </c>
      <c r="AH6">
        <f t="shared" si="6"/>
        <v>-3708.2077144956684</v>
      </c>
      <c r="AI6">
        <f t="shared" si="7"/>
        <v>9289.6879811181025</v>
      </c>
      <c r="AJ6">
        <f t="shared" si="8"/>
        <v>-2601.2873338662539</v>
      </c>
      <c r="AK6">
        <f>H6*SUM(AB6, AE6:AF6)</f>
        <v>1101.9284349336474</v>
      </c>
      <c r="AL6">
        <f t="shared" si="9"/>
        <v>7790.3290821854962</v>
      </c>
      <c r="AN6">
        <f t="shared" si="10"/>
        <v>11771.455027210401</v>
      </c>
      <c r="AO6">
        <f t="shared" si="11"/>
        <v>-588.57275136051999</v>
      </c>
      <c r="AP6">
        <f t="shared" si="12"/>
        <v>-39.893995388975561</v>
      </c>
      <c r="AQ6">
        <f t="shared" si="13"/>
        <v>-3179.0157477632201</v>
      </c>
      <c r="AR6">
        <f t="shared" si="14"/>
        <v>7963.9725326976859</v>
      </c>
      <c r="AS6">
        <f t="shared" si="15"/>
        <v>-2230.0620772918364</v>
      </c>
      <c r="AT6">
        <f t="shared" si="16"/>
        <v>944.67411678921371</v>
      </c>
      <c r="AU6">
        <f t="shared" si="17"/>
        <v>6678.5845721950636</v>
      </c>
      <c r="AW6">
        <v>3</v>
      </c>
      <c r="AX6">
        <f>(R6*SUMPRODUCT(K7:$K$23, X7:$X$23)-$AZ$3*SUMPRODUCT(K6:$K$22, W7:$W$23))/Z6</f>
        <v>10424.217057117319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14753.417039877839</v>
      </c>
      <c r="P7">
        <f t="shared" si="30"/>
        <v>737.67085199389203</v>
      </c>
      <c r="Q7" s="5">
        <f t="shared" si="31"/>
        <v>50</v>
      </c>
      <c r="R7">
        <f t="shared" si="0"/>
        <v>250000</v>
      </c>
      <c r="S7">
        <f t="shared" si="1"/>
        <v>12974.374963458084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9701.8006910648546</v>
      </c>
      <c r="AC7">
        <f t="shared" si="2"/>
        <v>11742.37803244411</v>
      </c>
      <c r="AE7">
        <f t="shared" si="3"/>
        <v>13352.489090262436</v>
      </c>
      <c r="AF7">
        <f t="shared" si="4"/>
        <v>-667.62445451312192</v>
      </c>
      <c r="AG7">
        <f t="shared" si="5"/>
        <v>-45.252191591179333</v>
      </c>
      <c r="AH7">
        <f t="shared" si="6"/>
        <v>-4086.8617299081743</v>
      </c>
      <c r="AI7">
        <f t="shared" si="7"/>
        <v>8552.7507142499599</v>
      </c>
      <c r="AJ7">
        <f t="shared" si="8"/>
        <v>-2040.5773413792558</v>
      </c>
      <c r="AK7">
        <f>H7*SUM(AB7, AE7:AF7)</f>
        <v>1381.2572506644342</v>
      </c>
      <c r="AL7">
        <f t="shared" si="9"/>
        <v>7893.4306235351378</v>
      </c>
      <c r="AN7">
        <f t="shared" si="10"/>
        <v>10781.744616713187</v>
      </c>
      <c r="AO7">
        <f t="shared" si="11"/>
        <v>-539.08723083565951</v>
      </c>
      <c r="AP7">
        <f t="shared" si="12"/>
        <v>-36.539821885230403</v>
      </c>
      <c r="AQ7">
        <f t="shared" si="13"/>
        <v>-3300.0213786224153</v>
      </c>
      <c r="AR7">
        <f t="shared" si="14"/>
        <v>6906.0961853698818</v>
      </c>
      <c r="AS7">
        <f t="shared" si="15"/>
        <v>-1647.7065524395259</v>
      </c>
      <c r="AT7">
        <f t="shared" si="16"/>
        <v>1115.3248526155223</v>
      </c>
      <c r="AU7">
        <f t="shared" si="17"/>
        <v>6373.7144855458782</v>
      </c>
      <c r="AW7">
        <v>4</v>
      </c>
      <c r="AX7">
        <f>(R7*SUMPRODUCT(K8:$K$23, X8:$X$23)-$AZ$3*SUMPRODUCT(K7:$K$22, W8:$W$23))/Z7</f>
        <v>12974.374963458084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14753.417039877839</v>
      </c>
      <c r="P8">
        <f t="shared" si="30"/>
        <v>737.67085199389203</v>
      </c>
      <c r="Q8" s="5">
        <f t="shared" si="31"/>
        <v>50</v>
      </c>
      <c r="R8">
        <f t="shared" si="0"/>
        <v>250000</v>
      </c>
      <c r="S8">
        <f t="shared" si="1"/>
        <v>15092.535429004029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11742.37803244411</v>
      </c>
      <c r="AC8">
        <f t="shared" si="2"/>
        <v>13252.257761362838</v>
      </c>
      <c r="AE8">
        <f t="shared" si="3"/>
        <v>12954.489084558416</v>
      </c>
      <c r="AF8">
        <f t="shared" si="4"/>
        <v>-647.72445422792089</v>
      </c>
      <c r="AG8">
        <f t="shared" si="5"/>
        <v>-43.903351506783139</v>
      </c>
      <c r="AH8">
        <f t="shared" si="6"/>
        <v>-4481.5908424220024</v>
      </c>
      <c r="AI8">
        <f t="shared" si="7"/>
        <v>7781.270436401709</v>
      </c>
      <c r="AJ8">
        <f t="shared" si="8"/>
        <v>-1509.8797289187278</v>
      </c>
      <c r="AK8">
        <f t="shared" ref="AK8:AK23" si="32">H8*SUM(AB8:AB8, AE8:AF8)</f>
        <v>1685.8449006604997</v>
      </c>
      <c r="AL8">
        <f t="shared" si="9"/>
        <v>7957.2356081434809</v>
      </c>
      <c r="AN8">
        <f t="shared" si="10"/>
        <v>9775.134330019644</v>
      </c>
      <c r="AO8">
        <f t="shared" si="11"/>
        <v>-488.75671650098229</v>
      </c>
      <c r="AP8">
        <f t="shared" si="12"/>
        <v>-33.128373933977073</v>
      </c>
      <c r="AQ8">
        <f t="shared" si="13"/>
        <v>-3381.696662130792</v>
      </c>
      <c r="AR8">
        <f t="shared" si="14"/>
        <v>5871.5525774538928</v>
      </c>
      <c r="AS8">
        <f t="shared" si="15"/>
        <v>-1139.3175814202568</v>
      </c>
      <c r="AT8">
        <f t="shared" si="16"/>
        <v>1272.0965107900852</v>
      </c>
      <c r="AU8">
        <f t="shared" si="17"/>
        <v>6004.3315068237216</v>
      </c>
      <c r="AW8">
        <v>5</v>
      </c>
      <c r="AX8">
        <f>(R8*SUMPRODUCT(K9:$K$23, X9:$X$23)-$AZ$3*SUMPRODUCT(K8:$K$22, W9:$W$23))/Z8</f>
        <v>15092.535429004029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14753.417039877839</v>
      </c>
      <c r="P9">
        <f t="shared" si="30"/>
        <v>737.67085199389203</v>
      </c>
      <c r="Q9" s="5">
        <f t="shared" si="31"/>
        <v>50</v>
      </c>
      <c r="R9">
        <f t="shared" si="0"/>
        <v>250000</v>
      </c>
      <c r="S9">
        <f t="shared" si="1"/>
        <v>16734.60739167238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13252.257761362838</v>
      </c>
      <c r="AC9">
        <f t="shared" si="2"/>
        <v>14216.705835388657</v>
      </c>
      <c r="AE9">
        <f t="shared" si="3"/>
        <v>12533.606867115917</v>
      </c>
      <c r="AF9">
        <f t="shared" si="4"/>
        <v>-626.68034335579591</v>
      </c>
      <c r="AG9">
        <f t="shared" si="5"/>
        <v>-42.476962568190565</v>
      </c>
      <c r="AH9">
        <f t="shared" si="6"/>
        <v>-4936.777117623702</v>
      </c>
      <c r="AI9">
        <f t="shared" si="7"/>
        <v>6927.6724435682281</v>
      </c>
      <c r="AJ9">
        <f t="shared" si="8"/>
        <v>-964.44807402581864</v>
      </c>
      <c r="AK9">
        <f t="shared" si="32"/>
        <v>1846.6841265280254</v>
      </c>
      <c r="AL9">
        <f t="shared" si="9"/>
        <v>7809.9084960704349</v>
      </c>
      <c r="AN9">
        <f t="shared" si="10"/>
        <v>8810.8320356875429</v>
      </c>
      <c r="AO9">
        <f t="shared" si="11"/>
        <v>-440.54160178437718</v>
      </c>
      <c r="AP9">
        <f t="shared" si="12"/>
        <v>-29.860309689179971</v>
      </c>
      <c r="AQ9">
        <f t="shared" si="13"/>
        <v>-3470.4386727758565</v>
      </c>
      <c r="AR9">
        <f t="shared" si="14"/>
        <v>4869.9914514381289</v>
      </c>
      <c r="AS9">
        <f t="shared" si="15"/>
        <v>-677.98440444775156</v>
      </c>
      <c r="AT9">
        <f t="shared" si="16"/>
        <v>1298.1756835295441</v>
      </c>
      <c r="AU9">
        <f t="shared" si="17"/>
        <v>5490.1827305199222</v>
      </c>
      <c r="AW9">
        <v>6</v>
      </c>
      <c r="AX9">
        <f>(R9*SUMPRODUCT(K10:$K$23, X10:$X$23)-$AZ$3*SUMPRODUCT(K9:$K$22, W10:$W$23))/Z9</f>
        <v>16734.60739167238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14753.417039877839</v>
      </c>
      <c r="P10">
        <f t="shared" si="30"/>
        <v>737.67085199389203</v>
      </c>
      <c r="Q10" s="5">
        <f t="shared" si="31"/>
        <v>50</v>
      </c>
      <c r="R10">
        <f t="shared" si="0"/>
        <v>250000</v>
      </c>
      <c r="S10">
        <f t="shared" si="1"/>
        <v>17845.337405437549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14216.705835388657</v>
      </c>
      <c r="AC10">
        <f t="shared" si="2"/>
        <v>14624.417167764826</v>
      </c>
      <c r="AE10">
        <f t="shared" si="3"/>
        <v>12090.560158052298</v>
      </c>
      <c r="AF10">
        <f t="shared" si="4"/>
        <v>-604.52800790261495</v>
      </c>
      <c r="AG10">
        <f t="shared" si="5"/>
        <v>-40.975457161456376</v>
      </c>
      <c r="AH10">
        <f t="shared" si="6"/>
        <v>-5383.6789052614604</v>
      </c>
      <c r="AI10">
        <f t="shared" si="7"/>
        <v>6061.3777877267676</v>
      </c>
      <c r="AJ10">
        <f t="shared" si="8"/>
        <v>-407.71133237616959</v>
      </c>
      <c r="AK10">
        <f t="shared" si="32"/>
        <v>1395.6586726147318</v>
      </c>
      <c r="AL10">
        <f t="shared" si="9"/>
        <v>7049.3251279653296</v>
      </c>
      <c r="AN10">
        <f t="shared" si="10"/>
        <v>8061.6338587760938</v>
      </c>
      <c r="AO10">
        <f t="shared" si="11"/>
        <v>-403.08169293880474</v>
      </c>
      <c r="AP10">
        <f t="shared" si="12"/>
        <v>-27.321243061813583</v>
      </c>
      <c r="AQ10">
        <f t="shared" si="13"/>
        <v>-3589.6805094286078</v>
      </c>
      <c r="AR10">
        <f t="shared" si="14"/>
        <v>4041.5504133468685</v>
      </c>
      <c r="AS10">
        <f t="shared" si="15"/>
        <v>-271.85005812170124</v>
      </c>
      <c r="AT10">
        <f t="shared" si="16"/>
        <v>930.58461008955624</v>
      </c>
      <c r="AU10">
        <f t="shared" si="17"/>
        <v>4700.2849653147232</v>
      </c>
      <c r="AW10">
        <v>7</v>
      </c>
      <c r="AX10">
        <f>(R10*SUMPRODUCT(K11:$K$23, X11:$X$23)-$AZ$3*SUMPRODUCT(K10:$K$22, W11:$W$23))/Z10</f>
        <v>17845.337405437549</v>
      </c>
    </row>
    <row r="11" spans="1:52" x14ac:dyDescent="0.25">
      <c r="A11" t="s">
        <v>33</v>
      </c>
      <c r="C11" s="24">
        <f>AU25</f>
        <v>48921.671440567552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14753.417039877839</v>
      </c>
      <c r="P11">
        <f t="shared" si="30"/>
        <v>737.67085199389203</v>
      </c>
      <c r="Q11" s="5">
        <f t="shared" si="31"/>
        <v>50</v>
      </c>
      <c r="R11">
        <f t="shared" si="0"/>
        <v>250000</v>
      </c>
      <c r="S11">
        <f t="shared" si="1"/>
        <v>18545.783574474706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14624.417167764826</v>
      </c>
      <c r="AC11">
        <f t="shared" si="2"/>
        <v>14617.894576628121</v>
      </c>
      <c r="AE11">
        <f t="shared" si="3"/>
        <v>11628.729197012193</v>
      </c>
      <c r="AF11">
        <f t="shared" si="4"/>
        <v>-581.43645985060971</v>
      </c>
      <c r="AG11">
        <f t="shared" si="5"/>
        <v>-39.410291072163986</v>
      </c>
      <c r="AH11">
        <f t="shared" si="6"/>
        <v>-5777.0575883891297</v>
      </c>
      <c r="AI11">
        <f t="shared" si="7"/>
        <v>5230.8248577002914</v>
      </c>
      <c r="AJ11">
        <f t="shared" si="8"/>
        <v>6.5225911367051594</v>
      </c>
      <c r="AK11">
        <f t="shared" si="32"/>
        <v>1316.958718122725</v>
      </c>
      <c r="AL11">
        <f t="shared" si="9"/>
        <v>6554.3061669597218</v>
      </c>
      <c r="AN11">
        <f t="shared" si="10"/>
        <v>7375.3432952855364</v>
      </c>
      <c r="AO11">
        <f t="shared" si="11"/>
        <v>-368.76716476427686</v>
      </c>
      <c r="AP11">
        <f t="shared" si="12"/>
        <v>-24.995373191682667</v>
      </c>
      <c r="AQ11">
        <f t="shared" si="13"/>
        <v>-3664.0102481663735</v>
      </c>
      <c r="AR11">
        <f t="shared" si="14"/>
        <v>3317.5705091632044</v>
      </c>
      <c r="AS11">
        <f t="shared" si="15"/>
        <v>4.1368534766763148</v>
      </c>
      <c r="AT11">
        <f t="shared" si="16"/>
        <v>835.26088597624857</v>
      </c>
      <c r="AU11">
        <f t="shared" si="17"/>
        <v>4156.96824861613</v>
      </c>
      <c r="AW11">
        <v>8</v>
      </c>
      <c r="AX11">
        <f>(R11*SUMPRODUCT(K12:$K$23, X12:$X$23)-$AZ$3*SUMPRODUCT(K11:$K$22, W12:$W$23))/Z11</f>
        <v>18545.783574474706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14753.417039877839</v>
      </c>
      <c r="P12">
        <f t="shared" si="30"/>
        <v>737.67085199389203</v>
      </c>
      <c r="Q12" s="5">
        <f t="shared" si="31"/>
        <v>50</v>
      </c>
      <c r="R12">
        <f t="shared" si="0"/>
        <v>250000</v>
      </c>
      <c r="S12">
        <f t="shared" si="1"/>
        <v>18930.601577068723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14617.894576628121</v>
      </c>
      <c r="AC12">
        <f t="shared" si="2"/>
        <v>14304.497329528054</v>
      </c>
      <c r="AE12">
        <f t="shared" si="3"/>
        <v>11148.098690322995</v>
      </c>
      <c r="AF12">
        <f t="shared" si="4"/>
        <v>-557.40493451614975</v>
      </c>
      <c r="AG12">
        <f t="shared" si="5"/>
        <v>-37.78141246936277</v>
      </c>
      <c r="AH12">
        <f t="shared" si="6"/>
        <v>-6173.8784603979129</v>
      </c>
      <c r="AI12">
        <f t="shared" si="7"/>
        <v>4379.0338829395696</v>
      </c>
      <c r="AJ12">
        <f t="shared" si="8"/>
        <v>313.39724710006703</v>
      </c>
      <c r="AK12">
        <f t="shared" si="32"/>
        <v>1764.6011832704478</v>
      </c>
      <c r="AL12">
        <f t="shared" si="9"/>
        <v>6457.0323133100846</v>
      </c>
      <c r="AN12">
        <f t="shared" si="10"/>
        <v>6607.9539827754752</v>
      </c>
      <c r="AO12">
        <f t="shared" si="11"/>
        <v>-330.39769913877376</v>
      </c>
      <c r="AP12">
        <f t="shared" si="12"/>
        <v>-22.394655980084025</v>
      </c>
      <c r="AQ12">
        <f t="shared" si="13"/>
        <v>-3659.5213134389737</v>
      </c>
      <c r="AR12">
        <f t="shared" si="14"/>
        <v>2595.6403142176441</v>
      </c>
      <c r="AS12">
        <f t="shared" si="15"/>
        <v>185.76392662933603</v>
      </c>
      <c r="AT12">
        <f t="shared" si="16"/>
        <v>1045.9544484589089</v>
      </c>
      <c r="AU12">
        <f t="shared" si="17"/>
        <v>3827.3586893058891</v>
      </c>
      <c r="AW12">
        <v>9</v>
      </c>
      <c r="AX12">
        <f>(R12*SUMPRODUCT(K13:$K$23, X13:$X$23)-$AZ$3*SUMPRODUCT(K12:$K$22, W13:$W$23))/Z12</f>
        <v>18930.601577068723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14753.417039877839</v>
      </c>
      <c r="P13">
        <f t="shared" si="30"/>
        <v>737.67085199389203</v>
      </c>
      <c r="Q13" s="5">
        <f t="shared" si="31"/>
        <v>50</v>
      </c>
      <c r="R13">
        <f t="shared" si="0"/>
        <v>250000</v>
      </c>
      <c r="S13">
        <f t="shared" si="1"/>
        <v>19097.797415922152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14304.497329528054</v>
      </c>
      <c r="AC13">
        <f t="shared" si="2"/>
        <v>13786.288034013507</v>
      </c>
      <c r="AE13">
        <f t="shared" si="3"/>
        <v>10650.173544521169</v>
      </c>
      <c r="AF13">
        <f t="shared" si="4"/>
        <v>-532.50867722605847</v>
      </c>
      <c r="AG13">
        <f t="shared" si="5"/>
        <v>-36.09392154961192</v>
      </c>
      <c r="AH13">
        <f t="shared" si="6"/>
        <v>-6548.3839752861159</v>
      </c>
      <c r="AI13">
        <f t="shared" si="7"/>
        <v>3533.1869704593819</v>
      </c>
      <c r="AJ13">
        <f t="shared" si="8"/>
        <v>518.20929551454719</v>
      </c>
      <c r="AK13">
        <f t="shared" si="32"/>
        <v>2537.462652249927</v>
      </c>
      <c r="AL13">
        <f t="shared" si="9"/>
        <v>6588.8589182238557</v>
      </c>
      <c r="AN13">
        <f t="shared" si="10"/>
        <v>5718.6452518121941</v>
      </c>
      <c r="AO13">
        <f t="shared" si="11"/>
        <v>-285.93226259060975</v>
      </c>
      <c r="AP13">
        <f t="shared" si="12"/>
        <v>-19.380748325472489</v>
      </c>
      <c r="AQ13">
        <f t="shared" si="13"/>
        <v>-3516.1760295049412</v>
      </c>
      <c r="AR13">
        <f t="shared" si="14"/>
        <v>1897.1562113911707</v>
      </c>
      <c r="AS13">
        <f t="shared" si="15"/>
        <v>278.25416316936122</v>
      </c>
      <c r="AT13">
        <f t="shared" si="16"/>
        <v>1362.4988069236415</v>
      </c>
      <c r="AU13">
        <f t="shared" si="17"/>
        <v>3537.9091814841731</v>
      </c>
      <c r="AW13">
        <v>10</v>
      </c>
      <c r="AX13">
        <f>(R13*SUMPRODUCT(K14:$K$23, X14:$X$23)-$AZ$3*SUMPRODUCT(K13:$K$22, W14:$W$23))/Z13</f>
        <v>19097.797415922152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14753.417039877839</v>
      </c>
      <c r="P14">
        <f t="shared" si="30"/>
        <v>737.67085199389203</v>
      </c>
      <c r="Q14" s="5">
        <f t="shared" si="31"/>
        <v>50</v>
      </c>
      <c r="R14">
        <f t="shared" si="0"/>
        <v>250000</v>
      </c>
      <c r="S14">
        <f t="shared" si="1"/>
        <v>18858.81972080985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13786.288034013507</v>
      </c>
      <c r="AC14">
        <f t="shared" si="2"/>
        <v>12955.205452984479</v>
      </c>
      <c r="AE14">
        <f t="shared" si="3"/>
        <v>10134.968768712091</v>
      </c>
      <c r="AF14">
        <f t="shared" si="4"/>
        <v>-506.74843843560461</v>
      </c>
      <c r="AG14">
        <f t="shared" si="5"/>
        <v>-34.347869179450818</v>
      </c>
      <c r="AH14">
        <f t="shared" si="6"/>
        <v>-6925.5657733249009</v>
      </c>
      <c r="AI14">
        <f t="shared" si="7"/>
        <v>2668.306687772134</v>
      </c>
      <c r="AJ14">
        <f t="shared" si="8"/>
        <v>831.08258102902801</v>
      </c>
      <c r="AK14">
        <f t="shared" si="32"/>
        <v>2003.579480732295</v>
      </c>
      <c r="AL14">
        <f t="shared" si="9"/>
        <v>5502.9687495334565</v>
      </c>
      <c r="AN14">
        <f t="shared" si="10"/>
        <v>5013.0386573416754</v>
      </c>
      <c r="AO14">
        <f t="shared" si="11"/>
        <v>-250.65193286708379</v>
      </c>
      <c r="AP14">
        <f t="shared" si="12"/>
        <v>-16.989415549603361</v>
      </c>
      <c r="AQ14">
        <f t="shared" si="13"/>
        <v>-3425.5782862221836</v>
      </c>
      <c r="AR14">
        <f t="shared" si="14"/>
        <v>1319.8190227028037</v>
      </c>
      <c r="AS14">
        <f t="shared" si="15"/>
        <v>411.07665955553227</v>
      </c>
      <c r="AT14">
        <f t="shared" si="16"/>
        <v>991.02637799681213</v>
      </c>
      <c r="AU14">
        <f t="shared" si="17"/>
        <v>2721.9220602551482</v>
      </c>
      <c r="AW14">
        <v>11</v>
      </c>
      <c r="AX14">
        <f>(R14*SUMPRODUCT(K15:$K$23, X15:$X$23)-$AZ$3*SUMPRODUCT(K14:$K$22, W15:$W$23))/Z14</f>
        <v>18858.81972080985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14753.417039877839</v>
      </c>
      <c r="P15">
        <f t="shared" si="30"/>
        <v>737.67085199389203</v>
      </c>
      <c r="Q15" s="5">
        <f t="shared" si="31"/>
        <v>50</v>
      </c>
      <c r="R15">
        <f t="shared" si="0"/>
        <v>250000</v>
      </c>
      <c r="S15">
        <f t="shared" si="1"/>
        <v>18272.8672875056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12955.205452984479</v>
      </c>
      <c r="AC15">
        <f t="shared" si="2"/>
        <v>11891.709649450144</v>
      </c>
      <c r="AE15">
        <f t="shared" si="3"/>
        <v>9601.3038903555098</v>
      </c>
      <c r="AF15">
        <f t="shared" si="4"/>
        <v>-480.06519451777558</v>
      </c>
      <c r="AG15">
        <f t="shared" si="5"/>
        <v>-32.539254683859362</v>
      </c>
      <c r="AH15">
        <f t="shared" si="6"/>
        <v>-7325.6790189847452</v>
      </c>
      <c r="AI15">
        <f t="shared" si="7"/>
        <v>1763.0204221691292</v>
      </c>
      <c r="AJ15">
        <f t="shared" si="8"/>
        <v>1063.4958035343352</v>
      </c>
      <c r="AK15">
        <f t="shared" si="32"/>
        <v>1889.081325814717</v>
      </c>
      <c r="AL15">
        <f t="shared" si="9"/>
        <v>4715.5975515181817</v>
      </c>
      <c r="AN15">
        <f t="shared" si="10"/>
        <v>4374.7276559056181</v>
      </c>
      <c r="AO15">
        <f t="shared" si="11"/>
        <v>-218.73638279528095</v>
      </c>
      <c r="AP15">
        <f t="shared" si="12"/>
        <v>-14.826150593048787</v>
      </c>
      <c r="AQ15">
        <f t="shared" si="13"/>
        <v>-3337.8644159812611</v>
      </c>
      <c r="AR15">
        <f t="shared" si="14"/>
        <v>803.30070653602729</v>
      </c>
      <c r="AS15">
        <f t="shared" si="15"/>
        <v>484.57007056454648</v>
      </c>
      <c r="AT15">
        <f t="shared" si="16"/>
        <v>860.73895948631343</v>
      </c>
      <c r="AU15">
        <f t="shared" si="17"/>
        <v>2148.6097365868873</v>
      </c>
      <c r="AW15">
        <v>12</v>
      </c>
      <c r="AX15">
        <f>(R15*SUMPRODUCT(K16:$K$23, X16:$X$23)-$AZ$3*SUMPRODUCT(K15:$K$22, W16:$W$23))/Z15</f>
        <v>18272.8672875056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14753.417039877839</v>
      </c>
      <c r="P16">
        <f t="shared" si="30"/>
        <v>737.67085199389203</v>
      </c>
      <c r="Q16" s="5">
        <f t="shared" si="31"/>
        <v>50</v>
      </c>
      <c r="R16">
        <f t="shared" si="0"/>
        <v>250000</v>
      </c>
      <c r="S16">
        <f t="shared" si="1"/>
        <v>17360.145867939416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11891.709649450144</v>
      </c>
      <c r="AC16">
        <f t="shared" si="2"/>
        <v>10651.132952952816</v>
      </c>
      <c r="AE16">
        <f t="shared" si="3"/>
        <v>9051.8021909196341</v>
      </c>
      <c r="AF16">
        <f t="shared" si="4"/>
        <v>-452.59010954598176</v>
      </c>
      <c r="AG16">
        <f t="shared" si="5"/>
        <v>-30.676968482803034</v>
      </c>
      <c r="AH16">
        <f t="shared" si="6"/>
        <v>-7684.4682710886736</v>
      </c>
      <c r="AI16">
        <f t="shared" si="7"/>
        <v>884.06684180217599</v>
      </c>
      <c r="AJ16">
        <f t="shared" si="8"/>
        <v>1240.5766964973282</v>
      </c>
      <c r="AK16">
        <f t="shared" si="32"/>
        <v>1753.4081725065923</v>
      </c>
      <c r="AL16">
        <f t="shared" si="9"/>
        <v>3878.0517108060967</v>
      </c>
      <c r="AN16">
        <f t="shared" si="10"/>
        <v>3799.251360643982</v>
      </c>
      <c r="AO16">
        <f t="shared" si="11"/>
        <v>-189.96256803219913</v>
      </c>
      <c r="AP16">
        <f t="shared" si="12"/>
        <v>-12.875835307762168</v>
      </c>
      <c r="AQ16">
        <f t="shared" si="13"/>
        <v>-3225.3495954702262</v>
      </c>
      <c r="AR16">
        <f t="shared" si="14"/>
        <v>371.06336183379437</v>
      </c>
      <c r="AS16">
        <f t="shared" si="15"/>
        <v>520.69881806286332</v>
      </c>
      <c r="AT16">
        <f t="shared" si="16"/>
        <v>735.94608506166969</v>
      </c>
      <c r="AU16">
        <f t="shared" si="17"/>
        <v>1627.7082649583274</v>
      </c>
      <c r="AW16">
        <v>13</v>
      </c>
      <c r="AX16">
        <f>(R16*SUMPRODUCT(K17:$K$23, X17:$X$23)-$AZ$3*SUMPRODUCT(K16:$K$22, W17:$W$23))/Z16</f>
        <v>17360.145867939416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14753.417039877839</v>
      </c>
      <c r="P17">
        <f t="shared" si="30"/>
        <v>737.67085199389203</v>
      </c>
      <c r="Q17" s="5">
        <f t="shared" si="31"/>
        <v>50</v>
      </c>
      <c r="R17">
        <f t="shared" si="0"/>
        <v>250000</v>
      </c>
      <c r="S17">
        <f t="shared" si="1"/>
        <v>16136.223443326211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10651.132952952816</v>
      </c>
      <c r="AC17">
        <f t="shared" si="2"/>
        <v>9285.4759103722736</v>
      </c>
      <c r="AE17">
        <f t="shared" si="3"/>
        <v>8489.749723695124</v>
      </c>
      <c r="AF17">
        <f t="shared" si="4"/>
        <v>-424.48748618475628</v>
      </c>
      <c r="AG17">
        <f t="shared" si="5"/>
        <v>-28.772147160036564</v>
      </c>
      <c r="AH17">
        <f t="shared" si="6"/>
        <v>-7990.2581896922029</v>
      </c>
      <c r="AI17">
        <f t="shared" si="7"/>
        <v>46.231900658128325</v>
      </c>
      <c r="AJ17">
        <f t="shared" si="8"/>
        <v>1365.6570425805421</v>
      </c>
      <c r="AK17">
        <f t="shared" si="32"/>
        <v>1601.5619364479346</v>
      </c>
      <c r="AL17">
        <f t="shared" si="9"/>
        <v>3013.4508796866048</v>
      </c>
      <c r="AN17">
        <f t="shared" si="10"/>
        <v>3282.4644212880589</v>
      </c>
      <c r="AO17">
        <f t="shared" si="11"/>
        <v>-164.123221064403</v>
      </c>
      <c r="AP17">
        <f t="shared" si="12"/>
        <v>-11.124420913527022</v>
      </c>
      <c r="AQ17">
        <f t="shared" si="13"/>
        <v>-3089.3417448299865</v>
      </c>
      <c r="AR17">
        <f t="shared" si="14"/>
        <v>17.875034480142457</v>
      </c>
      <c r="AS17">
        <f t="shared" si="15"/>
        <v>528.01564237408616</v>
      </c>
      <c r="AT17">
        <f t="shared" si="16"/>
        <v>619.2255656497066</v>
      </c>
      <c r="AU17">
        <f t="shared" si="17"/>
        <v>1165.1162425039352</v>
      </c>
      <c r="AW17">
        <v>14</v>
      </c>
      <c r="AX17">
        <f>(R17*SUMPRODUCT(K18:$K$23, X18:$X$23)-$AZ$3*SUMPRODUCT(K17:$K$22, W18:$W$23))/Z17</f>
        <v>16136.223443326211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14753.417039877839</v>
      </c>
      <c r="P18">
        <f t="shared" si="30"/>
        <v>737.67085199389203</v>
      </c>
      <c r="Q18" s="5">
        <f t="shared" si="31"/>
        <v>50</v>
      </c>
      <c r="R18">
        <f t="shared" si="0"/>
        <v>250000</v>
      </c>
      <c r="S18">
        <f t="shared" si="1"/>
        <v>14583.629463426925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9285.4759103722736</v>
      </c>
      <c r="AC18">
        <f t="shared" si="2"/>
        <v>7825.0060462441306</v>
      </c>
      <c r="AE18">
        <f t="shared" si="3"/>
        <v>7916.1074291774667</v>
      </c>
      <c r="AF18">
        <f t="shared" si="4"/>
        <v>-395.80537145887337</v>
      </c>
      <c r="AG18">
        <f t="shared" si="5"/>
        <v>-26.82804738651587</v>
      </c>
      <c r="AH18">
        <f t="shared" si="6"/>
        <v>-8281.891509601659</v>
      </c>
      <c r="AI18">
        <f t="shared" si="7"/>
        <v>-788.41749926958164</v>
      </c>
      <c r="AJ18">
        <f t="shared" si="8"/>
        <v>1460.4698641281429</v>
      </c>
      <c r="AK18">
        <f t="shared" si="32"/>
        <v>1438.0704207295353</v>
      </c>
      <c r="AL18">
        <f t="shared" si="9"/>
        <v>2110.1227855880966</v>
      </c>
      <c r="AN18">
        <f t="shared" si="10"/>
        <v>2819.4148725478985</v>
      </c>
      <c r="AO18">
        <f t="shared" si="11"/>
        <v>-140.97074362739494</v>
      </c>
      <c r="AP18">
        <f t="shared" si="12"/>
        <v>-9.5551249752079261</v>
      </c>
      <c r="AQ18">
        <f t="shared" si="13"/>
        <v>-2949.6931798745568</v>
      </c>
      <c r="AR18">
        <f t="shared" si="14"/>
        <v>-280.80417592926113</v>
      </c>
      <c r="AS18">
        <f t="shared" si="15"/>
        <v>520.16353904620348</v>
      </c>
      <c r="AT18">
        <f t="shared" si="16"/>
        <v>512.18571352781089</v>
      </c>
      <c r="AU18">
        <f t="shared" si="17"/>
        <v>751.54507664475318</v>
      </c>
      <c r="AW18">
        <v>15</v>
      </c>
      <c r="AX18">
        <f>(R18*SUMPRODUCT(K19:$K$23, X19:$X$23)-$AZ$3*SUMPRODUCT(K18:$K$22, W19:$W$23))/Z18</f>
        <v>14583.629463426925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14753.417039877839</v>
      </c>
      <c r="P19">
        <f t="shared" si="30"/>
        <v>737.67085199389203</v>
      </c>
      <c r="Q19" s="5">
        <f t="shared" si="31"/>
        <v>50</v>
      </c>
      <c r="R19">
        <f t="shared" si="0"/>
        <v>250000</v>
      </c>
      <c r="S19">
        <f t="shared" si="1"/>
        <v>12673.889329121714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7825.0060462441306</v>
      </c>
      <c r="AC19">
        <f t="shared" si="2"/>
        <v>6298.8387950220076</v>
      </c>
      <c r="AE19">
        <f t="shared" si="3"/>
        <v>7332.3502515041437</v>
      </c>
      <c r="AF19">
        <f t="shared" si="4"/>
        <v>-366.61751257520723</v>
      </c>
      <c r="AG19">
        <f t="shared" si="5"/>
        <v>-24.849667814870017</v>
      </c>
      <c r="AH19">
        <f t="shared" si="6"/>
        <v>-8550.4954889034543</v>
      </c>
      <c r="AI19">
        <f t="shared" si="7"/>
        <v>-1609.612417789388</v>
      </c>
      <c r="AJ19">
        <f t="shared" si="8"/>
        <v>1526.167251222123</v>
      </c>
      <c r="AK19">
        <f t="shared" si="32"/>
        <v>1265.6435178472595</v>
      </c>
      <c r="AL19">
        <f t="shared" si="9"/>
        <v>1182.1983512799945</v>
      </c>
      <c r="AN19">
        <f t="shared" si="10"/>
        <v>2405.6512984119154</v>
      </c>
      <c r="AO19">
        <f t="shared" si="11"/>
        <v>-120.28256492059579</v>
      </c>
      <c r="AP19">
        <f t="shared" si="12"/>
        <v>-8.1528614418935828</v>
      </c>
      <c r="AQ19">
        <f t="shared" si="13"/>
        <v>-2805.3093304873473</v>
      </c>
      <c r="AR19">
        <f t="shared" si="14"/>
        <v>-528.09345843792107</v>
      </c>
      <c r="AS19">
        <f t="shared" si="15"/>
        <v>500.71615560687314</v>
      </c>
      <c r="AT19">
        <f t="shared" si="16"/>
        <v>415.24161661689595</v>
      </c>
      <c r="AU19">
        <f t="shared" si="17"/>
        <v>387.86431378584797</v>
      </c>
      <c r="AW19">
        <v>16</v>
      </c>
      <c r="AX19">
        <f>(R19*SUMPRODUCT(K20:$K$23, X20:$X$23)-$AZ$3*SUMPRODUCT(K19:$K$22, W20:$W$23))/Z19</f>
        <v>12673.889329121714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14753.417039877839</v>
      </c>
      <c r="P20">
        <f t="shared" si="30"/>
        <v>737.67085199389203</v>
      </c>
      <c r="Q20" s="5">
        <f t="shared" si="31"/>
        <v>50</v>
      </c>
      <c r="R20">
        <f t="shared" si="0"/>
        <v>250000</v>
      </c>
      <c r="S20">
        <f t="shared" si="1"/>
        <v>10356.763551854359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6298.8387950220076</v>
      </c>
      <c r="AC20">
        <f t="shared" si="2"/>
        <v>4731.2978936670243</v>
      </c>
      <c r="AE20">
        <f t="shared" si="3"/>
        <v>6739.8285782692346</v>
      </c>
      <c r="AF20">
        <f t="shared" si="4"/>
        <v>-336.99142891346179</v>
      </c>
      <c r="AG20">
        <f t="shared" si="5"/>
        <v>-22.841584969948908</v>
      </c>
      <c r="AH20">
        <f t="shared" si="6"/>
        <v>-8797.9308338620503</v>
      </c>
      <c r="AI20">
        <f t="shared" si="7"/>
        <v>-2417.9352694762265</v>
      </c>
      <c r="AJ20">
        <f t="shared" si="8"/>
        <v>1567.5409013549834</v>
      </c>
      <c r="AK20">
        <f t="shared" si="32"/>
        <v>1086.8824105604067</v>
      </c>
      <c r="AL20">
        <f t="shared" si="9"/>
        <v>236.48804243916356</v>
      </c>
      <c r="AN20">
        <f t="shared" si="10"/>
        <v>2036.9505771763052</v>
      </c>
      <c r="AO20">
        <f t="shared" si="11"/>
        <v>-101.84752885881528</v>
      </c>
      <c r="AP20">
        <f t="shared" si="12"/>
        <v>-6.9033179624439454</v>
      </c>
      <c r="AQ20">
        <f t="shared" si="13"/>
        <v>-2658.9623284743179</v>
      </c>
      <c r="AR20">
        <f t="shared" si="14"/>
        <v>-730.76259811927196</v>
      </c>
      <c r="AS20">
        <f t="shared" si="15"/>
        <v>473.75141766327414</v>
      </c>
      <c r="AT20">
        <f t="shared" si="16"/>
        <v>328.48398557969307</v>
      </c>
      <c r="AU20">
        <f t="shared" si="17"/>
        <v>71.47280512369521</v>
      </c>
      <c r="AW20">
        <v>17</v>
      </c>
      <c r="AX20">
        <f>(R20*SUMPRODUCT(K21:$K$23, X21:$X$23)-$AZ$3*SUMPRODUCT(K20:$K$22, W21:$W$23))/Z20</f>
        <v>10356.763551854359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14753.417039877839</v>
      </c>
      <c r="P21">
        <f t="shared" si="30"/>
        <v>737.67085199389203</v>
      </c>
      <c r="Q21" s="5">
        <f t="shared" si="31"/>
        <v>50</v>
      </c>
      <c r="R21">
        <f t="shared" si="0"/>
        <v>250000</v>
      </c>
      <c r="S21">
        <f t="shared" si="1"/>
        <v>7555.9997617708514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4731.2978936670243</v>
      </c>
      <c r="AC21">
        <f t="shared" si="2"/>
        <v>3144.7342389312894</v>
      </c>
      <c r="AE21">
        <f t="shared" si="3"/>
        <v>6140.2299059446659</v>
      </c>
      <c r="AF21">
        <f t="shared" si="4"/>
        <v>-307.0114952972333</v>
      </c>
      <c r="AG21">
        <f t="shared" si="5"/>
        <v>-20.809517853890707</v>
      </c>
      <c r="AH21">
        <f t="shared" si="6"/>
        <v>-9018.2563317935546</v>
      </c>
      <c r="AI21">
        <f t="shared" si="7"/>
        <v>-3205.8474390000129</v>
      </c>
      <c r="AJ21">
        <f t="shared" si="8"/>
        <v>1586.5636547357349</v>
      </c>
      <c r="AK21">
        <f t="shared" si="32"/>
        <v>904.00566016018809</v>
      </c>
      <c r="AL21">
        <f t="shared" si="9"/>
        <v>-715.2781241040899</v>
      </c>
      <c r="AN21">
        <f t="shared" si="10"/>
        <v>1709.4580219361139</v>
      </c>
      <c r="AO21">
        <f t="shared" si="11"/>
        <v>-85.4729010968057</v>
      </c>
      <c r="AP21">
        <f t="shared" si="12"/>
        <v>-5.7934308279753894</v>
      </c>
      <c r="AQ21">
        <f t="shared" si="13"/>
        <v>-2510.7090233437871</v>
      </c>
      <c r="AR21">
        <f t="shared" si="14"/>
        <v>-892.51733333245409</v>
      </c>
      <c r="AS21">
        <f t="shared" si="15"/>
        <v>441.70397663359449</v>
      </c>
      <c r="AT21">
        <f t="shared" si="16"/>
        <v>251.67782824228541</v>
      </c>
      <c r="AU21">
        <f t="shared" si="17"/>
        <v>-199.13552845657415</v>
      </c>
      <c r="AW21">
        <v>18</v>
      </c>
      <c r="AX21">
        <f>(R21*SUMPRODUCT(K22:$K$23, X22:$X$23)-$AZ$3*SUMPRODUCT(K21:$K$22, W22:$W$23))/Z21</f>
        <v>7555.9997617708514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14753.417039877839</v>
      </c>
      <c r="P22">
        <f t="shared" si="30"/>
        <v>737.67085199389203</v>
      </c>
      <c r="Q22" s="5">
        <f t="shared" si="31"/>
        <v>50</v>
      </c>
      <c r="R22">
        <f t="shared" si="0"/>
        <v>250000</v>
      </c>
      <c r="S22">
        <f t="shared" si="1"/>
        <v>4163.6288247663661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3144.7342389312894</v>
      </c>
      <c r="AC22">
        <f t="shared" si="2"/>
        <v>1562.4109581472444</v>
      </c>
      <c r="AE22">
        <f t="shared" si="3"/>
        <v>5536.2524911223018</v>
      </c>
      <c r="AF22">
        <f t="shared" si="4"/>
        <v>-276.81262455611511</v>
      </c>
      <c r="AG22">
        <f t="shared" si="5"/>
        <v>-18.762610980758065</v>
      </c>
      <c r="AH22">
        <f t="shared" si="6"/>
        <v>-9194.0584729686707</v>
      </c>
      <c r="AI22">
        <f t="shared" si="7"/>
        <v>-3953.3812173832421</v>
      </c>
      <c r="AJ22">
        <f t="shared" si="8"/>
        <v>1582.323280784045</v>
      </c>
      <c r="AK22">
        <f t="shared" si="32"/>
        <v>719.14517820741924</v>
      </c>
      <c r="AL22">
        <f t="shared" si="9"/>
        <v>-1651.912758391778</v>
      </c>
      <c r="AN22">
        <f t="shared" si="10"/>
        <v>1419.8153389576889</v>
      </c>
      <c r="AO22">
        <f t="shared" si="11"/>
        <v>-70.990766947884453</v>
      </c>
      <c r="AP22">
        <f t="shared" si="12"/>
        <v>-4.8118186285929232</v>
      </c>
      <c r="AQ22">
        <f t="shared" si="13"/>
        <v>-2357.8883492267464</v>
      </c>
      <c r="AR22">
        <f t="shared" si="14"/>
        <v>-1013.8755958455346</v>
      </c>
      <c r="AS22">
        <f t="shared" si="15"/>
        <v>405.79920602422021</v>
      </c>
      <c r="AT22">
        <f t="shared" si="16"/>
        <v>184.43041689187265</v>
      </c>
      <c r="AU22">
        <f t="shared" si="17"/>
        <v>-423.64597292944177</v>
      </c>
      <c r="AW22">
        <v>19</v>
      </c>
      <c r="AX22">
        <f>(R22*SUMPRODUCT(K23:$K$23, X23:$X$23)-$AZ$3*SUMPRODUCT(K22:$K$22, W23:$W$23))/Z22</f>
        <v>4163.6288247663661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14753.417039877839</v>
      </c>
      <c r="P23">
        <f t="shared" si="30"/>
        <v>737.67085199389203</v>
      </c>
      <c r="Q23" s="5">
        <f t="shared" si="31"/>
        <v>50</v>
      </c>
      <c r="R23">
        <f t="shared" si="0"/>
        <v>250000</v>
      </c>
      <c r="S23">
        <f t="shared" si="1"/>
        <v>4675.9361597611078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1562.4109581472444</v>
      </c>
      <c r="AC23">
        <f t="shared" si="2"/>
        <v>1562.4109581472444</v>
      </c>
      <c r="AE23">
        <f t="shared" si="3"/>
        <v>4929.6867334474218</v>
      </c>
      <c r="AF23">
        <f t="shared" si="4"/>
        <v>-246.48433667237111</v>
      </c>
      <c r="AG23">
        <f t="shared" si="5"/>
        <v>-16.706932096214373</v>
      </c>
      <c r="AH23">
        <f t="shared" si="6"/>
        <v>-9340.2638736805584</v>
      </c>
      <c r="AI23">
        <f t="shared" si="7"/>
        <v>-4673.7684090017219</v>
      </c>
      <c r="AJ23">
        <f t="shared" si="8"/>
        <v>0</v>
      </c>
      <c r="AK23">
        <f t="shared" si="32"/>
        <v>534.43713478070094</v>
      </c>
      <c r="AL23">
        <f t="shared" si="9"/>
        <v>-4139.331274221021</v>
      </c>
      <c r="AN23">
        <f t="shared" si="10"/>
        <v>1164.6018190870018</v>
      </c>
      <c r="AO23">
        <f t="shared" si="11"/>
        <v>-58.230090954350089</v>
      </c>
      <c r="AP23">
        <f t="shared" si="12"/>
        <v>-3.9468884257088859</v>
      </c>
      <c r="AQ23">
        <f t="shared" si="13"/>
        <v>-2206.5678584071029</v>
      </c>
      <c r="AR23">
        <f t="shared" si="14"/>
        <v>-1104.1430187001599</v>
      </c>
      <c r="AS23">
        <f t="shared" si="15"/>
        <v>0</v>
      </c>
      <c r="AT23">
        <f t="shared" si="16"/>
        <v>126.25679744116093</v>
      </c>
      <c r="AU23">
        <f t="shared" si="17"/>
        <v>-977.88622125899906</v>
      </c>
      <c r="AW23">
        <v>20</v>
      </c>
      <c r="AX23">
        <f>(R23*SUMPRODUCT(K$23:$K24, X$23:$X24)-$AZ$3*SUMPRODUCT(K$22:$K23, W$23:$W24))/Z23</f>
        <v>4675.9361597611078</v>
      </c>
    </row>
    <row r="25" spans="5:50" x14ac:dyDescent="0.25">
      <c r="AN25" s="6">
        <f t="shared" ref="AN25:AU25" si="33">SUM(AN3:AN23)</f>
        <v>124422.16074622158</v>
      </c>
      <c r="AO25" s="6">
        <f t="shared" si="33"/>
        <v>-17286.170817219463</v>
      </c>
      <c r="AP25" s="6">
        <f t="shared" si="33"/>
        <v>-2891.5805542423673</v>
      </c>
      <c r="AQ25" s="6">
        <f t="shared" si="33"/>
        <v>-62148.24585600532</v>
      </c>
      <c r="AR25" s="6">
        <f t="shared" si="33"/>
        <v>42096.163518754423</v>
      </c>
      <c r="AS25" s="6">
        <f t="shared" si="33"/>
        <v>-7814.8403778478905</v>
      </c>
      <c r="AT25" s="6">
        <f t="shared" si="33"/>
        <v>14640.34829966102</v>
      </c>
      <c r="AU25" s="7">
        <f t="shared" si="33"/>
        <v>48921.671440567552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936.02936280039967</v>
      </c>
      <c r="K3">
        <v>1</v>
      </c>
      <c r="L3" s="2">
        <v>0</v>
      </c>
      <c r="O3">
        <f>$C$3</f>
        <v>936.02936280039967</v>
      </c>
      <c r="P3">
        <f>O3*B5</f>
        <v>748.82349024031976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936.02936280039967</v>
      </c>
      <c r="AF3">
        <f t="shared" ref="AF3:AF23" si="4">-$Z3*P3</f>
        <v>-748.82349024031976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-2332.7023314399198</v>
      </c>
      <c r="AJ3">
        <f t="shared" ref="AJ3:AJ23" si="8">AB3-AC3</f>
        <v>0</v>
      </c>
      <c r="AL3">
        <f t="shared" ref="AL3:AL23" si="9">SUM(AI3:AK3)</f>
        <v>-2332.7023314399198</v>
      </c>
      <c r="AN3">
        <f t="shared" ref="AN3:AN23" si="10">AE3*$K3</f>
        <v>936.02936280039967</v>
      </c>
      <c r="AO3">
        <f t="shared" ref="AO3:AO23" si="11">AF3*$K3</f>
        <v>-748.82349024031976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-2332.7023314399198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-2332.7023314399198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649.09362477411526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72.628734528186754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71.81428294417492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-71.81428294417492</v>
      </c>
      <c r="AK4">
        <f>G4*MAX(0, SUM(AB4, AE4:AF4))</f>
        <v>0</v>
      </c>
      <c r="AL4">
        <f t="shared" si="9"/>
        <v>-678.76578294417482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-577.2793418299409</v>
      </c>
      <c r="AR4">
        <f t="shared" si="14"/>
        <v>-577.2793418299409</v>
      </c>
      <c r="AS4">
        <f t="shared" si="15"/>
        <v>-68.30348387309769</v>
      </c>
      <c r="AT4">
        <f t="shared" si="16"/>
        <v>0</v>
      </c>
      <c r="AU4">
        <f t="shared" si="17"/>
        <v>-645.58282570303857</v>
      </c>
      <c r="AW4">
        <v>1</v>
      </c>
      <c r="AX4">
        <f>(R4*SUMPRODUCT(K5:$K$23, X5:$X$23)-$AZ$3*SUMPRODUCT(K4:$K$22, W5:$W$23))/Z4</f>
        <v>72.628734528186754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936.02936280039967</v>
      </c>
      <c r="P5">
        <f t="shared" ref="P5:P23" si="30">O5*$C$5</f>
        <v>46.801468140019985</v>
      </c>
      <c r="Q5" s="5">
        <f t="shared" ref="Q5:Q23" si="31">$C$8</f>
        <v>50</v>
      </c>
      <c r="R5">
        <f t="shared" si="0"/>
        <v>500000</v>
      </c>
      <c r="S5">
        <f t="shared" si="1"/>
        <v>139.10311310591277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71.81428294417492</v>
      </c>
      <c r="AC5">
        <f t="shared" si="2"/>
        <v>135.99971711398666</v>
      </c>
      <c r="AE5">
        <f t="shared" si="3"/>
        <v>915.14651044735319</v>
      </c>
      <c r="AF5">
        <f t="shared" si="4"/>
        <v>-45.757325522367665</v>
      </c>
      <c r="AG5">
        <f t="shared" si="5"/>
        <v>-48.884498009198694</v>
      </c>
      <c r="AH5">
        <f t="shared" si="6"/>
        <v>-604.13792301298156</v>
      </c>
      <c r="AI5">
        <f t="shared" si="7"/>
        <v>216.36676390280525</v>
      </c>
      <c r="AJ5">
        <f t="shared" si="8"/>
        <v>-64.185434169811742</v>
      </c>
      <c r="AK5">
        <f>G5*SUM(AB5, AE5:AF5)</f>
        <v>3.8589342182635584</v>
      </c>
      <c r="AL5">
        <f t="shared" si="9"/>
        <v>156.04026395125706</v>
      </c>
      <c r="AN5">
        <f t="shared" si="10"/>
        <v>827.46226996126904</v>
      </c>
      <c r="AO5">
        <f t="shared" si="11"/>
        <v>-41.373113498063461</v>
      </c>
      <c r="AP5">
        <f t="shared" si="12"/>
        <v>-44.200657738218752</v>
      </c>
      <c r="AQ5">
        <f t="shared" si="13"/>
        <v>-546.25279279231495</v>
      </c>
      <c r="AR5">
        <f t="shared" si="14"/>
        <v>195.63570593267184</v>
      </c>
      <c r="AS5">
        <f t="shared" si="15"/>
        <v>-58.035543435159518</v>
      </c>
      <c r="AT5">
        <f t="shared" si="16"/>
        <v>3.4891926390176344</v>
      </c>
      <c r="AU5">
        <f t="shared" si="17"/>
        <v>141.08935513652997</v>
      </c>
      <c r="AW5">
        <v>2</v>
      </c>
      <c r="AX5">
        <f>(R5*SUMPRODUCT(K6:$K$23, X6:$X$23)-$AZ$3*SUMPRODUCT(K5:$K$22, W6:$W$23))/Z5</f>
        <v>139.10311310591277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936.02936280039967</v>
      </c>
      <c r="P6">
        <f t="shared" si="30"/>
        <v>46.801468140019985</v>
      </c>
      <c r="Q6" s="5">
        <f t="shared" si="31"/>
        <v>50</v>
      </c>
      <c r="R6">
        <f t="shared" si="0"/>
        <v>500000</v>
      </c>
      <c r="S6">
        <f t="shared" si="1"/>
        <v>200.17977775195803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135.99971711398666</v>
      </c>
      <c r="AC6">
        <f t="shared" si="2"/>
        <v>193.51551061094051</v>
      </c>
      <c r="AE6">
        <f t="shared" si="3"/>
        <v>904.86762510845506</v>
      </c>
      <c r="AF6">
        <f t="shared" si="4"/>
        <v>-45.243381255422754</v>
      </c>
      <c r="AG6">
        <f t="shared" si="5"/>
        <v>-48.335429478477295</v>
      </c>
      <c r="AH6">
        <f t="shared" si="6"/>
        <v>-602.23550629420379</v>
      </c>
      <c r="AI6">
        <f t="shared" si="7"/>
        <v>209.05330808035126</v>
      </c>
      <c r="AJ6">
        <f t="shared" si="8"/>
        <v>-57.515793496953847</v>
      </c>
      <c r="AK6">
        <f>G6*SUM(AB6, AE6:AF6)</f>
        <v>7.0689301228658357</v>
      </c>
      <c r="AL6">
        <f t="shared" si="9"/>
        <v>158.60644470626323</v>
      </c>
      <c r="AN6">
        <f t="shared" si="10"/>
        <v>775.73551735413309</v>
      </c>
      <c r="AO6">
        <f t="shared" si="11"/>
        <v>-38.786775867706652</v>
      </c>
      <c r="AP6">
        <f t="shared" si="12"/>
        <v>-41.43756318889924</v>
      </c>
      <c r="AQ6">
        <f t="shared" si="13"/>
        <v>-516.29150947705523</v>
      </c>
      <c r="AR6">
        <f t="shared" si="14"/>
        <v>179.2196688204719</v>
      </c>
      <c r="AS6">
        <f t="shared" si="15"/>
        <v>-49.307813194272796</v>
      </c>
      <c r="AT6">
        <f t="shared" si="16"/>
        <v>6.0601352218168838</v>
      </c>
      <c r="AU6">
        <f t="shared" si="17"/>
        <v>135.97199084801599</v>
      </c>
      <c r="AW6">
        <v>3</v>
      </c>
      <c r="AX6">
        <f>(R6*SUMPRODUCT(K7:$K$23, X7:$X$23)-$AZ$3*SUMPRODUCT(K6:$K$22, W7:$W$23))/Z6</f>
        <v>200.17977775195803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936.02936280039967</v>
      </c>
      <c r="P7">
        <f t="shared" si="30"/>
        <v>46.801468140019985</v>
      </c>
      <c r="Q7" s="5">
        <f t="shared" si="31"/>
        <v>50</v>
      </c>
      <c r="R7">
        <f t="shared" si="0"/>
        <v>500000</v>
      </c>
      <c r="S7">
        <f t="shared" si="1"/>
        <v>257.93854700961663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193.51551061094051</v>
      </c>
      <c r="AC7">
        <f t="shared" si="2"/>
        <v>246.54809894956091</v>
      </c>
      <c r="AE7">
        <f t="shared" si="3"/>
        <v>894.69473498586251</v>
      </c>
      <c r="AF7">
        <f t="shared" si="4"/>
        <v>-44.734736749293127</v>
      </c>
      <c r="AG7">
        <f t="shared" si="5"/>
        <v>-47.792022907760455</v>
      </c>
      <c r="AH7">
        <f t="shared" si="6"/>
        <v>-600.52275932066539</v>
      </c>
      <c r="AI7">
        <f t="shared" si="7"/>
        <v>201.64521600814351</v>
      </c>
      <c r="AJ7">
        <f t="shared" si="8"/>
        <v>-53.0325883386204</v>
      </c>
      <c r="AK7">
        <f>G7*SUM(AB7, AE7:AF7)</f>
        <v>14.399962022095632</v>
      </c>
      <c r="AL7">
        <f t="shared" si="9"/>
        <v>163.01258969161873</v>
      </c>
      <c r="AN7">
        <f t="shared" si="10"/>
        <v>722.43984453582209</v>
      </c>
      <c r="AO7">
        <f t="shared" si="11"/>
        <v>-36.121992226791107</v>
      </c>
      <c r="AP7">
        <f t="shared" si="12"/>
        <v>-38.590661428314412</v>
      </c>
      <c r="AQ7">
        <f t="shared" si="13"/>
        <v>-484.90457350316223</v>
      </c>
      <c r="AR7">
        <f t="shared" si="14"/>
        <v>162.82261737755434</v>
      </c>
      <c r="AS7">
        <f t="shared" si="15"/>
        <v>-42.822264820068014</v>
      </c>
      <c r="AT7">
        <f t="shared" si="16"/>
        <v>11.627548389148501</v>
      </c>
      <c r="AU7">
        <f t="shared" si="17"/>
        <v>131.62790094663481</v>
      </c>
      <c r="AW7">
        <v>4</v>
      </c>
      <c r="AX7">
        <f>(R7*SUMPRODUCT(K8:$K$23, X8:$X$23)-$AZ$3*SUMPRODUCT(K7:$K$22, W8:$W$23))/Z7</f>
        <v>257.93854700961663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936.02936280039967</v>
      </c>
      <c r="P8">
        <f t="shared" si="30"/>
        <v>46.801468140019985</v>
      </c>
      <c r="Q8" s="5">
        <f t="shared" si="31"/>
        <v>50</v>
      </c>
      <c r="R8">
        <f t="shared" si="0"/>
        <v>500000</v>
      </c>
      <c r="S8">
        <f t="shared" si="1"/>
        <v>311.80896078434847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246.54809894956091</v>
      </c>
      <c r="AC8">
        <f t="shared" si="2"/>
        <v>294.68497270057469</v>
      </c>
      <c r="AE8">
        <f t="shared" si="3"/>
        <v>884.62431140502952</v>
      </c>
      <c r="AF8">
        <f t="shared" si="4"/>
        <v>-44.231215570251479</v>
      </c>
      <c r="AG8">
        <f t="shared" si="5"/>
        <v>-47.25408980538937</v>
      </c>
      <c r="AH8">
        <f t="shared" si="6"/>
        <v>-600.1287329348097</v>
      </c>
      <c r="AI8">
        <f t="shared" si="7"/>
        <v>193.01027309457891</v>
      </c>
      <c r="AJ8">
        <f t="shared" si="8"/>
        <v>-48.136873751013781</v>
      </c>
      <c r="AK8">
        <f t="shared" ref="AK8:AK23" si="32">G8*SUM(AB8:AB8, AE8:AF8)</f>
        <v>23.477929807341727</v>
      </c>
      <c r="AL8">
        <f t="shared" si="9"/>
        <v>168.35132915090685</v>
      </c>
      <c r="AN8">
        <f t="shared" si="10"/>
        <v>667.51543956239755</v>
      </c>
      <c r="AO8">
        <f t="shared" si="11"/>
        <v>-33.375771978119879</v>
      </c>
      <c r="AP8">
        <f t="shared" si="12"/>
        <v>-35.656757474217159</v>
      </c>
      <c r="AQ8">
        <f t="shared" si="13"/>
        <v>-452.84217242769148</v>
      </c>
      <c r="AR8">
        <f t="shared" si="14"/>
        <v>145.64073768236904</v>
      </c>
      <c r="AS8">
        <f t="shared" si="15"/>
        <v>-36.322884219667074</v>
      </c>
      <c r="AT8">
        <f t="shared" si="16"/>
        <v>17.71586020564088</v>
      </c>
      <c r="AU8">
        <f t="shared" si="17"/>
        <v>127.03371366834283</v>
      </c>
      <c r="AW8">
        <v>5</v>
      </c>
      <c r="AX8">
        <f>(R8*SUMPRODUCT(K9:$K$23, X9:$X$23)-$AZ$3*SUMPRODUCT(K8:$K$22, W9:$W$23))/Z8</f>
        <v>311.80896078434847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936.02936280039967</v>
      </c>
      <c r="P9">
        <f t="shared" si="30"/>
        <v>46.801468140019985</v>
      </c>
      <c r="Q9" s="5">
        <f t="shared" si="31"/>
        <v>50</v>
      </c>
      <c r="R9">
        <f t="shared" si="0"/>
        <v>500000</v>
      </c>
      <c r="S9">
        <f t="shared" si="1"/>
        <v>356.90938176305662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294.68497270057469</v>
      </c>
      <c r="AC9">
        <f t="shared" si="2"/>
        <v>333.5048618138635</v>
      </c>
      <c r="AE9">
        <f t="shared" si="3"/>
        <v>874.64874627954794</v>
      </c>
      <c r="AF9">
        <f t="shared" si="4"/>
        <v>-43.732437313977393</v>
      </c>
      <c r="AG9">
        <f t="shared" si="5"/>
        <v>-46.721223769240844</v>
      </c>
      <c r="AH9">
        <f t="shared" si="6"/>
        <v>-603.25138094637737</v>
      </c>
      <c r="AI9">
        <f t="shared" si="7"/>
        <v>180.94370424995236</v>
      </c>
      <c r="AJ9">
        <f t="shared" si="8"/>
        <v>-38.819889113288809</v>
      </c>
      <c r="AK9">
        <f t="shared" si="32"/>
        <v>25.100908581155039</v>
      </c>
      <c r="AL9">
        <f t="shared" si="9"/>
        <v>167.22472371781859</v>
      </c>
      <c r="AN9">
        <f t="shared" si="10"/>
        <v>614.85758053516224</v>
      </c>
      <c r="AO9">
        <f t="shared" si="11"/>
        <v>-30.742879026758107</v>
      </c>
      <c r="AP9">
        <f t="shared" si="12"/>
        <v>-32.843925894356552</v>
      </c>
      <c r="AQ9">
        <f t="shared" si="13"/>
        <v>-424.07159001933411</v>
      </c>
      <c r="AR9">
        <f t="shared" si="14"/>
        <v>127.19918559471346</v>
      </c>
      <c r="AS9">
        <f t="shared" si="15"/>
        <v>-27.289472715040425</v>
      </c>
      <c r="AT9">
        <f t="shared" si="16"/>
        <v>17.645350759481403</v>
      </c>
      <c r="AU9">
        <f t="shared" si="17"/>
        <v>117.55506363915443</v>
      </c>
      <c r="AW9">
        <v>6</v>
      </c>
      <c r="AX9">
        <f>(R9*SUMPRODUCT(K10:$K$23, X10:$X$23)-$AZ$3*SUMPRODUCT(K9:$K$22, W10:$W$23))/Z9</f>
        <v>356.90938176305662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936.02936280039967</v>
      </c>
      <c r="P10">
        <f t="shared" si="30"/>
        <v>46.801468140019985</v>
      </c>
      <c r="Q10" s="5">
        <f t="shared" si="31"/>
        <v>50</v>
      </c>
      <c r="R10">
        <f t="shared" si="0"/>
        <v>500000</v>
      </c>
      <c r="S10">
        <f t="shared" si="1"/>
        <v>383.70352012268324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333.5048618138635</v>
      </c>
      <c r="AC10">
        <f t="shared" si="2"/>
        <v>354.48996449914421</v>
      </c>
      <c r="AE10">
        <f t="shared" si="3"/>
        <v>864.76406440883886</v>
      </c>
      <c r="AF10">
        <f t="shared" si="4"/>
        <v>-43.238203220441946</v>
      </c>
      <c r="AG10">
        <f t="shared" si="5"/>
        <v>-46.193212455517937</v>
      </c>
      <c r="AH10">
        <f t="shared" si="6"/>
        <v>-607.99076030493427</v>
      </c>
      <c r="AI10">
        <f t="shared" si="7"/>
        <v>167.3418884279447</v>
      </c>
      <c r="AJ10">
        <f t="shared" si="8"/>
        <v>-20.985102685280708</v>
      </c>
      <c r="AK10">
        <f t="shared" si="32"/>
        <v>4.9666321089097201</v>
      </c>
      <c r="AL10">
        <f t="shared" si="9"/>
        <v>151.32341785157371</v>
      </c>
      <c r="AN10">
        <f t="shared" si="10"/>
        <v>576.59952643700922</v>
      </c>
      <c r="AO10">
        <f t="shared" si="11"/>
        <v>-28.829976321850463</v>
      </c>
      <c r="AP10">
        <f t="shared" si="12"/>
        <v>-30.800290533191539</v>
      </c>
      <c r="AQ10">
        <f t="shared" si="13"/>
        <v>-405.39055552632544</v>
      </c>
      <c r="AR10">
        <f t="shared" si="14"/>
        <v>111.57870405564174</v>
      </c>
      <c r="AS10">
        <f t="shared" si="15"/>
        <v>-13.99225611766898</v>
      </c>
      <c r="AT10">
        <f t="shared" si="16"/>
        <v>3.311605835450484</v>
      </c>
      <c r="AU10">
        <f t="shared" si="17"/>
        <v>100.89805377342324</v>
      </c>
      <c r="AW10">
        <v>7</v>
      </c>
      <c r="AX10">
        <f>(R10*SUMPRODUCT(K11:$K$23, X11:$X$23)-$AZ$3*SUMPRODUCT(K10:$K$22, W11:$W$23))/Z10</f>
        <v>383.70352012268324</v>
      </c>
    </row>
    <row r="11" spans="1:52" x14ac:dyDescent="0.25">
      <c r="A11" t="s">
        <v>33</v>
      </c>
      <c r="C11" s="24">
        <f>AU25</f>
        <v>-1587.5096197596208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936.02936280039967</v>
      </c>
      <c r="P11">
        <f t="shared" si="30"/>
        <v>46.801468140019985</v>
      </c>
      <c r="Q11" s="5">
        <f t="shared" si="31"/>
        <v>50</v>
      </c>
      <c r="R11">
        <f t="shared" si="0"/>
        <v>500000</v>
      </c>
      <c r="S11">
        <f t="shared" si="1"/>
        <v>400.68494371823681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354.48996449914421</v>
      </c>
      <c r="AC11">
        <f t="shared" si="2"/>
        <v>365.98602145879295</v>
      </c>
      <c r="AE11">
        <f t="shared" si="3"/>
        <v>854.97014008299357</v>
      </c>
      <c r="AF11">
        <f t="shared" si="4"/>
        <v>-42.74850700414968</v>
      </c>
      <c r="AG11">
        <f t="shared" si="5"/>
        <v>-45.670049149158409</v>
      </c>
      <c r="AH11">
        <f t="shared" si="6"/>
        <v>-612.31181804349524</v>
      </c>
      <c r="AI11">
        <f t="shared" si="7"/>
        <v>154.23976588619018</v>
      </c>
      <c r="AJ11">
        <f t="shared" si="8"/>
        <v>-11.49605695964874</v>
      </c>
      <c r="AK11">
        <f t="shared" si="32"/>
        <v>1.8667385561247811</v>
      </c>
      <c r="AL11">
        <f t="shared" si="9"/>
        <v>144.61044748266622</v>
      </c>
      <c r="AN11">
        <f t="shared" si="10"/>
        <v>542.25170983864564</v>
      </c>
      <c r="AO11">
        <f t="shared" si="11"/>
        <v>-27.112585491932283</v>
      </c>
      <c r="AP11">
        <f t="shared" si="12"/>
        <v>-28.965528827874827</v>
      </c>
      <c r="AQ11">
        <f t="shared" si="13"/>
        <v>-388.34938756605516</v>
      </c>
      <c r="AR11">
        <f t="shared" si="14"/>
        <v>97.824207952783297</v>
      </c>
      <c r="AS11">
        <f t="shared" si="15"/>
        <v>-7.2911979617988401</v>
      </c>
      <c r="AT11">
        <f t="shared" si="16"/>
        <v>1.1839503234371751</v>
      </c>
      <c r="AU11">
        <f t="shared" si="17"/>
        <v>91.716960314421627</v>
      </c>
      <c r="AW11">
        <v>8</v>
      </c>
      <c r="AX11">
        <f>(R11*SUMPRODUCT(K12:$K$23, X12:$X$23)-$AZ$3*SUMPRODUCT(K11:$K$22, W12:$W$23))/Z11</f>
        <v>400.68494371823681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936.02936280039967</v>
      </c>
      <c r="P12">
        <f t="shared" si="30"/>
        <v>46.801468140019985</v>
      </c>
      <c r="Q12" s="5">
        <f t="shared" si="31"/>
        <v>50</v>
      </c>
      <c r="R12">
        <f t="shared" si="0"/>
        <v>500000</v>
      </c>
      <c r="S12">
        <f t="shared" si="1"/>
        <v>415.07084930752984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365.98602145879295</v>
      </c>
      <c r="AC12">
        <f t="shared" si="2"/>
        <v>374.82060439778934</v>
      </c>
      <c r="AE12">
        <f t="shared" si="3"/>
        <v>845.26073580990158</v>
      </c>
      <c r="AF12">
        <f t="shared" si="4"/>
        <v>-42.263036790495079</v>
      </c>
      <c r="AG12">
        <f t="shared" si="5"/>
        <v>-45.151400661249674</v>
      </c>
      <c r="AH12">
        <f t="shared" si="6"/>
        <v>-619.47996417147192</v>
      </c>
      <c r="AI12">
        <f t="shared" si="7"/>
        <v>138.36633418668487</v>
      </c>
      <c r="AJ12">
        <f t="shared" si="8"/>
        <v>-8.834582938996391</v>
      </c>
      <c r="AK12">
        <f t="shared" si="32"/>
        <v>24.548658130042192</v>
      </c>
      <c r="AL12">
        <f t="shared" si="9"/>
        <v>154.08040937773066</v>
      </c>
      <c r="AN12">
        <f t="shared" si="10"/>
        <v>501.02212052779561</v>
      </c>
      <c r="AO12">
        <f t="shared" si="11"/>
        <v>-25.051106026389782</v>
      </c>
      <c r="AP12">
        <f t="shared" si="12"/>
        <v>-26.763162590799748</v>
      </c>
      <c r="AQ12">
        <f t="shared" si="13"/>
        <v>-367.19221906869262</v>
      </c>
      <c r="AR12">
        <f t="shared" si="14"/>
        <v>82.01563284191343</v>
      </c>
      <c r="AS12">
        <f t="shared" si="15"/>
        <v>-5.2366344378146206</v>
      </c>
      <c r="AT12">
        <f t="shared" si="16"/>
        <v>14.551037604557298</v>
      </c>
      <c r="AU12">
        <f t="shared" si="17"/>
        <v>91.330036008656108</v>
      </c>
      <c r="AW12">
        <v>9</v>
      </c>
      <c r="AX12">
        <f>(R12*SUMPRODUCT(K13:$K$23, X13:$X$23)-$AZ$3*SUMPRODUCT(K12:$K$22, W13:$W$23))/Z12</f>
        <v>415.07084930752984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936.02936280039967</v>
      </c>
      <c r="P13">
        <f t="shared" si="30"/>
        <v>46.801468140019985</v>
      </c>
      <c r="Q13" s="5">
        <f t="shared" si="31"/>
        <v>50</v>
      </c>
      <c r="R13">
        <f t="shared" si="0"/>
        <v>500000</v>
      </c>
      <c r="S13">
        <f t="shared" si="1"/>
        <v>432.02231541179515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374.82060439778934</v>
      </c>
      <c r="AC13">
        <f t="shared" si="2"/>
        <v>385.68537312553917</v>
      </c>
      <c r="AE13">
        <f t="shared" si="3"/>
        <v>835.63469100901079</v>
      </c>
      <c r="AF13">
        <f t="shared" si="4"/>
        <v>-41.781734550450537</v>
      </c>
      <c r="AG13">
        <f t="shared" si="5"/>
        <v>-44.637204996912196</v>
      </c>
      <c r="AH13">
        <f t="shared" si="6"/>
        <v>-626.81657724983154</v>
      </c>
      <c r="AI13">
        <f t="shared" si="7"/>
        <v>122.39917421181656</v>
      </c>
      <c r="AJ13">
        <f t="shared" si="8"/>
        <v>-10.864768727749833</v>
      </c>
      <c r="AK13">
        <f t="shared" si="32"/>
        <v>81.807149259944481</v>
      </c>
      <c r="AL13">
        <f t="shared" si="9"/>
        <v>193.34155474401121</v>
      </c>
      <c r="AN13">
        <f t="shared" si="10"/>
        <v>448.69675954215444</v>
      </c>
      <c r="AO13">
        <f t="shared" si="11"/>
        <v>-22.434837977107723</v>
      </c>
      <c r="AP13">
        <f t="shared" si="12"/>
        <v>-23.968092101285674</v>
      </c>
      <c r="AQ13">
        <f t="shared" si="13"/>
        <v>-336.57119560187238</v>
      </c>
      <c r="AR13">
        <f t="shared" si="14"/>
        <v>65.72263386188871</v>
      </c>
      <c r="AS13">
        <f t="shared" si="15"/>
        <v>-5.8338728319546496</v>
      </c>
      <c r="AT13">
        <f t="shared" si="16"/>
        <v>43.926614315157288</v>
      </c>
      <c r="AU13">
        <f t="shared" si="17"/>
        <v>103.81537534509135</v>
      </c>
      <c r="AW13">
        <v>10</v>
      </c>
      <c r="AX13">
        <f>(R13*SUMPRODUCT(K14:$K$23, X14:$X$23)-$AZ$3*SUMPRODUCT(K13:$K$22, W14:$W$23))/Z13</f>
        <v>432.02231541179515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936.02936280039967</v>
      </c>
      <c r="P14">
        <f t="shared" si="30"/>
        <v>46.801468140019985</v>
      </c>
      <c r="Q14" s="5">
        <f t="shared" si="31"/>
        <v>50</v>
      </c>
      <c r="R14">
        <f t="shared" si="0"/>
        <v>500000</v>
      </c>
      <c r="S14">
        <f t="shared" si="1"/>
        <v>432.88449828679848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385.68537312553917</v>
      </c>
      <c r="AC14">
        <f t="shared" si="2"/>
        <v>382.03952873700382</v>
      </c>
      <c r="AE14">
        <f t="shared" si="3"/>
        <v>826.08690785536567</v>
      </c>
      <c r="AF14">
        <f t="shared" si="4"/>
        <v>-41.304345392768283</v>
      </c>
      <c r="AG14">
        <f t="shared" si="5"/>
        <v>-44.127189844979341</v>
      </c>
      <c r="AH14">
        <f t="shared" si="6"/>
        <v>-636.43101963727452</v>
      </c>
      <c r="AI14">
        <f t="shared" si="7"/>
        <v>104.2243529803435</v>
      </c>
      <c r="AJ14">
        <f t="shared" si="8"/>
        <v>3.6458443885353518</v>
      </c>
      <c r="AK14">
        <f t="shared" si="32"/>
        <v>81.932755491169559</v>
      </c>
      <c r="AL14">
        <f t="shared" si="9"/>
        <v>189.80295286004841</v>
      </c>
      <c r="AN14">
        <f t="shared" si="10"/>
        <v>408.60566005760325</v>
      </c>
      <c r="AO14">
        <f t="shared" si="11"/>
        <v>-20.430283002880163</v>
      </c>
      <c r="AP14">
        <f t="shared" si="12"/>
        <v>-21.826540720642697</v>
      </c>
      <c r="AQ14">
        <f t="shared" si="13"/>
        <v>-314.79656000740346</v>
      </c>
      <c r="AR14">
        <f t="shared" si="14"/>
        <v>51.552276326676889</v>
      </c>
      <c r="AS14">
        <f t="shared" si="15"/>
        <v>1.8033364754711991</v>
      </c>
      <c r="AT14">
        <f t="shared" si="16"/>
        <v>40.526229527982103</v>
      </c>
      <c r="AU14">
        <f t="shared" si="17"/>
        <v>93.881842330130198</v>
      </c>
      <c r="AW14">
        <v>11</v>
      </c>
      <c r="AX14">
        <f>(R14*SUMPRODUCT(K15:$K$23, X15:$X$23)-$AZ$3*SUMPRODUCT(K14:$K$22, W15:$W$23))/Z14</f>
        <v>432.88449828679848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936.02936280039967</v>
      </c>
      <c r="P15">
        <f t="shared" si="30"/>
        <v>46.801468140019985</v>
      </c>
      <c r="Q15" s="5">
        <f t="shared" si="31"/>
        <v>50</v>
      </c>
      <c r="R15">
        <f t="shared" si="0"/>
        <v>500000</v>
      </c>
      <c r="S15">
        <f t="shared" si="1"/>
        <v>422.17086615903469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382.03952873700382</v>
      </c>
      <c r="AC15">
        <f t="shared" si="2"/>
        <v>368.30791738800326</v>
      </c>
      <c r="AE15">
        <f t="shared" si="3"/>
        <v>816.60543837045907</v>
      </c>
      <c r="AF15">
        <f t="shared" si="4"/>
        <v>-40.830271918522953</v>
      </c>
      <c r="AG15">
        <f t="shared" si="5"/>
        <v>-43.620716978757493</v>
      </c>
      <c r="AH15">
        <f t="shared" si="6"/>
        <v>-652.00967772056276</v>
      </c>
      <c r="AI15">
        <f t="shared" si="7"/>
        <v>80.144771752615839</v>
      </c>
      <c r="AJ15">
        <f t="shared" si="8"/>
        <v>13.731611349000559</v>
      </c>
      <c r="AK15">
        <f t="shared" si="32"/>
        <v>81.047028663225802</v>
      </c>
      <c r="AL15">
        <f t="shared" si="9"/>
        <v>174.9234117648422</v>
      </c>
      <c r="AN15">
        <f t="shared" si="10"/>
        <v>372.07721326169803</v>
      </c>
      <c r="AO15">
        <f t="shared" si="11"/>
        <v>-18.603860663084902</v>
      </c>
      <c r="AP15">
        <f t="shared" si="12"/>
        <v>-19.875296013605951</v>
      </c>
      <c r="AQ15">
        <f t="shared" si="13"/>
        <v>-297.08098000183594</v>
      </c>
      <c r="AR15">
        <f t="shared" si="14"/>
        <v>36.517076583171217</v>
      </c>
      <c r="AS15">
        <f t="shared" si="15"/>
        <v>6.2566564515224297</v>
      </c>
      <c r="AT15">
        <f t="shared" si="16"/>
        <v>36.928179940033218</v>
      </c>
      <c r="AU15">
        <f t="shared" si="17"/>
        <v>79.701912974726866</v>
      </c>
      <c r="AW15">
        <v>12</v>
      </c>
      <c r="AX15">
        <f>(R15*SUMPRODUCT(K16:$K$23, X16:$X$23)-$AZ$3*SUMPRODUCT(K15:$K$22, W16:$W$23))/Z15</f>
        <v>422.17086615903469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936.02936280039967</v>
      </c>
      <c r="P16">
        <f t="shared" si="30"/>
        <v>46.801468140019985</v>
      </c>
      <c r="Q16" s="5">
        <f t="shared" si="31"/>
        <v>50</v>
      </c>
      <c r="R16">
        <f t="shared" si="0"/>
        <v>500000</v>
      </c>
      <c r="S16">
        <f t="shared" si="1"/>
        <v>399.99022397484362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368.30791738800326</v>
      </c>
      <c r="AC16">
        <f t="shared" si="2"/>
        <v>344.93130383941525</v>
      </c>
      <c r="AE16">
        <f t="shared" si="3"/>
        <v>807.18429899182922</v>
      </c>
      <c r="AF16">
        <f t="shared" si="4"/>
        <v>-40.359214949591468</v>
      </c>
      <c r="AG16">
        <f t="shared" si="5"/>
        <v>-43.117466773526552</v>
      </c>
      <c r="AH16">
        <f t="shared" si="6"/>
        <v>-670.43035443369251</v>
      </c>
      <c r="AI16">
        <f t="shared" si="7"/>
        <v>53.277262835018746</v>
      </c>
      <c r="AJ16">
        <f t="shared" si="8"/>
        <v>23.376613548588011</v>
      </c>
      <c r="AK16">
        <f t="shared" si="32"/>
        <v>79.459310100116866</v>
      </c>
      <c r="AL16">
        <f t="shared" si="9"/>
        <v>156.11318648372361</v>
      </c>
      <c r="AN16">
        <f t="shared" si="10"/>
        <v>338.793975117081</v>
      </c>
      <c r="AO16">
        <f t="shared" si="11"/>
        <v>-16.939698755854053</v>
      </c>
      <c r="AP16">
        <f t="shared" si="12"/>
        <v>-18.097401031495522</v>
      </c>
      <c r="AQ16">
        <f t="shared" si="13"/>
        <v>-281.39517220718812</v>
      </c>
      <c r="AR16">
        <f t="shared" si="14"/>
        <v>22.361703122543318</v>
      </c>
      <c r="AS16">
        <f t="shared" si="15"/>
        <v>9.811706990329002</v>
      </c>
      <c r="AT16">
        <f t="shared" si="16"/>
        <v>33.350915723339561</v>
      </c>
      <c r="AU16">
        <f t="shared" si="17"/>
        <v>65.524325836211872</v>
      </c>
      <c r="AW16">
        <v>13</v>
      </c>
      <c r="AX16">
        <f>(R16*SUMPRODUCT(K17:$K$23, X17:$X$23)-$AZ$3*SUMPRODUCT(K16:$K$22, W17:$W$23))/Z16</f>
        <v>399.99022397484362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936.02936280039967</v>
      </c>
      <c r="P17">
        <f t="shared" si="30"/>
        <v>46.801468140019985</v>
      </c>
      <c r="Q17" s="5">
        <f t="shared" si="31"/>
        <v>50</v>
      </c>
      <c r="R17">
        <f t="shared" si="0"/>
        <v>500000</v>
      </c>
      <c r="S17">
        <f t="shared" si="1"/>
        <v>367.81735913132235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344.93130383941525</v>
      </c>
      <c r="AC17">
        <f t="shared" si="2"/>
        <v>313.5083949282955</v>
      </c>
      <c r="AE17">
        <f t="shared" si="3"/>
        <v>797.82276679480083</v>
      </c>
      <c r="AF17">
        <f t="shared" si="4"/>
        <v>-39.891138339740046</v>
      </c>
      <c r="AG17">
        <f t="shared" si="5"/>
        <v>-42.617400612726811</v>
      </c>
      <c r="AH17">
        <f t="shared" si="6"/>
        <v>-688.91493064470103</v>
      </c>
      <c r="AI17">
        <f t="shared" si="7"/>
        <v>26.399297197633018</v>
      </c>
      <c r="AJ17">
        <f t="shared" si="8"/>
        <v>31.422908911119748</v>
      </c>
      <c r="AK17">
        <f t="shared" si="32"/>
        <v>77.200405260613323</v>
      </c>
      <c r="AL17">
        <f t="shared" si="9"/>
        <v>135.02261136936607</v>
      </c>
      <c r="AN17">
        <f t="shared" si="10"/>
        <v>308.4690281491246</v>
      </c>
      <c r="AO17">
        <f t="shared" si="11"/>
        <v>-15.423451407456232</v>
      </c>
      <c r="AP17">
        <f t="shared" si="12"/>
        <v>-16.477529466930996</v>
      </c>
      <c r="AQ17">
        <f t="shared" si="13"/>
        <v>-266.36106160160455</v>
      </c>
      <c r="AR17">
        <f t="shared" si="14"/>
        <v>10.206985673132879</v>
      </c>
      <c r="AS17">
        <f t="shared" si="15"/>
        <v>12.149307561593568</v>
      </c>
      <c r="AT17">
        <f t="shared" si="16"/>
        <v>29.848651824177484</v>
      </c>
      <c r="AU17">
        <f t="shared" si="17"/>
        <v>52.204945058903924</v>
      </c>
      <c r="AW17">
        <v>14</v>
      </c>
      <c r="AX17">
        <f>(R17*SUMPRODUCT(K18:$K$23, X18:$X$23)-$AZ$3*SUMPRODUCT(K17:$K$22, W18:$W$23))/Z17</f>
        <v>367.81735913132235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936.02936280039967</v>
      </c>
      <c r="P18">
        <f t="shared" si="30"/>
        <v>46.801468140019985</v>
      </c>
      <c r="Q18" s="5">
        <f t="shared" si="31"/>
        <v>50</v>
      </c>
      <c r="R18">
        <f t="shared" si="0"/>
        <v>500000</v>
      </c>
      <c r="S18">
        <f t="shared" si="1"/>
        <v>326.63892839498789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313.5083949282955</v>
      </c>
      <c r="AC18">
        <f t="shared" si="2"/>
        <v>275.16325183810864</v>
      </c>
      <c r="AE18">
        <f t="shared" si="3"/>
        <v>788.51863906636208</v>
      </c>
      <c r="AF18">
        <f t="shared" si="4"/>
        <v>-39.425931953318106</v>
      </c>
      <c r="AG18">
        <f t="shared" si="5"/>
        <v>-42.120400833756058</v>
      </c>
      <c r="AH18">
        <f t="shared" si="6"/>
        <v>-708.2577284348946</v>
      </c>
      <c r="AI18">
        <f t="shared" si="7"/>
        <v>-1.2854221556067387</v>
      </c>
      <c r="AJ18">
        <f t="shared" si="8"/>
        <v>38.345143090186866</v>
      </c>
      <c r="AK18">
        <f t="shared" si="32"/>
        <v>74.382077142893777</v>
      </c>
      <c r="AL18">
        <f t="shared" si="9"/>
        <v>111.4417980774739</v>
      </c>
      <c r="AN18">
        <f t="shared" si="10"/>
        <v>280.84019805879893</v>
      </c>
      <c r="AO18">
        <f t="shared" si="11"/>
        <v>-14.042009902939949</v>
      </c>
      <c r="AP18">
        <f t="shared" si="12"/>
        <v>-15.001676721902459</v>
      </c>
      <c r="AQ18">
        <f t="shared" si="13"/>
        <v>-252.25432967043753</v>
      </c>
      <c r="AR18">
        <f t="shared" si="14"/>
        <v>-0.457818236481006</v>
      </c>
      <c r="AS18">
        <f t="shared" si="15"/>
        <v>13.657074223117704</v>
      </c>
      <c r="AT18">
        <f t="shared" si="16"/>
        <v>26.492052618526731</v>
      </c>
      <c r="AU18">
        <f t="shared" si="17"/>
        <v>39.691308605163428</v>
      </c>
      <c r="AW18">
        <v>15</v>
      </c>
      <c r="AX18">
        <f>(R18*SUMPRODUCT(K19:$K$23, X19:$X$23)-$AZ$3*SUMPRODUCT(K18:$K$22, W19:$W$23))/Z18</f>
        <v>326.63892839498789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936.02936280039967</v>
      </c>
      <c r="P19">
        <f t="shared" si="30"/>
        <v>46.801468140019985</v>
      </c>
      <c r="Q19" s="5">
        <f t="shared" si="31"/>
        <v>50</v>
      </c>
      <c r="R19">
        <f t="shared" si="0"/>
        <v>500000</v>
      </c>
      <c r="S19">
        <f t="shared" si="1"/>
        <v>276.20355143126335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275.16325183810864</v>
      </c>
      <c r="AC19">
        <f t="shared" si="2"/>
        <v>229.94528656710906</v>
      </c>
      <c r="AE19">
        <f t="shared" si="3"/>
        <v>779.26420188673933</v>
      </c>
      <c r="AF19">
        <f t="shared" si="4"/>
        <v>-38.963210094336965</v>
      </c>
      <c r="AG19">
        <f t="shared" si="5"/>
        <v>-41.626055381176691</v>
      </c>
      <c r="AH19">
        <f t="shared" si="6"/>
        <v>-731.41444241804891</v>
      </c>
      <c r="AI19">
        <f t="shared" si="7"/>
        <v>-32.739506006823262</v>
      </c>
      <c r="AJ19">
        <f t="shared" si="8"/>
        <v>45.217965270999571</v>
      </c>
      <c r="AK19">
        <f t="shared" si="32"/>
        <v>71.082497054135771</v>
      </c>
      <c r="AL19">
        <f t="shared" si="9"/>
        <v>83.56095631831208</v>
      </c>
      <c r="AN19">
        <f t="shared" si="10"/>
        <v>255.66672005203242</v>
      </c>
      <c r="AO19">
        <f t="shared" si="11"/>
        <v>-12.783336002601621</v>
      </c>
      <c r="AP19">
        <f t="shared" si="12"/>
        <v>-13.656981832660264</v>
      </c>
      <c r="AQ19">
        <f t="shared" si="13"/>
        <v>-239.96781969318235</v>
      </c>
      <c r="AR19">
        <f t="shared" si="14"/>
        <v>-10.741417476411803</v>
      </c>
      <c r="AS19">
        <f t="shared" si="15"/>
        <v>14.835441998070181</v>
      </c>
      <c r="AT19">
        <f t="shared" si="16"/>
        <v>23.321267460943282</v>
      </c>
      <c r="AU19">
        <f t="shared" si="17"/>
        <v>27.415291982601659</v>
      </c>
      <c r="AW19">
        <v>16</v>
      </c>
      <c r="AX19">
        <f>(R19*SUMPRODUCT(K20:$K$23, X20:$X$23)-$AZ$3*SUMPRODUCT(K19:$K$22, W20:$W$23))/Z19</f>
        <v>276.20355143126335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936.02936280039967</v>
      </c>
      <c r="P20">
        <f t="shared" si="30"/>
        <v>46.801468140019985</v>
      </c>
      <c r="Q20" s="5">
        <f t="shared" si="31"/>
        <v>50</v>
      </c>
      <c r="R20">
        <f t="shared" si="0"/>
        <v>500000</v>
      </c>
      <c r="S20">
        <f t="shared" si="1"/>
        <v>218.27968662378908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229.94528656710906</v>
      </c>
      <c r="AC20">
        <f t="shared" si="2"/>
        <v>179.57636853485246</v>
      </c>
      <c r="AE20">
        <f t="shared" si="3"/>
        <v>770.06136674272022</v>
      </c>
      <c r="AF20">
        <f t="shared" si="4"/>
        <v>-38.503068337136014</v>
      </c>
      <c r="AG20">
        <f t="shared" si="5"/>
        <v>-41.134466361122549</v>
      </c>
      <c r="AH20">
        <f t="shared" si="6"/>
        <v>-753.2846624238025</v>
      </c>
      <c r="AI20">
        <f t="shared" si="7"/>
        <v>-62.860830379340882</v>
      </c>
      <c r="AJ20">
        <f t="shared" si="8"/>
        <v>50.368918032256602</v>
      </c>
      <c r="AK20">
        <f t="shared" si="32"/>
        <v>67.305250948088528</v>
      </c>
      <c r="AL20">
        <f t="shared" si="9"/>
        <v>54.813338601004247</v>
      </c>
      <c r="AN20">
        <f t="shared" si="10"/>
        <v>232.73246896890123</v>
      </c>
      <c r="AO20">
        <f t="shared" si="11"/>
        <v>-11.636623448445063</v>
      </c>
      <c r="AP20">
        <f t="shared" si="12"/>
        <v>-12.431900013938424</v>
      </c>
      <c r="AQ20">
        <f t="shared" si="13"/>
        <v>-227.6621148569705</v>
      </c>
      <c r="AR20">
        <f t="shared" si="14"/>
        <v>-18.99816935045277</v>
      </c>
      <c r="AS20">
        <f t="shared" si="15"/>
        <v>15.222790233620181</v>
      </c>
      <c r="AT20">
        <f t="shared" si="16"/>
        <v>20.341388237638405</v>
      </c>
      <c r="AU20">
        <f t="shared" si="17"/>
        <v>16.56600912080582</v>
      </c>
      <c r="AW20">
        <v>17</v>
      </c>
      <c r="AX20">
        <f>(R20*SUMPRODUCT(K21:$K$23, X21:$X$23)-$AZ$3*SUMPRODUCT(K20:$K$22, W21:$W$23))/Z20</f>
        <v>218.27968662378908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936.02936280039967</v>
      </c>
      <c r="P21">
        <f t="shared" si="30"/>
        <v>46.801468140019985</v>
      </c>
      <c r="Q21" s="5">
        <f t="shared" si="31"/>
        <v>50</v>
      </c>
      <c r="R21">
        <f t="shared" si="0"/>
        <v>500000</v>
      </c>
      <c r="S21">
        <f t="shared" si="1"/>
        <v>152.59070917617947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179.57636853485246</v>
      </c>
      <c r="AC21">
        <f t="shared" si="2"/>
        <v>124.04161121905463</v>
      </c>
      <c r="AE21">
        <f t="shared" si="3"/>
        <v>760.90209513379534</v>
      </c>
      <c r="AF21">
        <f t="shared" si="4"/>
        <v>-38.045104756689767</v>
      </c>
      <c r="AG21">
        <f t="shared" si="5"/>
        <v>-40.645204379985422</v>
      </c>
      <c r="AH21">
        <f t="shared" si="6"/>
        <v>-779.17317525901933</v>
      </c>
      <c r="AI21">
        <f t="shared" si="7"/>
        <v>-96.961389261899171</v>
      </c>
      <c r="AJ21">
        <f t="shared" si="8"/>
        <v>55.534757315797833</v>
      </c>
      <c r="AK21">
        <f t="shared" si="32"/>
        <v>63.17033512383707</v>
      </c>
      <c r="AL21">
        <f t="shared" si="9"/>
        <v>21.743703177735732</v>
      </c>
      <c r="AN21">
        <f t="shared" si="10"/>
        <v>211.83737585707664</v>
      </c>
      <c r="AO21">
        <f t="shared" si="11"/>
        <v>-10.591868792853832</v>
      </c>
      <c r="AP21">
        <f t="shared" si="12"/>
        <v>-11.315744156962369</v>
      </c>
      <c r="AQ21">
        <f t="shared" si="13"/>
        <v>-216.92409817333109</v>
      </c>
      <c r="AR21">
        <f t="shared" si="14"/>
        <v>-26.994335266070642</v>
      </c>
      <c r="AS21">
        <f t="shared" si="15"/>
        <v>15.461039381905746</v>
      </c>
      <c r="AT21">
        <f t="shared" si="16"/>
        <v>17.586806647302936</v>
      </c>
      <c r="AU21">
        <f t="shared" si="17"/>
        <v>6.0535107631380409</v>
      </c>
      <c r="AW21">
        <v>18</v>
      </c>
      <c r="AX21">
        <f>(R21*SUMPRODUCT(K22:$K$23, X22:$X$23)-$AZ$3*SUMPRODUCT(K21:$K$22, W22:$W$23))/Z21</f>
        <v>152.59070917617947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936.02936280039967</v>
      </c>
      <c r="P22">
        <f t="shared" si="30"/>
        <v>46.801468140019985</v>
      </c>
      <c r="Q22" s="5">
        <f t="shared" si="31"/>
        <v>50</v>
      </c>
      <c r="R22">
        <f t="shared" si="0"/>
        <v>500000</v>
      </c>
      <c r="S22">
        <f t="shared" si="1"/>
        <v>79.727950702201682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124.04161121905463</v>
      </c>
      <c r="AC22">
        <f t="shared" si="2"/>
        <v>64.034418370531938</v>
      </c>
      <c r="AE22">
        <f t="shared" si="3"/>
        <v>751.78272232962377</v>
      </c>
      <c r="AF22">
        <f t="shared" si="4"/>
        <v>-37.589136116481185</v>
      </c>
      <c r="AG22">
        <f t="shared" si="5"/>
        <v>-40.158073678396718</v>
      </c>
      <c r="AH22">
        <f t="shared" si="6"/>
        <v>-806.78657788847693</v>
      </c>
      <c r="AI22">
        <f t="shared" si="7"/>
        <v>-132.75106535373106</v>
      </c>
      <c r="AJ22">
        <f t="shared" si="8"/>
        <v>60.007192848522692</v>
      </c>
      <c r="AK22">
        <f t="shared" si="32"/>
        <v>58.676463820253808</v>
      </c>
      <c r="AL22">
        <f t="shared" si="9"/>
        <v>-14.067408684954565</v>
      </c>
      <c r="AN22">
        <f t="shared" si="10"/>
        <v>192.80057086243704</v>
      </c>
      <c r="AO22">
        <f t="shared" si="11"/>
        <v>-9.6400285431218524</v>
      </c>
      <c r="AP22">
        <f t="shared" si="12"/>
        <v>-10.298852713638114</v>
      </c>
      <c r="AQ22">
        <f t="shared" si="13"/>
        <v>-206.90674068570706</v>
      </c>
      <c r="AR22">
        <f t="shared" si="14"/>
        <v>-34.045051080029985</v>
      </c>
      <c r="AS22">
        <f t="shared" si="15"/>
        <v>15.389314882358843</v>
      </c>
      <c r="AT22">
        <f t="shared" si="16"/>
        <v>15.048038994136229</v>
      </c>
      <c r="AU22">
        <f t="shared" si="17"/>
        <v>-3.6076972035349093</v>
      </c>
      <c r="AW22">
        <v>19</v>
      </c>
      <c r="AX22">
        <f>(R22*SUMPRODUCT(K23:$K$23, X23:$X$23)-$AZ$3*SUMPRODUCT(K22:$K$22, W23:$W$23))/Z22</f>
        <v>79.727950702201682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936.02936280039967</v>
      </c>
      <c r="P23">
        <f t="shared" si="30"/>
        <v>46.801468140019985</v>
      </c>
      <c r="Q23" s="5">
        <f t="shared" si="31"/>
        <v>50</v>
      </c>
      <c r="R23">
        <f t="shared" si="0"/>
        <v>500000</v>
      </c>
      <c r="S23">
        <f t="shared" si="1"/>
        <v>80.703187387355456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64.034418370531938</v>
      </c>
      <c r="AC23">
        <f t="shared" si="2"/>
        <v>64.034418370531938</v>
      </c>
      <c r="AE23">
        <f t="shared" si="3"/>
        <v>742.69799948513912</v>
      </c>
      <c r="AF23">
        <f t="shared" si="4"/>
        <v>-37.13489997425696</v>
      </c>
      <c r="AG23">
        <f t="shared" si="5"/>
        <v>-39.672793878129291</v>
      </c>
      <c r="AH23">
        <f t="shared" si="6"/>
        <v>-836.99063483461578</v>
      </c>
      <c r="AI23">
        <f t="shared" si="7"/>
        <v>-171.10032920186291</v>
      </c>
      <c r="AJ23">
        <f t="shared" si="8"/>
        <v>0</v>
      </c>
      <c r="AK23">
        <f t="shared" si="32"/>
        <v>53.871826251698991</v>
      </c>
      <c r="AL23">
        <f t="shared" si="9"/>
        <v>-117.22850295016391</v>
      </c>
      <c r="AN23">
        <f t="shared" si="10"/>
        <v>175.45687748555903</v>
      </c>
      <c r="AO23">
        <f t="shared" si="11"/>
        <v>-8.7728438742779531</v>
      </c>
      <c r="AP23">
        <f t="shared" si="12"/>
        <v>-9.3724024298035697</v>
      </c>
      <c r="AQ23">
        <f t="shared" si="13"/>
        <v>-197.73281114873387</v>
      </c>
      <c r="AR23">
        <f t="shared" si="14"/>
        <v>-40.421179967256364</v>
      </c>
      <c r="AS23">
        <f t="shared" si="15"/>
        <v>0</v>
      </c>
      <c r="AT23">
        <f t="shared" si="16"/>
        <v>12.726818202176679</v>
      </c>
      <c r="AU23">
        <f t="shared" si="17"/>
        <v>-27.694361765079684</v>
      </c>
      <c r="AW23">
        <v>20</v>
      </c>
      <c r="AX23">
        <f>(R23*SUMPRODUCT(K$23:$K24, X$23:$X24)-$AZ$3*SUMPRODUCT(K$22:$K23, W$23:$W24))/Z23</f>
        <v>80.703187387355456</v>
      </c>
    </row>
    <row r="25" spans="5:50" x14ac:dyDescent="0.25">
      <c r="AN25" s="6">
        <f t="shared" ref="AN25:AU25" si="33">SUM(AN3:AN23)</f>
        <v>9389.8902189651017</v>
      </c>
      <c r="AO25" s="6">
        <f t="shared" si="33"/>
        <v>-1171.5165330485547</v>
      </c>
      <c r="AP25" s="6">
        <f t="shared" si="33"/>
        <v>-2971.4891688787379</v>
      </c>
      <c r="AQ25" s="6">
        <f t="shared" si="33"/>
        <v>-7000.2270258588387</v>
      </c>
      <c r="AR25" s="6">
        <f t="shared" si="33"/>
        <v>-1753.3425088210313</v>
      </c>
      <c r="AS25" s="6">
        <f t="shared" si="33"/>
        <v>-209.84875540855376</v>
      </c>
      <c r="AT25" s="6">
        <f t="shared" si="33"/>
        <v>375.68164446996411</v>
      </c>
      <c r="AU25" s="7">
        <f t="shared" si="33"/>
        <v>-1587.5096197596208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2226.3436771034508</v>
      </c>
      <c r="K3">
        <v>1</v>
      </c>
      <c r="L3" s="2">
        <v>0</v>
      </c>
      <c r="O3">
        <f>$C$3</f>
        <v>2226.3436771034508</v>
      </c>
      <c r="P3">
        <f>O3*B5</f>
        <v>1781.0749416827607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2226.3436771034508</v>
      </c>
      <c r="AF3">
        <f t="shared" ref="AF3:AF23" si="4">-$Z3*P3</f>
        <v>-1781.0749416827607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-2074.6394685793098</v>
      </c>
      <c r="AJ3">
        <f t="shared" ref="AJ3:AJ23" si="8">AB3-AC3</f>
        <v>0</v>
      </c>
      <c r="AL3">
        <f t="shared" ref="AL3:AL23" si="9">SUM(AI3:AK3)</f>
        <v>-2074.6394685793098</v>
      </c>
      <c r="AN3">
        <f t="shared" ref="AN3:AN23" si="10">AE3*$K3</f>
        <v>2226.3436771034508</v>
      </c>
      <c r="AO3">
        <f t="shared" ref="AO3:AO23" si="11">AF3*$K3</f>
        <v>-1781.0749416827607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-2074.6394685793098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-2074.6394685793098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1173.2815089917437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518.99844416327437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513.08795753653976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-513.08795753653976</v>
      </c>
      <c r="AK4">
        <f>G4*MAX(0, SUM(AB4, AE4:AF4))</f>
        <v>0</v>
      </c>
      <c r="AL4">
        <f t="shared" si="9"/>
        <v>-1207.2154575365398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-660.1935514552024</v>
      </c>
      <c r="AR4">
        <f t="shared" si="14"/>
        <v>-660.1935514552024</v>
      </c>
      <c r="AS4">
        <f t="shared" si="15"/>
        <v>-488.0045249539088</v>
      </c>
      <c r="AT4">
        <f t="shared" si="16"/>
        <v>0</v>
      </c>
      <c r="AU4">
        <f t="shared" si="17"/>
        <v>-1148.1980764091113</v>
      </c>
      <c r="AW4">
        <v>1</v>
      </c>
      <c r="AX4">
        <f>(R4*SUMPRODUCT(K5:$K$23, X5:$X$23)-$AZ$3*SUMPRODUCT(K4:$K$22, W5:$W$23))/Z4</f>
        <v>518.99844416327437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2226.3436771034508</v>
      </c>
      <c r="P5">
        <f t="shared" ref="P5:P23" si="30">O5*$C$5</f>
        <v>111.31718385517254</v>
      </c>
      <c r="Q5" s="5">
        <f t="shared" ref="Q5:Q23" si="31">$C$8</f>
        <v>50</v>
      </c>
      <c r="R5">
        <f t="shared" si="0"/>
        <v>500000</v>
      </c>
      <c r="S5">
        <f t="shared" si="1"/>
        <v>1001.7800682073793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513.08795753653976</v>
      </c>
      <c r="AC5">
        <f t="shared" si="2"/>
        <v>979.05576804491284</v>
      </c>
      <c r="AE5">
        <f t="shared" si="3"/>
        <v>2175.8414724889794</v>
      </c>
      <c r="AF5">
        <f t="shared" si="4"/>
        <v>-108.79207362444899</v>
      </c>
      <c r="AG5">
        <f t="shared" si="5"/>
        <v>-48.865803938227174</v>
      </c>
      <c r="AH5">
        <f t="shared" si="6"/>
        <v>-704.77439272828508</v>
      </c>
      <c r="AI5">
        <f t="shared" si="7"/>
        <v>1313.4092021980182</v>
      </c>
      <c r="AJ5">
        <f t="shared" si="8"/>
        <v>-465.96781050837308</v>
      </c>
      <c r="AK5">
        <f>G5*SUM(AB5, AE5:AF5)</f>
        <v>10.578563161244388</v>
      </c>
      <c r="AL5">
        <f t="shared" si="9"/>
        <v>858.01995485088946</v>
      </c>
      <c r="AN5">
        <f t="shared" si="10"/>
        <v>1967.3644638840335</v>
      </c>
      <c r="AO5">
        <f t="shared" si="11"/>
        <v>-98.36822319420169</v>
      </c>
      <c r="AP5">
        <f t="shared" si="12"/>
        <v>-44.183754828985833</v>
      </c>
      <c r="AQ5">
        <f t="shared" si="13"/>
        <v>-637.24683661029019</v>
      </c>
      <c r="AR5">
        <f t="shared" si="14"/>
        <v>1187.5656492505557</v>
      </c>
      <c r="AS5">
        <f t="shared" si="15"/>
        <v>-421.32137074276926</v>
      </c>
      <c r="AT5">
        <f t="shared" si="16"/>
        <v>9.5649841707345988</v>
      </c>
      <c r="AU5">
        <f t="shared" si="17"/>
        <v>775.80926267852112</v>
      </c>
      <c r="AW5">
        <v>2</v>
      </c>
      <c r="AX5">
        <f>(R5*SUMPRODUCT(K6:$K$23, X6:$X$23)-$AZ$3*SUMPRODUCT(K5:$K$22, W6:$W$23))/Z5</f>
        <v>1001.7800682073793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2226.3436771034508</v>
      </c>
      <c r="P6">
        <f t="shared" si="30"/>
        <v>111.31718385517254</v>
      </c>
      <c r="Q6" s="5">
        <f t="shared" si="31"/>
        <v>50</v>
      </c>
      <c r="R6">
        <f t="shared" si="0"/>
        <v>500000</v>
      </c>
      <c r="S6">
        <f t="shared" si="1"/>
        <v>1445.8857017436269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979.05576804491284</v>
      </c>
      <c r="AC6">
        <f t="shared" si="2"/>
        <v>1396.8685368717706</v>
      </c>
      <c r="AE6">
        <f t="shared" si="3"/>
        <v>2150.8681018554257</v>
      </c>
      <c r="AF6">
        <f t="shared" si="4"/>
        <v>-107.54340509277129</v>
      </c>
      <c r="AG6">
        <f t="shared" si="5"/>
        <v>-48.304943301785706</v>
      </c>
      <c r="AH6">
        <f t="shared" si="6"/>
        <v>-722.0259705920239</v>
      </c>
      <c r="AI6">
        <f t="shared" si="7"/>
        <v>1272.9937828688448</v>
      </c>
      <c r="AJ6">
        <f t="shared" si="8"/>
        <v>-417.81276882685779</v>
      </c>
      <c r="AK6">
        <f>G6*SUM(AB6, AE6:AF6)</f>
        <v>21.458901300133732</v>
      </c>
      <c r="AL6">
        <f t="shared" si="9"/>
        <v>876.63991534212073</v>
      </c>
      <c r="AN6">
        <f t="shared" si="10"/>
        <v>1843.9214018219939</v>
      </c>
      <c r="AO6">
        <f t="shared" si="11"/>
        <v>-92.196070091099699</v>
      </c>
      <c r="AP6">
        <f t="shared" si="12"/>
        <v>-41.411427642227245</v>
      </c>
      <c r="AQ6">
        <f t="shared" si="13"/>
        <v>-618.98688194661781</v>
      </c>
      <c r="AR6">
        <f t="shared" si="14"/>
        <v>1091.3270221420491</v>
      </c>
      <c r="AS6">
        <f t="shared" si="15"/>
        <v>-358.1874247564312</v>
      </c>
      <c r="AT6">
        <f t="shared" si="16"/>
        <v>18.396538278088268</v>
      </c>
      <c r="AU6">
        <f t="shared" si="17"/>
        <v>751.53613566370609</v>
      </c>
      <c r="AW6">
        <v>3</v>
      </c>
      <c r="AX6">
        <f>(R6*SUMPRODUCT(K7:$K$23, X7:$X$23)-$AZ$3*SUMPRODUCT(K6:$K$22, W7:$W$23))/Z6</f>
        <v>1445.8857017436269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2226.3436771034508</v>
      </c>
      <c r="P7">
        <f t="shared" si="30"/>
        <v>111.31718385517254</v>
      </c>
      <c r="Q7" s="5">
        <f t="shared" si="31"/>
        <v>50</v>
      </c>
      <c r="R7">
        <f t="shared" si="0"/>
        <v>500000</v>
      </c>
      <c r="S7">
        <f t="shared" si="1"/>
        <v>1852.5806421811981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1396.8685368717706</v>
      </c>
      <c r="AC7">
        <f t="shared" si="2"/>
        <v>1769.1274936035497</v>
      </c>
      <c r="AE7">
        <f t="shared" si="3"/>
        <v>2126.0536355042523</v>
      </c>
      <c r="AF7">
        <f t="shared" si="4"/>
        <v>-106.30268177521262</v>
      </c>
      <c r="AG7">
        <f t="shared" si="5"/>
        <v>-47.747651392940391</v>
      </c>
      <c r="AH7">
        <f t="shared" si="6"/>
        <v>-742.42475827452745</v>
      </c>
      <c r="AI7">
        <f t="shared" si="7"/>
        <v>1229.5785440615716</v>
      </c>
      <c r="AJ7">
        <f t="shared" si="8"/>
        <v>-372.25895673177911</v>
      </c>
      <c r="AK7">
        <f>G7*SUM(AB7, AE7:AF7)</f>
        <v>47.149348970291186</v>
      </c>
      <c r="AL7">
        <f t="shared" si="9"/>
        <v>904.46893630008367</v>
      </c>
      <c r="AN7">
        <f t="shared" si="10"/>
        <v>1716.726161278664</v>
      </c>
      <c r="AO7">
        <f t="shared" si="11"/>
        <v>-85.836308063933217</v>
      </c>
      <c r="AP7">
        <f t="shared" si="12"/>
        <v>-38.554832727177676</v>
      </c>
      <c r="AQ7">
        <f t="shared" si="13"/>
        <v>-599.48628953971672</v>
      </c>
      <c r="AR7">
        <f t="shared" si="14"/>
        <v>992.84873094783632</v>
      </c>
      <c r="AS7">
        <f t="shared" si="15"/>
        <v>-300.5882255835823</v>
      </c>
      <c r="AT7">
        <f t="shared" si="16"/>
        <v>38.071721010631215</v>
      </c>
      <c r="AU7">
        <f t="shared" si="17"/>
        <v>730.33222637488518</v>
      </c>
      <c r="AW7">
        <v>4</v>
      </c>
      <c r="AX7">
        <f>(R7*SUMPRODUCT(K8:$K$23, X8:$X$23)-$AZ$3*SUMPRODUCT(K7:$K$22, W8:$W$23))/Z7</f>
        <v>1852.5806421811981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2226.3436771034508</v>
      </c>
      <c r="P8">
        <f t="shared" si="30"/>
        <v>111.31718385517254</v>
      </c>
      <c r="Q8" s="5">
        <f t="shared" si="31"/>
        <v>50</v>
      </c>
      <c r="R8">
        <f t="shared" si="0"/>
        <v>500000</v>
      </c>
      <c r="S8">
        <f t="shared" si="1"/>
        <v>2222.9361973607347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1769.1274936035497</v>
      </c>
      <c r="AC8">
        <f t="shared" si="2"/>
        <v>2098.1799251414841</v>
      </c>
      <c r="AE8">
        <f t="shared" si="3"/>
        <v>2101.3961693143856</v>
      </c>
      <c r="AF8">
        <f t="shared" si="4"/>
        <v>-105.06980846571929</v>
      </c>
      <c r="AG8">
        <f t="shared" si="5"/>
        <v>-47.193885448278451</v>
      </c>
      <c r="AH8">
        <f t="shared" si="6"/>
        <v>-762.89430732538619</v>
      </c>
      <c r="AI8">
        <f t="shared" si="7"/>
        <v>1186.2381680750018</v>
      </c>
      <c r="AJ8">
        <f t="shared" si="8"/>
        <v>-329.05243153793435</v>
      </c>
      <c r="AK8">
        <f t="shared" ref="AK8:AK23" si="32">G8*SUM(AB8:AB8, AE8:AF8)</f>
        <v>81.333803256167869</v>
      </c>
      <c r="AL8">
        <f t="shared" si="9"/>
        <v>938.51953979323525</v>
      </c>
      <c r="AN8">
        <f t="shared" si="10"/>
        <v>1585.6611327205442</v>
      </c>
      <c r="AO8">
        <f t="shared" si="11"/>
        <v>-79.283056636027212</v>
      </c>
      <c r="AP8">
        <f t="shared" si="12"/>
        <v>-35.611328768062073</v>
      </c>
      <c r="AQ8">
        <f t="shared" si="13"/>
        <v>-575.66101488340882</v>
      </c>
      <c r="AR8">
        <f t="shared" si="14"/>
        <v>895.10573243304623</v>
      </c>
      <c r="AS8">
        <f t="shared" si="15"/>
        <v>-248.29475704580005</v>
      </c>
      <c r="AT8">
        <f t="shared" si="16"/>
        <v>61.372459169240265</v>
      </c>
      <c r="AU8">
        <f t="shared" si="17"/>
        <v>708.1834345564863</v>
      </c>
      <c r="AW8">
        <v>5</v>
      </c>
      <c r="AX8">
        <f>(R8*SUMPRODUCT(K9:$K$23, X9:$X$23)-$AZ$3*SUMPRODUCT(K8:$K$22, W9:$W$23))/Z8</f>
        <v>2222.9361973607347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2226.3436771034508</v>
      </c>
      <c r="P9">
        <f t="shared" si="30"/>
        <v>111.31718385517254</v>
      </c>
      <c r="Q9" s="5">
        <f t="shared" si="31"/>
        <v>50</v>
      </c>
      <c r="R9">
        <f t="shared" si="0"/>
        <v>500000</v>
      </c>
      <c r="S9">
        <f t="shared" si="1"/>
        <v>2553.9109241960928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2098.1799251414841</v>
      </c>
      <c r="AC9">
        <f t="shared" si="2"/>
        <v>2382.4676587091844</v>
      </c>
      <c r="AE9">
        <f t="shared" si="3"/>
        <v>2076.8899015302504</v>
      </c>
      <c r="AF9">
        <f t="shared" si="4"/>
        <v>-103.84449507651254</v>
      </c>
      <c r="AG9">
        <f t="shared" si="5"/>
        <v>-46.643515169956942</v>
      </c>
      <c r="AH9">
        <f t="shared" si="6"/>
        <v>-784.3142383872306</v>
      </c>
      <c r="AI9">
        <f t="shared" si="7"/>
        <v>1142.0876528965505</v>
      </c>
      <c r="AJ9">
        <f t="shared" si="8"/>
        <v>-284.28773356770034</v>
      </c>
      <c r="AK9">
        <f t="shared" si="32"/>
        <v>90.788324894573449</v>
      </c>
      <c r="AL9">
        <f t="shared" si="9"/>
        <v>948.58824422342354</v>
      </c>
      <c r="AN9">
        <f t="shared" si="10"/>
        <v>1460.0049509299356</v>
      </c>
      <c r="AO9">
        <f t="shared" si="11"/>
        <v>-73.000247546496794</v>
      </c>
      <c r="AP9">
        <f t="shared" si="12"/>
        <v>-32.789298569335259</v>
      </c>
      <c r="AQ9">
        <f t="shared" si="13"/>
        <v>-551.35453751616194</v>
      </c>
      <c r="AR9">
        <f t="shared" si="14"/>
        <v>802.86086729794158</v>
      </c>
      <c r="AS9">
        <f t="shared" si="15"/>
        <v>-199.84761743589587</v>
      </c>
      <c r="AT9">
        <f t="shared" si="16"/>
        <v>63.822065741207084</v>
      </c>
      <c r="AU9">
        <f t="shared" si="17"/>
        <v>666.83531560325287</v>
      </c>
      <c r="AW9">
        <v>6</v>
      </c>
      <c r="AX9">
        <f>(R9*SUMPRODUCT(K10:$K$23, X10:$X$23)-$AZ$3*SUMPRODUCT(K9:$K$22, W10:$W$23))/Z9</f>
        <v>2553.9109241960928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2226.3436771034508</v>
      </c>
      <c r="P10">
        <f t="shared" si="30"/>
        <v>111.31718385517254</v>
      </c>
      <c r="Q10" s="5">
        <f t="shared" si="31"/>
        <v>50</v>
      </c>
      <c r="R10">
        <f t="shared" si="0"/>
        <v>500000</v>
      </c>
      <c r="S10">
        <f t="shared" si="1"/>
        <v>2833.0313251660418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2382.4676587091844</v>
      </c>
      <c r="AC10">
        <f t="shared" si="2"/>
        <v>2611.8330131711609</v>
      </c>
      <c r="AE10">
        <f t="shared" si="3"/>
        <v>2052.5145143542895</v>
      </c>
      <c r="AF10">
        <f t="shared" si="4"/>
        <v>-102.62572571771449</v>
      </c>
      <c r="AG10">
        <f t="shared" si="5"/>
        <v>-46.096084253817473</v>
      </c>
      <c r="AH10">
        <f t="shared" si="6"/>
        <v>-809.95764439902689</v>
      </c>
      <c r="AI10">
        <f t="shared" si="7"/>
        <v>1093.8350599837308</v>
      </c>
      <c r="AJ10">
        <f t="shared" si="8"/>
        <v>-229.36535446197649</v>
      </c>
      <c r="AK10">
        <f t="shared" si="32"/>
        <v>18.629132723586764</v>
      </c>
      <c r="AL10">
        <f t="shared" si="9"/>
        <v>883.09883824534108</v>
      </c>
      <c r="AN10">
        <f t="shared" si="10"/>
        <v>1368.5569806728834</v>
      </c>
      <c r="AO10">
        <f t="shared" si="11"/>
        <v>-68.427849033644165</v>
      </c>
      <c r="AP10">
        <f t="shared" si="12"/>
        <v>-30.735528273276806</v>
      </c>
      <c r="AQ10">
        <f t="shared" si="13"/>
        <v>-540.05619962223409</v>
      </c>
      <c r="AR10">
        <f t="shared" si="14"/>
        <v>729.33740374372826</v>
      </c>
      <c r="AS10">
        <f t="shared" si="15"/>
        <v>-152.93414725118248</v>
      </c>
      <c r="AT10">
        <f t="shared" si="16"/>
        <v>12.421363870728541</v>
      </c>
      <c r="AU10">
        <f t="shared" si="17"/>
        <v>588.82462036327433</v>
      </c>
      <c r="AW10">
        <v>7</v>
      </c>
      <c r="AX10">
        <f>(R10*SUMPRODUCT(K11:$K$23, X11:$X$23)-$AZ$3*SUMPRODUCT(K10:$K$22, W11:$W$23))/Z10</f>
        <v>2833.0313251660418</v>
      </c>
    </row>
    <row r="11" spans="1:52" x14ac:dyDescent="0.25">
      <c r="A11" t="s">
        <v>33</v>
      </c>
      <c r="C11" s="24">
        <f>AU25</f>
        <v>3644.1332782158288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2226.3436771034508</v>
      </c>
      <c r="P11">
        <f t="shared" si="30"/>
        <v>111.31718385517254</v>
      </c>
      <c r="Q11" s="5">
        <f t="shared" si="31"/>
        <v>50</v>
      </c>
      <c r="R11">
        <f t="shared" si="0"/>
        <v>500000</v>
      </c>
      <c r="S11">
        <f t="shared" si="1"/>
        <v>3077.8188248390006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2611.8330131711609</v>
      </c>
      <c r="AC11">
        <f t="shared" si="2"/>
        <v>2803.99795049161</v>
      </c>
      <c r="AE11">
        <f t="shared" si="3"/>
        <v>2028.2750424773888</v>
      </c>
      <c r="AF11">
        <f t="shared" si="4"/>
        <v>-101.41375212386944</v>
      </c>
      <c r="AG11">
        <f t="shared" si="5"/>
        <v>-45.55170577069763</v>
      </c>
      <c r="AH11">
        <f t="shared" si="6"/>
        <v>-834.17640581668036</v>
      </c>
      <c r="AI11">
        <f t="shared" si="7"/>
        <v>1047.1331787661411</v>
      </c>
      <c r="AJ11">
        <f t="shared" si="8"/>
        <v>-192.1649373204491</v>
      </c>
      <c r="AK11">
        <f t="shared" si="32"/>
        <v>7.2619108856394892</v>
      </c>
      <c r="AL11">
        <f t="shared" si="9"/>
        <v>862.23015233133151</v>
      </c>
      <c r="AN11">
        <f t="shared" si="10"/>
        <v>1286.4023645312952</v>
      </c>
      <c r="AO11">
        <f t="shared" si="11"/>
        <v>-64.320118226564759</v>
      </c>
      <c r="AP11">
        <f t="shared" si="12"/>
        <v>-28.890471353572615</v>
      </c>
      <c r="AQ11">
        <f t="shared" si="13"/>
        <v>-529.06360252212085</v>
      </c>
      <c r="AR11">
        <f t="shared" si="14"/>
        <v>664.12817242903691</v>
      </c>
      <c r="AS11">
        <f t="shared" si="15"/>
        <v>-121.8776667720052</v>
      </c>
      <c r="AT11">
        <f t="shared" si="16"/>
        <v>4.605755698148287</v>
      </c>
      <c r="AU11">
        <f t="shared" si="17"/>
        <v>546.85626135517998</v>
      </c>
      <c r="AW11">
        <v>8</v>
      </c>
      <c r="AX11">
        <f>(R11*SUMPRODUCT(K12:$K$23, X12:$X$23)-$AZ$3*SUMPRODUCT(K11:$K$22, W12:$W$23))/Z11</f>
        <v>3077.8188248390006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2226.3436771034508</v>
      </c>
      <c r="P12">
        <f t="shared" si="30"/>
        <v>111.31718385517254</v>
      </c>
      <c r="Q12" s="5">
        <f t="shared" si="31"/>
        <v>50</v>
      </c>
      <c r="R12">
        <f t="shared" si="0"/>
        <v>500000</v>
      </c>
      <c r="S12">
        <f t="shared" si="1"/>
        <v>3299.8137569789578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2803.99795049161</v>
      </c>
      <c r="AC12">
        <f t="shared" si="2"/>
        <v>2970.4860226718192</v>
      </c>
      <c r="AE12">
        <f t="shared" si="3"/>
        <v>2004.1503131844038</v>
      </c>
      <c r="AF12">
        <f t="shared" si="4"/>
        <v>-100.20751565922019</v>
      </c>
      <c r="AG12">
        <f t="shared" si="5"/>
        <v>-45.009904216402738</v>
      </c>
      <c r="AH12">
        <f t="shared" si="6"/>
        <v>-862.84496587913156</v>
      </c>
      <c r="AI12">
        <f t="shared" si="7"/>
        <v>996.08792742964931</v>
      </c>
      <c r="AJ12">
        <f t="shared" si="8"/>
        <v>-166.4880721802092</v>
      </c>
      <c r="AK12">
        <f t="shared" si="32"/>
        <v>98.86675570835267</v>
      </c>
      <c r="AL12">
        <f t="shared" si="9"/>
        <v>928.4666109577928</v>
      </c>
      <c r="AN12">
        <f t="shared" si="10"/>
        <v>1187.9454436103397</v>
      </c>
      <c r="AO12">
        <f t="shared" si="11"/>
        <v>-59.397272180516985</v>
      </c>
      <c r="AP12">
        <f t="shared" si="12"/>
        <v>-26.679291607751622</v>
      </c>
      <c r="AQ12">
        <f t="shared" si="13"/>
        <v>-511.44504432383911</v>
      </c>
      <c r="AR12">
        <f t="shared" si="14"/>
        <v>590.42383549823205</v>
      </c>
      <c r="AS12">
        <f t="shared" si="15"/>
        <v>-98.684587408864218</v>
      </c>
      <c r="AT12">
        <f t="shared" si="16"/>
        <v>58.602546523399198</v>
      </c>
      <c r="AU12">
        <f t="shared" si="17"/>
        <v>550.34179461276699</v>
      </c>
      <c r="AW12">
        <v>9</v>
      </c>
      <c r="AX12">
        <f>(R12*SUMPRODUCT(K13:$K$23, X13:$X$23)-$AZ$3*SUMPRODUCT(K12:$K$22, W13:$W$23))/Z12</f>
        <v>3299.8137569789578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2226.3436771034508</v>
      </c>
      <c r="P13">
        <f t="shared" si="30"/>
        <v>111.31718385517254</v>
      </c>
      <c r="Q13" s="5">
        <f t="shared" si="31"/>
        <v>50</v>
      </c>
      <c r="R13">
        <f t="shared" si="0"/>
        <v>500000</v>
      </c>
      <c r="S13">
        <f t="shared" si="1"/>
        <v>3504.3549030513923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2970.4860226718192</v>
      </c>
      <c r="AC13">
        <f t="shared" si="2"/>
        <v>3116.80568777495</v>
      </c>
      <c r="AE13">
        <f t="shared" si="3"/>
        <v>1980.1306738925548</v>
      </c>
      <c r="AF13">
        <f t="shared" si="4"/>
        <v>-99.006533694627748</v>
      </c>
      <c r="AG13">
        <f t="shared" si="5"/>
        <v>-44.47046280987427</v>
      </c>
      <c r="AH13">
        <f t="shared" si="6"/>
        <v>-893.42364364444416</v>
      </c>
      <c r="AI13">
        <f t="shared" si="7"/>
        <v>943.2300337436086</v>
      </c>
      <c r="AJ13">
        <f t="shared" si="8"/>
        <v>-146.31966510313077</v>
      </c>
      <c r="AK13">
        <f t="shared" si="32"/>
        <v>339.61271140088223</v>
      </c>
      <c r="AL13">
        <f t="shared" si="9"/>
        <v>1136.5230800413601</v>
      </c>
      <c r="AN13">
        <f t="shared" si="10"/>
        <v>1063.2375922220197</v>
      </c>
      <c r="AO13">
        <f t="shared" si="11"/>
        <v>-53.161879611100986</v>
      </c>
      <c r="AP13">
        <f t="shared" si="12"/>
        <v>-23.878559342763467</v>
      </c>
      <c r="AQ13">
        <f t="shared" si="13"/>
        <v>-479.72672522434078</v>
      </c>
      <c r="AR13">
        <f t="shared" si="14"/>
        <v>506.47042804381431</v>
      </c>
      <c r="AS13">
        <f t="shared" si="15"/>
        <v>-78.566819084297791</v>
      </c>
      <c r="AT13">
        <f t="shared" si="16"/>
        <v>182.35614766172696</v>
      </c>
      <c r="AU13">
        <f t="shared" si="17"/>
        <v>610.25975662124347</v>
      </c>
      <c r="AW13">
        <v>10</v>
      </c>
      <c r="AX13">
        <f>(R13*SUMPRODUCT(K14:$K$23, X14:$X$23)-$AZ$3*SUMPRODUCT(K13:$K$22, W14:$W$23))/Z13</f>
        <v>3504.3549030513923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2226.3436771034508</v>
      </c>
      <c r="P14">
        <f t="shared" si="30"/>
        <v>111.31718385517254</v>
      </c>
      <c r="Q14" s="5">
        <f t="shared" si="31"/>
        <v>50</v>
      </c>
      <c r="R14">
        <f t="shared" si="0"/>
        <v>500000</v>
      </c>
      <c r="S14">
        <f t="shared" si="1"/>
        <v>3663.1570240648393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3116.80568777495</v>
      </c>
      <c r="AC14">
        <f t="shared" si="2"/>
        <v>3218.6747571636374</v>
      </c>
      <c r="AE14">
        <f t="shared" si="3"/>
        <v>1956.2022995978755</v>
      </c>
      <c r="AF14">
        <f t="shared" si="4"/>
        <v>-97.810114979893783</v>
      </c>
      <c r="AG14">
        <f t="shared" si="5"/>
        <v>-43.933071064368676</v>
      </c>
      <c r="AH14">
        <f t="shared" si="6"/>
        <v>-926.87117406852349</v>
      </c>
      <c r="AI14">
        <f t="shared" si="7"/>
        <v>887.58793948508946</v>
      </c>
      <c r="AJ14">
        <f t="shared" si="8"/>
        <v>-101.86906938868742</v>
      </c>
      <c r="AK14">
        <f t="shared" si="32"/>
        <v>348.26385106750524</v>
      </c>
      <c r="AL14">
        <f t="shared" si="9"/>
        <v>1133.9827211639072</v>
      </c>
      <c r="AN14">
        <f t="shared" si="10"/>
        <v>967.59230080104146</v>
      </c>
      <c r="AO14">
        <f t="shared" si="11"/>
        <v>-48.37961504005208</v>
      </c>
      <c r="AP14">
        <f t="shared" si="12"/>
        <v>-21.730524149351282</v>
      </c>
      <c r="AQ14">
        <f t="shared" si="13"/>
        <v>-458.45637337584247</v>
      </c>
      <c r="AR14">
        <f t="shared" si="14"/>
        <v>439.02578823579563</v>
      </c>
      <c r="AS14">
        <f t="shared" si="15"/>
        <v>-50.387287271118623</v>
      </c>
      <c r="AT14">
        <f t="shared" si="16"/>
        <v>172.26102893832046</v>
      </c>
      <c r="AU14">
        <f t="shared" si="17"/>
        <v>560.89952990299741</v>
      </c>
      <c r="AW14">
        <v>11</v>
      </c>
      <c r="AX14">
        <f>(R14*SUMPRODUCT(K15:$K$23, X15:$X$23)-$AZ$3*SUMPRODUCT(K14:$K$22, W15:$W$23))/Z14</f>
        <v>3663.1570240648393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2226.3436771034508</v>
      </c>
      <c r="P15">
        <f t="shared" si="30"/>
        <v>111.31718385517254</v>
      </c>
      <c r="Q15" s="5">
        <f t="shared" si="31"/>
        <v>50</v>
      </c>
      <c r="R15">
        <f t="shared" si="0"/>
        <v>500000</v>
      </c>
      <c r="S15">
        <f t="shared" si="1"/>
        <v>3790.9540070549851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3218.6747571636374</v>
      </c>
      <c r="AC15">
        <f t="shared" si="2"/>
        <v>3290.3631302678409</v>
      </c>
      <c r="AE15">
        <f t="shared" si="3"/>
        <v>1932.3576959291436</v>
      </c>
      <c r="AF15">
        <f t="shared" si="4"/>
        <v>-96.61788479645719</v>
      </c>
      <c r="AG15">
        <f t="shared" si="5"/>
        <v>-43.397560668692606</v>
      </c>
      <c r="AH15">
        <f t="shared" si="6"/>
        <v>-961.79685032389978</v>
      </c>
      <c r="AI15">
        <f t="shared" si="7"/>
        <v>830.54540014009388</v>
      </c>
      <c r="AJ15">
        <f t="shared" si="8"/>
        <v>-71.688373104203492</v>
      </c>
      <c r="AK15">
        <f t="shared" si="32"/>
        <v>353.80901978074269</v>
      </c>
      <c r="AL15">
        <f t="shared" si="9"/>
        <v>1112.6660468166331</v>
      </c>
      <c r="AN15">
        <f t="shared" si="10"/>
        <v>880.45735766939379</v>
      </c>
      <c r="AO15">
        <f t="shared" si="11"/>
        <v>-44.022867883469694</v>
      </c>
      <c r="AP15">
        <f t="shared" si="12"/>
        <v>-19.773617315339628</v>
      </c>
      <c r="AQ15">
        <f t="shared" si="13"/>
        <v>-438.23207019844517</v>
      </c>
      <c r="AR15">
        <f t="shared" si="14"/>
        <v>378.42880227213925</v>
      </c>
      <c r="AS15">
        <f t="shared" si="15"/>
        <v>-32.664012305752266</v>
      </c>
      <c r="AT15">
        <f t="shared" si="16"/>
        <v>161.20915673739407</v>
      </c>
      <c r="AU15">
        <f t="shared" si="17"/>
        <v>506.97394670378105</v>
      </c>
      <c r="AW15">
        <v>12</v>
      </c>
      <c r="AX15">
        <f>(R15*SUMPRODUCT(K16:$K$23, X16:$X$23)-$AZ$3*SUMPRODUCT(K15:$K$22, W16:$W$23))/Z15</f>
        <v>3790.9540070549851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2226.3436771034508</v>
      </c>
      <c r="P16">
        <f t="shared" si="30"/>
        <v>111.31718385517254</v>
      </c>
      <c r="Q16" s="5">
        <f t="shared" si="31"/>
        <v>50</v>
      </c>
      <c r="R16">
        <f t="shared" si="0"/>
        <v>500000</v>
      </c>
      <c r="S16">
        <f t="shared" si="1"/>
        <v>3770.9226940233607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3290.3631302678409</v>
      </c>
      <c r="AC16">
        <f t="shared" si="2"/>
        <v>3230.8401679040676</v>
      </c>
      <c r="AE16">
        <f t="shared" si="3"/>
        <v>1907.4802543540322</v>
      </c>
      <c r="AF16">
        <f t="shared" si="4"/>
        <v>-95.374012717701618</v>
      </c>
      <c r="AG16">
        <f t="shared" si="5"/>
        <v>-42.838854440382924</v>
      </c>
      <c r="AH16">
        <f t="shared" si="6"/>
        <v>-1247.3062162275548</v>
      </c>
      <c r="AI16">
        <f t="shared" si="7"/>
        <v>521.96117096839293</v>
      </c>
      <c r="AJ16">
        <f t="shared" si="8"/>
        <v>59.522962363773331</v>
      </c>
      <c r="AK16">
        <f t="shared" si="32"/>
        <v>357.17285603329202</v>
      </c>
      <c r="AL16">
        <f t="shared" si="9"/>
        <v>938.65698936545823</v>
      </c>
      <c r="AN16">
        <f t="shared" si="10"/>
        <v>800.61371193307241</v>
      </c>
      <c r="AO16">
        <f t="shared" si="11"/>
        <v>-40.030685596653626</v>
      </c>
      <c r="AP16">
        <f t="shared" si="12"/>
        <v>-17.980460972106027</v>
      </c>
      <c r="AQ16">
        <f t="shared" si="13"/>
        <v>-523.52335360311099</v>
      </c>
      <c r="AR16">
        <f t="shared" si="14"/>
        <v>219.0792117612018</v>
      </c>
      <c r="AS16">
        <f t="shared" si="15"/>
        <v>24.983168100710671</v>
      </c>
      <c r="AT16">
        <f t="shared" si="16"/>
        <v>149.9137332708014</v>
      </c>
      <c r="AU16">
        <f t="shared" si="17"/>
        <v>393.97611313271386</v>
      </c>
      <c r="AW16">
        <v>13</v>
      </c>
      <c r="AX16">
        <f>(R16*SUMPRODUCT(K17:$K$23, X17:$X$23)-$AZ$3*SUMPRODUCT(K16:$K$22, W17:$W$23))/Z16</f>
        <v>3770.9226940233607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2226.3436771034508</v>
      </c>
      <c r="P17">
        <f t="shared" si="30"/>
        <v>111.31718385517254</v>
      </c>
      <c r="Q17" s="5">
        <f t="shared" si="31"/>
        <v>50</v>
      </c>
      <c r="R17">
        <f t="shared" si="0"/>
        <v>500000</v>
      </c>
      <c r="S17">
        <f t="shared" si="1"/>
        <v>3605.4751178803144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3230.8401679040676</v>
      </c>
      <c r="AC17">
        <f t="shared" si="2"/>
        <v>3046.8979859778137</v>
      </c>
      <c r="AE17">
        <f t="shared" si="3"/>
        <v>1881.4280626207678</v>
      </c>
      <c r="AF17">
        <f t="shared" si="4"/>
        <v>-94.071403131038394</v>
      </c>
      <c r="AG17">
        <f t="shared" si="5"/>
        <v>-42.253765264771928</v>
      </c>
      <c r="AH17">
        <f t="shared" si="6"/>
        <v>-1567.0063120716666</v>
      </c>
      <c r="AI17">
        <f t="shared" si="7"/>
        <v>178.09658215329091</v>
      </c>
      <c r="AJ17">
        <f t="shared" si="8"/>
        <v>183.94218192625385</v>
      </c>
      <c r="AK17">
        <f t="shared" si="32"/>
        <v>351.27377791756584</v>
      </c>
      <c r="AL17">
        <f t="shared" si="9"/>
        <v>713.31254199711066</v>
      </c>
      <c r="AN17">
        <f t="shared" si="10"/>
        <v>727.43259551326787</v>
      </c>
      <c r="AO17">
        <f t="shared" si="11"/>
        <v>-36.371629775663394</v>
      </c>
      <c r="AP17">
        <f t="shared" si="12"/>
        <v>-16.336934027626917</v>
      </c>
      <c r="AQ17">
        <f t="shared" si="13"/>
        <v>-605.86502956064908</v>
      </c>
      <c r="AR17">
        <f t="shared" si="14"/>
        <v>68.859002149328475</v>
      </c>
      <c r="AS17">
        <f t="shared" si="15"/>
        <v>71.119136299371348</v>
      </c>
      <c r="AT17">
        <f t="shared" si="16"/>
        <v>135.81597993727382</v>
      </c>
      <c r="AU17">
        <f t="shared" si="17"/>
        <v>275.79411838597366</v>
      </c>
      <c r="AW17">
        <v>14</v>
      </c>
      <c r="AX17">
        <f>(R17*SUMPRODUCT(K18:$K$23, X18:$X$23)-$AZ$3*SUMPRODUCT(K17:$K$22, W18:$W$23))/Z17</f>
        <v>3605.4751178803144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2226.3436771034508</v>
      </c>
      <c r="P18">
        <f t="shared" si="30"/>
        <v>111.31718385517254</v>
      </c>
      <c r="Q18" s="5">
        <f t="shared" si="31"/>
        <v>50</v>
      </c>
      <c r="R18">
        <f t="shared" si="0"/>
        <v>500000</v>
      </c>
      <c r="S18">
        <f t="shared" si="1"/>
        <v>3308.0145923745094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3046.8979859778137</v>
      </c>
      <c r="AC18">
        <f t="shared" si="2"/>
        <v>2755.0231920961933</v>
      </c>
      <c r="AE18">
        <f t="shared" si="3"/>
        <v>1854.1721303574952</v>
      </c>
      <c r="AF18">
        <f t="shared" si="4"/>
        <v>-92.70860651787477</v>
      </c>
      <c r="AG18">
        <f t="shared" si="5"/>
        <v>-41.641642066013738</v>
      </c>
      <c r="AH18">
        <f t="shared" si="6"/>
        <v>-1895.8554611046713</v>
      </c>
      <c r="AI18">
        <f t="shared" si="7"/>
        <v>-176.03357933106463</v>
      </c>
      <c r="AJ18">
        <f t="shared" si="8"/>
        <v>291.87479388162046</v>
      </c>
      <c r="AK18">
        <f t="shared" si="32"/>
        <v>336.5853056872204</v>
      </c>
      <c r="AL18">
        <f t="shared" si="9"/>
        <v>452.42652023777623</v>
      </c>
      <c r="AN18">
        <f t="shared" si="10"/>
        <v>660.38523698217818</v>
      </c>
      <c r="AO18">
        <f t="shared" si="11"/>
        <v>-33.019261849108915</v>
      </c>
      <c r="AP18">
        <f t="shared" si="12"/>
        <v>-14.831161149417909</v>
      </c>
      <c r="AQ18">
        <f t="shared" si="13"/>
        <v>-675.23124604627355</v>
      </c>
      <c r="AR18">
        <f t="shared" si="14"/>
        <v>-62.6964320626222</v>
      </c>
      <c r="AS18">
        <f t="shared" si="15"/>
        <v>103.9546446475145</v>
      </c>
      <c r="AT18">
        <f t="shared" si="16"/>
        <v>119.87881989042614</v>
      </c>
      <c r="AU18">
        <f t="shared" si="17"/>
        <v>161.13703247531845</v>
      </c>
      <c r="AW18">
        <v>15</v>
      </c>
      <c r="AX18">
        <f>(R18*SUMPRODUCT(K19:$K$23, X19:$X$23)-$AZ$3*SUMPRODUCT(K18:$K$22, W19:$W$23))/Z18</f>
        <v>3308.0145923745094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2226.3436771034508</v>
      </c>
      <c r="P19">
        <f t="shared" si="30"/>
        <v>111.31718385517254</v>
      </c>
      <c r="Q19" s="5">
        <f t="shared" si="31"/>
        <v>50</v>
      </c>
      <c r="R19">
        <f t="shared" si="0"/>
        <v>500000</v>
      </c>
      <c r="S19">
        <f t="shared" si="1"/>
        <v>2884.9635537747249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2755.0231920961933</v>
      </c>
      <c r="AC19">
        <f t="shared" si="2"/>
        <v>2365.6980619252927</v>
      </c>
      <c r="AE19">
        <f t="shared" si="3"/>
        <v>1825.6233827328726</v>
      </c>
      <c r="AF19">
        <f t="shared" si="4"/>
        <v>-91.281169136643641</v>
      </c>
      <c r="AG19">
        <f t="shared" si="5"/>
        <v>-41.000484370590776</v>
      </c>
      <c r="AH19">
        <f t="shared" si="6"/>
        <v>-2247.4127476282229</v>
      </c>
      <c r="AI19">
        <f t="shared" si="7"/>
        <v>-554.07101840258474</v>
      </c>
      <c r="AJ19">
        <f t="shared" si="8"/>
        <v>389.32513017090059</v>
      </c>
      <c r="AK19">
        <f t="shared" si="32"/>
        <v>314.25557839846959</v>
      </c>
      <c r="AL19">
        <f t="shared" si="9"/>
        <v>149.50969016678545</v>
      </c>
      <c r="AN19">
        <f t="shared" si="10"/>
        <v>598.96392158592812</v>
      </c>
      <c r="AO19">
        <f t="shared" si="11"/>
        <v>-29.948196079296409</v>
      </c>
      <c r="AP19">
        <f t="shared" si="12"/>
        <v>-13.4517399030953</v>
      </c>
      <c r="AQ19">
        <f t="shared" si="13"/>
        <v>-737.34767284067584</v>
      </c>
      <c r="AR19">
        <f t="shared" si="14"/>
        <v>-181.78368723713947</v>
      </c>
      <c r="AS19">
        <f t="shared" si="15"/>
        <v>127.73264680146544</v>
      </c>
      <c r="AT19">
        <f t="shared" si="16"/>
        <v>103.10327715896874</v>
      </c>
      <c r="AU19">
        <f t="shared" si="17"/>
        <v>49.052236723294691</v>
      </c>
      <c r="AW19">
        <v>16</v>
      </c>
      <c r="AX19">
        <f>(R19*SUMPRODUCT(K20:$K$23, X20:$X$23)-$AZ$3*SUMPRODUCT(K19:$K$22, W20:$W$23))/Z19</f>
        <v>2884.9635537747249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2226.3436771034508</v>
      </c>
      <c r="P20">
        <f t="shared" si="30"/>
        <v>111.31718385517254</v>
      </c>
      <c r="Q20" s="5">
        <f t="shared" si="31"/>
        <v>50</v>
      </c>
      <c r="R20">
        <f t="shared" si="0"/>
        <v>500000</v>
      </c>
      <c r="S20">
        <f t="shared" si="1"/>
        <v>2345.1416259183366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2365.6980619252927</v>
      </c>
      <c r="AC20">
        <f t="shared" si="2"/>
        <v>1891.5514499793592</v>
      </c>
      <c r="AE20">
        <f t="shared" si="3"/>
        <v>1795.7310398805125</v>
      </c>
      <c r="AF20">
        <f t="shared" si="4"/>
        <v>-89.786551994025629</v>
      </c>
      <c r="AG20">
        <f t="shared" si="5"/>
        <v>-40.329151746616674</v>
      </c>
      <c r="AH20">
        <f t="shared" si="6"/>
        <v>-2613.2778026819351</v>
      </c>
      <c r="AI20">
        <f t="shared" si="7"/>
        <v>-947.66246654206475</v>
      </c>
      <c r="AJ20">
        <f t="shared" si="8"/>
        <v>474.1466119459335</v>
      </c>
      <c r="AK20">
        <f t="shared" si="32"/>
        <v>285.01497848682459</v>
      </c>
      <c r="AL20">
        <f t="shared" si="9"/>
        <v>-188.50087610930666</v>
      </c>
      <c r="AN20">
        <f t="shared" si="10"/>
        <v>542.71638153107619</v>
      </c>
      <c r="AO20">
        <f t="shared" si="11"/>
        <v>-27.135819076553812</v>
      </c>
      <c r="AP20">
        <f t="shared" si="12"/>
        <v>-12.188513101381741</v>
      </c>
      <c r="AQ20">
        <f t="shared" si="13"/>
        <v>-789.80016578729567</v>
      </c>
      <c r="AR20">
        <f t="shared" si="14"/>
        <v>-286.40811643415492</v>
      </c>
      <c r="AS20">
        <f t="shared" si="15"/>
        <v>143.299373812483</v>
      </c>
      <c r="AT20">
        <f t="shared" si="16"/>
        <v>86.138900743632234</v>
      </c>
      <c r="AU20">
        <f t="shared" si="17"/>
        <v>-56.969841878039702</v>
      </c>
      <c r="AW20">
        <v>17</v>
      </c>
      <c r="AX20">
        <f>(R20*SUMPRODUCT(K21:$K$23, X21:$X$23)-$AZ$3*SUMPRODUCT(K20:$K$22, W21:$W$23))/Z20</f>
        <v>2345.1416259183366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2226.3436771034508</v>
      </c>
      <c r="P21">
        <f t="shared" si="30"/>
        <v>111.31718385517254</v>
      </c>
      <c r="Q21" s="5">
        <f t="shared" si="31"/>
        <v>50</v>
      </c>
      <c r="R21">
        <f t="shared" si="0"/>
        <v>500000</v>
      </c>
      <c r="S21">
        <f t="shared" si="1"/>
        <v>1685.4512882877409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1891.5514499793592</v>
      </c>
      <c r="AC21">
        <f t="shared" si="2"/>
        <v>1335.6681942831715</v>
      </c>
      <c r="AE21">
        <f t="shared" si="3"/>
        <v>1764.3087401662472</v>
      </c>
      <c r="AF21">
        <f t="shared" si="4"/>
        <v>-88.215437008312364</v>
      </c>
      <c r="AG21">
        <f t="shared" si="5"/>
        <v>-39.623458819746851</v>
      </c>
      <c r="AH21">
        <f t="shared" si="6"/>
        <v>-3024.0140940366346</v>
      </c>
      <c r="AI21">
        <f t="shared" si="7"/>
        <v>-1387.5442496984467</v>
      </c>
      <c r="AJ21">
        <f t="shared" si="8"/>
        <v>555.88325569618769</v>
      </c>
      <c r="AK21">
        <f t="shared" si="32"/>
        <v>249.73513271961062</v>
      </c>
      <c r="AL21">
        <f t="shared" si="9"/>
        <v>-581.92586128264838</v>
      </c>
      <c r="AN21">
        <f t="shared" si="10"/>
        <v>491.18872994140452</v>
      </c>
      <c r="AO21">
        <f t="shared" si="11"/>
        <v>-24.559436497070227</v>
      </c>
      <c r="AP21">
        <f t="shared" si="12"/>
        <v>-11.03128719507623</v>
      </c>
      <c r="AQ21">
        <f t="shared" si="13"/>
        <v>-841.89439657528362</v>
      </c>
      <c r="AR21">
        <f t="shared" si="14"/>
        <v>-386.29639032602557</v>
      </c>
      <c r="AS21">
        <f t="shared" si="15"/>
        <v>154.75952940944742</v>
      </c>
      <c r="AT21">
        <f t="shared" si="16"/>
        <v>69.526993699943333</v>
      </c>
      <c r="AU21">
        <f t="shared" si="17"/>
        <v>-162.00986721663483</v>
      </c>
      <c r="AW21">
        <v>18</v>
      </c>
      <c r="AX21">
        <f>(R21*SUMPRODUCT(K22:$K$23, X22:$X$23)-$AZ$3*SUMPRODUCT(K21:$K$22, W22:$W$23))/Z21</f>
        <v>1685.4512882877409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2226.3436771034508</v>
      </c>
      <c r="P22">
        <f t="shared" si="30"/>
        <v>111.31718385517254</v>
      </c>
      <c r="Q22" s="5">
        <f t="shared" si="31"/>
        <v>50</v>
      </c>
      <c r="R22">
        <f t="shared" si="0"/>
        <v>500000</v>
      </c>
      <c r="S22">
        <f t="shared" si="1"/>
        <v>903.4271770129817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1335.6681942831715</v>
      </c>
      <c r="AC22">
        <f t="shared" si="2"/>
        <v>702.49407731508677</v>
      </c>
      <c r="AE22">
        <f t="shared" si="3"/>
        <v>1731.1779931218434</v>
      </c>
      <c r="AF22">
        <f t="shared" si="4"/>
        <v>-86.55889965609218</v>
      </c>
      <c r="AG22">
        <f t="shared" si="5"/>
        <v>-38.879396989016655</v>
      </c>
      <c r="AH22">
        <f t="shared" si="6"/>
        <v>-3478.2724253272486</v>
      </c>
      <c r="AI22">
        <f t="shared" si="7"/>
        <v>-1872.5327288505139</v>
      </c>
      <c r="AJ22">
        <f t="shared" si="8"/>
        <v>633.17411696808472</v>
      </c>
      <c r="AK22">
        <f t="shared" si="32"/>
        <v>208.62011014242461</v>
      </c>
      <c r="AL22">
        <f t="shared" si="9"/>
        <v>-1030.7385017400045</v>
      </c>
      <c r="AN22">
        <f t="shared" si="10"/>
        <v>443.97416357759164</v>
      </c>
      <c r="AO22">
        <f t="shared" si="11"/>
        <v>-22.198708178879585</v>
      </c>
      <c r="AP22">
        <f t="shared" si="12"/>
        <v>-9.9709260556577046</v>
      </c>
      <c r="AQ22">
        <f t="shared" si="13"/>
        <v>-892.03022269529174</v>
      </c>
      <c r="AR22">
        <f t="shared" si="14"/>
        <v>-480.22569335223739</v>
      </c>
      <c r="AS22">
        <f t="shared" si="15"/>
        <v>162.3824644818601</v>
      </c>
      <c r="AT22">
        <f t="shared" si="16"/>
        <v>53.502262201775288</v>
      </c>
      <c r="AU22">
        <f t="shared" si="17"/>
        <v>-264.34096666860199</v>
      </c>
      <c r="AW22">
        <v>19</v>
      </c>
      <c r="AX22">
        <f>(R22*SUMPRODUCT(K23:$K$23, X23:$X$23)-$AZ$3*SUMPRODUCT(K22:$K$22, W23:$W$23))/Z22</f>
        <v>903.4271770129817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2226.3436771034508</v>
      </c>
      <c r="P23">
        <f t="shared" si="30"/>
        <v>111.31718385517254</v>
      </c>
      <c r="Q23" s="5">
        <f t="shared" si="31"/>
        <v>50</v>
      </c>
      <c r="R23">
        <f t="shared" si="0"/>
        <v>500000</v>
      </c>
      <c r="S23">
        <f t="shared" si="1"/>
        <v>922.04855615661143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702.49407731508677</v>
      </c>
      <c r="AC23">
        <f t="shared" si="2"/>
        <v>702.49407731508677</v>
      </c>
      <c r="AE23">
        <f t="shared" si="3"/>
        <v>1696.2157109732725</v>
      </c>
      <c r="AF23">
        <f t="shared" si="4"/>
        <v>-84.810785548663631</v>
      </c>
      <c r="AG23">
        <f t="shared" si="5"/>
        <v>-38.094201906421453</v>
      </c>
      <c r="AH23">
        <f t="shared" si="6"/>
        <v>-3964.0111270503762</v>
      </c>
      <c r="AI23">
        <f t="shared" si="7"/>
        <v>-2390.7004035321888</v>
      </c>
      <c r="AJ23">
        <f t="shared" si="8"/>
        <v>0</v>
      </c>
      <c r="AK23">
        <f t="shared" si="32"/>
        <v>161.97293019177869</v>
      </c>
      <c r="AL23">
        <f t="shared" si="9"/>
        <v>-2228.7274733404101</v>
      </c>
      <c r="AN23">
        <f t="shared" si="10"/>
        <v>400.71834365466464</v>
      </c>
      <c r="AO23">
        <f t="shared" si="11"/>
        <v>-20.035917182733233</v>
      </c>
      <c r="AP23">
        <f t="shared" si="12"/>
        <v>-8.9994718195533245</v>
      </c>
      <c r="AQ23">
        <f t="shared" si="13"/>
        <v>-936.46814068763013</v>
      </c>
      <c r="AR23">
        <f t="shared" si="14"/>
        <v>-564.78518603525208</v>
      </c>
      <c r="AS23">
        <f t="shared" si="15"/>
        <v>0</v>
      </c>
      <c r="AT23">
        <f t="shared" si="16"/>
        <v>38.264899849382957</v>
      </c>
      <c r="AU23">
        <f t="shared" si="17"/>
        <v>-526.52028618586905</v>
      </c>
      <c r="AW23">
        <v>20</v>
      </c>
      <c r="AX23">
        <f>(R23*SUMPRODUCT(K$23:$K24, X$23:$X24)-$AZ$3*SUMPRODUCT(K$22:$K23, W$23:$W24))/Z23</f>
        <v>922.04855615661143</v>
      </c>
    </row>
    <row r="25" spans="5:50" x14ac:dyDescent="0.25">
      <c r="AN25" s="6">
        <f t="shared" ref="AN25:AU25" si="33">SUM(AN3:AN23)</f>
        <v>22220.206911964786</v>
      </c>
      <c r="AO25" s="6">
        <f t="shared" si="33"/>
        <v>-2780.7681034258267</v>
      </c>
      <c r="AP25" s="6">
        <f t="shared" si="33"/>
        <v>-2968.9373328017587</v>
      </c>
      <c r="AQ25" s="6">
        <f t="shared" si="33"/>
        <v>-12602.069355014431</v>
      </c>
      <c r="AR25" s="6">
        <f t="shared" si="33"/>
        <v>3868.4321207227613</v>
      </c>
      <c r="AS25" s="6">
        <f t="shared" si="33"/>
        <v>-1763.1274770587559</v>
      </c>
      <c r="AT25" s="6">
        <f t="shared" si="33"/>
        <v>1538.8286345518227</v>
      </c>
      <c r="AU25" s="7">
        <f t="shared" si="33"/>
        <v>3644.1332782158288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8686.7107909175065</v>
      </c>
      <c r="K3">
        <v>1</v>
      </c>
      <c r="L3" s="2">
        <v>0</v>
      </c>
      <c r="O3">
        <f>$C$3</f>
        <v>8686.7107909175065</v>
      </c>
      <c r="P3">
        <f>O3*B5</f>
        <v>6949.3686327340056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8686.7107909175065</v>
      </c>
      <c r="AF3">
        <f t="shared" ref="AF3:AF23" si="4">-$Z3*P3</f>
        <v>-6949.3686327340056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-782.5660458164989</v>
      </c>
      <c r="AJ3">
        <f t="shared" ref="AJ3:AJ23" si="8">AB3-AC3</f>
        <v>-7.2759576141834259E-12</v>
      </c>
      <c r="AL3">
        <f t="shared" ref="AL3:AL23" si="9">SUM(AI3:AK3)</f>
        <v>-782.56604581650618</v>
      </c>
      <c r="AN3">
        <f t="shared" ref="AN3:AN23" si="10">AE3*$K3</f>
        <v>8686.7107909175065</v>
      </c>
      <c r="AO3">
        <f t="shared" ref="AO3:AO23" si="11">AF3*$K3</f>
        <v>-6949.3686327340056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-782.5660458164989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-782.56604581650618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4196.7601087744788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3244.7973454506382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7.2759576141834259E-12</v>
      </c>
      <c r="AC4">
        <f t="shared" si="2"/>
        <v>3205.5864355768499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-3205.5864355768426</v>
      </c>
      <c r="AK4">
        <f>H4*SUM(AB4, AE4:AF4)</f>
        <v>3.739842213690281E-13</v>
      </c>
      <c r="AL4">
        <f t="shared" si="9"/>
        <v>-4247.7064355768425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-991.17367319764105</v>
      </c>
      <c r="AR4">
        <f t="shared" si="14"/>
        <v>-991.17367319764105</v>
      </c>
      <c r="AS4">
        <f t="shared" si="15"/>
        <v>-3048.8742967251687</v>
      </c>
      <c r="AT4">
        <f t="shared" si="16"/>
        <v>3.5570118068197457E-13</v>
      </c>
      <c r="AU4">
        <f t="shared" si="17"/>
        <v>-4040.0479699228094</v>
      </c>
      <c r="AW4">
        <v>1</v>
      </c>
      <c r="AX4">
        <f>(R4*SUMPRODUCT(K5:$K$23, X5:$X$23)-$AZ$3*SUMPRODUCT(K4:$K$22, W5:$W$23))/Z4</f>
        <v>3244.7973454506382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8686.7107909175065</v>
      </c>
      <c r="P5">
        <f t="shared" ref="P5:P23" si="30">O5*$C$5</f>
        <v>434.33553954587535</v>
      </c>
      <c r="Q5" s="5">
        <f t="shared" ref="Q5:Q23" si="31">$C$8</f>
        <v>50</v>
      </c>
      <c r="R5">
        <f t="shared" si="0"/>
        <v>500000</v>
      </c>
      <c r="S5">
        <f t="shared" si="1"/>
        <v>6323.7350930711546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3205.5864355768499</v>
      </c>
      <c r="AC5">
        <f t="shared" si="2"/>
        <v>6171.167557387329</v>
      </c>
      <c r="AE5">
        <f t="shared" si="3"/>
        <v>8477.1336914560652</v>
      </c>
      <c r="AF5">
        <f t="shared" si="4"/>
        <v>-423.85668457280332</v>
      </c>
      <c r="AG5">
        <f t="shared" si="5"/>
        <v>-48.793691280245184</v>
      </c>
      <c r="AH5">
        <f t="shared" si="6"/>
        <v>-1081.3883975481601</v>
      </c>
      <c r="AI5">
        <f t="shared" si="7"/>
        <v>6923.094918054856</v>
      </c>
      <c r="AJ5">
        <f t="shared" si="8"/>
        <v>-2965.5811218104791</v>
      </c>
      <c r="AK5">
        <f>H5*SUM(AB5, AE5:AF5)</f>
        <v>584.33501266367978</v>
      </c>
      <c r="AL5">
        <f t="shared" si="9"/>
        <v>4541.8488089080565</v>
      </c>
      <c r="AN5">
        <f t="shared" si="10"/>
        <v>7664.9019659906362</v>
      </c>
      <c r="AO5">
        <f t="shared" si="11"/>
        <v>-383.24509829953189</v>
      </c>
      <c r="AP5">
        <f t="shared" si="12"/>
        <v>-44.118551604162796</v>
      </c>
      <c r="AQ5">
        <f t="shared" si="13"/>
        <v>-977.77578554888294</v>
      </c>
      <c r="AR5">
        <f t="shared" si="14"/>
        <v>6259.7625305380579</v>
      </c>
      <c r="AS5">
        <f t="shared" si="15"/>
        <v>-2681.4356595295731</v>
      </c>
      <c r="AT5">
        <f t="shared" si="16"/>
        <v>528.34728699361756</v>
      </c>
      <c r="AU5">
        <f t="shared" si="17"/>
        <v>4106.6741580021026</v>
      </c>
      <c r="AW5">
        <v>2</v>
      </c>
      <c r="AX5">
        <f>(R5*SUMPRODUCT(K6:$K$23, X6:$X$23)-$AZ$3*SUMPRODUCT(K5:$K$22, W6:$W$23))/Z5</f>
        <v>6323.7350930711546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8686.7107909175065</v>
      </c>
      <c r="P6">
        <f t="shared" si="30"/>
        <v>434.33553954587535</v>
      </c>
      <c r="Q6" s="5">
        <f t="shared" si="31"/>
        <v>50</v>
      </c>
      <c r="R6">
        <f t="shared" si="0"/>
        <v>500000</v>
      </c>
      <c r="S6">
        <f t="shared" si="1"/>
        <v>9002.2940375854214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6171.167557387329</v>
      </c>
      <c r="AC6">
        <f t="shared" si="2"/>
        <v>8672.0024829608737</v>
      </c>
      <c r="AE6">
        <f t="shared" si="3"/>
        <v>8367.9978939906778</v>
      </c>
      <c r="AF6">
        <f t="shared" si="4"/>
        <v>-418.39989469953389</v>
      </c>
      <c r="AG6">
        <f t="shared" si="5"/>
        <v>-48.16551451638022</v>
      </c>
      <c r="AH6">
        <f t="shared" si="6"/>
        <v>-1402.3985106251259</v>
      </c>
      <c r="AI6">
        <f t="shared" si="7"/>
        <v>6499.0339741496373</v>
      </c>
      <c r="AJ6">
        <f t="shared" si="8"/>
        <v>-2500.8349255735448</v>
      </c>
      <c r="AK6">
        <f>H6*SUM(AB6, AE6:AF6)</f>
        <v>772.40587595031252</v>
      </c>
      <c r="AL6">
        <f t="shared" si="9"/>
        <v>4770.6049245264048</v>
      </c>
      <c r="AN6">
        <f t="shared" si="10"/>
        <v>7173.8152580440901</v>
      </c>
      <c r="AO6">
        <f t="shared" si="11"/>
        <v>-358.69076290220448</v>
      </c>
      <c r="AP6">
        <f t="shared" si="12"/>
        <v>-41.291896499793438</v>
      </c>
      <c r="AQ6">
        <f t="shared" si="13"/>
        <v>-1202.2646230116322</v>
      </c>
      <c r="AR6">
        <f t="shared" si="14"/>
        <v>5571.5679756304589</v>
      </c>
      <c r="AS6">
        <f t="shared" si="15"/>
        <v>-2143.9450600020714</v>
      </c>
      <c r="AT6">
        <f t="shared" si="16"/>
        <v>662.17715736693697</v>
      </c>
      <c r="AU6">
        <f t="shared" si="17"/>
        <v>4089.8000729953246</v>
      </c>
      <c r="AW6">
        <v>3</v>
      </c>
      <c r="AX6">
        <f>(R6*SUMPRODUCT(K7:$K$23, X7:$X$23)-$AZ$3*SUMPRODUCT(K6:$K$22, W7:$W$23))/Z6</f>
        <v>9002.2940375854214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8686.7107909175065</v>
      </c>
      <c r="P7">
        <f t="shared" si="30"/>
        <v>434.33553954587535</v>
      </c>
      <c r="Q7" s="5">
        <f t="shared" si="31"/>
        <v>50</v>
      </c>
      <c r="R7">
        <f t="shared" si="0"/>
        <v>500000</v>
      </c>
      <c r="S7">
        <f t="shared" si="1"/>
        <v>11277.339284326841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8672.0024829608737</v>
      </c>
      <c r="AC7">
        <f t="shared" si="2"/>
        <v>10715.203234298981</v>
      </c>
      <c r="AE7">
        <f t="shared" si="3"/>
        <v>8253.7085402423618</v>
      </c>
      <c r="AF7">
        <f t="shared" si="4"/>
        <v>-412.68542701211811</v>
      </c>
      <c r="AG7">
        <f t="shared" si="5"/>
        <v>-47.507674302177321</v>
      </c>
      <c r="AH7">
        <f t="shared" si="6"/>
        <v>-1761.8506903909786</v>
      </c>
      <c r="AI7">
        <f t="shared" si="7"/>
        <v>6031.6647485370877</v>
      </c>
      <c r="AJ7">
        <f t="shared" si="8"/>
        <v>-2043.2007513381068</v>
      </c>
      <c r="AK7">
        <f>H7*SUM(AB7, AE7:AF7)</f>
        <v>1018.853679284992</v>
      </c>
      <c r="AL7">
        <f t="shared" si="9"/>
        <v>5007.3176764839727</v>
      </c>
      <c r="AN7">
        <f t="shared" si="10"/>
        <v>6664.6283715427253</v>
      </c>
      <c r="AO7">
        <f t="shared" si="11"/>
        <v>-333.23141857713631</v>
      </c>
      <c r="AP7">
        <f t="shared" si="12"/>
        <v>-38.361058241463539</v>
      </c>
      <c r="AQ7">
        <f t="shared" si="13"/>
        <v>-1422.6429295814532</v>
      </c>
      <c r="AR7">
        <f t="shared" si="14"/>
        <v>4870.3929651426724</v>
      </c>
      <c r="AS7">
        <f t="shared" si="15"/>
        <v>-1649.8248792930488</v>
      </c>
      <c r="AT7">
        <f t="shared" si="16"/>
        <v>822.69456260858726</v>
      </c>
      <c r="AU7">
        <f t="shared" si="17"/>
        <v>4043.2626484582106</v>
      </c>
      <c r="AW7">
        <v>4</v>
      </c>
      <c r="AX7">
        <f>(R7*SUMPRODUCT(K8:$K$23, X8:$X$23)-$AZ$3*SUMPRODUCT(K7:$K$22, W8:$W$23))/Z7</f>
        <v>11277.339284326841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8686.7107909175065</v>
      </c>
      <c r="P8">
        <f t="shared" si="30"/>
        <v>434.33553954587535</v>
      </c>
      <c r="Q8" s="5">
        <f t="shared" si="31"/>
        <v>50</v>
      </c>
      <c r="R8">
        <f t="shared" si="0"/>
        <v>500000</v>
      </c>
      <c r="S8">
        <f t="shared" si="1"/>
        <v>13163.978988915182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10715.203234298981</v>
      </c>
      <c r="AC8">
        <f t="shared" si="2"/>
        <v>12326.602121604526</v>
      </c>
      <c r="AE8">
        <f t="shared" si="3"/>
        <v>8134.1384512429049</v>
      </c>
      <c r="AF8">
        <f t="shared" si="4"/>
        <v>-406.70692256214528</v>
      </c>
      <c r="AG8">
        <f t="shared" si="5"/>
        <v>-46.819438605850962</v>
      </c>
      <c r="AH8">
        <f t="shared" si="6"/>
        <v>-2131.5895330458684</v>
      </c>
      <c r="AI8">
        <f t="shared" si="7"/>
        <v>5549.0225570290404</v>
      </c>
      <c r="AJ8">
        <f t="shared" si="8"/>
        <v>-1611.3988873055459</v>
      </c>
      <c r="AK8">
        <f t="shared" ref="AK8:AK23" si="32">H8*SUM(AB8:AB8, AE8:AF8)</f>
        <v>1292.8286968848795</v>
      </c>
      <c r="AL8">
        <f t="shared" si="9"/>
        <v>5230.4523666083742</v>
      </c>
      <c r="AN8">
        <f t="shared" si="10"/>
        <v>6137.8179796110189</v>
      </c>
      <c r="AO8">
        <f t="shared" si="11"/>
        <v>-306.89089898055101</v>
      </c>
      <c r="AP8">
        <f t="shared" si="12"/>
        <v>-35.328780520864626</v>
      </c>
      <c r="AQ8">
        <f t="shared" si="13"/>
        <v>-1608.444291857418</v>
      </c>
      <c r="AR8">
        <f t="shared" si="14"/>
        <v>4187.154008252186</v>
      </c>
      <c r="AS8">
        <f t="shared" si="15"/>
        <v>-1215.9214060731774</v>
      </c>
      <c r="AT8">
        <f t="shared" si="16"/>
        <v>975.53628670834826</v>
      </c>
      <c r="AU8">
        <f t="shared" si="17"/>
        <v>3946.7688888873568</v>
      </c>
      <c r="AW8">
        <v>5</v>
      </c>
      <c r="AX8">
        <f>(R8*SUMPRODUCT(K9:$K$23, X9:$X$23)-$AZ$3*SUMPRODUCT(K8:$K$22, W9:$W$23))/Z8</f>
        <v>13163.978988915182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8686.7107909175065</v>
      </c>
      <c r="P9">
        <f t="shared" si="30"/>
        <v>434.33553954587535</v>
      </c>
      <c r="Q9" s="5">
        <f t="shared" si="31"/>
        <v>50</v>
      </c>
      <c r="R9">
        <f t="shared" si="0"/>
        <v>500000</v>
      </c>
      <c r="S9">
        <f t="shared" si="1"/>
        <v>14659.468248954698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12326.602121604526</v>
      </c>
      <c r="AC9">
        <f t="shared" si="2"/>
        <v>13515.607008456456</v>
      </c>
      <c r="AE9">
        <f t="shared" si="3"/>
        <v>8008.8968612166882</v>
      </c>
      <c r="AF9">
        <f t="shared" si="4"/>
        <v>-400.44484306083444</v>
      </c>
      <c r="AG9">
        <f t="shared" si="5"/>
        <v>-46.098558211414641</v>
      </c>
      <c r="AH9">
        <f t="shared" si="6"/>
        <v>-2526.8600837781305</v>
      </c>
      <c r="AI9">
        <f t="shared" si="7"/>
        <v>5035.4933761663087</v>
      </c>
      <c r="AJ9">
        <f t="shared" si="8"/>
        <v>-1189.0048868519298</v>
      </c>
      <c r="AK9">
        <f t="shared" si="32"/>
        <v>1463.2329738584119</v>
      </c>
      <c r="AL9">
        <f t="shared" si="9"/>
        <v>5309.7214631727911</v>
      </c>
      <c r="AN9">
        <f t="shared" si="10"/>
        <v>5630.0668900398496</v>
      </c>
      <c r="AO9">
        <f t="shared" si="11"/>
        <v>-281.5033445019925</v>
      </c>
      <c r="AP9">
        <f t="shared" si="12"/>
        <v>-32.406206592755638</v>
      </c>
      <c r="AQ9">
        <f t="shared" si="13"/>
        <v>-1776.3234487803529</v>
      </c>
      <c r="AR9">
        <f t="shared" si="14"/>
        <v>3539.833890164748</v>
      </c>
      <c r="AS9">
        <f t="shared" si="15"/>
        <v>-835.84258376173761</v>
      </c>
      <c r="AT9">
        <f t="shared" si="16"/>
        <v>1028.6185053060206</v>
      </c>
      <c r="AU9">
        <f t="shared" si="17"/>
        <v>3732.6098117090314</v>
      </c>
      <c r="AW9">
        <v>6</v>
      </c>
      <c r="AX9">
        <f>(R9*SUMPRODUCT(K10:$K$23, X10:$X$23)-$AZ$3*SUMPRODUCT(K9:$K$22, W10:$W$23))/Z9</f>
        <v>14659.468248954698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8686.7107909175065</v>
      </c>
      <c r="P10">
        <f t="shared" si="30"/>
        <v>434.33553954587535</v>
      </c>
      <c r="Q10" s="5">
        <f t="shared" si="31"/>
        <v>50</v>
      </c>
      <c r="R10">
        <f t="shared" si="0"/>
        <v>500000</v>
      </c>
      <c r="S10">
        <f t="shared" si="1"/>
        <v>15742.533745509252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13515.607008456456</v>
      </c>
      <c r="AC10">
        <f t="shared" si="2"/>
        <v>14276.510568671354</v>
      </c>
      <c r="AE10">
        <f t="shared" si="3"/>
        <v>7877.7610020307129</v>
      </c>
      <c r="AF10">
        <f t="shared" si="4"/>
        <v>-393.88805010153567</v>
      </c>
      <c r="AG10">
        <f t="shared" si="5"/>
        <v>-45.343750883633646</v>
      </c>
      <c r="AH10">
        <f t="shared" si="6"/>
        <v>-2938.2174566684293</v>
      </c>
      <c r="AI10">
        <f t="shared" si="7"/>
        <v>4500.3117443771152</v>
      </c>
      <c r="AJ10">
        <f t="shared" si="8"/>
        <v>-760.90356021489788</v>
      </c>
      <c r="AK10">
        <f t="shared" si="32"/>
        <v>1140.2717618489398</v>
      </c>
      <c r="AL10">
        <f t="shared" si="9"/>
        <v>4879.679946011157</v>
      </c>
      <c r="AN10">
        <f t="shared" si="10"/>
        <v>5252.6619110381489</v>
      </c>
      <c r="AO10">
        <f t="shared" si="11"/>
        <v>-262.63309555190745</v>
      </c>
      <c r="AP10">
        <f t="shared" si="12"/>
        <v>-30.233894263696055</v>
      </c>
      <c r="AQ10">
        <f t="shared" si="13"/>
        <v>-1959.1179418887214</v>
      </c>
      <c r="AR10">
        <f t="shared" si="14"/>
        <v>3000.6769793338244</v>
      </c>
      <c r="AS10">
        <f t="shared" si="15"/>
        <v>-507.34836302901772</v>
      </c>
      <c r="AT10">
        <f t="shared" si="16"/>
        <v>760.30004593339879</v>
      </c>
      <c r="AU10">
        <f t="shared" si="17"/>
        <v>3253.6286622382054</v>
      </c>
      <c r="AW10">
        <v>7</v>
      </c>
      <c r="AX10">
        <f>(R10*SUMPRODUCT(K11:$K$23, X11:$X$23)-$AZ$3*SUMPRODUCT(K10:$K$22, W11:$W$23))/Z10</f>
        <v>15742.533745509252</v>
      </c>
    </row>
    <row r="11" spans="1:52" x14ac:dyDescent="0.25">
      <c r="A11" t="s">
        <v>33</v>
      </c>
      <c r="C11" s="24">
        <f>AU25</f>
        <v>30762.880332395827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8686.7107909175065</v>
      </c>
      <c r="P11">
        <f t="shared" si="30"/>
        <v>434.33553954587535</v>
      </c>
      <c r="Q11" s="5">
        <f t="shared" si="31"/>
        <v>50</v>
      </c>
      <c r="R11">
        <f t="shared" si="0"/>
        <v>500000</v>
      </c>
      <c r="S11">
        <f t="shared" si="1"/>
        <v>16450.821881819305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14276.510568671354</v>
      </c>
      <c r="AC11">
        <f t="shared" si="2"/>
        <v>14657.784565276046</v>
      </c>
      <c r="AE11">
        <f t="shared" si="3"/>
        <v>7739.9133167227656</v>
      </c>
      <c r="AF11">
        <f t="shared" si="4"/>
        <v>-386.9956658361383</v>
      </c>
      <c r="AG11">
        <f t="shared" si="5"/>
        <v>-44.550310831202786</v>
      </c>
      <c r="AH11">
        <f t="shared" si="6"/>
        <v>-3400.0254359452933</v>
      </c>
      <c r="AI11">
        <f t="shared" si="7"/>
        <v>3908.3419041101311</v>
      </c>
      <c r="AJ11">
        <f t="shared" si="8"/>
        <v>-381.273996604692</v>
      </c>
      <c r="AK11">
        <f t="shared" si="32"/>
        <v>1109.5896676633247</v>
      </c>
      <c r="AL11">
        <f t="shared" si="9"/>
        <v>4636.6575751687633</v>
      </c>
      <c r="AN11">
        <f t="shared" si="10"/>
        <v>4908.9214151834749</v>
      </c>
      <c r="AO11">
        <f t="shared" si="11"/>
        <v>-245.44607075917375</v>
      </c>
      <c r="AP11">
        <f t="shared" si="12"/>
        <v>-28.255351958511479</v>
      </c>
      <c r="AQ11">
        <f t="shared" si="13"/>
        <v>-2156.4140309710156</v>
      </c>
      <c r="AR11">
        <f t="shared" si="14"/>
        <v>2478.8059614947742</v>
      </c>
      <c r="AS11">
        <f t="shared" si="15"/>
        <v>-241.81718972763065</v>
      </c>
      <c r="AT11">
        <f t="shared" si="16"/>
        <v>703.74024343274311</v>
      </c>
      <c r="AU11">
        <f t="shared" si="17"/>
        <v>2940.7290151998864</v>
      </c>
      <c r="AW11">
        <v>8</v>
      </c>
      <c r="AX11">
        <f>(R11*SUMPRODUCT(K12:$K$23, X12:$X$23)-$AZ$3*SUMPRODUCT(K11:$K$22, W12:$W$23))/Z11</f>
        <v>16450.821881819305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8686.7107909175065</v>
      </c>
      <c r="P12">
        <f t="shared" si="30"/>
        <v>434.33553954587535</v>
      </c>
      <c r="Q12" s="5">
        <f t="shared" si="31"/>
        <v>50</v>
      </c>
      <c r="R12">
        <f t="shared" si="0"/>
        <v>500000</v>
      </c>
      <c r="S12">
        <f t="shared" si="1"/>
        <v>16826.892055662262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14657.784565276046</v>
      </c>
      <c r="AC12">
        <f t="shared" si="2"/>
        <v>14711.32466330348</v>
      </c>
      <c r="AE12">
        <f t="shared" si="3"/>
        <v>7594.5707786487374</v>
      </c>
      <c r="AF12">
        <f t="shared" si="4"/>
        <v>-379.72853893243689</v>
      </c>
      <c r="AG12">
        <f t="shared" si="5"/>
        <v>-43.713731016516235</v>
      </c>
      <c r="AH12">
        <f t="shared" si="6"/>
        <v>-3910.767063745207</v>
      </c>
      <c r="AI12">
        <f t="shared" si="7"/>
        <v>3260.3614449545771</v>
      </c>
      <c r="AJ12">
        <f t="shared" si="8"/>
        <v>-53.540098027433487</v>
      </c>
      <c r="AK12">
        <f t="shared" si="32"/>
        <v>1531.0838763494646</v>
      </c>
      <c r="AL12">
        <f t="shared" si="9"/>
        <v>4737.905223276608</v>
      </c>
      <c r="AN12">
        <f t="shared" si="10"/>
        <v>4501.6262968504598</v>
      </c>
      <c r="AO12">
        <f t="shared" si="11"/>
        <v>-225.08131484252303</v>
      </c>
      <c r="AP12">
        <f t="shared" si="12"/>
        <v>-25.910994421255449</v>
      </c>
      <c r="AQ12">
        <f t="shared" si="13"/>
        <v>-2318.0785811498376</v>
      </c>
      <c r="AR12">
        <f t="shared" si="14"/>
        <v>1932.5554064368439</v>
      </c>
      <c r="AS12">
        <f t="shared" si="15"/>
        <v>-31.735501615685649</v>
      </c>
      <c r="AT12">
        <f t="shared" si="16"/>
        <v>907.5387722813233</v>
      </c>
      <c r="AU12">
        <f t="shared" si="17"/>
        <v>2808.3586771024811</v>
      </c>
      <c r="AW12">
        <v>9</v>
      </c>
      <c r="AX12">
        <f>(R12*SUMPRODUCT(K13:$K$23, X13:$X$23)-$AZ$3*SUMPRODUCT(K12:$K$22, W13:$W$23))/Z12</f>
        <v>16826.892055662262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8686.7107909175065</v>
      </c>
      <c r="P13">
        <f t="shared" si="30"/>
        <v>434.33553954587535</v>
      </c>
      <c r="Q13" s="5">
        <f t="shared" si="31"/>
        <v>50</v>
      </c>
      <c r="R13">
        <f t="shared" si="0"/>
        <v>500000</v>
      </c>
      <c r="S13">
        <f t="shared" si="1"/>
        <v>16918.882558336634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14711.32466330348</v>
      </c>
      <c r="AC13">
        <f t="shared" si="2"/>
        <v>14493.020478869401</v>
      </c>
      <c r="AE13">
        <f t="shared" si="3"/>
        <v>7441.1934093572117</v>
      </c>
      <c r="AF13">
        <f t="shared" si="4"/>
        <v>-372.0596704678606</v>
      </c>
      <c r="AG13">
        <f t="shared" si="5"/>
        <v>-42.83090336757521</v>
      </c>
      <c r="AH13">
        <f t="shared" si="6"/>
        <v>-4456.9033877585398</v>
      </c>
      <c r="AI13">
        <f t="shared" si="7"/>
        <v>2569.3994477632359</v>
      </c>
      <c r="AJ13">
        <f t="shared" si="8"/>
        <v>218.30418443407871</v>
      </c>
      <c r="AK13">
        <f t="shared" si="32"/>
        <v>2262.9896279878353</v>
      </c>
      <c r="AL13">
        <f t="shared" si="9"/>
        <v>5050.6932601851495</v>
      </c>
      <c r="AN13">
        <f t="shared" si="10"/>
        <v>3995.5729529053433</v>
      </c>
      <c r="AO13">
        <f t="shared" si="11"/>
        <v>-199.77864764526717</v>
      </c>
      <c r="AP13">
        <f t="shared" si="12"/>
        <v>-22.998192578731651</v>
      </c>
      <c r="AQ13">
        <f t="shared" si="13"/>
        <v>-2393.1487397501346</v>
      </c>
      <c r="AR13">
        <f t="shared" si="14"/>
        <v>1379.6473729312099</v>
      </c>
      <c r="AS13">
        <f t="shared" si="15"/>
        <v>117.21914037794264</v>
      </c>
      <c r="AT13">
        <f t="shared" si="16"/>
        <v>1215.1196256938285</v>
      </c>
      <c r="AU13">
        <f t="shared" si="17"/>
        <v>2711.986139002981</v>
      </c>
      <c r="AW13">
        <v>10</v>
      </c>
      <c r="AX13">
        <f>(R13*SUMPRODUCT(K14:$K$23, X14:$X$23)-$AZ$3*SUMPRODUCT(K13:$K$22, W14:$W$23))/Z13</f>
        <v>16918.882558336634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8686.7107909175065</v>
      </c>
      <c r="P14">
        <f t="shared" si="30"/>
        <v>434.33553954587535</v>
      </c>
      <c r="Q14" s="5">
        <f t="shared" si="31"/>
        <v>50</v>
      </c>
      <c r="R14">
        <f t="shared" si="0"/>
        <v>500000</v>
      </c>
      <c r="S14">
        <f t="shared" si="1"/>
        <v>16615.203233331376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14493.020478869401</v>
      </c>
      <c r="AC14">
        <f t="shared" si="2"/>
        <v>13922.541652980895</v>
      </c>
      <c r="AE14">
        <f t="shared" si="3"/>
        <v>7278.9415281620186</v>
      </c>
      <c r="AF14">
        <f t="shared" si="4"/>
        <v>-363.94707640810094</v>
      </c>
      <c r="AG14">
        <f t="shared" si="5"/>
        <v>-41.89699475072085</v>
      </c>
      <c r="AH14">
        <f t="shared" si="6"/>
        <v>-5055.9958317861337</v>
      </c>
      <c r="AI14">
        <f t="shared" si="7"/>
        <v>1817.101625217063</v>
      </c>
      <c r="AJ14">
        <f t="shared" si="8"/>
        <v>570.47882588850553</v>
      </c>
      <c r="AK14">
        <f t="shared" si="32"/>
        <v>1831.8838376134374</v>
      </c>
      <c r="AL14">
        <f t="shared" si="9"/>
        <v>4219.4642887190057</v>
      </c>
      <c r="AN14">
        <f t="shared" si="10"/>
        <v>3600.367805557908</v>
      </c>
      <c r="AO14">
        <f t="shared" si="11"/>
        <v>-180.01839027789541</v>
      </c>
      <c r="AP14">
        <f t="shared" si="12"/>
        <v>-20.723423930046778</v>
      </c>
      <c r="AQ14">
        <f t="shared" si="13"/>
        <v>-2500.8367696551982</v>
      </c>
      <c r="AR14">
        <f t="shared" si="14"/>
        <v>898.789221694768</v>
      </c>
      <c r="AS14">
        <f t="shared" si="15"/>
        <v>282.1747627089515</v>
      </c>
      <c r="AT14">
        <f t="shared" si="16"/>
        <v>906.10091686375836</v>
      </c>
      <c r="AU14">
        <f t="shared" si="17"/>
        <v>2087.0649012674776</v>
      </c>
      <c r="AW14">
        <v>11</v>
      </c>
      <c r="AX14">
        <f>(R14*SUMPRODUCT(K15:$K$23, X15:$X$23)-$AZ$3*SUMPRODUCT(K14:$K$22, W15:$W$23))/Z14</f>
        <v>16615.203233331376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8686.7107909175065</v>
      </c>
      <c r="P15">
        <f t="shared" si="30"/>
        <v>434.33553954587535</v>
      </c>
      <c r="Q15" s="5">
        <f t="shared" si="31"/>
        <v>50</v>
      </c>
      <c r="R15">
        <f t="shared" si="0"/>
        <v>500000</v>
      </c>
      <c r="S15">
        <f t="shared" si="1"/>
        <v>15963.336876294661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13922.541652980895</v>
      </c>
      <c r="AC15">
        <f t="shared" si="2"/>
        <v>13060.251153242363</v>
      </c>
      <c r="AE15">
        <f t="shared" si="3"/>
        <v>7106.9492239705778</v>
      </c>
      <c r="AF15">
        <f t="shared" si="4"/>
        <v>-355.34746119852889</v>
      </c>
      <c r="AG15">
        <f t="shared" si="5"/>
        <v>-40.907021052210766</v>
      </c>
      <c r="AH15">
        <f t="shared" si="6"/>
        <v>-5710.0375100287629</v>
      </c>
      <c r="AI15">
        <f t="shared" si="7"/>
        <v>1000.6572316910751</v>
      </c>
      <c r="AJ15">
        <f t="shared" si="8"/>
        <v>862.29049973853216</v>
      </c>
      <c r="AK15">
        <f t="shared" si="32"/>
        <v>1769.0864520859795</v>
      </c>
      <c r="AL15">
        <f t="shared" si="9"/>
        <v>3632.0341835155868</v>
      </c>
      <c r="AN15">
        <f t="shared" si="10"/>
        <v>3238.2026102154596</v>
      </c>
      <c r="AO15">
        <f t="shared" si="11"/>
        <v>-161.91013051077297</v>
      </c>
      <c r="AP15">
        <f t="shared" si="12"/>
        <v>-18.638830554835558</v>
      </c>
      <c r="AQ15">
        <f t="shared" si="13"/>
        <v>-2601.7152770753878</v>
      </c>
      <c r="AR15">
        <f t="shared" si="14"/>
        <v>455.9383720744633</v>
      </c>
      <c r="AS15">
        <f t="shared" si="15"/>
        <v>392.89310490631243</v>
      </c>
      <c r="AT15">
        <f t="shared" si="16"/>
        <v>806.06462580593518</v>
      </c>
      <c r="AU15">
        <f t="shared" si="17"/>
        <v>1654.8961027867108</v>
      </c>
      <c r="AW15">
        <v>12</v>
      </c>
      <c r="AX15">
        <f>(R15*SUMPRODUCT(K16:$K$23, X16:$X$23)-$AZ$3*SUMPRODUCT(K15:$K$22, W16:$W$23))/Z15</f>
        <v>15963.336876294661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8686.7107909175065</v>
      </c>
      <c r="P16">
        <f t="shared" si="30"/>
        <v>434.33553954587535</v>
      </c>
      <c r="Q16" s="5">
        <f t="shared" si="31"/>
        <v>50</v>
      </c>
      <c r="R16">
        <f t="shared" si="0"/>
        <v>500000</v>
      </c>
      <c r="S16">
        <f t="shared" si="1"/>
        <v>14999.240668017699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13060.251153242363</v>
      </c>
      <c r="AC16">
        <f t="shared" si="2"/>
        <v>11958.188809303017</v>
      </c>
      <c r="AE16">
        <f t="shared" si="3"/>
        <v>6925.5057685083411</v>
      </c>
      <c r="AF16">
        <f t="shared" si="4"/>
        <v>-346.2752884254171</v>
      </c>
      <c r="AG16">
        <f t="shared" si="5"/>
        <v>-39.862647296542818</v>
      </c>
      <c r="AH16">
        <f t="shared" si="6"/>
        <v>-6353.035451458436</v>
      </c>
      <c r="AI16">
        <f t="shared" si="7"/>
        <v>186.33238132794577</v>
      </c>
      <c r="AJ16">
        <f t="shared" si="8"/>
        <v>1102.0623439393457</v>
      </c>
      <c r="AK16">
        <f t="shared" si="32"/>
        <v>1680.5504433636449</v>
      </c>
      <c r="AL16">
        <f t="shared" si="9"/>
        <v>2968.9451686309367</v>
      </c>
      <c r="AN16">
        <f t="shared" si="10"/>
        <v>2906.795426942474</v>
      </c>
      <c r="AO16">
        <f t="shared" si="11"/>
        <v>-145.33977134712373</v>
      </c>
      <c r="AP16">
        <f t="shared" si="12"/>
        <v>-16.731277792635325</v>
      </c>
      <c r="AQ16">
        <f t="shared" si="13"/>
        <v>-2666.5163548741552</v>
      </c>
      <c r="AR16">
        <f t="shared" si="14"/>
        <v>78.20802292855987</v>
      </c>
      <c r="AS16">
        <f t="shared" si="15"/>
        <v>462.56113107799456</v>
      </c>
      <c r="AT16">
        <f t="shared" si="16"/>
        <v>705.36600600763859</v>
      </c>
      <c r="AU16">
        <f t="shared" si="17"/>
        <v>1246.1351600141932</v>
      </c>
      <c r="AW16">
        <v>13</v>
      </c>
      <c r="AX16">
        <f>(R16*SUMPRODUCT(K17:$K$23, X17:$X$23)-$AZ$3*SUMPRODUCT(K16:$K$22, W17:$W$23))/Z16</f>
        <v>14999.240668017699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8686.7107909175065</v>
      </c>
      <c r="P17">
        <f t="shared" si="30"/>
        <v>434.33553954587535</v>
      </c>
      <c r="Q17" s="5">
        <f t="shared" si="31"/>
        <v>50</v>
      </c>
      <c r="R17">
        <f t="shared" si="0"/>
        <v>500000</v>
      </c>
      <c r="S17">
        <f t="shared" si="1"/>
        <v>13743.969518243905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11958.188809303017</v>
      </c>
      <c r="AC17">
        <f t="shared" si="2"/>
        <v>10655.382055480584</v>
      </c>
      <c r="AE17">
        <f t="shared" si="3"/>
        <v>6734.6061965450699</v>
      </c>
      <c r="AF17">
        <f t="shared" si="4"/>
        <v>-336.73030982725351</v>
      </c>
      <c r="AG17">
        <f t="shared" si="5"/>
        <v>-38.763844904256032</v>
      </c>
      <c r="AH17">
        <f t="shared" si="6"/>
        <v>-7001.7591932135319</v>
      </c>
      <c r="AI17">
        <f t="shared" si="7"/>
        <v>-642.64715139997134</v>
      </c>
      <c r="AJ17">
        <f t="shared" si="8"/>
        <v>1302.8067538224332</v>
      </c>
      <c r="AK17">
        <f t="shared" si="32"/>
        <v>1570.7284560385028</v>
      </c>
      <c r="AL17">
        <f t="shared" si="9"/>
        <v>2230.8880584609647</v>
      </c>
      <c r="AN17">
        <f t="shared" si="10"/>
        <v>2603.8582939431708</v>
      </c>
      <c r="AO17">
        <f t="shared" si="11"/>
        <v>-130.19291469715853</v>
      </c>
      <c r="AP17">
        <f t="shared" si="12"/>
        <v>-14.987596321646079</v>
      </c>
      <c r="AQ17">
        <f t="shared" si="13"/>
        <v>-2707.1499380015584</v>
      </c>
      <c r="AR17">
        <f t="shared" si="14"/>
        <v>-248.47215507719244</v>
      </c>
      <c r="AS17">
        <f t="shared" si="15"/>
        <v>503.71529861479092</v>
      </c>
      <c r="AT17">
        <f t="shared" si="16"/>
        <v>607.30415386227037</v>
      </c>
      <c r="AU17">
        <f t="shared" si="17"/>
        <v>862.54729739986885</v>
      </c>
      <c r="AW17">
        <v>14</v>
      </c>
      <c r="AX17">
        <f>(R17*SUMPRODUCT(K18:$K$23, X18:$X$23)-$AZ$3*SUMPRODUCT(K17:$K$22, W18:$W$23))/Z17</f>
        <v>13743.969518243905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8686.7107909175065</v>
      </c>
      <c r="P18">
        <f t="shared" si="30"/>
        <v>434.33553954587535</v>
      </c>
      <c r="Q18" s="5">
        <f t="shared" si="31"/>
        <v>50</v>
      </c>
      <c r="R18">
        <f t="shared" si="0"/>
        <v>500000</v>
      </c>
      <c r="S18">
        <f t="shared" si="1"/>
        <v>12203.057755171663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10655.382055480584</v>
      </c>
      <c r="AC18">
        <f t="shared" si="2"/>
        <v>9178.7505506344114</v>
      </c>
      <c r="AE18">
        <f t="shared" si="3"/>
        <v>6533.8665976193543</v>
      </c>
      <c r="AF18">
        <f t="shared" si="4"/>
        <v>-326.69332988096772</v>
      </c>
      <c r="AG18">
        <f t="shared" si="5"/>
        <v>-37.608404117994326</v>
      </c>
      <c r="AH18">
        <f t="shared" si="6"/>
        <v>-7678.0233721914728</v>
      </c>
      <c r="AI18">
        <f t="shared" si="7"/>
        <v>-1508.4585085710814</v>
      </c>
      <c r="AJ18">
        <f t="shared" si="8"/>
        <v>1476.6315048461729</v>
      </c>
      <c r="AK18">
        <f t="shared" si="32"/>
        <v>1442.9288590078474</v>
      </c>
      <c r="AL18">
        <f t="shared" si="9"/>
        <v>1411.1018552829389</v>
      </c>
      <c r="AN18">
        <f t="shared" si="10"/>
        <v>2327.1135245932446</v>
      </c>
      <c r="AO18">
        <f t="shared" si="11"/>
        <v>-116.35567622966222</v>
      </c>
      <c r="AP18">
        <f t="shared" si="12"/>
        <v>-13.394675963118202</v>
      </c>
      <c r="AQ18">
        <f t="shared" si="13"/>
        <v>-2734.6184322281642</v>
      </c>
      <c r="AR18">
        <f t="shared" si="14"/>
        <v>-537.25525982770034</v>
      </c>
      <c r="AS18">
        <f t="shared" si="15"/>
        <v>525.91969769019045</v>
      </c>
      <c r="AT18">
        <f t="shared" si="16"/>
        <v>513.91610352842417</v>
      </c>
      <c r="AU18">
        <f t="shared" si="17"/>
        <v>502.58054139091433</v>
      </c>
      <c r="AW18">
        <v>15</v>
      </c>
      <c r="AX18">
        <f>(R18*SUMPRODUCT(K19:$K$23, X19:$X$23)-$AZ$3*SUMPRODUCT(K18:$K$22, W19:$W$23))/Z18</f>
        <v>12203.057755171663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8686.7107909175065</v>
      </c>
      <c r="P19">
        <f t="shared" si="30"/>
        <v>434.33553954587535</v>
      </c>
      <c r="Q19" s="5">
        <f t="shared" si="31"/>
        <v>50</v>
      </c>
      <c r="R19">
        <f t="shared" si="0"/>
        <v>500000</v>
      </c>
      <c r="S19">
        <f t="shared" si="1"/>
        <v>10344.647074493529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9178.7505506344114</v>
      </c>
      <c r="AC19">
        <f t="shared" si="2"/>
        <v>7528.1169634259213</v>
      </c>
      <c r="AE19">
        <f t="shared" si="3"/>
        <v>6321.5858782386531</v>
      </c>
      <c r="AF19">
        <f t="shared" si="4"/>
        <v>-316.07929391193267</v>
      </c>
      <c r="AG19">
        <f t="shared" si="5"/>
        <v>-36.386533582125594</v>
      </c>
      <c r="AH19">
        <f t="shared" si="6"/>
        <v>-8457.8649468878921</v>
      </c>
      <c r="AI19">
        <f t="shared" si="7"/>
        <v>-2488.7448961432974</v>
      </c>
      <c r="AJ19">
        <f t="shared" si="8"/>
        <v>1650.6335872084901</v>
      </c>
      <c r="AK19">
        <f t="shared" si="32"/>
        <v>1299.3168830386242</v>
      </c>
      <c r="AL19">
        <f t="shared" si="9"/>
        <v>461.20557410381684</v>
      </c>
      <c r="AN19">
        <f t="shared" si="10"/>
        <v>2074.0323026559736</v>
      </c>
      <c r="AO19">
        <f t="shared" si="11"/>
        <v>-103.70161513279868</v>
      </c>
      <c r="AP19">
        <f t="shared" si="12"/>
        <v>-11.937961056701131</v>
      </c>
      <c r="AQ19">
        <f t="shared" si="13"/>
        <v>-2774.9184222479835</v>
      </c>
      <c r="AR19">
        <f t="shared" si="14"/>
        <v>-816.52569578151008</v>
      </c>
      <c r="AS19">
        <f t="shared" si="15"/>
        <v>541.55198484358402</v>
      </c>
      <c r="AT19">
        <f t="shared" si="16"/>
        <v>426.28942147017437</v>
      </c>
      <c r="AU19">
        <f t="shared" si="17"/>
        <v>151.31571053224843</v>
      </c>
      <c r="AW19">
        <v>16</v>
      </c>
      <c r="AX19">
        <f>(R19*SUMPRODUCT(K20:$K$23, X20:$X$23)-$AZ$3*SUMPRODUCT(K19:$K$22, W20:$W$23))/Z19</f>
        <v>10344.647074493529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8686.7107909175065</v>
      </c>
      <c r="P20">
        <f t="shared" si="30"/>
        <v>434.33553954587535</v>
      </c>
      <c r="Q20" s="5">
        <f t="shared" si="31"/>
        <v>50</v>
      </c>
      <c r="R20">
        <f t="shared" si="0"/>
        <v>500000</v>
      </c>
      <c r="S20">
        <f t="shared" si="1"/>
        <v>8180.1936557260678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7528.1169634259213</v>
      </c>
      <c r="AC20">
        <f t="shared" si="2"/>
        <v>5742.5477960667231</v>
      </c>
      <c r="AE20">
        <f t="shared" si="3"/>
        <v>6098.1260355045588</v>
      </c>
      <c r="AF20">
        <f t="shared" si="4"/>
        <v>-304.90630177522797</v>
      </c>
      <c r="AG20">
        <f t="shared" si="5"/>
        <v>-35.100316922491118</v>
      </c>
      <c r="AH20">
        <f t="shared" si="6"/>
        <v>-9223.5132381322692</v>
      </c>
      <c r="AI20">
        <f t="shared" si="7"/>
        <v>-3465.3938213254296</v>
      </c>
      <c r="AJ20">
        <f t="shared" si="8"/>
        <v>1785.5691673591982</v>
      </c>
      <c r="AK20">
        <f t="shared" si="32"/>
        <v>1139.9067811755749</v>
      </c>
      <c r="AL20">
        <f t="shared" si="9"/>
        <v>-539.91787279065647</v>
      </c>
      <c r="AN20">
        <f t="shared" si="10"/>
        <v>1843.0114658650095</v>
      </c>
      <c r="AO20">
        <f t="shared" si="11"/>
        <v>-92.150573293250488</v>
      </c>
      <c r="AP20">
        <f t="shared" si="12"/>
        <v>-10.608223930926721</v>
      </c>
      <c r="AQ20">
        <f t="shared" si="13"/>
        <v>-2787.5843422165303</v>
      </c>
      <c r="AR20">
        <f t="shared" si="14"/>
        <v>-1047.3316735756982</v>
      </c>
      <c r="AS20">
        <f t="shared" si="15"/>
        <v>539.64520073513984</v>
      </c>
      <c r="AT20">
        <f t="shared" si="16"/>
        <v>344.50932228888178</v>
      </c>
      <c r="AU20">
        <f t="shared" si="17"/>
        <v>-163.1771505516765</v>
      </c>
      <c r="AW20">
        <v>17</v>
      </c>
      <c r="AX20">
        <f>(R20*SUMPRODUCT(K21:$K$23, X21:$X$23)-$AZ$3*SUMPRODUCT(K20:$K$22, W21:$W$23))/Z20</f>
        <v>8180.1936557260678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8686.7107909175065</v>
      </c>
      <c r="P21">
        <f t="shared" si="30"/>
        <v>434.33553954587535</v>
      </c>
      <c r="Q21" s="5">
        <f t="shared" si="31"/>
        <v>50</v>
      </c>
      <c r="R21">
        <f t="shared" si="0"/>
        <v>500000</v>
      </c>
      <c r="S21">
        <f t="shared" si="1"/>
        <v>5742.7694614507809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5742.5477960667231</v>
      </c>
      <c r="AC21">
        <f t="shared" si="2"/>
        <v>3877.4682507139323</v>
      </c>
      <c r="AE21">
        <f t="shared" si="3"/>
        <v>5865.19196374072</v>
      </c>
      <c r="AF21">
        <f t="shared" si="4"/>
        <v>-293.25959818703603</v>
      </c>
      <c r="AG21">
        <f t="shared" si="5"/>
        <v>-33.759567371997356</v>
      </c>
      <c r="AH21">
        <f t="shared" si="6"/>
        <v>-9897.4638126884784</v>
      </c>
      <c r="AI21">
        <f t="shared" si="7"/>
        <v>-4359.2910145067917</v>
      </c>
      <c r="AJ21">
        <f t="shared" si="8"/>
        <v>1865.0795453527908</v>
      </c>
      <c r="AK21">
        <f t="shared" si="32"/>
        <v>968.18006742985824</v>
      </c>
      <c r="AL21">
        <f t="shared" si="9"/>
        <v>-1526.0314017241426</v>
      </c>
      <c r="AN21">
        <f t="shared" si="10"/>
        <v>1632.8866518344594</v>
      </c>
      <c r="AO21">
        <f t="shared" si="11"/>
        <v>-81.644332591722971</v>
      </c>
      <c r="AP21">
        <f t="shared" si="12"/>
        <v>-9.3987626107095874</v>
      </c>
      <c r="AQ21">
        <f t="shared" si="13"/>
        <v>-2755.4829657179921</v>
      </c>
      <c r="AR21">
        <f t="shared" si="14"/>
        <v>-1213.6394090859651</v>
      </c>
      <c r="AS21">
        <f t="shared" si="15"/>
        <v>519.2436177781484</v>
      </c>
      <c r="AT21">
        <f t="shared" si="16"/>
        <v>269.54417152104821</v>
      </c>
      <c r="AU21">
        <f t="shared" si="17"/>
        <v>-424.85161978676842</v>
      </c>
      <c r="AW21">
        <v>18</v>
      </c>
      <c r="AX21">
        <f>(R21*SUMPRODUCT(K22:$K$23, X22:$X$23)-$AZ$3*SUMPRODUCT(K21:$K$22, W22:$W$23))/Z21</f>
        <v>5742.7694614507809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8686.7107909175065</v>
      </c>
      <c r="P22">
        <f t="shared" si="30"/>
        <v>434.33553954587535</v>
      </c>
      <c r="Q22" s="5">
        <f t="shared" si="31"/>
        <v>50</v>
      </c>
      <c r="R22">
        <f t="shared" si="0"/>
        <v>500000</v>
      </c>
      <c r="S22">
        <f t="shared" si="1"/>
        <v>3018.3325585693365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3877.4682507139323</v>
      </c>
      <c r="AC22">
        <f t="shared" si="2"/>
        <v>1953.720818580782</v>
      </c>
      <c r="AE22">
        <f t="shared" si="3"/>
        <v>5622.775949264571</v>
      </c>
      <c r="AF22">
        <f t="shared" si="4"/>
        <v>-281.13879746322857</v>
      </c>
      <c r="AG22">
        <f t="shared" si="5"/>
        <v>-32.364240531315552</v>
      </c>
      <c r="AH22">
        <f t="shared" si="6"/>
        <v>-10577.311669618282</v>
      </c>
      <c r="AI22">
        <f t="shared" si="7"/>
        <v>-5268.0387583482561</v>
      </c>
      <c r="AJ22">
        <f t="shared" si="8"/>
        <v>1923.7474321331504</v>
      </c>
      <c r="AK22">
        <f t="shared" si="32"/>
        <v>788.87884929323218</v>
      </c>
      <c r="AL22">
        <f t="shared" si="9"/>
        <v>-2555.4124769218738</v>
      </c>
      <c r="AN22">
        <f t="shared" si="10"/>
        <v>1442.0049578825935</v>
      </c>
      <c r="AO22">
        <f t="shared" si="11"/>
        <v>-72.10024789412968</v>
      </c>
      <c r="AP22">
        <f t="shared" si="12"/>
        <v>-8.3000631228007435</v>
      </c>
      <c r="AQ22">
        <f t="shared" si="13"/>
        <v>-2712.634472062492</v>
      </c>
      <c r="AR22">
        <f t="shared" si="14"/>
        <v>-1351.0298251968291</v>
      </c>
      <c r="AS22">
        <f t="shared" si="15"/>
        <v>493.36010537868617</v>
      </c>
      <c r="AT22">
        <f t="shared" si="16"/>
        <v>202.31416334459206</v>
      </c>
      <c r="AU22">
        <f t="shared" si="17"/>
        <v>-655.35555647355079</v>
      </c>
      <c r="AW22">
        <v>19</v>
      </c>
      <c r="AX22">
        <f>(R22*SUMPRODUCT(K23:$K$23, X23:$X$23)-$AZ$3*SUMPRODUCT(K22:$K$22, W23:$W$23))/Z22</f>
        <v>3018.3325585693365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8686.7107909175065</v>
      </c>
      <c r="P23">
        <f t="shared" si="30"/>
        <v>434.33553954587535</v>
      </c>
      <c r="Q23" s="5">
        <f t="shared" si="31"/>
        <v>50</v>
      </c>
      <c r="R23">
        <f t="shared" si="0"/>
        <v>500000</v>
      </c>
      <c r="S23">
        <f t="shared" si="1"/>
        <v>3159.4479754234762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1953.720818580782</v>
      </c>
      <c r="AC23">
        <f t="shared" si="2"/>
        <v>1953.7208185807817</v>
      </c>
      <c r="AE23">
        <f t="shared" si="3"/>
        <v>5371.6370230565681</v>
      </c>
      <c r="AF23">
        <f t="shared" si="4"/>
        <v>-268.58185115282839</v>
      </c>
      <c r="AG23">
        <f t="shared" si="5"/>
        <v>-30.918705320965366</v>
      </c>
      <c r="AH23">
        <f t="shared" si="6"/>
        <v>-11218.928050370305</v>
      </c>
      <c r="AI23">
        <f t="shared" si="7"/>
        <v>-6146.7915837875307</v>
      </c>
      <c r="AJ23">
        <f t="shared" si="8"/>
        <v>0</v>
      </c>
      <c r="AK23">
        <f t="shared" si="32"/>
        <v>603.84832150576051</v>
      </c>
      <c r="AL23">
        <f t="shared" si="9"/>
        <v>-5542.9432622817703</v>
      </c>
      <c r="AN23">
        <f t="shared" si="10"/>
        <v>1269.0092873613401</v>
      </c>
      <c r="AO23">
        <f t="shared" si="11"/>
        <v>-63.450464368067003</v>
      </c>
      <c r="AP23">
        <f t="shared" si="12"/>
        <v>-7.3043141293950278</v>
      </c>
      <c r="AQ23">
        <f t="shared" si="13"/>
        <v>-2650.3882948623877</v>
      </c>
      <c r="AR23">
        <f t="shared" si="14"/>
        <v>-1452.1337859985097</v>
      </c>
      <c r="AS23">
        <f t="shared" si="15"/>
        <v>0</v>
      </c>
      <c r="AT23">
        <f t="shared" si="16"/>
        <v>142.65467395865346</v>
      </c>
      <c r="AU23">
        <f t="shared" si="17"/>
        <v>-1309.4791120398563</v>
      </c>
      <c r="AW23">
        <v>20</v>
      </c>
      <c r="AX23">
        <f>(R23*SUMPRODUCT(K$23:$K24, X$23:$X24)-$AZ$3*SUMPRODUCT(K$22:$K23, W$23:$W24))/Z23</f>
        <v>3159.4479754234762</v>
      </c>
    </row>
    <row r="25" spans="5:50" x14ac:dyDescent="0.25">
      <c r="AN25" s="6">
        <f t="shared" ref="AN25:AU25" si="33">SUM(AN3:AN23)</f>
        <v>83554.006158974909</v>
      </c>
      <c r="AO25" s="6">
        <f t="shared" si="33"/>
        <v>-10692.733401136875</v>
      </c>
      <c r="AP25" s="6">
        <f t="shared" si="33"/>
        <v>-2950.8382600940495</v>
      </c>
      <c r="AQ25" s="6">
        <f t="shared" si="33"/>
        <v>-43697.229314678938</v>
      </c>
      <c r="AR25" s="6">
        <f t="shared" si="33"/>
        <v>26213.205183065016</v>
      </c>
      <c r="AS25" s="6">
        <f t="shared" si="33"/>
        <v>-7978.460895645374</v>
      </c>
      <c r="AT25" s="6">
        <f t="shared" si="33"/>
        <v>12528.136044976181</v>
      </c>
      <c r="AU25" s="7">
        <f t="shared" si="33"/>
        <v>30762.880332395827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29398.447925647361</v>
      </c>
      <c r="K3">
        <v>1</v>
      </c>
      <c r="L3" s="2">
        <v>0</v>
      </c>
      <c r="O3">
        <f>$C$3</f>
        <v>29398.447925647361</v>
      </c>
      <c r="P3">
        <f>O3*B5</f>
        <v>23518.758340517888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29398.447925647361</v>
      </c>
      <c r="AF3">
        <f t="shared" ref="AF3:AF23" si="4">-$Z3*P3</f>
        <v>-23518.758340517888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3359.7813811294723</v>
      </c>
      <c r="AJ3">
        <f t="shared" ref="AJ3:AJ23" si="8">AB3-AC3</f>
        <v>0</v>
      </c>
      <c r="AL3">
        <f t="shared" ref="AL3:AL23" si="9">SUM(AI3:AK3)</f>
        <v>3359.7813811294723</v>
      </c>
      <c r="AN3">
        <f t="shared" ref="AN3:AN23" si="10">AE3*$K3</f>
        <v>29398.447925647361</v>
      </c>
      <c r="AO3">
        <f t="shared" ref="AO3:AO23" si="11">AF3*$K3</f>
        <v>-23518.758340517888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3359.7813811294723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3359.7813811294723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13386.973823828925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7946.5142093254317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7773.2440349759709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-7773.2440349759709</v>
      </c>
      <c r="AK4">
        <f>H4*SUM(AB4, AE4:AF4)</f>
        <v>0</v>
      </c>
      <c r="AL4">
        <f t="shared" si="9"/>
        <v>-13675.519534975971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-5613.7297888529565</v>
      </c>
      <c r="AR4">
        <f t="shared" si="14"/>
        <v>-5613.7297888529565</v>
      </c>
      <c r="AS4">
        <f t="shared" si="15"/>
        <v>-7393.2319145672145</v>
      </c>
      <c r="AT4">
        <f t="shared" si="16"/>
        <v>0</v>
      </c>
      <c r="AU4">
        <f t="shared" si="17"/>
        <v>-13006.961703420171</v>
      </c>
      <c r="AW4">
        <v>1</v>
      </c>
      <c r="AX4">
        <f>(R4*SUMPRODUCT(K5:$K$23, X5:$X$23)-$AZ$3*SUMPRODUCT(K4:$K$22, W5:$W$23))/Z4</f>
        <v>7946.5142093254317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29398.447925647361</v>
      </c>
      <c r="P5">
        <f t="shared" ref="P5:P23" si="30">O5*$C$5</f>
        <v>1469.922396282368</v>
      </c>
      <c r="Q5" s="5">
        <f t="shared" ref="Q5:Q23" si="31">$C$8</f>
        <v>50</v>
      </c>
      <c r="R5">
        <f t="shared" si="0"/>
        <v>500000</v>
      </c>
      <c r="S5">
        <f t="shared" si="1"/>
        <v>14868.909719639167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7773.2440349759709</v>
      </c>
      <c r="AC5">
        <f t="shared" si="2"/>
        <v>14201.026714397201</v>
      </c>
      <c r="AE5">
        <f t="shared" si="3"/>
        <v>28077.92583490544</v>
      </c>
      <c r="AF5">
        <f t="shared" si="4"/>
        <v>-1403.896291745272</v>
      </c>
      <c r="AG5">
        <f t="shared" si="5"/>
        <v>-47.754095566402519</v>
      </c>
      <c r="AH5">
        <f t="shared" si="6"/>
        <v>-6665.7915909748235</v>
      </c>
      <c r="AI5">
        <f t="shared" si="7"/>
        <v>19960.483856618943</v>
      </c>
      <c r="AJ5">
        <f t="shared" si="8"/>
        <v>-6427.7826794212306</v>
      </c>
      <c r="AK5">
        <f>H5*SUM(AB5, AE5:AF5)</f>
        <v>1787.8134987052658</v>
      </c>
      <c r="AL5">
        <f t="shared" si="9"/>
        <v>15320.514675902978</v>
      </c>
      <c r="AN5">
        <f t="shared" si="10"/>
        <v>25387.655399349955</v>
      </c>
      <c r="AO5">
        <f t="shared" si="11"/>
        <v>-1269.3827699674978</v>
      </c>
      <c r="AP5">
        <f t="shared" si="12"/>
        <v>-43.17856416018757</v>
      </c>
      <c r="AQ5">
        <f t="shared" si="13"/>
        <v>-6027.1125748603017</v>
      </c>
      <c r="AR5">
        <f t="shared" si="14"/>
        <v>18047.98149036197</v>
      </c>
      <c r="AS5">
        <f t="shared" si="15"/>
        <v>-5811.9083512995576</v>
      </c>
      <c r="AT5">
        <f t="shared" si="16"/>
        <v>1616.515168902195</v>
      </c>
      <c r="AU5">
        <f t="shared" si="17"/>
        <v>13852.588307964606</v>
      </c>
      <c r="AW5">
        <v>2</v>
      </c>
      <c r="AX5">
        <f>(R5*SUMPRODUCT(K6:$K$23, X6:$X$23)-$AZ$3*SUMPRODUCT(K5:$K$22, W6:$W$23))/Z5</f>
        <v>14868.909719639167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29398.447925647361</v>
      </c>
      <c r="P6">
        <f t="shared" si="30"/>
        <v>1469.922396282368</v>
      </c>
      <c r="Q6" s="5">
        <f t="shared" si="31"/>
        <v>50</v>
      </c>
      <c r="R6">
        <f t="shared" si="0"/>
        <v>500000</v>
      </c>
      <c r="S6">
        <f t="shared" si="1"/>
        <v>20848.434114234638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14201.026714397201</v>
      </c>
      <c r="AC6">
        <f t="shared" si="2"/>
        <v>19403.601382129709</v>
      </c>
      <c r="AE6">
        <f t="shared" si="3"/>
        <v>27361.084370988046</v>
      </c>
      <c r="AF6">
        <f t="shared" si="4"/>
        <v>-1368.0542185494023</v>
      </c>
      <c r="AG6">
        <f t="shared" si="5"/>
        <v>-46.534913067839362</v>
      </c>
      <c r="AH6">
        <f t="shared" si="6"/>
        <v>-7416.4154289913367</v>
      </c>
      <c r="AI6">
        <f t="shared" si="7"/>
        <v>18530.079810379466</v>
      </c>
      <c r="AJ6">
        <f t="shared" si="8"/>
        <v>-5202.5746677325078</v>
      </c>
      <c r="AK6">
        <f>H6*SUM(AB6, AE6:AF6)</f>
        <v>2198.6149106159205</v>
      </c>
      <c r="AL6">
        <f t="shared" si="9"/>
        <v>15526.120053262879</v>
      </c>
      <c r="AN6">
        <f t="shared" si="10"/>
        <v>23456.430919776278</v>
      </c>
      <c r="AO6">
        <f t="shared" si="11"/>
        <v>-1172.821545988814</v>
      </c>
      <c r="AP6">
        <f t="shared" si="12"/>
        <v>-39.893995388975561</v>
      </c>
      <c r="AQ6">
        <f t="shared" si="13"/>
        <v>-6358.0314955264403</v>
      </c>
      <c r="AR6">
        <f t="shared" si="14"/>
        <v>15885.683882872047</v>
      </c>
      <c r="AS6">
        <f t="shared" si="15"/>
        <v>-4460.1241545836729</v>
      </c>
      <c r="AT6">
        <f t="shared" si="16"/>
        <v>1884.8543453466248</v>
      </c>
      <c r="AU6">
        <f t="shared" si="17"/>
        <v>13310.414073635</v>
      </c>
      <c r="AW6">
        <v>3</v>
      </c>
      <c r="AX6">
        <f>(R6*SUMPRODUCT(K7:$K$23, X7:$X$23)-$AZ$3*SUMPRODUCT(K6:$K$22, W7:$W$23))/Z6</f>
        <v>20848.434114234638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29398.447925647361</v>
      </c>
      <c r="P7">
        <f t="shared" si="30"/>
        <v>1469.922396282368</v>
      </c>
      <c r="Q7" s="5">
        <f t="shared" si="31"/>
        <v>50</v>
      </c>
      <c r="R7">
        <f t="shared" si="0"/>
        <v>500000</v>
      </c>
      <c r="S7">
        <f t="shared" si="1"/>
        <v>25948.749926916167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19403.601382129709</v>
      </c>
      <c r="AC7">
        <f t="shared" si="2"/>
        <v>23484.756064888221</v>
      </c>
      <c r="AE7">
        <f t="shared" si="3"/>
        <v>26606.883960294057</v>
      </c>
      <c r="AF7">
        <f t="shared" si="4"/>
        <v>-1330.3441980147029</v>
      </c>
      <c r="AG7">
        <f t="shared" si="5"/>
        <v>-45.252191591179333</v>
      </c>
      <c r="AH7">
        <f t="shared" si="6"/>
        <v>-8173.7234598163486</v>
      </c>
      <c r="AI7">
        <f t="shared" si="7"/>
        <v>17057.564110871826</v>
      </c>
      <c r="AJ7">
        <f t="shared" si="8"/>
        <v>-4081.1546827585116</v>
      </c>
      <c r="AK7">
        <f>H7*SUM(AB7, AE7:AF7)</f>
        <v>2756.7647086100392</v>
      </c>
      <c r="AL7">
        <f t="shared" si="9"/>
        <v>15733.174136723354</v>
      </c>
      <c r="AN7">
        <f t="shared" si="10"/>
        <v>21484.281018107515</v>
      </c>
      <c r="AO7">
        <f t="shared" si="11"/>
        <v>-1074.2140509053756</v>
      </c>
      <c r="AP7">
        <f t="shared" si="12"/>
        <v>-36.539821885230403</v>
      </c>
      <c r="AQ7">
        <f t="shared" si="13"/>
        <v>-6600.0427572448307</v>
      </c>
      <c r="AR7">
        <f t="shared" si="14"/>
        <v>13773.484388072076</v>
      </c>
      <c r="AS7">
        <f t="shared" si="15"/>
        <v>-3295.4131048790518</v>
      </c>
      <c r="AT7">
        <f t="shared" si="16"/>
        <v>2226.0069156901295</v>
      </c>
      <c r="AU7">
        <f t="shared" si="17"/>
        <v>12704.078198883153</v>
      </c>
      <c r="AW7">
        <v>4</v>
      </c>
      <c r="AX7">
        <f>(R7*SUMPRODUCT(K8:$K$23, X8:$X$23)-$AZ$3*SUMPRODUCT(K7:$K$22, W8:$W$23))/Z7</f>
        <v>25948.749926916167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29398.447925647361</v>
      </c>
      <c r="P8">
        <f t="shared" si="30"/>
        <v>1469.922396282368</v>
      </c>
      <c r="Q8" s="5">
        <f t="shared" si="31"/>
        <v>50</v>
      </c>
      <c r="R8">
        <f t="shared" si="0"/>
        <v>500000</v>
      </c>
      <c r="S8">
        <f t="shared" si="1"/>
        <v>30185.070858008057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23484.756064888221</v>
      </c>
      <c r="AC8">
        <f t="shared" si="2"/>
        <v>26504.515522725676</v>
      </c>
      <c r="AE8">
        <f t="shared" si="3"/>
        <v>25813.807860671113</v>
      </c>
      <c r="AF8">
        <f t="shared" si="4"/>
        <v>-1290.6903930335557</v>
      </c>
      <c r="AG8">
        <f t="shared" si="5"/>
        <v>-43.903351506783139</v>
      </c>
      <c r="AH8">
        <f t="shared" si="6"/>
        <v>-8963.1816848440048</v>
      </c>
      <c r="AI8">
        <f t="shared" si="7"/>
        <v>15516.032431286772</v>
      </c>
      <c r="AJ8">
        <f t="shared" si="8"/>
        <v>-3019.7594578374556</v>
      </c>
      <c r="AK8">
        <f t="shared" ref="AK8:AK23" si="32">H8*SUM(AB8:AB8, AE8:AF8)</f>
        <v>3365.3519346300568</v>
      </c>
      <c r="AL8">
        <f t="shared" si="9"/>
        <v>15861.624908079373</v>
      </c>
      <c r="AN8">
        <f t="shared" si="10"/>
        <v>19478.455519187966</v>
      </c>
      <c r="AO8">
        <f t="shared" si="11"/>
        <v>-973.92277595939834</v>
      </c>
      <c r="AP8">
        <f t="shared" si="12"/>
        <v>-33.128373933977073</v>
      </c>
      <c r="AQ8">
        <f t="shared" si="13"/>
        <v>-6763.393324261584</v>
      </c>
      <c r="AR8">
        <f t="shared" si="14"/>
        <v>11708.01104503301</v>
      </c>
      <c r="AS8">
        <f t="shared" si="15"/>
        <v>-2278.6351628405137</v>
      </c>
      <c r="AT8">
        <f t="shared" si="16"/>
        <v>2539.410625465177</v>
      </c>
      <c r="AU8">
        <f t="shared" si="17"/>
        <v>11968.786507657673</v>
      </c>
      <c r="AW8">
        <v>5</v>
      </c>
      <c r="AX8">
        <f>(R8*SUMPRODUCT(K9:$K$23, X9:$X$23)-$AZ$3*SUMPRODUCT(K8:$K$22, W9:$W$23))/Z8</f>
        <v>30185.070858008057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29398.447925647361</v>
      </c>
      <c r="P9">
        <f t="shared" si="30"/>
        <v>1469.922396282368</v>
      </c>
      <c r="Q9" s="5">
        <f t="shared" si="31"/>
        <v>50</v>
      </c>
      <c r="R9">
        <f t="shared" si="0"/>
        <v>500000</v>
      </c>
      <c r="S9">
        <f t="shared" si="1"/>
        <v>33469.21478334476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26504.515522725676</v>
      </c>
      <c r="AC9">
        <f t="shared" si="2"/>
        <v>28433.411670777314</v>
      </c>
      <c r="AE9">
        <f t="shared" si="3"/>
        <v>24975.135442012452</v>
      </c>
      <c r="AF9">
        <f t="shared" si="4"/>
        <v>-1248.7567721006226</v>
      </c>
      <c r="AG9">
        <f t="shared" si="5"/>
        <v>-42.476962568190565</v>
      </c>
      <c r="AH9">
        <f t="shared" si="6"/>
        <v>-9873.554235247404</v>
      </c>
      <c r="AI9">
        <f t="shared" si="7"/>
        <v>13810.347472096233</v>
      </c>
      <c r="AJ9">
        <f t="shared" si="8"/>
        <v>-1928.8961480516373</v>
      </c>
      <c r="AK9">
        <f t="shared" si="32"/>
        <v>3686.9476337395936</v>
      </c>
      <c r="AL9">
        <f t="shared" si="9"/>
        <v>15568.398957784189</v>
      </c>
      <c r="AN9">
        <f t="shared" si="10"/>
        <v>17556.935188821215</v>
      </c>
      <c r="AO9">
        <f t="shared" si="11"/>
        <v>-877.84675944106084</v>
      </c>
      <c r="AP9">
        <f t="shared" si="12"/>
        <v>-29.860309689179971</v>
      </c>
      <c r="AQ9">
        <f t="shared" si="13"/>
        <v>-6940.877345551713</v>
      </c>
      <c r="AR9">
        <f t="shared" si="14"/>
        <v>9708.3507741392605</v>
      </c>
      <c r="AS9">
        <f t="shared" si="15"/>
        <v>-1355.9688088955031</v>
      </c>
      <c r="AT9">
        <f t="shared" si="16"/>
        <v>2591.8378220786071</v>
      </c>
      <c r="AU9">
        <f t="shared" si="17"/>
        <v>10944.219787322365</v>
      </c>
      <c r="AW9">
        <v>6</v>
      </c>
      <c r="AX9">
        <f>(R9*SUMPRODUCT(K10:$K$23, X10:$X$23)-$AZ$3*SUMPRODUCT(K9:$K$22, W10:$W$23))/Z9</f>
        <v>33469.21478334476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29398.447925647361</v>
      </c>
      <c r="P10">
        <f t="shared" si="30"/>
        <v>1469.922396282368</v>
      </c>
      <c r="Q10" s="5">
        <f t="shared" si="31"/>
        <v>50</v>
      </c>
      <c r="R10">
        <f t="shared" si="0"/>
        <v>500000</v>
      </c>
      <c r="S10">
        <f t="shared" si="1"/>
        <v>35690.674810875098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28433.411670777314</v>
      </c>
      <c r="AC10">
        <f t="shared" si="2"/>
        <v>29248.834335529653</v>
      </c>
      <c r="AE10">
        <f t="shared" si="3"/>
        <v>24092.296871813389</v>
      </c>
      <c r="AF10">
        <f t="shared" si="4"/>
        <v>-1204.6148435906694</v>
      </c>
      <c r="AG10">
        <f t="shared" si="5"/>
        <v>-40.975457161456376</v>
      </c>
      <c r="AH10">
        <f t="shared" si="6"/>
        <v>-10767.357810522921</v>
      </c>
      <c r="AI10">
        <f t="shared" si="7"/>
        <v>12079.348760538342</v>
      </c>
      <c r="AJ10">
        <f t="shared" si="8"/>
        <v>-815.42266475233919</v>
      </c>
      <c r="AK10">
        <f t="shared" si="32"/>
        <v>2786.7353878557014</v>
      </c>
      <c r="AL10">
        <f t="shared" si="9"/>
        <v>14050.661483641703</v>
      </c>
      <c r="AN10">
        <f t="shared" si="10"/>
        <v>16064.042828333617</v>
      </c>
      <c r="AO10">
        <f t="shared" si="11"/>
        <v>-803.20214141668077</v>
      </c>
      <c r="AP10">
        <f t="shared" si="12"/>
        <v>-27.321243061813583</v>
      </c>
      <c r="AQ10">
        <f t="shared" si="13"/>
        <v>-7179.3610188572156</v>
      </c>
      <c r="AR10">
        <f t="shared" si="14"/>
        <v>8054.1584249979069</v>
      </c>
      <c r="AS10">
        <f t="shared" si="15"/>
        <v>-543.70011624340248</v>
      </c>
      <c r="AT10">
        <f t="shared" si="16"/>
        <v>1858.1141042687725</v>
      </c>
      <c r="AU10">
        <f t="shared" si="17"/>
        <v>9368.5724130232757</v>
      </c>
      <c r="AW10">
        <v>7</v>
      </c>
      <c r="AX10">
        <f>(R10*SUMPRODUCT(K11:$K$23, X11:$X$23)-$AZ$3*SUMPRODUCT(K10:$K$22, W11:$W$23))/Z10</f>
        <v>35690.674810875098</v>
      </c>
    </row>
    <row r="11" spans="1:52" x14ac:dyDescent="0.25">
      <c r="A11" t="s">
        <v>33</v>
      </c>
      <c r="C11" s="24">
        <f>AU25</f>
        <v>99894.992277200188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29398.447925647361</v>
      </c>
      <c r="P11">
        <f t="shared" si="30"/>
        <v>1469.922396282368</v>
      </c>
      <c r="Q11" s="5">
        <f t="shared" si="31"/>
        <v>50</v>
      </c>
      <c r="R11">
        <f t="shared" si="0"/>
        <v>500000</v>
      </c>
      <c r="S11">
        <f t="shared" si="1"/>
        <v>37091.567148949413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29248.834335529653</v>
      </c>
      <c r="AC11">
        <f t="shared" si="2"/>
        <v>29235.789153256243</v>
      </c>
      <c r="AE11">
        <f t="shared" si="3"/>
        <v>23172.027796392362</v>
      </c>
      <c r="AF11">
        <f t="shared" si="4"/>
        <v>-1158.6013898196181</v>
      </c>
      <c r="AG11">
        <f t="shared" si="5"/>
        <v>-39.410291072163986</v>
      </c>
      <c r="AH11">
        <f t="shared" si="6"/>
        <v>-11554.115176778259</v>
      </c>
      <c r="AI11">
        <f t="shared" si="7"/>
        <v>10419.900938722321</v>
      </c>
      <c r="AJ11">
        <f t="shared" si="8"/>
        <v>13.045182273410319</v>
      </c>
      <c r="AK11">
        <f t="shared" si="32"/>
        <v>2629.7539760698533</v>
      </c>
      <c r="AL11">
        <f t="shared" si="9"/>
        <v>13062.700097065584</v>
      </c>
      <c r="AN11">
        <f t="shared" si="10"/>
        <v>14696.503543156101</v>
      </c>
      <c r="AO11">
        <f t="shared" si="11"/>
        <v>-734.825177157805</v>
      </c>
      <c r="AP11">
        <f t="shared" si="12"/>
        <v>-24.995373191682667</v>
      </c>
      <c r="AQ11">
        <f t="shared" si="13"/>
        <v>-7328.0204963327469</v>
      </c>
      <c r="AR11">
        <f t="shared" si="14"/>
        <v>6608.6624964738667</v>
      </c>
      <c r="AS11">
        <f t="shared" si="15"/>
        <v>8.2737069533526295</v>
      </c>
      <c r="AT11">
        <f t="shared" si="16"/>
        <v>1667.8811611367285</v>
      </c>
      <c r="AU11">
        <f t="shared" si="17"/>
        <v>8284.8173645639472</v>
      </c>
      <c r="AW11">
        <v>8</v>
      </c>
      <c r="AX11">
        <f>(R11*SUMPRODUCT(K12:$K$23, X12:$X$23)-$AZ$3*SUMPRODUCT(K11:$K$22, W12:$W$23))/Z11</f>
        <v>37091.567148949413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29398.447925647361</v>
      </c>
      <c r="P12">
        <f t="shared" si="30"/>
        <v>1469.922396282368</v>
      </c>
      <c r="Q12" s="5">
        <f t="shared" si="31"/>
        <v>50</v>
      </c>
      <c r="R12">
        <f t="shared" si="0"/>
        <v>500000</v>
      </c>
      <c r="S12">
        <f t="shared" si="1"/>
        <v>37861.203154137445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29235.789153256243</v>
      </c>
      <c r="AC12">
        <f t="shared" si="2"/>
        <v>28608.994659056109</v>
      </c>
      <c r="AE12">
        <f t="shared" si="3"/>
        <v>22214.297740759303</v>
      </c>
      <c r="AF12">
        <f t="shared" si="4"/>
        <v>-1110.7148870379651</v>
      </c>
      <c r="AG12">
        <f t="shared" si="5"/>
        <v>-37.78141246936277</v>
      </c>
      <c r="AH12">
        <f t="shared" si="6"/>
        <v>-12347.756920795826</v>
      </c>
      <c r="AI12">
        <f t="shared" si="7"/>
        <v>8718.0445204561511</v>
      </c>
      <c r="AJ12">
        <f t="shared" si="8"/>
        <v>626.79449420013407</v>
      </c>
      <c r="AK12">
        <f t="shared" si="32"/>
        <v>3523.7560404884312</v>
      </c>
      <c r="AL12">
        <f t="shared" si="9"/>
        <v>12868.595055144717</v>
      </c>
      <c r="AN12">
        <f t="shared" si="10"/>
        <v>13167.362552865747</v>
      </c>
      <c r="AO12">
        <f t="shared" si="11"/>
        <v>-658.36812764328738</v>
      </c>
      <c r="AP12">
        <f t="shared" si="12"/>
        <v>-22.394655980084025</v>
      </c>
      <c r="AQ12">
        <f t="shared" si="13"/>
        <v>-7319.0426268779474</v>
      </c>
      <c r="AR12">
        <f t="shared" si="14"/>
        <v>5167.5571423644296</v>
      </c>
      <c r="AS12">
        <f t="shared" si="15"/>
        <v>371.52785325867205</v>
      </c>
      <c r="AT12">
        <f t="shared" si="16"/>
        <v>2088.6806269742519</v>
      </c>
      <c r="AU12">
        <f t="shared" si="17"/>
        <v>7627.7656225973533</v>
      </c>
      <c r="AW12">
        <v>9</v>
      </c>
      <c r="AX12">
        <f>(R12*SUMPRODUCT(K13:$K$23, X13:$X$23)-$AZ$3*SUMPRODUCT(K12:$K$22, W13:$W$23))/Z12</f>
        <v>37861.203154137445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29398.447925647361</v>
      </c>
      <c r="P13">
        <f t="shared" si="30"/>
        <v>1469.922396282368</v>
      </c>
      <c r="Q13" s="5">
        <f t="shared" si="31"/>
        <v>50</v>
      </c>
      <c r="R13">
        <f t="shared" si="0"/>
        <v>500000</v>
      </c>
      <c r="S13">
        <f t="shared" si="1"/>
        <v>38195.594831844304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28608.994659056109</v>
      </c>
      <c r="AC13">
        <f t="shared" si="2"/>
        <v>27572.576068027014</v>
      </c>
      <c r="AE13">
        <f t="shared" si="3"/>
        <v>21222.105462173342</v>
      </c>
      <c r="AF13">
        <f t="shared" si="4"/>
        <v>-1061.105273108667</v>
      </c>
      <c r="AG13">
        <f t="shared" si="5"/>
        <v>-36.09392154961192</v>
      </c>
      <c r="AH13">
        <f t="shared" si="6"/>
        <v>-13096.767950572232</v>
      </c>
      <c r="AI13">
        <f t="shared" si="7"/>
        <v>7028.1383169428318</v>
      </c>
      <c r="AJ13">
        <f t="shared" si="8"/>
        <v>1036.4185910290944</v>
      </c>
      <c r="AK13">
        <f t="shared" si="32"/>
        <v>5067.2024647197495</v>
      </c>
      <c r="AL13">
        <f t="shared" si="9"/>
        <v>13131.759372691675</v>
      </c>
      <c r="AN13">
        <f t="shared" si="10"/>
        <v>11395.278408129605</v>
      </c>
      <c r="AO13">
        <f t="shared" si="11"/>
        <v>-569.76392040648022</v>
      </c>
      <c r="AP13">
        <f t="shared" si="12"/>
        <v>-19.380748325472489</v>
      </c>
      <c r="AQ13">
        <f t="shared" si="13"/>
        <v>-7032.3520590098824</v>
      </c>
      <c r="AR13">
        <f t="shared" si="14"/>
        <v>3773.7816803877704</v>
      </c>
      <c r="AS13">
        <f t="shared" si="15"/>
        <v>556.50832633872244</v>
      </c>
      <c r="AT13">
        <f t="shared" si="16"/>
        <v>2720.8508099614701</v>
      </c>
      <c r="AU13">
        <f t="shared" si="17"/>
        <v>7051.1408166879628</v>
      </c>
      <c r="AW13">
        <v>10</v>
      </c>
      <c r="AX13">
        <f>(R13*SUMPRODUCT(K14:$K$23, X14:$X$23)-$AZ$3*SUMPRODUCT(K13:$K$22, W14:$W$23))/Z13</f>
        <v>38195.594831844304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29398.447925647361</v>
      </c>
      <c r="P14">
        <f t="shared" si="30"/>
        <v>1469.922396282368</v>
      </c>
      <c r="Q14" s="5">
        <f t="shared" si="31"/>
        <v>50</v>
      </c>
      <c r="R14">
        <f t="shared" si="0"/>
        <v>500000</v>
      </c>
      <c r="S14">
        <f t="shared" si="1"/>
        <v>37717.6394416197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27572.576068027014</v>
      </c>
      <c r="AC14">
        <f t="shared" si="2"/>
        <v>25910.410905968958</v>
      </c>
      <c r="AE14">
        <f t="shared" si="3"/>
        <v>20195.480868580657</v>
      </c>
      <c r="AF14">
        <f t="shared" si="4"/>
        <v>-1009.7740434290329</v>
      </c>
      <c r="AG14">
        <f t="shared" si="5"/>
        <v>-34.347869179450818</v>
      </c>
      <c r="AH14">
        <f t="shared" si="6"/>
        <v>-13851.131546649802</v>
      </c>
      <c r="AI14">
        <f t="shared" si="7"/>
        <v>5300.2274093223714</v>
      </c>
      <c r="AJ14">
        <f t="shared" si="8"/>
        <v>1662.165162058056</v>
      </c>
      <c r="AK14">
        <f t="shared" si="32"/>
        <v>4001.1062671692962</v>
      </c>
      <c r="AL14">
        <f t="shared" si="9"/>
        <v>10963.498838549724</v>
      </c>
      <c r="AN14">
        <f t="shared" si="10"/>
        <v>9989.2489664439599</v>
      </c>
      <c r="AO14">
        <f t="shared" si="11"/>
        <v>-499.46244832219799</v>
      </c>
      <c r="AP14">
        <f t="shared" si="12"/>
        <v>-16.989415549603361</v>
      </c>
      <c r="AQ14">
        <f t="shared" si="13"/>
        <v>-6851.1565724443672</v>
      </c>
      <c r="AR14">
        <f t="shared" si="14"/>
        <v>2621.6405301277905</v>
      </c>
      <c r="AS14">
        <f t="shared" si="15"/>
        <v>822.15331911106455</v>
      </c>
      <c r="AT14">
        <f t="shared" si="16"/>
        <v>1979.0589243227216</v>
      </c>
      <c r="AU14">
        <f t="shared" si="17"/>
        <v>5422.8527735615762</v>
      </c>
      <c r="AW14">
        <v>11</v>
      </c>
      <c r="AX14">
        <f>(R14*SUMPRODUCT(K15:$K$23, X15:$X$23)-$AZ$3*SUMPRODUCT(K14:$K$22, W15:$W$23))/Z14</f>
        <v>37717.6394416197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29398.447925647361</v>
      </c>
      <c r="P15">
        <f t="shared" si="30"/>
        <v>1469.922396282368</v>
      </c>
      <c r="Q15" s="5">
        <f t="shared" si="31"/>
        <v>50</v>
      </c>
      <c r="R15">
        <f t="shared" si="0"/>
        <v>500000</v>
      </c>
      <c r="S15">
        <f t="shared" si="1"/>
        <v>36545.7345750112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25910.410905968958</v>
      </c>
      <c r="AC15">
        <f t="shared" si="2"/>
        <v>23783.419298900288</v>
      </c>
      <c r="AE15">
        <f t="shared" si="3"/>
        <v>19132.071687256328</v>
      </c>
      <c r="AF15">
        <f t="shared" si="4"/>
        <v>-956.60358436281649</v>
      </c>
      <c r="AG15">
        <f t="shared" si="5"/>
        <v>-32.539254683859362</v>
      </c>
      <c r="AH15">
        <f t="shared" si="6"/>
        <v>-14651.35803796949</v>
      </c>
      <c r="AI15">
        <f t="shared" si="7"/>
        <v>3491.5708102401622</v>
      </c>
      <c r="AJ15">
        <f t="shared" si="8"/>
        <v>2126.9916070686704</v>
      </c>
      <c r="AK15">
        <f t="shared" si="32"/>
        <v>3772.4286667883616</v>
      </c>
      <c r="AL15">
        <f t="shared" si="9"/>
        <v>9390.9910840971934</v>
      </c>
      <c r="AN15">
        <f t="shared" si="10"/>
        <v>8717.3163229510101</v>
      </c>
      <c r="AO15">
        <f t="shared" si="11"/>
        <v>-435.86581614755056</v>
      </c>
      <c r="AP15">
        <f t="shared" si="12"/>
        <v>-14.826150593048787</v>
      </c>
      <c r="AQ15">
        <f t="shared" si="13"/>
        <v>-6675.7288319625222</v>
      </c>
      <c r="AR15">
        <f t="shared" si="14"/>
        <v>1590.8955242478889</v>
      </c>
      <c r="AS15">
        <f t="shared" si="15"/>
        <v>969.14014112909297</v>
      </c>
      <c r="AT15">
        <f t="shared" si="16"/>
        <v>1718.8652923596956</v>
      </c>
      <c r="AU15">
        <f t="shared" si="17"/>
        <v>4278.9009577366769</v>
      </c>
      <c r="AW15">
        <v>12</v>
      </c>
      <c r="AX15">
        <f>(R15*SUMPRODUCT(K16:$K$23, X16:$X$23)-$AZ$3*SUMPRODUCT(K15:$K$22, W16:$W$23))/Z15</f>
        <v>36545.7345750112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29398.447925647361</v>
      </c>
      <c r="P16">
        <f t="shared" si="30"/>
        <v>1469.922396282368</v>
      </c>
      <c r="Q16" s="5">
        <f t="shared" si="31"/>
        <v>50</v>
      </c>
      <c r="R16">
        <f t="shared" si="0"/>
        <v>500000</v>
      </c>
      <c r="S16">
        <f t="shared" si="1"/>
        <v>34720.291735878833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23783.419298900288</v>
      </c>
      <c r="AC16">
        <f t="shared" si="2"/>
        <v>21302.265905905631</v>
      </c>
      <c r="AE16">
        <f t="shared" si="3"/>
        <v>18037.105209168207</v>
      </c>
      <c r="AF16">
        <f t="shared" si="4"/>
        <v>-901.85526045841038</v>
      </c>
      <c r="AG16">
        <f t="shared" si="5"/>
        <v>-30.676968482803034</v>
      </c>
      <c r="AH16">
        <f t="shared" si="6"/>
        <v>-15368.936542177347</v>
      </c>
      <c r="AI16">
        <f t="shared" si="7"/>
        <v>1735.6364380496452</v>
      </c>
      <c r="AJ16">
        <f t="shared" si="8"/>
        <v>2481.1533929946563</v>
      </c>
      <c r="AK16">
        <f t="shared" si="32"/>
        <v>3501.4105275179954</v>
      </c>
      <c r="AL16">
        <f t="shared" si="9"/>
        <v>7718.200358562297</v>
      </c>
      <c r="AN16">
        <f t="shared" si="10"/>
        <v>7570.5914758891549</v>
      </c>
      <c r="AO16">
        <f t="shared" si="11"/>
        <v>-378.5295737944578</v>
      </c>
      <c r="AP16">
        <f t="shared" si="12"/>
        <v>-12.875835307762168</v>
      </c>
      <c r="AQ16">
        <f t="shared" si="13"/>
        <v>-6450.6991909404524</v>
      </c>
      <c r="AR16">
        <f t="shared" si="14"/>
        <v>728.48687584648235</v>
      </c>
      <c r="AS16">
        <f t="shared" si="15"/>
        <v>1041.3976361257266</v>
      </c>
      <c r="AT16">
        <f t="shared" si="16"/>
        <v>1469.6232231180022</v>
      </c>
      <c r="AU16">
        <f t="shared" si="17"/>
        <v>3239.5077350902111</v>
      </c>
      <c r="AW16">
        <v>13</v>
      </c>
      <c r="AX16">
        <f>(R16*SUMPRODUCT(K17:$K$23, X17:$X$23)-$AZ$3*SUMPRODUCT(K16:$K$22, W17:$W$23))/Z16</f>
        <v>34720.291735878833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29398.447925647361</v>
      </c>
      <c r="P17">
        <f t="shared" si="30"/>
        <v>1469.922396282368</v>
      </c>
      <c r="Q17" s="5">
        <f t="shared" si="31"/>
        <v>50</v>
      </c>
      <c r="R17">
        <f t="shared" si="0"/>
        <v>500000</v>
      </c>
      <c r="S17">
        <f t="shared" si="1"/>
        <v>32272.446886652422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21302.265905905631</v>
      </c>
      <c r="AC17">
        <f t="shared" si="2"/>
        <v>18570.951820744547</v>
      </c>
      <c r="AE17">
        <f t="shared" si="3"/>
        <v>16917.12939986795</v>
      </c>
      <c r="AF17">
        <f t="shared" si="4"/>
        <v>-845.85646999339758</v>
      </c>
      <c r="AG17">
        <f t="shared" si="5"/>
        <v>-28.772147160036564</v>
      </c>
      <c r="AH17">
        <f t="shared" si="6"/>
        <v>-15980.516379384406</v>
      </c>
      <c r="AI17">
        <f t="shared" si="7"/>
        <v>61.984403330110581</v>
      </c>
      <c r="AJ17">
        <f t="shared" si="8"/>
        <v>2731.3140851610842</v>
      </c>
      <c r="AK17">
        <f t="shared" si="32"/>
        <v>3198.0537181777099</v>
      </c>
      <c r="AL17">
        <f t="shared" si="9"/>
        <v>5991.3522066689047</v>
      </c>
      <c r="AN17">
        <f t="shared" si="10"/>
        <v>6540.8141785861317</v>
      </c>
      <c r="AO17">
        <f t="shared" si="11"/>
        <v>-327.04070892930662</v>
      </c>
      <c r="AP17">
        <f t="shared" si="12"/>
        <v>-11.124420913527022</v>
      </c>
      <c r="AQ17">
        <f t="shared" si="13"/>
        <v>-6178.683489659973</v>
      </c>
      <c r="AR17">
        <f t="shared" si="14"/>
        <v>23.965559083324941</v>
      </c>
      <c r="AS17">
        <f t="shared" si="15"/>
        <v>1056.0312847481723</v>
      </c>
      <c r="AT17">
        <f t="shared" si="16"/>
        <v>1236.4908140916709</v>
      </c>
      <c r="AU17">
        <f t="shared" si="17"/>
        <v>2316.4876579231682</v>
      </c>
      <c r="AW17">
        <v>14</v>
      </c>
      <c r="AX17">
        <f>(R17*SUMPRODUCT(K18:$K$23, X18:$X$23)-$AZ$3*SUMPRODUCT(K17:$K$22, W18:$W$23))/Z17</f>
        <v>32272.446886652422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29398.447925647361</v>
      </c>
      <c r="P18">
        <f t="shared" si="30"/>
        <v>1469.922396282368</v>
      </c>
      <c r="Q18" s="5">
        <f t="shared" si="31"/>
        <v>50</v>
      </c>
      <c r="R18">
        <f t="shared" si="0"/>
        <v>500000</v>
      </c>
      <c r="S18">
        <f t="shared" si="1"/>
        <v>29167.25892685385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18570.951820744547</v>
      </c>
      <c r="AC18">
        <f t="shared" si="2"/>
        <v>15650.012092488261</v>
      </c>
      <c r="AE18">
        <f t="shared" si="3"/>
        <v>15774.05908078573</v>
      </c>
      <c r="AF18">
        <f t="shared" si="4"/>
        <v>-788.70295403928651</v>
      </c>
      <c r="AG18">
        <f t="shared" si="5"/>
        <v>-26.82804738651587</v>
      </c>
      <c r="AH18">
        <f t="shared" si="6"/>
        <v>-16563.783019203318</v>
      </c>
      <c r="AI18">
        <f t="shared" si="7"/>
        <v>-1605.2549398433912</v>
      </c>
      <c r="AJ18">
        <f t="shared" si="8"/>
        <v>2920.9397282562859</v>
      </c>
      <c r="AK18">
        <f t="shared" si="32"/>
        <v>2871.4132710668041</v>
      </c>
      <c r="AL18">
        <f t="shared" si="9"/>
        <v>4187.0980594796983</v>
      </c>
      <c r="AN18">
        <f t="shared" si="10"/>
        <v>5618.1168801340546</v>
      </c>
      <c r="AO18">
        <f t="shared" si="11"/>
        <v>-280.90584400670269</v>
      </c>
      <c r="AP18">
        <f t="shared" si="12"/>
        <v>-9.5551249752079261</v>
      </c>
      <c r="AQ18">
        <f t="shared" si="13"/>
        <v>-5899.3863597491136</v>
      </c>
      <c r="AR18">
        <f t="shared" si="14"/>
        <v>-571.73044859696984</v>
      </c>
      <c r="AS18">
        <f t="shared" si="15"/>
        <v>1040.327078092407</v>
      </c>
      <c r="AT18">
        <f t="shared" si="16"/>
        <v>1022.6876471935844</v>
      </c>
      <c r="AU18">
        <f t="shared" si="17"/>
        <v>1491.2842766890212</v>
      </c>
      <c r="AW18">
        <v>15</v>
      </c>
      <c r="AX18">
        <f>(R18*SUMPRODUCT(K19:$K$23, X19:$X$23)-$AZ$3*SUMPRODUCT(K18:$K$22, W19:$W$23))/Z18</f>
        <v>29167.25892685385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29398.447925647361</v>
      </c>
      <c r="P19">
        <f t="shared" si="30"/>
        <v>1469.922396282368</v>
      </c>
      <c r="Q19" s="5">
        <f t="shared" si="31"/>
        <v>50</v>
      </c>
      <c r="R19">
        <f t="shared" si="0"/>
        <v>500000</v>
      </c>
      <c r="S19">
        <f t="shared" si="1"/>
        <v>25347.778658243427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15650.012092488261</v>
      </c>
      <c r="AC19">
        <f t="shared" si="2"/>
        <v>12597.677590044015</v>
      </c>
      <c r="AE19">
        <f t="shared" si="3"/>
        <v>14610.833304501828</v>
      </c>
      <c r="AF19">
        <f t="shared" si="4"/>
        <v>-730.54166522509138</v>
      </c>
      <c r="AG19">
        <f t="shared" si="5"/>
        <v>-24.849667814870017</v>
      </c>
      <c r="AH19">
        <f t="shared" si="6"/>
        <v>-17100.990977806909</v>
      </c>
      <c r="AI19">
        <f t="shared" si="7"/>
        <v>-3245.5490063450416</v>
      </c>
      <c r="AJ19">
        <f t="shared" si="8"/>
        <v>3052.334502444246</v>
      </c>
      <c r="AK19">
        <f t="shared" si="32"/>
        <v>2526.908090327131</v>
      </c>
      <c r="AL19">
        <f t="shared" si="9"/>
        <v>2333.6935864263355</v>
      </c>
      <c r="AN19">
        <f t="shared" si="10"/>
        <v>4793.6294508905348</v>
      </c>
      <c r="AO19">
        <f t="shared" si="11"/>
        <v>-239.68147254452671</v>
      </c>
      <c r="AP19">
        <f t="shared" si="12"/>
        <v>-8.1528614418935828</v>
      </c>
      <c r="AQ19">
        <f t="shared" si="13"/>
        <v>-5610.6186609746946</v>
      </c>
      <c r="AR19">
        <f t="shared" si="14"/>
        <v>-1064.8235440705801</v>
      </c>
      <c r="AS19">
        <f t="shared" si="15"/>
        <v>1001.4323112137463</v>
      </c>
      <c r="AT19">
        <f t="shared" si="16"/>
        <v>829.04655669115527</v>
      </c>
      <c r="AU19">
        <f t="shared" si="17"/>
        <v>765.65532383432151</v>
      </c>
      <c r="AW19">
        <v>16</v>
      </c>
      <c r="AX19">
        <f>(R19*SUMPRODUCT(K20:$K$23, X20:$X$23)-$AZ$3*SUMPRODUCT(K19:$K$22, W20:$W$23))/Z19</f>
        <v>25347.778658243427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29398.447925647361</v>
      </c>
      <c r="P20">
        <f t="shared" si="30"/>
        <v>1469.922396282368</v>
      </c>
      <c r="Q20" s="5">
        <f t="shared" si="31"/>
        <v>50</v>
      </c>
      <c r="R20">
        <f t="shared" si="0"/>
        <v>500000</v>
      </c>
      <c r="S20">
        <f t="shared" si="1"/>
        <v>20713.527103708719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12597.677590044015</v>
      </c>
      <c r="AC20">
        <f t="shared" si="2"/>
        <v>9462.5957873340485</v>
      </c>
      <c r="AE20">
        <f t="shared" si="3"/>
        <v>13430.142925565848</v>
      </c>
      <c r="AF20">
        <f t="shared" si="4"/>
        <v>-671.50714627829245</v>
      </c>
      <c r="AG20">
        <f t="shared" si="5"/>
        <v>-22.841584969948908</v>
      </c>
      <c r="AH20">
        <f t="shared" si="6"/>
        <v>-17595.861667724101</v>
      </c>
      <c r="AI20">
        <f t="shared" si="7"/>
        <v>-4860.0674734064942</v>
      </c>
      <c r="AJ20">
        <f t="shared" si="8"/>
        <v>3135.0818027099667</v>
      </c>
      <c r="AK20">
        <f t="shared" si="32"/>
        <v>2169.739735013703</v>
      </c>
      <c r="AL20">
        <f t="shared" si="9"/>
        <v>444.75406431717556</v>
      </c>
      <c r="AN20">
        <f t="shared" si="10"/>
        <v>4058.9366726618873</v>
      </c>
      <c r="AO20">
        <f t="shared" si="11"/>
        <v>-202.9468336330944</v>
      </c>
      <c r="AP20">
        <f t="shared" si="12"/>
        <v>-6.9033179624439454</v>
      </c>
      <c r="AQ20">
        <f t="shared" si="13"/>
        <v>-5317.9246569486359</v>
      </c>
      <c r="AR20">
        <f t="shared" si="14"/>
        <v>-1468.8381358822869</v>
      </c>
      <c r="AS20">
        <f t="shared" si="15"/>
        <v>947.50283532654828</v>
      </c>
      <c r="AT20">
        <f t="shared" si="16"/>
        <v>655.75148599602483</v>
      </c>
      <c r="AU20">
        <f t="shared" si="17"/>
        <v>134.41618544028626</v>
      </c>
      <c r="AW20">
        <v>17</v>
      </c>
      <c r="AX20">
        <f>(R20*SUMPRODUCT(K21:$K$23, X21:$X$23)-$AZ$3*SUMPRODUCT(K20:$K$22, W21:$W$23))/Z20</f>
        <v>20713.527103708719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29398.447925647361</v>
      </c>
      <c r="P21">
        <f t="shared" si="30"/>
        <v>1469.922396282368</v>
      </c>
      <c r="Q21" s="5">
        <f t="shared" si="31"/>
        <v>50</v>
      </c>
      <c r="R21">
        <f t="shared" si="0"/>
        <v>500000</v>
      </c>
      <c r="S21">
        <f t="shared" si="1"/>
        <v>15111.999523541703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9462.5957873340485</v>
      </c>
      <c r="AC21">
        <f t="shared" si="2"/>
        <v>6289.4684778625788</v>
      </c>
      <c r="AE21">
        <f t="shared" si="3"/>
        <v>12235.350539708699</v>
      </c>
      <c r="AF21">
        <f t="shared" si="4"/>
        <v>-611.76752698543498</v>
      </c>
      <c r="AG21">
        <f t="shared" si="5"/>
        <v>-20.809517853890707</v>
      </c>
      <c r="AH21">
        <f t="shared" si="6"/>
        <v>-18036.512663587109</v>
      </c>
      <c r="AI21">
        <f t="shared" si="7"/>
        <v>-6433.7391687177369</v>
      </c>
      <c r="AJ21">
        <f t="shared" si="8"/>
        <v>3173.1273094714697</v>
      </c>
      <c r="AK21">
        <f t="shared" si="32"/>
        <v>1804.3443199209046</v>
      </c>
      <c r="AL21">
        <f t="shared" si="9"/>
        <v>-1456.2675393253626</v>
      </c>
      <c r="AN21">
        <f t="shared" si="10"/>
        <v>3406.3574901414913</v>
      </c>
      <c r="AO21">
        <f t="shared" si="11"/>
        <v>-170.31787450707458</v>
      </c>
      <c r="AP21">
        <f t="shared" si="12"/>
        <v>-5.7934308279753894</v>
      </c>
      <c r="AQ21">
        <f t="shared" si="13"/>
        <v>-5021.4180466875741</v>
      </c>
      <c r="AR21">
        <f t="shared" si="14"/>
        <v>-1791.1718618811328</v>
      </c>
      <c r="AS21">
        <f t="shared" si="15"/>
        <v>883.40795326718899</v>
      </c>
      <c r="AT21">
        <f t="shared" si="16"/>
        <v>502.33475281396875</v>
      </c>
      <c r="AU21">
        <f t="shared" si="17"/>
        <v>-405.42915579997509</v>
      </c>
      <c r="AW21">
        <v>18</v>
      </c>
      <c r="AX21">
        <f>(R21*SUMPRODUCT(K22:$K$23, X22:$X$23)-$AZ$3*SUMPRODUCT(K21:$K$22, W22:$W$23))/Z21</f>
        <v>15111.999523541703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29398.447925647361</v>
      </c>
      <c r="P22">
        <f t="shared" si="30"/>
        <v>1469.922396282368</v>
      </c>
      <c r="Q22" s="5">
        <f t="shared" si="31"/>
        <v>50</v>
      </c>
      <c r="R22">
        <f t="shared" si="0"/>
        <v>500000</v>
      </c>
      <c r="S22">
        <f t="shared" si="1"/>
        <v>8327.2576495327321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6289.4684778625788</v>
      </c>
      <c r="AC22">
        <f t="shared" si="2"/>
        <v>3124.8219162944888</v>
      </c>
      <c r="AE22">
        <f t="shared" si="3"/>
        <v>11031.832837339907</v>
      </c>
      <c r="AF22">
        <f t="shared" si="4"/>
        <v>-551.59164186699536</v>
      </c>
      <c r="AG22">
        <f t="shared" si="5"/>
        <v>-18.762610980758065</v>
      </c>
      <c r="AH22">
        <f t="shared" si="6"/>
        <v>-18388.116945937341</v>
      </c>
      <c r="AI22">
        <f t="shared" si="7"/>
        <v>-7926.6383614451879</v>
      </c>
      <c r="AJ22">
        <f t="shared" si="8"/>
        <v>3164.64656156809</v>
      </c>
      <c r="AK22">
        <f t="shared" si="32"/>
        <v>1434.9840567473182</v>
      </c>
      <c r="AL22">
        <f t="shared" si="9"/>
        <v>-3327.0077431297796</v>
      </c>
      <c r="AN22">
        <f t="shared" si="10"/>
        <v>2829.1999876069794</v>
      </c>
      <c r="AO22">
        <f t="shared" si="11"/>
        <v>-141.45999938034896</v>
      </c>
      <c r="AP22">
        <f t="shared" si="12"/>
        <v>-4.8118186285929232</v>
      </c>
      <c r="AQ22">
        <f t="shared" si="13"/>
        <v>-4715.7766984534928</v>
      </c>
      <c r="AR22">
        <f t="shared" si="14"/>
        <v>-2032.8485288554552</v>
      </c>
      <c r="AS22">
        <f t="shared" si="15"/>
        <v>811.59841204844042</v>
      </c>
      <c r="AT22">
        <f t="shared" si="16"/>
        <v>368.01290732254006</v>
      </c>
      <c r="AU22">
        <f t="shared" si="17"/>
        <v>-853.23720948447465</v>
      </c>
      <c r="AW22">
        <v>19</v>
      </c>
      <c r="AX22">
        <f>(R22*SUMPRODUCT(K23:$K$23, X23:$X$23)-$AZ$3*SUMPRODUCT(K22:$K$22, W23:$W$23))/Z22</f>
        <v>8327.2576495327321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29398.447925647361</v>
      </c>
      <c r="P23">
        <f t="shared" si="30"/>
        <v>1469.922396282368</v>
      </c>
      <c r="Q23" s="5">
        <f t="shared" si="31"/>
        <v>50</v>
      </c>
      <c r="R23">
        <f t="shared" si="0"/>
        <v>500000</v>
      </c>
      <c r="S23">
        <f t="shared" si="1"/>
        <v>9351.8723195222155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3124.8219162944888</v>
      </c>
      <c r="AC23">
        <f t="shared" si="2"/>
        <v>3124.8219162944888</v>
      </c>
      <c r="AE23">
        <f t="shared" si="3"/>
        <v>9823.1574645576948</v>
      </c>
      <c r="AF23">
        <f t="shared" si="4"/>
        <v>-491.15787322788469</v>
      </c>
      <c r="AG23">
        <f t="shared" si="5"/>
        <v>-16.706932096214373</v>
      </c>
      <c r="AH23">
        <f t="shared" si="6"/>
        <v>-18680.527747361117</v>
      </c>
      <c r="AI23">
        <f t="shared" si="7"/>
        <v>-9365.2350881275215</v>
      </c>
      <c r="AJ23">
        <f t="shared" si="8"/>
        <v>0</v>
      </c>
      <c r="AK23">
        <f t="shared" si="32"/>
        <v>1065.9302164074113</v>
      </c>
      <c r="AL23">
        <f t="shared" si="9"/>
        <v>-8299.3048717201109</v>
      </c>
      <c r="AN23">
        <f t="shared" si="10"/>
        <v>2320.647877030859</v>
      </c>
      <c r="AO23">
        <f t="shared" si="11"/>
        <v>-116.03239385154295</v>
      </c>
      <c r="AP23">
        <f t="shared" si="12"/>
        <v>-3.9468884257088859</v>
      </c>
      <c r="AQ23">
        <f t="shared" si="13"/>
        <v>-4413.1357168142058</v>
      </c>
      <c r="AR23">
        <f t="shared" si="14"/>
        <v>-2212.4671220605983</v>
      </c>
      <c r="AS23">
        <f t="shared" si="15"/>
        <v>0</v>
      </c>
      <c r="AT23">
        <f t="shared" si="16"/>
        <v>251.81808422535389</v>
      </c>
      <c r="AU23">
        <f t="shared" si="17"/>
        <v>-1960.6490378352444</v>
      </c>
      <c r="AW23">
        <v>20</v>
      </c>
      <c r="AX23">
        <f>(R23*SUMPRODUCT(K$23:$K24, X$23:$X24)-$AZ$3*SUMPRODUCT(K$22:$K23, W$23:$W24))/Z23</f>
        <v>9351.8723195222155</v>
      </c>
    </row>
    <row r="25" spans="5:50" x14ac:dyDescent="0.25">
      <c r="AN25" s="6">
        <f t="shared" ref="AN25:AU25" si="33">SUM(AN3:AN23)</f>
        <v>247930.25260571149</v>
      </c>
      <c r="AO25" s="6">
        <f t="shared" si="33"/>
        <v>-34445.3485745211</v>
      </c>
      <c r="AP25" s="6">
        <f t="shared" si="33"/>
        <v>-2891.5805542423673</v>
      </c>
      <c r="AQ25" s="6">
        <f t="shared" si="33"/>
        <v>-124296.49171201064</v>
      </c>
      <c r="AR25" s="6">
        <f t="shared" si="33"/>
        <v>86296.831764937349</v>
      </c>
      <c r="AS25" s="6">
        <f t="shared" si="33"/>
        <v>-15629.680755695781</v>
      </c>
      <c r="AT25" s="6">
        <f t="shared" si="33"/>
        <v>29227.841267958673</v>
      </c>
      <c r="AU25" s="7">
        <f t="shared" si="33"/>
        <v>99894.992277200188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1778.1551343523574</v>
      </c>
      <c r="K3">
        <v>1</v>
      </c>
      <c r="L3" s="2">
        <v>0</v>
      </c>
      <c r="O3">
        <f>$C$3</f>
        <v>1778.1551343523574</v>
      </c>
      <c r="P3">
        <f>O3*B5</f>
        <v>1422.5241074818859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1778.1551343523574</v>
      </c>
      <c r="AF3">
        <f t="shared" ref="AF3:AF23" si="4">-$Z3*P3</f>
        <v>-1422.5241074818859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-2164.2771771295284</v>
      </c>
      <c r="AJ3">
        <f t="shared" ref="AJ3:AJ23" si="8">AB3-AC3</f>
        <v>0</v>
      </c>
      <c r="AL3">
        <f t="shared" ref="AL3:AL23" si="9">SUM(AI3:AK3)</f>
        <v>-2164.2771771295284</v>
      </c>
      <c r="AN3">
        <f t="shared" ref="AN3:AN23" si="10">AE3*$K3</f>
        <v>1778.1551343523574</v>
      </c>
      <c r="AO3">
        <f t="shared" ref="AO3:AO23" si="11">AF3*$K3</f>
        <v>-1422.5241074818859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-2164.2771771295284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-2164.2771771295284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1298.1872495482305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145.25746905637351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143.62856588834984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-143.62856588834984</v>
      </c>
      <c r="AK4">
        <f>G4*MAX(0, SUM(AB4, AE4:AF4))</f>
        <v>0</v>
      </c>
      <c r="AL4">
        <f t="shared" si="9"/>
        <v>-1357.5315658883496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-1154.5586836598818</v>
      </c>
      <c r="AR4">
        <f t="shared" si="14"/>
        <v>-1154.5586836598818</v>
      </c>
      <c r="AS4">
        <f t="shared" si="15"/>
        <v>-136.60696774619538</v>
      </c>
      <c r="AT4">
        <f t="shared" si="16"/>
        <v>0</v>
      </c>
      <c r="AU4">
        <f t="shared" si="17"/>
        <v>-1291.1656514060771</v>
      </c>
      <c r="AW4">
        <v>1</v>
      </c>
      <c r="AX4">
        <f>(R4*SUMPRODUCT(K5:$K$23, X5:$X$23)-$AZ$3*SUMPRODUCT(K4:$K$22, W5:$W$23))/Z4</f>
        <v>145.25746905637351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1778.1551343523574</v>
      </c>
      <c r="P5">
        <f t="shared" ref="P5:P23" si="30">O5*$C$5</f>
        <v>88.907756717617872</v>
      </c>
      <c r="Q5" s="5">
        <f t="shared" ref="Q5:Q23" si="31">$C$8</f>
        <v>50</v>
      </c>
      <c r="R5">
        <f t="shared" si="0"/>
        <v>1000000</v>
      </c>
      <c r="S5">
        <f t="shared" si="1"/>
        <v>278.20622621182554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143.62856588834984</v>
      </c>
      <c r="AC5">
        <f t="shared" si="2"/>
        <v>271.99943422797332</v>
      </c>
      <c r="AE5">
        <f t="shared" si="3"/>
        <v>1738.484422505885</v>
      </c>
      <c r="AF5">
        <f t="shared" si="4"/>
        <v>-86.924221125294252</v>
      </c>
      <c r="AG5">
        <f t="shared" si="5"/>
        <v>-48.884498009198694</v>
      </c>
      <c r="AH5">
        <f t="shared" si="6"/>
        <v>-1208.2758460259631</v>
      </c>
      <c r="AI5">
        <f t="shared" si="7"/>
        <v>394.39985734542893</v>
      </c>
      <c r="AJ5">
        <f t="shared" si="8"/>
        <v>-128.37086833962348</v>
      </c>
      <c r="AK5">
        <f>G5*SUM(AB5, AE5:AF5)</f>
        <v>7.3602739458026569</v>
      </c>
      <c r="AL5">
        <f t="shared" si="9"/>
        <v>273.38926295160809</v>
      </c>
      <c r="AN5">
        <f t="shared" si="10"/>
        <v>1571.9125299792986</v>
      </c>
      <c r="AO5">
        <f t="shared" si="11"/>
        <v>-78.595626498964933</v>
      </c>
      <c r="AP5">
        <f t="shared" si="12"/>
        <v>-44.200657738218752</v>
      </c>
      <c r="AQ5">
        <f t="shared" si="13"/>
        <v>-1092.5055855846299</v>
      </c>
      <c r="AR5">
        <f t="shared" si="14"/>
        <v>356.61066015748492</v>
      </c>
      <c r="AS5">
        <f t="shared" si="15"/>
        <v>-116.07108687031904</v>
      </c>
      <c r="AT5">
        <f t="shared" si="16"/>
        <v>6.6550534993063497</v>
      </c>
      <c r="AU5">
        <f t="shared" si="17"/>
        <v>247.19462678647224</v>
      </c>
      <c r="AW5">
        <v>2</v>
      </c>
      <c r="AX5">
        <f>(R5*SUMPRODUCT(K6:$K$23, X6:$X$23)-$AZ$3*SUMPRODUCT(K5:$K$22, W6:$W$23))/Z5</f>
        <v>278.20622621182554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1778.1551343523574</v>
      </c>
      <c r="P6">
        <f t="shared" si="30"/>
        <v>88.907756717617872</v>
      </c>
      <c r="Q6" s="5">
        <f t="shared" si="31"/>
        <v>50</v>
      </c>
      <c r="R6">
        <f t="shared" si="0"/>
        <v>1000000</v>
      </c>
      <c r="S6">
        <f t="shared" si="1"/>
        <v>400.35955550391606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271.99943422797332</v>
      </c>
      <c r="AC6">
        <f t="shared" si="2"/>
        <v>387.03102122188102</v>
      </c>
      <c r="AE6">
        <f t="shared" si="3"/>
        <v>1718.9578419656139</v>
      </c>
      <c r="AF6">
        <f t="shared" si="4"/>
        <v>-85.94789209828069</v>
      </c>
      <c r="AG6">
        <f t="shared" si="5"/>
        <v>-48.335429478477295</v>
      </c>
      <c r="AH6">
        <f t="shared" si="6"/>
        <v>-1204.4710125884076</v>
      </c>
      <c r="AI6">
        <f t="shared" si="7"/>
        <v>380.20350780044828</v>
      </c>
      <c r="AJ6">
        <f t="shared" si="8"/>
        <v>-115.03158699390769</v>
      </c>
      <c r="AK6">
        <f>G6*SUM(AB6, AE6:AF6)</f>
        <v>13.525566627076678</v>
      </c>
      <c r="AL6">
        <f t="shared" si="9"/>
        <v>278.69748743361725</v>
      </c>
      <c r="AN6">
        <f t="shared" si="10"/>
        <v>1473.6483147878287</v>
      </c>
      <c r="AO6">
        <f t="shared" si="11"/>
        <v>-73.682415739391431</v>
      </c>
      <c r="AP6">
        <f t="shared" si="12"/>
        <v>-41.43756318889924</v>
      </c>
      <c r="AQ6">
        <f t="shared" si="13"/>
        <v>-1032.5830189541105</v>
      </c>
      <c r="AR6">
        <f t="shared" si="14"/>
        <v>325.94531690542743</v>
      </c>
      <c r="AS6">
        <f t="shared" si="15"/>
        <v>-98.615626388545593</v>
      </c>
      <c r="AT6">
        <f t="shared" si="16"/>
        <v>11.595356197770418</v>
      </c>
      <c r="AU6">
        <f t="shared" si="17"/>
        <v>238.92504671465227</v>
      </c>
      <c r="AW6">
        <v>3</v>
      </c>
      <c r="AX6">
        <f>(R6*SUMPRODUCT(K7:$K$23, X7:$X$23)-$AZ$3*SUMPRODUCT(K6:$K$22, W7:$W$23))/Z6</f>
        <v>400.35955550391606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1778.1551343523574</v>
      </c>
      <c r="P7">
        <f t="shared" si="30"/>
        <v>88.907756717617872</v>
      </c>
      <c r="Q7" s="5">
        <f t="shared" si="31"/>
        <v>50</v>
      </c>
      <c r="R7">
        <f t="shared" si="0"/>
        <v>1000000</v>
      </c>
      <c r="S7">
        <f t="shared" si="1"/>
        <v>515.87709401923325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387.03102122188102</v>
      </c>
      <c r="AC7">
        <f t="shared" si="2"/>
        <v>493.09619789912182</v>
      </c>
      <c r="AE7">
        <f t="shared" si="3"/>
        <v>1699.6326182903947</v>
      </c>
      <c r="AF7">
        <f t="shared" si="4"/>
        <v>-84.981630914519741</v>
      </c>
      <c r="AG7">
        <f t="shared" si="5"/>
        <v>-47.792022907760455</v>
      </c>
      <c r="AH7">
        <f t="shared" si="6"/>
        <v>-1201.0455186413308</v>
      </c>
      <c r="AI7">
        <f t="shared" si="7"/>
        <v>365.81344582678389</v>
      </c>
      <c r="AJ7">
        <f t="shared" si="8"/>
        <v>-106.0651766772408</v>
      </c>
      <c r="AK7">
        <f>G7*SUM(AB7, AE7:AF7)</f>
        <v>27.623211718649035</v>
      </c>
      <c r="AL7">
        <f t="shared" si="9"/>
        <v>287.37148086819212</v>
      </c>
      <c r="AN7">
        <f t="shared" si="10"/>
        <v>1372.4036551362151</v>
      </c>
      <c r="AO7">
        <f t="shared" si="11"/>
        <v>-68.620182756810763</v>
      </c>
      <c r="AP7">
        <f t="shared" si="12"/>
        <v>-38.590661428314412</v>
      </c>
      <c r="AQ7">
        <f t="shared" si="13"/>
        <v>-969.80914700632445</v>
      </c>
      <c r="AR7">
        <f t="shared" si="14"/>
        <v>295.3836639447656</v>
      </c>
      <c r="AS7">
        <f t="shared" si="15"/>
        <v>-85.644529640136028</v>
      </c>
      <c r="AT7">
        <f t="shared" si="16"/>
        <v>22.304935973403538</v>
      </c>
      <c r="AU7">
        <f t="shared" si="17"/>
        <v>232.04407027803313</v>
      </c>
      <c r="AW7">
        <v>4</v>
      </c>
      <c r="AX7">
        <f>(R7*SUMPRODUCT(K8:$K$23, X8:$X$23)-$AZ$3*SUMPRODUCT(K7:$K$22, W8:$W$23))/Z7</f>
        <v>515.87709401923325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1778.1551343523574</v>
      </c>
      <c r="P8">
        <f t="shared" si="30"/>
        <v>88.907756717617872</v>
      </c>
      <c r="Q8" s="5">
        <f t="shared" si="31"/>
        <v>50</v>
      </c>
      <c r="R8">
        <f t="shared" si="0"/>
        <v>1000000</v>
      </c>
      <c r="S8">
        <f t="shared" si="1"/>
        <v>623.61792156869694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493.09619789912182</v>
      </c>
      <c r="AC8">
        <f t="shared" si="2"/>
        <v>589.36994540114938</v>
      </c>
      <c r="AE8">
        <f t="shared" si="3"/>
        <v>1680.50204813201</v>
      </c>
      <c r="AF8">
        <f t="shared" si="4"/>
        <v>-84.025102406600496</v>
      </c>
      <c r="AG8">
        <f t="shared" si="5"/>
        <v>-47.25408980538937</v>
      </c>
      <c r="AH8">
        <f t="shared" si="6"/>
        <v>-1200.2574658696194</v>
      </c>
      <c r="AI8">
        <f t="shared" si="7"/>
        <v>348.96539005040063</v>
      </c>
      <c r="AJ8">
        <f t="shared" si="8"/>
        <v>-96.273747502027561</v>
      </c>
      <c r="AK8">
        <f t="shared" ref="AK8:AK23" si="32">G8*SUM(AB8:AB8, AE8:AF8)</f>
        <v>45.134779902289878</v>
      </c>
      <c r="AL8">
        <f t="shared" si="9"/>
        <v>297.82642245066296</v>
      </c>
      <c r="AN8">
        <f t="shared" si="10"/>
        <v>1268.0649275427209</v>
      </c>
      <c r="AO8">
        <f t="shared" si="11"/>
        <v>-63.403246377136036</v>
      </c>
      <c r="AP8">
        <f t="shared" si="12"/>
        <v>-35.656757474217159</v>
      </c>
      <c r="AQ8">
        <f t="shared" si="13"/>
        <v>-905.68434485538296</v>
      </c>
      <c r="AR8">
        <f t="shared" si="14"/>
        <v>263.32057883598463</v>
      </c>
      <c r="AS8">
        <f t="shared" si="15"/>
        <v>-72.645768439334148</v>
      </c>
      <c r="AT8">
        <f t="shared" si="16"/>
        <v>34.05757908481759</v>
      </c>
      <c r="AU8">
        <f t="shared" si="17"/>
        <v>224.73238948146809</v>
      </c>
      <c r="AW8">
        <v>5</v>
      </c>
      <c r="AX8">
        <f>(R8*SUMPRODUCT(K9:$K$23, X9:$X$23)-$AZ$3*SUMPRODUCT(K8:$K$22, W9:$W$23))/Z8</f>
        <v>623.61792156869694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1778.1551343523574</v>
      </c>
      <c r="P9">
        <f t="shared" si="30"/>
        <v>88.907756717617872</v>
      </c>
      <c r="Q9" s="5">
        <f t="shared" si="31"/>
        <v>50</v>
      </c>
      <c r="R9">
        <f t="shared" si="0"/>
        <v>1000000</v>
      </c>
      <c r="S9">
        <f t="shared" si="1"/>
        <v>713.81876352611323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589.36994540114938</v>
      </c>
      <c r="AC9">
        <f t="shared" si="2"/>
        <v>667.009723627727</v>
      </c>
      <c r="AE9">
        <f t="shared" si="3"/>
        <v>1661.5516785700202</v>
      </c>
      <c r="AF9">
        <f t="shared" si="4"/>
        <v>-83.077583928501014</v>
      </c>
      <c r="AG9">
        <f t="shared" si="5"/>
        <v>-46.721223769240844</v>
      </c>
      <c r="AH9">
        <f t="shared" si="6"/>
        <v>-1206.5027618927547</v>
      </c>
      <c r="AI9">
        <f t="shared" si="7"/>
        <v>325.25010897952347</v>
      </c>
      <c r="AJ9">
        <f t="shared" si="8"/>
        <v>-77.639778226577619</v>
      </c>
      <c r="AK9">
        <f t="shared" si="32"/>
        <v>48.342922092951504</v>
      </c>
      <c r="AL9">
        <f t="shared" si="9"/>
        <v>295.95325284589734</v>
      </c>
      <c r="AN9">
        <f t="shared" si="10"/>
        <v>1168.0319092267689</v>
      </c>
      <c r="AO9">
        <f t="shared" si="11"/>
        <v>-58.401595461338445</v>
      </c>
      <c r="AP9">
        <f t="shared" si="12"/>
        <v>-32.843925894356552</v>
      </c>
      <c r="AQ9">
        <f t="shared" si="13"/>
        <v>-848.14318003866822</v>
      </c>
      <c r="AR9">
        <f t="shared" si="14"/>
        <v>228.64320783240555</v>
      </c>
      <c r="AS9">
        <f t="shared" si="15"/>
        <v>-54.57894543008085</v>
      </c>
      <c r="AT9">
        <f t="shared" si="16"/>
        <v>33.98394182865708</v>
      </c>
      <c r="AU9">
        <f t="shared" si="17"/>
        <v>208.04820423098175</v>
      </c>
      <c r="AW9">
        <v>6</v>
      </c>
      <c r="AX9">
        <f>(R9*SUMPRODUCT(K10:$K$23, X10:$X$23)-$AZ$3*SUMPRODUCT(K9:$K$22, W10:$W$23))/Z9</f>
        <v>713.81876352611323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1778.1551343523574</v>
      </c>
      <c r="P10">
        <f t="shared" si="30"/>
        <v>88.907756717617872</v>
      </c>
      <c r="Q10" s="5">
        <f t="shared" si="31"/>
        <v>50</v>
      </c>
      <c r="R10">
        <f t="shared" si="0"/>
        <v>1000000</v>
      </c>
      <c r="S10">
        <f t="shared" si="1"/>
        <v>767.40704024536649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667.009723627727</v>
      </c>
      <c r="AC10">
        <f t="shared" si="2"/>
        <v>708.97992899828841</v>
      </c>
      <c r="AE10">
        <f t="shared" si="3"/>
        <v>1642.7739580001698</v>
      </c>
      <c r="AF10">
        <f t="shared" si="4"/>
        <v>-82.138697900008495</v>
      </c>
      <c r="AG10">
        <f t="shared" si="5"/>
        <v>-46.193212455517937</v>
      </c>
      <c r="AH10">
        <f t="shared" si="6"/>
        <v>-1215.9815206098685</v>
      </c>
      <c r="AI10">
        <f t="shared" si="7"/>
        <v>298.46052703477494</v>
      </c>
      <c r="AJ10">
        <f t="shared" si="8"/>
        <v>-41.970205370561416</v>
      </c>
      <c r="AK10">
        <f t="shared" si="32"/>
        <v>9.578873430029919</v>
      </c>
      <c r="AL10">
        <f t="shared" si="9"/>
        <v>266.06919509424347</v>
      </c>
      <c r="AN10">
        <f t="shared" si="10"/>
        <v>1095.3538950227769</v>
      </c>
      <c r="AO10">
        <f t="shared" si="11"/>
        <v>-54.767694751138848</v>
      </c>
      <c r="AP10">
        <f t="shared" si="12"/>
        <v>-30.800290533191539</v>
      </c>
      <c r="AQ10">
        <f t="shared" si="13"/>
        <v>-810.78111105265089</v>
      </c>
      <c r="AR10">
        <f t="shared" si="14"/>
        <v>199.00479868579566</v>
      </c>
      <c r="AS10">
        <f t="shared" si="15"/>
        <v>-27.984512235337959</v>
      </c>
      <c r="AT10">
        <f t="shared" si="16"/>
        <v>6.3869142010786453</v>
      </c>
      <c r="AU10">
        <f t="shared" si="17"/>
        <v>177.40720065153636</v>
      </c>
      <c r="AW10">
        <v>7</v>
      </c>
      <c r="AX10">
        <f>(R10*SUMPRODUCT(K11:$K$23, X11:$X$23)-$AZ$3*SUMPRODUCT(K10:$K$22, W11:$W$23))/Z10</f>
        <v>767.40704024536649</v>
      </c>
    </row>
    <row r="11" spans="1:52" x14ac:dyDescent="0.25">
      <c r="A11" t="s">
        <v>33</v>
      </c>
      <c r="C11" s="24">
        <f>AU25</f>
        <v>-1055.3298961642577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1778.1551343523574</v>
      </c>
      <c r="P11">
        <f t="shared" si="30"/>
        <v>88.907756717617872</v>
      </c>
      <c r="Q11" s="5">
        <f t="shared" si="31"/>
        <v>50</v>
      </c>
      <c r="R11">
        <f t="shared" si="0"/>
        <v>1000000</v>
      </c>
      <c r="S11">
        <f t="shared" si="1"/>
        <v>801.36988743647362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708.97992899828841</v>
      </c>
      <c r="AC11">
        <f t="shared" si="2"/>
        <v>731.9720429175859</v>
      </c>
      <c r="AE11">
        <f t="shared" si="3"/>
        <v>1624.1686476140108</v>
      </c>
      <c r="AF11">
        <f t="shared" si="4"/>
        <v>-81.208432380700543</v>
      </c>
      <c r="AG11">
        <f t="shared" si="5"/>
        <v>-45.670049149158409</v>
      </c>
      <c r="AH11">
        <f t="shared" si="6"/>
        <v>-1224.6236360869905</v>
      </c>
      <c r="AI11">
        <f t="shared" si="7"/>
        <v>272.66652999716143</v>
      </c>
      <c r="AJ11">
        <f t="shared" si="8"/>
        <v>-22.992113919297481</v>
      </c>
      <c r="AK11">
        <f t="shared" si="32"/>
        <v>3.6031042307705579</v>
      </c>
      <c r="AL11">
        <f t="shared" si="9"/>
        <v>253.27752030863451</v>
      </c>
      <c r="AN11">
        <f t="shared" si="10"/>
        <v>1030.104076090337</v>
      </c>
      <c r="AO11">
        <f t="shared" si="11"/>
        <v>-51.505203804516853</v>
      </c>
      <c r="AP11">
        <f t="shared" si="12"/>
        <v>-28.965528827874827</v>
      </c>
      <c r="AQ11">
        <f t="shared" si="13"/>
        <v>-776.69877513211031</v>
      </c>
      <c r="AR11">
        <f t="shared" si="14"/>
        <v>172.93456832583496</v>
      </c>
      <c r="AS11">
        <f t="shared" si="15"/>
        <v>-14.58239592359768</v>
      </c>
      <c r="AT11">
        <f t="shared" si="16"/>
        <v>2.2852136446221794</v>
      </c>
      <c r="AU11">
        <f t="shared" si="17"/>
        <v>160.63738604685946</v>
      </c>
      <c r="AW11">
        <v>8</v>
      </c>
      <c r="AX11">
        <f>(R11*SUMPRODUCT(K12:$K$23, X12:$X$23)-$AZ$3*SUMPRODUCT(K11:$K$22, W12:$W$23))/Z11</f>
        <v>801.36988743647362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1778.1551343523574</v>
      </c>
      <c r="P12">
        <f t="shared" si="30"/>
        <v>88.907756717617872</v>
      </c>
      <c r="Q12" s="5">
        <f t="shared" si="31"/>
        <v>50</v>
      </c>
      <c r="R12">
        <f t="shared" si="0"/>
        <v>1000000</v>
      </c>
      <c r="S12">
        <f t="shared" si="1"/>
        <v>830.14169861505968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731.9720429175859</v>
      </c>
      <c r="AC12">
        <f t="shared" si="2"/>
        <v>749.64120879557868</v>
      </c>
      <c r="AE12">
        <f t="shared" si="3"/>
        <v>1605.7238981800308</v>
      </c>
      <c r="AF12">
        <f t="shared" si="4"/>
        <v>-80.286194909001537</v>
      </c>
      <c r="AG12">
        <f t="shared" si="5"/>
        <v>-45.151400661249674</v>
      </c>
      <c r="AH12">
        <f t="shared" si="6"/>
        <v>-1238.9599283429438</v>
      </c>
      <c r="AI12">
        <f t="shared" si="7"/>
        <v>241.32637426683573</v>
      </c>
      <c r="AJ12">
        <f t="shared" si="8"/>
        <v>-17.669165877992782</v>
      </c>
      <c r="AK12">
        <f t="shared" si="32"/>
        <v>47.405604669960923</v>
      </c>
      <c r="AL12">
        <f t="shared" si="9"/>
        <v>271.06281305880384</v>
      </c>
      <c r="AN12">
        <f t="shared" si="10"/>
        <v>951.7810994467502</v>
      </c>
      <c r="AO12">
        <f t="shared" si="11"/>
        <v>-47.589054972337514</v>
      </c>
      <c r="AP12">
        <f t="shared" si="12"/>
        <v>-26.763162590799748</v>
      </c>
      <c r="AQ12">
        <f t="shared" si="13"/>
        <v>-734.38443813738525</v>
      </c>
      <c r="AR12">
        <f t="shared" si="14"/>
        <v>143.0444437462277</v>
      </c>
      <c r="AS12">
        <f t="shared" si="15"/>
        <v>-10.473268875629241</v>
      </c>
      <c r="AT12">
        <f t="shared" si="16"/>
        <v>28.099325534018217</v>
      </c>
      <c r="AU12">
        <f t="shared" si="17"/>
        <v>160.67050040461663</v>
      </c>
      <c r="AW12">
        <v>9</v>
      </c>
      <c r="AX12">
        <f>(R12*SUMPRODUCT(K13:$K$23, X13:$X$23)-$AZ$3*SUMPRODUCT(K12:$K$22, W13:$W$23))/Z12</f>
        <v>830.14169861505968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1778.1551343523574</v>
      </c>
      <c r="P13">
        <f t="shared" si="30"/>
        <v>88.907756717617872</v>
      </c>
      <c r="Q13" s="5">
        <f t="shared" si="31"/>
        <v>50</v>
      </c>
      <c r="R13">
        <f t="shared" si="0"/>
        <v>1000000</v>
      </c>
      <c r="S13">
        <f t="shared" si="1"/>
        <v>864.0446308235903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749.64120879557868</v>
      </c>
      <c r="AC13">
        <f t="shared" si="2"/>
        <v>771.37074625107834</v>
      </c>
      <c r="AE13">
        <f t="shared" si="3"/>
        <v>1587.4375049679625</v>
      </c>
      <c r="AF13">
        <f t="shared" si="4"/>
        <v>-79.371875248398126</v>
      </c>
      <c r="AG13">
        <f t="shared" si="5"/>
        <v>-44.637204996912196</v>
      </c>
      <c r="AH13">
        <f t="shared" si="6"/>
        <v>-1253.6331544996631</v>
      </c>
      <c r="AI13">
        <f t="shared" si="7"/>
        <v>209.79527022298907</v>
      </c>
      <c r="AJ13">
        <f t="shared" si="8"/>
        <v>-21.729537455499667</v>
      </c>
      <c r="AK13">
        <f t="shared" si="32"/>
        <v>158.03947869606</v>
      </c>
      <c r="AL13">
        <f t="shared" si="9"/>
        <v>346.10521146354938</v>
      </c>
      <c r="AN13">
        <f t="shared" si="10"/>
        <v>852.37972061062612</v>
      </c>
      <c r="AO13">
        <f t="shared" si="11"/>
        <v>-42.618986030531303</v>
      </c>
      <c r="AP13">
        <f t="shared" si="12"/>
        <v>-23.968092101285674</v>
      </c>
      <c r="AQ13">
        <f t="shared" si="13"/>
        <v>-673.14239120374475</v>
      </c>
      <c r="AR13">
        <f t="shared" si="14"/>
        <v>112.65025127506438</v>
      </c>
      <c r="AS13">
        <f t="shared" si="15"/>
        <v>-11.667745663909299</v>
      </c>
      <c r="AT13">
        <f t="shared" si="16"/>
        <v>84.859811031814644</v>
      </c>
      <c r="AU13">
        <f t="shared" si="17"/>
        <v>185.84231664296971</v>
      </c>
      <c r="AW13">
        <v>10</v>
      </c>
      <c r="AX13">
        <f>(R13*SUMPRODUCT(K14:$K$23, X14:$X$23)-$AZ$3*SUMPRODUCT(K13:$K$22, W14:$W$23))/Z13</f>
        <v>864.0446308235903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1778.1551343523574</v>
      </c>
      <c r="P14">
        <f t="shared" si="30"/>
        <v>88.907756717617872</v>
      </c>
      <c r="Q14" s="5">
        <f t="shared" si="31"/>
        <v>50</v>
      </c>
      <c r="R14">
        <f t="shared" si="0"/>
        <v>1000000</v>
      </c>
      <c r="S14">
        <f t="shared" si="1"/>
        <v>865.76899657359695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771.37074625107834</v>
      </c>
      <c r="AC14">
        <f t="shared" si="2"/>
        <v>764.07905747400764</v>
      </c>
      <c r="AE14">
        <f t="shared" si="3"/>
        <v>1569.2997837478244</v>
      </c>
      <c r="AF14">
        <f t="shared" si="4"/>
        <v>-78.464989187391225</v>
      </c>
      <c r="AG14">
        <f t="shared" si="5"/>
        <v>-44.127189844979341</v>
      </c>
      <c r="AH14">
        <f t="shared" si="6"/>
        <v>-1272.862039274549</v>
      </c>
      <c r="AI14">
        <f t="shared" si="7"/>
        <v>173.84556544090492</v>
      </c>
      <c r="AJ14">
        <f t="shared" si="8"/>
        <v>7.2916887770707035</v>
      </c>
      <c r="AK14">
        <f t="shared" si="32"/>
        <v>158.3543878568058</v>
      </c>
      <c r="AL14">
        <f t="shared" si="9"/>
        <v>339.49164207478145</v>
      </c>
      <c r="AN14">
        <f t="shared" si="10"/>
        <v>776.21950895123234</v>
      </c>
      <c r="AO14">
        <f t="shared" si="11"/>
        <v>-38.810975447561617</v>
      </c>
      <c r="AP14">
        <f t="shared" si="12"/>
        <v>-21.826540720642697</v>
      </c>
      <c r="AQ14">
        <f t="shared" si="13"/>
        <v>-629.59312001480691</v>
      </c>
      <c r="AR14">
        <f t="shared" si="14"/>
        <v>85.988872768221086</v>
      </c>
      <c r="AS14">
        <f t="shared" si="15"/>
        <v>3.6066729509423983</v>
      </c>
      <c r="AT14">
        <f t="shared" si="16"/>
        <v>78.326503613559922</v>
      </c>
      <c r="AU14">
        <f t="shared" si="17"/>
        <v>167.92204933272342</v>
      </c>
      <c r="AW14">
        <v>11</v>
      </c>
      <c r="AX14">
        <f>(R14*SUMPRODUCT(K15:$K$23, X15:$X$23)-$AZ$3*SUMPRODUCT(K14:$K$22, W15:$W$23))/Z14</f>
        <v>865.76899657359695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1778.1551343523574</v>
      </c>
      <c r="P15">
        <f t="shared" si="30"/>
        <v>88.907756717617872</v>
      </c>
      <c r="Q15" s="5">
        <f t="shared" si="31"/>
        <v>50</v>
      </c>
      <c r="R15">
        <f t="shared" si="0"/>
        <v>1000000</v>
      </c>
      <c r="S15">
        <f t="shared" si="1"/>
        <v>844.34173231806938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764.07905747400764</v>
      </c>
      <c r="AC15">
        <f t="shared" si="2"/>
        <v>736.61583477600652</v>
      </c>
      <c r="AE15">
        <f t="shared" si="3"/>
        <v>1551.2880371981739</v>
      </c>
      <c r="AF15">
        <f t="shared" si="4"/>
        <v>-77.564401859908699</v>
      </c>
      <c r="AG15">
        <f t="shared" si="5"/>
        <v>-43.620716978757493</v>
      </c>
      <c r="AH15">
        <f t="shared" si="6"/>
        <v>-1304.0193554411255</v>
      </c>
      <c r="AI15">
        <f t="shared" si="7"/>
        <v>126.08356291838231</v>
      </c>
      <c r="AJ15">
        <f t="shared" si="8"/>
        <v>27.463222698001118</v>
      </c>
      <c r="AK15">
        <f t="shared" si="32"/>
        <v>156.64618849685911</v>
      </c>
      <c r="AL15">
        <f t="shared" si="9"/>
        <v>310.19297411324254</v>
      </c>
      <c r="AN15">
        <f t="shared" si="10"/>
        <v>706.82719306732736</v>
      </c>
      <c r="AO15">
        <f t="shared" si="11"/>
        <v>-35.341359653366368</v>
      </c>
      <c r="AP15">
        <f t="shared" si="12"/>
        <v>-19.875296013605951</v>
      </c>
      <c r="AQ15">
        <f t="shared" si="13"/>
        <v>-594.16196000367188</v>
      </c>
      <c r="AR15">
        <f t="shared" si="14"/>
        <v>57.448577396683113</v>
      </c>
      <c r="AS15">
        <f t="shared" si="15"/>
        <v>12.513312903044859</v>
      </c>
      <c r="AT15">
        <f t="shared" si="16"/>
        <v>71.374098855237861</v>
      </c>
      <c r="AU15">
        <f t="shared" si="17"/>
        <v>141.33598915496583</v>
      </c>
      <c r="AW15">
        <v>12</v>
      </c>
      <c r="AX15">
        <f>(R15*SUMPRODUCT(K16:$K$23, X16:$X$23)-$AZ$3*SUMPRODUCT(K15:$K$22, W16:$W$23))/Z15</f>
        <v>844.34173231806938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1778.1551343523574</v>
      </c>
      <c r="P16">
        <f t="shared" si="30"/>
        <v>88.907756717617872</v>
      </c>
      <c r="Q16" s="5">
        <f t="shared" si="31"/>
        <v>50</v>
      </c>
      <c r="R16">
        <f t="shared" si="0"/>
        <v>1000000</v>
      </c>
      <c r="S16">
        <f t="shared" si="1"/>
        <v>799.98044794968723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736.61583477600652</v>
      </c>
      <c r="AC16">
        <f t="shared" si="2"/>
        <v>689.8626076788305</v>
      </c>
      <c r="AE16">
        <f t="shared" si="3"/>
        <v>1533.3908984722682</v>
      </c>
      <c r="AF16">
        <f t="shared" si="4"/>
        <v>-76.669544923613415</v>
      </c>
      <c r="AG16">
        <f t="shared" si="5"/>
        <v>-43.117466773526552</v>
      </c>
      <c r="AH16">
        <f t="shared" si="6"/>
        <v>-1340.860708867385</v>
      </c>
      <c r="AI16">
        <f t="shared" si="7"/>
        <v>72.743177907743302</v>
      </c>
      <c r="AJ16">
        <f t="shared" si="8"/>
        <v>46.753227097176023</v>
      </c>
      <c r="AK16">
        <f t="shared" si="32"/>
        <v>153.53360318272632</v>
      </c>
      <c r="AL16">
        <f t="shared" si="9"/>
        <v>273.03000818764565</v>
      </c>
      <c r="AN16">
        <f t="shared" si="10"/>
        <v>643.59973125174827</v>
      </c>
      <c r="AO16">
        <f t="shared" si="11"/>
        <v>-32.179986562587416</v>
      </c>
      <c r="AP16">
        <f t="shared" si="12"/>
        <v>-18.097401031495522</v>
      </c>
      <c r="AQ16">
        <f t="shared" si="13"/>
        <v>-562.79034441437625</v>
      </c>
      <c r="AR16">
        <f t="shared" si="14"/>
        <v>30.531999243289111</v>
      </c>
      <c r="AS16">
        <f t="shared" si="15"/>
        <v>19.623413980658004</v>
      </c>
      <c r="AT16">
        <f t="shared" si="16"/>
        <v>64.441614884348624</v>
      </c>
      <c r="AU16">
        <f t="shared" si="17"/>
        <v>114.59702810829573</v>
      </c>
      <c r="AW16">
        <v>13</v>
      </c>
      <c r="AX16">
        <f>(R16*SUMPRODUCT(K17:$K$23, X17:$X$23)-$AZ$3*SUMPRODUCT(K16:$K$22, W17:$W$23))/Z16</f>
        <v>799.98044794968723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1778.1551343523574</v>
      </c>
      <c r="P17">
        <f t="shared" si="30"/>
        <v>88.907756717617872</v>
      </c>
      <c r="Q17" s="5">
        <f t="shared" si="31"/>
        <v>50</v>
      </c>
      <c r="R17">
        <f t="shared" si="0"/>
        <v>1000000</v>
      </c>
      <c r="S17">
        <f t="shared" si="1"/>
        <v>735.6347182626447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689.8626076788305</v>
      </c>
      <c r="AC17">
        <f t="shared" si="2"/>
        <v>627.016789856591</v>
      </c>
      <c r="AE17">
        <f t="shared" si="3"/>
        <v>1515.6069942454296</v>
      </c>
      <c r="AF17">
        <f t="shared" si="4"/>
        <v>-75.780349712271487</v>
      </c>
      <c r="AG17">
        <f t="shared" si="5"/>
        <v>-42.617400612726811</v>
      </c>
      <c r="AH17">
        <f t="shared" si="6"/>
        <v>-1377.8298612894021</v>
      </c>
      <c r="AI17">
        <f t="shared" si="7"/>
        <v>19.379382631029102</v>
      </c>
      <c r="AJ17">
        <f t="shared" si="8"/>
        <v>62.845817822239496</v>
      </c>
      <c r="AK17">
        <f t="shared" si="32"/>
        <v>149.07824765483923</v>
      </c>
      <c r="AL17">
        <f t="shared" si="9"/>
        <v>231.30344810810783</v>
      </c>
      <c r="AN17">
        <f t="shared" si="10"/>
        <v>585.99207246131232</v>
      </c>
      <c r="AO17">
        <f t="shared" si="11"/>
        <v>-29.299603623065614</v>
      </c>
      <c r="AP17">
        <f t="shared" si="12"/>
        <v>-16.477529466930996</v>
      </c>
      <c r="AQ17">
        <f t="shared" si="13"/>
        <v>-532.72212320320909</v>
      </c>
      <c r="AR17">
        <f t="shared" si="14"/>
        <v>7.4928161681065344</v>
      </c>
      <c r="AS17">
        <f t="shared" si="15"/>
        <v>24.298615123187137</v>
      </c>
      <c r="AT17">
        <f t="shared" si="16"/>
        <v>57.639395723198668</v>
      </c>
      <c r="AU17">
        <f t="shared" si="17"/>
        <v>89.430827014492337</v>
      </c>
      <c r="AW17">
        <v>14</v>
      </c>
      <c r="AX17">
        <f>(R17*SUMPRODUCT(K18:$K$23, X18:$X$23)-$AZ$3*SUMPRODUCT(K17:$K$22, W18:$W$23))/Z17</f>
        <v>735.6347182626447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1778.1551343523574</v>
      </c>
      <c r="P18">
        <f t="shared" si="30"/>
        <v>88.907756717617872</v>
      </c>
      <c r="Q18" s="5">
        <f t="shared" si="31"/>
        <v>50</v>
      </c>
      <c r="R18">
        <f t="shared" si="0"/>
        <v>1000000</v>
      </c>
      <c r="S18">
        <f t="shared" si="1"/>
        <v>653.27785678997577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627.016789856591</v>
      </c>
      <c r="AC18">
        <f t="shared" si="2"/>
        <v>550.32650367621727</v>
      </c>
      <c r="AE18">
        <f t="shared" si="3"/>
        <v>1497.932140070453</v>
      </c>
      <c r="AF18">
        <f t="shared" si="4"/>
        <v>-74.896607003522647</v>
      </c>
      <c r="AG18">
        <f t="shared" si="5"/>
        <v>-42.120400833756058</v>
      </c>
      <c r="AH18">
        <f t="shared" si="6"/>
        <v>-1416.5154568697892</v>
      </c>
      <c r="AI18">
        <f t="shared" si="7"/>
        <v>-35.600324636614914</v>
      </c>
      <c r="AJ18">
        <f t="shared" si="8"/>
        <v>76.690286180373732</v>
      </c>
      <c r="AK18">
        <f t="shared" si="32"/>
        <v>143.50366260464651</v>
      </c>
      <c r="AL18">
        <f t="shared" si="9"/>
        <v>184.59362414840533</v>
      </c>
      <c r="AN18">
        <f t="shared" si="10"/>
        <v>533.50616973890203</v>
      </c>
      <c r="AO18">
        <f t="shared" si="11"/>
        <v>-26.675308486945099</v>
      </c>
      <c r="AP18">
        <f t="shared" si="12"/>
        <v>-15.001676721902459</v>
      </c>
      <c r="AQ18">
        <f t="shared" si="13"/>
        <v>-504.50865934087506</v>
      </c>
      <c r="AR18">
        <f t="shared" si="14"/>
        <v>-12.679474810820592</v>
      </c>
      <c r="AS18">
        <f t="shared" si="15"/>
        <v>27.314148446235407</v>
      </c>
      <c r="AT18">
        <f t="shared" si="16"/>
        <v>51.110519182870178</v>
      </c>
      <c r="AU18">
        <f t="shared" si="17"/>
        <v>65.745192818284991</v>
      </c>
      <c r="AW18">
        <v>15</v>
      </c>
      <c r="AX18">
        <f>(R18*SUMPRODUCT(K19:$K$23, X19:$X$23)-$AZ$3*SUMPRODUCT(K18:$K$22, W19:$W$23))/Z18</f>
        <v>653.27785678997577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1778.1551343523574</v>
      </c>
      <c r="P19">
        <f t="shared" si="30"/>
        <v>88.907756717617872</v>
      </c>
      <c r="Q19" s="5">
        <f t="shared" si="31"/>
        <v>50</v>
      </c>
      <c r="R19">
        <f t="shared" si="0"/>
        <v>1000000</v>
      </c>
      <c r="S19">
        <f t="shared" si="1"/>
        <v>552.4071028625267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550.32650367621727</v>
      </c>
      <c r="AC19">
        <f t="shared" si="2"/>
        <v>459.89057313421813</v>
      </c>
      <c r="AE19">
        <f t="shared" si="3"/>
        <v>1480.3516819774982</v>
      </c>
      <c r="AF19">
        <f t="shared" si="4"/>
        <v>-74.017584098874906</v>
      </c>
      <c r="AG19">
        <f t="shared" si="5"/>
        <v>-41.626055381176691</v>
      </c>
      <c r="AH19">
        <f t="shared" si="6"/>
        <v>-1462.8288848360978</v>
      </c>
      <c r="AI19">
        <f t="shared" si="7"/>
        <v>-98.1208423386513</v>
      </c>
      <c r="AJ19">
        <f t="shared" si="8"/>
        <v>90.435930541999141</v>
      </c>
      <c r="AK19">
        <f t="shared" si="32"/>
        <v>136.96624210883886</v>
      </c>
      <c r="AL19">
        <f t="shared" si="9"/>
        <v>129.2813303121867</v>
      </c>
      <c r="AN19">
        <f t="shared" si="10"/>
        <v>485.68464731003434</v>
      </c>
      <c r="AO19">
        <f t="shared" si="11"/>
        <v>-24.284232365501715</v>
      </c>
      <c r="AP19">
        <f t="shared" si="12"/>
        <v>-13.656981832660264</v>
      </c>
      <c r="AQ19">
        <f t="shared" si="13"/>
        <v>-479.9356393863647</v>
      </c>
      <c r="AR19">
        <f t="shared" si="14"/>
        <v>-32.192206274492364</v>
      </c>
      <c r="AS19">
        <f t="shared" si="15"/>
        <v>29.670883996140361</v>
      </c>
      <c r="AT19">
        <f t="shared" si="16"/>
        <v>44.936890201083536</v>
      </c>
      <c r="AU19">
        <f t="shared" si="17"/>
        <v>42.415567922731533</v>
      </c>
      <c r="AW19">
        <v>16</v>
      </c>
      <c r="AX19">
        <f>(R19*SUMPRODUCT(K20:$K$23, X20:$X$23)-$AZ$3*SUMPRODUCT(K19:$K$22, W20:$W$23))/Z19</f>
        <v>552.4071028625267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1778.1551343523574</v>
      </c>
      <c r="P20">
        <f t="shared" si="30"/>
        <v>88.907756717617872</v>
      </c>
      <c r="Q20" s="5">
        <f t="shared" si="31"/>
        <v>50</v>
      </c>
      <c r="R20">
        <f t="shared" si="0"/>
        <v>1000000</v>
      </c>
      <c r="S20">
        <f t="shared" si="1"/>
        <v>436.55937324757815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459.89057313421813</v>
      </c>
      <c r="AC20">
        <f t="shared" si="2"/>
        <v>359.15273706970493</v>
      </c>
      <c r="AE20">
        <f t="shared" si="3"/>
        <v>1462.8692511774877</v>
      </c>
      <c r="AF20">
        <f t="shared" si="4"/>
        <v>-73.14346255887439</v>
      </c>
      <c r="AG20">
        <f t="shared" si="5"/>
        <v>-41.134466361122549</v>
      </c>
      <c r="AH20">
        <f t="shared" si="6"/>
        <v>-1506.569324847605</v>
      </c>
      <c r="AI20">
        <f t="shared" si="7"/>
        <v>-157.97800259011433</v>
      </c>
      <c r="AJ20">
        <f t="shared" si="8"/>
        <v>100.7378360645132</v>
      </c>
      <c r="AK20">
        <f t="shared" si="32"/>
        <v>129.4731453226982</v>
      </c>
      <c r="AL20">
        <f t="shared" si="9"/>
        <v>72.232978797097076</v>
      </c>
      <c r="AN20">
        <f t="shared" si="10"/>
        <v>442.11693679079502</v>
      </c>
      <c r="AO20">
        <f t="shared" si="11"/>
        <v>-22.105846839539751</v>
      </c>
      <c r="AP20">
        <f t="shared" si="12"/>
        <v>-12.431900013938424</v>
      </c>
      <c r="AQ20">
        <f t="shared" si="13"/>
        <v>-455.32422971394101</v>
      </c>
      <c r="AR20">
        <f t="shared" si="14"/>
        <v>-47.745039776624211</v>
      </c>
      <c r="AS20">
        <f t="shared" si="15"/>
        <v>30.445580467240362</v>
      </c>
      <c r="AT20">
        <f t="shared" si="16"/>
        <v>39.130134399000816</v>
      </c>
      <c r="AU20">
        <f t="shared" si="17"/>
        <v>21.830675089616964</v>
      </c>
      <c r="AW20">
        <v>17</v>
      </c>
      <c r="AX20">
        <f>(R20*SUMPRODUCT(K21:$K$23, X21:$X$23)-$AZ$3*SUMPRODUCT(K20:$K$22, W21:$W$23))/Z20</f>
        <v>436.55937324757815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1778.1551343523574</v>
      </c>
      <c r="P21">
        <f t="shared" si="30"/>
        <v>88.907756717617872</v>
      </c>
      <c r="Q21" s="5">
        <f t="shared" si="31"/>
        <v>50</v>
      </c>
      <c r="R21">
        <f t="shared" si="0"/>
        <v>1000000</v>
      </c>
      <c r="S21">
        <f t="shared" si="1"/>
        <v>305.18141835235895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359.15273706970493</v>
      </c>
      <c r="AC21">
        <f t="shared" si="2"/>
        <v>248.08322243810926</v>
      </c>
      <c r="AE21">
        <f t="shared" si="3"/>
        <v>1445.4695771014401</v>
      </c>
      <c r="AF21">
        <f t="shared" si="4"/>
        <v>-72.273478855072</v>
      </c>
      <c r="AG21">
        <f t="shared" si="5"/>
        <v>-40.645204379985422</v>
      </c>
      <c r="AH21">
        <f t="shared" si="6"/>
        <v>-1558.3463505180387</v>
      </c>
      <c r="AI21">
        <f t="shared" si="7"/>
        <v>-225.79545665165597</v>
      </c>
      <c r="AJ21">
        <f t="shared" si="8"/>
        <v>111.06951463159567</v>
      </c>
      <c r="AK21">
        <f t="shared" si="32"/>
        <v>121.26441847212513</v>
      </c>
      <c r="AL21">
        <f t="shared" si="9"/>
        <v>6.5384764520648275</v>
      </c>
      <c r="AN21">
        <f t="shared" si="10"/>
        <v>402.42297143440652</v>
      </c>
      <c r="AO21">
        <f t="shared" si="11"/>
        <v>-20.121148571720322</v>
      </c>
      <c r="AP21">
        <f t="shared" si="12"/>
        <v>-11.315744156962369</v>
      </c>
      <c r="AQ21">
        <f t="shared" si="13"/>
        <v>-433.84819634666218</v>
      </c>
      <c r="AR21">
        <f t="shared" si="14"/>
        <v>-62.862117640938344</v>
      </c>
      <c r="AS21">
        <f t="shared" si="15"/>
        <v>30.922078763811491</v>
      </c>
      <c r="AT21">
        <f t="shared" si="16"/>
        <v>33.760369906002715</v>
      </c>
      <c r="AU21">
        <f t="shared" si="17"/>
        <v>1.8203310288758634</v>
      </c>
      <c r="AW21">
        <v>18</v>
      </c>
      <c r="AX21">
        <f>(R21*SUMPRODUCT(K22:$K$23, X22:$X$23)-$AZ$3*SUMPRODUCT(K21:$K$22, W22:$W$23))/Z21</f>
        <v>305.18141835235895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1778.1551343523574</v>
      </c>
      <c r="P22">
        <f t="shared" si="30"/>
        <v>88.907756717617872</v>
      </c>
      <c r="Q22" s="5">
        <f t="shared" si="31"/>
        <v>50</v>
      </c>
      <c r="R22">
        <f t="shared" si="0"/>
        <v>1000000</v>
      </c>
      <c r="S22">
        <f t="shared" si="1"/>
        <v>159.45590140440336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248.08322243810926</v>
      </c>
      <c r="AC22">
        <f t="shared" si="2"/>
        <v>128.06883674106388</v>
      </c>
      <c r="AE22">
        <f t="shared" si="3"/>
        <v>1428.1456979388279</v>
      </c>
      <c r="AF22">
        <f t="shared" si="4"/>
        <v>-71.407284896941391</v>
      </c>
      <c r="AG22">
        <f t="shared" si="5"/>
        <v>-40.158073678396718</v>
      </c>
      <c r="AH22">
        <f t="shared" si="6"/>
        <v>-1613.5731557769539</v>
      </c>
      <c r="AI22">
        <f t="shared" si="7"/>
        <v>-296.99281641346397</v>
      </c>
      <c r="AJ22">
        <f t="shared" si="8"/>
        <v>120.01438569704538</v>
      </c>
      <c r="AK22">
        <f t="shared" si="32"/>
        <v>112.33751448359972</v>
      </c>
      <c r="AL22">
        <f t="shared" si="9"/>
        <v>-64.640916232818867</v>
      </c>
      <c r="AN22">
        <f t="shared" si="10"/>
        <v>366.25915661388649</v>
      </c>
      <c r="AO22">
        <f t="shared" si="11"/>
        <v>-18.312957830694323</v>
      </c>
      <c r="AP22">
        <f t="shared" si="12"/>
        <v>-10.298852713638114</v>
      </c>
      <c r="AQ22">
        <f t="shared" si="13"/>
        <v>-413.81348137141413</v>
      </c>
      <c r="AR22">
        <f t="shared" si="14"/>
        <v>-76.166135301860066</v>
      </c>
      <c r="AS22">
        <f t="shared" si="15"/>
        <v>30.778629764717685</v>
      </c>
      <c r="AT22">
        <f t="shared" si="16"/>
        <v>28.809835978391785</v>
      </c>
      <c r="AU22">
        <f t="shared" si="17"/>
        <v>-16.577669558750589</v>
      </c>
      <c r="AW22">
        <v>19</v>
      </c>
      <c r="AX22">
        <f>(R22*SUMPRODUCT(K23:$K$23, X23:$X$23)-$AZ$3*SUMPRODUCT(K22:$K$22, W23:$W$23))/Z22</f>
        <v>159.45590140440336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1778.1551343523574</v>
      </c>
      <c r="P23">
        <f t="shared" si="30"/>
        <v>88.907756717617872</v>
      </c>
      <c r="Q23" s="5">
        <f t="shared" si="31"/>
        <v>50</v>
      </c>
      <c r="R23">
        <f t="shared" si="0"/>
        <v>1000000</v>
      </c>
      <c r="S23">
        <f t="shared" si="1"/>
        <v>161.40637477471091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128.06883674106388</v>
      </c>
      <c r="AC23">
        <f t="shared" si="2"/>
        <v>128.06883674106388</v>
      </c>
      <c r="AE23">
        <f t="shared" si="3"/>
        <v>1410.8876425699675</v>
      </c>
      <c r="AF23">
        <f t="shared" si="4"/>
        <v>-70.54438212849837</v>
      </c>
      <c r="AG23">
        <f t="shared" si="5"/>
        <v>-39.672793878129291</v>
      </c>
      <c r="AH23">
        <f t="shared" si="6"/>
        <v>-1673.9812696692316</v>
      </c>
      <c r="AI23">
        <f t="shared" si="7"/>
        <v>-373.31080310589186</v>
      </c>
      <c r="AJ23">
        <f t="shared" si="8"/>
        <v>0</v>
      </c>
      <c r="AK23">
        <f t="shared" si="32"/>
        <v>102.78884680277731</v>
      </c>
      <c r="AL23">
        <f t="shared" si="9"/>
        <v>-270.52195630311456</v>
      </c>
      <c r="AN23">
        <f t="shared" si="10"/>
        <v>333.31171003543454</v>
      </c>
      <c r="AO23">
        <f t="shared" si="11"/>
        <v>-16.665585501771726</v>
      </c>
      <c r="AP23">
        <f t="shared" si="12"/>
        <v>-9.3724024298035697</v>
      </c>
      <c r="AQ23">
        <f t="shared" si="13"/>
        <v>-395.46562229746775</v>
      </c>
      <c r="AR23">
        <f t="shared" si="14"/>
        <v>-88.191900193608546</v>
      </c>
      <c r="AS23">
        <f t="shared" si="15"/>
        <v>0</v>
      </c>
      <c r="AT23">
        <f t="shared" si="16"/>
        <v>24.283100416130399</v>
      </c>
      <c r="AU23">
        <f t="shared" si="17"/>
        <v>-63.908799777478158</v>
      </c>
      <c r="AW23">
        <v>20</v>
      </c>
      <c r="AX23">
        <f>(R23*SUMPRODUCT(K$23:$K24, X$23:$X24)-$AZ$3*SUMPRODUCT(K$22:$K23, W$23:$W24))/Z23</f>
        <v>161.40637477471091</v>
      </c>
    </row>
    <row r="25" spans="5:50" x14ac:dyDescent="0.25">
      <c r="AN25" s="6">
        <f t="shared" ref="AN25:AU25" si="33">SUM(AN3:AN23)</f>
        <v>17837.775359850762</v>
      </c>
      <c r="AO25" s="6">
        <f t="shared" si="33"/>
        <v>-2225.505118756806</v>
      </c>
      <c r="AP25" s="6">
        <f t="shared" si="33"/>
        <v>-2971.4891688787379</v>
      </c>
      <c r="AQ25" s="6">
        <f t="shared" si="33"/>
        <v>-14000.454051717677</v>
      </c>
      <c r="AR25" s="6">
        <f t="shared" si="33"/>
        <v>-1359.6729795024639</v>
      </c>
      <c r="AS25" s="6">
        <f t="shared" si="33"/>
        <v>-419.69751081710751</v>
      </c>
      <c r="AT25" s="6">
        <f t="shared" si="33"/>
        <v>724.0405941553131</v>
      </c>
      <c r="AU25" s="7">
        <f t="shared" si="33"/>
        <v>-1055.3298961642577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4358.3525356636974</v>
      </c>
      <c r="K3">
        <v>1</v>
      </c>
      <c r="L3" s="2">
        <v>0</v>
      </c>
      <c r="O3">
        <f>$C$3</f>
        <v>4358.3525356636974</v>
      </c>
      <c r="P3">
        <f>O3*B5</f>
        <v>3486.6820285309582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4358.3525356636974</v>
      </c>
      <c r="AF3">
        <f t="shared" ref="AF3:AF23" si="4">-$Z3*P3</f>
        <v>-3486.6820285309582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-1648.2376968672606</v>
      </c>
      <c r="AJ3">
        <f t="shared" ref="AJ3:AJ23" si="8">AB3-AC3</f>
        <v>0</v>
      </c>
      <c r="AL3">
        <f t="shared" ref="AL3:AL23" si="9">SUM(AI3:AK3)</f>
        <v>-1648.2376968672606</v>
      </c>
      <c r="AN3">
        <f t="shared" ref="AN3:AN23" si="10">AE3*$K3</f>
        <v>4358.3525356636974</v>
      </c>
      <c r="AO3">
        <f t="shared" ref="AO3:AO23" si="11">AF3*$K3</f>
        <v>-3486.6820285309582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-1648.2376968672606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-1648.2376968672606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2346.5630179834875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1037.9968883265487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1026.1759150730795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-1026.1759150730795</v>
      </c>
      <c r="AK4">
        <f>G4*MAX(0, SUM(AB4, AE4:AF4))</f>
        <v>0</v>
      </c>
      <c r="AL4">
        <f t="shared" si="9"/>
        <v>-2414.4309150730796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-1320.3871029104048</v>
      </c>
      <c r="AR4">
        <f t="shared" si="14"/>
        <v>-1320.3871029104048</v>
      </c>
      <c r="AS4">
        <f t="shared" si="15"/>
        <v>-976.0090499078176</v>
      </c>
      <c r="AT4">
        <f t="shared" si="16"/>
        <v>0</v>
      </c>
      <c r="AU4">
        <f t="shared" si="17"/>
        <v>-2296.3961528182226</v>
      </c>
      <c r="AW4">
        <v>1</v>
      </c>
      <c r="AX4">
        <f>(R4*SUMPRODUCT(K5:$K$23, X5:$X$23)-$AZ$3*SUMPRODUCT(K4:$K$22, W5:$W$23))/Z4</f>
        <v>1037.9968883265487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4358.3525356636974</v>
      </c>
      <c r="P5">
        <f t="shared" ref="P5:P23" si="30">O5*$C$5</f>
        <v>217.91762678318489</v>
      </c>
      <c r="Q5" s="5">
        <f t="shared" ref="Q5:Q23" si="31">$C$8</f>
        <v>50</v>
      </c>
      <c r="R5">
        <f t="shared" si="0"/>
        <v>1000000</v>
      </c>
      <c r="S5">
        <f t="shared" si="1"/>
        <v>2003.5601364147585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1026.1759150730795</v>
      </c>
      <c r="AC5">
        <f t="shared" si="2"/>
        <v>1958.1115360898257</v>
      </c>
      <c r="AE5">
        <f t="shared" si="3"/>
        <v>4259.4880100283499</v>
      </c>
      <c r="AF5">
        <f t="shared" si="4"/>
        <v>-212.97440050141751</v>
      </c>
      <c r="AG5">
        <f t="shared" si="5"/>
        <v>-48.865803938227174</v>
      </c>
      <c r="AH5">
        <f t="shared" si="6"/>
        <v>-1409.5487854565702</v>
      </c>
      <c r="AI5">
        <f t="shared" si="7"/>
        <v>2588.0990201321347</v>
      </c>
      <c r="AJ5">
        <f t="shared" si="8"/>
        <v>-931.93562101674615</v>
      </c>
      <c r="AK5">
        <f>G5*SUM(AB5, AE5:AF5)</f>
        <v>20.798027050860053</v>
      </c>
      <c r="AL5">
        <f t="shared" si="9"/>
        <v>1676.9614261662487</v>
      </c>
      <c r="AN5">
        <f t="shared" si="10"/>
        <v>3851.3675978810711</v>
      </c>
      <c r="AO5">
        <f t="shared" si="11"/>
        <v>-192.56837989405355</v>
      </c>
      <c r="AP5">
        <f t="shared" si="12"/>
        <v>-44.183754828985833</v>
      </c>
      <c r="AQ5">
        <f t="shared" si="13"/>
        <v>-1274.4936732205804</v>
      </c>
      <c r="AR5">
        <f t="shared" si="14"/>
        <v>2340.121789937451</v>
      </c>
      <c r="AS5">
        <f t="shared" si="15"/>
        <v>-842.64274148553852</v>
      </c>
      <c r="AT5">
        <f t="shared" si="16"/>
        <v>18.805275961559353</v>
      </c>
      <c r="AU5">
        <f t="shared" si="17"/>
        <v>1516.2843244134719</v>
      </c>
      <c r="AW5">
        <v>2</v>
      </c>
      <c r="AX5">
        <f>(R5*SUMPRODUCT(K6:$K$23, X6:$X$23)-$AZ$3*SUMPRODUCT(K5:$K$22, W6:$W$23))/Z5</f>
        <v>2003.5601364147585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4358.3525356636974</v>
      </c>
      <c r="P6">
        <f t="shared" si="30"/>
        <v>217.91762678318489</v>
      </c>
      <c r="Q6" s="5">
        <f t="shared" si="31"/>
        <v>50</v>
      </c>
      <c r="R6">
        <f t="shared" si="0"/>
        <v>1000000</v>
      </c>
      <c r="S6">
        <f t="shared" si="1"/>
        <v>2891.7714034872538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1958.1115360898257</v>
      </c>
      <c r="AC6">
        <f t="shared" si="2"/>
        <v>2793.7370737435413</v>
      </c>
      <c r="AE6">
        <f t="shared" si="3"/>
        <v>4210.5994424885766</v>
      </c>
      <c r="AF6">
        <f t="shared" si="4"/>
        <v>-210.52997212442887</v>
      </c>
      <c r="AG6">
        <f t="shared" si="5"/>
        <v>-48.304943301785706</v>
      </c>
      <c r="AH6">
        <f t="shared" si="6"/>
        <v>-1444.0519411840478</v>
      </c>
      <c r="AI6">
        <f t="shared" si="7"/>
        <v>2507.7125858783143</v>
      </c>
      <c r="AJ6">
        <f t="shared" si="8"/>
        <v>-835.62553765371558</v>
      </c>
      <c r="AK6">
        <f>G6*SUM(AB6, AE6:AF6)</f>
        <v>42.303085145823211</v>
      </c>
      <c r="AL6">
        <f t="shared" si="9"/>
        <v>1714.3901333704218</v>
      </c>
      <c r="AN6">
        <f t="shared" si="10"/>
        <v>3609.7120133990966</v>
      </c>
      <c r="AO6">
        <f t="shared" si="11"/>
        <v>-180.48560066995486</v>
      </c>
      <c r="AP6">
        <f t="shared" si="12"/>
        <v>-41.411427642227245</v>
      </c>
      <c r="AQ6">
        <f t="shared" si="13"/>
        <v>-1237.9737638932356</v>
      </c>
      <c r="AR6">
        <f t="shared" si="14"/>
        <v>2149.8412211936788</v>
      </c>
      <c r="AS6">
        <f t="shared" si="15"/>
        <v>-716.3748495128624</v>
      </c>
      <c r="AT6">
        <f t="shared" si="16"/>
        <v>36.266084375974735</v>
      </c>
      <c r="AU6">
        <f t="shared" si="17"/>
        <v>1469.7324560567911</v>
      </c>
      <c r="AW6">
        <v>3</v>
      </c>
      <c r="AX6">
        <f>(R6*SUMPRODUCT(K7:$K$23, X7:$X$23)-$AZ$3*SUMPRODUCT(K6:$K$22, W7:$W$23))/Z6</f>
        <v>2891.7714034872538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4358.3525356636974</v>
      </c>
      <c r="P7">
        <f t="shared" si="30"/>
        <v>217.91762678318489</v>
      </c>
      <c r="Q7" s="5">
        <f t="shared" si="31"/>
        <v>50</v>
      </c>
      <c r="R7">
        <f t="shared" si="0"/>
        <v>1000000</v>
      </c>
      <c r="S7">
        <f t="shared" si="1"/>
        <v>3705.1612843623961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2793.7370737435413</v>
      </c>
      <c r="AC7">
        <f t="shared" si="2"/>
        <v>3538.2549872070995</v>
      </c>
      <c r="AE7">
        <f t="shared" si="3"/>
        <v>4162.0219504081606</v>
      </c>
      <c r="AF7">
        <f t="shared" si="4"/>
        <v>-208.10109752040805</v>
      </c>
      <c r="AG7">
        <f t="shared" si="5"/>
        <v>-47.747651392940391</v>
      </c>
      <c r="AH7">
        <f t="shared" si="6"/>
        <v>-1484.8495165490549</v>
      </c>
      <c r="AI7">
        <f t="shared" si="7"/>
        <v>2421.3236849457571</v>
      </c>
      <c r="AJ7">
        <f t="shared" si="8"/>
        <v>-744.51791346355822</v>
      </c>
      <c r="AK7">
        <f>G7*SUM(AB7, AE7:AF7)</f>
        <v>93.117679387511856</v>
      </c>
      <c r="AL7">
        <f t="shared" si="9"/>
        <v>1769.9234508697107</v>
      </c>
      <c r="AN7">
        <f t="shared" si="10"/>
        <v>3360.7110595716904</v>
      </c>
      <c r="AO7">
        <f t="shared" si="11"/>
        <v>-168.03555297858452</v>
      </c>
      <c r="AP7">
        <f t="shared" si="12"/>
        <v>-38.554832727177676</v>
      </c>
      <c r="AQ7">
        <f t="shared" si="13"/>
        <v>-1198.9725790794334</v>
      </c>
      <c r="AR7">
        <f t="shared" si="14"/>
        <v>1955.1480947864945</v>
      </c>
      <c r="AS7">
        <f t="shared" si="15"/>
        <v>-601.1764511671646</v>
      </c>
      <c r="AT7">
        <f t="shared" si="16"/>
        <v>75.189804063520711</v>
      </c>
      <c r="AU7">
        <f t="shared" si="17"/>
        <v>1429.1614476828506</v>
      </c>
      <c r="AW7">
        <v>4</v>
      </c>
      <c r="AX7">
        <f>(R7*SUMPRODUCT(K8:$K$23, X8:$X$23)-$AZ$3*SUMPRODUCT(K7:$K$22, W8:$W$23))/Z7</f>
        <v>3705.1612843623961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4358.3525356636974</v>
      </c>
      <c r="P8">
        <f t="shared" si="30"/>
        <v>217.91762678318489</v>
      </c>
      <c r="Q8" s="5">
        <f t="shared" si="31"/>
        <v>50</v>
      </c>
      <c r="R8">
        <f t="shared" si="0"/>
        <v>1000000</v>
      </c>
      <c r="S8">
        <f t="shared" si="1"/>
        <v>4445.8723947214694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3538.2549872070995</v>
      </c>
      <c r="AC8">
        <f t="shared" si="2"/>
        <v>4196.3598502829682</v>
      </c>
      <c r="AE8">
        <f t="shared" si="3"/>
        <v>4113.751806226529</v>
      </c>
      <c r="AF8">
        <f t="shared" si="4"/>
        <v>-205.68759031132646</v>
      </c>
      <c r="AG8">
        <f t="shared" si="5"/>
        <v>-47.193885448278451</v>
      </c>
      <c r="AH8">
        <f t="shared" si="6"/>
        <v>-1525.7886146507724</v>
      </c>
      <c r="AI8">
        <f t="shared" si="7"/>
        <v>2335.0817158161517</v>
      </c>
      <c r="AJ8">
        <f t="shared" si="8"/>
        <v>-658.10486307586871</v>
      </c>
      <c r="AK8">
        <f t="shared" ref="AK8:AK23" si="32">G8*SUM(AB8:AB8, AE8:AF8)</f>
        <v>160.84049478744171</v>
      </c>
      <c r="AL8">
        <f t="shared" si="9"/>
        <v>1837.8173475277247</v>
      </c>
      <c r="AN8">
        <f t="shared" si="10"/>
        <v>3104.1345006927381</v>
      </c>
      <c r="AO8">
        <f t="shared" si="11"/>
        <v>-155.20672503463692</v>
      </c>
      <c r="AP8">
        <f t="shared" si="12"/>
        <v>-35.611328768062073</v>
      </c>
      <c r="AQ8">
        <f t="shared" si="13"/>
        <v>-1151.3220297668176</v>
      </c>
      <c r="AR8">
        <f t="shared" si="14"/>
        <v>1761.9944171232214</v>
      </c>
      <c r="AS8">
        <f t="shared" si="15"/>
        <v>-496.58951409160011</v>
      </c>
      <c r="AT8">
        <f t="shared" si="16"/>
        <v>121.36622540584436</v>
      </c>
      <c r="AU8">
        <f t="shared" si="17"/>
        <v>1386.7711284374654</v>
      </c>
      <c r="AW8">
        <v>5</v>
      </c>
      <c r="AX8">
        <f>(R8*SUMPRODUCT(K9:$K$23, X9:$X$23)-$AZ$3*SUMPRODUCT(K8:$K$22, W9:$W$23))/Z8</f>
        <v>4445.8723947214694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4358.3525356636974</v>
      </c>
      <c r="P9">
        <f t="shared" si="30"/>
        <v>217.91762678318489</v>
      </c>
      <c r="Q9" s="5">
        <f t="shared" si="31"/>
        <v>50</v>
      </c>
      <c r="R9">
        <f t="shared" si="0"/>
        <v>1000000</v>
      </c>
      <c r="S9">
        <f t="shared" si="1"/>
        <v>5107.8218483921855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4196.3598502829682</v>
      </c>
      <c r="AC9">
        <f t="shared" si="2"/>
        <v>4764.9353174183689</v>
      </c>
      <c r="AE9">
        <f t="shared" si="3"/>
        <v>4065.7776522649997</v>
      </c>
      <c r="AF9">
        <f t="shared" si="4"/>
        <v>-203.28888261325</v>
      </c>
      <c r="AG9">
        <f t="shared" si="5"/>
        <v>-46.643515169956942</v>
      </c>
      <c r="AH9">
        <f t="shared" si="6"/>
        <v>-1568.6284767744612</v>
      </c>
      <c r="AI9">
        <f t="shared" si="7"/>
        <v>2247.2167777073319</v>
      </c>
      <c r="AJ9">
        <f t="shared" si="8"/>
        <v>-568.57546713540069</v>
      </c>
      <c r="AK9">
        <f t="shared" si="32"/>
        <v>179.7123242245442</v>
      </c>
      <c r="AL9">
        <f t="shared" si="9"/>
        <v>1858.3536347964755</v>
      </c>
      <c r="AN9">
        <f t="shared" si="10"/>
        <v>2858.1464512459274</v>
      </c>
      <c r="AO9">
        <f t="shared" si="11"/>
        <v>-142.9073225622964</v>
      </c>
      <c r="AP9">
        <f t="shared" si="12"/>
        <v>-32.789298569335259</v>
      </c>
      <c r="AQ9">
        <f t="shared" si="13"/>
        <v>-1102.7090750323239</v>
      </c>
      <c r="AR9">
        <f t="shared" si="14"/>
        <v>1579.7407550819723</v>
      </c>
      <c r="AS9">
        <f t="shared" si="15"/>
        <v>-399.69523487179174</v>
      </c>
      <c r="AT9">
        <f t="shared" si="16"/>
        <v>126.33355428115777</v>
      </c>
      <c r="AU9">
        <f t="shared" si="17"/>
        <v>1306.3790744913383</v>
      </c>
      <c r="AW9">
        <v>6</v>
      </c>
      <c r="AX9">
        <f>(R9*SUMPRODUCT(K10:$K$23, X10:$X$23)-$AZ$3*SUMPRODUCT(K9:$K$22, W10:$W$23))/Z9</f>
        <v>5107.8218483921855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4358.3525356636974</v>
      </c>
      <c r="P10">
        <f t="shared" si="30"/>
        <v>217.91762678318489</v>
      </c>
      <c r="Q10" s="5">
        <f t="shared" si="31"/>
        <v>50</v>
      </c>
      <c r="R10">
        <f t="shared" si="0"/>
        <v>1000000</v>
      </c>
      <c r="S10">
        <f t="shared" si="1"/>
        <v>5666.0626503320836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4764.9353174183689</v>
      </c>
      <c r="AC10">
        <f t="shared" si="2"/>
        <v>5223.6660263423219</v>
      </c>
      <c r="AE10">
        <f t="shared" si="3"/>
        <v>4018.0597138358567</v>
      </c>
      <c r="AF10">
        <f t="shared" si="4"/>
        <v>-200.90298569179285</v>
      </c>
      <c r="AG10">
        <f t="shared" si="5"/>
        <v>-46.096084253817473</v>
      </c>
      <c r="AH10">
        <f t="shared" si="6"/>
        <v>-1619.9152887980538</v>
      </c>
      <c r="AI10">
        <f t="shared" si="7"/>
        <v>2151.1453550921924</v>
      </c>
      <c r="AJ10">
        <f t="shared" si="8"/>
        <v>-458.73070892395299</v>
      </c>
      <c r="AK10">
        <f t="shared" si="32"/>
        <v>36.902995795918464</v>
      </c>
      <c r="AL10">
        <f t="shared" si="9"/>
        <v>1729.3176419641579</v>
      </c>
      <c r="AN10">
        <f t="shared" si="10"/>
        <v>2679.1253516959846</v>
      </c>
      <c r="AO10">
        <f t="shared" si="11"/>
        <v>-133.95626758479926</v>
      </c>
      <c r="AP10">
        <f t="shared" si="12"/>
        <v>-30.735528273276806</v>
      </c>
      <c r="AQ10">
        <f t="shared" si="13"/>
        <v>-1080.1123992444682</v>
      </c>
      <c r="AR10">
        <f t="shared" si="14"/>
        <v>1434.3211565934405</v>
      </c>
      <c r="AS10">
        <f t="shared" si="15"/>
        <v>-305.86829450236496</v>
      </c>
      <c r="AT10">
        <f t="shared" si="16"/>
        <v>24.605844271037729</v>
      </c>
      <c r="AU10">
        <f t="shared" si="17"/>
        <v>1153.0587063621133</v>
      </c>
      <c r="AW10">
        <v>7</v>
      </c>
      <c r="AX10">
        <f>(R10*SUMPRODUCT(K11:$K$23, X11:$X$23)-$AZ$3*SUMPRODUCT(K10:$K$22, W11:$W$23))/Z10</f>
        <v>5666.0626503320836</v>
      </c>
    </row>
    <row r="11" spans="1:52" x14ac:dyDescent="0.25">
      <c r="A11" t="s">
        <v>33</v>
      </c>
      <c r="C11" s="24">
        <f>AU25</f>
        <v>9406.3450214864406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4358.3525356636974</v>
      </c>
      <c r="P11">
        <f t="shared" si="30"/>
        <v>217.91762678318489</v>
      </c>
      <c r="Q11" s="5">
        <f t="shared" si="31"/>
        <v>50</v>
      </c>
      <c r="R11">
        <f t="shared" si="0"/>
        <v>1000000</v>
      </c>
      <c r="S11">
        <f t="shared" si="1"/>
        <v>6155.6376496780013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5223.6660263423219</v>
      </c>
      <c r="AC11">
        <f t="shared" si="2"/>
        <v>5607.9959009832201</v>
      </c>
      <c r="AE11">
        <f t="shared" si="3"/>
        <v>3970.6078469905337</v>
      </c>
      <c r="AF11">
        <f t="shared" si="4"/>
        <v>-198.53039234952672</v>
      </c>
      <c r="AG11">
        <f t="shared" si="5"/>
        <v>-45.55170577069763</v>
      </c>
      <c r="AH11">
        <f t="shared" si="6"/>
        <v>-1668.3528116333607</v>
      </c>
      <c r="AI11">
        <f t="shared" si="7"/>
        <v>2058.1729372369491</v>
      </c>
      <c r="AJ11">
        <f t="shared" si="8"/>
        <v>-384.3298746408982</v>
      </c>
      <c r="AK11">
        <f t="shared" si="32"/>
        <v>14.393189569573327</v>
      </c>
      <c r="AL11">
        <f t="shared" si="9"/>
        <v>1688.2362521656241</v>
      </c>
      <c r="AN11">
        <f t="shared" si="10"/>
        <v>2518.2971816072522</v>
      </c>
      <c r="AO11">
        <f t="shared" si="11"/>
        <v>-125.91485908036263</v>
      </c>
      <c r="AP11">
        <f t="shared" si="12"/>
        <v>-28.890471353572615</v>
      </c>
      <c r="AQ11">
        <f t="shared" si="13"/>
        <v>-1058.1272050442417</v>
      </c>
      <c r="AR11">
        <f t="shared" si="14"/>
        <v>1305.3646461290757</v>
      </c>
      <c r="AS11">
        <f t="shared" si="15"/>
        <v>-243.7553335440104</v>
      </c>
      <c r="AT11">
        <f t="shared" si="16"/>
        <v>9.1286599241644577</v>
      </c>
      <c r="AU11">
        <f t="shared" si="17"/>
        <v>1070.7379725092296</v>
      </c>
      <c r="AW11">
        <v>8</v>
      </c>
      <c r="AX11">
        <f>(R11*SUMPRODUCT(K12:$K$23, X12:$X$23)-$AZ$3*SUMPRODUCT(K11:$K$22, W12:$W$23))/Z11</f>
        <v>6155.6376496780013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4358.3525356636974</v>
      </c>
      <c r="P12">
        <f t="shared" si="30"/>
        <v>217.91762678318489</v>
      </c>
      <c r="Q12" s="5">
        <f t="shared" si="31"/>
        <v>50</v>
      </c>
      <c r="R12">
        <f t="shared" si="0"/>
        <v>1000000</v>
      </c>
      <c r="S12">
        <f t="shared" si="1"/>
        <v>6599.6275139579157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5607.9959009832201</v>
      </c>
      <c r="AC12">
        <f t="shared" si="2"/>
        <v>5940.9720453436385</v>
      </c>
      <c r="AE12">
        <f t="shared" si="3"/>
        <v>3923.3806034307804</v>
      </c>
      <c r="AF12">
        <f t="shared" si="4"/>
        <v>-196.16903017153905</v>
      </c>
      <c r="AG12">
        <f t="shared" si="5"/>
        <v>-45.009904216402738</v>
      </c>
      <c r="AH12">
        <f t="shared" si="6"/>
        <v>-1725.6899317582631</v>
      </c>
      <c r="AI12">
        <f t="shared" si="7"/>
        <v>1956.5117372845755</v>
      </c>
      <c r="AJ12">
        <f t="shared" si="8"/>
        <v>-332.9761443604184</v>
      </c>
      <c r="AK12">
        <f t="shared" si="32"/>
        <v>196.03935695909169</v>
      </c>
      <c r="AL12">
        <f t="shared" si="9"/>
        <v>1819.5749498832488</v>
      </c>
      <c r="AN12">
        <f t="shared" si="10"/>
        <v>2325.5551645671098</v>
      </c>
      <c r="AO12">
        <f t="shared" si="11"/>
        <v>-116.27775822835551</v>
      </c>
      <c r="AP12">
        <f t="shared" si="12"/>
        <v>-26.679291607751622</v>
      </c>
      <c r="AQ12">
        <f t="shared" si="13"/>
        <v>-1022.8900886476782</v>
      </c>
      <c r="AR12">
        <f t="shared" si="14"/>
        <v>1159.7080260833245</v>
      </c>
      <c r="AS12">
        <f t="shared" si="15"/>
        <v>-197.36917481772844</v>
      </c>
      <c r="AT12">
        <f t="shared" si="16"/>
        <v>116.20089537985969</v>
      </c>
      <c r="AU12">
        <f t="shared" si="17"/>
        <v>1078.5397466454558</v>
      </c>
      <c r="AW12">
        <v>9</v>
      </c>
      <c r="AX12">
        <f>(R12*SUMPRODUCT(K13:$K$23, X13:$X$23)-$AZ$3*SUMPRODUCT(K12:$K$22, W13:$W$23))/Z12</f>
        <v>6599.6275139579157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4358.3525356636974</v>
      </c>
      <c r="P13">
        <f t="shared" si="30"/>
        <v>217.91762678318489</v>
      </c>
      <c r="Q13" s="5">
        <f t="shared" si="31"/>
        <v>50</v>
      </c>
      <c r="R13">
        <f t="shared" si="0"/>
        <v>1000000</v>
      </c>
      <c r="S13">
        <f t="shared" si="1"/>
        <v>7008.7098061027846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5940.9720453436385</v>
      </c>
      <c r="AC13">
        <f t="shared" si="2"/>
        <v>6233.6113755499</v>
      </c>
      <c r="AE13">
        <f t="shared" si="3"/>
        <v>3876.3590869910736</v>
      </c>
      <c r="AF13">
        <f t="shared" si="4"/>
        <v>-193.8179543495537</v>
      </c>
      <c r="AG13">
        <f t="shared" si="5"/>
        <v>-44.47046280987427</v>
      </c>
      <c r="AH13">
        <f t="shared" si="6"/>
        <v>-1786.8472872888883</v>
      </c>
      <c r="AI13">
        <f t="shared" si="7"/>
        <v>1851.223382542757</v>
      </c>
      <c r="AJ13">
        <f t="shared" si="8"/>
        <v>-292.63933020626155</v>
      </c>
      <c r="AK13">
        <f t="shared" si="32"/>
        <v>673.64592245896108</v>
      </c>
      <c r="AL13">
        <f t="shared" si="9"/>
        <v>2232.2299747954567</v>
      </c>
      <c r="AN13">
        <f t="shared" si="10"/>
        <v>2081.4235931905846</v>
      </c>
      <c r="AO13">
        <f t="shared" si="11"/>
        <v>-104.07117965952925</v>
      </c>
      <c r="AP13">
        <f t="shared" si="12"/>
        <v>-23.878559342763467</v>
      </c>
      <c r="AQ13">
        <f t="shared" si="13"/>
        <v>-959.45345044868156</v>
      </c>
      <c r="AR13">
        <f t="shared" si="14"/>
        <v>994.02040373961017</v>
      </c>
      <c r="AS13">
        <f t="shared" si="15"/>
        <v>-157.13363816859558</v>
      </c>
      <c r="AT13">
        <f t="shared" si="16"/>
        <v>361.71636450509919</v>
      </c>
      <c r="AU13">
        <f t="shared" si="17"/>
        <v>1198.6031300761138</v>
      </c>
      <c r="AW13">
        <v>10</v>
      </c>
      <c r="AX13">
        <f>(R13*SUMPRODUCT(K14:$K$23, X14:$X$23)-$AZ$3*SUMPRODUCT(K13:$K$22, W14:$W$23))/Z13</f>
        <v>7008.7098061027846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4358.3525356636974</v>
      </c>
      <c r="P14">
        <f t="shared" si="30"/>
        <v>217.91762678318489</v>
      </c>
      <c r="Q14" s="5">
        <f t="shared" si="31"/>
        <v>50</v>
      </c>
      <c r="R14">
        <f t="shared" si="0"/>
        <v>1000000</v>
      </c>
      <c r="S14">
        <f t="shared" si="1"/>
        <v>7326.3140481296787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6233.6113755499</v>
      </c>
      <c r="AC14">
        <f t="shared" si="2"/>
        <v>6437.3495143272748</v>
      </c>
      <c r="AE14">
        <f t="shared" si="3"/>
        <v>3829.516233457693</v>
      </c>
      <c r="AF14">
        <f t="shared" si="4"/>
        <v>-191.47581167288465</v>
      </c>
      <c r="AG14">
        <f t="shared" si="5"/>
        <v>-43.933071064368676</v>
      </c>
      <c r="AH14">
        <f t="shared" si="6"/>
        <v>-1853.742348137047</v>
      </c>
      <c r="AI14">
        <f t="shared" si="7"/>
        <v>1740.3650025833931</v>
      </c>
      <c r="AJ14">
        <f t="shared" si="8"/>
        <v>-203.73813877737484</v>
      </c>
      <c r="AK14">
        <f t="shared" si="32"/>
        <v>691.01562581342966</v>
      </c>
      <c r="AL14">
        <f t="shared" si="9"/>
        <v>2227.642489619448</v>
      </c>
      <c r="AN14">
        <f t="shared" si="10"/>
        <v>1894.1857005525278</v>
      </c>
      <c r="AO14">
        <f t="shared" si="11"/>
        <v>-94.709285027626393</v>
      </c>
      <c r="AP14">
        <f t="shared" si="12"/>
        <v>-21.730524149351282</v>
      </c>
      <c r="AQ14">
        <f t="shared" si="13"/>
        <v>-916.91274675168495</v>
      </c>
      <c r="AR14">
        <f t="shared" si="14"/>
        <v>860.83314462386534</v>
      </c>
      <c r="AS14">
        <f t="shared" si="15"/>
        <v>-100.77457454223725</v>
      </c>
      <c r="AT14">
        <f t="shared" si="16"/>
        <v>341.79563095684551</v>
      </c>
      <c r="AU14">
        <f t="shared" si="17"/>
        <v>1101.8542010384735</v>
      </c>
      <c r="AW14">
        <v>11</v>
      </c>
      <c r="AX14">
        <f>(R14*SUMPRODUCT(K15:$K$23, X15:$X$23)-$AZ$3*SUMPRODUCT(K14:$K$22, W15:$W$23))/Z14</f>
        <v>7326.3140481296787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4358.3525356636974</v>
      </c>
      <c r="P15">
        <f t="shared" si="30"/>
        <v>217.91762678318489</v>
      </c>
      <c r="Q15" s="5">
        <f t="shared" si="31"/>
        <v>50</v>
      </c>
      <c r="R15">
        <f t="shared" si="0"/>
        <v>1000000</v>
      </c>
      <c r="S15">
        <f t="shared" si="1"/>
        <v>7581.9080141099703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6437.3495143272748</v>
      </c>
      <c r="AC15">
        <f t="shared" si="2"/>
        <v>6580.7262605356818</v>
      </c>
      <c r="AE15">
        <f t="shared" si="3"/>
        <v>3782.8373716403112</v>
      </c>
      <c r="AF15">
        <f t="shared" si="4"/>
        <v>-189.14186858201558</v>
      </c>
      <c r="AG15">
        <f t="shared" si="5"/>
        <v>-43.397560668692606</v>
      </c>
      <c r="AH15">
        <f t="shared" si="6"/>
        <v>-1923.5937006477996</v>
      </c>
      <c r="AI15">
        <f t="shared" si="7"/>
        <v>1626.7042417418036</v>
      </c>
      <c r="AJ15">
        <f t="shared" si="8"/>
        <v>-143.37674620840698</v>
      </c>
      <c r="AK15">
        <f t="shared" si="32"/>
        <v>702.17315121698994</v>
      </c>
      <c r="AL15">
        <f t="shared" si="9"/>
        <v>2185.5006467503863</v>
      </c>
      <c r="AN15">
        <f t="shared" si="10"/>
        <v>1723.6079033110814</v>
      </c>
      <c r="AO15">
        <f t="shared" si="11"/>
        <v>-86.180395165554074</v>
      </c>
      <c r="AP15">
        <f t="shared" si="12"/>
        <v>-19.773617315339628</v>
      </c>
      <c r="AQ15">
        <f t="shared" si="13"/>
        <v>-876.46414039689034</v>
      </c>
      <c r="AR15">
        <f t="shared" si="14"/>
        <v>741.18975043329726</v>
      </c>
      <c r="AS15">
        <f t="shared" si="15"/>
        <v>-65.328024611504532</v>
      </c>
      <c r="AT15">
        <f t="shared" si="16"/>
        <v>319.93741047494569</v>
      </c>
      <c r="AU15">
        <f t="shared" si="17"/>
        <v>995.79913629673831</v>
      </c>
      <c r="AW15">
        <v>12</v>
      </c>
      <c r="AX15">
        <f>(R15*SUMPRODUCT(K16:$K$23, X16:$X$23)-$AZ$3*SUMPRODUCT(K15:$K$22, W16:$W$23))/Z15</f>
        <v>7581.9080141099703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4358.3525356636974</v>
      </c>
      <c r="P16">
        <f t="shared" si="30"/>
        <v>217.91762678318489</v>
      </c>
      <c r="Q16" s="5">
        <f t="shared" si="31"/>
        <v>50</v>
      </c>
      <c r="R16">
        <f t="shared" si="0"/>
        <v>1000000</v>
      </c>
      <c r="S16">
        <f t="shared" si="1"/>
        <v>7541.8453880467214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6580.7262605356818</v>
      </c>
      <c r="AC16">
        <f t="shared" si="2"/>
        <v>6461.6803358081352</v>
      </c>
      <c r="AE16">
        <f t="shared" si="3"/>
        <v>3734.1365975034191</v>
      </c>
      <c r="AF16">
        <f t="shared" si="4"/>
        <v>-186.70682987517097</v>
      </c>
      <c r="AG16">
        <f t="shared" si="5"/>
        <v>-42.838854440382924</v>
      </c>
      <c r="AH16">
        <f t="shared" si="6"/>
        <v>-2494.6124324551097</v>
      </c>
      <c r="AI16">
        <f t="shared" si="7"/>
        <v>1009.9784807327555</v>
      </c>
      <c r="AJ16">
        <f t="shared" si="8"/>
        <v>119.04592472754666</v>
      </c>
      <c r="AK16">
        <f t="shared" si="32"/>
        <v>708.97092197147515</v>
      </c>
      <c r="AL16">
        <f t="shared" si="9"/>
        <v>1837.9953274317772</v>
      </c>
      <c r="AN16">
        <f t="shared" si="10"/>
        <v>1567.3037534036091</v>
      </c>
      <c r="AO16">
        <f t="shared" si="11"/>
        <v>-78.365187670180461</v>
      </c>
      <c r="AP16">
        <f t="shared" si="12"/>
        <v>-17.980460972106027</v>
      </c>
      <c r="AQ16">
        <f t="shared" si="13"/>
        <v>-1047.046707206222</v>
      </c>
      <c r="AR16">
        <f t="shared" si="14"/>
        <v>423.91139755510056</v>
      </c>
      <c r="AS16">
        <f t="shared" si="15"/>
        <v>49.966336201421342</v>
      </c>
      <c r="AT16">
        <f t="shared" si="16"/>
        <v>297.57154245584417</v>
      </c>
      <c r="AU16">
        <f t="shared" si="17"/>
        <v>771.44927621236604</v>
      </c>
      <c r="AW16">
        <v>13</v>
      </c>
      <c r="AX16">
        <f>(R16*SUMPRODUCT(K17:$K$23, X17:$X$23)-$AZ$3*SUMPRODUCT(K16:$K$22, W17:$W$23))/Z16</f>
        <v>7541.8453880467214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4358.3525356636974</v>
      </c>
      <c r="P17">
        <f t="shared" si="30"/>
        <v>217.91762678318489</v>
      </c>
      <c r="Q17" s="5">
        <f t="shared" si="31"/>
        <v>50</v>
      </c>
      <c r="R17">
        <f t="shared" si="0"/>
        <v>1000000</v>
      </c>
      <c r="S17">
        <f t="shared" si="1"/>
        <v>7210.9502357606289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6461.6803358081352</v>
      </c>
      <c r="AC17">
        <f t="shared" si="2"/>
        <v>6093.7959719556275</v>
      </c>
      <c r="AE17">
        <f t="shared" si="3"/>
        <v>3683.1360996611475</v>
      </c>
      <c r="AF17">
        <f t="shared" si="4"/>
        <v>-184.15680498305738</v>
      </c>
      <c r="AG17">
        <f t="shared" si="5"/>
        <v>-42.253765264771928</v>
      </c>
      <c r="AH17">
        <f t="shared" si="6"/>
        <v>-3134.0126241433331</v>
      </c>
      <c r="AI17">
        <f t="shared" si="7"/>
        <v>322.71290526998473</v>
      </c>
      <c r="AJ17">
        <f t="shared" si="8"/>
        <v>367.8843638525077</v>
      </c>
      <c r="AK17">
        <f t="shared" si="32"/>
        <v>697.24617413403587</v>
      </c>
      <c r="AL17">
        <f t="shared" si="9"/>
        <v>1387.8434432565282</v>
      </c>
      <c r="AN17">
        <f t="shared" si="10"/>
        <v>1424.0423568855661</v>
      </c>
      <c r="AO17">
        <f t="shared" si="11"/>
        <v>-71.202117844278305</v>
      </c>
      <c r="AP17">
        <f t="shared" si="12"/>
        <v>-16.336934027626917</v>
      </c>
      <c r="AQ17">
        <f t="shared" si="13"/>
        <v>-1211.7300591212982</v>
      </c>
      <c r="AR17">
        <f t="shared" si="14"/>
        <v>124.77324589236254</v>
      </c>
      <c r="AS17">
        <f t="shared" si="15"/>
        <v>142.2382725987427</v>
      </c>
      <c r="AT17">
        <f t="shared" si="16"/>
        <v>269.58224140417315</v>
      </c>
      <c r="AU17">
        <f t="shared" si="17"/>
        <v>536.59375989527837</v>
      </c>
      <c r="AW17">
        <v>14</v>
      </c>
      <c r="AX17">
        <f>(R17*SUMPRODUCT(K18:$K$23, X18:$X$23)-$AZ$3*SUMPRODUCT(K17:$K$22, W18:$W$23))/Z17</f>
        <v>7210.9502357606289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4358.3525356636974</v>
      </c>
      <c r="P18">
        <f t="shared" si="30"/>
        <v>217.91762678318489</v>
      </c>
      <c r="Q18" s="5">
        <f t="shared" si="31"/>
        <v>50</v>
      </c>
      <c r="R18">
        <f t="shared" si="0"/>
        <v>1000000</v>
      </c>
      <c r="S18">
        <f t="shared" si="1"/>
        <v>6616.0291847490189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6093.7959719556275</v>
      </c>
      <c r="AC18">
        <f t="shared" si="2"/>
        <v>5510.0463841923865</v>
      </c>
      <c r="AE18">
        <f t="shared" si="3"/>
        <v>3629.7791257522213</v>
      </c>
      <c r="AF18">
        <f t="shared" si="4"/>
        <v>-181.48895628761107</v>
      </c>
      <c r="AG18">
        <f t="shared" si="5"/>
        <v>-41.641642066013738</v>
      </c>
      <c r="AH18">
        <f t="shared" si="6"/>
        <v>-3791.7109222093427</v>
      </c>
      <c r="AI18">
        <f t="shared" si="7"/>
        <v>-385.06239481074635</v>
      </c>
      <c r="AJ18">
        <f t="shared" si="8"/>
        <v>583.74958776324092</v>
      </c>
      <c r="AK18">
        <f t="shared" si="32"/>
        <v>667.94602989941677</v>
      </c>
      <c r="AL18">
        <f t="shared" si="9"/>
        <v>866.63322285191134</v>
      </c>
      <c r="AN18">
        <f t="shared" si="10"/>
        <v>1292.7885760480492</v>
      </c>
      <c r="AO18">
        <f t="shared" si="11"/>
        <v>-64.639428802402463</v>
      </c>
      <c r="AP18">
        <f t="shared" si="12"/>
        <v>-14.831161149417909</v>
      </c>
      <c r="AQ18">
        <f t="shared" si="13"/>
        <v>-1350.4624920925471</v>
      </c>
      <c r="AR18">
        <f t="shared" si="14"/>
        <v>-137.14450599631832</v>
      </c>
      <c r="AS18">
        <f t="shared" si="15"/>
        <v>207.909289295029</v>
      </c>
      <c r="AT18">
        <f t="shared" si="16"/>
        <v>237.89684356941791</v>
      </c>
      <c r="AU18">
        <f t="shared" si="17"/>
        <v>308.66162686812862</v>
      </c>
      <c r="AW18">
        <v>15</v>
      </c>
      <c r="AX18">
        <f>(R18*SUMPRODUCT(K19:$K$23, X19:$X$23)-$AZ$3*SUMPRODUCT(K18:$K$22, W19:$W$23))/Z18</f>
        <v>6616.0291847490189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4358.3525356636974</v>
      </c>
      <c r="P19">
        <f t="shared" si="30"/>
        <v>217.91762678318489</v>
      </c>
      <c r="Q19" s="5">
        <f t="shared" si="31"/>
        <v>50</v>
      </c>
      <c r="R19">
        <f t="shared" si="0"/>
        <v>1000000</v>
      </c>
      <c r="S19">
        <f t="shared" si="1"/>
        <v>5769.9271075494498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5510.0463841923865</v>
      </c>
      <c r="AC19">
        <f t="shared" si="2"/>
        <v>4731.3961238505854</v>
      </c>
      <c r="AE19">
        <f t="shared" si="3"/>
        <v>3573.8913004000824</v>
      </c>
      <c r="AF19">
        <f t="shared" si="4"/>
        <v>-178.69456502000412</v>
      </c>
      <c r="AG19">
        <f t="shared" si="5"/>
        <v>-41.000484370590776</v>
      </c>
      <c r="AH19">
        <f t="shared" si="6"/>
        <v>-4494.8254952564457</v>
      </c>
      <c r="AI19">
        <f t="shared" si="7"/>
        <v>-1140.629244246958</v>
      </c>
      <c r="AJ19">
        <f t="shared" si="8"/>
        <v>778.65026034180119</v>
      </c>
      <c r="AK19">
        <f t="shared" si="32"/>
        <v>623.36701837007251</v>
      </c>
      <c r="AL19">
        <f t="shared" si="9"/>
        <v>261.38803446491568</v>
      </c>
      <c r="AN19">
        <f t="shared" si="10"/>
        <v>1172.5484943148788</v>
      </c>
      <c r="AO19">
        <f t="shared" si="11"/>
        <v>-58.627424715743942</v>
      </c>
      <c r="AP19">
        <f t="shared" si="12"/>
        <v>-13.4517399030953</v>
      </c>
      <c r="AQ19">
        <f t="shared" si="13"/>
        <v>-1474.6953456813517</v>
      </c>
      <c r="AR19">
        <f t="shared" si="14"/>
        <v>-374.22601598531202</v>
      </c>
      <c r="AS19">
        <f t="shared" si="15"/>
        <v>255.46529360293087</v>
      </c>
      <c r="AT19">
        <f t="shared" si="16"/>
        <v>204.51882761894845</v>
      </c>
      <c r="AU19">
        <f t="shared" si="17"/>
        <v>85.758105236567275</v>
      </c>
      <c r="AW19">
        <v>16</v>
      </c>
      <c r="AX19">
        <f>(R19*SUMPRODUCT(K20:$K$23, X20:$X$23)-$AZ$3*SUMPRODUCT(K19:$K$22, W20:$W$23))/Z19</f>
        <v>5769.9271075494498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4358.3525356636974</v>
      </c>
      <c r="P20">
        <f t="shared" si="30"/>
        <v>217.91762678318489</v>
      </c>
      <c r="Q20" s="5">
        <f t="shared" si="31"/>
        <v>50</v>
      </c>
      <c r="R20">
        <f t="shared" si="0"/>
        <v>1000000</v>
      </c>
      <c r="S20">
        <f t="shared" si="1"/>
        <v>4690.2832518366731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4731.3961238505854</v>
      </c>
      <c r="AC20">
        <f t="shared" si="2"/>
        <v>3783.1028999587184</v>
      </c>
      <c r="AE20">
        <f t="shared" si="3"/>
        <v>3515.3732155206562</v>
      </c>
      <c r="AF20">
        <f t="shared" si="4"/>
        <v>-175.76866077603285</v>
      </c>
      <c r="AG20">
        <f t="shared" si="5"/>
        <v>-40.329151746616674</v>
      </c>
      <c r="AH20">
        <f t="shared" si="6"/>
        <v>-5226.5556053638702</v>
      </c>
      <c r="AI20">
        <f t="shared" si="7"/>
        <v>-1927.2802023658637</v>
      </c>
      <c r="AJ20">
        <f t="shared" si="8"/>
        <v>948.293223891867</v>
      </c>
      <c r="AK20">
        <f t="shared" si="32"/>
        <v>564.97004750166468</v>
      </c>
      <c r="AL20">
        <f t="shared" si="9"/>
        <v>-414.01693097233203</v>
      </c>
      <c r="AN20">
        <f t="shared" si="10"/>
        <v>1062.4367396275461</v>
      </c>
      <c r="AO20">
        <f t="shared" si="11"/>
        <v>-53.121836981377314</v>
      </c>
      <c r="AP20">
        <f t="shared" si="12"/>
        <v>-12.188513101381741</v>
      </c>
      <c r="AQ20">
        <f t="shared" si="13"/>
        <v>-1579.6003315745913</v>
      </c>
      <c r="AR20">
        <f t="shared" si="14"/>
        <v>-582.47394202980433</v>
      </c>
      <c r="AS20">
        <f t="shared" si="15"/>
        <v>286.59874762496599</v>
      </c>
      <c r="AT20">
        <f t="shared" si="16"/>
        <v>170.74856592886317</v>
      </c>
      <c r="AU20">
        <f t="shared" si="17"/>
        <v>-125.12662847597514</v>
      </c>
      <c r="AW20">
        <v>17</v>
      </c>
      <c r="AX20">
        <f>(R20*SUMPRODUCT(K21:$K$23, X21:$X$23)-$AZ$3*SUMPRODUCT(K20:$K$22, W21:$W$23))/Z20</f>
        <v>4690.2832518366731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4358.3525356636974</v>
      </c>
      <c r="P21">
        <f t="shared" si="30"/>
        <v>217.91762678318489</v>
      </c>
      <c r="Q21" s="5">
        <f t="shared" si="31"/>
        <v>50</v>
      </c>
      <c r="R21">
        <f t="shared" si="0"/>
        <v>1000000</v>
      </c>
      <c r="S21">
        <f t="shared" si="1"/>
        <v>3370.9025765754818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3783.1028999587184</v>
      </c>
      <c r="AC21">
        <f t="shared" si="2"/>
        <v>2671.336388566343</v>
      </c>
      <c r="AE21">
        <f t="shared" si="3"/>
        <v>3453.8600443761952</v>
      </c>
      <c r="AF21">
        <f t="shared" si="4"/>
        <v>-172.6930022188098</v>
      </c>
      <c r="AG21">
        <f t="shared" si="5"/>
        <v>-39.623458819746851</v>
      </c>
      <c r="AH21">
        <f t="shared" si="6"/>
        <v>-6048.0281880732691</v>
      </c>
      <c r="AI21">
        <f t="shared" si="7"/>
        <v>-2806.4846047356305</v>
      </c>
      <c r="AJ21">
        <f t="shared" si="8"/>
        <v>1111.7665113923754</v>
      </c>
      <c r="AK21">
        <f t="shared" si="32"/>
        <v>494.49889594812726</v>
      </c>
      <c r="AL21">
        <f t="shared" si="9"/>
        <v>-1200.2191973951278</v>
      </c>
      <c r="AN21">
        <f t="shared" si="10"/>
        <v>961.56477036589911</v>
      </c>
      <c r="AO21">
        <f t="shared" si="11"/>
        <v>-48.078238518294967</v>
      </c>
      <c r="AP21">
        <f t="shared" si="12"/>
        <v>-11.03128719507623</v>
      </c>
      <c r="AQ21">
        <f t="shared" si="13"/>
        <v>-1683.7887931505672</v>
      </c>
      <c r="AR21">
        <f t="shared" si="14"/>
        <v>-781.33354849803925</v>
      </c>
      <c r="AS21">
        <f t="shared" si="15"/>
        <v>309.51905881889485</v>
      </c>
      <c r="AT21">
        <f t="shared" si="16"/>
        <v>137.66994354701214</v>
      </c>
      <c r="AU21">
        <f t="shared" si="17"/>
        <v>-334.14454613213223</v>
      </c>
      <c r="AW21">
        <v>18</v>
      </c>
      <c r="AX21">
        <f>(R21*SUMPRODUCT(K22:$K$23, X22:$X$23)-$AZ$3*SUMPRODUCT(K21:$K$22, W22:$W$23))/Z21</f>
        <v>3370.9025765754818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4358.3525356636974</v>
      </c>
      <c r="P22">
        <f t="shared" si="30"/>
        <v>217.91762678318489</v>
      </c>
      <c r="Q22" s="5">
        <f t="shared" si="31"/>
        <v>50</v>
      </c>
      <c r="R22">
        <f t="shared" si="0"/>
        <v>1000000</v>
      </c>
      <c r="S22">
        <f t="shared" si="1"/>
        <v>1806.8543540259634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2671.336388566343</v>
      </c>
      <c r="AC22">
        <f t="shared" si="2"/>
        <v>1404.9881546301735</v>
      </c>
      <c r="AE22">
        <f t="shared" si="3"/>
        <v>3389.0023690431253</v>
      </c>
      <c r="AF22">
        <f t="shared" si="4"/>
        <v>-169.45011845215629</v>
      </c>
      <c r="AG22">
        <f t="shared" si="5"/>
        <v>-38.879396989016655</v>
      </c>
      <c r="AH22">
        <f t="shared" si="6"/>
        <v>-6956.5448506544972</v>
      </c>
      <c r="AI22">
        <f t="shared" si="7"/>
        <v>-3775.8719970525449</v>
      </c>
      <c r="AJ22">
        <f t="shared" si="8"/>
        <v>1266.3482339361694</v>
      </c>
      <c r="AK22">
        <f t="shared" si="32"/>
        <v>412.36220474101191</v>
      </c>
      <c r="AL22">
        <f t="shared" si="9"/>
        <v>-2097.1615583753637</v>
      </c>
      <c r="AN22">
        <f t="shared" si="10"/>
        <v>869.13621715181978</v>
      </c>
      <c r="AO22">
        <f t="shared" si="11"/>
        <v>-43.456810857590995</v>
      </c>
      <c r="AP22">
        <f t="shared" si="12"/>
        <v>-9.9709260556577046</v>
      </c>
      <c r="AQ22">
        <f t="shared" si="13"/>
        <v>-1784.0604453905835</v>
      </c>
      <c r="AR22">
        <f t="shared" si="14"/>
        <v>-968.35196515201244</v>
      </c>
      <c r="AS22">
        <f t="shared" si="15"/>
        <v>324.76492896372019</v>
      </c>
      <c r="AT22">
        <f t="shared" si="16"/>
        <v>105.75351908832691</v>
      </c>
      <c r="AU22">
        <f t="shared" si="17"/>
        <v>-537.83351709996532</v>
      </c>
      <c r="AW22">
        <v>19</v>
      </c>
      <c r="AX22">
        <f>(R22*SUMPRODUCT(K23:$K$23, X23:$X$23)-$AZ$3*SUMPRODUCT(K22:$K$22, W23:$W$23))/Z22</f>
        <v>1806.8543540259634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4358.3525356636974</v>
      </c>
      <c r="P23">
        <f t="shared" si="30"/>
        <v>217.91762678318489</v>
      </c>
      <c r="Q23" s="5">
        <f t="shared" si="31"/>
        <v>50</v>
      </c>
      <c r="R23">
        <f t="shared" si="0"/>
        <v>1000000</v>
      </c>
      <c r="S23">
        <f t="shared" si="1"/>
        <v>1844.0971123132229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1404.9881546301735</v>
      </c>
      <c r="AC23">
        <f t="shared" si="2"/>
        <v>1404.9881546301735</v>
      </c>
      <c r="AE23">
        <f t="shared" si="3"/>
        <v>3320.5592294587359</v>
      </c>
      <c r="AF23">
        <f t="shared" si="4"/>
        <v>-166.02796147293682</v>
      </c>
      <c r="AG23">
        <f t="shared" si="5"/>
        <v>-38.094201906421453</v>
      </c>
      <c r="AH23">
        <f t="shared" si="6"/>
        <v>-7928.0222541007524</v>
      </c>
      <c r="AI23">
        <f t="shared" si="7"/>
        <v>-4811.585188021375</v>
      </c>
      <c r="AJ23">
        <f t="shared" si="8"/>
        <v>0</v>
      </c>
      <c r="AK23">
        <f t="shared" si="32"/>
        <v>319.16635958311815</v>
      </c>
      <c r="AL23">
        <f t="shared" si="9"/>
        <v>-4492.4188284382572</v>
      </c>
      <c r="AN23">
        <f t="shared" si="10"/>
        <v>784.45741648768433</v>
      </c>
      <c r="AO23">
        <f t="shared" si="11"/>
        <v>-39.222870824384223</v>
      </c>
      <c r="AP23">
        <f t="shared" si="12"/>
        <v>-8.9994718195533245</v>
      </c>
      <c r="AQ23">
        <f t="shared" si="13"/>
        <v>-1872.9362813752603</v>
      </c>
      <c r="AR23">
        <f t="shared" si="14"/>
        <v>-1136.7012075315133</v>
      </c>
      <c r="AS23">
        <f t="shared" si="15"/>
        <v>0</v>
      </c>
      <c r="AT23">
        <f t="shared" si="16"/>
        <v>75.400678189126538</v>
      </c>
      <c r="AU23">
        <f t="shared" si="17"/>
        <v>-1061.3005293423869</v>
      </c>
      <c r="AW23">
        <v>20</v>
      </c>
      <c r="AX23">
        <f>(R23*SUMPRODUCT(K$23:$K24, X$23:$X24)-$AZ$3*SUMPRODUCT(K$22:$K23, W$23:$W24))/Z23</f>
        <v>1844.0971123132229</v>
      </c>
    </row>
    <row r="25" spans="5:50" x14ac:dyDescent="0.25">
      <c r="AN25" s="6">
        <f t="shared" ref="AN25:AU25" si="33">SUM(AN3:AN23)</f>
        <v>43498.897377663823</v>
      </c>
      <c r="AO25" s="6">
        <f t="shared" si="33"/>
        <v>-5443.7092706309631</v>
      </c>
      <c r="AP25" s="6">
        <f t="shared" si="33"/>
        <v>-2968.9373328017587</v>
      </c>
      <c r="AQ25" s="6">
        <f t="shared" si="33"/>
        <v>-25204.138710028863</v>
      </c>
      <c r="AR25" s="6">
        <f t="shared" si="33"/>
        <v>9882.1120642022288</v>
      </c>
      <c r="AS25" s="6">
        <f t="shared" si="33"/>
        <v>-3526.2549541175117</v>
      </c>
      <c r="AT25" s="6">
        <f t="shared" si="33"/>
        <v>3050.4879114017212</v>
      </c>
      <c r="AU25" s="7">
        <f t="shared" si="33"/>
        <v>9406.3450214864406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17278.922350760975</v>
      </c>
      <c r="K3">
        <v>1</v>
      </c>
      <c r="L3" s="2">
        <v>0</v>
      </c>
      <c r="O3">
        <f>$C$3</f>
        <v>17278.922350760975</v>
      </c>
      <c r="P3">
        <f>O3*B5</f>
        <v>13823.137880608781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1.4551915228366852E-11</v>
      </c>
      <c r="W3">
        <v>1</v>
      </c>
      <c r="Z3">
        <v>1</v>
      </c>
      <c r="AC3">
        <f t="shared" ref="AC3:AC23" si="2">S3*Z3</f>
        <v>1.4551915228366852E-11</v>
      </c>
      <c r="AE3">
        <f t="shared" ref="AE3:AE23" si="3">$Z3*O3</f>
        <v>17278.922350760975</v>
      </c>
      <c r="AF3">
        <f t="shared" ref="AF3:AF23" si="4">-$Z3*P3</f>
        <v>-13823.137880608781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935.87626615219369</v>
      </c>
      <c r="AJ3">
        <f t="shared" ref="AJ3:AJ23" si="8">AB3-AC3</f>
        <v>-1.4551915228366852E-11</v>
      </c>
      <c r="AL3">
        <f t="shared" ref="AL3:AL23" si="9">SUM(AI3:AK3)</f>
        <v>935.87626615217914</v>
      </c>
      <c r="AN3">
        <f t="shared" ref="AN3:AN23" si="10">AE3*$K3</f>
        <v>17278.922350760975</v>
      </c>
      <c r="AO3">
        <f t="shared" ref="AO3:AO23" si="11">AF3*$K3</f>
        <v>-13823.137880608781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935.87626615219369</v>
      </c>
      <c r="AS3">
        <f t="shared" ref="AS3:AS23" si="15">AJ3*$K3</f>
        <v>-1.4551915228366852E-11</v>
      </c>
      <c r="AT3">
        <f t="shared" ref="AT3:AT23" si="16">AK3*$K3</f>
        <v>0</v>
      </c>
      <c r="AU3">
        <f t="shared" ref="AU3:AU23" si="17">AL3*$K3</f>
        <v>935.87626615217914</v>
      </c>
      <c r="AW3">
        <v>0</v>
      </c>
      <c r="AX3">
        <f>(R3*SUMPRODUCT(K4:$K$23, X4:$X$23)-$AZ$3*SUMPRODUCT(K3:$K$22, W4:$W$23))/Z3</f>
        <v>1.4551915228366852E-11</v>
      </c>
      <c r="AZ3">
        <f>$C$6*SUMPRODUCT(K4:$K$23, X4:$X$23)/SUMPRODUCT(K3:K22, W4:W23)</f>
        <v>8393.5202175489576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6489.5946909012764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1.4551915228366852E-11</v>
      </c>
      <c r="AC4">
        <f t="shared" si="2"/>
        <v>6411.1728711536998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-6411.1728711536853</v>
      </c>
      <c r="AK4">
        <f>H4*SUM(AB4, AE4:AF4)</f>
        <v>7.479684427380562E-13</v>
      </c>
      <c r="AL4">
        <f t="shared" si="9"/>
        <v>-8495.412871153685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-1982.3473463952821</v>
      </c>
      <c r="AR4">
        <f t="shared" si="14"/>
        <v>-1982.3473463952821</v>
      </c>
      <c r="AS4">
        <f t="shared" si="15"/>
        <v>-6097.7485934503375</v>
      </c>
      <c r="AT4">
        <f t="shared" si="16"/>
        <v>7.1140236136394915E-13</v>
      </c>
      <c r="AU4">
        <f t="shared" si="17"/>
        <v>-8080.0959398456189</v>
      </c>
      <c r="AW4">
        <v>1</v>
      </c>
      <c r="AX4">
        <f>(R4*SUMPRODUCT(K5:$K$23, X5:$X$23)-$AZ$3*SUMPRODUCT(K4:$K$22, W5:$W$23))/Z4</f>
        <v>6489.5946909012764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17278.922350760975</v>
      </c>
      <c r="P5">
        <f t="shared" ref="P5:P23" si="30">O5*$C$5</f>
        <v>863.94611753804884</v>
      </c>
      <c r="Q5" s="5">
        <f t="shared" ref="Q5:Q23" si="31">$C$8</f>
        <v>50</v>
      </c>
      <c r="R5">
        <f t="shared" si="0"/>
        <v>1000000</v>
      </c>
      <c r="S5">
        <f t="shared" si="1"/>
        <v>12647.470186142309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6411.1728711536998</v>
      </c>
      <c r="AC5">
        <f t="shared" si="2"/>
        <v>12342.335114774658</v>
      </c>
      <c r="AE5">
        <f t="shared" si="3"/>
        <v>16862.048056767188</v>
      </c>
      <c r="AF5">
        <f t="shared" si="4"/>
        <v>-843.10240283835947</v>
      </c>
      <c r="AG5">
        <f t="shared" si="5"/>
        <v>-48.793691280245184</v>
      </c>
      <c r="AH5">
        <f t="shared" si="6"/>
        <v>-2162.7767950963203</v>
      </c>
      <c r="AI5">
        <f t="shared" si="7"/>
        <v>13807.375167552262</v>
      </c>
      <c r="AJ5">
        <f t="shared" si="8"/>
        <v>-5931.1622436209582</v>
      </c>
      <c r="AK5">
        <f>H5*SUM(AB5, AE5:AF5)</f>
        <v>1164.1231514517833</v>
      </c>
      <c r="AL5">
        <f t="shared" si="9"/>
        <v>9040.3360753830875</v>
      </c>
      <c r="AN5">
        <f t="shared" si="10"/>
        <v>15246.420547927401</v>
      </c>
      <c r="AO5">
        <f t="shared" si="11"/>
        <v>-762.32102739637003</v>
      </c>
      <c r="AP5">
        <f t="shared" si="12"/>
        <v>-44.118551604162796</v>
      </c>
      <c r="AQ5">
        <f t="shared" si="13"/>
        <v>-1955.5515710977659</v>
      </c>
      <c r="AR5">
        <f t="shared" si="14"/>
        <v>12484.429397829101</v>
      </c>
      <c r="AS5">
        <f t="shared" si="15"/>
        <v>-5362.8713190591461</v>
      </c>
      <c r="AT5">
        <f t="shared" si="16"/>
        <v>1052.5833562364592</v>
      </c>
      <c r="AU5">
        <f t="shared" si="17"/>
        <v>8174.1414350064142</v>
      </c>
      <c r="AW5">
        <v>2</v>
      </c>
      <c r="AX5">
        <f>(R5*SUMPRODUCT(K6:$K$23, X6:$X$23)-$AZ$3*SUMPRODUCT(K5:$K$22, W6:$W$23))/Z5</f>
        <v>12647.470186142309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17278.922350760975</v>
      </c>
      <c r="P6">
        <f t="shared" si="30"/>
        <v>863.94611753804884</v>
      </c>
      <c r="Q6" s="5">
        <f t="shared" si="31"/>
        <v>50</v>
      </c>
      <c r="R6">
        <f t="shared" si="0"/>
        <v>1000000</v>
      </c>
      <c r="S6">
        <f t="shared" si="1"/>
        <v>18004.588075170843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12342.335114774658</v>
      </c>
      <c r="AC6">
        <f t="shared" si="2"/>
        <v>17344.004965921747</v>
      </c>
      <c r="AE6">
        <f t="shared" si="3"/>
        <v>16644.963706259688</v>
      </c>
      <c r="AF6">
        <f t="shared" si="4"/>
        <v>-832.24818531298445</v>
      </c>
      <c r="AG6">
        <f t="shared" si="5"/>
        <v>-48.16551451638022</v>
      </c>
      <c r="AH6">
        <f t="shared" si="6"/>
        <v>-2804.7970212502519</v>
      </c>
      <c r="AI6">
        <f t="shared" si="7"/>
        <v>12959.752985180072</v>
      </c>
      <c r="AJ6">
        <f t="shared" si="8"/>
        <v>-5001.6698511470895</v>
      </c>
      <c r="AK6">
        <f>H6*SUM(AB6, AE6:AF6)</f>
        <v>1540.0812697739586</v>
      </c>
      <c r="AL6">
        <f t="shared" si="9"/>
        <v>9498.1644038069408</v>
      </c>
      <c r="AN6">
        <f t="shared" si="10"/>
        <v>14269.589466711794</v>
      </c>
      <c r="AO6">
        <f t="shared" si="11"/>
        <v>-713.47947333558977</v>
      </c>
      <c r="AP6">
        <f t="shared" si="12"/>
        <v>-41.291896499793438</v>
      </c>
      <c r="AQ6">
        <f t="shared" si="13"/>
        <v>-2404.5292460232645</v>
      </c>
      <c r="AR6">
        <f t="shared" si="14"/>
        <v>11110.288850853147</v>
      </c>
      <c r="AS6">
        <f t="shared" si="15"/>
        <v>-4287.8901200041428</v>
      </c>
      <c r="AT6">
        <f t="shared" si="16"/>
        <v>1320.2989116030301</v>
      </c>
      <c r="AU6">
        <f t="shared" si="17"/>
        <v>8142.6976424520335</v>
      </c>
      <c r="AW6">
        <v>3</v>
      </c>
      <c r="AX6">
        <f>(R6*SUMPRODUCT(K7:$K$23, X7:$X$23)-$AZ$3*SUMPRODUCT(K6:$K$22, W7:$W$23))/Z6</f>
        <v>18004.588075170843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17278.922350760975</v>
      </c>
      <c r="P7">
        <f t="shared" si="30"/>
        <v>863.94611753804884</v>
      </c>
      <c r="Q7" s="5">
        <f t="shared" si="31"/>
        <v>50</v>
      </c>
      <c r="R7">
        <f t="shared" si="0"/>
        <v>1000000</v>
      </c>
      <c r="S7">
        <f t="shared" si="1"/>
        <v>22554.678568653682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17344.004965921747</v>
      </c>
      <c r="AC7">
        <f t="shared" si="2"/>
        <v>21430.406468597961</v>
      </c>
      <c r="AE7">
        <f t="shared" si="3"/>
        <v>16417.628306651291</v>
      </c>
      <c r="AF7">
        <f t="shared" si="4"/>
        <v>-820.88141533256464</v>
      </c>
      <c r="AG7">
        <f t="shared" si="5"/>
        <v>-47.507674302177321</v>
      </c>
      <c r="AH7">
        <f t="shared" si="6"/>
        <v>-3523.7013807819571</v>
      </c>
      <c r="AI7">
        <f t="shared" si="7"/>
        <v>12025.537836234593</v>
      </c>
      <c r="AJ7">
        <f t="shared" si="8"/>
        <v>-4086.4015026762136</v>
      </c>
      <c r="AK7">
        <f>H7*SUM(AB7, AE7:AF7)</f>
        <v>2032.4443895917373</v>
      </c>
      <c r="AL7">
        <f t="shared" si="9"/>
        <v>9971.5807231501167</v>
      </c>
      <c r="AN7">
        <f t="shared" si="10"/>
        <v>13256.754932945358</v>
      </c>
      <c r="AO7">
        <f t="shared" si="11"/>
        <v>-662.83774664726786</v>
      </c>
      <c r="AP7">
        <f t="shared" si="12"/>
        <v>-38.361058241463539</v>
      </c>
      <c r="AQ7">
        <f t="shared" si="13"/>
        <v>-2845.2858591629065</v>
      </c>
      <c r="AR7">
        <f t="shared" si="14"/>
        <v>9710.2702688937188</v>
      </c>
      <c r="AS7">
        <f t="shared" si="15"/>
        <v>-3299.6497585860975</v>
      </c>
      <c r="AT7">
        <f t="shared" si="16"/>
        <v>1641.1394316158128</v>
      </c>
      <c r="AU7">
        <f t="shared" si="17"/>
        <v>8051.7599419234348</v>
      </c>
      <c r="AW7">
        <v>4</v>
      </c>
      <c r="AX7">
        <f>(R7*SUMPRODUCT(K8:$K$23, X8:$X$23)-$AZ$3*SUMPRODUCT(K7:$K$22, W8:$W$23))/Z7</f>
        <v>22554.678568653682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17278.922350760975</v>
      </c>
      <c r="P8">
        <f t="shared" si="30"/>
        <v>863.94611753804884</v>
      </c>
      <c r="Q8" s="5">
        <f t="shared" si="31"/>
        <v>50</v>
      </c>
      <c r="R8">
        <f t="shared" si="0"/>
        <v>1000000</v>
      </c>
      <c r="S8">
        <f t="shared" si="1"/>
        <v>26327.957977830363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21430.406468597961</v>
      </c>
      <c r="AC8">
        <f t="shared" si="2"/>
        <v>24653.204243209053</v>
      </c>
      <c r="AE8">
        <f t="shared" si="3"/>
        <v>16179.788883534389</v>
      </c>
      <c r="AF8">
        <f t="shared" si="4"/>
        <v>-808.98944417671953</v>
      </c>
      <c r="AG8">
        <f t="shared" si="5"/>
        <v>-46.819438605850962</v>
      </c>
      <c r="AH8">
        <f t="shared" si="6"/>
        <v>-4263.1790660917368</v>
      </c>
      <c r="AI8">
        <f t="shared" si="7"/>
        <v>11060.800934660081</v>
      </c>
      <c r="AJ8">
        <f t="shared" si="8"/>
        <v>-3222.7977746110919</v>
      </c>
      <c r="AK8">
        <f t="shared" ref="AK8:AK23" si="32">H8*SUM(AB8:AB8, AE8:AF8)</f>
        <v>2579.76453414769</v>
      </c>
      <c r="AL8">
        <f t="shared" si="9"/>
        <v>10417.767694196678</v>
      </c>
      <c r="AN8">
        <f t="shared" si="10"/>
        <v>12208.865107341935</v>
      </c>
      <c r="AO8">
        <f t="shared" si="11"/>
        <v>-610.44325536709687</v>
      </c>
      <c r="AP8">
        <f t="shared" si="12"/>
        <v>-35.328780520864626</v>
      </c>
      <c r="AQ8">
        <f t="shared" si="13"/>
        <v>-3216.8885837148359</v>
      </c>
      <c r="AR8">
        <f t="shared" si="14"/>
        <v>8346.2044877391381</v>
      </c>
      <c r="AS8">
        <f t="shared" si="15"/>
        <v>-2431.8428121463548</v>
      </c>
      <c r="AT8">
        <f t="shared" si="16"/>
        <v>1946.6259685357415</v>
      </c>
      <c r="AU8">
        <f t="shared" si="17"/>
        <v>7860.9876441285242</v>
      </c>
      <c r="AW8">
        <v>5</v>
      </c>
      <c r="AX8">
        <f>(R8*SUMPRODUCT(K9:$K$23, X9:$X$23)-$AZ$3*SUMPRODUCT(K8:$K$22, W9:$W$23))/Z8</f>
        <v>26327.957977830363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17278.922350760975</v>
      </c>
      <c r="P9">
        <f t="shared" si="30"/>
        <v>863.94611753804884</v>
      </c>
      <c r="Q9" s="5">
        <f t="shared" si="31"/>
        <v>50</v>
      </c>
      <c r="R9">
        <f t="shared" si="0"/>
        <v>1000000</v>
      </c>
      <c r="S9">
        <f t="shared" si="1"/>
        <v>29318.936497909395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24653.204243209053</v>
      </c>
      <c r="AC9">
        <f t="shared" si="2"/>
        <v>27031.214016912912</v>
      </c>
      <c r="AE9">
        <f t="shared" si="3"/>
        <v>15930.668156341366</v>
      </c>
      <c r="AF9">
        <f t="shared" si="4"/>
        <v>-796.53340781706845</v>
      </c>
      <c r="AG9">
        <f t="shared" si="5"/>
        <v>-46.098558211414641</v>
      </c>
      <c r="AH9">
        <f t="shared" si="6"/>
        <v>-5053.720167556261</v>
      </c>
      <c r="AI9">
        <f t="shared" si="7"/>
        <v>10034.31602275662</v>
      </c>
      <c r="AJ9">
        <f t="shared" si="8"/>
        <v>-2378.0097737038595</v>
      </c>
      <c r="AK9">
        <f t="shared" si="32"/>
        <v>2920.3906819932281</v>
      </c>
      <c r="AL9">
        <f t="shared" si="9"/>
        <v>10576.69693104599</v>
      </c>
      <c r="AN9">
        <f t="shared" si="10"/>
        <v>11198.88654797886</v>
      </c>
      <c r="AO9">
        <f t="shared" si="11"/>
        <v>-559.94432739894319</v>
      </c>
      <c r="AP9">
        <f t="shared" si="12"/>
        <v>-32.406206592755638</v>
      </c>
      <c r="AQ9">
        <f t="shared" si="13"/>
        <v>-3552.6468975607058</v>
      </c>
      <c r="AR9">
        <f t="shared" si="14"/>
        <v>7053.8891164264551</v>
      </c>
      <c r="AS9">
        <f t="shared" si="15"/>
        <v>-1671.6851675234752</v>
      </c>
      <c r="AT9">
        <f t="shared" si="16"/>
        <v>2052.9662411176496</v>
      </c>
      <c r="AU9">
        <f t="shared" si="17"/>
        <v>7435.1701900206299</v>
      </c>
      <c r="AW9">
        <v>6</v>
      </c>
      <c r="AX9">
        <f>(R9*SUMPRODUCT(K10:$K$23, X10:$X$23)-$AZ$3*SUMPRODUCT(K9:$K$22, W10:$W$23))/Z9</f>
        <v>29318.936497909395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17278.922350760975</v>
      </c>
      <c r="P10">
        <f t="shared" si="30"/>
        <v>863.94611753804884</v>
      </c>
      <c r="Q10" s="5">
        <f t="shared" si="31"/>
        <v>50</v>
      </c>
      <c r="R10">
        <f t="shared" si="0"/>
        <v>1000000</v>
      </c>
      <c r="S10">
        <f t="shared" si="1"/>
        <v>31485.067491018504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27031.214016912912</v>
      </c>
      <c r="AC10">
        <f t="shared" si="2"/>
        <v>28553.021137342708</v>
      </c>
      <c r="AE10">
        <f t="shared" si="3"/>
        <v>15669.823012211104</v>
      </c>
      <c r="AF10">
        <f t="shared" si="4"/>
        <v>-783.49115061055522</v>
      </c>
      <c r="AG10">
        <f t="shared" si="5"/>
        <v>-45.343750883633646</v>
      </c>
      <c r="AH10">
        <f t="shared" si="6"/>
        <v>-5876.4349133368587</v>
      </c>
      <c r="AI10">
        <f t="shared" si="7"/>
        <v>8964.5531973800571</v>
      </c>
      <c r="AJ10">
        <f t="shared" si="8"/>
        <v>-1521.8071204297958</v>
      </c>
      <c r="AK10">
        <f t="shared" si="32"/>
        <v>2276.1227412032808</v>
      </c>
      <c r="AL10">
        <f t="shared" si="9"/>
        <v>9718.8688181535417</v>
      </c>
      <c r="AN10">
        <f t="shared" si="10"/>
        <v>10448.182226870436</v>
      </c>
      <c r="AO10">
        <f t="shared" si="11"/>
        <v>-522.40911134352189</v>
      </c>
      <c r="AP10">
        <f t="shared" si="12"/>
        <v>-30.233894263696055</v>
      </c>
      <c r="AQ10">
        <f t="shared" si="13"/>
        <v>-3918.2358837774427</v>
      </c>
      <c r="AR10">
        <f t="shared" si="14"/>
        <v>5977.3033374857769</v>
      </c>
      <c r="AS10">
        <f t="shared" si="15"/>
        <v>-1014.6967260580354</v>
      </c>
      <c r="AT10">
        <f t="shared" si="16"/>
        <v>1517.6524426781034</v>
      </c>
      <c r="AU10">
        <f t="shared" si="17"/>
        <v>6480.2590541058444</v>
      </c>
      <c r="AW10">
        <v>7</v>
      </c>
      <c r="AX10">
        <f>(R10*SUMPRODUCT(K11:$K$23, X11:$X$23)-$AZ$3*SUMPRODUCT(K10:$K$22, W11:$W$23))/Z10</f>
        <v>31485.067491018504</v>
      </c>
    </row>
    <row r="11" spans="1:52" x14ac:dyDescent="0.25">
      <c r="A11" t="s">
        <v>33</v>
      </c>
      <c r="C11" s="24">
        <f>AU25</f>
        <v>63629.455334971673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17278.922350760975</v>
      </c>
      <c r="P11">
        <f t="shared" si="30"/>
        <v>863.94611753804884</v>
      </c>
      <c r="Q11" s="5">
        <f t="shared" si="31"/>
        <v>50</v>
      </c>
      <c r="R11">
        <f t="shared" si="0"/>
        <v>1000000</v>
      </c>
      <c r="S11">
        <f t="shared" si="1"/>
        <v>32901.643763638611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28553.021137342708</v>
      </c>
      <c r="AC11">
        <f t="shared" si="2"/>
        <v>29315.569130552092</v>
      </c>
      <c r="AE11">
        <f t="shared" si="3"/>
        <v>15395.62723109237</v>
      </c>
      <c r="AF11">
        <f t="shared" si="4"/>
        <v>-769.78136155461857</v>
      </c>
      <c r="AG11">
        <f t="shared" si="5"/>
        <v>-44.550310831202786</v>
      </c>
      <c r="AH11">
        <f t="shared" si="6"/>
        <v>-6800.0508718905867</v>
      </c>
      <c r="AI11">
        <f t="shared" si="7"/>
        <v>7781.2446868159632</v>
      </c>
      <c r="AJ11">
        <f t="shared" si="8"/>
        <v>-762.547993209384</v>
      </c>
      <c r="AK11">
        <f t="shared" si="32"/>
        <v>2215.0758774529681</v>
      </c>
      <c r="AL11">
        <f t="shared" si="9"/>
        <v>9233.7725710595478</v>
      </c>
      <c r="AN11">
        <f t="shared" si="10"/>
        <v>9764.4406496908359</v>
      </c>
      <c r="AO11">
        <f t="shared" si="11"/>
        <v>-488.22203248454184</v>
      </c>
      <c r="AP11">
        <f t="shared" si="12"/>
        <v>-28.255351958511479</v>
      </c>
      <c r="AQ11">
        <f t="shared" si="13"/>
        <v>-4312.8280619420311</v>
      </c>
      <c r="AR11">
        <f t="shared" si="14"/>
        <v>4935.1352033057528</v>
      </c>
      <c r="AS11">
        <f t="shared" si="15"/>
        <v>-483.6343794552613</v>
      </c>
      <c r="AT11">
        <f t="shared" si="16"/>
        <v>1404.8779315902359</v>
      </c>
      <c r="AU11">
        <f t="shared" si="17"/>
        <v>5856.3787554407281</v>
      </c>
      <c r="AW11">
        <v>8</v>
      </c>
      <c r="AX11">
        <f>(R11*SUMPRODUCT(K12:$K$23, X12:$X$23)-$AZ$3*SUMPRODUCT(K11:$K$22, W12:$W$23))/Z11</f>
        <v>32901.643763638611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17278.922350760975</v>
      </c>
      <c r="P12">
        <f t="shared" si="30"/>
        <v>863.94611753804884</v>
      </c>
      <c r="Q12" s="5">
        <f t="shared" si="31"/>
        <v>50</v>
      </c>
      <c r="R12">
        <f t="shared" si="0"/>
        <v>1000000</v>
      </c>
      <c r="S12">
        <f t="shared" si="1"/>
        <v>33653.784111324523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29315.569130552092</v>
      </c>
      <c r="AC12">
        <f t="shared" si="2"/>
        <v>29422.649326606959</v>
      </c>
      <c r="AE12">
        <f t="shared" si="3"/>
        <v>15106.523277928713</v>
      </c>
      <c r="AF12">
        <f t="shared" si="4"/>
        <v>-755.32616389643567</v>
      </c>
      <c r="AG12">
        <f t="shared" si="5"/>
        <v>-43.713731016516235</v>
      </c>
      <c r="AH12">
        <f t="shared" si="6"/>
        <v>-7821.534127490414</v>
      </c>
      <c r="AI12">
        <f t="shared" si="7"/>
        <v>6485.9492555253464</v>
      </c>
      <c r="AJ12">
        <f t="shared" si="8"/>
        <v>-107.08019605486697</v>
      </c>
      <c r="AK12">
        <f t="shared" si="32"/>
        <v>3056.6736371209063</v>
      </c>
      <c r="AL12">
        <f t="shared" si="9"/>
        <v>9435.5426965913866</v>
      </c>
      <c r="AN12">
        <f t="shared" si="10"/>
        <v>8954.281212717473</v>
      </c>
      <c r="AO12">
        <f t="shared" si="11"/>
        <v>-447.71406063587369</v>
      </c>
      <c r="AP12">
        <f t="shared" si="12"/>
        <v>-25.910994421255449</v>
      </c>
      <c r="AQ12">
        <f t="shared" si="13"/>
        <v>-4636.1571622996753</v>
      </c>
      <c r="AR12">
        <f t="shared" si="14"/>
        <v>3844.4989953606691</v>
      </c>
      <c r="AS12">
        <f t="shared" si="15"/>
        <v>-63.471003231371299</v>
      </c>
      <c r="AT12">
        <f t="shared" si="16"/>
        <v>1811.8209477272471</v>
      </c>
      <c r="AU12">
        <f t="shared" si="17"/>
        <v>5592.8489398565453</v>
      </c>
      <c r="AW12">
        <v>9</v>
      </c>
      <c r="AX12">
        <f>(R12*SUMPRODUCT(K13:$K$23, X13:$X$23)-$AZ$3*SUMPRODUCT(K12:$K$22, W13:$W$23))/Z12</f>
        <v>33653.784111324523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17278.922350760975</v>
      </c>
      <c r="P13">
        <f t="shared" si="30"/>
        <v>863.94611753804884</v>
      </c>
      <c r="Q13" s="5">
        <f t="shared" si="31"/>
        <v>50</v>
      </c>
      <c r="R13">
        <f t="shared" si="0"/>
        <v>1000000</v>
      </c>
      <c r="S13">
        <f t="shared" si="1"/>
        <v>33837.765116673268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29422.649326606959</v>
      </c>
      <c r="AC13">
        <f t="shared" si="2"/>
        <v>28986.040957738802</v>
      </c>
      <c r="AE13">
        <f t="shared" si="3"/>
        <v>14801.437070025577</v>
      </c>
      <c r="AF13">
        <f t="shared" si="4"/>
        <v>-740.07185350127895</v>
      </c>
      <c r="AG13">
        <f t="shared" si="5"/>
        <v>-42.83090336757521</v>
      </c>
      <c r="AH13">
        <f t="shared" si="6"/>
        <v>-8913.8067755170796</v>
      </c>
      <c r="AI13">
        <f t="shared" si="7"/>
        <v>5104.7275376396428</v>
      </c>
      <c r="AJ13">
        <f t="shared" si="8"/>
        <v>436.60836886815741</v>
      </c>
      <c r="AK13">
        <f t="shared" si="32"/>
        <v>4517.9891110313374</v>
      </c>
      <c r="AL13">
        <f t="shared" si="9"/>
        <v>10059.325017539137</v>
      </c>
      <c r="AN13">
        <f t="shared" si="10"/>
        <v>7947.6796755150299</v>
      </c>
      <c r="AO13">
        <f t="shared" si="11"/>
        <v>-397.38398377575157</v>
      </c>
      <c r="AP13">
        <f t="shared" si="12"/>
        <v>-22.998192578731651</v>
      </c>
      <c r="AQ13">
        <f t="shared" si="13"/>
        <v>-4786.2974795002692</v>
      </c>
      <c r="AR13">
        <f t="shared" si="14"/>
        <v>2741.0000196602782</v>
      </c>
      <c r="AS13">
        <f t="shared" si="15"/>
        <v>234.43828075588527</v>
      </c>
      <c r="AT13">
        <f t="shared" si="16"/>
        <v>2425.948917126324</v>
      </c>
      <c r="AU13">
        <f t="shared" si="17"/>
        <v>5401.3872175424867</v>
      </c>
      <c r="AW13">
        <v>10</v>
      </c>
      <c r="AX13">
        <f>(R13*SUMPRODUCT(K14:$K$23, X14:$X$23)-$AZ$3*SUMPRODUCT(K13:$K$22, W14:$W$23))/Z13</f>
        <v>33837.765116673268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17278.922350760975</v>
      </c>
      <c r="P14">
        <f t="shared" si="30"/>
        <v>863.94611753804884</v>
      </c>
      <c r="Q14" s="5">
        <f t="shared" si="31"/>
        <v>50</v>
      </c>
      <c r="R14">
        <f t="shared" si="0"/>
        <v>1000000</v>
      </c>
      <c r="S14">
        <f t="shared" si="1"/>
        <v>33230.406466662753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28986.040957738802</v>
      </c>
      <c r="AC14">
        <f t="shared" si="2"/>
        <v>27845.083305961791</v>
      </c>
      <c r="AE14">
        <f t="shared" si="3"/>
        <v>14478.698380558915</v>
      </c>
      <c r="AF14">
        <f t="shared" si="4"/>
        <v>-723.93491902794585</v>
      </c>
      <c r="AG14">
        <f t="shared" si="5"/>
        <v>-41.89699475072085</v>
      </c>
      <c r="AH14">
        <f t="shared" si="6"/>
        <v>-10111.991663572267</v>
      </c>
      <c r="AI14">
        <f t="shared" si="7"/>
        <v>3600.8748032079802</v>
      </c>
      <c r="AJ14">
        <f t="shared" si="8"/>
        <v>1140.9576517770111</v>
      </c>
      <c r="AK14">
        <f t="shared" si="32"/>
        <v>3657.3306341569146</v>
      </c>
      <c r="AL14">
        <f t="shared" si="9"/>
        <v>8399.1630891419063</v>
      </c>
      <c r="AN14">
        <f t="shared" si="10"/>
        <v>7161.568658583602</v>
      </c>
      <c r="AO14">
        <f t="shared" si="11"/>
        <v>-358.07843292918017</v>
      </c>
      <c r="AP14">
        <f t="shared" si="12"/>
        <v>-20.723423930046778</v>
      </c>
      <c r="AQ14">
        <f t="shared" si="13"/>
        <v>-5001.6735393103963</v>
      </c>
      <c r="AR14">
        <f t="shared" si="14"/>
        <v>1781.0932624139787</v>
      </c>
      <c r="AS14">
        <f t="shared" si="15"/>
        <v>564.34952541790301</v>
      </c>
      <c r="AT14">
        <f t="shared" si="16"/>
        <v>1809.0178934057442</v>
      </c>
      <c r="AU14">
        <f t="shared" si="17"/>
        <v>4154.460681237626</v>
      </c>
      <c r="AW14">
        <v>11</v>
      </c>
      <c r="AX14">
        <f>(R14*SUMPRODUCT(K15:$K$23, X15:$X$23)-$AZ$3*SUMPRODUCT(K14:$K$22, W15:$W$23))/Z14</f>
        <v>33230.406466662753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17278.922350760975</v>
      </c>
      <c r="P15">
        <f t="shared" si="30"/>
        <v>863.94611753804884</v>
      </c>
      <c r="Q15" s="5">
        <f t="shared" si="31"/>
        <v>50</v>
      </c>
      <c r="R15">
        <f t="shared" si="0"/>
        <v>1000000</v>
      </c>
      <c r="S15">
        <f t="shared" si="1"/>
        <v>31926.673752589322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27845.083305961791</v>
      </c>
      <c r="AC15">
        <f t="shared" si="2"/>
        <v>26120.502306484726</v>
      </c>
      <c r="AE15">
        <f t="shared" si="3"/>
        <v>14136.584807241887</v>
      </c>
      <c r="AF15">
        <f t="shared" si="4"/>
        <v>-706.82924036209442</v>
      </c>
      <c r="AG15">
        <f t="shared" si="5"/>
        <v>-40.907021052210766</v>
      </c>
      <c r="AH15">
        <f t="shared" si="6"/>
        <v>-11420.075020057526</v>
      </c>
      <c r="AI15">
        <f t="shared" si="7"/>
        <v>1968.7735257700551</v>
      </c>
      <c r="AJ15">
        <f t="shared" si="8"/>
        <v>1724.5809994770643</v>
      </c>
      <c r="AK15">
        <f t="shared" si="32"/>
        <v>3531.8879623490543</v>
      </c>
      <c r="AL15">
        <f t="shared" si="9"/>
        <v>7225.2424875961733</v>
      </c>
      <c r="AN15">
        <f t="shared" si="10"/>
        <v>6441.1781173198933</v>
      </c>
      <c r="AO15">
        <f t="shared" si="11"/>
        <v>-322.05890586599475</v>
      </c>
      <c r="AP15">
        <f t="shared" si="12"/>
        <v>-18.638830554835558</v>
      </c>
      <c r="AQ15">
        <f t="shared" si="13"/>
        <v>-5203.4305541507756</v>
      </c>
      <c r="AR15">
        <f t="shared" si="14"/>
        <v>897.04982674828784</v>
      </c>
      <c r="AS15">
        <f t="shared" si="15"/>
        <v>785.78620981262486</v>
      </c>
      <c r="AT15">
        <f t="shared" si="16"/>
        <v>1609.2655875593205</v>
      </c>
      <c r="AU15">
        <f t="shared" si="17"/>
        <v>3292.1016241202328</v>
      </c>
      <c r="AW15">
        <v>12</v>
      </c>
      <c r="AX15">
        <f>(R15*SUMPRODUCT(K16:$K$23, X16:$X$23)-$AZ$3*SUMPRODUCT(K15:$K$22, W16:$W$23))/Z15</f>
        <v>31926.673752589322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17278.922350760975</v>
      </c>
      <c r="P16">
        <f t="shared" si="30"/>
        <v>863.94611753804884</v>
      </c>
      <c r="Q16" s="5">
        <f t="shared" si="31"/>
        <v>50</v>
      </c>
      <c r="R16">
        <f t="shared" si="0"/>
        <v>1000000</v>
      </c>
      <c r="S16">
        <f t="shared" si="1"/>
        <v>29998.481336035398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26120.502306484726</v>
      </c>
      <c r="AC16">
        <f t="shared" si="2"/>
        <v>23916.377618606035</v>
      </c>
      <c r="AE16">
        <f t="shared" si="3"/>
        <v>13775.671746654705</v>
      </c>
      <c r="AF16">
        <f t="shared" si="4"/>
        <v>-688.78358733273535</v>
      </c>
      <c r="AG16">
        <f t="shared" si="5"/>
        <v>-39.862647296542818</v>
      </c>
      <c r="AH16">
        <f t="shared" si="6"/>
        <v>-12706.070902916872</v>
      </c>
      <c r="AI16">
        <f t="shared" si="7"/>
        <v>340.95460910855581</v>
      </c>
      <c r="AJ16">
        <f t="shared" si="8"/>
        <v>2204.1246878786915</v>
      </c>
      <c r="AK16">
        <f t="shared" si="32"/>
        <v>3354.9764021590795</v>
      </c>
      <c r="AL16">
        <f t="shared" si="9"/>
        <v>5900.0556991463272</v>
      </c>
      <c r="AN16">
        <f t="shared" si="10"/>
        <v>5781.9689961591448</v>
      </c>
      <c r="AO16">
        <f t="shared" si="11"/>
        <v>-289.09844980795731</v>
      </c>
      <c r="AP16">
        <f t="shared" si="12"/>
        <v>-16.731277792635325</v>
      </c>
      <c r="AQ16">
        <f t="shared" si="13"/>
        <v>-5333.0327097483105</v>
      </c>
      <c r="AR16">
        <f t="shared" si="14"/>
        <v>143.10655881024195</v>
      </c>
      <c r="AS16">
        <f t="shared" si="15"/>
        <v>925.12226215598912</v>
      </c>
      <c r="AT16">
        <f t="shared" si="16"/>
        <v>1408.1614237679603</v>
      </c>
      <c r="AU16">
        <f t="shared" si="17"/>
        <v>2476.3902447341916</v>
      </c>
      <c r="AW16">
        <v>13</v>
      </c>
      <c r="AX16">
        <f>(R16*SUMPRODUCT(K17:$K$23, X17:$X$23)-$AZ$3*SUMPRODUCT(K16:$K$22, W17:$W$23))/Z16</f>
        <v>29998.481336035398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17278.922350760975</v>
      </c>
      <c r="P17">
        <f t="shared" si="30"/>
        <v>863.94611753804884</v>
      </c>
      <c r="Q17" s="5">
        <f t="shared" si="31"/>
        <v>50</v>
      </c>
      <c r="R17">
        <f t="shared" si="0"/>
        <v>1000000</v>
      </c>
      <c r="S17">
        <f t="shared" si="1"/>
        <v>27487.939036487809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23916.377618606035</v>
      </c>
      <c r="AC17">
        <f t="shared" si="2"/>
        <v>21310.764110961169</v>
      </c>
      <c r="AE17">
        <f t="shared" si="3"/>
        <v>13395.949322351631</v>
      </c>
      <c r="AF17">
        <f t="shared" si="4"/>
        <v>-669.79746611758162</v>
      </c>
      <c r="AG17">
        <f t="shared" si="5"/>
        <v>-38.763844904256032</v>
      </c>
      <c r="AH17">
        <f t="shared" si="6"/>
        <v>-14003.518386427064</v>
      </c>
      <c r="AI17">
        <f t="shared" si="7"/>
        <v>-1316.1303750972693</v>
      </c>
      <c r="AJ17">
        <f t="shared" si="8"/>
        <v>2605.6135076448663</v>
      </c>
      <c r="AK17">
        <f t="shared" si="32"/>
        <v>3135.5012471620662</v>
      </c>
      <c r="AL17">
        <f t="shared" si="9"/>
        <v>4424.9843797096637</v>
      </c>
      <c r="AN17">
        <f t="shared" si="10"/>
        <v>5179.3902613254686</v>
      </c>
      <c r="AO17">
        <f t="shared" si="11"/>
        <v>-258.96951306627346</v>
      </c>
      <c r="AP17">
        <f t="shared" si="12"/>
        <v>-14.987596321646079</v>
      </c>
      <c r="AQ17">
        <f t="shared" si="13"/>
        <v>-5414.2998760031169</v>
      </c>
      <c r="AR17">
        <f t="shared" si="14"/>
        <v>-508.86672406556744</v>
      </c>
      <c r="AS17">
        <f t="shared" si="15"/>
        <v>1007.4305972295818</v>
      </c>
      <c r="AT17">
        <f t="shared" si="16"/>
        <v>1212.3056181489176</v>
      </c>
      <c r="AU17">
        <f t="shared" si="17"/>
        <v>1710.869491312932</v>
      </c>
      <c r="AW17">
        <v>14</v>
      </c>
      <c r="AX17">
        <f>(R17*SUMPRODUCT(K18:$K$23, X18:$X$23)-$AZ$3*SUMPRODUCT(K17:$K$22, W18:$W$23))/Z17</f>
        <v>27487.939036487809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17278.922350760975</v>
      </c>
      <c r="P18">
        <f t="shared" si="30"/>
        <v>863.94611753804884</v>
      </c>
      <c r="Q18" s="5">
        <f t="shared" si="31"/>
        <v>50</v>
      </c>
      <c r="R18">
        <f t="shared" si="0"/>
        <v>1000000</v>
      </c>
      <c r="S18">
        <f t="shared" si="1"/>
        <v>24406.115510343327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21310.764110961169</v>
      </c>
      <c r="AC18">
        <f t="shared" si="2"/>
        <v>18357.501101268823</v>
      </c>
      <c r="AE18">
        <f t="shared" si="3"/>
        <v>12996.653889817266</v>
      </c>
      <c r="AF18">
        <f t="shared" si="4"/>
        <v>-649.83269449086333</v>
      </c>
      <c r="AG18">
        <f t="shared" si="5"/>
        <v>-37.608404117994326</v>
      </c>
      <c r="AH18">
        <f t="shared" si="6"/>
        <v>-15356.046744382946</v>
      </c>
      <c r="AI18">
        <f t="shared" si="7"/>
        <v>-3046.8339531745387</v>
      </c>
      <c r="AJ18">
        <f t="shared" si="8"/>
        <v>2953.2630096923458</v>
      </c>
      <c r="AK18">
        <f t="shared" si="32"/>
        <v>2880.0795746590275</v>
      </c>
      <c r="AL18">
        <f t="shared" si="9"/>
        <v>2786.5086311768346</v>
      </c>
      <c r="AN18">
        <f t="shared" si="10"/>
        <v>4628.9113176064775</v>
      </c>
      <c r="AO18">
        <f t="shared" si="11"/>
        <v>-231.4455658803239</v>
      </c>
      <c r="AP18">
        <f t="shared" si="12"/>
        <v>-13.394675963118202</v>
      </c>
      <c r="AQ18">
        <f t="shared" si="13"/>
        <v>-5469.2368644563285</v>
      </c>
      <c r="AR18">
        <f t="shared" si="14"/>
        <v>-1085.1657886932931</v>
      </c>
      <c r="AS18">
        <f t="shared" si="15"/>
        <v>1051.8393953803809</v>
      </c>
      <c r="AT18">
        <f t="shared" si="16"/>
        <v>1025.7742532631119</v>
      </c>
      <c r="AU18">
        <f t="shared" si="17"/>
        <v>992.4478599501997</v>
      </c>
      <c r="AW18">
        <v>15</v>
      </c>
      <c r="AX18">
        <f>(R18*SUMPRODUCT(K19:$K$23, X19:$X$23)-$AZ$3*SUMPRODUCT(K18:$K$22, W19:$W$23))/Z18</f>
        <v>24406.115510343327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17278.922350760975</v>
      </c>
      <c r="P19">
        <f t="shared" si="30"/>
        <v>863.94611753804884</v>
      </c>
      <c r="Q19" s="5">
        <f t="shared" si="31"/>
        <v>50</v>
      </c>
      <c r="R19">
        <f t="shared" si="0"/>
        <v>1000000</v>
      </c>
      <c r="S19">
        <f t="shared" si="1"/>
        <v>20689.294148987057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18357.501101268823</v>
      </c>
      <c r="AC19">
        <f t="shared" si="2"/>
        <v>15056.233926851843</v>
      </c>
      <c r="AE19">
        <f t="shared" si="3"/>
        <v>12574.401767578096</v>
      </c>
      <c r="AF19">
        <f t="shared" si="4"/>
        <v>-628.72008837890485</v>
      </c>
      <c r="AG19">
        <f t="shared" si="5"/>
        <v>-36.386533582125594</v>
      </c>
      <c r="AH19">
        <f t="shared" si="6"/>
        <v>-16915.729893775784</v>
      </c>
      <c r="AI19">
        <f t="shared" si="7"/>
        <v>-5006.4347481587174</v>
      </c>
      <c r="AJ19">
        <f t="shared" si="8"/>
        <v>3301.2671744169802</v>
      </c>
      <c r="AK19">
        <f t="shared" si="32"/>
        <v>2593.0433505246483</v>
      </c>
      <c r="AL19">
        <f t="shared" si="9"/>
        <v>887.87577678291109</v>
      </c>
      <c r="AN19">
        <f t="shared" si="10"/>
        <v>4125.5020425029452</v>
      </c>
      <c r="AO19">
        <f t="shared" si="11"/>
        <v>-206.2751021251473</v>
      </c>
      <c r="AP19">
        <f t="shared" si="12"/>
        <v>-11.937961056701131</v>
      </c>
      <c r="AQ19">
        <f t="shared" si="13"/>
        <v>-5549.8368444959669</v>
      </c>
      <c r="AR19">
        <f t="shared" si="14"/>
        <v>-1642.5478651748697</v>
      </c>
      <c r="AS19">
        <f t="shared" si="15"/>
        <v>1083.103969687168</v>
      </c>
      <c r="AT19">
        <f t="shared" si="16"/>
        <v>850.74469836576088</v>
      </c>
      <c r="AU19">
        <f t="shared" si="17"/>
        <v>291.30080287805941</v>
      </c>
      <c r="AW19">
        <v>16</v>
      </c>
      <c r="AX19">
        <f>(R19*SUMPRODUCT(K20:$K$23, X20:$X$23)-$AZ$3*SUMPRODUCT(K19:$K$22, W20:$W$23))/Z19</f>
        <v>20689.294148987057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17278.922350760975</v>
      </c>
      <c r="P20">
        <f t="shared" si="30"/>
        <v>863.94611753804884</v>
      </c>
      <c r="Q20" s="5">
        <f t="shared" si="31"/>
        <v>50</v>
      </c>
      <c r="R20">
        <f t="shared" si="0"/>
        <v>1000000</v>
      </c>
      <c r="S20">
        <f t="shared" si="1"/>
        <v>16360.387311452136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15056.233926851843</v>
      </c>
      <c r="AC20">
        <f t="shared" si="2"/>
        <v>11485.095592133446</v>
      </c>
      <c r="AE20">
        <f t="shared" si="3"/>
        <v>12129.913011816509</v>
      </c>
      <c r="AF20">
        <f t="shared" si="4"/>
        <v>-606.49565059082545</v>
      </c>
      <c r="AG20">
        <f t="shared" si="5"/>
        <v>-35.100316922491118</v>
      </c>
      <c r="AH20">
        <f t="shared" si="6"/>
        <v>-18447.026476264538</v>
      </c>
      <c r="AI20">
        <f t="shared" si="7"/>
        <v>-6958.7094319613461</v>
      </c>
      <c r="AJ20">
        <f t="shared" si="8"/>
        <v>3571.1383347183964</v>
      </c>
      <c r="AK20">
        <f t="shared" si="32"/>
        <v>2274.4207607207941</v>
      </c>
      <c r="AL20">
        <f t="shared" si="9"/>
        <v>-1113.1503365221556</v>
      </c>
      <c r="AN20">
        <f t="shared" si="10"/>
        <v>3665.9735516393434</v>
      </c>
      <c r="AO20">
        <f t="shared" si="11"/>
        <v>-183.29867758196718</v>
      </c>
      <c r="AP20">
        <f t="shared" si="12"/>
        <v>-10.608223930926721</v>
      </c>
      <c r="AQ20">
        <f t="shared" si="13"/>
        <v>-5575.1686844330607</v>
      </c>
      <c r="AR20">
        <f t="shared" si="14"/>
        <v>-2103.1020343066111</v>
      </c>
      <c r="AS20">
        <f t="shared" si="15"/>
        <v>1079.2904014702797</v>
      </c>
      <c r="AT20">
        <f t="shared" si="16"/>
        <v>687.38880039612252</v>
      </c>
      <c r="AU20">
        <f t="shared" si="17"/>
        <v>-336.42283244020911</v>
      </c>
      <c r="AW20">
        <v>17</v>
      </c>
      <c r="AX20">
        <f>(R20*SUMPRODUCT(K21:$K$23, X21:$X$23)-$AZ$3*SUMPRODUCT(K20:$K$22, W21:$W$23))/Z20</f>
        <v>16360.387311452136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17278.922350760975</v>
      </c>
      <c r="P21">
        <f t="shared" si="30"/>
        <v>863.94611753804884</v>
      </c>
      <c r="Q21" s="5">
        <f t="shared" si="31"/>
        <v>50</v>
      </c>
      <c r="R21">
        <f t="shared" si="0"/>
        <v>1000000</v>
      </c>
      <c r="S21">
        <f t="shared" si="1"/>
        <v>11485.538922901562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11485.095592133446</v>
      </c>
      <c r="AC21">
        <f t="shared" si="2"/>
        <v>7754.9365014278646</v>
      </c>
      <c r="AE21">
        <f t="shared" si="3"/>
        <v>11666.578864320521</v>
      </c>
      <c r="AF21">
        <f t="shared" si="4"/>
        <v>-583.32894321602612</v>
      </c>
      <c r="AG21">
        <f t="shared" si="5"/>
        <v>-33.759567371997356</v>
      </c>
      <c r="AH21">
        <f t="shared" si="6"/>
        <v>-19794.927625376957</v>
      </c>
      <c r="AI21">
        <f t="shared" si="7"/>
        <v>-8745.4372716444577</v>
      </c>
      <c r="AJ21">
        <f t="shared" si="8"/>
        <v>3730.1590907055815</v>
      </c>
      <c r="AK21">
        <f t="shared" si="32"/>
        <v>1931.1733255677709</v>
      </c>
      <c r="AL21">
        <f t="shared" si="9"/>
        <v>-3084.1048553711053</v>
      </c>
      <c r="AN21">
        <f t="shared" si="10"/>
        <v>3248.0097868737294</v>
      </c>
      <c r="AO21">
        <f t="shared" si="11"/>
        <v>-162.40048934368647</v>
      </c>
      <c r="AP21">
        <f t="shared" si="12"/>
        <v>-9.3987626107095874</v>
      </c>
      <c r="AQ21">
        <f t="shared" si="13"/>
        <v>-5510.9659314359842</v>
      </c>
      <c r="AR21">
        <f t="shared" si="14"/>
        <v>-2434.7553965166503</v>
      </c>
      <c r="AS21">
        <f t="shared" si="15"/>
        <v>1038.4872355562968</v>
      </c>
      <c r="AT21">
        <f t="shared" si="16"/>
        <v>537.64432011654037</v>
      </c>
      <c r="AU21">
        <f t="shared" si="17"/>
        <v>-858.62384084381313</v>
      </c>
      <c r="AW21">
        <v>18</v>
      </c>
      <c r="AX21">
        <f>(R21*SUMPRODUCT(K22:$K$23, X22:$X$23)-$AZ$3*SUMPRODUCT(K21:$K$22, W22:$W$23))/Z21</f>
        <v>11485.538922901562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17278.922350760975</v>
      </c>
      <c r="P22">
        <f t="shared" si="30"/>
        <v>863.94611753804884</v>
      </c>
      <c r="Q22" s="5">
        <f t="shared" si="31"/>
        <v>50</v>
      </c>
      <c r="R22">
        <f t="shared" si="0"/>
        <v>1000000</v>
      </c>
      <c r="S22">
        <f t="shared" si="1"/>
        <v>6036.6651171386729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7754.9365014278646</v>
      </c>
      <c r="AC22">
        <f t="shared" si="2"/>
        <v>3907.4416371615639</v>
      </c>
      <c r="AE22">
        <f t="shared" si="3"/>
        <v>11184.383981639052</v>
      </c>
      <c r="AF22">
        <f t="shared" si="4"/>
        <v>-559.21919908195264</v>
      </c>
      <c r="AG22">
        <f t="shared" si="5"/>
        <v>-32.364240531315552</v>
      </c>
      <c r="AH22">
        <f t="shared" si="6"/>
        <v>-21154.623339236565</v>
      </c>
      <c r="AI22">
        <f t="shared" si="7"/>
        <v>-10561.82279721078</v>
      </c>
      <c r="AJ22">
        <f t="shared" si="8"/>
        <v>3847.4948642663007</v>
      </c>
      <c r="AK22">
        <f t="shared" si="32"/>
        <v>1572.7852668705937</v>
      </c>
      <c r="AL22">
        <f t="shared" si="9"/>
        <v>-5141.5426660738858</v>
      </c>
      <c r="AN22">
        <f t="shared" si="10"/>
        <v>2868.3229241057743</v>
      </c>
      <c r="AO22">
        <f t="shared" si="11"/>
        <v>-143.41614620528873</v>
      </c>
      <c r="AP22">
        <f t="shared" si="12"/>
        <v>-8.3000631228007435</v>
      </c>
      <c r="AQ22">
        <f t="shared" si="13"/>
        <v>-5425.268944124984</v>
      </c>
      <c r="AR22">
        <f t="shared" si="14"/>
        <v>-2708.6622293472988</v>
      </c>
      <c r="AS22">
        <f t="shared" si="15"/>
        <v>986.72021075737234</v>
      </c>
      <c r="AT22">
        <f t="shared" si="16"/>
        <v>403.35310760670302</v>
      </c>
      <c r="AU22">
        <f t="shared" si="17"/>
        <v>-1318.5889109832235</v>
      </c>
      <c r="AW22">
        <v>19</v>
      </c>
      <c r="AX22">
        <f>(R22*SUMPRODUCT(K23:$K$23, X23:$X$23)-$AZ$3*SUMPRODUCT(K22:$K$22, W23:$W$23))/Z22</f>
        <v>6036.6651171386729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17278.922350760975</v>
      </c>
      <c r="P23">
        <f t="shared" si="30"/>
        <v>863.94611753804884</v>
      </c>
      <c r="Q23" s="5">
        <f t="shared" si="31"/>
        <v>50</v>
      </c>
      <c r="R23">
        <f t="shared" si="0"/>
        <v>1000000</v>
      </c>
      <c r="S23">
        <f t="shared" si="1"/>
        <v>6318.8959508469525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3907.4416371615639</v>
      </c>
      <c r="AC23">
        <f t="shared" si="2"/>
        <v>3907.4416371615634</v>
      </c>
      <c r="AE23">
        <f t="shared" si="3"/>
        <v>10684.838168540415</v>
      </c>
      <c r="AF23">
        <f t="shared" si="4"/>
        <v>-534.2419084270208</v>
      </c>
      <c r="AG23">
        <f t="shared" si="5"/>
        <v>-30.918705320965366</v>
      </c>
      <c r="AH23">
        <f t="shared" si="6"/>
        <v>-22437.85610074061</v>
      </c>
      <c r="AI23">
        <f t="shared" si="7"/>
        <v>-12318.178545948182</v>
      </c>
      <c r="AJ23">
        <f t="shared" si="8"/>
        <v>0</v>
      </c>
      <c r="AK23">
        <f t="shared" si="32"/>
        <v>1202.9463028698183</v>
      </c>
      <c r="AL23">
        <f t="shared" si="9"/>
        <v>-11115.232243078364</v>
      </c>
      <c r="AN23">
        <f t="shared" si="10"/>
        <v>2524.2135333476585</v>
      </c>
      <c r="AO23">
        <f t="shared" si="11"/>
        <v>-126.21067666738296</v>
      </c>
      <c r="AP23">
        <f t="shared" si="12"/>
        <v>-7.3043141293950278</v>
      </c>
      <c r="AQ23">
        <f t="shared" si="13"/>
        <v>-5300.7765897247755</v>
      </c>
      <c r="AR23">
        <f t="shared" si="14"/>
        <v>-2910.0780471738949</v>
      </c>
      <c r="AS23">
        <f t="shared" si="15"/>
        <v>0</v>
      </c>
      <c r="AT23">
        <f t="shared" si="16"/>
        <v>284.18711539636939</v>
      </c>
      <c r="AU23">
        <f t="shared" si="17"/>
        <v>-2625.8909317775256</v>
      </c>
      <c r="AW23">
        <v>20</v>
      </c>
      <c r="AX23">
        <f>(R23*SUMPRODUCT(K$23:$K24, X$23:$X24)-$AZ$3*SUMPRODUCT(K$22:$K23, W$23:$W24))/Z23</f>
        <v>6318.8959508469525</v>
      </c>
    </row>
    <row r="25" spans="5:50" x14ac:dyDescent="0.25">
      <c r="AN25" s="6">
        <f t="shared" ref="AN25:AU25" si="33">SUM(AN3:AN23)</f>
        <v>166199.06190792416</v>
      </c>
      <c r="AO25" s="6">
        <f t="shared" si="33"/>
        <v>-21269.144858466931</v>
      </c>
      <c r="AP25" s="6">
        <f t="shared" si="33"/>
        <v>-2950.8382600940495</v>
      </c>
      <c r="AQ25" s="6">
        <f t="shared" si="33"/>
        <v>-87394.458629357876</v>
      </c>
      <c r="AR25" s="6">
        <f t="shared" si="33"/>
        <v>54584.620160005266</v>
      </c>
      <c r="AS25" s="6">
        <f t="shared" si="33"/>
        <v>-15956.921791290748</v>
      </c>
      <c r="AT25" s="6">
        <f t="shared" si="33"/>
        <v>25001.756966257159</v>
      </c>
      <c r="AU25" s="7">
        <f t="shared" si="33"/>
        <v>63629.455334971673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58688.509697186411</v>
      </c>
      <c r="K3">
        <v>1</v>
      </c>
      <c r="L3" s="2">
        <v>0</v>
      </c>
      <c r="O3">
        <f>$C$3</f>
        <v>58688.509697186411</v>
      </c>
      <c r="P3">
        <f>O3*B5</f>
        <v>46950.807757749135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58688.509697186411</v>
      </c>
      <c r="AF3">
        <f t="shared" ref="AF3:AF23" si="4">-$Z3*P3</f>
        <v>-46950.807757749135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9217.7937354372771</v>
      </c>
      <c r="AJ3">
        <f t="shared" ref="AJ3:AJ23" si="8">AB3-AC3</f>
        <v>0</v>
      </c>
      <c r="AL3">
        <f t="shared" ref="AL3:AL23" si="9">SUM(AI3:AK3)</f>
        <v>9217.7937354372771</v>
      </c>
      <c r="AN3">
        <f t="shared" ref="AN3:AN23" si="10">AE3*$K3</f>
        <v>58688.509697186411</v>
      </c>
      <c r="AO3">
        <f t="shared" ref="AO3:AO23" si="11">AF3*$K3</f>
        <v>-46950.807757749135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9217.7937354372771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9217.7937354372771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26773.947647657849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15893.028418650863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15546.488069951942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-15546.488069951942</v>
      </c>
      <c r="AK4">
        <f>H4*SUM(AB4, AE4:AF4)</f>
        <v>0</v>
      </c>
      <c r="AL4">
        <f t="shared" si="9"/>
        <v>-27351.039069951941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-11227.459577705913</v>
      </c>
      <c r="AR4">
        <f t="shared" si="14"/>
        <v>-11227.459577705913</v>
      </c>
      <c r="AS4">
        <f t="shared" si="15"/>
        <v>-14786.463829134429</v>
      </c>
      <c r="AT4">
        <f t="shared" si="16"/>
        <v>0</v>
      </c>
      <c r="AU4">
        <f t="shared" si="17"/>
        <v>-26013.923406840342</v>
      </c>
      <c r="AW4">
        <v>1</v>
      </c>
      <c r="AX4">
        <f>(R4*SUMPRODUCT(K5:$K$23, X5:$X$23)-$AZ$3*SUMPRODUCT(K4:$K$22, W5:$W$23))/Z4</f>
        <v>15893.028418650863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58688.509697186411</v>
      </c>
      <c r="P5">
        <f t="shared" ref="P5:P23" si="30">O5*$C$5</f>
        <v>2934.4254848593209</v>
      </c>
      <c r="Q5" s="5">
        <f t="shared" ref="Q5:Q23" si="31">$C$8</f>
        <v>50</v>
      </c>
      <c r="R5">
        <f t="shared" si="0"/>
        <v>1000000</v>
      </c>
      <c r="S5">
        <f t="shared" si="1"/>
        <v>29737.819439278333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15546.488069951942</v>
      </c>
      <c r="AC5">
        <f t="shared" si="2"/>
        <v>28402.053428794403</v>
      </c>
      <c r="AE5">
        <f t="shared" si="3"/>
        <v>56052.334014583619</v>
      </c>
      <c r="AF5">
        <f t="shared" si="4"/>
        <v>-2802.6167007291815</v>
      </c>
      <c r="AG5">
        <f t="shared" si="5"/>
        <v>-47.754095566402519</v>
      </c>
      <c r="AH5">
        <f t="shared" si="6"/>
        <v>-13331.583181949647</v>
      </c>
      <c r="AI5">
        <f t="shared" si="7"/>
        <v>39870.380036338393</v>
      </c>
      <c r="AJ5">
        <f t="shared" si="8"/>
        <v>-12855.565358842461</v>
      </c>
      <c r="AK5">
        <f>H5*SUM(AB5, AE5:AF5)</f>
        <v>3570.5230594195509</v>
      </c>
      <c r="AL5">
        <f t="shared" si="9"/>
        <v>30585.337736915484</v>
      </c>
      <c r="AN5">
        <f t="shared" si="10"/>
        <v>50681.711628515077</v>
      </c>
      <c r="AO5">
        <f t="shared" si="11"/>
        <v>-2534.0855814257543</v>
      </c>
      <c r="AP5">
        <f t="shared" si="12"/>
        <v>-43.17856416018757</v>
      </c>
      <c r="AQ5">
        <f t="shared" si="13"/>
        <v>-12054.225149720603</v>
      </c>
      <c r="AR5">
        <f t="shared" si="14"/>
        <v>36050.222333208534</v>
      </c>
      <c r="AS5">
        <f t="shared" si="15"/>
        <v>-11623.816702599115</v>
      </c>
      <c r="AT5">
        <f t="shared" si="16"/>
        <v>3228.4154307184263</v>
      </c>
      <c r="AU5">
        <f t="shared" si="17"/>
        <v>27654.82106132785</v>
      </c>
      <c r="AW5">
        <v>2</v>
      </c>
      <c r="AX5">
        <f>(R5*SUMPRODUCT(K6:$K$23, X6:$X$23)-$AZ$3*SUMPRODUCT(K5:$K$22, W6:$W$23))/Z5</f>
        <v>29737.819439278333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58688.509697186411</v>
      </c>
      <c r="P6">
        <f t="shared" si="30"/>
        <v>2934.4254848593209</v>
      </c>
      <c r="Q6" s="5">
        <f t="shared" si="31"/>
        <v>50</v>
      </c>
      <c r="R6">
        <f t="shared" si="0"/>
        <v>1000000</v>
      </c>
      <c r="S6">
        <f t="shared" si="1"/>
        <v>41696.868228469277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28402.053428794403</v>
      </c>
      <c r="AC6">
        <f t="shared" si="2"/>
        <v>38807.202764259418</v>
      </c>
      <c r="AE6">
        <f t="shared" si="3"/>
        <v>54621.293936792339</v>
      </c>
      <c r="AF6">
        <f t="shared" si="4"/>
        <v>-2731.0646968396172</v>
      </c>
      <c r="AG6">
        <f t="shared" si="5"/>
        <v>-46.534913067839362</v>
      </c>
      <c r="AH6">
        <f t="shared" si="6"/>
        <v>-14832.830857982673</v>
      </c>
      <c r="AI6">
        <f t="shared" si="7"/>
        <v>37010.863468902215</v>
      </c>
      <c r="AJ6">
        <f t="shared" si="8"/>
        <v>-10405.149335465016</v>
      </c>
      <c r="AK6">
        <f>H6*SUM(AB6, AE6:AF6)</f>
        <v>4391.9878619804686</v>
      </c>
      <c r="AL6">
        <f t="shared" si="9"/>
        <v>30997.701995417669</v>
      </c>
      <c r="AN6">
        <f t="shared" si="10"/>
        <v>46826.382704908043</v>
      </c>
      <c r="AO6">
        <f t="shared" si="11"/>
        <v>-2341.3191352454023</v>
      </c>
      <c r="AP6">
        <f t="shared" si="12"/>
        <v>-39.893995388975561</v>
      </c>
      <c r="AQ6">
        <f t="shared" si="13"/>
        <v>-12716.062991052881</v>
      </c>
      <c r="AR6">
        <f t="shared" si="14"/>
        <v>31729.10658322079</v>
      </c>
      <c r="AS6">
        <f t="shared" si="15"/>
        <v>-8920.2483091673457</v>
      </c>
      <c r="AT6">
        <f t="shared" si="16"/>
        <v>3765.2148024614485</v>
      </c>
      <c r="AU6">
        <f t="shared" si="17"/>
        <v>26574.073076514895</v>
      </c>
      <c r="AW6">
        <v>3</v>
      </c>
      <c r="AX6">
        <f>(R6*SUMPRODUCT(K7:$K$23, X7:$X$23)-$AZ$3*SUMPRODUCT(K6:$K$22, W7:$W$23))/Z6</f>
        <v>41696.868228469277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58688.509697186411</v>
      </c>
      <c r="P7">
        <f t="shared" si="30"/>
        <v>2934.4254848593209</v>
      </c>
      <c r="Q7" s="5">
        <f t="shared" si="31"/>
        <v>50</v>
      </c>
      <c r="R7">
        <f t="shared" si="0"/>
        <v>1000000</v>
      </c>
      <c r="S7">
        <f t="shared" si="1"/>
        <v>51897.499853832334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38807.202764259418</v>
      </c>
      <c r="AC7">
        <f t="shared" si="2"/>
        <v>46969.512129776442</v>
      </c>
      <c r="AE7">
        <f t="shared" si="3"/>
        <v>53115.673700357307</v>
      </c>
      <c r="AF7">
        <f t="shared" si="4"/>
        <v>-2655.783685017866</v>
      </c>
      <c r="AG7">
        <f t="shared" si="5"/>
        <v>-45.252191591179333</v>
      </c>
      <c r="AH7">
        <f t="shared" si="6"/>
        <v>-16347.446919632697</v>
      </c>
      <c r="AI7">
        <f t="shared" si="7"/>
        <v>34067.190904115567</v>
      </c>
      <c r="AJ7">
        <f t="shared" si="8"/>
        <v>-8162.3093655170233</v>
      </c>
      <c r="AK7">
        <f>H7*SUM(AB7, AE7:AF7)</f>
        <v>5507.7796245012496</v>
      </c>
      <c r="AL7">
        <f t="shared" si="9"/>
        <v>31412.661163099794</v>
      </c>
      <c r="AN7">
        <f t="shared" si="10"/>
        <v>42889.353820896169</v>
      </c>
      <c r="AO7">
        <f t="shared" si="11"/>
        <v>-2144.4676910448088</v>
      </c>
      <c r="AP7">
        <f t="shared" si="12"/>
        <v>-36.539821885230403</v>
      </c>
      <c r="AQ7">
        <f t="shared" si="13"/>
        <v>-13200.085514489661</v>
      </c>
      <c r="AR7">
        <f t="shared" si="14"/>
        <v>27508.260793476471</v>
      </c>
      <c r="AS7">
        <f t="shared" si="15"/>
        <v>-6590.8262097581037</v>
      </c>
      <c r="AT7">
        <f t="shared" si="16"/>
        <v>4447.3710418393448</v>
      </c>
      <c r="AU7">
        <f t="shared" si="17"/>
        <v>25364.805625557714</v>
      </c>
      <c r="AW7">
        <v>4</v>
      </c>
      <c r="AX7">
        <f>(R7*SUMPRODUCT(K8:$K$23, X8:$X$23)-$AZ$3*SUMPRODUCT(K7:$K$22, W8:$W$23))/Z7</f>
        <v>51897.499853832334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58688.509697186411</v>
      </c>
      <c r="P8">
        <f t="shared" si="30"/>
        <v>2934.4254848593209</v>
      </c>
      <c r="Q8" s="5">
        <f t="shared" si="31"/>
        <v>50</v>
      </c>
      <c r="R8">
        <f t="shared" si="0"/>
        <v>1000000</v>
      </c>
      <c r="S8">
        <f t="shared" si="1"/>
        <v>60370.141716016115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46969.512129776442</v>
      </c>
      <c r="AC8">
        <f t="shared" si="2"/>
        <v>53009.031045451353</v>
      </c>
      <c r="AE8">
        <f t="shared" si="3"/>
        <v>51532.445412896515</v>
      </c>
      <c r="AF8">
        <f t="shared" si="4"/>
        <v>-2576.6222706448261</v>
      </c>
      <c r="AG8">
        <f t="shared" si="5"/>
        <v>-43.903351506783139</v>
      </c>
      <c r="AH8">
        <f t="shared" si="6"/>
        <v>-17926.36336968801</v>
      </c>
      <c r="AI8">
        <f t="shared" si="7"/>
        <v>30985.556421056895</v>
      </c>
      <c r="AJ8">
        <f t="shared" si="8"/>
        <v>-6039.5189156749111</v>
      </c>
      <c r="AK8">
        <f t="shared" ref="AK8:AK23" si="32">H8*SUM(AB8:AB8, AE8:AF8)</f>
        <v>6724.3660025691715</v>
      </c>
      <c r="AL8">
        <f t="shared" si="9"/>
        <v>31670.403507951156</v>
      </c>
      <c r="AN8">
        <f t="shared" si="10"/>
        <v>38885.097897524618</v>
      </c>
      <c r="AO8">
        <f t="shared" si="11"/>
        <v>-1944.2548948762312</v>
      </c>
      <c r="AP8">
        <f t="shared" si="12"/>
        <v>-33.128373933977073</v>
      </c>
      <c r="AQ8">
        <f t="shared" si="13"/>
        <v>-13526.786648523168</v>
      </c>
      <c r="AR8">
        <f t="shared" si="14"/>
        <v>23380.927980191242</v>
      </c>
      <c r="AS8">
        <f t="shared" si="15"/>
        <v>-4557.2703256810273</v>
      </c>
      <c r="AT8">
        <f t="shared" si="16"/>
        <v>5074.0388548153605</v>
      </c>
      <c r="AU8">
        <f t="shared" si="17"/>
        <v>23897.696509325575</v>
      </c>
      <c r="AW8">
        <v>5</v>
      </c>
      <c r="AX8">
        <f>(R8*SUMPRODUCT(K9:$K$23, X9:$X$23)-$AZ$3*SUMPRODUCT(K8:$K$22, W9:$W$23))/Z8</f>
        <v>60370.141716016115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58688.509697186411</v>
      </c>
      <c r="P9">
        <f t="shared" si="30"/>
        <v>2934.4254848593209</v>
      </c>
      <c r="Q9" s="5">
        <f t="shared" si="31"/>
        <v>50</v>
      </c>
      <c r="R9">
        <f t="shared" si="0"/>
        <v>1000000</v>
      </c>
      <c r="S9">
        <f t="shared" si="1"/>
        <v>66938.42956668952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53009.031045451353</v>
      </c>
      <c r="AC9">
        <f t="shared" si="2"/>
        <v>56866.823341554627</v>
      </c>
      <c r="AE9">
        <f t="shared" si="3"/>
        <v>49858.192591805528</v>
      </c>
      <c r="AF9">
        <f t="shared" si="4"/>
        <v>-2492.9096295902768</v>
      </c>
      <c r="AG9">
        <f t="shared" si="5"/>
        <v>-42.476962568190565</v>
      </c>
      <c r="AH9">
        <f t="shared" si="6"/>
        <v>-19747.108470494808</v>
      </c>
      <c r="AI9">
        <f t="shared" si="7"/>
        <v>27575.697529152254</v>
      </c>
      <c r="AJ9">
        <f t="shared" si="8"/>
        <v>-3857.7922961032746</v>
      </c>
      <c r="AK9">
        <f t="shared" si="32"/>
        <v>7367.4746481627308</v>
      </c>
      <c r="AL9">
        <f t="shared" si="9"/>
        <v>31085.379881211709</v>
      </c>
      <c r="AN9">
        <f t="shared" si="10"/>
        <v>35049.141495088566</v>
      </c>
      <c r="AO9">
        <f t="shared" si="11"/>
        <v>-1752.4570747544285</v>
      </c>
      <c r="AP9">
        <f t="shared" si="12"/>
        <v>-29.860309689179971</v>
      </c>
      <c r="AQ9">
        <f t="shared" si="13"/>
        <v>-13881.754691103426</v>
      </c>
      <c r="AR9">
        <f t="shared" si="14"/>
        <v>19385.069419541531</v>
      </c>
      <c r="AS9">
        <f t="shared" si="15"/>
        <v>-2711.9376177910062</v>
      </c>
      <c r="AT9">
        <f t="shared" si="16"/>
        <v>5179.162099176734</v>
      </c>
      <c r="AU9">
        <f t="shared" si="17"/>
        <v>21852.29390092726</v>
      </c>
      <c r="AW9">
        <v>6</v>
      </c>
      <c r="AX9">
        <f>(R9*SUMPRODUCT(K10:$K$23, X10:$X$23)-$AZ$3*SUMPRODUCT(K9:$K$22, W10:$W$23))/Z9</f>
        <v>66938.42956668952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58688.509697186411</v>
      </c>
      <c r="P10">
        <f t="shared" si="30"/>
        <v>2934.4254848593209</v>
      </c>
      <c r="Q10" s="5">
        <f t="shared" si="31"/>
        <v>50</v>
      </c>
      <c r="R10">
        <f t="shared" si="0"/>
        <v>1000000</v>
      </c>
      <c r="S10">
        <f t="shared" si="1"/>
        <v>71381.349621750196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56866.823341554627</v>
      </c>
      <c r="AC10">
        <f t="shared" si="2"/>
        <v>58497.668671059306</v>
      </c>
      <c r="AE10">
        <f t="shared" si="3"/>
        <v>48095.770299335578</v>
      </c>
      <c r="AF10">
        <f t="shared" si="4"/>
        <v>-2404.7885149667791</v>
      </c>
      <c r="AG10">
        <f t="shared" si="5"/>
        <v>-40.975457161456376</v>
      </c>
      <c r="AH10">
        <f t="shared" si="6"/>
        <v>-21534.715621045842</v>
      </c>
      <c r="AI10">
        <f t="shared" si="7"/>
        <v>24115.290706161504</v>
      </c>
      <c r="AJ10">
        <f t="shared" si="8"/>
        <v>-1630.8453295046784</v>
      </c>
      <c r="AK10">
        <f t="shared" si="32"/>
        <v>5568.8888183376421</v>
      </c>
      <c r="AL10">
        <f t="shared" si="9"/>
        <v>28053.334194994466</v>
      </c>
      <c r="AN10">
        <f t="shared" si="10"/>
        <v>32068.86076744867</v>
      </c>
      <c r="AO10">
        <f t="shared" si="11"/>
        <v>-1603.4430383724336</v>
      </c>
      <c r="AP10">
        <f t="shared" si="12"/>
        <v>-27.321243061813583</v>
      </c>
      <c r="AQ10">
        <f t="shared" si="13"/>
        <v>-14358.722037714431</v>
      </c>
      <c r="AR10">
        <f t="shared" si="14"/>
        <v>16079.374448299992</v>
      </c>
      <c r="AS10">
        <f t="shared" si="15"/>
        <v>-1087.400232486805</v>
      </c>
      <c r="AT10">
        <f t="shared" si="16"/>
        <v>3713.1730926272057</v>
      </c>
      <c r="AU10">
        <f t="shared" si="17"/>
        <v>18705.147308440391</v>
      </c>
      <c r="AW10">
        <v>7</v>
      </c>
      <c r="AX10">
        <f>(R10*SUMPRODUCT(K11:$K$23, X11:$X$23)-$AZ$3*SUMPRODUCT(K10:$K$22, W11:$W$23))/Z10</f>
        <v>71381.349621750196</v>
      </c>
    </row>
    <row r="11" spans="1:52" x14ac:dyDescent="0.25">
      <c r="A11" t="s">
        <v>33</v>
      </c>
      <c r="C11" s="24">
        <f>AU25</f>
        <v>201841.63395046559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58688.509697186411</v>
      </c>
      <c r="P11">
        <f t="shared" si="30"/>
        <v>2934.4254848593209</v>
      </c>
      <c r="Q11" s="5">
        <f t="shared" si="31"/>
        <v>50</v>
      </c>
      <c r="R11">
        <f t="shared" si="0"/>
        <v>1000000</v>
      </c>
      <c r="S11">
        <f t="shared" si="1"/>
        <v>74183.134297898825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58497.668671059306</v>
      </c>
      <c r="AC11">
        <f t="shared" si="2"/>
        <v>58471.578306512485</v>
      </c>
      <c r="AE11">
        <f t="shared" si="3"/>
        <v>46258.624995152706</v>
      </c>
      <c r="AF11">
        <f t="shared" si="4"/>
        <v>-2312.9312497576357</v>
      </c>
      <c r="AG11">
        <f t="shared" si="5"/>
        <v>-39.410291072163986</v>
      </c>
      <c r="AH11">
        <f t="shared" si="6"/>
        <v>-23108.230353556519</v>
      </c>
      <c r="AI11">
        <f t="shared" si="7"/>
        <v>20798.053100766385</v>
      </c>
      <c r="AJ11">
        <f t="shared" si="8"/>
        <v>26.090364546820638</v>
      </c>
      <c r="AK11">
        <f t="shared" si="32"/>
        <v>5255.3444919641097</v>
      </c>
      <c r="AL11">
        <f t="shared" si="9"/>
        <v>26079.487957277313</v>
      </c>
      <c r="AN11">
        <f t="shared" si="10"/>
        <v>29338.824038897234</v>
      </c>
      <c r="AO11">
        <f t="shared" si="11"/>
        <v>-1466.9412019448619</v>
      </c>
      <c r="AP11">
        <f t="shared" si="12"/>
        <v>-24.995373191682667</v>
      </c>
      <c r="AQ11">
        <f t="shared" si="13"/>
        <v>-14656.040992665494</v>
      </c>
      <c r="AR11">
        <f t="shared" si="14"/>
        <v>13190.846471095192</v>
      </c>
      <c r="AS11">
        <f t="shared" si="15"/>
        <v>16.547413906705259</v>
      </c>
      <c r="AT11">
        <f t="shared" si="16"/>
        <v>3333.1217114576884</v>
      </c>
      <c r="AU11">
        <f t="shared" si="17"/>
        <v>16540.515596459583</v>
      </c>
      <c r="AW11">
        <v>8</v>
      </c>
      <c r="AX11">
        <f>(R11*SUMPRODUCT(K12:$K$23, X12:$X$23)-$AZ$3*SUMPRODUCT(K11:$K$22, W12:$W$23))/Z11</f>
        <v>74183.134297898825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58688.509697186411</v>
      </c>
      <c r="P12">
        <f t="shared" si="30"/>
        <v>2934.4254848593209</v>
      </c>
      <c r="Q12" s="5">
        <f t="shared" si="31"/>
        <v>50</v>
      </c>
      <c r="R12">
        <f t="shared" si="0"/>
        <v>1000000</v>
      </c>
      <c r="S12">
        <f t="shared" si="1"/>
        <v>75722.406308274891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58471.578306512485</v>
      </c>
      <c r="AC12">
        <f t="shared" si="2"/>
        <v>57217.989318112217</v>
      </c>
      <c r="AE12">
        <f t="shared" si="3"/>
        <v>44346.695841631932</v>
      </c>
      <c r="AF12">
        <f t="shared" si="4"/>
        <v>-2217.3347920815968</v>
      </c>
      <c r="AG12">
        <f t="shared" si="5"/>
        <v>-37.78141246936277</v>
      </c>
      <c r="AH12">
        <f t="shared" si="6"/>
        <v>-24695.513841591652</v>
      </c>
      <c r="AI12">
        <f t="shared" si="7"/>
        <v>17396.065795489325</v>
      </c>
      <c r="AJ12">
        <f t="shared" si="8"/>
        <v>1253.5889884002681</v>
      </c>
      <c r="AK12">
        <f t="shared" si="32"/>
        <v>7042.065754924397</v>
      </c>
      <c r="AL12">
        <f t="shared" si="9"/>
        <v>25691.720538813992</v>
      </c>
      <c r="AN12">
        <f t="shared" si="10"/>
        <v>26286.179693046299</v>
      </c>
      <c r="AO12">
        <f t="shared" si="11"/>
        <v>-1314.3089846523151</v>
      </c>
      <c r="AP12">
        <f t="shared" si="12"/>
        <v>-22.394655980084025</v>
      </c>
      <c r="AQ12">
        <f t="shared" si="13"/>
        <v>-14638.085253755895</v>
      </c>
      <c r="AR12">
        <f t="shared" si="14"/>
        <v>10311.390798658007</v>
      </c>
      <c r="AS12">
        <f t="shared" si="15"/>
        <v>743.05570651734411</v>
      </c>
      <c r="AT12">
        <f t="shared" si="16"/>
        <v>4174.1329840049375</v>
      </c>
      <c r="AU12">
        <f t="shared" si="17"/>
        <v>15228.579489180289</v>
      </c>
      <c r="AW12">
        <v>9</v>
      </c>
      <c r="AX12">
        <f>(R12*SUMPRODUCT(K13:$K$23, X13:$X$23)-$AZ$3*SUMPRODUCT(K12:$K$22, W13:$W$23))/Z12</f>
        <v>75722.406308274891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58688.509697186411</v>
      </c>
      <c r="P13">
        <f t="shared" si="30"/>
        <v>2934.4254848593209</v>
      </c>
      <c r="Q13" s="5">
        <f t="shared" si="31"/>
        <v>50</v>
      </c>
      <c r="R13">
        <f t="shared" si="0"/>
        <v>1000000</v>
      </c>
      <c r="S13">
        <f t="shared" si="1"/>
        <v>76391.189663688609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57217.989318112217</v>
      </c>
      <c r="AC13">
        <f t="shared" si="2"/>
        <v>55145.152136054028</v>
      </c>
      <c r="AE13">
        <f t="shared" si="3"/>
        <v>42365.969297477692</v>
      </c>
      <c r="AF13">
        <f t="shared" si="4"/>
        <v>-2118.2984648738848</v>
      </c>
      <c r="AG13">
        <f t="shared" si="5"/>
        <v>-36.09392154961192</v>
      </c>
      <c r="AH13">
        <f t="shared" si="6"/>
        <v>-26193.535901144463</v>
      </c>
      <c r="AI13">
        <f t="shared" si="7"/>
        <v>14018.041009909732</v>
      </c>
      <c r="AJ13">
        <f t="shared" si="8"/>
        <v>2072.8371820581888</v>
      </c>
      <c r="AK13">
        <f t="shared" si="32"/>
        <v>10126.682089659396</v>
      </c>
      <c r="AL13">
        <f t="shared" si="9"/>
        <v>26217.560281627317</v>
      </c>
      <c r="AN13">
        <f t="shared" si="10"/>
        <v>22748.544720764428</v>
      </c>
      <c r="AO13">
        <f t="shared" si="11"/>
        <v>-1137.4272360382215</v>
      </c>
      <c r="AP13">
        <f t="shared" si="12"/>
        <v>-19.380748325472489</v>
      </c>
      <c r="AQ13">
        <f t="shared" si="13"/>
        <v>-14064.704118019765</v>
      </c>
      <c r="AR13">
        <f t="shared" si="14"/>
        <v>7527.0326183809693</v>
      </c>
      <c r="AS13">
        <f t="shared" si="15"/>
        <v>1113.0166526774449</v>
      </c>
      <c r="AT13">
        <f t="shared" si="16"/>
        <v>5437.5548160371281</v>
      </c>
      <c r="AU13">
        <f t="shared" si="17"/>
        <v>14077.604087095542</v>
      </c>
      <c r="AW13">
        <v>10</v>
      </c>
      <c r="AX13">
        <f>(R13*SUMPRODUCT(K14:$K$23, X14:$X$23)-$AZ$3*SUMPRODUCT(K13:$K$22, W14:$W$23))/Z13</f>
        <v>76391.189663688609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58688.509697186411</v>
      </c>
      <c r="P14">
        <f t="shared" si="30"/>
        <v>2934.4254848593209</v>
      </c>
      <c r="Q14" s="5">
        <f t="shared" si="31"/>
        <v>50</v>
      </c>
      <c r="R14">
        <f t="shared" si="0"/>
        <v>1000000</v>
      </c>
      <c r="S14">
        <f t="shared" si="1"/>
        <v>75435.2788832394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55145.152136054028</v>
      </c>
      <c r="AC14">
        <f t="shared" si="2"/>
        <v>51820.821811937916</v>
      </c>
      <c r="AE14">
        <f t="shared" si="3"/>
        <v>40316.505068317791</v>
      </c>
      <c r="AF14">
        <f t="shared" si="4"/>
        <v>-2015.8252534158898</v>
      </c>
      <c r="AG14">
        <f t="shared" si="5"/>
        <v>-34.347869179450818</v>
      </c>
      <c r="AH14">
        <f t="shared" si="6"/>
        <v>-27702.263093299603</v>
      </c>
      <c r="AI14">
        <f t="shared" si="7"/>
        <v>10564.068852422846</v>
      </c>
      <c r="AJ14">
        <f t="shared" si="8"/>
        <v>3324.330324116112</v>
      </c>
      <c r="AK14">
        <f t="shared" si="32"/>
        <v>7996.1598400432986</v>
      </c>
      <c r="AL14">
        <f t="shared" si="9"/>
        <v>21884.559016582258</v>
      </c>
      <c r="AN14">
        <f t="shared" si="10"/>
        <v>19941.669584648527</v>
      </c>
      <c r="AO14">
        <f t="shared" si="11"/>
        <v>-997.08347923242661</v>
      </c>
      <c r="AP14">
        <f t="shared" si="12"/>
        <v>-16.989415549603361</v>
      </c>
      <c r="AQ14">
        <f t="shared" si="13"/>
        <v>-13702.313144888734</v>
      </c>
      <c r="AR14">
        <f t="shared" si="14"/>
        <v>5225.283544977764</v>
      </c>
      <c r="AS14">
        <f t="shared" si="15"/>
        <v>1644.3066382221291</v>
      </c>
      <c r="AT14">
        <f t="shared" si="16"/>
        <v>3955.1240169745406</v>
      </c>
      <c r="AU14">
        <f t="shared" si="17"/>
        <v>10824.714200174434</v>
      </c>
      <c r="AW14">
        <v>11</v>
      </c>
      <c r="AX14">
        <f>(R14*SUMPRODUCT(K15:$K$23, X15:$X$23)-$AZ$3*SUMPRODUCT(K14:$K$22, W15:$W$23))/Z14</f>
        <v>75435.2788832394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58688.509697186411</v>
      </c>
      <c r="P15">
        <f t="shared" si="30"/>
        <v>2934.4254848593209</v>
      </c>
      <c r="Q15" s="5">
        <f t="shared" si="31"/>
        <v>50</v>
      </c>
      <c r="R15">
        <f t="shared" si="0"/>
        <v>1000000</v>
      </c>
      <c r="S15">
        <f t="shared" si="1"/>
        <v>73091.4691500224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51820.821811937916</v>
      </c>
      <c r="AC15">
        <f t="shared" si="2"/>
        <v>47566.838597800575</v>
      </c>
      <c r="AE15">
        <f t="shared" si="3"/>
        <v>38193.607281057972</v>
      </c>
      <c r="AF15">
        <f t="shared" si="4"/>
        <v>-1909.680364052899</v>
      </c>
      <c r="AG15">
        <f t="shared" si="5"/>
        <v>-32.539254683859362</v>
      </c>
      <c r="AH15">
        <f t="shared" si="6"/>
        <v>-29302.716075938981</v>
      </c>
      <c r="AI15">
        <f t="shared" si="7"/>
        <v>6948.6715863822319</v>
      </c>
      <c r="AJ15">
        <f t="shared" si="8"/>
        <v>4253.9832141373408</v>
      </c>
      <c r="AK15">
        <f t="shared" si="32"/>
        <v>7539.1233487356521</v>
      </c>
      <c r="AL15">
        <f t="shared" si="9"/>
        <v>18741.778149255224</v>
      </c>
      <c r="AN15">
        <f t="shared" si="10"/>
        <v>17402.493657041796</v>
      </c>
      <c r="AO15">
        <f t="shared" si="11"/>
        <v>-870.12468285209002</v>
      </c>
      <c r="AP15">
        <f t="shared" si="12"/>
        <v>-14.826150593048787</v>
      </c>
      <c r="AQ15">
        <f t="shared" si="13"/>
        <v>-13351.457663925044</v>
      </c>
      <c r="AR15">
        <f t="shared" si="14"/>
        <v>3166.0851596716143</v>
      </c>
      <c r="AS15">
        <f t="shared" si="15"/>
        <v>1938.2802822581859</v>
      </c>
      <c r="AT15">
        <f t="shared" si="16"/>
        <v>3435.1179581064603</v>
      </c>
      <c r="AU15">
        <f t="shared" si="17"/>
        <v>8539.4834000362607</v>
      </c>
      <c r="AW15">
        <v>12</v>
      </c>
      <c r="AX15">
        <f>(R15*SUMPRODUCT(K16:$K$23, X16:$X$23)-$AZ$3*SUMPRODUCT(K15:$K$22, W16:$W$23))/Z15</f>
        <v>73091.4691500224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58688.509697186411</v>
      </c>
      <c r="P16">
        <f t="shared" si="30"/>
        <v>2934.4254848593209</v>
      </c>
      <c r="Q16" s="5">
        <f t="shared" si="31"/>
        <v>50</v>
      </c>
      <c r="R16">
        <f t="shared" si="0"/>
        <v>1000000</v>
      </c>
      <c r="S16">
        <f t="shared" si="1"/>
        <v>69440.583471757665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47566.838597800575</v>
      </c>
      <c r="AC16">
        <f t="shared" si="2"/>
        <v>42604.531811811263</v>
      </c>
      <c r="AE16">
        <f t="shared" si="3"/>
        <v>36007.711245665356</v>
      </c>
      <c r="AF16">
        <f t="shared" si="4"/>
        <v>-1800.385562283268</v>
      </c>
      <c r="AG16">
        <f t="shared" si="5"/>
        <v>-30.676968482803034</v>
      </c>
      <c r="AH16">
        <f t="shared" si="6"/>
        <v>-30737.873084354695</v>
      </c>
      <c r="AI16">
        <f t="shared" si="7"/>
        <v>3438.7756305445873</v>
      </c>
      <c r="AJ16">
        <f t="shared" si="8"/>
        <v>4962.3067859893126</v>
      </c>
      <c r="AK16">
        <f t="shared" si="32"/>
        <v>6997.4152375408021</v>
      </c>
      <c r="AL16">
        <f t="shared" si="9"/>
        <v>15398.497654074701</v>
      </c>
      <c r="AN16">
        <f t="shared" si="10"/>
        <v>15113.271706379504</v>
      </c>
      <c r="AO16">
        <f t="shared" si="11"/>
        <v>-755.66358531897527</v>
      </c>
      <c r="AP16">
        <f t="shared" si="12"/>
        <v>-12.875835307762168</v>
      </c>
      <c r="AQ16">
        <f t="shared" si="13"/>
        <v>-12901.398381880905</v>
      </c>
      <c r="AR16">
        <f t="shared" si="14"/>
        <v>1443.33390387186</v>
      </c>
      <c r="AS16">
        <f t="shared" si="15"/>
        <v>2082.7952722514533</v>
      </c>
      <c r="AT16">
        <f t="shared" si="16"/>
        <v>2936.9774992306675</v>
      </c>
      <c r="AU16">
        <f t="shared" si="17"/>
        <v>6463.1066753539799</v>
      </c>
      <c r="AW16">
        <v>13</v>
      </c>
      <c r="AX16">
        <f>(R16*SUMPRODUCT(K17:$K$23, X17:$X$23)-$AZ$3*SUMPRODUCT(K16:$K$22, W17:$W$23))/Z16</f>
        <v>69440.583471757665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58688.509697186411</v>
      </c>
      <c r="P17">
        <f t="shared" si="30"/>
        <v>2934.4254848593209</v>
      </c>
      <c r="Q17" s="5">
        <f t="shared" si="31"/>
        <v>50</v>
      </c>
      <c r="R17">
        <f t="shared" si="0"/>
        <v>1000000</v>
      </c>
      <c r="S17">
        <f t="shared" si="1"/>
        <v>64544.893773304844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42604.531811811263</v>
      </c>
      <c r="AC17">
        <f t="shared" si="2"/>
        <v>37141.903641489094</v>
      </c>
      <c r="AE17">
        <f t="shared" si="3"/>
        <v>33771.888752213606</v>
      </c>
      <c r="AF17">
        <f t="shared" si="4"/>
        <v>-1688.5944376106806</v>
      </c>
      <c r="AG17">
        <f t="shared" si="5"/>
        <v>-28.772147160036564</v>
      </c>
      <c r="AH17">
        <f t="shared" si="6"/>
        <v>-31961.032758768812</v>
      </c>
      <c r="AI17">
        <f t="shared" si="7"/>
        <v>93.489408674075094</v>
      </c>
      <c r="AJ17">
        <f t="shared" si="8"/>
        <v>5462.6281703221684</v>
      </c>
      <c r="AK17">
        <f t="shared" si="32"/>
        <v>6391.0372816372628</v>
      </c>
      <c r="AL17">
        <f t="shared" si="9"/>
        <v>11947.154860633505</v>
      </c>
      <c r="AN17">
        <f t="shared" si="10"/>
        <v>13057.513693182278</v>
      </c>
      <c r="AO17">
        <f t="shared" si="11"/>
        <v>-652.87568465911409</v>
      </c>
      <c r="AP17">
        <f t="shared" si="12"/>
        <v>-11.124420913527022</v>
      </c>
      <c r="AQ17">
        <f t="shared" si="13"/>
        <v>-12357.366979319946</v>
      </c>
      <c r="AR17">
        <f t="shared" si="14"/>
        <v>36.146608289689908</v>
      </c>
      <c r="AS17">
        <f t="shared" si="15"/>
        <v>2112.0625694963446</v>
      </c>
      <c r="AT17">
        <f t="shared" si="16"/>
        <v>2471.0213109756005</v>
      </c>
      <c r="AU17">
        <f t="shared" si="17"/>
        <v>4619.2304887616347</v>
      </c>
      <c r="AW17">
        <v>14</v>
      </c>
      <c r="AX17">
        <f>(R17*SUMPRODUCT(K18:$K$23, X18:$X$23)-$AZ$3*SUMPRODUCT(K17:$K$22, W18:$W$23))/Z17</f>
        <v>64544.893773304844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58688.509697186411</v>
      </c>
      <c r="P18">
        <f t="shared" si="30"/>
        <v>2934.4254848593209</v>
      </c>
      <c r="Q18" s="5">
        <f t="shared" si="31"/>
        <v>50</v>
      </c>
      <c r="R18">
        <f t="shared" si="0"/>
        <v>1000000</v>
      </c>
      <c r="S18">
        <f t="shared" si="1"/>
        <v>58334.517853707701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37141.903641489094</v>
      </c>
      <c r="AC18">
        <f t="shared" si="2"/>
        <v>31300.024184976523</v>
      </c>
      <c r="AE18">
        <f t="shared" si="3"/>
        <v>31489.962384002261</v>
      </c>
      <c r="AF18">
        <f t="shared" si="4"/>
        <v>-1574.4981192001133</v>
      </c>
      <c r="AG18">
        <f t="shared" si="5"/>
        <v>-26.82804738651587</v>
      </c>
      <c r="AH18">
        <f t="shared" si="6"/>
        <v>-33127.566038406636</v>
      </c>
      <c r="AI18">
        <f t="shared" si="7"/>
        <v>-3238.9298209910048</v>
      </c>
      <c r="AJ18">
        <f t="shared" si="8"/>
        <v>5841.8794565125718</v>
      </c>
      <c r="AK18">
        <f t="shared" si="32"/>
        <v>5738.0989717413422</v>
      </c>
      <c r="AL18">
        <f t="shared" si="9"/>
        <v>8341.0486072629101</v>
      </c>
      <c r="AN18">
        <f t="shared" si="10"/>
        <v>11215.520895306368</v>
      </c>
      <c r="AO18">
        <f t="shared" si="11"/>
        <v>-560.77604476531849</v>
      </c>
      <c r="AP18">
        <f t="shared" si="12"/>
        <v>-9.5551249752079261</v>
      </c>
      <c r="AQ18">
        <f t="shared" si="13"/>
        <v>-11798.772719498227</v>
      </c>
      <c r="AR18">
        <f t="shared" si="14"/>
        <v>-1153.5829939323855</v>
      </c>
      <c r="AS18">
        <f t="shared" si="15"/>
        <v>2080.6541561848139</v>
      </c>
      <c r="AT18">
        <f t="shared" si="16"/>
        <v>2043.6915145251317</v>
      </c>
      <c r="AU18">
        <f t="shared" si="17"/>
        <v>2970.7626767775605</v>
      </c>
      <c r="AW18">
        <v>15</v>
      </c>
      <c r="AX18">
        <f>(R18*SUMPRODUCT(K19:$K$23, X19:$X$23)-$AZ$3*SUMPRODUCT(K18:$K$22, W19:$W$23))/Z18</f>
        <v>58334.517853707701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58688.509697186411</v>
      </c>
      <c r="P19">
        <f t="shared" si="30"/>
        <v>2934.4254848593209</v>
      </c>
      <c r="Q19" s="5">
        <f t="shared" si="31"/>
        <v>50</v>
      </c>
      <c r="R19">
        <f t="shared" si="0"/>
        <v>1000000</v>
      </c>
      <c r="S19">
        <f t="shared" si="1"/>
        <v>50695.557316486855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31300.024184976523</v>
      </c>
      <c r="AC19">
        <f t="shared" si="2"/>
        <v>25195.35518008803</v>
      </c>
      <c r="AE19">
        <f t="shared" si="3"/>
        <v>29167.799410497199</v>
      </c>
      <c r="AF19">
        <f t="shared" si="4"/>
        <v>-1458.3899705248602</v>
      </c>
      <c r="AG19">
        <f t="shared" si="5"/>
        <v>-24.849667814870017</v>
      </c>
      <c r="AH19">
        <f t="shared" si="6"/>
        <v>-34201.981955613817</v>
      </c>
      <c r="AI19">
        <f t="shared" si="7"/>
        <v>-6517.4221834563468</v>
      </c>
      <c r="AJ19">
        <f t="shared" si="8"/>
        <v>6104.6690048884921</v>
      </c>
      <c r="AK19">
        <f t="shared" si="32"/>
        <v>5049.4372352868741</v>
      </c>
      <c r="AL19">
        <f t="shared" si="9"/>
        <v>4636.6840567190193</v>
      </c>
      <c r="AN19">
        <f t="shared" si="10"/>
        <v>9569.5857558477728</v>
      </c>
      <c r="AO19">
        <f t="shared" si="11"/>
        <v>-478.47928779238873</v>
      </c>
      <c r="AP19">
        <f t="shared" si="12"/>
        <v>-8.1528614418935828</v>
      </c>
      <c r="AQ19">
        <f t="shared" si="13"/>
        <v>-11221.237321949389</v>
      </c>
      <c r="AR19">
        <f t="shared" si="14"/>
        <v>-2138.2837153358973</v>
      </c>
      <c r="AS19">
        <f t="shared" si="15"/>
        <v>2002.8646224274926</v>
      </c>
      <c r="AT19">
        <f t="shared" si="16"/>
        <v>1656.6564368396739</v>
      </c>
      <c r="AU19">
        <f t="shared" si="17"/>
        <v>1521.2373439312692</v>
      </c>
      <c r="AW19">
        <v>16</v>
      </c>
      <c r="AX19">
        <f>(R19*SUMPRODUCT(K20:$K$23, X20:$X$23)-$AZ$3*SUMPRODUCT(K19:$K$22, W20:$W$23))/Z19</f>
        <v>50695.557316486855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58688.509697186411</v>
      </c>
      <c r="P20">
        <f t="shared" si="30"/>
        <v>2934.4254848593209</v>
      </c>
      <c r="Q20" s="5">
        <f t="shared" si="31"/>
        <v>50</v>
      </c>
      <c r="R20">
        <f t="shared" si="0"/>
        <v>1000000</v>
      </c>
      <c r="S20">
        <f t="shared" si="1"/>
        <v>41427.054207417437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25195.35518008803</v>
      </c>
      <c r="AC20">
        <f t="shared" si="2"/>
        <v>18925.191574668097</v>
      </c>
      <c r="AE20">
        <f t="shared" si="3"/>
        <v>26810.771620159077</v>
      </c>
      <c r="AF20">
        <f t="shared" si="4"/>
        <v>-1340.538581007954</v>
      </c>
      <c r="AG20">
        <f t="shared" si="5"/>
        <v>-22.841584969948908</v>
      </c>
      <c r="AH20">
        <f t="shared" si="6"/>
        <v>-35191.723335448201</v>
      </c>
      <c r="AI20">
        <f t="shared" si="7"/>
        <v>-9744.3318812670259</v>
      </c>
      <c r="AJ20">
        <f t="shared" si="8"/>
        <v>6270.1636054199334</v>
      </c>
      <c r="AK20">
        <f t="shared" si="32"/>
        <v>4335.4543839202943</v>
      </c>
      <c r="AL20">
        <f t="shared" si="9"/>
        <v>861.28610807320183</v>
      </c>
      <c r="AN20">
        <f t="shared" si="10"/>
        <v>8102.9088636330525</v>
      </c>
      <c r="AO20">
        <f t="shared" si="11"/>
        <v>-405.14544318165269</v>
      </c>
      <c r="AP20">
        <f t="shared" si="12"/>
        <v>-6.9033179624439454</v>
      </c>
      <c r="AQ20">
        <f t="shared" si="13"/>
        <v>-10635.849313897272</v>
      </c>
      <c r="AR20">
        <f t="shared" si="14"/>
        <v>-2944.9892114083154</v>
      </c>
      <c r="AS20">
        <f t="shared" si="15"/>
        <v>1895.0056706530966</v>
      </c>
      <c r="AT20">
        <f t="shared" si="16"/>
        <v>1310.2864868286879</v>
      </c>
      <c r="AU20">
        <f t="shared" si="17"/>
        <v>260.30294607346906</v>
      </c>
      <c r="AW20">
        <v>17</v>
      </c>
      <c r="AX20">
        <f>(R20*SUMPRODUCT(K21:$K$23, X21:$X$23)-$AZ$3*SUMPRODUCT(K20:$K$22, W21:$W$23))/Z20</f>
        <v>41427.054207417437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58688.509697186411</v>
      </c>
      <c r="P21">
        <f t="shared" si="30"/>
        <v>2934.4254848593209</v>
      </c>
      <c r="Q21" s="5">
        <f t="shared" si="31"/>
        <v>50</v>
      </c>
      <c r="R21">
        <f t="shared" si="0"/>
        <v>1000000</v>
      </c>
      <c r="S21">
        <f t="shared" si="1"/>
        <v>30223.999047083405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18925.191574668097</v>
      </c>
      <c r="AC21">
        <f t="shared" si="2"/>
        <v>12578.936955725158</v>
      </c>
      <c r="AE21">
        <f t="shared" si="3"/>
        <v>24425.591807236771</v>
      </c>
      <c r="AF21">
        <f t="shared" si="4"/>
        <v>-1221.2795903618387</v>
      </c>
      <c r="AG21">
        <f t="shared" si="5"/>
        <v>-20.809517853890707</v>
      </c>
      <c r="AH21">
        <f t="shared" si="6"/>
        <v>-36073.025327174219</v>
      </c>
      <c r="AI21">
        <f t="shared" si="7"/>
        <v>-12889.522628153176</v>
      </c>
      <c r="AJ21">
        <f t="shared" si="8"/>
        <v>6346.2546189429395</v>
      </c>
      <c r="AK21">
        <f t="shared" si="32"/>
        <v>3605.0216394423373</v>
      </c>
      <c r="AL21">
        <f t="shared" si="9"/>
        <v>-2938.2463697678991</v>
      </c>
      <c r="AN21">
        <f t="shared" si="10"/>
        <v>6800.1564265522475</v>
      </c>
      <c r="AO21">
        <f t="shared" si="11"/>
        <v>-340.00782132761242</v>
      </c>
      <c r="AP21">
        <f t="shared" si="12"/>
        <v>-5.7934308279753894</v>
      </c>
      <c r="AQ21">
        <f t="shared" si="13"/>
        <v>-10042.836093375148</v>
      </c>
      <c r="AR21">
        <f t="shared" si="14"/>
        <v>-3588.4809189784878</v>
      </c>
      <c r="AS21">
        <f t="shared" si="15"/>
        <v>1766.815906534378</v>
      </c>
      <c r="AT21">
        <f t="shared" si="16"/>
        <v>1003.6486019573354</v>
      </c>
      <c r="AU21">
        <f t="shared" si="17"/>
        <v>-818.01641048677448</v>
      </c>
      <c r="AW21">
        <v>18</v>
      </c>
      <c r="AX21">
        <f>(R21*SUMPRODUCT(K22:$K$23, X22:$X$23)-$AZ$3*SUMPRODUCT(K21:$K$22, W22:$W$23))/Z21</f>
        <v>30223.999047083405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58688.509697186411</v>
      </c>
      <c r="P22">
        <f t="shared" si="30"/>
        <v>2934.4254848593209</v>
      </c>
      <c r="Q22" s="5">
        <f t="shared" si="31"/>
        <v>50</v>
      </c>
      <c r="R22">
        <f t="shared" si="0"/>
        <v>1000000</v>
      </c>
      <c r="S22">
        <f t="shared" si="1"/>
        <v>16654.515299065464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12578.936955725158</v>
      </c>
      <c r="AC22">
        <f t="shared" si="2"/>
        <v>6249.6438325889776</v>
      </c>
      <c r="AE22">
        <f t="shared" si="3"/>
        <v>22022.993529775118</v>
      </c>
      <c r="AF22">
        <f t="shared" si="4"/>
        <v>-1101.1496764887561</v>
      </c>
      <c r="AG22">
        <f t="shared" si="5"/>
        <v>-18.762610980758065</v>
      </c>
      <c r="AH22">
        <f t="shared" si="6"/>
        <v>-36776.233891874683</v>
      </c>
      <c r="AI22">
        <f t="shared" si="7"/>
        <v>-15873.152649569078</v>
      </c>
      <c r="AJ22">
        <f t="shared" si="8"/>
        <v>6329.2931231361799</v>
      </c>
      <c r="AK22">
        <f t="shared" si="32"/>
        <v>2866.661813827116</v>
      </c>
      <c r="AL22">
        <f t="shared" si="9"/>
        <v>-6677.1977126057818</v>
      </c>
      <c r="AN22">
        <f t="shared" si="10"/>
        <v>5647.96928490556</v>
      </c>
      <c r="AO22">
        <f t="shared" si="11"/>
        <v>-282.39846424527803</v>
      </c>
      <c r="AP22">
        <f t="shared" si="12"/>
        <v>-4.8118186285929232</v>
      </c>
      <c r="AQ22">
        <f t="shared" si="13"/>
        <v>-9431.5533969069857</v>
      </c>
      <c r="AR22">
        <f t="shared" si="14"/>
        <v>-4070.7943948752959</v>
      </c>
      <c r="AS22">
        <f t="shared" si="15"/>
        <v>1623.1968240968808</v>
      </c>
      <c r="AT22">
        <f t="shared" si="16"/>
        <v>735.17788818387487</v>
      </c>
      <c r="AU22">
        <f t="shared" si="17"/>
        <v>-1712.4196825945401</v>
      </c>
      <c r="AW22">
        <v>19</v>
      </c>
      <c r="AX22">
        <f>(R22*SUMPRODUCT(K23:$K$23, X23:$X$23)-$AZ$3*SUMPRODUCT(K22:$K$22, W23:$W$23))/Z22</f>
        <v>16654.515299065464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58688.509697186411</v>
      </c>
      <c r="P23">
        <f t="shared" si="30"/>
        <v>2934.4254848593209</v>
      </c>
      <c r="Q23" s="5">
        <f t="shared" si="31"/>
        <v>50</v>
      </c>
      <c r="R23">
        <f t="shared" si="0"/>
        <v>1000000</v>
      </c>
      <c r="S23">
        <f t="shared" si="1"/>
        <v>18703.744639044431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6249.6438325889776</v>
      </c>
      <c r="AC23">
        <f t="shared" si="2"/>
        <v>6249.6438325889776</v>
      </c>
      <c r="AE23">
        <f t="shared" si="3"/>
        <v>19610.098926778242</v>
      </c>
      <c r="AF23">
        <f t="shared" si="4"/>
        <v>-980.50494633891219</v>
      </c>
      <c r="AG23">
        <f t="shared" si="5"/>
        <v>-16.706932096214373</v>
      </c>
      <c r="AH23">
        <f t="shared" si="6"/>
        <v>-37361.055494722234</v>
      </c>
      <c r="AI23">
        <f t="shared" si="7"/>
        <v>-18748.168446379117</v>
      </c>
      <c r="AJ23">
        <f t="shared" si="8"/>
        <v>0</v>
      </c>
      <c r="AK23">
        <f t="shared" si="32"/>
        <v>2128.9163796608323</v>
      </c>
      <c r="AL23">
        <f t="shared" si="9"/>
        <v>-16619.252066718283</v>
      </c>
      <c r="AN23">
        <f t="shared" si="10"/>
        <v>4632.7399929185749</v>
      </c>
      <c r="AO23">
        <f t="shared" si="11"/>
        <v>-231.63699964592874</v>
      </c>
      <c r="AP23">
        <f t="shared" si="12"/>
        <v>-3.9468884257088859</v>
      </c>
      <c r="AQ23">
        <f t="shared" si="13"/>
        <v>-8826.2714336284116</v>
      </c>
      <c r="AR23">
        <f t="shared" si="14"/>
        <v>-4429.1153287814732</v>
      </c>
      <c r="AS23">
        <f t="shared" si="15"/>
        <v>0</v>
      </c>
      <c r="AT23">
        <f t="shared" si="16"/>
        <v>502.94065779373989</v>
      </c>
      <c r="AU23">
        <f t="shared" si="17"/>
        <v>-3926.1746709877334</v>
      </c>
      <c r="AW23">
        <v>20</v>
      </c>
      <c r="AX23">
        <f>(R23*SUMPRODUCT(K$23:$K24, X$23:$X24)-$AZ$3*SUMPRODUCT(K$22:$K23, W$23:$W24))/Z23</f>
        <v>18703.744639044431</v>
      </c>
    </row>
    <row r="25" spans="5:50" x14ac:dyDescent="0.25">
      <c r="AN25" s="6">
        <f t="shared" ref="AN25:AU25" si="33">SUM(AN3:AN23)</f>
        <v>494946.43632469123</v>
      </c>
      <c r="AO25" s="6">
        <f t="shared" si="33"/>
        <v>-68763.704089124381</v>
      </c>
      <c r="AP25" s="6">
        <f t="shared" si="33"/>
        <v>-2891.5805542423673</v>
      </c>
      <c r="AQ25" s="6">
        <f t="shared" si="33"/>
        <v>-248592.98342402128</v>
      </c>
      <c r="AR25" s="6">
        <f t="shared" si="33"/>
        <v>174698.16825730319</v>
      </c>
      <c r="AS25" s="6">
        <f t="shared" si="33"/>
        <v>-31259.361511391562</v>
      </c>
      <c r="AT25" s="6">
        <f t="shared" si="33"/>
        <v>58402.827204553985</v>
      </c>
      <c r="AU25" s="7">
        <f t="shared" si="33"/>
        <v>201841.63395046559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3462.406677456273</v>
      </c>
      <c r="K3">
        <v>1</v>
      </c>
      <c r="L3" s="2">
        <v>0</v>
      </c>
      <c r="O3">
        <f>$C$3</f>
        <v>3462.406677456273</v>
      </c>
      <c r="P3">
        <f>O3*B5</f>
        <v>2769.9253419650186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3462.406677456273</v>
      </c>
      <c r="AF3">
        <f t="shared" ref="AF3:AF23" si="4">-$Z3*P3</f>
        <v>-2769.9253419650186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-1827.4268685087454</v>
      </c>
      <c r="AJ3">
        <f t="shared" ref="AJ3:AJ23" si="8">AB3-AC3</f>
        <v>0</v>
      </c>
      <c r="AL3">
        <f t="shared" ref="AL3:AL23" si="9">SUM(AI3:AK3)</f>
        <v>-1827.4268685087454</v>
      </c>
      <c r="AN3">
        <f t="shared" ref="AN3:AN23" si="10">AE3*$K3</f>
        <v>3462.406677456273</v>
      </c>
      <c r="AO3">
        <f t="shared" ref="AO3:AO23" si="11">AF3*$K3</f>
        <v>-2769.9253419650186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-1827.4268685087454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-1827.4268685087454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2596.374499096461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290.51493811274702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287.25713177669968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-287.25713177669968</v>
      </c>
      <c r="AK4">
        <f>G4*MAX(0, SUM(AB4, AE4:AF4))</f>
        <v>0</v>
      </c>
      <c r="AL4">
        <f t="shared" si="9"/>
        <v>-2715.0631317766993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-2309.1173673197636</v>
      </c>
      <c r="AR4">
        <f t="shared" si="14"/>
        <v>-2309.1173673197636</v>
      </c>
      <c r="AS4">
        <f t="shared" si="15"/>
        <v>-273.21393549239076</v>
      </c>
      <c r="AT4">
        <f t="shared" si="16"/>
        <v>0</v>
      </c>
      <c r="AU4">
        <f t="shared" si="17"/>
        <v>-2582.3313028121543</v>
      </c>
      <c r="AW4">
        <v>1</v>
      </c>
      <c r="AX4">
        <f>(R4*SUMPRODUCT(K5:$K$23, X5:$X$23)-$AZ$3*SUMPRODUCT(K4:$K$22, W5:$W$23))/Z4</f>
        <v>290.51493811274702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3462.406677456273</v>
      </c>
      <c r="P5">
        <f t="shared" ref="P5:P23" si="30">O5*$C$5</f>
        <v>173.12033387281366</v>
      </c>
      <c r="Q5" s="5">
        <f t="shared" ref="Q5:Q23" si="31">$C$8</f>
        <v>50</v>
      </c>
      <c r="R5">
        <f t="shared" si="0"/>
        <v>2000000</v>
      </c>
      <c r="S5">
        <f t="shared" si="1"/>
        <v>556.41245242365108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287.25713177669968</v>
      </c>
      <c r="AC5">
        <f t="shared" si="2"/>
        <v>543.99886845594665</v>
      </c>
      <c r="AE5">
        <f t="shared" si="3"/>
        <v>3385.1602466229488</v>
      </c>
      <c r="AF5">
        <f t="shared" si="4"/>
        <v>-169.25801233114746</v>
      </c>
      <c r="AG5">
        <f t="shared" si="5"/>
        <v>-48.884498009198694</v>
      </c>
      <c r="AH5">
        <f t="shared" si="6"/>
        <v>-2416.5516920519262</v>
      </c>
      <c r="AI5">
        <f t="shared" si="7"/>
        <v>750.46604423067674</v>
      </c>
      <c r="AJ5">
        <f t="shared" si="8"/>
        <v>-256.74173667924697</v>
      </c>
      <c r="AK5">
        <f>G5*SUM(AB5, AE5:AF5)</f>
        <v>14.362953400880857</v>
      </c>
      <c r="AL5">
        <f t="shared" si="9"/>
        <v>508.08726095231066</v>
      </c>
      <c r="AN5">
        <f t="shared" si="10"/>
        <v>3060.8130500153575</v>
      </c>
      <c r="AO5">
        <f t="shared" si="11"/>
        <v>-153.04065250076789</v>
      </c>
      <c r="AP5">
        <f t="shared" si="12"/>
        <v>-44.200657738218752</v>
      </c>
      <c r="AQ5">
        <f t="shared" si="13"/>
        <v>-2185.0111711692598</v>
      </c>
      <c r="AR5">
        <f t="shared" si="14"/>
        <v>678.56056860711158</v>
      </c>
      <c r="AS5">
        <f t="shared" si="15"/>
        <v>-232.14217374063807</v>
      </c>
      <c r="AT5">
        <f t="shared" si="16"/>
        <v>12.986775219883784</v>
      </c>
      <c r="AU5">
        <f t="shared" si="17"/>
        <v>459.40517008635726</v>
      </c>
      <c r="AW5">
        <v>2</v>
      </c>
      <c r="AX5">
        <f>(R5*SUMPRODUCT(K6:$K$23, X6:$X$23)-$AZ$3*SUMPRODUCT(K5:$K$22, W6:$W$23))/Z5</f>
        <v>556.41245242365108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3462.406677456273</v>
      </c>
      <c r="P6">
        <f t="shared" si="30"/>
        <v>173.12033387281366</v>
      </c>
      <c r="Q6" s="5">
        <f t="shared" si="31"/>
        <v>50</v>
      </c>
      <c r="R6">
        <f t="shared" si="0"/>
        <v>2000000</v>
      </c>
      <c r="S6">
        <f t="shared" si="1"/>
        <v>800.71911100783211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543.99886845594665</v>
      </c>
      <c r="AC6">
        <f t="shared" si="2"/>
        <v>774.06204244376204</v>
      </c>
      <c r="AE6">
        <f t="shared" si="3"/>
        <v>3347.1382756799312</v>
      </c>
      <c r="AF6">
        <f t="shared" si="4"/>
        <v>-167.35691378399656</v>
      </c>
      <c r="AG6">
        <f t="shared" si="5"/>
        <v>-48.335429478477295</v>
      </c>
      <c r="AH6">
        <f t="shared" si="6"/>
        <v>-2408.9420251768152</v>
      </c>
      <c r="AI6">
        <f t="shared" si="7"/>
        <v>722.50390724064209</v>
      </c>
      <c r="AJ6">
        <f t="shared" si="8"/>
        <v>-230.06317398781539</v>
      </c>
      <c r="AK6">
        <f>G6*SUM(AB6, AE6:AF6)</f>
        <v>26.438839635498358</v>
      </c>
      <c r="AL6">
        <f t="shared" si="9"/>
        <v>518.87957288832501</v>
      </c>
      <c r="AN6">
        <f t="shared" si="10"/>
        <v>2869.4739096552198</v>
      </c>
      <c r="AO6">
        <f t="shared" si="11"/>
        <v>-143.47369548276097</v>
      </c>
      <c r="AP6">
        <f t="shared" si="12"/>
        <v>-41.43756318889924</v>
      </c>
      <c r="AQ6">
        <f t="shared" si="13"/>
        <v>-2065.1660379082209</v>
      </c>
      <c r="AR6">
        <f t="shared" si="14"/>
        <v>619.39661307533834</v>
      </c>
      <c r="AS6">
        <f t="shared" si="15"/>
        <v>-197.23125277709119</v>
      </c>
      <c r="AT6">
        <f t="shared" si="16"/>
        <v>22.665798149677482</v>
      </c>
      <c r="AU6">
        <f t="shared" si="17"/>
        <v>444.83115844792457</v>
      </c>
      <c r="AW6">
        <v>3</v>
      </c>
      <c r="AX6">
        <f>(R6*SUMPRODUCT(K7:$K$23, X7:$X$23)-$AZ$3*SUMPRODUCT(K6:$K$22, W7:$W$23))/Z6</f>
        <v>800.71911100783211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3462.406677456273</v>
      </c>
      <c r="P7">
        <f t="shared" si="30"/>
        <v>173.12033387281366</v>
      </c>
      <c r="Q7" s="5">
        <f t="shared" si="31"/>
        <v>50</v>
      </c>
      <c r="R7">
        <f t="shared" si="0"/>
        <v>2000000</v>
      </c>
      <c r="S7">
        <f t="shared" si="1"/>
        <v>1031.7541880384665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774.06204244376204</v>
      </c>
      <c r="AC7">
        <f t="shared" si="2"/>
        <v>986.19239579824364</v>
      </c>
      <c r="AE7">
        <f t="shared" si="3"/>
        <v>3309.5083848994595</v>
      </c>
      <c r="AF7">
        <f t="shared" si="4"/>
        <v>-165.47541924497298</v>
      </c>
      <c r="AG7">
        <f t="shared" si="5"/>
        <v>-47.792022907760455</v>
      </c>
      <c r="AH7">
        <f t="shared" si="6"/>
        <v>-2402.0910372826615</v>
      </c>
      <c r="AI7">
        <f t="shared" si="7"/>
        <v>694.14990546406443</v>
      </c>
      <c r="AJ7">
        <f t="shared" si="8"/>
        <v>-212.1303533544816</v>
      </c>
      <c r="AK7">
        <f>G7*SUM(AB7, AE7:AF7)</f>
        <v>54.069711111755829</v>
      </c>
      <c r="AL7">
        <f t="shared" si="9"/>
        <v>536.08926322133868</v>
      </c>
      <c r="AN7">
        <f t="shared" si="10"/>
        <v>2672.3312763370013</v>
      </c>
      <c r="AO7">
        <f t="shared" si="11"/>
        <v>-133.61656381685009</v>
      </c>
      <c r="AP7">
        <f t="shared" si="12"/>
        <v>-38.590661428314412</v>
      </c>
      <c r="AQ7">
        <f t="shared" si="13"/>
        <v>-1939.6182940126489</v>
      </c>
      <c r="AR7">
        <f t="shared" si="14"/>
        <v>560.50575707918802</v>
      </c>
      <c r="AS7">
        <f t="shared" si="15"/>
        <v>-171.28905928027206</v>
      </c>
      <c r="AT7">
        <f t="shared" si="16"/>
        <v>43.659711141913597</v>
      </c>
      <c r="AU7">
        <f t="shared" si="17"/>
        <v>432.87640894082955</v>
      </c>
      <c r="AW7">
        <v>4</v>
      </c>
      <c r="AX7">
        <f>(R7*SUMPRODUCT(K8:$K$23, X8:$X$23)-$AZ$3*SUMPRODUCT(K7:$K$22, W8:$W$23))/Z7</f>
        <v>1031.7541880384665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3462.406677456273</v>
      </c>
      <c r="P8">
        <f t="shared" si="30"/>
        <v>173.12033387281366</v>
      </c>
      <c r="Q8" s="5">
        <f t="shared" si="31"/>
        <v>50</v>
      </c>
      <c r="R8">
        <f t="shared" si="0"/>
        <v>2000000</v>
      </c>
      <c r="S8">
        <f t="shared" si="1"/>
        <v>1247.2358431373939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986.19239579824364</v>
      </c>
      <c r="AC8">
        <f t="shared" si="2"/>
        <v>1178.7398908022988</v>
      </c>
      <c r="AE8">
        <f t="shared" si="3"/>
        <v>3272.2575215859711</v>
      </c>
      <c r="AF8">
        <f t="shared" si="4"/>
        <v>-163.61287607929856</v>
      </c>
      <c r="AG8">
        <f t="shared" si="5"/>
        <v>-47.25408980538937</v>
      </c>
      <c r="AH8">
        <f t="shared" si="6"/>
        <v>-2400.5149317392388</v>
      </c>
      <c r="AI8">
        <f t="shared" si="7"/>
        <v>660.8756239620443</v>
      </c>
      <c r="AJ8">
        <f t="shared" si="8"/>
        <v>-192.54749500405512</v>
      </c>
      <c r="AK8">
        <f t="shared" ref="AK8:AK23" si="32">G8*SUM(AB8:AB8, AE8:AF8)</f>
        <v>88.448480092186202</v>
      </c>
      <c r="AL8">
        <f t="shared" si="9"/>
        <v>556.77660905017535</v>
      </c>
      <c r="AN8">
        <f t="shared" si="10"/>
        <v>2469.1639035033672</v>
      </c>
      <c r="AO8">
        <f t="shared" si="11"/>
        <v>-123.45819517516837</v>
      </c>
      <c r="AP8">
        <f t="shared" si="12"/>
        <v>-35.656757474217159</v>
      </c>
      <c r="AQ8">
        <f t="shared" si="13"/>
        <v>-1811.3686897107659</v>
      </c>
      <c r="AR8">
        <f t="shared" si="14"/>
        <v>498.680261143216</v>
      </c>
      <c r="AS8">
        <f t="shared" si="15"/>
        <v>-145.2915368786683</v>
      </c>
      <c r="AT8">
        <f t="shared" si="16"/>
        <v>66.741016843171025</v>
      </c>
      <c r="AU8">
        <f t="shared" si="17"/>
        <v>420.1297411077187</v>
      </c>
      <c r="AW8">
        <v>5</v>
      </c>
      <c r="AX8">
        <f>(R8*SUMPRODUCT(K9:$K$23, X9:$X$23)-$AZ$3*SUMPRODUCT(K8:$K$22, W9:$W$23))/Z8</f>
        <v>1247.2358431373939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3462.406677456273</v>
      </c>
      <c r="P9">
        <f t="shared" si="30"/>
        <v>173.12033387281366</v>
      </c>
      <c r="Q9" s="5">
        <f t="shared" si="31"/>
        <v>50</v>
      </c>
      <c r="R9">
        <f t="shared" si="0"/>
        <v>2000000</v>
      </c>
      <c r="S9">
        <f t="shared" si="1"/>
        <v>1427.6375270522265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1178.7398908022988</v>
      </c>
      <c r="AC9">
        <f t="shared" si="2"/>
        <v>1334.019447255454</v>
      </c>
      <c r="AE9">
        <f t="shared" si="3"/>
        <v>3235.3575431509648</v>
      </c>
      <c r="AF9">
        <f t="shared" si="4"/>
        <v>-161.76787715754824</v>
      </c>
      <c r="AG9">
        <f t="shared" si="5"/>
        <v>-46.721223769240844</v>
      </c>
      <c r="AH9">
        <f t="shared" si="6"/>
        <v>-2413.0055237855095</v>
      </c>
      <c r="AI9">
        <f t="shared" si="7"/>
        <v>613.86291843866638</v>
      </c>
      <c r="AJ9">
        <f t="shared" si="8"/>
        <v>-155.27955645315524</v>
      </c>
      <c r="AK9">
        <f t="shared" si="32"/>
        <v>94.826949116544455</v>
      </c>
      <c r="AL9">
        <f t="shared" si="9"/>
        <v>553.41031110205563</v>
      </c>
      <c r="AN9">
        <f t="shared" si="10"/>
        <v>2274.3805666099825</v>
      </c>
      <c r="AO9">
        <f t="shared" si="11"/>
        <v>-113.71902833049911</v>
      </c>
      <c r="AP9">
        <f t="shared" si="12"/>
        <v>-32.843925894356552</v>
      </c>
      <c r="AQ9">
        <f t="shared" si="13"/>
        <v>-1696.2863600773364</v>
      </c>
      <c r="AR9">
        <f t="shared" si="14"/>
        <v>431.53125230779023</v>
      </c>
      <c r="AS9">
        <f t="shared" si="15"/>
        <v>-109.1578908601617</v>
      </c>
      <c r="AT9">
        <f t="shared" si="16"/>
        <v>66.661123967008436</v>
      </c>
      <c r="AU9">
        <f t="shared" si="17"/>
        <v>389.034485414637</v>
      </c>
      <c r="AW9">
        <v>6</v>
      </c>
      <c r="AX9">
        <f>(R9*SUMPRODUCT(K10:$K$23, X10:$X$23)-$AZ$3*SUMPRODUCT(K9:$K$22, W10:$W$23))/Z9</f>
        <v>1427.6375270522265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3462.406677456273</v>
      </c>
      <c r="P10">
        <f t="shared" si="30"/>
        <v>173.12033387281366</v>
      </c>
      <c r="Q10" s="5">
        <f t="shared" si="31"/>
        <v>50</v>
      </c>
      <c r="R10">
        <f t="shared" si="0"/>
        <v>2000000</v>
      </c>
      <c r="S10">
        <f t="shared" si="1"/>
        <v>1534.814080490733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1334.019447255454</v>
      </c>
      <c r="AC10">
        <f t="shared" si="2"/>
        <v>1417.9598579965768</v>
      </c>
      <c r="AE10">
        <f t="shared" si="3"/>
        <v>3198.793745182832</v>
      </c>
      <c r="AF10">
        <f t="shared" si="4"/>
        <v>-159.93968725914161</v>
      </c>
      <c r="AG10">
        <f t="shared" si="5"/>
        <v>-46.193212455517937</v>
      </c>
      <c r="AH10">
        <f t="shared" si="6"/>
        <v>-2431.9630412197371</v>
      </c>
      <c r="AI10">
        <f t="shared" si="7"/>
        <v>560.69780424843566</v>
      </c>
      <c r="AJ10">
        <f t="shared" si="8"/>
        <v>-83.940410741122832</v>
      </c>
      <c r="AK10">
        <f t="shared" si="32"/>
        <v>18.803356072270322</v>
      </c>
      <c r="AL10">
        <f t="shared" si="9"/>
        <v>495.56074957958316</v>
      </c>
      <c r="AN10">
        <f t="shared" si="10"/>
        <v>2132.8626321943125</v>
      </c>
      <c r="AO10">
        <f t="shared" si="11"/>
        <v>-106.64313160971562</v>
      </c>
      <c r="AP10">
        <f t="shared" si="12"/>
        <v>-30.800290533191539</v>
      </c>
      <c r="AQ10">
        <f t="shared" si="13"/>
        <v>-1621.5622221053018</v>
      </c>
      <c r="AR10">
        <f t="shared" si="14"/>
        <v>373.85698794610369</v>
      </c>
      <c r="AS10">
        <f t="shared" si="15"/>
        <v>-55.969024470675919</v>
      </c>
      <c r="AT10">
        <f t="shared" si="16"/>
        <v>12.537530932334972</v>
      </c>
      <c r="AU10">
        <f t="shared" si="17"/>
        <v>330.42549440776276</v>
      </c>
      <c r="AW10">
        <v>7</v>
      </c>
      <c r="AX10">
        <f>(R10*SUMPRODUCT(K11:$K$23, X11:$X$23)-$AZ$3*SUMPRODUCT(K10:$K$22, W11:$W$23))/Z10</f>
        <v>1534.814080490733</v>
      </c>
    </row>
    <row r="11" spans="1:52" x14ac:dyDescent="0.25">
      <c r="A11" t="s">
        <v>33</v>
      </c>
      <c r="C11" s="24">
        <f>AU25</f>
        <v>9.029551026468539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3462.406677456273</v>
      </c>
      <c r="P11">
        <f t="shared" si="30"/>
        <v>173.12033387281366</v>
      </c>
      <c r="Q11" s="5">
        <f t="shared" si="31"/>
        <v>50</v>
      </c>
      <c r="R11">
        <f t="shared" si="0"/>
        <v>2000000</v>
      </c>
      <c r="S11">
        <f t="shared" si="1"/>
        <v>1602.7397748729472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1417.9598579965768</v>
      </c>
      <c r="AC11">
        <f t="shared" si="2"/>
        <v>1463.9440858351718</v>
      </c>
      <c r="AE11">
        <f t="shared" si="3"/>
        <v>3162.5656626760451</v>
      </c>
      <c r="AF11">
        <f t="shared" si="4"/>
        <v>-158.12828313380226</v>
      </c>
      <c r="AG11">
        <f t="shared" si="5"/>
        <v>-45.670049149158409</v>
      </c>
      <c r="AH11">
        <f t="shared" si="6"/>
        <v>-2449.2472721739809</v>
      </c>
      <c r="AI11">
        <f t="shared" si="7"/>
        <v>509.5200582191037</v>
      </c>
      <c r="AJ11">
        <f t="shared" si="8"/>
        <v>-45.984227838594961</v>
      </c>
      <c r="AK11">
        <f t="shared" si="32"/>
        <v>7.0758355800621109</v>
      </c>
      <c r="AL11">
        <f t="shared" si="9"/>
        <v>470.61166596057086</v>
      </c>
      <c r="AN11">
        <f t="shared" si="10"/>
        <v>2005.8088085937195</v>
      </c>
      <c r="AO11">
        <f t="shared" si="11"/>
        <v>-100.29044042968597</v>
      </c>
      <c r="AP11">
        <f t="shared" si="12"/>
        <v>-28.965528827874827</v>
      </c>
      <c r="AQ11">
        <f t="shared" si="13"/>
        <v>-1553.3975502642206</v>
      </c>
      <c r="AR11">
        <f t="shared" si="14"/>
        <v>323.15528907193817</v>
      </c>
      <c r="AS11">
        <f t="shared" si="15"/>
        <v>-29.16479184719536</v>
      </c>
      <c r="AT11">
        <f t="shared" si="16"/>
        <v>4.4877402869921879</v>
      </c>
      <c r="AU11">
        <f t="shared" si="17"/>
        <v>298.47823751173502</v>
      </c>
      <c r="AW11">
        <v>8</v>
      </c>
      <c r="AX11">
        <f>(R11*SUMPRODUCT(K12:$K$23, X12:$X$23)-$AZ$3*SUMPRODUCT(K11:$K$22, W12:$W$23))/Z11</f>
        <v>1602.7397748729472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3462.406677456273</v>
      </c>
      <c r="P12">
        <f t="shared" si="30"/>
        <v>173.12033387281366</v>
      </c>
      <c r="Q12" s="5">
        <f t="shared" si="31"/>
        <v>50</v>
      </c>
      <c r="R12">
        <f t="shared" si="0"/>
        <v>2000000</v>
      </c>
      <c r="S12">
        <f t="shared" si="1"/>
        <v>1660.2833972301194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1463.9440858351718</v>
      </c>
      <c r="AC12">
        <f t="shared" si="2"/>
        <v>1499.2824175911574</v>
      </c>
      <c r="AE12">
        <f t="shared" si="3"/>
        <v>3126.6502229202893</v>
      </c>
      <c r="AF12">
        <f t="shared" si="4"/>
        <v>-156.33251114601447</v>
      </c>
      <c r="AG12">
        <f t="shared" si="5"/>
        <v>-45.151400661249674</v>
      </c>
      <c r="AH12">
        <f t="shared" si="6"/>
        <v>-2477.9198566858877</v>
      </c>
      <c r="AI12">
        <f t="shared" si="7"/>
        <v>447.24645442713745</v>
      </c>
      <c r="AJ12">
        <f t="shared" si="8"/>
        <v>-35.338331755985564</v>
      </c>
      <c r="AK12">
        <f t="shared" si="32"/>
        <v>93.11949774979837</v>
      </c>
      <c r="AL12">
        <f t="shared" si="9"/>
        <v>505.02762042095026</v>
      </c>
      <c r="AN12">
        <f t="shared" si="10"/>
        <v>1853.2990572846595</v>
      </c>
      <c r="AO12">
        <f t="shared" si="11"/>
        <v>-92.664952864232973</v>
      </c>
      <c r="AP12">
        <f t="shared" si="12"/>
        <v>-26.763162590799748</v>
      </c>
      <c r="AQ12">
        <f t="shared" si="13"/>
        <v>-1468.7688762747705</v>
      </c>
      <c r="AR12">
        <f t="shared" si="14"/>
        <v>265.10206555485621</v>
      </c>
      <c r="AS12">
        <f t="shared" si="15"/>
        <v>-20.946537751258482</v>
      </c>
      <c r="AT12">
        <f t="shared" si="16"/>
        <v>55.195901392940044</v>
      </c>
      <c r="AU12">
        <f t="shared" si="17"/>
        <v>299.35142919653777</v>
      </c>
      <c r="AW12">
        <v>9</v>
      </c>
      <c r="AX12">
        <f>(R12*SUMPRODUCT(K13:$K$23, X13:$X$23)-$AZ$3*SUMPRODUCT(K12:$K$22, W13:$W$23))/Z12</f>
        <v>1660.2833972301194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3462.406677456273</v>
      </c>
      <c r="P13">
        <f t="shared" si="30"/>
        <v>173.12033387281366</v>
      </c>
      <c r="Q13" s="5">
        <f t="shared" si="31"/>
        <v>50</v>
      </c>
      <c r="R13">
        <f t="shared" si="0"/>
        <v>2000000</v>
      </c>
      <c r="S13">
        <f t="shared" si="1"/>
        <v>1728.0892616471806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1499.2824175911574</v>
      </c>
      <c r="AC13">
        <f t="shared" si="2"/>
        <v>1542.7414925021567</v>
      </c>
      <c r="AE13">
        <f t="shared" si="3"/>
        <v>3091.0431328858658</v>
      </c>
      <c r="AF13">
        <f t="shared" si="4"/>
        <v>-154.55215664429332</v>
      </c>
      <c r="AG13">
        <f t="shared" si="5"/>
        <v>-44.637204996912196</v>
      </c>
      <c r="AH13">
        <f t="shared" si="6"/>
        <v>-2507.2663089993262</v>
      </c>
      <c r="AI13">
        <f t="shared" si="7"/>
        <v>384.58746224533388</v>
      </c>
      <c r="AJ13">
        <f t="shared" si="8"/>
        <v>-43.459074910999334</v>
      </c>
      <c r="AK13">
        <f t="shared" si="32"/>
        <v>310.50413756829113</v>
      </c>
      <c r="AL13">
        <f t="shared" si="9"/>
        <v>651.63252490262562</v>
      </c>
      <c r="AN13">
        <f t="shared" si="10"/>
        <v>1659.7456427475693</v>
      </c>
      <c r="AO13">
        <f t="shared" si="11"/>
        <v>-82.987282137378486</v>
      </c>
      <c r="AP13">
        <f t="shared" si="12"/>
        <v>-23.968092101285674</v>
      </c>
      <c r="AQ13">
        <f t="shared" si="13"/>
        <v>-1346.2847824074895</v>
      </c>
      <c r="AR13">
        <f t="shared" si="14"/>
        <v>206.50548610141558</v>
      </c>
      <c r="AS13">
        <f t="shared" si="15"/>
        <v>-23.335491327818598</v>
      </c>
      <c r="AT13">
        <f t="shared" si="16"/>
        <v>166.72620446512943</v>
      </c>
      <c r="AU13">
        <f t="shared" si="17"/>
        <v>349.89619923872635</v>
      </c>
      <c r="AW13">
        <v>10</v>
      </c>
      <c r="AX13">
        <f>(R13*SUMPRODUCT(K14:$K$23, X14:$X$23)-$AZ$3*SUMPRODUCT(K13:$K$22, W14:$W$23))/Z13</f>
        <v>1728.0892616471806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3462.406677456273</v>
      </c>
      <c r="P14">
        <f t="shared" si="30"/>
        <v>173.12033387281366</v>
      </c>
      <c r="Q14" s="5">
        <f t="shared" si="31"/>
        <v>50</v>
      </c>
      <c r="R14">
        <f t="shared" si="0"/>
        <v>2000000</v>
      </c>
      <c r="S14">
        <f t="shared" si="1"/>
        <v>1731.5379931471939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1542.7414925021567</v>
      </c>
      <c r="AC14">
        <f t="shared" si="2"/>
        <v>1528.1581149480153</v>
      </c>
      <c r="AE14">
        <f t="shared" si="3"/>
        <v>3055.7255355327425</v>
      </c>
      <c r="AF14">
        <f t="shared" si="4"/>
        <v>-152.78627677663712</v>
      </c>
      <c r="AG14">
        <f t="shared" si="5"/>
        <v>-44.127189844979341</v>
      </c>
      <c r="AH14">
        <f t="shared" si="6"/>
        <v>-2545.7240785490981</v>
      </c>
      <c r="AI14">
        <f t="shared" si="7"/>
        <v>313.08799036202754</v>
      </c>
      <c r="AJ14">
        <f t="shared" si="8"/>
        <v>14.583377554141407</v>
      </c>
      <c r="AK14">
        <f t="shared" si="32"/>
        <v>311.19765258807837</v>
      </c>
      <c r="AL14">
        <f t="shared" si="9"/>
        <v>638.86902050424737</v>
      </c>
      <c r="AN14">
        <f t="shared" si="10"/>
        <v>1511.4472067384906</v>
      </c>
      <c r="AO14">
        <f t="shared" si="11"/>
        <v>-75.572360336924532</v>
      </c>
      <c r="AP14">
        <f t="shared" si="12"/>
        <v>-21.826540720642697</v>
      </c>
      <c r="AQ14">
        <f t="shared" si="13"/>
        <v>-1259.1862400296138</v>
      </c>
      <c r="AR14">
        <f t="shared" si="14"/>
        <v>154.86206565130936</v>
      </c>
      <c r="AS14">
        <f t="shared" si="15"/>
        <v>7.2133459018847965</v>
      </c>
      <c r="AT14">
        <f t="shared" si="16"/>
        <v>153.92705178471562</v>
      </c>
      <c r="AU14">
        <f t="shared" si="17"/>
        <v>316.00246333790977</v>
      </c>
      <c r="AW14">
        <v>11</v>
      </c>
      <c r="AX14">
        <f>(R14*SUMPRODUCT(K15:$K$23, X15:$X$23)-$AZ$3*SUMPRODUCT(K14:$K$22, W15:$W$23))/Z14</f>
        <v>1731.5379931471939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3462.406677456273</v>
      </c>
      <c r="P15">
        <f t="shared" si="30"/>
        <v>173.12033387281366</v>
      </c>
      <c r="Q15" s="5">
        <f t="shared" si="31"/>
        <v>50</v>
      </c>
      <c r="R15">
        <f t="shared" si="0"/>
        <v>2000000</v>
      </c>
      <c r="S15">
        <f t="shared" si="1"/>
        <v>1688.6834646361388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1528.1581149480153</v>
      </c>
      <c r="AC15">
        <f t="shared" si="2"/>
        <v>1473.231669552013</v>
      </c>
      <c r="AE15">
        <f t="shared" si="3"/>
        <v>3020.6532348536034</v>
      </c>
      <c r="AF15">
        <f t="shared" si="4"/>
        <v>-151.03266174268018</v>
      </c>
      <c r="AG15">
        <f t="shared" si="5"/>
        <v>-43.620716978757493</v>
      </c>
      <c r="AH15">
        <f t="shared" si="6"/>
        <v>-2608.0387108822511</v>
      </c>
      <c r="AI15">
        <f t="shared" si="7"/>
        <v>217.96114524991435</v>
      </c>
      <c r="AJ15">
        <f t="shared" si="8"/>
        <v>54.926445396002237</v>
      </c>
      <c r="AK15">
        <f t="shared" si="32"/>
        <v>307.84450816412578</v>
      </c>
      <c r="AL15">
        <f t="shared" si="9"/>
        <v>580.73209881004232</v>
      </c>
      <c r="AN15">
        <f t="shared" si="10"/>
        <v>1376.3271526785857</v>
      </c>
      <c r="AO15">
        <f t="shared" si="11"/>
        <v>-68.816357633929286</v>
      </c>
      <c r="AP15">
        <f t="shared" si="12"/>
        <v>-19.875296013605951</v>
      </c>
      <c r="AQ15">
        <f t="shared" si="13"/>
        <v>-1188.3239200073438</v>
      </c>
      <c r="AR15">
        <f t="shared" si="14"/>
        <v>99.311579023706486</v>
      </c>
      <c r="AS15">
        <f t="shared" si="15"/>
        <v>25.026625806089719</v>
      </c>
      <c r="AT15">
        <f t="shared" si="16"/>
        <v>140.26593668564718</v>
      </c>
      <c r="AU15">
        <f t="shared" si="17"/>
        <v>264.60414151544336</v>
      </c>
      <c r="AW15">
        <v>12</v>
      </c>
      <c r="AX15">
        <f>(R15*SUMPRODUCT(K16:$K$23, X16:$X$23)-$AZ$3*SUMPRODUCT(K15:$K$22, W16:$W$23))/Z15</f>
        <v>1688.6834646361388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3462.406677456273</v>
      </c>
      <c r="P16">
        <f t="shared" si="30"/>
        <v>173.12033387281366</v>
      </c>
      <c r="Q16" s="5">
        <f t="shared" si="31"/>
        <v>50</v>
      </c>
      <c r="R16">
        <f t="shared" si="0"/>
        <v>2000000</v>
      </c>
      <c r="S16">
        <f t="shared" si="1"/>
        <v>1599.9608958993745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1473.231669552013</v>
      </c>
      <c r="AC16">
        <f t="shared" si="2"/>
        <v>1379.725215357661</v>
      </c>
      <c r="AE16">
        <f t="shared" si="3"/>
        <v>2985.8040974331461</v>
      </c>
      <c r="AF16">
        <f t="shared" si="4"/>
        <v>-149.29020487165732</v>
      </c>
      <c r="AG16">
        <f t="shared" si="5"/>
        <v>-43.117466773526552</v>
      </c>
      <c r="AH16">
        <f t="shared" si="6"/>
        <v>-2681.7214177347701</v>
      </c>
      <c r="AI16">
        <f t="shared" si="7"/>
        <v>111.67500805319196</v>
      </c>
      <c r="AJ16">
        <f t="shared" si="8"/>
        <v>93.506454194352045</v>
      </c>
      <c r="AK16">
        <f t="shared" si="32"/>
        <v>301.68218934794521</v>
      </c>
      <c r="AL16">
        <f t="shared" si="9"/>
        <v>506.86365159548922</v>
      </c>
      <c r="AN16">
        <f t="shared" si="10"/>
        <v>1253.2112435210829</v>
      </c>
      <c r="AO16">
        <f t="shared" si="11"/>
        <v>-62.66056217605415</v>
      </c>
      <c r="AP16">
        <f t="shared" si="12"/>
        <v>-18.097401031495522</v>
      </c>
      <c r="AQ16">
        <f t="shared" si="13"/>
        <v>-1125.5806888287525</v>
      </c>
      <c r="AR16">
        <f t="shared" si="14"/>
        <v>46.872591484780507</v>
      </c>
      <c r="AS16">
        <f t="shared" si="15"/>
        <v>39.246827961316008</v>
      </c>
      <c r="AT16">
        <f t="shared" si="16"/>
        <v>126.62301320636674</v>
      </c>
      <c r="AU16">
        <f t="shared" si="17"/>
        <v>212.74243265246326</v>
      </c>
      <c r="AW16">
        <v>13</v>
      </c>
      <c r="AX16">
        <f>(R16*SUMPRODUCT(K17:$K$23, X17:$X$23)-$AZ$3*SUMPRODUCT(K16:$K$22, W17:$W$23))/Z16</f>
        <v>1599.9608958993745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3462.406677456273</v>
      </c>
      <c r="P17">
        <f t="shared" si="30"/>
        <v>173.12033387281366</v>
      </c>
      <c r="Q17" s="5">
        <f t="shared" si="31"/>
        <v>50</v>
      </c>
      <c r="R17">
        <f t="shared" si="0"/>
        <v>2000000</v>
      </c>
      <c r="S17">
        <f t="shared" si="1"/>
        <v>1471.2694365252894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1379.725215357661</v>
      </c>
      <c r="AC17">
        <f t="shared" si="2"/>
        <v>1254.033579713182</v>
      </c>
      <c r="AE17">
        <f t="shared" si="3"/>
        <v>2951.1754491466877</v>
      </c>
      <c r="AF17">
        <f t="shared" si="4"/>
        <v>-147.55877245733438</v>
      </c>
      <c r="AG17">
        <f t="shared" si="5"/>
        <v>-42.617400612726811</v>
      </c>
      <c r="AH17">
        <f t="shared" si="6"/>
        <v>-2755.6597225788041</v>
      </c>
      <c r="AI17">
        <f t="shared" si="7"/>
        <v>5.3395534978226351</v>
      </c>
      <c r="AJ17">
        <f t="shared" si="8"/>
        <v>125.69163564447899</v>
      </c>
      <c r="AK17">
        <f t="shared" si="32"/>
        <v>292.83393244329102</v>
      </c>
      <c r="AL17">
        <f t="shared" si="9"/>
        <v>423.86512158559265</v>
      </c>
      <c r="AN17">
        <f t="shared" si="10"/>
        <v>1141.0381610856878</v>
      </c>
      <c r="AO17">
        <f t="shared" si="11"/>
        <v>-57.051908054284389</v>
      </c>
      <c r="AP17">
        <f t="shared" si="12"/>
        <v>-16.477529466930996</v>
      </c>
      <c r="AQ17">
        <f t="shared" si="13"/>
        <v>-1065.4442464064182</v>
      </c>
      <c r="AR17">
        <f t="shared" si="14"/>
        <v>2.0644771580543728</v>
      </c>
      <c r="AS17">
        <f t="shared" si="15"/>
        <v>48.597230246374274</v>
      </c>
      <c r="AT17">
        <f t="shared" si="16"/>
        <v>113.22088352124103</v>
      </c>
      <c r="AU17">
        <f t="shared" si="17"/>
        <v>163.88259092566969</v>
      </c>
      <c r="AW17">
        <v>14</v>
      </c>
      <c r="AX17">
        <f>(R17*SUMPRODUCT(K18:$K$23, X18:$X$23)-$AZ$3*SUMPRODUCT(K17:$K$22, W18:$W$23))/Z17</f>
        <v>1471.2694365252894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3462.406677456273</v>
      </c>
      <c r="P18">
        <f t="shared" si="30"/>
        <v>173.12033387281366</v>
      </c>
      <c r="Q18" s="5">
        <f t="shared" si="31"/>
        <v>50</v>
      </c>
      <c r="R18">
        <f t="shared" si="0"/>
        <v>2000000</v>
      </c>
      <c r="S18">
        <f t="shared" si="1"/>
        <v>1306.5557135799515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1254.033579713182</v>
      </c>
      <c r="AC18">
        <f t="shared" si="2"/>
        <v>1100.6530073524345</v>
      </c>
      <c r="AE18">
        <f t="shared" si="3"/>
        <v>2916.7591420786348</v>
      </c>
      <c r="AF18">
        <f t="shared" si="4"/>
        <v>-145.83795710393176</v>
      </c>
      <c r="AG18">
        <f t="shared" si="5"/>
        <v>-42.120400833756058</v>
      </c>
      <c r="AH18">
        <f t="shared" si="6"/>
        <v>-2833.0309137395784</v>
      </c>
      <c r="AI18">
        <f t="shared" si="7"/>
        <v>-104.23012959863127</v>
      </c>
      <c r="AJ18">
        <f t="shared" si="8"/>
        <v>153.38057236074746</v>
      </c>
      <c r="AK18">
        <f t="shared" si="32"/>
        <v>281.74683352815197</v>
      </c>
      <c r="AL18">
        <f t="shared" si="9"/>
        <v>330.89727629026817</v>
      </c>
      <c r="AN18">
        <f t="shared" si="10"/>
        <v>1038.8381130991081</v>
      </c>
      <c r="AO18">
        <f t="shared" si="11"/>
        <v>-51.941905654955413</v>
      </c>
      <c r="AP18">
        <f t="shared" si="12"/>
        <v>-15.001676721902459</v>
      </c>
      <c r="AQ18">
        <f t="shared" si="13"/>
        <v>-1009.0173186817501</v>
      </c>
      <c r="AR18">
        <f t="shared" si="14"/>
        <v>-37.122787959499767</v>
      </c>
      <c r="AS18">
        <f t="shared" si="15"/>
        <v>54.628296892470814</v>
      </c>
      <c r="AT18">
        <f t="shared" si="16"/>
        <v>100.34745231155708</v>
      </c>
      <c r="AU18">
        <f t="shared" si="17"/>
        <v>117.85296124452812</v>
      </c>
      <c r="AW18">
        <v>15</v>
      </c>
      <c r="AX18">
        <f>(R18*SUMPRODUCT(K19:$K$23, X19:$X$23)-$AZ$3*SUMPRODUCT(K18:$K$22, W19:$W$23))/Z18</f>
        <v>1306.5557135799515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3462.406677456273</v>
      </c>
      <c r="P19">
        <f t="shared" si="30"/>
        <v>173.12033387281366</v>
      </c>
      <c r="Q19" s="5">
        <f t="shared" si="31"/>
        <v>50</v>
      </c>
      <c r="R19">
        <f t="shared" si="0"/>
        <v>2000000</v>
      </c>
      <c r="S19">
        <f t="shared" si="1"/>
        <v>1104.8142057250534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1100.6530073524345</v>
      </c>
      <c r="AC19">
        <f t="shared" si="2"/>
        <v>919.78114626843626</v>
      </c>
      <c r="AE19">
        <f t="shared" si="3"/>
        <v>2882.5266421590159</v>
      </c>
      <c r="AF19">
        <f t="shared" si="4"/>
        <v>-144.12633210795082</v>
      </c>
      <c r="AG19">
        <f t="shared" si="5"/>
        <v>-41.626055381176691</v>
      </c>
      <c r="AH19">
        <f t="shared" si="6"/>
        <v>-2925.6577696721956</v>
      </c>
      <c r="AI19">
        <f t="shared" si="7"/>
        <v>-228.88351500230738</v>
      </c>
      <c r="AJ19">
        <f t="shared" si="8"/>
        <v>180.87186108399828</v>
      </c>
      <c r="AK19">
        <f t="shared" si="32"/>
        <v>268.733732218245</v>
      </c>
      <c r="AL19">
        <f t="shared" si="9"/>
        <v>220.7220782999359</v>
      </c>
      <c r="AN19">
        <f t="shared" si="10"/>
        <v>945.72050182603812</v>
      </c>
      <c r="AO19">
        <f t="shared" si="11"/>
        <v>-47.286025091301909</v>
      </c>
      <c r="AP19">
        <f t="shared" si="12"/>
        <v>-13.656981832660264</v>
      </c>
      <c r="AQ19">
        <f t="shared" si="13"/>
        <v>-959.8712787727294</v>
      </c>
      <c r="AR19">
        <f t="shared" si="14"/>
        <v>-75.093783870653482</v>
      </c>
      <c r="AS19">
        <f t="shared" si="15"/>
        <v>59.341767992280722</v>
      </c>
      <c r="AT19">
        <f t="shared" si="16"/>
        <v>88.168135681364035</v>
      </c>
      <c r="AU19">
        <f t="shared" si="17"/>
        <v>72.416119802991275</v>
      </c>
      <c r="AW19">
        <v>16</v>
      </c>
      <c r="AX19">
        <f>(R19*SUMPRODUCT(K20:$K$23, X20:$X$23)-$AZ$3*SUMPRODUCT(K19:$K$22, W20:$W$23))/Z19</f>
        <v>1104.8142057250534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3462.406677456273</v>
      </c>
      <c r="P20">
        <f t="shared" si="30"/>
        <v>173.12033387281366</v>
      </c>
      <c r="Q20" s="5">
        <f t="shared" si="31"/>
        <v>50</v>
      </c>
      <c r="R20">
        <f t="shared" si="0"/>
        <v>2000000</v>
      </c>
      <c r="S20">
        <f t="shared" si="1"/>
        <v>873.1187464951563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919.78114626843626</v>
      </c>
      <c r="AC20">
        <f t="shared" si="2"/>
        <v>718.30547413940985</v>
      </c>
      <c r="AE20">
        <f t="shared" si="3"/>
        <v>2848.4850200470228</v>
      </c>
      <c r="AF20">
        <f t="shared" si="4"/>
        <v>-142.42425100235116</v>
      </c>
      <c r="AG20">
        <f t="shared" si="5"/>
        <v>-41.134466361122549</v>
      </c>
      <c r="AH20">
        <f t="shared" si="6"/>
        <v>-3013.13864969521</v>
      </c>
      <c r="AI20">
        <f t="shared" si="7"/>
        <v>-348.21234701166077</v>
      </c>
      <c r="AJ20">
        <f t="shared" si="8"/>
        <v>201.47567212902641</v>
      </c>
      <c r="AK20">
        <f t="shared" si="32"/>
        <v>253.80893407191758</v>
      </c>
      <c r="AL20">
        <f t="shared" si="9"/>
        <v>107.07225918928322</v>
      </c>
      <c r="AN20">
        <f t="shared" si="10"/>
        <v>860.88587243458255</v>
      </c>
      <c r="AO20">
        <f t="shared" si="11"/>
        <v>-43.044293621729132</v>
      </c>
      <c r="AP20">
        <f t="shared" si="12"/>
        <v>-12.431900013938424</v>
      </c>
      <c r="AQ20">
        <f t="shared" si="13"/>
        <v>-910.64845942788202</v>
      </c>
      <c r="AR20">
        <f t="shared" si="14"/>
        <v>-105.23878062896696</v>
      </c>
      <c r="AS20">
        <f t="shared" si="15"/>
        <v>60.891160934480723</v>
      </c>
      <c r="AT20">
        <f t="shared" si="16"/>
        <v>76.707626721725646</v>
      </c>
      <c r="AU20">
        <f t="shared" si="17"/>
        <v>32.360007027239405</v>
      </c>
      <c r="AW20">
        <v>17</v>
      </c>
      <c r="AX20">
        <f>(R20*SUMPRODUCT(K21:$K$23, X21:$X$23)-$AZ$3*SUMPRODUCT(K20:$K$22, W21:$W$23))/Z20</f>
        <v>873.1187464951563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3462.406677456273</v>
      </c>
      <c r="P21">
        <f t="shared" si="30"/>
        <v>173.12033387281366</v>
      </c>
      <c r="Q21" s="5">
        <f t="shared" si="31"/>
        <v>50</v>
      </c>
      <c r="R21">
        <f t="shared" si="0"/>
        <v>2000000</v>
      </c>
      <c r="S21">
        <f t="shared" si="1"/>
        <v>610.36283670471789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718.30547413940985</v>
      </c>
      <c r="AC21">
        <f t="shared" si="2"/>
        <v>496.16644487621852</v>
      </c>
      <c r="AE21">
        <f t="shared" si="3"/>
        <v>2814.6045410367296</v>
      </c>
      <c r="AF21">
        <f t="shared" si="4"/>
        <v>-140.73022705183649</v>
      </c>
      <c r="AG21">
        <f t="shared" si="5"/>
        <v>-40.645204379985422</v>
      </c>
      <c r="AH21">
        <f t="shared" si="6"/>
        <v>-3116.6927010360773</v>
      </c>
      <c r="AI21">
        <f t="shared" si="7"/>
        <v>-483.46359143116979</v>
      </c>
      <c r="AJ21">
        <f t="shared" si="8"/>
        <v>222.13902926319133</v>
      </c>
      <c r="AK21">
        <f t="shared" si="32"/>
        <v>237.45258516870123</v>
      </c>
      <c r="AL21">
        <f t="shared" si="9"/>
        <v>-23.871976999277223</v>
      </c>
      <c r="AN21">
        <f t="shared" si="10"/>
        <v>783.59416258906629</v>
      </c>
      <c r="AO21">
        <f t="shared" si="11"/>
        <v>-39.179708129453317</v>
      </c>
      <c r="AP21">
        <f t="shared" si="12"/>
        <v>-11.315744156962369</v>
      </c>
      <c r="AQ21">
        <f t="shared" si="13"/>
        <v>-867.69639269332436</v>
      </c>
      <c r="AR21">
        <f t="shared" si="14"/>
        <v>-134.59768239067381</v>
      </c>
      <c r="AS21">
        <f t="shared" si="15"/>
        <v>61.844157527622983</v>
      </c>
      <c r="AT21">
        <f t="shared" si="16"/>
        <v>66.107496423402267</v>
      </c>
      <c r="AU21">
        <f t="shared" si="17"/>
        <v>-6.6460284396485596</v>
      </c>
      <c r="AW21">
        <v>18</v>
      </c>
      <c r="AX21">
        <f>(R21*SUMPRODUCT(K22:$K$23, X22:$X$23)-$AZ$3*SUMPRODUCT(K21:$K$22, W22:$W$23))/Z21</f>
        <v>610.36283670471789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3462.406677456273</v>
      </c>
      <c r="P22">
        <f t="shared" si="30"/>
        <v>173.12033387281366</v>
      </c>
      <c r="Q22" s="5">
        <f t="shared" si="31"/>
        <v>50</v>
      </c>
      <c r="R22">
        <f t="shared" si="0"/>
        <v>2000000</v>
      </c>
      <c r="S22">
        <f t="shared" si="1"/>
        <v>318.91180280880673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496.16644487621852</v>
      </c>
      <c r="AC22">
        <f t="shared" si="2"/>
        <v>256.13767348212775</v>
      </c>
      <c r="AE22">
        <f t="shared" si="3"/>
        <v>2780.8716491572359</v>
      </c>
      <c r="AF22">
        <f t="shared" si="4"/>
        <v>-139.04358245786182</v>
      </c>
      <c r="AG22">
        <f t="shared" si="5"/>
        <v>-40.158073678396718</v>
      </c>
      <c r="AH22">
        <f t="shared" si="6"/>
        <v>-3227.1463115539077</v>
      </c>
      <c r="AI22">
        <f t="shared" si="7"/>
        <v>-625.47631853293024</v>
      </c>
      <c r="AJ22">
        <f t="shared" si="8"/>
        <v>240.02877139409077</v>
      </c>
      <c r="AK22">
        <f t="shared" si="32"/>
        <v>219.65961581029151</v>
      </c>
      <c r="AL22">
        <f t="shared" si="9"/>
        <v>-165.78793132854796</v>
      </c>
      <c r="AN22">
        <f t="shared" si="10"/>
        <v>713.17632811678527</v>
      </c>
      <c r="AO22">
        <f t="shared" si="11"/>
        <v>-35.658816405839268</v>
      </c>
      <c r="AP22">
        <f t="shared" si="12"/>
        <v>-10.298852713638114</v>
      </c>
      <c r="AQ22">
        <f t="shared" si="13"/>
        <v>-827.62696274282825</v>
      </c>
      <c r="AR22">
        <f t="shared" si="14"/>
        <v>-160.40830374552033</v>
      </c>
      <c r="AS22">
        <f t="shared" si="15"/>
        <v>61.55725952943537</v>
      </c>
      <c r="AT22">
        <f t="shared" si="16"/>
        <v>56.333429946902889</v>
      </c>
      <c r="AU22">
        <f t="shared" si="17"/>
        <v>-42.517614269182076</v>
      </c>
      <c r="AW22">
        <v>19</v>
      </c>
      <c r="AX22">
        <f>(R22*SUMPRODUCT(K23:$K$23, X23:$X$23)-$AZ$3*SUMPRODUCT(K22:$K$22, W23:$W$23))/Z22</f>
        <v>318.91180280880673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3462.406677456273</v>
      </c>
      <c r="P23">
        <f t="shared" si="30"/>
        <v>173.12033387281366</v>
      </c>
      <c r="Q23" s="5">
        <f t="shared" si="31"/>
        <v>50</v>
      </c>
      <c r="R23">
        <f t="shared" si="0"/>
        <v>2000000</v>
      </c>
      <c r="S23">
        <f t="shared" si="1"/>
        <v>322.81274954942182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256.13767348212775</v>
      </c>
      <c r="AC23">
        <f t="shared" si="2"/>
        <v>256.13767348212775</v>
      </c>
      <c r="AE23">
        <f t="shared" si="3"/>
        <v>2747.2669287396243</v>
      </c>
      <c r="AF23">
        <f t="shared" si="4"/>
        <v>-137.36334643698123</v>
      </c>
      <c r="AG23">
        <f t="shared" si="5"/>
        <v>-39.672793878129291</v>
      </c>
      <c r="AH23">
        <f t="shared" si="6"/>
        <v>-3347.9625393384631</v>
      </c>
      <c r="AI23">
        <f t="shared" si="7"/>
        <v>-777.73175091394933</v>
      </c>
      <c r="AJ23">
        <f t="shared" si="8"/>
        <v>0</v>
      </c>
      <c r="AK23">
        <f t="shared" si="32"/>
        <v>200.62288790493398</v>
      </c>
      <c r="AL23">
        <f t="shared" si="9"/>
        <v>-577.10886300901529</v>
      </c>
      <c r="AN23">
        <f t="shared" si="10"/>
        <v>649.02137513518562</v>
      </c>
      <c r="AO23">
        <f t="shared" si="11"/>
        <v>-32.451068756759284</v>
      </c>
      <c r="AP23">
        <f t="shared" si="12"/>
        <v>-9.3724024298035697</v>
      </c>
      <c r="AQ23">
        <f t="shared" si="13"/>
        <v>-790.93124459493549</v>
      </c>
      <c r="AR23">
        <f t="shared" si="14"/>
        <v>-183.73334064631283</v>
      </c>
      <c r="AS23">
        <f t="shared" si="15"/>
        <v>0</v>
      </c>
      <c r="AT23">
        <f t="shared" si="16"/>
        <v>47.395664844037846</v>
      </c>
      <c r="AU23">
        <f t="shared" si="17"/>
        <v>-136.33767580227496</v>
      </c>
      <c r="AW23">
        <v>20</v>
      </c>
      <c r="AX23">
        <f>(R23*SUMPRODUCT(K$23:$K24, X$23:$X24)-$AZ$3*SUMPRODUCT(K$22:$K23, W$23:$W24))/Z23</f>
        <v>322.81274954942182</v>
      </c>
    </row>
    <row r="25" spans="5:50" x14ac:dyDescent="0.25">
      <c r="AN25" s="6">
        <f t="shared" ref="AN25:AU25" si="33">SUM(AN3:AN23)</f>
        <v>34733.545641622084</v>
      </c>
      <c r="AO25" s="6">
        <f t="shared" si="33"/>
        <v>-4333.4822901733078</v>
      </c>
      <c r="AP25" s="6">
        <f t="shared" si="33"/>
        <v>-2971.4891688787379</v>
      </c>
      <c r="AQ25" s="6">
        <f t="shared" si="33"/>
        <v>-28000.908103435355</v>
      </c>
      <c r="AR25" s="6">
        <f t="shared" si="33"/>
        <v>-572.33392086532763</v>
      </c>
      <c r="AS25" s="6">
        <f t="shared" si="33"/>
        <v>-839.39502163421503</v>
      </c>
      <c r="AT25" s="6">
        <f t="shared" si="33"/>
        <v>1420.7584935260113</v>
      </c>
      <c r="AU25" s="7">
        <f t="shared" si="33"/>
        <v>9.029551026468539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8622.3702527841906</v>
      </c>
      <c r="K3">
        <v>1</v>
      </c>
      <c r="L3" s="2">
        <v>0</v>
      </c>
      <c r="O3">
        <f>$C$3</f>
        <v>8622.3702527841906</v>
      </c>
      <c r="P3">
        <f>O3*B5</f>
        <v>6897.8962022273527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8622.3702527841906</v>
      </c>
      <c r="AF3">
        <f t="shared" ref="AF3:AF23" si="4">-$Z3*P3</f>
        <v>-6897.8962022273527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-795.4341534431619</v>
      </c>
      <c r="AJ3">
        <f t="shared" ref="AJ3:AJ23" si="8">AB3-AC3</f>
        <v>0</v>
      </c>
      <c r="AL3">
        <f t="shared" ref="AL3:AL23" si="9">SUM(AI3:AK3)</f>
        <v>-795.4341534431619</v>
      </c>
      <c r="AN3">
        <f t="shared" ref="AN3:AN23" si="10">AE3*$K3</f>
        <v>8622.3702527841906</v>
      </c>
      <c r="AO3">
        <f t="shared" ref="AO3:AO23" si="11">AF3*$K3</f>
        <v>-6897.8962022273527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-795.4341534431619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-795.4341534431619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4693.126035966975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2075.9937766530975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2052.351830146159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-2052.351830146159</v>
      </c>
      <c r="AK4">
        <f>G4*MAX(0, SUM(AB4, AE4:AF4))</f>
        <v>0</v>
      </c>
      <c r="AL4">
        <f t="shared" si="9"/>
        <v>-4828.8618301461593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-2640.7742058208096</v>
      </c>
      <c r="AR4">
        <f t="shared" si="14"/>
        <v>-2640.7742058208096</v>
      </c>
      <c r="AS4">
        <f t="shared" si="15"/>
        <v>-1952.0180998156352</v>
      </c>
      <c r="AT4">
        <f t="shared" si="16"/>
        <v>0</v>
      </c>
      <c r="AU4">
        <f t="shared" si="17"/>
        <v>-4592.7923056364452</v>
      </c>
      <c r="AW4">
        <v>1</v>
      </c>
      <c r="AX4">
        <f>(R4*SUMPRODUCT(K5:$K$23, X5:$X$23)-$AZ$3*SUMPRODUCT(K4:$K$22, W5:$W$23))/Z4</f>
        <v>2075.9937766530975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8622.3702527841906</v>
      </c>
      <c r="P5">
        <f t="shared" ref="P5:P23" si="30">O5*$C$5</f>
        <v>431.11851263920954</v>
      </c>
      <c r="Q5" s="5">
        <f t="shared" ref="Q5:Q23" si="31">$C$8</f>
        <v>50</v>
      </c>
      <c r="R5">
        <f t="shared" si="0"/>
        <v>2000000</v>
      </c>
      <c r="S5">
        <f t="shared" si="1"/>
        <v>4007.120272829517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2052.351830146159</v>
      </c>
      <c r="AC5">
        <f t="shared" si="2"/>
        <v>3916.2230721796514</v>
      </c>
      <c r="AE5">
        <f t="shared" si="3"/>
        <v>8426.7810851070917</v>
      </c>
      <c r="AF5">
        <f t="shared" si="4"/>
        <v>-421.33905425535454</v>
      </c>
      <c r="AG5">
        <f t="shared" si="5"/>
        <v>-48.865803938227174</v>
      </c>
      <c r="AH5">
        <f t="shared" si="6"/>
        <v>-2819.0975709131403</v>
      </c>
      <c r="AI5">
        <f t="shared" si="7"/>
        <v>5137.4786560003704</v>
      </c>
      <c r="AJ5">
        <f t="shared" si="8"/>
        <v>-1863.8712420334923</v>
      </c>
      <c r="AK5">
        <f>G5*SUM(AB5, AE5:AF5)</f>
        <v>41.236954830091378</v>
      </c>
      <c r="AL5">
        <f t="shared" si="9"/>
        <v>3314.8443687969693</v>
      </c>
      <c r="AN5">
        <f t="shared" si="10"/>
        <v>7619.3738658751472</v>
      </c>
      <c r="AO5">
        <f t="shared" si="11"/>
        <v>-380.96869329375733</v>
      </c>
      <c r="AP5">
        <f t="shared" si="12"/>
        <v>-44.183754828985833</v>
      </c>
      <c r="AQ5">
        <f t="shared" si="13"/>
        <v>-2548.9873464411608</v>
      </c>
      <c r="AR5">
        <f t="shared" si="14"/>
        <v>4645.2340713112435</v>
      </c>
      <c r="AS5">
        <f t="shared" si="15"/>
        <v>-1685.285482971077</v>
      </c>
      <c r="AT5">
        <f t="shared" si="16"/>
        <v>37.285859543208858</v>
      </c>
      <c r="AU5">
        <f t="shared" si="17"/>
        <v>2997.2344478833757</v>
      </c>
      <c r="AW5">
        <v>2</v>
      </c>
      <c r="AX5">
        <f>(R5*SUMPRODUCT(K6:$K$23, X6:$X$23)-$AZ$3*SUMPRODUCT(K5:$K$22, W6:$W$23))/Z5</f>
        <v>4007.120272829517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8622.3702527841906</v>
      </c>
      <c r="P6">
        <f t="shared" si="30"/>
        <v>431.11851263920954</v>
      </c>
      <c r="Q6" s="5">
        <f t="shared" si="31"/>
        <v>50</v>
      </c>
      <c r="R6">
        <f t="shared" si="0"/>
        <v>2000000</v>
      </c>
      <c r="S6">
        <f t="shared" si="1"/>
        <v>5783.5428069745076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3916.2230721796514</v>
      </c>
      <c r="AC6">
        <f t="shared" si="2"/>
        <v>5587.4741474870825</v>
      </c>
      <c r="AE6">
        <f t="shared" si="3"/>
        <v>8330.0621237548803</v>
      </c>
      <c r="AF6">
        <f t="shared" si="4"/>
        <v>-416.50310618774398</v>
      </c>
      <c r="AG6">
        <f t="shared" si="5"/>
        <v>-48.304943301785706</v>
      </c>
      <c r="AH6">
        <f t="shared" si="6"/>
        <v>-2888.1038823680956</v>
      </c>
      <c r="AI6">
        <f t="shared" si="7"/>
        <v>4977.1501918972544</v>
      </c>
      <c r="AJ6">
        <f t="shared" si="8"/>
        <v>-1671.2510753074312</v>
      </c>
      <c r="AK6">
        <f>G6*SUM(AB6, AE6:AF6)</f>
        <v>83.991452837202203</v>
      </c>
      <c r="AL6">
        <f t="shared" si="9"/>
        <v>3389.8905694270256</v>
      </c>
      <c r="AN6">
        <f t="shared" si="10"/>
        <v>7141.2932365533034</v>
      </c>
      <c r="AO6">
        <f t="shared" si="11"/>
        <v>-357.06466182766513</v>
      </c>
      <c r="AP6">
        <f t="shared" si="12"/>
        <v>-41.411427642227245</v>
      </c>
      <c r="AQ6">
        <f t="shared" si="13"/>
        <v>-2475.9475277864713</v>
      </c>
      <c r="AR6">
        <f t="shared" si="14"/>
        <v>4266.8696192969392</v>
      </c>
      <c r="AS6">
        <f t="shared" si="15"/>
        <v>-1432.7496990257248</v>
      </c>
      <c r="AT6">
        <f t="shared" si="16"/>
        <v>72.005176571747711</v>
      </c>
      <c r="AU6">
        <f t="shared" si="17"/>
        <v>2906.1250968429626</v>
      </c>
      <c r="AW6">
        <v>3</v>
      </c>
      <c r="AX6">
        <f>(R6*SUMPRODUCT(K7:$K$23, X7:$X$23)-$AZ$3*SUMPRODUCT(K6:$K$22, W7:$W$23))/Z6</f>
        <v>5783.5428069745076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8622.3702527841906</v>
      </c>
      <c r="P7">
        <f t="shared" si="30"/>
        <v>431.11851263920954</v>
      </c>
      <c r="Q7" s="5">
        <f t="shared" si="31"/>
        <v>50</v>
      </c>
      <c r="R7">
        <f t="shared" si="0"/>
        <v>2000000</v>
      </c>
      <c r="S7">
        <f t="shared" si="1"/>
        <v>7410.3225687247923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5587.4741474870825</v>
      </c>
      <c r="AC7">
        <f t="shared" si="2"/>
        <v>7076.509974414199</v>
      </c>
      <c r="AE7">
        <f t="shared" si="3"/>
        <v>8233.9585802159781</v>
      </c>
      <c r="AF7">
        <f t="shared" si="4"/>
        <v>-411.69792901079887</v>
      </c>
      <c r="AG7">
        <f t="shared" si="5"/>
        <v>-47.747651392940391</v>
      </c>
      <c r="AH7">
        <f t="shared" si="6"/>
        <v>-2969.6990330981098</v>
      </c>
      <c r="AI7">
        <f t="shared" si="7"/>
        <v>4804.8139667141286</v>
      </c>
      <c r="AJ7">
        <f t="shared" si="8"/>
        <v>-1489.0358269271164</v>
      </c>
      <c r="AK7">
        <f>G7*SUM(AB7, AE7:AF7)</f>
        <v>185.0543402219532</v>
      </c>
      <c r="AL7">
        <f t="shared" si="9"/>
        <v>3500.8324800089654</v>
      </c>
      <c r="AN7">
        <f t="shared" si="10"/>
        <v>6648.6808561577436</v>
      </c>
      <c r="AO7">
        <f t="shared" si="11"/>
        <v>-332.43404280788718</v>
      </c>
      <c r="AP7">
        <f t="shared" si="12"/>
        <v>-38.554832727177676</v>
      </c>
      <c r="AQ7">
        <f t="shared" si="13"/>
        <v>-2397.9451581588669</v>
      </c>
      <c r="AR7">
        <f t="shared" si="14"/>
        <v>3879.7468224638114</v>
      </c>
      <c r="AS7">
        <f t="shared" si="15"/>
        <v>-1202.3529023343292</v>
      </c>
      <c r="AT7">
        <f t="shared" si="16"/>
        <v>149.42597016929972</v>
      </c>
      <c r="AU7">
        <f t="shared" si="17"/>
        <v>2826.819890298782</v>
      </c>
      <c r="AW7">
        <v>4</v>
      </c>
      <c r="AX7">
        <f>(R7*SUMPRODUCT(K8:$K$23, X8:$X$23)-$AZ$3*SUMPRODUCT(K7:$K$22, W8:$W$23))/Z7</f>
        <v>7410.3225687247923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8622.3702527841906</v>
      </c>
      <c r="P8">
        <f t="shared" si="30"/>
        <v>431.11851263920954</v>
      </c>
      <c r="Q8" s="5">
        <f t="shared" si="31"/>
        <v>50</v>
      </c>
      <c r="R8">
        <f t="shared" si="0"/>
        <v>2000000</v>
      </c>
      <c r="S8">
        <f t="shared" si="1"/>
        <v>8891.7447894429388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7076.509974414199</v>
      </c>
      <c r="AC8">
        <f t="shared" si="2"/>
        <v>8392.7197005659364</v>
      </c>
      <c r="AE8">
        <f t="shared" si="3"/>
        <v>8138.4630800508157</v>
      </c>
      <c r="AF8">
        <f t="shared" si="4"/>
        <v>-406.9231540025408</v>
      </c>
      <c r="AG8">
        <f t="shared" si="5"/>
        <v>-47.193885448278451</v>
      </c>
      <c r="AH8">
        <f t="shared" si="6"/>
        <v>-3051.5772293015448</v>
      </c>
      <c r="AI8">
        <f t="shared" si="7"/>
        <v>4632.7688112984506</v>
      </c>
      <c r="AJ8">
        <f t="shared" si="8"/>
        <v>-1316.2097261517374</v>
      </c>
      <c r="AK8">
        <f t="shared" ref="AK8:AK23" si="32">G8*SUM(AB8:AB8, AE8:AF8)</f>
        <v>319.85387784998949</v>
      </c>
      <c r="AL8">
        <f t="shared" si="9"/>
        <v>3636.4129629967028</v>
      </c>
      <c r="AN8">
        <f t="shared" si="10"/>
        <v>6141.0812366371256</v>
      </c>
      <c r="AO8">
        <f t="shared" si="11"/>
        <v>-307.0540618318563</v>
      </c>
      <c r="AP8">
        <f t="shared" si="12"/>
        <v>-35.611328768062073</v>
      </c>
      <c r="AQ8">
        <f t="shared" si="13"/>
        <v>-2302.6440595336353</v>
      </c>
      <c r="AR8">
        <f t="shared" si="14"/>
        <v>3495.7717865035711</v>
      </c>
      <c r="AS8">
        <f t="shared" si="15"/>
        <v>-993.17902818320022</v>
      </c>
      <c r="AT8">
        <f t="shared" si="16"/>
        <v>241.35375787905264</v>
      </c>
      <c r="AU8">
        <f t="shared" si="17"/>
        <v>2743.9465161994235</v>
      </c>
      <c r="AW8">
        <v>5</v>
      </c>
      <c r="AX8">
        <f>(R8*SUMPRODUCT(K9:$K$23, X9:$X$23)-$AZ$3*SUMPRODUCT(K8:$K$22, W9:$W$23))/Z8</f>
        <v>8891.7447894429388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8622.3702527841906</v>
      </c>
      <c r="P9">
        <f t="shared" si="30"/>
        <v>431.11851263920954</v>
      </c>
      <c r="Q9" s="5">
        <f t="shared" si="31"/>
        <v>50</v>
      </c>
      <c r="R9">
        <f t="shared" si="0"/>
        <v>2000000</v>
      </c>
      <c r="S9">
        <f t="shared" si="1"/>
        <v>10215.643696784371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8392.7197005659364</v>
      </c>
      <c r="AC9">
        <f t="shared" si="2"/>
        <v>9529.8706348367377</v>
      </c>
      <c r="AE9">
        <f t="shared" si="3"/>
        <v>8043.5531537344978</v>
      </c>
      <c r="AF9">
        <f t="shared" si="4"/>
        <v>-402.1776576867249</v>
      </c>
      <c r="AG9">
        <f t="shared" si="5"/>
        <v>-46.643515169956942</v>
      </c>
      <c r="AH9">
        <f t="shared" si="6"/>
        <v>-3137.2569535489224</v>
      </c>
      <c r="AI9">
        <f t="shared" si="7"/>
        <v>4457.4750273288937</v>
      </c>
      <c r="AJ9">
        <f t="shared" si="8"/>
        <v>-1137.1509342708014</v>
      </c>
      <c r="AK9">
        <f t="shared" si="32"/>
        <v>357.56032288448574</v>
      </c>
      <c r="AL9">
        <f t="shared" si="9"/>
        <v>3677.884415942578</v>
      </c>
      <c r="AN9">
        <f t="shared" si="10"/>
        <v>5654.4294518779116</v>
      </c>
      <c r="AO9">
        <f t="shared" si="11"/>
        <v>-282.72147259389561</v>
      </c>
      <c r="AP9">
        <f t="shared" si="12"/>
        <v>-32.789298569335259</v>
      </c>
      <c r="AQ9">
        <f t="shared" si="13"/>
        <v>-2205.4181500646478</v>
      </c>
      <c r="AR9">
        <f t="shared" si="14"/>
        <v>3133.5005306500329</v>
      </c>
      <c r="AS9">
        <f t="shared" si="15"/>
        <v>-799.39046974358348</v>
      </c>
      <c r="AT9">
        <f t="shared" si="16"/>
        <v>251.35653136105918</v>
      </c>
      <c r="AU9">
        <f t="shared" si="17"/>
        <v>2585.4665922675085</v>
      </c>
      <c r="AW9">
        <v>6</v>
      </c>
      <c r="AX9">
        <f>(R9*SUMPRODUCT(K10:$K$23, X10:$X$23)-$AZ$3*SUMPRODUCT(K9:$K$22, W10:$W$23))/Z9</f>
        <v>10215.643696784371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8622.3702527841906</v>
      </c>
      <c r="P10">
        <f t="shared" si="30"/>
        <v>431.11851263920954</v>
      </c>
      <c r="Q10" s="5">
        <f t="shared" si="31"/>
        <v>50</v>
      </c>
      <c r="R10">
        <f t="shared" si="0"/>
        <v>2000000</v>
      </c>
      <c r="S10">
        <f t="shared" si="1"/>
        <v>11332.125300664167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9529.8706348367377</v>
      </c>
      <c r="AC10">
        <f t="shared" si="2"/>
        <v>10447.332052684644</v>
      </c>
      <c r="AE10">
        <f t="shared" si="3"/>
        <v>7949.1501127989904</v>
      </c>
      <c r="AF10">
        <f t="shared" si="4"/>
        <v>-397.45750563994955</v>
      </c>
      <c r="AG10">
        <f t="shared" si="5"/>
        <v>-46.096084253817473</v>
      </c>
      <c r="AH10">
        <f t="shared" si="6"/>
        <v>-3239.8305775961076</v>
      </c>
      <c r="AI10">
        <f t="shared" si="7"/>
        <v>4265.7659453091164</v>
      </c>
      <c r="AJ10">
        <f t="shared" si="8"/>
        <v>-917.46141784790598</v>
      </c>
      <c r="AK10">
        <f t="shared" si="32"/>
        <v>73.450721940581857</v>
      </c>
      <c r="AL10">
        <f t="shared" si="9"/>
        <v>3421.7552494017923</v>
      </c>
      <c r="AN10">
        <f t="shared" si="10"/>
        <v>5300.262093742188</v>
      </c>
      <c r="AO10">
        <f t="shared" si="11"/>
        <v>-265.01310468710938</v>
      </c>
      <c r="AP10">
        <f t="shared" si="12"/>
        <v>-30.735528273276806</v>
      </c>
      <c r="AQ10">
        <f t="shared" si="13"/>
        <v>-2160.2247984889364</v>
      </c>
      <c r="AR10">
        <f t="shared" si="14"/>
        <v>2844.2886622928654</v>
      </c>
      <c r="AS10">
        <f t="shared" si="15"/>
        <v>-611.73658900472992</v>
      </c>
      <c r="AT10">
        <f t="shared" si="16"/>
        <v>48.9748050716561</v>
      </c>
      <c r="AU10">
        <f t="shared" si="17"/>
        <v>2281.5268783597917</v>
      </c>
      <c r="AW10">
        <v>7</v>
      </c>
      <c r="AX10">
        <f>(R10*SUMPRODUCT(K11:$K$23, X11:$X$23)-$AZ$3*SUMPRODUCT(K10:$K$22, W11:$W$23))/Z10</f>
        <v>11332.125300664167</v>
      </c>
    </row>
    <row r="11" spans="1:52" x14ac:dyDescent="0.25">
      <c r="A11" t="s">
        <v>33</v>
      </c>
      <c r="C11" s="24">
        <f>AU25</f>
        <v>20930.768508027664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8622.3702527841906</v>
      </c>
      <c r="P11">
        <f t="shared" si="30"/>
        <v>431.11851263920954</v>
      </c>
      <c r="Q11" s="5">
        <f t="shared" si="31"/>
        <v>50</v>
      </c>
      <c r="R11">
        <f t="shared" si="0"/>
        <v>2000000</v>
      </c>
      <c r="S11">
        <f t="shared" si="1"/>
        <v>12311.275299356003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10447.332052684644</v>
      </c>
      <c r="AC11">
        <f t="shared" si="2"/>
        <v>11215.99180196644</v>
      </c>
      <c r="AE11">
        <f t="shared" si="3"/>
        <v>7855.2734560168246</v>
      </c>
      <c r="AF11">
        <f t="shared" si="4"/>
        <v>-392.76367280084122</v>
      </c>
      <c r="AG11">
        <f t="shared" si="5"/>
        <v>-45.55170577069763</v>
      </c>
      <c r="AH11">
        <f t="shared" si="6"/>
        <v>-3336.7056232667214</v>
      </c>
      <c r="AI11">
        <f t="shared" si="7"/>
        <v>4080.2524541785647</v>
      </c>
      <c r="AJ11">
        <f t="shared" si="8"/>
        <v>-768.65974928179639</v>
      </c>
      <c r="AK11">
        <f t="shared" si="32"/>
        <v>28.655746937441005</v>
      </c>
      <c r="AL11">
        <f t="shared" si="9"/>
        <v>3340.2484518342094</v>
      </c>
      <c r="AN11">
        <f t="shared" si="10"/>
        <v>4982.0868157591667</v>
      </c>
      <c r="AO11">
        <f t="shared" si="11"/>
        <v>-249.10434078795834</v>
      </c>
      <c r="AP11">
        <f t="shared" si="12"/>
        <v>-28.890471353572615</v>
      </c>
      <c r="AQ11">
        <f t="shared" si="13"/>
        <v>-2116.2544100884834</v>
      </c>
      <c r="AR11">
        <f t="shared" si="14"/>
        <v>2587.8375935291529</v>
      </c>
      <c r="AS11">
        <f t="shared" si="15"/>
        <v>-487.5106670880208</v>
      </c>
      <c r="AT11">
        <f t="shared" si="16"/>
        <v>18.174468376196803</v>
      </c>
      <c r="AU11">
        <f t="shared" si="17"/>
        <v>2118.5013948173291</v>
      </c>
      <c r="AW11">
        <v>8</v>
      </c>
      <c r="AX11">
        <f>(R11*SUMPRODUCT(K12:$K$23, X12:$X$23)-$AZ$3*SUMPRODUCT(K11:$K$22, W12:$W$23))/Z11</f>
        <v>12311.275299356003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8622.3702527841906</v>
      </c>
      <c r="P12">
        <f t="shared" si="30"/>
        <v>431.11851263920954</v>
      </c>
      <c r="Q12" s="5">
        <f t="shared" si="31"/>
        <v>50</v>
      </c>
      <c r="R12">
        <f t="shared" si="0"/>
        <v>2000000</v>
      </c>
      <c r="S12">
        <f t="shared" si="1"/>
        <v>13199.255027915831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11215.99180196644</v>
      </c>
      <c r="AC12">
        <f t="shared" si="2"/>
        <v>11881.944090687277</v>
      </c>
      <c r="AE12">
        <f t="shared" si="3"/>
        <v>7761.8411839235341</v>
      </c>
      <c r="AF12">
        <f t="shared" si="4"/>
        <v>-388.09205919617671</v>
      </c>
      <c r="AG12">
        <f t="shared" si="5"/>
        <v>-45.009904216402738</v>
      </c>
      <c r="AH12">
        <f t="shared" si="6"/>
        <v>-3451.3798635165263</v>
      </c>
      <c r="AI12">
        <f t="shared" si="7"/>
        <v>3877.3593569944283</v>
      </c>
      <c r="AJ12">
        <f t="shared" si="8"/>
        <v>-665.9522887208368</v>
      </c>
      <c r="AK12">
        <f t="shared" si="32"/>
        <v>390.38455946056979</v>
      </c>
      <c r="AL12">
        <f t="shared" si="9"/>
        <v>3601.791627734161</v>
      </c>
      <c r="AN12">
        <f t="shared" si="10"/>
        <v>4600.7746064806506</v>
      </c>
      <c r="AO12">
        <f t="shared" si="11"/>
        <v>-230.03873032403251</v>
      </c>
      <c r="AP12">
        <f t="shared" si="12"/>
        <v>-26.679291607751622</v>
      </c>
      <c r="AQ12">
        <f t="shared" si="13"/>
        <v>-2045.7801772953565</v>
      </c>
      <c r="AR12">
        <f t="shared" si="14"/>
        <v>2298.2764072535097</v>
      </c>
      <c r="AS12">
        <f t="shared" si="15"/>
        <v>-394.73834963545687</v>
      </c>
      <c r="AT12">
        <f t="shared" si="16"/>
        <v>231.39759309278068</v>
      </c>
      <c r="AU12">
        <f t="shared" si="17"/>
        <v>2134.9356507108332</v>
      </c>
      <c r="AW12">
        <v>9</v>
      </c>
      <c r="AX12">
        <f>(R12*SUMPRODUCT(K13:$K$23, X13:$X$23)-$AZ$3*SUMPRODUCT(K12:$K$22, W13:$W$23))/Z12</f>
        <v>13199.255027915831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8622.3702527841906</v>
      </c>
      <c r="P13">
        <f t="shared" si="30"/>
        <v>431.11851263920954</v>
      </c>
      <c r="Q13" s="5">
        <f t="shared" si="31"/>
        <v>50</v>
      </c>
      <c r="R13">
        <f t="shared" si="0"/>
        <v>2000000</v>
      </c>
      <c r="S13">
        <f t="shared" si="1"/>
        <v>14017.419612205569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11881.944090687277</v>
      </c>
      <c r="AC13">
        <f t="shared" si="2"/>
        <v>12467.2227510998</v>
      </c>
      <c r="AE13">
        <f t="shared" si="3"/>
        <v>7668.8159131881112</v>
      </c>
      <c r="AF13">
        <f t="shared" si="4"/>
        <v>-383.44079565940558</v>
      </c>
      <c r="AG13">
        <f t="shared" si="5"/>
        <v>-44.47046280987427</v>
      </c>
      <c r="AH13">
        <f t="shared" si="6"/>
        <v>-3573.6945745777766</v>
      </c>
      <c r="AI13">
        <f t="shared" si="7"/>
        <v>3667.2100801410543</v>
      </c>
      <c r="AJ13">
        <f t="shared" si="8"/>
        <v>-585.2786604125231</v>
      </c>
      <c r="AK13">
        <f t="shared" si="32"/>
        <v>1341.712344575119</v>
      </c>
      <c r="AL13">
        <f t="shared" si="9"/>
        <v>4423.6437643036497</v>
      </c>
      <c r="AN13">
        <f t="shared" si="10"/>
        <v>4117.7955951277145</v>
      </c>
      <c r="AO13">
        <f t="shared" si="11"/>
        <v>-205.88977975638574</v>
      </c>
      <c r="AP13">
        <f t="shared" si="12"/>
        <v>-23.878559342763467</v>
      </c>
      <c r="AQ13">
        <f t="shared" si="13"/>
        <v>-1918.9069008973631</v>
      </c>
      <c r="AR13">
        <f t="shared" si="14"/>
        <v>1969.1203551312021</v>
      </c>
      <c r="AS13">
        <f t="shared" si="15"/>
        <v>-314.26727633719116</v>
      </c>
      <c r="AT13">
        <f t="shared" si="16"/>
        <v>720.43679819184376</v>
      </c>
      <c r="AU13">
        <f t="shared" si="17"/>
        <v>2375.2898769858543</v>
      </c>
      <c r="AW13">
        <v>10</v>
      </c>
      <c r="AX13">
        <f>(R13*SUMPRODUCT(K14:$K$23, X14:$X$23)-$AZ$3*SUMPRODUCT(K13:$K$22, W14:$W$23))/Z13</f>
        <v>14017.419612205569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8622.3702527841906</v>
      </c>
      <c r="P14">
        <f t="shared" si="30"/>
        <v>431.11851263920954</v>
      </c>
      <c r="Q14" s="5">
        <f t="shared" si="31"/>
        <v>50</v>
      </c>
      <c r="R14">
        <f t="shared" si="0"/>
        <v>2000000</v>
      </c>
      <c r="S14">
        <f t="shared" si="1"/>
        <v>14652.628096259357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12467.2227510998</v>
      </c>
      <c r="AC14">
        <f t="shared" si="2"/>
        <v>12874.69902865455</v>
      </c>
      <c r="AE14">
        <f t="shared" si="3"/>
        <v>7576.1441011773277</v>
      </c>
      <c r="AF14">
        <f t="shared" si="4"/>
        <v>-378.80720505886637</v>
      </c>
      <c r="AG14">
        <f t="shared" si="5"/>
        <v>-43.933071064368676</v>
      </c>
      <c r="AH14">
        <f t="shared" si="6"/>
        <v>-3707.4846962740939</v>
      </c>
      <c r="AI14">
        <f t="shared" si="7"/>
        <v>3445.9191287799986</v>
      </c>
      <c r="AJ14">
        <f t="shared" si="8"/>
        <v>-407.47627755474969</v>
      </c>
      <c r="AK14">
        <f t="shared" si="32"/>
        <v>1376.5191753052782</v>
      </c>
      <c r="AL14">
        <f t="shared" si="9"/>
        <v>4414.9620265305275</v>
      </c>
      <c r="AN14">
        <f t="shared" si="10"/>
        <v>3747.3725000555</v>
      </c>
      <c r="AO14">
        <f t="shared" si="11"/>
        <v>-187.36862500277499</v>
      </c>
      <c r="AP14">
        <f t="shared" si="12"/>
        <v>-21.730524149351282</v>
      </c>
      <c r="AQ14">
        <f t="shared" si="13"/>
        <v>-1833.8254935033699</v>
      </c>
      <c r="AR14">
        <f t="shared" si="14"/>
        <v>1704.4478574000038</v>
      </c>
      <c r="AS14">
        <f t="shared" si="15"/>
        <v>-201.54914908447449</v>
      </c>
      <c r="AT14">
        <f t="shared" si="16"/>
        <v>680.86483499389544</v>
      </c>
      <c r="AU14">
        <f t="shared" si="17"/>
        <v>2183.7635433094251</v>
      </c>
      <c r="AW14">
        <v>11</v>
      </c>
      <c r="AX14">
        <f>(R14*SUMPRODUCT(K15:$K$23, X15:$X$23)-$AZ$3*SUMPRODUCT(K14:$K$22, W15:$W$23))/Z14</f>
        <v>14652.628096259357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8622.3702527841906</v>
      </c>
      <c r="P15">
        <f t="shared" si="30"/>
        <v>431.11851263920954</v>
      </c>
      <c r="Q15" s="5">
        <f t="shared" si="31"/>
        <v>50</v>
      </c>
      <c r="R15">
        <f t="shared" si="0"/>
        <v>2000000</v>
      </c>
      <c r="S15">
        <f t="shared" si="1"/>
        <v>15163.816028219941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12874.69902865455</v>
      </c>
      <c r="AC15">
        <f t="shared" si="2"/>
        <v>13161.452521071364</v>
      </c>
      <c r="AE15">
        <f t="shared" si="3"/>
        <v>7483.7967230626455</v>
      </c>
      <c r="AF15">
        <f t="shared" si="4"/>
        <v>-374.18983615313232</v>
      </c>
      <c r="AG15">
        <f t="shared" si="5"/>
        <v>-43.397560668692606</v>
      </c>
      <c r="AH15">
        <f t="shared" si="6"/>
        <v>-3847.1874012955991</v>
      </c>
      <c r="AI15">
        <f t="shared" si="7"/>
        <v>3219.0219249452216</v>
      </c>
      <c r="AJ15">
        <f t="shared" si="8"/>
        <v>-286.75349241681397</v>
      </c>
      <c r="AK15">
        <f t="shared" si="32"/>
        <v>1398.9014140894844</v>
      </c>
      <c r="AL15">
        <f t="shared" si="9"/>
        <v>4331.1698466178923</v>
      </c>
      <c r="AN15">
        <f t="shared" si="10"/>
        <v>3409.9089945944556</v>
      </c>
      <c r="AO15">
        <f t="shared" si="11"/>
        <v>-170.49544972972282</v>
      </c>
      <c r="AP15">
        <f t="shared" si="12"/>
        <v>-19.773617315339628</v>
      </c>
      <c r="AQ15">
        <f t="shared" si="13"/>
        <v>-1752.9282807937807</v>
      </c>
      <c r="AR15">
        <f t="shared" si="14"/>
        <v>1466.7116467556127</v>
      </c>
      <c r="AS15">
        <f t="shared" si="15"/>
        <v>-130.65604922300906</v>
      </c>
      <c r="AT15">
        <f t="shared" si="16"/>
        <v>637.39391795004883</v>
      </c>
      <c r="AU15">
        <f t="shared" si="17"/>
        <v>1973.4495154826525</v>
      </c>
      <c r="AW15">
        <v>12</v>
      </c>
      <c r="AX15">
        <f>(R15*SUMPRODUCT(K16:$K$23, X16:$X$23)-$AZ$3*SUMPRODUCT(K15:$K$22, W16:$W$23))/Z15</f>
        <v>15163.816028219941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8622.3702527841906</v>
      </c>
      <c r="P16">
        <f t="shared" si="30"/>
        <v>431.11851263920954</v>
      </c>
      <c r="Q16" s="5">
        <f t="shared" si="31"/>
        <v>50</v>
      </c>
      <c r="R16">
        <f t="shared" si="0"/>
        <v>2000000</v>
      </c>
      <c r="S16">
        <f t="shared" si="1"/>
        <v>15083.690776093443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13161.452521071364</v>
      </c>
      <c r="AC16">
        <f t="shared" si="2"/>
        <v>12923.36067161627</v>
      </c>
      <c r="AE16">
        <f t="shared" si="3"/>
        <v>7387.4492838021933</v>
      </c>
      <c r="AF16">
        <f t="shared" si="4"/>
        <v>-369.37246419010967</v>
      </c>
      <c r="AG16">
        <f t="shared" si="5"/>
        <v>-42.838854440382924</v>
      </c>
      <c r="AH16">
        <f t="shared" si="6"/>
        <v>-4989.2248649102194</v>
      </c>
      <c r="AI16">
        <f t="shared" si="7"/>
        <v>1986.0131002614808</v>
      </c>
      <c r="AJ16">
        <f t="shared" si="8"/>
        <v>238.09184945509332</v>
      </c>
      <c r="AK16">
        <f t="shared" si="32"/>
        <v>1412.5670538478414</v>
      </c>
      <c r="AL16">
        <f t="shared" si="9"/>
        <v>3636.6720035644157</v>
      </c>
      <c r="AN16">
        <f t="shared" si="10"/>
        <v>3100.6838363446823</v>
      </c>
      <c r="AO16">
        <f t="shared" si="11"/>
        <v>-155.03419181723413</v>
      </c>
      <c r="AP16">
        <f t="shared" si="12"/>
        <v>-17.980460972106027</v>
      </c>
      <c r="AQ16">
        <f t="shared" si="13"/>
        <v>-2094.093414412444</v>
      </c>
      <c r="AR16">
        <f t="shared" si="14"/>
        <v>833.57576914289803</v>
      </c>
      <c r="AS16">
        <f t="shared" si="15"/>
        <v>99.932672402842684</v>
      </c>
      <c r="AT16">
        <f t="shared" si="16"/>
        <v>592.88716082592975</v>
      </c>
      <c r="AU16">
        <f t="shared" si="17"/>
        <v>1526.3956023716705</v>
      </c>
      <c r="AW16">
        <v>13</v>
      </c>
      <c r="AX16">
        <f>(R16*SUMPRODUCT(K17:$K$23, X17:$X$23)-$AZ$3*SUMPRODUCT(K16:$K$22, W17:$W$23))/Z16</f>
        <v>15083.690776093443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8622.3702527841906</v>
      </c>
      <c r="P17">
        <f t="shared" si="30"/>
        <v>431.11851263920954</v>
      </c>
      <c r="Q17" s="5">
        <f t="shared" si="31"/>
        <v>50</v>
      </c>
      <c r="R17">
        <f t="shared" si="0"/>
        <v>2000000</v>
      </c>
      <c r="S17">
        <f t="shared" si="1"/>
        <v>14421.900471521258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12923.36067161627</v>
      </c>
      <c r="AC17">
        <f t="shared" si="2"/>
        <v>12187.591943911255</v>
      </c>
      <c r="AE17">
        <f t="shared" si="3"/>
        <v>7286.5521737419067</v>
      </c>
      <c r="AF17">
        <f t="shared" si="4"/>
        <v>-364.32760868709539</v>
      </c>
      <c r="AG17">
        <f t="shared" si="5"/>
        <v>-42.253765264771928</v>
      </c>
      <c r="AH17">
        <f t="shared" si="6"/>
        <v>-6268.0252482866663</v>
      </c>
      <c r="AI17">
        <f t="shared" si="7"/>
        <v>611.94555150337328</v>
      </c>
      <c r="AJ17">
        <f t="shared" si="8"/>
        <v>735.76872770501541</v>
      </c>
      <c r="AK17">
        <f t="shared" si="32"/>
        <v>1389.1909665669759</v>
      </c>
      <c r="AL17">
        <f t="shared" si="9"/>
        <v>2736.9052457753646</v>
      </c>
      <c r="AN17">
        <f t="shared" si="10"/>
        <v>2817.2618796301622</v>
      </c>
      <c r="AO17">
        <f t="shared" si="11"/>
        <v>-140.86309398150814</v>
      </c>
      <c r="AP17">
        <f t="shared" si="12"/>
        <v>-16.336934027626917</v>
      </c>
      <c r="AQ17">
        <f t="shared" si="13"/>
        <v>-2423.4601182425963</v>
      </c>
      <c r="AR17">
        <f t="shared" si="14"/>
        <v>236.60173337843105</v>
      </c>
      <c r="AS17">
        <f t="shared" si="15"/>
        <v>284.47654519748539</v>
      </c>
      <c r="AT17">
        <f t="shared" si="16"/>
        <v>537.11476433797179</v>
      </c>
      <c r="AU17">
        <f t="shared" si="17"/>
        <v>1058.1930429138883</v>
      </c>
      <c r="AW17">
        <v>14</v>
      </c>
      <c r="AX17">
        <f>(R17*SUMPRODUCT(K18:$K$23, X18:$X$23)-$AZ$3*SUMPRODUCT(K17:$K$22, W18:$W$23))/Z17</f>
        <v>14421.900471521258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8622.3702527841906</v>
      </c>
      <c r="P18">
        <f t="shared" si="30"/>
        <v>431.11851263920954</v>
      </c>
      <c r="Q18" s="5">
        <f t="shared" si="31"/>
        <v>50</v>
      </c>
      <c r="R18">
        <f t="shared" si="0"/>
        <v>2000000</v>
      </c>
      <c r="S18">
        <f t="shared" si="1"/>
        <v>13232.058369498038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12187.591943911255</v>
      </c>
      <c r="AC18">
        <f t="shared" si="2"/>
        <v>11020.092768384773</v>
      </c>
      <c r="AE18">
        <f t="shared" si="3"/>
        <v>7180.9931165416738</v>
      </c>
      <c r="AF18">
        <f t="shared" si="4"/>
        <v>-359.04965582708371</v>
      </c>
      <c r="AG18">
        <f t="shared" si="5"/>
        <v>-41.641642066013738</v>
      </c>
      <c r="AH18">
        <f t="shared" si="6"/>
        <v>-7583.4218444186854</v>
      </c>
      <c r="AI18">
        <f t="shared" si="7"/>
        <v>-803.12002577010844</v>
      </c>
      <c r="AJ18">
        <f t="shared" si="8"/>
        <v>1167.4991755264818</v>
      </c>
      <c r="AK18">
        <f t="shared" si="32"/>
        <v>1330.6674783238095</v>
      </c>
      <c r="AL18">
        <f t="shared" si="9"/>
        <v>1695.0466280801829</v>
      </c>
      <c r="AN18">
        <f t="shared" si="10"/>
        <v>2557.5952541797915</v>
      </c>
      <c r="AO18">
        <f t="shared" si="11"/>
        <v>-127.87976270898959</v>
      </c>
      <c r="AP18">
        <f t="shared" si="12"/>
        <v>-14.831161149417909</v>
      </c>
      <c r="AQ18">
        <f t="shared" si="13"/>
        <v>-2700.9249841850942</v>
      </c>
      <c r="AR18">
        <f t="shared" si="14"/>
        <v>-286.04065386371002</v>
      </c>
      <c r="AS18">
        <f t="shared" si="15"/>
        <v>415.818578590058</v>
      </c>
      <c r="AT18">
        <f t="shared" si="16"/>
        <v>473.93289092740144</v>
      </c>
      <c r="AU18">
        <f t="shared" si="17"/>
        <v>603.71081565374936</v>
      </c>
      <c r="AW18">
        <v>15</v>
      </c>
      <c r="AX18">
        <f>(R18*SUMPRODUCT(K19:$K$23, X19:$X$23)-$AZ$3*SUMPRODUCT(K18:$K$22, W19:$W$23))/Z18</f>
        <v>13232.058369498038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8622.3702527841906</v>
      </c>
      <c r="P19">
        <f t="shared" si="30"/>
        <v>431.11851263920954</v>
      </c>
      <c r="Q19" s="5">
        <f t="shared" si="31"/>
        <v>50</v>
      </c>
      <c r="R19">
        <f t="shared" si="0"/>
        <v>2000000</v>
      </c>
      <c r="S19">
        <f t="shared" si="1"/>
        <v>11539.8542150989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11020.092768384773</v>
      </c>
      <c r="AC19">
        <f t="shared" si="2"/>
        <v>9462.7922477011707</v>
      </c>
      <c r="AE19">
        <f t="shared" si="3"/>
        <v>7070.4271357345015</v>
      </c>
      <c r="AF19">
        <f t="shared" si="4"/>
        <v>-353.52135678672505</v>
      </c>
      <c r="AG19">
        <f t="shared" si="5"/>
        <v>-41.000484370590776</v>
      </c>
      <c r="AH19">
        <f t="shared" si="6"/>
        <v>-8989.6509905128914</v>
      </c>
      <c r="AI19">
        <f t="shared" si="7"/>
        <v>-2313.745695935706</v>
      </c>
      <c r="AJ19">
        <f t="shared" si="8"/>
        <v>1557.3005206836024</v>
      </c>
      <c r="AK19">
        <f t="shared" si="32"/>
        <v>1241.5898983132786</v>
      </c>
      <c r="AL19">
        <f t="shared" si="9"/>
        <v>485.144723061175</v>
      </c>
      <c r="AN19">
        <f t="shared" si="10"/>
        <v>2319.7176397727803</v>
      </c>
      <c r="AO19">
        <f t="shared" si="11"/>
        <v>-115.98588198863901</v>
      </c>
      <c r="AP19">
        <f t="shared" si="12"/>
        <v>-13.4517399030953</v>
      </c>
      <c r="AQ19">
        <f t="shared" si="13"/>
        <v>-2949.3906913627034</v>
      </c>
      <c r="AR19">
        <f t="shared" si="14"/>
        <v>-759.11067348165761</v>
      </c>
      <c r="AS19">
        <f t="shared" si="15"/>
        <v>510.93058720586174</v>
      </c>
      <c r="AT19">
        <f t="shared" si="16"/>
        <v>407.34992853890793</v>
      </c>
      <c r="AU19">
        <f t="shared" si="17"/>
        <v>159.16984226311209</v>
      </c>
      <c r="AW19">
        <v>16</v>
      </c>
      <c r="AX19">
        <f>(R19*SUMPRODUCT(K20:$K$23, X20:$X$23)-$AZ$3*SUMPRODUCT(K19:$K$22, W20:$W$23))/Z19</f>
        <v>11539.8542150989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8622.3702527841906</v>
      </c>
      <c r="P20">
        <f t="shared" si="30"/>
        <v>431.11851263920954</v>
      </c>
      <c r="Q20" s="5">
        <f t="shared" si="31"/>
        <v>50</v>
      </c>
      <c r="R20">
        <f t="shared" si="0"/>
        <v>2000000</v>
      </c>
      <c r="S20">
        <f t="shared" si="1"/>
        <v>9380.5665036733462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9462.7922477011707</v>
      </c>
      <c r="AC20">
        <f t="shared" si="2"/>
        <v>7566.2057999174367</v>
      </c>
      <c r="AE20">
        <f t="shared" si="3"/>
        <v>6954.6575668009446</v>
      </c>
      <c r="AF20">
        <f t="shared" si="4"/>
        <v>-347.73287834004719</v>
      </c>
      <c r="AG20">
        <f t="shared" si="5"/>
        <v>-40.329151746616674</v>
      </c>
      <c r="AH20">
        <f t="shared" si="6"/>
        <v>-10453.11121072774</v>
      </c>
      <c r="AI20">
        <f t="shared" si="7"/>
        <v>-3886.5156740134598</v>
      </c>
      <c r="AJ20">
        <f t="shared" si="8"/>
        <v>1896.586447783734</v>
      </c>
      <c r="AK20">
        <f t="shared" si="32"/>
        <v>1124.8801855313448</v>
      </c>
      <c r="AL20">
        <f t="shared" si="9"/>
        <v>-865.04904069838108</v>
      </c>
      <c r="AN20">
        <f t="shared" si="10"/>
        <v>2101.8774558204859</v>
      </c>
      <c r="AO20">
        <f t="shared" si="11"/>
        <v>-105.0938727910243</v>
      </c>
      <c r="AP20">
        <f t="shared" si="12"/>
        <v>-12.188513101381741</v>
      </c>
      <c r="AQ20">
        <f t="shared" si="13"/>
        <v>-3159.2006631491827</v>
      </c>
      <c r="AR20">
        <f t="shared" si="14"/>
        <v>-1174.6055932211025</v>
      </c>
      <c r="AS20">
        <f t="shared" si="15"/>
        <v>573.19749524993199</v>
      </c>
      <c r="AT20">
        <f t="shared" si="16"/>
        <v>339.96789629932499</v>
      </c>
      <c r="AU20">
        <f t="shared" si="17"/>
        <v>-261.4402016718455</v>
      </c>
      <c r="AW20">
        <v>17</v>
      </c>
      <c r="AX20">
        <f>(R20*SUMPRODUCT(K21:$K$23, X21:$X$23)-$AZ$3*SUMPRODUCT(K20:$K$22, W21:$W$23))/Z20</f>
        <v>9380.5665036733462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8622.3702527841906</v>
      </c>
      <c r="P21">
        <f t="shared" si="30"/>
        <v>431.11851263920954</v>
      </c>
      <c r="Q21" s="5">
        <f t="shared" si="31"/>
        <v>50</v>
      </c>
      <c r="R21">
        <f t="shared" si="0"/>
        <v>2000000</v>
      </c>
      <c r="S21">
        <f t="shared" si="1"/>
        <v>6741.8051531509636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7566.2057999174367</v>
      </c>
      <c r="AC21">
        <f t="shared" si="2"/>
        <v>5342.672777132686</v>
      </c>
      <c r="AE21">
        <f t="shared" si="3"/>
        <v>6832.9626527960918</v>
      </c>
      <c r="AF21">
        <f t="shared" si="4"/>
        <v>-341.6481326398046</v>
      </c>
      <c r="AG21">
        <f t="shared" si="5"/>
        <v>-39.623458819746851</v>
      </c>
      <c r="AH21">
        <f t="shared" si="6"/>
        <v>-12096.056376146538</v>
      </c>
      <c r="AI21">
        <f t="shared" si="7"/>
        <v>-5644.3653148099975</v>
      </c>
      <c r="AJ21">
        <f t="shared" si="8"/>
        <v>2223.5330227847508</v>
      </c>
      <c r="AK21">
        <f t="shared" si="32"/>
        <v>984.02642240516082</v>
      </c>
      <c r="AL21">
        <f t="shared" si="9"/>
        <v>-2436.805869620086</v>
      </c>
      <c r="AN21">
        <f t="shared" si="10"/>
        <v>1902.3168512148886</v>
      </c>
      <c r="AO21">
        <f t="shared" si="11"/>
        <v>-95.11584256074444</v>
      </c>
      <c r="AP21">
        <f t="shared" si="12"/>
        <v>-11.03128719507623</v>
      </c>
      <c r="AQ21">
        <f t="shared" si="13"/>
        <v>-3367.5775863011345</v>
      </c>
      <c r="AR21">
        <f t="shared" si="14"/>
        <v>-1571.4078648420664</v>
      </c>
      <c r="AS21">
        <f t="shared" si="15"/>
        <v>619.0381176377897</v>
      </c>
      <c r="AT21">
        <f t="shared" si="16"/>
        <v>273.95584324114981</v>
      </c>
      <c r="AU21">
        <f t="shared" si="17"/>
        <v>-678.41390396312693</v>
      </c>
      <c r="AW21">
        <v>18</v>
      </c>
      <c r="AX21">
        <f>(R21*SUMPRODUCT(K22:$K$23, X22:$X$23)-$AZ$3*SUMPRODUCT(K21:$K$22, W22:$W$23))/Z21</f>
        <v>6741.8051531509636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8622.3702527841906</v>
      </c>
      <c r="P22">
        <f t="shared" si="30"/>
        <v>431.11851263920954</v>
      </c>
      <c r="Q22" s="5">
        <f t="shared" si="31"/>
        <v>50</v>
      </c>
      <c r="R22">
        <f t="shared" si="0"/>
        <v>2000000</v>
      </c>
      <c r="S22">
        <f t="shared" si="1"/>
        <v>3613.7087080519268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5342.672777132686</v>
      </c>
      <c r="AC22">
        <f t="shared" si="2"/>
        <v>2809.9763092603471</v>
      </c>
      <c r="AE22">
        <f t="shared" si="3"/>
        <v>6704.6511208856891</v>
      </c>
      <c r="AF22">
        <f t="shared" si="4"/>
        <v>-335.23255604428448</v>
      </c>
      <c r="AG22">
        <f t="shared" si="5"/>
        <v>-38.879396989016655</v>
      </c>
      <c r="AH22">
        <f t="shared" si="6"/>
        <v>-13913.089701308994</v>
      </c>
      <c r="AI22">
        <f t="shared" si="7"/>
        <v>-7582.550533456606</v>
      </c>
      <c r="AJ22">
        <f t="shared" si="8"/>
        <v>2532.6964678723389</v>
      </c>
      <c r="AK22">
        <f t="shared" si="32"/>
        <v>819.84639393818634</v>
      </c>
      <c r="AL22">
        <f t="shared" si="9"/>
        <v>-4230.0076716460808</v>
      </c>
      <c r="AN22">
        <f t="shared" si="10"/>
        <v>1719.4603243002762</v>
      </c>
      <c r="AO22">
        <f t="shared" si="11"/>
        <v>-85.973016215013814</v>
      </c>
      <c r="AP22">
        <f t="shared" si="12"/>
        <v>-9.9709260556577046</v>
      </c>
      <c r="AQ22">
        <f t="shared" si="13"/>
        <v>-3568.120890781167</v>
      </c>
      <c r="AR22">
        <f t="shared" si="14"/>
        <v>-1944.6045087515622</v>
      </c>
      <c r="AS22">
        <f t="shared" si="15"/>
        <v>649.52985792744039</v>
      </c>
      <c r="AT22">
        <f t="shared" si="16"/>
        <v>210.25603286143013</v>
      </c>
      <c r="AU22">
        <f t="shared" si="17"/>
        <v>-1084.8186179626919</v>
      </c>
      <c r="AW22">
        <v>19</v>
      </c>
      <c r="AX22">
        <f>(R22*SUMPRODUCT(K23:$K$23, X23:$X$23)-$AZ$3*SUMPRODUCT(K22:$K$22, W23:$W$23))/Z22</f>
        <v>3613.7087080519268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8622.3702527841906</v>
      </c>
      <c r="P23">
        <f t="shared" si="30"/>
        <v>431.11851263920954</v>
      </c>
      <c r="Q23" s="5">
        <f t="shared" si="31"/>
        <v>50</v>
      </c>
      <c r="R23">
        <f t="shared" si="0"/>
        <v>2000000</v>
      </c>
      <c r="S23">
        <f t="shared" si="1"/>
        <v>3688.1942246264457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2809.9763092603471</v>
      </c>
      <c r="AC23">
        <f t="shared" si="2"/>
        <v>2809.9763092603471</v>
      </c>
      <c r="AE23">
        <f t="shared" si="3"/>
        <v>6569.2462664296627</v>
      </c>
      <c r="AF23">
        <f t="shared" si="4"/>
        <v>-328.46231332148318</v>
      </c>
      <c r="AG23">
        <f t="shared" si="5"/>
        <v>-38.094201906421453</v>
      </c>
      <c r="AH23">
        <f t="shared" si="6"/>
        <v>-15856.044508201505</v>
      </c>
      <c r="AI23">
        <f t="shared" si="7"/>
        <v>-9653.3547569997463</v>
      </c>
      <c r="AJ23">
        <f t="shared" si="8"/>
        <v>0</v>
      </c>
      <c r="AK23">
        <f t="shared" si="32"/>
        <v>633.55321836579697</v>
      </c>
      <c r="AL23">
        <f t="shared" si="9"/>
        <v>-9019.8015386339503</v>
      </c>
      <c r="AN23">
        <f t="shared" si="10"/>
        <v>1551.9355621537238</v>
      </c>
      <c r="AO23">
        <f t="shared" si="11"/>
        <v>-77.596778107686205</v>
      </c>
      <c r="AP23">
        <f t="shared" si="12"/>
        <v>-8.9994718195533245</v>
      </c>
      <c r="AQ23">
        <f t="shared" si="13"/>
        <v>-3745.8725627505205</v>
      </c>
      <c r="AR23">
        <f t="shared" si="14"/>
        <v>-2280.5332505240358</v>
      </c>
      <c r="AS23">
        <f t="shared" si="15"/>
        <v>0</v>
      </c>
      <c r="AT23">
        <f t="shared" si="16"/>
        <v>149.67223486861369</v>
      </c>
      <c r="AU23">
        <f t="shared" si="17"/>
        <v>-2130.8610156554223</v>
      </c>
      <c r="AW23">
        <v>20</v>
      </c>
      <c r="AX23">
        <f>(R23*SUMPRODUCT(K$23:$K24, X$23:$X24)-$AZ$3*SUMPRODUCT(K$22:$K23, W$23:$W24))/Z23</f>
        <v>3688.1942246264457</v>
      </c>
    </row>
    <row r="25" spans="5:50" x14ac:dyDescent="0.25">
      <c r="AN25" s="6">
        <f t="shared" ref="AN25:AU25" si="33">SUM(AN3:AN23)</f>
        <v>86056.27830906189</v>
      </c>
      <c r="AO25" s="6">
        <f t="shared" si="33"/>
        <v>-10769.591605041242</v>
      </c>
      <c r="AP25" s="6">
        <f t="shared" si="33"/>
        <v>-2968.9373328017587</v>
      </c>
      <c r="AQ25" s="6">
        <f t="shared" si="33"/>
        <v>-50408.277420057726</v>
      </c>
      <c r="AR25" s="6">
        <f t="shared" si="33"/>
        <v>21909.471951161162</v>
      </c>
      <c r="AS25" s="6">
        <f t="shared" si="33"/>
        <v>-7052.5099082350234</v>
      </c>
      <c r="AT25" s="6">
        <f t="shared" si="33"/>
        <v>6073.8064651015184</v>
      </c>
      <c r="AU25" s="7">
        <f t="shared" si="33"/>
        <v>20930.768508027664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34463.345470447915</v>
      </c>
      <c r="K3">
        <v>1</v>
      </c>
      <c r="L3" s="2">
        <v>0</v>
      </c>
      <c r="O3">
        <f>$C$3</f>
        <v>34463.345470447915</v>
      </c>
      <c r="P3">
        <f>O3*B5</f>
        <v>27570.676376358333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2.9103830456733704E-11</v>
      </c>
      <c r="W3">
        <v>1</v>
      </c>
      <c r="Z3">
        <v>1</v>
      </c>
      <c r="AC3">
        <f t="shared" ref="AC3:AC23" si="2">S3*Z3</f>
        <v>2.9103830456733704E-11</v>
      </c>
      <c r="AE3">
        <f t="shared" ref="AE3:AE23" si="3">$Z3*O3</f>
        <v>34463.345470447915</v>
      </c>
      <c r="AF3">
        <f t="shared" ref="AF3:AF23" si="4">-$Z3*P3</f>
        <v>-27570.676376358333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4372.760890089583</v>
      </c>
      <c r="AJ3">
        <f t="shared" ref="AJ3:AJ23" si="8">AB3-AC3</f>
        <v>-2.9103830456733704E-11</v>
      </c>
      <c r="AL3">
        <f t="shared" ref="AL3:AL23" si="9">SUM(AI3:AK3)</f>
        <v>4372.7608900895539</v>
      </c>
      <c r="AN3">
        <f t="shared" ref="AN3:AN23" si="10">AE3*$K3</f>
        <v>34463.345470447915</v>
      </c>
      <c r="AO3">
        <f t="shared" ref="AO3:AO23" si="11">AF3*$K3</f>
        <v>-27570.676376358333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4372.760890089583</v>
      </c>
      <c r="AS3">
        <f t="shared" ref="AS3:AS23" si="15">AJ3*$K3</f>
        <v>-2.9103830456733704E-11</v>
      </c>
      <c r="AT3">
        <f t="shared" ref="AT3:AT23" si="16">AK3*$K3</f>
        <v>0</v>
      </c>
      <c r="AU3">
        <f t="shared" ref="AU3:AU23" si="17">AL3*$K3</f>
        <v>4372.7608900895539</v>
      </c>
      <c r="AW3">
        <v>0</v>
      </c>
      <c r="AX3">
        <f>(R3*SUMPRODUCT(K4:$K$23, X4:$X$23)-$AZ$3*SUMPRODUCT(K3:$K$22, W4:$W$23))/Z3</f>
        <v>2.9103830456733704E-11</v>
      </c>
      <c r="AZ3">
        <f>$C$6*SUMPRODUCT(K4:$K$23, X4:$X$23)/SUMPRODUCT(K3:K22, W4:W23)</f>
        <v>16787.040435097915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12979.189381802553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2.9103830456733704E-11</v>
      </c>
      <c r="AC4">
        <f t="shared" si="2"/>
        <v>12822.3457423074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-12822.345742307371</v>
      </c>
      <c r="AK4">
        <f>H4*SUM(AB4, AE4:AF4)</f>
        <v>1.4959368854761124E-12</v>
      </c>
      <c r="AL4">
        <f t="shared" si="9"/>
        <v>-16990.82574230737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-3964.6946927905642</v>
      </c>
      <c r="AR4">
        <f t="shared" si="14"/>
        <v>-3964.6946927905642</v>
      </c>
      <c r="AS4">
        <f t="shared" si="15"/>
        <v>-12195.497186900675</v>
      </c>
      <c r="AT4">
        <f t="shared" si="16"/>
        <v>1.4228047227278983E-12</v>
      </c>
      <c r="AU4">
        <f t="shared" si="17"/>
        <v>-16160.191879691238</v>
      </c>
      <c r="AW4">
        <v>1</v>
      </c>
      <c r="AX4">
        <f>(R4*SUMPRODUCT(K5:$K$23, X5:$X$23)-$AZ$3*SUMPRODUCT(K4:$K$22, W5:$W$23))/Z4</f>
        <v>12979.189381802553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34463.345470447915</v>
      </c>
      <c r="P5">
        <f t="shared" ref="P5:P23" si="30">O5*$C$5</f>
        <v>1723.1672735223958</v>
      </c>
      <c r="Q5" s="5">
        <f t="shared" ref="Q5:Q23" si="31">$C$8</f>
        <v>50</v>
      </c>
      <c r="R5">
        <f t="shared" si="0"/>
        <v>2000000</v>
      </c>
      <c r="S5">
        <f t="shared" si="1"/>
        <v>25294.940372284618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12822.3457423074</v>
      </c>
      <c r="AC5">
        <f t="shared" si="2"/>
        <v>24684.670229549316</v>
      </c>
      <c r="AE5">
        <f t="shared" si="3"/>
        <v>33631.876787389432</v>
      </c>
      <c r="AF5">
        <f t="shared" si="4"/>
        <v>-1681.5938393694719</v>
      </c>
      <c r="AG5">
        <f t="shared" si="5"/>
        <v>-48.793691280245184</v>
      </c>
      <c r="AH5">
        <f t="shared" si="6"/>
        <v>-4325.5535901926405</v>
      </c>
      <c r="AI5">
        <f t="shared" si="7"/>
        <v>27575.935666547077</v>
      </c>
      <c r="AJ5">
        <f t="shared" si="8"/>
        <v>-11862.324487241916</v>
      </c>
      <c r="AK5">
        <f>H5*SUM(AB5, AE5:AF5)</f>
        <v>2323.6994290279899</v>
      </c>
      <c r="AL5">
        <f t="shared" si="9"/>
        <v>18037.310608333151</v>
      </c>
      <c r="AN5">
        <f t="shared" si="10"/>
        <v>30409.457711800926</v>
      </c>
      <c r="AO5">
        <f t="shared" si="11"/>
        <v>-1520.4728855900466</v>
      </c>
      <c r="AP5">
        <f t="shared" si="12"/>
        <v>-44.118551604162796</v>
      </c>
      <c r="AQ5">
        <f t="shared" si="13"/>
        <v>-3911.1031421955317</v>
      </c>
      <c r="AR5">
        <f t="shared" si="14"/>
        <v>24933.763132411186</v>
      </c>
      <c r="AS5">
        <f t="shared" si="15"/>
        <v>-10725.742638118292</v>
      </c>
      <c r="AT5">
        <f t="shared" si="16"/>
        <v>2101.0554947221417</v>
      </c>
      <c r="AU5">
        <f t="shared" si="17"/>
        <v>16309.075989015038</v>
      </c>
      <c r="AW5">
        <v>2</v>
      </c>
      <c r="AX5">
        <f>(R5*SUMPRODUCT(K6:$K$23, X6:$X$23)-$AZ$3*SUMPRODUCT(K5:$K$22, W6:$W$23))/Z5</f>
        <v>25294.940372284618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34463.345470447915</v>
      </c>
      <c r="P6">
        <f t="shared" si="30"/>
        <v>1723.1672735223958</v>
      </c>
      <c r="Q6" s="5">
        <f t="shared" si="31"/>
        <v>50</v>
      </c>
      <c r="R6">
        <f t="shared" si="0"/>
        <v>2000000</v>
      </c>
      <c r="S6">
        <f t="shared" si="1"/>
        <v>36009.176150341686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24684.670229549316</v>
      </c>
      <c r="AC6">
        <f t="shared" si="2"/>
        <v>34688.009931843495</v>
      </c>
      <c r="AE6">
        <f t="shared" si="3"/>
        <v>33198.895330797714</v>
      </c>
      <c r="AF6">
        <f t="shared" si="4"/>
        <v>-1659.9447665398857</v>
      </c>
      <c r="AG6">
        <f t="shared" si="5"/>
        <v>-48.16551451638022</v>
      </c>
      <c r="AH6">
        <f t="shared" si="6"/>
        <v>-5609.5940425005037</v>
      </c>
      <c r="AI6">
        <f t="shared" si="7"/>
        <v>25881.191007240948</v>
      </c>
      <c r="AJ6">
        <f t="shared" si="8"/>
        <v>-10003.339702294179</v>
      </c>
      <c r="AK6">
        <f>H6*SUM(AB6, AE6:AF6)</f>
        <v>3075.4320574212511</v>
      </c>
      <c r="AL6">
        <f t="shared" si="9"/>
        <v>18953.28336236802</v>
      </c>
      <c r="AN6">
        <f t="shared" si="10"/>
        <v>28461.137884047206</v>
      </c>
      <c r="AO6">
        <f t="shared" si="11"/>
        <v>-1423.0568942023604</v>
      </c>
      <c r="AP6">
        <f t="shared" si="12"/>
        <v>-41.291896499793438</v>
      </c>
      <c r="AQ6">
        <f t="shared" si="13"/>
        <v>-4809.058492046529</v>
      </c>
      <c r="AR6">
        <f t="shared" si="14"/>
        <v>22187.730601298528</v>
      </c>
      <c r="AS6">
        <f t="shared" si="15"/>
        <v>-8575.7802400082855</v>
      </c>
      <c r="AT6">
        <f t="shared" si="16"/>
        <v>2636.5424200752168</v>
      </c>
      <c r="AU6">
        <f t="shared" si="17"/>
        <v>16248.492781365459</v>
      </c>
      <c r="AW6">
        <v>3</v>
      </c>
      <c r="AX6">
        <f>(R6*SUMPRODUCT(K7:$K$23, X7:$X$23)-$AZ$3*SUMPRODUCT(K6:$K$22, W7:$W$23))/Z6</f>
        <v>36009.176150341686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34463.345470447915</v>
      </c>
      <c r="P7">
        <f t="shared" si="30"/>
        <v>1723.1672735223958</v>
      </c>
      <c r="Q7" s="5">
        <f t="shared" si="31"/>
        <v>50</v>
      </c>
      <c r="R7">
        <f t="shared" si="0"/>
        <v>2000000</v>
      </c>
      <c r="S7">
        <f t="shared" si="1"/>
        <v>45109.357137307365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34688.009931843495</v>
      </c>
      <c r="AC7">
        <f t="shared" si="2"/>
        <v>42860.812937195922</v>
      </c>
      <c r="AE7">
        <f t="shared" si="3"/>
        <v>32745.467839469151</v>
      </c>
      <c r="AF7">
        <f t="shared" si="4"/>
        <v>-1637.2733919734576</v>
      </c>
      <c r="AG7">
        <f t="shared" si="5"/>
        <v>-47.507674302177321</v>
      </c>
      <c r="AH7">
        <f t="shared" si="6"/>
        <v>-7047.4027615639143</v>
      </c>
      <c r="AI7">
        <f t="shared" si="7"/>
        <v>24013.284011629603</v>
      </c>
      <c r="AJ7">
        <f t="shared" si="8"/>
        <v>-8172.8030053524271</v>
      </c>
      <c r="AK7">
        <f>H7*SUM(AB7, AE7:AF7)</f>
        <v>4059.6258102052275</v>
      </c>
      <c r="AL7">
        <f t="shared" si="9"/>
        <v>19900.106816482403</v>
      </c>
      <c r="AN7">
        <f t="shared" si="10"/>
        <v>26441.008055750619</v>
      </c>
      <c r="AO7">
        <f t="shared" si="11"/>
        <v>-1322.0504027875311</v>
      </c>
      <c r="AP7">
        <f t="shared" si="12"/>
        <v>-38.361058241463539</v>
      </c>
      <c r="AQ7">
        <f t="shared" si="13"/>
        <v>-5690.571718325813</v>
      </c>
      <c r="AR7">
        <f t="shared" si="14"/>
        <v>19390.024876395812</v>
      </c>
      <c r="AS7">
        <f t="shared" si="15"/>
        <v>-6599.299517172195</v>
      </c>
      <c r="AT7">
        <f t="shared" si="16"/>
        <v>3278.0291696302634</v>
      </c>
      <c r="AU7">
        <f t="shared" si="17"/>
        <v>16068.75452885388</v>
      </c>
      <c r="AW7">
        <v>4</v>
      </c>
      <c r="AX7">
        <f>(R7*SUMPRODUCT(K8:$K$23, X8:$X$23)-$AZ$3*SUMPRODUCT(K7:$K$22, W8:$W$23))/Z7</f>
        <v>45109.357137307365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34463.345470447915</v>
      </c>
      <c r="P8">
        <f t="shared" si="30"/>
        <v>1723.1672735223958</v>
      </c>
      <c r="Q8" s="5">
        <f t="shared" si="31"/>
        <v>50</v>
      </c>
      <c r="R8">
        <f t="shared" si="0"/>
        <v>2000000</v>
      </c>
      <c r="S8">
        <f t="shared" si="1"/>
        <v>52655.915955660726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42860.812937195922</v>
      </c>
      <c r="AC8">
        <f t="shared" si="2"/>
        <v>49306.408486418106</v>
      </c>
      <c r="AE8">
        <f t="shared" si="3"/>
        <v>32271.08974811736</v>
      </c>
      <c r="AF8">
        <f t="shared" si="4"/>
        <v>-1613.554487405868</v>
      </c>
      <c r="AG8">
        <f t="shared" si="5"/>
        <v>-46.819438605850962</v>
      </c>
      <c r="AH8">
        <f t="shared" si="6"/>
        <v>-8526.3581321834736</v>
      </c>
      <c r="AI8">
        <f t="shared" si="7"/>
        <v>22084.357689922166</v>
      </c>
      <c r="AJ8">
        <f t="shared" si="8"/>
        <v>-6445.5955492221838</v>
      </c>
      <c r="AK8">
        <f t="shared" ref="AK8:AK23" si="32">H8*SUM(AB8:AB8, AE8:AF8)</f>
        <v>5153.6362086733097</v>
      </c>
      <c r="AL8">
        <f t="shared" si="9"/>
        <v>20792.398349373292</v>
      </c>
      <c r="AN8">
        <f t="shared" si="10"/>
        <v>24350.959362803769</v>
      </c>
      <c r="AO8">
        <f t="shared" si="11"/>
        <v>-1217.5479681401885</v>
      </c>
      <c r="AP8">
        <f t="shared" si="12"/>
        <v>-35.328780520864626</v>
      </c>
      <c r="AQ8">
        <f t="shared" si="13"/>
        <v>-6433.7771674296719</v>
      </c>
      <c r="AR8">
        <f t="shared" si="14"/>
        <v>16664.305446713046</v>
      </c>
      <c r="AS8">
        <f t="shared" si="15"/>
        <v>-4863.6856242927097</v>
      </c>
      <c r="AT8">
        <f t="shared" si="16"/>
        <v>3888.8053321905277</v>
      </c>
      <c r="AU8">
        <f t="shared" si="17"/>
        <v>15689.425154610863</v>
      </c>
      <c r="AW8">
        <v>5</v>
      </c>
      <c r="AX8">
        <f>(R8*SUMPRODUCT(K9:$K$23, X9:$X$23)-$AZ$3*SUMPRODUCT(K8:$K$22, W9:$W$23))/Z8</f>
        <v>52655.915955660726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34463.345470447915</v>
      </c>
      <c r="P9">
        <f t="shared" si="30"/>
        <v>1723.1672735223958</v>
      </c>
      <c r="Q9" s="5">
        <f t="shared" si="31"/>
        <v>50</v>
      </c>
      <c r="R9">
        <f t="shared" si="0"/>
        <v>2000000</v>
      </c>
      <c r="S9">
        <f t="shared" si="1"/>
        <v>58637.872995818791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49306.408486418106</v>
      </c>
      <c r="AC9">
        <f t="shared" si="2"/>
        <v>54062.428033825825</v>
      </c>
      <c r="AE9">
        <f t="shared" si="3"/>
        <v>31774.210746590728</v>
      </c>
      <c r="AF9">
        <f t="shared" si="4"/>
        <v>-1588.7105373295365</v>
      </c>
      <c r="AG9">
        <f t="shared" si="5"/>
        <v>-46.098558211414641</v>
      </c>
      <c r="AH9">
        <f t="shared" si="6"/>
        <v>-10107.440335112522</v>
      </c>
      <c r="AI9">
        <f t="shared" si="7"/>
        <v>20031.961315937253</v>
      </c>
      <c r="AJ9">
        <f t="shared" si="8"/>
        <v>-4756.0195474077191</v>
      </c>
      <c r="AK9">
        <f t="shared" si="32"/>
        <v>5834.7060982628618</v>
      </c>
      <c r="AL9">
        <f t="shared" si="9"/>
        <v>21110.647866792395</v>
      </c>
      <c r="AN9">
        <f t="shared" si="10"/>
        <v>22336.525863856888</v>
      </c>
      <c r="AO9">
        <f t="shared" si="11"/>
        <v>-1116.8262931928446</v>
      </c>
      <c r="AP9">
        <f t="shared" si="12"/>
        <v>-32.406206592755638</v>
      </c>
      <c r="AQ9">
        <f t="shared" si="13"/>
        <v>-7105.2937951214117</v>
      </c>
      <c r="AR9">
        <f t="shared" si="14"/>
        <v>14081.999568949876</v>
      </c>
      <c r="AS9">
        <f t="shared" si="15"/>
        <v>-3343.3703350469505</v>
      </c>
      <c r="AT9">
        <f t="shared" si="16"/>
        <v>4101.661712740909</v>
      </c>
      <c r="AU9">
        <f t="shared" si="17"/>
        <v>14840.290946643834</v>
      </c>
      <c r="AW9">
        <v>6</v>
      </c>
      <c r="AX9">
        <f>(R9*SUMPRODUCT(K10:$K$23, X10:$X$23)-$AZ$3*SUMPRODUCT(K9:$K$22, W10:$W$23))/Z9</f>
        <v>58637.872995818791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34463.345470447915</v>
      </c>
      <c r="P10">
        <f t="shared" si="30"/>
        <v>1723.1672735223958</v>
      </c>
      <c r="Q10" s="5">
        <f t="shared" si="31"/>
        <v>50</v>
      </c>
      <c r="R10">
        <f t="shared" si="0"/>
        <v>2000000</v>
      </c>
      <c r="S10">
        <f t="shared" si="1"/>
        <v>62970.134982037009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54062.428033825825</v>
      </c>
      <c r="AC10">
        <f t="shared" si="2"/>
        <v>57106.042274685416</v>
      </c>
      <c r="AE10">
        <f t="shared" si="3"/>
        <v>31253.947032571887</v>
      </c>
      <c r="AF10">
        <f t="shared" si="4"/>
        <v>-1562.6973516285943</v>
      </c>
      <c r="AG10">
        <f t="shared" si="5"/>
        <v>-45.343750883633646</v>
      </c>
      <c r="AH10">
        <f t="shared" si="6"/>
        <v>-11752.869826673717</v>
      </c>
      <c r="AI10">
        <f t="shared" si="7"/>
        <v>17893.036103385944</v>
      </c>
      <c r="AJ10">
        <f t="shared" si="8"/>
        <v>-3043.6142408595915</v>
      </c>
      <c r="AK10">
        <f t="shared" si="32"/>
        <v>4547.8246999119629</v>
      </c>
      <c r="AL10">
        <f t="shared" si="9"/>
        <v>19397.246562438315</v>
      </c>
      <c r="AN10">
        <f t="shared" si="10"/>
        <v>20839.222858535013</v>
      </c>
      <c r="AO10">
        <f t="shared" si="11"/>
        <v>-1041.9611429267507</v>
      </c>
      <c r="AP10">
        <f t="shared" si="12"/>
        <v>-30.233894263696055</v>
      </c>
      <c r="AQ10">
        <f t="shared" si="13"/>
        <v>-7836.4717675548854</v>
      </c>
      <c r="AR10">
        <f t="shared" si="14"/>
        <v>11930.556053789684</v>
      </c>
      <c r="AS10">
        <f t="shared" si="15"/>
        <v>-2029.3934521160709</v>
      </c>
      <c r="AT10">
        <f t="shared" si="16"/>
        <v>3032.3572361675124</v>
      </c>
      <c r="AU10">
        <f t="shared" si="17"/>
        <v>12933.519837841124</v>
      </c>
      <c r="AW10">
        <v>7</v>
      </c>
      <c r="AX10">
        <f>(R10*SUMPRODUCT(K11:$K$23, X11:$X$23)-$AZ$3*SUMPRODUCT(K10:$K$22, W11:$W$23))/Z10</f>
        <v>62970.134982037009</v>
      </c>
    </row>
    <row r="11" spans="1:52" x14ac:dyDescent="0.25">
      <c r="A11" t="s">
        <v>33</v>
      </c>
      <c r="C11" s="24">
        <f>AU25</f>
        <v>129362.60534012339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34463.345470447915</v>
      </c>
      <c r="P11">
        <f t="shared" si="30"/>
        <v>1723.1672735223958</v>
      </c>
      <c r="Q11" s="5">
        <f t="shared" si="31"/>
        <v>50</v>
      </c>
      <c r="R11">
        <f t="shared" si="0"/>
        <v>2000000</v>
      </c>
      <c r="S11">
        <f t="shared" si="1"/>
        <v>65803.287527277222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57106.042274685416</v>
      </c>
      <c r="AC11">
        <f t="shared" si="2"/>
        <v>58631.138261104184</v>
      </c>
      <c r="AE11">
        <f t="shared" si="3"/>
        <v>30707.055059831582</v>
      </c>
      <c r="AF11">
        <f t="shared" si="4"/>
        <v>-1535.3527529915791</v>
      </c>
      <c r="AG11">
        <f t="shared" si="5"/>
        <v>-44.550310831202786</v>
      </c>
      <c r="AH11">
        <f t="shared" si="6"/>
        <v>-13600.101743781173</v>
      </c>
      <c r="AI11">
        <f t="shared" si="7"/>
        <v>15527.050252227624</v>
      </c>
      <c r="AJ11">
        <f t="shared" si="8"/>
        <v>-1525.095986418768</v>
      </c>
      <c r="AK11">
        <f t="shared" si="32"/>
        <v>4426.0482970322546</v>
      </c>
      <c r="AL11">
        <f t="shared" si="9"/>
        <v>18428.002562841109</v>
      </c>
      <c r="AN11">
        <f t="shared" si="10"/>
        <v>19475.479118705563</v>
      </c>
      <c r="AO11">
        <f t="shared" si="11"/>
        <v>-973.77395593527808</v>
      </c>
      <c r="AP11">
        <f t="shared" si="12"/>
        <v>-28.255351958511479</v>
      </c>
      <c r="AQ11">
        <f t="shared" si="13"/>
        <v>-8625.6561238840623</v>
      </c>
      <c r="AR11">
        <f t="shared" si="14"/>
        <v>9847.7936869277091</v>
      </c>
      <c r="AS11">
        <f t="shared" si="15"/>
        <v>-967.26875891052259</v>
      </c>
      <c r="AT11">
        <f t="shared" si="16"/>
        <v>2807.153307905221</v>
      </c>
      <c r="AU11">
        <f t="shared" si="17"/>
        <v>11687.678235922407</v>
      </c>
      <c r="AW11">
        <v>8</v>
      </c>
      <c r="AX11">
        <f>(R11*SUMPRODUCT(K12:$K$23, X12:$X$23)-$AZ$3*SUMPRODUCT(K11:$K$22, W12:$W$23))/Z11</f>
        <v>65803.287527277222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34463.345470447915</v>
      </c>
      <c r="P12">
        <f t="shared" si="30"/>
        <v>1723.1672735223958</v>
      </c>
      <c r="Q12" s="5">
        <f t="shared" si="31"/>
        <v>50</v>
      </c>
      <c r="R12">
        <f t="shared" si="0"/>
        <v>2000000</v>
      </c>
      <c r="S12">
        <f t="shared" si="1"/>
        <v>67307.568222649046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58631.138261104184</v>
      </c>
      <c r="AC12">
        <f t="shared" si="2"/>
        <v>58845.298653213918</v>
      </c>
      <c r="AE12">
        <f t="shared" si="3"/>
        <v>30130.428276488667</v>
      </c>
      <c r="AF12">
        <f t="shared" si="4"/>
        <v>-1506.5214138244332</v>
      </c>
      <c r="AG12">
        <f t="shared" si="5"/>
        <v>-43.713731016516235</v>
      </c>
      <c r="AH12">
        <f t="shared" si="6"/>
        <v>-15643.068254980828</v>
      </c>
      <c r="AI12">
        <f t="shared" si="7"/>
        <v>12937.124876666889</v>
      </c>
      <c r="AJ12">
        <f t="shared" si="8"/>
        <v>-214.16039210973395</v>
      </c>
      <c r="AK12">
        <f t="shared" si="32"/>
        <v>6107.8531586637901</v>
      </c>
      <c r="AL12">
        <f t="shared" si="9"/>
        <v>18830.817643220944</v>
      </c>
      <c r="AN12">
        <f t="shared" si="10"/>
        <v>17859.591044451503</v>
      </c>
      <c r="AO12">
        <f t="shared" si="11"/>
        <v>-892.97955222257508</v>
      </c>
      <c r="AP12">
        <f t="shared" si="12"/>
        <v>-25.910994421255449</v>
      </c>
      <c r="AQ12">
        <f t="shared" si="13"/>
        <v>-9272.3143245993506</v>
      </c>
      <c r="AR12">
        <f t="shared" si="14"/>
        <v>7668.3861732083215</v>
      </c>
      <c r="AS12">
        <f t="shared" si="15"/>
        <v>-126.9420064627426</v>
      </c>
      <c r="AT12">
        <f t="shared" si="16"/>
        <v>3620.385298619095</v>
      </c>
      <c r="AU12">
        <f t="shared" si="17"/>
        <v>11161.829465364674</v>
      </c>
      <c r="AW12">
        <v>9</v>
      </c>
      <c r="AX12">
        <f>(R12*SUMPRODUCT(K13:$K$23, X13:$X$23)-$AZ$3*SUMPRODUCT(K12:$K$22, W13:$W$23))/Z12</f>
        <v>67307.568222649046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34463.345470447915</v>
      </c>
      <c r="P13">
        <f t="shared" si="30"/>
        <v>1723.1672735223958</v>
      </c>
      <c r="Q13" s="5">
        <f t="shared" si="31"/>
        <v>50</v>
      </c>
      <c r="R13">
        <f t="shared" si="0"/>
        <v>2000000</v>
      </c>
      <c r="S13">
        <f t="shared" si="1"/>
        <v>67675.530233346537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58845.298653213918</v>
      </c>
      <c r="AC13">
        <f t="shared" si="2"/>
        <v>57972.081915477604</v>
      </c>
      <c r="AE13">
        <f t="shared" si="3"/>
        <v>29521.92439136231</v>
      </c>
      <c r="AF13">
        <f t="shared" si="4"/>
        <v>-1476.0962195681157</v>
      </c>
      <c r="AG13">
        <f t="shared" si="5"/>
        <v>-42.83090336757521</v>
      </c>
      <c r="AH13">
        <f t="shared" si="6"/>
        <v>-17827.613551034159</v>
      </c>
      <c r="AI13">
        <f t="shared" si="7"/>
        <v>10175.383717392458</v>
      </c>
      <c r="AJ13">
        <f t="shared" si="8"/>
        <v>873.21673773631483</v>
      </c>
      <c r="AK13">
        <f t="shared" si="32"/>
        <v>9027.9880771183434</v>
      </c>
      <c r="AL13">
        <f t="shared" si="9"/>
        <v>20076.588532247115</v>
      </c>
      <c r="AN13">
        <f t="shared" si="10"/>
        <v>15851.893120734407</v>
      </c>
      <c r="AO13">
        <f t="shared" si="11"/>
        <v>-792.59465603672038</v>
      </c>
      <c r="AP13">
        <f t="shared" si="12"/>
        <v>-22.998192578731651</v>
      </c>
      <c r="AQ13">
        <f t="shared" si="13"/>
        <v>-9572.5949590005384</v>
      </c>
      <c r="AR13">
        <f t="shared" si="14"/>
        <v>5463.7053131184157</v>
      </c>
      <c r="AS13">
        <f t="shared" si="15"/>
        <v>468.87656151177055</v>
      </c>
      <c r="AT13">
        <f t="shared" si="16"/>
        <v>4847.6074999913162</v>
      </c>
      <c r="AU13">
        <f t="shared" si="17"/>
        <v>10780.189374621501</v>
      </c>
      <c r="AW13">
        <v>10</v>
      </c>
      <c r="AX13">
        <f>(R13*SUMPRODUCT(K14:$K$23, X14:$X$23)-$AZ$3*SUMPRODUCT(K13:$K$22, W14:$W$23))/Z13</f>
        <v>67675.530233346537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34463.345470447915</v>
      </c>
      <c r="P14">
        <f t="shared" si="30"/>
        <v>1723.1672735223958</v>
      </c>
      <c r="Q14" s="5">
        <f t="shared" si="31"/>
        <v>50</v>
      </c>
      <c r="R14">
        <f t="shared" si="0"/>
        <v>2000000</v>
      </c>
      <c r="S14">
        <f t="shared" si="1"/>
        <v>66460.812933325506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57972.081915477604</v>
      </c>
      <c r="AC14">
        <f t="shared" si="2"/>
        <v>55690.166611923582</v>
      </c>
      <c r="AE14">
        <f t="shared" si="3"/>
        <v>28878.212085352712</v>
      </c>
      <c r="AF14">
        <f t="shared" si="4"/>
        <v>-1443.9106042676356</v>
      </c>
      <c r="AG14">
        <f t="shared" si="5"/>
        <v>-41.89699475072085</v>
      </c>
      <c r="AH14">
        <f t="shared" si="6"/>
        <v>-20223.983327144535</v>
      </c>
      <c r="AI14">
        <f t="shared" si="7"/>
        <v>7168.4211591898202</v>
      </c>
      <c r="AJ14">
        <f t="shared" si="8"/>
        <v>2281.9153035540221</v>
      </c>
      <c r="AK14">
        <f t="shared" si="32"/>
        <v>7308.2242272438698</v>
      </c>
      <c r="AL14">
        <f t="shared" si="9"/>
        <v>16758.560689987713</v>
      </c>
      <c r="AN14">
        <f t="shared" si="10"/>
        <v>14283.970364634992</v>
      </c>
      <c r="AO14">
        <f t="shared" si="11"/>
        <v>-714.19851823174952</v>
      </c>
      <c r="AP14">
        <f t="shared" si="12"/>
        <v>-20.723423930046778</v>
      </c>
      <c r="AQ14">
        <f t="shared" si="13"/>
        <v>-10003.347078620793</v>
      </c>
      <c r="AR14">
        <f t="shared" si="14"/>
        <v>3545.7013438524023</v>
      </c>
      <c r="AS14">
        <f t="shared" si="15"/>
        <v>1128.699050835806</v>
      </c>
      <c r="AT14">
        <f t="shared" si="16"/>
        <v>3614.8518464897165</v>
      </c>
      <c r="AU14">
        <f t="shared" si="17"/>
        <v>8289.2522411779246</v>
      </c>
      <c r="AW14">
        <v>11</v>
      </c>
      <c r="AX14">
        <f>(R14*SUMPRODUCT(K15:$K$23, X15:$X$23)-$AZ$3*SUMPRODUCT(K14:$K$22, W15:$W$23))/Z14</f>
        <v>66460.812933325506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34463.345470447915</v>
      </c>
      <c r="P15">
        <f t="shared" si="30"/>
        <v>1723.1672735223958</v>
      </c>
      <c r="Q15" s="5">
        <f t="shared" si="31"/>
        <v>50</v>
      </c>
      <c r="R15">
        <f t="shared" si="0"/>
        <v>2000000</v>
      </c>
      <c r="S15">
        <f t="shared" si="1"/>
        <v>63853.347505178644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55690.166611923582</v>
      </c>
      <c r="AC15">
        <f t="shared" si="2"/>
        <v>52241.004612969453</v>
      </c>
      <c r="AE15">
        <f t="shared" si="3"/>
        <v>28195.85597378451</v>
      </c>
      <c r="AF15">
        <f t="shared" si="4"/>
        <v>-1409.7927986892255</v>
      </c>
      <c r="AG15">
        <f t="shared" si="5"/>
        <v>-40.907021052210766</v>
      </c>
      <c r="AH15">
        <f t="shared" si="6"/>
        <v>-22840.150040115052</v>
      </c>
      <c r="AI15">
        <f t="shared" si="7"/>
        <v>3905.0061139280224</v>
      </c>
      <c r="AJ15">
        <f t="shared" si="8"/>
        <v>3449.1619989541286</v>
      </c>
      <c r="AK15">
        <f t="shared" si="32"/>
        <v>7057.4909828752043</v>
      </c>
      <c r="AL15">
        <f t="shared" si="9"/>
        <v>14411.659095757355</v>
      </c>
      <c r="AN15">
        <f t="shared" si="10"/>
        <v>12847.129131528765</v>
      </c>
      <c r="AO15">
        <f t="shared" si="11"/>
        <v>-642.35645657643818</v>
      </c>
      <c r="AP15">
        <f t="shared" si="12"/>
        <v>-18.638830554835558</v>
      </c>
      <c r="AQ15">
        <f t="shared" si="13"/>
        <v>-10406.861108301551</v>
      </c>
      <c r="AR15">
        <f t="shared" si="14"/>
        <v>1779.2727360959404</v>
      </c>
      <c r="AS15">
        <f t="shared" si="15"/>
        <v>1571.5724196252497</v>
      </c>
      <c r="AT15">
        <f t="shared" si="16"/>
        <v>3215.6675110660913</v>
      </c>
      <c r="AU15">
        <f t="shared" si="17"/>
        <v>6566.512666787281</v>
      </c>
      <c r="AW15">
        <v>12</v>
      </c>
      <c r="AX15">
        <f>(R15*SUMPRODUCT(K16:$K$23, X16:$X$23)-$AZ$3*SUMPRODUCT(K15:$K$22, W16:$W$23))/Z15</f>
        <v>63853.347505178644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34463.345470447915</v>
      </c>
      <c r="P16">
        <f t="shared" si="30"/>
        <v>1723.1672735223958</v>
      </c>
      <c r="Q16" s="5">
        <f t="shared" si="31"/>
        <v>50</v>
      </c>
      <c r="R16">
        <f t="shared" si="0"/>
        <v>2000000</v>
      </c>
      <c r="S16">
        <f t="shared" si="1"/>
        <v>59996.962672070797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52241.004612969453</v>
      </c>
      <c r="AC16">
        <f t="shared" si="2"/>
        <v>47832.75523721207</v>
      </c>
      <c r="AE16">
        <f t="shared" si="3"/>
        <v>27476.003702947437</v>
      </c>
      <c r="AF16">
        <f t="shared" si="4"/>
        <v>-1373.8001851473718</v>
      </c>
      <c r="AG16">
        <f t="shared" si="5"/>
        <v>-39.862647296542818</v>
      </c>
      <c r="AH16">
        <f t="shared" si="6"/>
        <v>-25412.141805833744</v>
      </c>
      <c r="AI16">
        <f t="shared" si="7"/>
        <v>650.19906466977773</v>
      </c>
      <c r="AJ16">
        <f t="shared" si="8"/>
        <v>4408.2493757573829</v>
      </c>
      <c r="AK16">
        <f t="shared" si="32"/>
        <v>6703.8283197499486</v>
      </c>
      <c r="AL16">
        <f t="shared" si="9"/>
        <v>11762.276760177108</v>
      </c>
      <c r="AN16">
        <f t="shared" si="10"/>
        <v>11532.316134592489</v>
      </c>
      <c r="AO16">
        <f t="shared" si="11"/>
        <v>-576.61580672962441</v>
      </c>
      <c r="AP16">
        <f t="shared" si="12"/>
        <v>-16.731277792635325</v>
      </c>
      <c r="AQ16">
        <f t="shared" si="13"/>
        <v>-10666.065419496621</v>
      </c>
      <c r="AR16">
        <f t="shared" si="14"/>
        <v>272.9036305736069</v>
      </c>
      <c r="AS16">
        <f t="shared" si="15"/>
        <v>1850.2445243119782</v>
      </c>
      <c r="AT16">
        <f t="shared" si="16"/>
        <v>2813.7522592886035</v>
      </c>
      <c r="AU16">
        <f t="shared" si="17"/>
        <v>4936.900414174188</v>
      </c>
      <c r="AW16">
        <v>13</v>
      </c>
      <c r="AX16">
        <f>(R16*SUMPRODUCT(K17:$K$23, X17:$X$23)-$AZ$3*SUMPRODUCT(K16:$K$22, W17:$W$23))/Z16</f>
        <v>59996.962672070797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34463.345470447915</v>
      </c>
      <c r="P17">
        <f t="shared" si="30"/>
        <v>1723.1672735223958</v>
      </c>
      <c r="Q17" s="5">
        <f t="shared" si="31"/>
        <v>50</v>
      </c>
      <c r="R17">
        <f t="shared" si="0"/>
        <v>2000000</v>
      </c>
      <c r="S17">
        <f t="shared" si="1"/>
        <v>54975.878072975618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47832.75523721207</v>
      </c>
      <c r="AC17">
        <f t="shared" si="2"/>
        <v>42621.528221922337</v>
      </c>
      <c r="AE17">
        <f t="shared" si="3"/>
        <v>26718.635573964755</v>
      </c>
      <c r="AF17">
        <f t="shared" si="4"/>
        <v>-1335.9317786982376</v>
      </c>
      <c r="AG17">
        <f t="shared" si="5"/>
        <v>-38.763844904256032</v>
      </c>
      <c r="AH17">
        <f t="shared" si="6"/>
        <v>-28007.036772854128</v>
      </c>
      <c r="AI17">
        <f t="shared" si="7"/>
        <v>-2663.0968224918688</v>
      </c>
      <c r="AJ17">
        <f t="shared" si="8"/>
        <v>5211.2270152897327</v>
      </c>
      <c r="AK17">
        <f t="shared" si="32"/>
        <v>6265.0468294091925</v>
      </c>
      <c r="AL17">
        <f t="shared" si="9"/>
        <v>8813.1770222070554</v>
      </c>
      <c r="AN17">
        <f t="shared" si="10"/>
        <v>10330.454196090066</v>
      </c>
      <c r="AO17">
        <f t="shared" si="11"/>
        <v>-516.52270980450328</v>
      </c>
      <c r="AP17">
        <f t="shared" si="12"/>
        <v>-14.987596321646079</v>
      </c>
      <c r="AQ17">
        <f t="shared" si="13"/>
        <v>-10828.599752006234</v>
      </c>
      <c r="AR17">
        <f t="shared" si="14"/>
        <v>-1029.6558620423189</v>
      </c>
      <c r="AS17">
        <f t="shared" si="15"/>
        <v>2014.8611944591637</v>
      </c>
      <c r="AT17">
        <f t="shared" si="16"/>
        <v>2422.3085467222118</v>
      </c>
      <c r="AU17">
        <f t="shared" si="17"/>
        <v>3407.5138791390564</v>
      </c>
      <c r="AW17">
        <v>14</v>
      </c>
      <c r="AX17">
        <f>(R17*SUMPRODUCT(K18:$K$23, X18:$X$23)-$AZ$3*SUMPRODUCT(K17:$K$22, W18:$W$23))/Z17</f>
        <v>54975.878072975618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34463.345470447915</v>
      </c>
      <c r="P18">
        <f t="shared" si="30"/>
        <v>1723.1672735223958</v>
      </c>
      <c r="Q18" s="5">
        <f t="shared" si="31"/>
        <v>50</v>
      </c>
      <c r="R18">
        <f t="shared" si="0"/>
        <v>2000000</v>
      </c>
      <c r="S18">
        <f t="shared" si="1"/>
        <v>48812.231020686653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42621.528221922337</v>
      </c>
      <c r="AC18">
        <f t="shared" si="2"/>
        <v>36715.002202537646</v>
      </c>
      <c r="AE18">
        <f t="shared" si="3"/>
        <v>25922.228474213091</v>
      </c>
      <c r="AF18">
        <f t="shared" si="4"/>
        <v>-1296.1114237106544</v>
      </c>
      <c r="AG18">
        <f t="shared" si="5"/>
        <v>-37.608404117994326</v>
      </c>
      <c r="AH18">
        <f t="shared" si="6"/>
        <v>-30712.093488765891</v>
      </c>
      <c r="AI18">
        <f t="shared" si="7"/>
        <v>-6123.5848423814496</v>
      </c>
      <c r="AJ18">
        <f t="shared" si="8"/>
        <v>5906.5260193846916</v>
      </c>
      <c r="AK18">
        <f t="shared" si="32"/>
        <v>5754.3810059613888</v>
      </c>
      <c r="AL18">
        <f t="shared" si="9"/>
        <v>5537.3221829646309</v>
      </c>
      <c r="AN18">
        <f t="shared" si="10"/>
        <v>9232.5069036329442</v>
      </c>
      <c r="AO18">
        <f t="shared" si="11"/>
        <v>-461.62534518164722</v>
      </c>
      <c r="AP18">
        <f t="shared" si="12"/>
        <v>-13.394675963118202</v>
      </c>
      <c r="AQ18">
        <f t="shared" si="13"/>
        <v>-10938.473728912657</v>
      </c>
      <c r="AR18">
        <f t="shared" si="14"/>
        <v>-2180.9868464244769</v>
      </c>
      <c r="AS18">
        <f t="shared" si="15"/>
        <v>2103.6787907607618</v>
      </c>
      <c r="AT18">
        <f t="shared" si="16"/>
        <v>2049.4905527324872</v>
      </c>
      <c r="AU18">
        <f t="shared" si="17"/>
        <v>1972.1824970687721</v>
      </c>
      <c r="AW18">
        <v>15</v>
      </c>
      <c r="AX18">
        <f>(R18*SUMPRODUCT(K19:$K$23, X19:$X$23)-$AZ$3*SUMPRODUCT(K18:$K$22, W19:$W$23))/Z18</f>
        <v>48812.231020686653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34463.345470447915</v>
      </c>
      <c r="P19">
        <f t="shared" si="30"/>
        <v>1723.1672735223958</v>
      </c>
      <c r="Q19" s="5">
        <f t="shared" si="31"/>
        <v>50</v>
      </c>
      <c r="R19">
        <f t="shared" si="0"/>
        <v>2000000</v>
      </c>
      <c r="S19">
        <f t="shared" si="1"/>
        <v>41378.588297974115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36715.002202537646</v>
      </c>
      <c r="AC19">
        <f t="shared" si="2"/>
        <v>30112.467853703685</v>
      </c>
      <c r="AE19">
        <f t="shared" si="3"/>
        <v>25080.033546256982</v>
      </c>
      <c r="AF19">
        <f t="shared" si="4"/>
        <v>-1254.0016773128491</v>
      </c>
      <c r="AG19">
        <f t="shared" si="5"/>
        <v>-36.386533582125594</v>
      </c>
      <c r="AH19">
        <f t="shared" si="6"/>
        <v>-33831.459787551568</v>
      </c>
      <c r="AI19">
        <f t="shared" si="7"/>
        <v>-10041.814452189559</v>
      </c>
      <c r="AJ19">
        <f t="shared" si="8"/>
        <v>6602.5343488339604</v>
      </c>
      <c r="AK19">
        <f t="shared" si="32"/>
        <v>5180.4962854966961</v>
      </c>
      <c r="AL19">
        <f t="shared" si="9"/>
        <v>1741.2161821410973</v>
      </c>
      <c r="AN19">
        <f t="shared" si="10"/>
        <v>8228.4415221968902</v>
      </c>
      <c r="AO19">
        <f t="shared" si="11"/>
        <v>-411.42207610984451</v>
      </c>
      <c r="AP19">
        <f t="shared" si="12"/>
        <v>-11.937961056701131</v>
      </c>
      <c r="AQ19">
        <f t="shared" si="13"/>
        <v>-11099.673688991934</v>
      </c>
      <c r="AR19">
        <f t="shared" si="14"/>
        <v>-3294.5922039615893</v>
      </c>
      <c r="AS19">
        <f t="shared" si="15"/>
        <v>2166.2079393743361</v>
      </c>
      <c r="AT19">
        <f t="shared" si="16"/>
        <v>1699.6552521569338</v>
      </c>
      <c r="AU19">
        <f t="shared" si="17"/>
        <v>571.27098756968076</v>
      </c>
      <c r="AW19">
        <v>16</v>
      </c>
      <c r="AX19">
        <f>(R19*SUMPRODUCT(K20:$K$23, X20:$X$23)-$AZ$3*SUMPRODUCT(K19:$K$22, W20:$W$23))/Z19</f>
        <v>41378.588297974115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34463.345470447915</v>
      </c>
      <c r="P20">
        <f t="shared" si="30"/>
        <v>1723.1672735223958</v>
      </c>
      <c r="Q20" s="5">
        <f t="shared" si="31"/>
        <v>50</v>
      </c>
      <c r="R20">
        <f t="shared" si="0"/>
        <v>2000000</v>
      </c>
      <c r="S20">
        <f t="shared" si="1"/>
        <v>32720.774622904271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30112.467853703685</v>
      </c>
      <c r="AC20">
        <f t="shared" si="2"/>
        <v>22970.191184266892</v>
      </c>
      <c r="AE20">
        <f t="shared" si="3"/>
        <v>24193.48696444041</v>
      </c>
      <c r="AF20">
        <f t="shared" si="4"/>
        <v>-1209.6743482220204</v>
      </c>
      <c r="AG20">
        <f t="shared" si="5"/>
        <v>-35.100316922491118</v>
      </c>
      <c r="AH20">
        <f t="shared" si="6"/>
        <v>-36894.052952529077</v>
      </c>
      <c r="AI20">
        <f t="shared" si="7"/>
        <v>-13945.340653233176</v>
      </c>
      <c r="AJ20">
        <f t="shared" si="8"/>
        <v>7142.2766694367929</v>
      </c>
      <c r="AK20">
        <f t="shared" si="32"/>
        <v>4543.448719811232</v>
      </c>
      <c r="AL20">
        <f t="shared" si="9"/>
        <v>-2259.6152639851507</v>
      </c>
      <c r="AN20">
        <f t="shared" si="10"/>
        <v>7311.8977231880117</v>
      </c>
      <c r="AO20">
        <f t="shared" si="11"/>
        <v>-365.59488615940057</v>
      </c>
      <c r="AP20">
        <f t="shared" si="12"/>
        <v>-10.608223930926721</v>
      </c>
      <c r="AQ20">
        <f t="shared" si="13"/>
        <v>-11150.337368866121</v>
      </c>
      <c r="AR20">
        <f t="shared" si="14"/>
        <v>-4214.6427557684365</v>
      </c>
      <c r="AS20">
        <f t="shared" si="15"/>
        <v>2158.5808029405594</v>
      </c>
      <c r="AT20">
        <f t="shared" si="16"/>
        <v>1373.1477566106037</v>
      </c>
      <c r="AU20">
        <f t="shared" si="17"/>
        <v>-682.91419621727323</v>
      </c>
      <c r="AW20">
        <v>17</v>
      </c>
      <c r="AX20">
        <f>(R20*SUMPRODUCT(K21:$K$23, X21:$X$23)-$AZ$3*SUMPRODUCT(K20:$K$22, W21:$W$23))/Z20</f>
        <v>32720.774622904271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34463.345470447915</v>
      </c>
      <c r="P21">
        <f t="shared" si="30"/>
        <v>1723.1672735223958</v>
      </c>
      <c r="Q21" s="5">
        <f t="shared" si="31"/>
        <v>50</v>
      </c>
      <c r="R21">
        <f t="shared" si="0"/>
        <v>2000000</v>
      </c>
      <c r="S21">
        <f t="shared" si="1"/>
        <v>22971.077845803124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22970.191184266892</v>
      </c>
      <c r="AC21">
        <f t="shared" si="2"/>
        <v>15509.873002855729</v>
      </c>
      <c r="AE21">
        <f t="shared" si="3"/>
        <v>23269.352665480128</v>
      </c>
      <c r="AF21">
        <f t="shared" si="4"/>
        <v>-1163.4676332740064</v>
      </c>
      <c r="AG21">
        <f t="shared" si="5"/>
        <v>-33.759567371997356</v>
      </c>
      <c r="AH21">
        <f t="shared" si="6"/>
        <v>-39589.855250753913</v>
      </c>
      <c r="AI21">
        <f t="shared" si="7"/>
        <v>-17517.72978591979</v>
      </c>
      <c r="AJ21">
        <f t="shared" si="8"/>
        <v>7460.3181814111631</v>
      </c>
      <c r="AK21">
        <f t="shared" si="32"/>
        <v>3857.159841843596</v>
      </c>
      <c r="AL21">
        <f t="shared" si="9"/>
        <v>-6200.2517626650306</v>
      </c>
      <c r="AN21">
        <f t="shared" si="10"/>
        <v>6478.2560569522702</v>
      </c>
      <c r="AO21">
        <f t="shared" si="11"/>
        <v>-323.91280284761348</v>
      </c>
      <c r="AP21">
        <f t="shared" si="12"/>
        <v>-9.3987626107095874</v>
      </c>
      <c r="AQ21">
        <f t="shared" si="13"/>
        <v>-11021.931862871968</v>
      </c>
      <c r="AR21">
        <f t="shared" si="14"/>
        <v>-4876.9873713780207</v>
      </c>
      <c r="AS21">
        <f t="shared" si="15"/>
        <v>2076.9744711125936</v>
      </c>
      <c r="AT21">
        <f t="shared" si="16"/>
        <v>1073.8446173075247</v>
      </c>
      <c r="AU21">
        <f t="shared" si="17"/>
        <v>-1726.1682829579024</v>
      </c>
      <c r="AW21">
        <v>18</v>
      </c>
      <c r="AX21">
        <f>(R21*SUMPRODUCT(K22:$K$23, X22:$X$23)-$AZ$3*SUMPRODUCT(K21:$K$22, W22:$W$23))/Z21</f>
        <v>22971.077845803124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34463.345470447915</v>
      </c>
      <c r="P22">
        <f t="shared" si="30"/>
        <v>1723.1672735223958</v>
      </c>
      <c r="Q22" s="5">
        <f t="shared" si="31"/>
        <v>50</v>
      </c>
      <c r="R22">
        <f t="shared" si="0"/>
        <v>2000000</v>
      </c>
      <c r="S22">
        <f t="shared" si="1"/>
        <v>12073.330234277346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15509.873002855729</v>
      </c>
      <c r="AC22">
        <f t="shared" si="2"/>
        <v>7814.8832743231278</v>
      </c>
      <c r="AE22">
        <f t="shared" si="3"/>
        <v>22307.600046388012</v>
      </c>
      <c r="AF22">
        <f t="shared" si="4"/>
        <v>-1115.3800023194008</v>
      </c>
      <c r="AG22">
        <f t="shared" si="5"/>
        <v>-32.364240531315552</v>
      </c>
      <c r="AH22">
        <f t="shared" si="6"/>
        <v>-42309.24667847313</v>
      </c>
      <c r="AI22">
        <f t="shared" si="7"/>
        <v>-21149.390874935834</v>
      </c>
      <c r="AJ22">
        <f t="shared" si="8"/>
        <v>7694.9897285326015</v>
      </c>
      <c r="AK22">
        <f t="shared" si="32"/>
        <v>3140.5981020253162</v>
      </c>
      <c r="AL22">
        <f t="shared" si="9"/>
        <v>-10313.803044377917</v>
      </c>
      <c r="AN22">
        <f t="shared" si="10"/>
        <v>5720.9588565521353</v>
      </c>
      <c r="AO22">
        <f t="shared" si="11"/>
        <v>-286.04794282760679</v>
      </c>
      <c r="AP22">
        <f t="shared" si="12"/>
        <v>-8.3000631228007435</v>
      </c>
      <c r="AQ22">
        <f t="shared" si="13"/>
        <v>-10850.537888249968</v>
      </c>
      <c r="AR22">
        <f t="shared" si="14"/>
        <v>-5423.92703764824</v>
      </c>
      <c r="AS22">
        <f t="shared" si="15"/>
        <v>1973.4404215147447</v>
      </c>
      <c r="AT22">
        <f t="shared" si="16"/>
        <v>805.43099613092477</v>
      </c>
      <c r="AU22">
        <f t="shared" si="17"/>
        <v>-2645.0556200025708</v>
      </c>
      <c r="AW22">
        <v>19</v>
      </c>
      <c r="AX22">
        <f>(R22*SUMPRODUCT(K23:$K$23, X23:$X$23)-$AZ$3*SUMPRODUCT(K22:$K$22, W23:$W$23))/Z22</f>
        <v>12073.330234277346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34463.345470447915</v>
      </c>
      <c r="P23">
        <f t="shared" si="30"/>
        <v>1723.1672735223958</v>
      </c>
      <c r="Q23" s="5">
        <f t="shared" si="31"/>
        <v>50</v>
      </c>
      <c r="R23">
        <f t="shared" si="0"/>
        <v>2000000</v>
      </c>
      <c r="S23">
        <f t="shared" si="1"/>
        <v>12637.791901693905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7814.8832743231278</v>
      </c>
      <c r="AC23">
        <f t="shared" si="2"/>
        <v>7814.8832743231269</v>
      </c>
      <c r="AE23">
        <f t="shared" si="3"/>
        <v>21311.240459508113</v>
      </c>
      <c r="AF23">
        <f t="shared" si="4"/>
        <v>-1065.5620229754056</v>
      </c>
      <c r="AG23">
        <f t="shared" si="5"/>
        <v>-30.918705320965366</v>
      </c>
      <c r="AH23">
        <f t="shared" si="6"/>
        <v>-44875.712201481219</v>
      </c>
      <c r="AI23">
        <f t="shared" si="7"/>
        <v>-24660.952470269476</v>
      </c>
      <c r="AJ23">
        <f t="shared" si="8"/>
        <v>0</v>
      </c>
      <c r="AK23">
        <f t="shared" si="32"/>
        <v>2401.1422655979341</v>
      </c>
      <c r="AL23">
        <f t="shared" si="9"/>
        <v>-22259.810204671543</v>
      </c>
      <c r="AN23">
        <f t="shared" si="10"/>
        <v>5034.6220253202973</v>
      </c>
      <c r="AO23">
        <f t="shared" si="11"/>
        <v>-251.73110126601486</v>
      </c>
      <c r="AP23">
        <f t="shared" si="12"/>
        <v>-7.3043141293950278</v>
      </c>
      <c r="AQ23">
        <f t="shared" si="13"/>
        <v>-10601.553179449551</v>
      </c>
      <c r="AR23">
        <f t="shared" si="14"/>
        <v>-5825.9665695246631</v>
      </c>
      <c r="AS23">
        <f t="shared" si="15"/>
        <v>0</v>
      </c>
      <c r="AT23">
        <f t="shared" si="16"/>
        <v>567.25199827180131</v>
      </c>
      <c r="AU23">
        <f t="shared" si="17"/>
        <v>-5258.7145712528627</v>
      </c>
      <c r="AW23">
        <v>20</v>
      </c>
      <c r="AX23">
        <f>(R23*SUMPRODUCT(K$23:$K24, X$23:$X24)-$AZ$3*SUMPRODUCT(K$22:$K23, W$23:$W24))/Z23</f>
        <v>12637.791901693905</v>
      </c>
    </row>
    <row r="25" spans="5:50" x14ac:dyDescent="0.25">
      <c r="AN25" s="6">
        <f t="shared" ref="AN25:AU25" si="33">SUM(AN3:AN23)</f>
        <v>331489.17340582266</v>
      </c>
      <c r="AO25" s="6">
        <f t="shared" si="33"/>
        <v>-42421.967773127086</v>
      </c>
      <c r="AP25" s="6">
        <f t="shared" si="33"/>
        <v>-2950.8382600940495</v>
      </c>
      <c r="AQ25" s="6">
        <f t="shared" si="33"/>
        <v>-174788.91725871575</v>
      </c>
      <c r="AR25" s="6">
        <f t="shared" si="33"/>
        <v>111327.45011388577</v>
      </c>
      <c r="AS25" s="6">
        <f t="shared" si="33"/>
        <v>-31913.843582581496</v>
      </c>
      <c r="AT25" s="6">
        <f t="shared" si="33"/>
        <v>49948.998808819102</v>
      </c>
      <c r="AU25" s="7">
        <f t="shared" si="33"/>
        <v>129362.60534012339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117268.63324026451</v>
      </c>
      <c r="K3">
        <v>1</v>
      </c>
      <c r="L3" s="2">
        <v>0</v>
      </c>
      <c r="O3">
        <f>$C$3</f>
        <v>117268.63324026451</v>
      </c>
      <c r="P3">
        <f>O3*B5</f>
        <v>93814.906592211613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117268.63324026451</v>
      </c>
      <c r="AF3">
        <f t="shared" ref="AF3:AF23" si="4">-$Z3*P3</f>
        <v>-93814.906592211613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20933.818444052893</v>
      </c>
      <c r="AJ3">
        <f t="shared" ref="AJ3:AJ23" si="8">AB3-AC3</f>
        <v>0</v>
      </c>
      <c r="AL3">
        <f t="shared" ref="AL3:AL23" si="9">SUM(AI3:AK3)</f>
        <v>20933.818444052893</v>
      </c>
      <c r="AN3">
        <f t="shared" ref="AN3:AN23" si="10">AE3*$K3</f>
        <v>117268.63324026451</v>
      </c>
      <c r="AO3">
        <f t="shared" ref="AO3:AO23" si="11">AF3*$K3</f>
        <v>-93814.906592211613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20933.818444052893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20933.818444052893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53547.895295315699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31786.056837301727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31092.976139903883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-31092.976139903883</v>
      </c>
      <c r="AK4">
        <f>H4*SUM(AB4, AE4:AF4)</f>
        <v>0</v>
      </c>
      <c r="AL4">
        <f t="shared" si="9"/>
        <v>-54702.078139903882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-22454.919155411826</v>
      </c>
      <c r="AR4">
        <f t="shared" si="14"/>
        <v>-22454.919155411826</v>
      </c>
      <c r="AS4">
        <f t="shared" si="15"/>
        <v>-29572.927658268858</v>
      </c>
      <c r="AT4">
        <f t="shared" si="16"/>
        <v>0</v>
      </c>
      <c r="AU4">
        <f t="shared" si="17"/>
        <v>-52027.846813680684</v>
      </c>
      <c r="AW4">
        <v>1</v>
      </c>
      <c r="AX4">
        <f>(R4*SUMPRODUCT(K5:$K$23, X5:$X$23)-$AZ$3*SUMPRODUCT(K4:$K$22, W5:$W$23))/Z4</f>
        <v>31786.056837301727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117268.63324026451</v>
      </c>
      <c r="P5">
        <f t="shared" ref="P5:P23" si="30">O5*$C$5</f>
        <v>5863.4316620132258</v>
      </c>
      <c r="Q5" s="5">
        <f t="shared" ref="Q5:Q23" si="31">$C$8</f>
        <v>50</v>
      </c>
      <c r="R5">
        <f t="shared" si="0"/>
        <v>2000000</v>
      </c>
      <c r="S5">
        <f t="shared" si="1"/>
        <v>59475.638878556667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31092.976139903883</v>
      </c>
      <c r="AC5">
        <f t="shared" si="2"/>
        <v>56804.106857588806</v>
      </c>
      <c r="AE5">
        <f t="shared" si="3"/>
        <v>112001.15037393998</v>
      </c>
      <c r="AF5">
        <f t="shared" si="4"/>
        <v>-5600.0575186969991</v>
      </c>
      <c r="AG5">
        <f t="shared" si="5"/>
        <v>-47.754095566402519</v>
      </c>
      <c r="AH5">
        <f t="shared" si="6"/>
        <v>-26663.166363899294</v>
      </c>
      <c r="AI5">
        <f t="shared" si="7"/>
        <v>79690.172395777292</v>
      </c>
      <c r="AJ5">
        <f t="shared" si="8"/>
        <v>-25711.130717684922</v>
      </c>
      <c r="AK5">
        <f>H5*SUM(AB5, AE5:AF5)</f>
        <v>7135.9421808481229</v>
      </c>
      <c r="AL5">
        <f t="shared" si="9"/>
        <v>61114.98385894049</v>
      </c>
      <c r="AN5">
        <f t="shared" si="10"/>
        <v>101269.82408684531</v>
      </c>
      <c r="AO5">
        <f t="shared" si="11"/>
        <v>-5063.4912043422664</v>
      </c>
      <c r="AP5">
        <f t="shared" si="12"/>
        <v>-43.17856416018757</v>
      </c>
      <c r="AQ5">
        <f t="shared" si="13"/>
        <v>-24108.450299441207</v>
      </c>
      <c r="AR5">
        <f t="shared" si="14"/>
        <v>72054.70401890167</v>
      </c>
      <c r="AS5">
        <f t="shared" si="15"/>
        <v>-23247.63340519823</v>
      </c>
      <c r="AT5">
        <f t="shared" si="16"/>
        <v>6452.2159543508906</v>
      </c>
      <c r="AU5">
        <f t="shared" si="17"/>
        <v>55259.286568054333</v>
      </c>
      <c r="AW5">
        <v>2</v>
      </c>
      <c r="AX5">
        <f>(R5*SUMPRODUCT(K6:$K$23, X6:$X$23)-$AZ$3*SUMPRODUCT(K5:$K$22, W6:$W$23))/Z5</f>
        <v>59475.638878556667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117268.63324026451</v>
      </c>
      <c r="P6">
        <f t="shared" si="30"/>
        <v>5863.4316620132258</v>
      </c>
      <c r="Q6" s="5">
        <f t="shared" si="31"/>
        <v>50</v>
      </c>
      <c r="R6">
        <f t="shared" si="0"/>
        <v>2000000</v>
      </c>
      <c r="S6">
        <f t="shared" si="1"/>
        <v>83393.736456938554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56804.106857588806</v>
      </c>
      <c r="AC6">
        <f t="shared" si="2"/>
        <v>77614.405528518837</v>
      </c>
      <c r="AE6">
        <f t="shared" si="3"/>
        <v>109141.71306840092</v>
      </c>
      <c r="AF6">
        <f t="shared" si="4"/>
        <v>-5457.0856534200466</v>
      </c>
      <c r="AG6">
        <f t="shared" si="5"/>
        <v>-46.534913067839362</v>
      </c>
      <c r="AH6">
        <f t="shared" si="6"/>
        <v>-29665.661715965347</v>
      </c>
      <c r="AI6">
        <f t="shared" si="7"/>
        <v>73972.430785947683</v>
      </c>
      <c r="AJ6">
        <f t="shared" si="8"/>
        <v>-20810.298670930031</v>
      </c>
      <c r="AK6">
        <f>H6*SUM(AB6, AE6:AF6)</f>
        <v>8778.7337647095628</v>
      </c>
      <c r="AL6">
        <f t="shared" si="9"/>
        <v>61940.865879727215</v>
      </c>
      <c r="AN6">
        <f t="shared" si="10"/>
        <v>93566.286275171573</v>
      </c>
      <c r="AO6">
        <f t="shared" si="11"/>
        <v>-4678.3143137585794</v>
      </c>
      <c r="AP6">
        <f t="shared" si="12"/>
        <v>-39.893995388975561</v>
      </c>
      <c r="AQ6">
        <f t="shared" si="13"/>
        <v>-25432.125982105761</v>
      </c>
      <c r="AR6">
        <f t="shared" si="14"/>
        <v>63415.951983918247</v>
      </c>
      <c r="AS6">
        <f t="shared" si="15"/>
        <v>-17840.496618334691</v>
      </c>
      <c r="AT6">
        <f t="shared" si="16"/>
        <v>7525.9357166910941</v>
      </c>
      <c r="AU6">
        <f t="shared" si="17"/>
        <v>53101.391082274655</v>
      </c>
      <c r="AW6">
        <v>3</v>
      </c>
      <c r="AX6">
        <f>(R6*SUMPRODUCT(K7:$K$23, X7:$X$23)-$AZ$3*SUMPRODUCT(K6:$K$22, W7:$W$23))/Z6</f>
        <v>83393.736456938554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117268.63324026451</v>
      </c>
      <c r="P7">
        <f t="shared" si="30"/>
        <v>5863.4316620132258</v>
      </c>
      <c r="Q7" s="5">
        <f t="shared" si="31"/>
        <v>50</v>
      </c>
      <c r="R7">
        <f t="shared" si="0"/>
        <v>2000000</v>
      </c>
      <c r="S7">
        <f t="shared" si="1"/>
        <v>103794.99970766467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77614.405528518837</v>
      </c>
      <c r="AC7">
        <f t="shared" si="2"/>
        <v>93939.024259552883</v>
      </c>
      <c r="AE7">
        <f t="shared" si="3"/>
        <v>106133.25318048381</v>
      </c>
      <c r="AF7">
        <f t="shared" si="4"/>
        <v>-5306.6626590241913</v>
      </c>
      <c r="AG7">
        <f t="shared" si="5"/>
        <v>-45.252191591179333</v>
      </c>
      <c r="AH7">
        <f t="shared" si="6"/>
        <v>-32694.893839265394</v>
      </c>
      <c r="AI7">
        <f t="shared" si="7"/>
        <v>68086.44449060304</v>
      </c>
      <c r="AJ7">
        <f t="shared" si="8"/>
        <v>-16324.618731034047</v>
      </c>
      <c r="AK7">
        <f>H7*SUM(AB7, AE7:AF7)</f>
        <v>11009.809456283672</v>
      </c>
      <c r="AL7">
        <f t="shared" si="9"/>
        <v>62771.635215852664</v>
      </c>
      <c r="AN7">
        <f t="shared" si="10"/>
        <v>85699.499426473485</v>
      </c>
      <c r="AO7">
        <f t="shared" si="11"/>
        <v>-4284.9749713236752</v>
      </c>
      <c r="AP7">
        <f t="shared" si="12"/>
        <v>-36.539821885230403</v>
      </c>
      <c r="AQ7">
        <f t="shared" si="13"/>
        <v>-26400.171028979323</v>
      </c>
      <c r="AR7">
        <f t="shared" si="14"/>
        <v>54977.813604285257</v>
      </c>
      <c r="AS7">
        <f t="shared" si="15"/>
        <v>-13181.652419516207</v>
      </c>
      <c r="AT7">
        <f t="shared" si="16"/>
        <v>8890.0992941377754</v>
      </c>
      <c r="AU7">
        <f t="shared" si="17"/>
        <v>50686.260478906821</v>
      </c>
      <c r="AW7">
        <v>4</v>
      </c>
      <c r="AX7">
        <f>(R7*SUMPRODUCT(K8:$K$23, X8:$X$23)-$AZ$3*SUMPRODUCT(K7:$K$22, W8:$W$23))/Z7</f>
        <v>103794.99970766467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117268.63324026451</v>
      </c>
      <c r="P8">
        <f t="shared" si="30"/>
        <v>5863.4316620132258</v>
      </c>
      <c r="Q8" s="5">
        <f t="shared" si="31"/>
        <v>50</v>
      </c>
      <c r="R8">
        <f t="shared" si="0"/>
        <v>2000000</v>
      </c>
      <c r="S8">
        <f t="shared" si="1"/>
        <v>120740.28343203223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93939.024259552883</v>
      </c>
      <c r="AC8">
        <f t="shared" si="2"/>
        <v>106018.06209090271</v>
      </c>
      <c r="AE8">
        <f t="shared" si="3"/>
        <v>102969.72051734732</v>
      </c>
      <c r="AF8">
        <f t="shared" si="4"/>
        <v>-5148.4860258673662</v>
      </c>
      <c r="AG8">
        <f t="shared" si="5"/>
        <v>-43.903351506783139</v>
      </c>
      <c r="AH8">
        <f t="shared" si="6"/>
        <v>-35852.726739376019</v>
      </c>
      <c r="AI8">
        <f t="shared" si="7"/>
        <v>61924.604400597142</v>
      </c>
      <c r="AJ8">
        <f t="shared" si="8"/>
        <v>-12079.037831349822</v>
      </c>
      <c r="AK8">
        <f t="shared" ref="AK8:AK23" si="32">H8*SUM(AB8:AB8, AE8:AF8)</f>
        <v>13442.394138447402</v>
      </c>
      <c r="AL8">
        <f t="shared" si="9"/>
        <v>63287.960707694721</v>
      </c>
      <c r="AN8">
        <f t="shared" si="10"/>
        <v>77698.382654197922</v>
      </c>
      <c r="AO8">
        <f t="shared" si="11"/>
        <v>-3884.9191327098961</v>
      </c>
      <c r="AP8">
        <f t="shared" si="12"/>
        <v>-33.128373933977073</v>
      </c>
      <c r="AQ8">
        <f t="shared" si="13"/>
        <v>-27053.573297046336</v>
      </c>
      <c r="AR8">
        <f t="shared" si="14"/>
        <v>46726.761850507704</v>
      </c>
      <c r="AS8">
        <f t="shared" si="15"/>
        <v>-9114.5406513620546</v>
      </c>
      <c r="AT8">
        <f t="shared" si="16"/>
        <v>10143.295313515728</v>
      </c>
      <c r="AU8">
        <f t="shared" si="17"/>
        <v>47755.516512661379</v>
      </c>
      <c r="AW8">
        <v>5</v>
      </c>
      <c r="AX8">
        <f>(R8*SUMPRODUCT(K9:$K$23, X9:$X$23)-$AZ$3*SUMPRODUCT(K8:$K$22, W9:$W$23))/Z8</f>
        <v>120740.28343203223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117268.63324026451</v>
      </c>
      <c r="P9">
        <f t="shared" si="30"/>
        <v>5863.4316620132258</v>
      </c>
      <c r="Q9" s="5">
        <f t="shared" si="31"/>
        <v>50</v>
      </c>
      <c r="R9">
        <f t="shared" si="0"/>
        <v>2000000</v>
      </c>
      <c r="S9">
        <f t="shared" si="1"/>
        <v>133876.85913337904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106018.06209090271</v>
      </c>
      <c r="AC9">
        <f t="shared" si="2"/>
        <v>113733.64668310925</v>
      </c>
      <c r="AE9">
        <f t="shared" si="3"/>
        <v>99624.30689139168</v>
      </c>
      <c r="AF9">
        <f t="shared" si="4"/>
        <v>-4981.215344569584</v>
      </c>
      <c r="AG9">
        <f t="shared" si="5"/>
        <v>-42.476962568190565</v>
      </c>
      <c r="AH9">
        <f t="shared" si="6"/>
        <v>-39494.216940989616</v>
      </c>
      <c r="AI9">
        <f t="shared" si="7"/>
        <v>55106.397643264281</v>
      </c>
      <c r="AJ9">
        <f t="shared" si="8"/>
        <v>-7715.5845922065491</v>
      </c>
      <c r="AK9">
        <f t="shared" si="32"/>
        <v>14728.528677009002</v>
      </c>
      <c r="AL9">
        <f t="shared" si="9"/>
        <v>62119.341728066735</v>
      </c>
      <c r="AN9">
        <f t="shared" si="10"/>
        <v>70033.554107623262</v>
      </c>
      <c r="AO9">
        <f t="shared" si="11"/>
        <v>-3501.6777053811634</v>
      </c>
      <c r="AP9">
        <f t="shared" si="12"/>
        <v>-29.860309689179971</v>
      </c>
      <c r="AQ9">
        <f t="shared" si="13"/>
        <v>-27763.509382206852</v>
      </c>
      <c r="AR9">
        <f t="shared" si="14"/>
        <v>38738.506710346061</v>
      </c>
      <c r="AS9">
        <f t="shared" si="15"/>
        <v>-5423.8752355820125</v>
      </c>
      <c r="AT9">
        <f t="shared" si="16"/>
        <v>10353.810653372986</v>
      </c>
      <c r="AU9">
        <f t="shared" si="17"/>
        <v>43668.442128137038</v>
      </c>
      <c r="AW9">
        <v>6</v>
      </c>
      <c r="AX9">
        <f>(R9*SUMPRODUCT(K10:$K$23, X10:$X$23)-$AZ$3*SUMPRODUCT(K9:$K$22, W10:$W$23))/Z9</f>
        <v>133876.85913337904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117268.63324026451</v>
      </c>
      <c r="P10">
        <f t="shared" si="30"/>
        <v>5863.4316620132258</v>
      </c>
      <c r="Q10" s="5">
        <f t="shared" si="31"/>
        <v>50</v>
      </c>
      <c r="R10">
        <f t="shared" si="0"/>
        <v>2000000</v>
      </c>
      <c r="S10">
        <f t="shared" si="1"/>
        <v>142762.69924350039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113733.64668310925</v>
      </c>
      <c r="AC10">
        <f t="shared" si="2"/>
        <v>116995.33734211861</v>
      </c>
      <c r="AE10">
        <f t="shared" si="3"/>
        <v>96102.717154379949</v>
      </c>
      <c r="AF10">
        <f t="shared" si="4"/>
        <v>-4805.1358577189976</v>
      </c>
      <c r="AG10">
        <f t="shared" si="5"/>
        <v>-40.975457161456376</v>
      </c>
      <c r="AH10">
        <f t="shared" si="6"/>
        <v>-43069.431242091683</v>
      </c>
      <c r="AI10">
        <f t="shared" si="7"/>
        <v>48187.174597407808</v>
      </c>
      <c r="AJ10">
        <f t="shared" si="8"/>
        <v>-3261.6906590093568</v>
      </c>
      <c r="AK10">
        <f t="shared" si="32"/>
        <v>11133.195679301523</v>
      </c>
      <c r="AL10">
        <f t="shared" si="9"/>
        <v>56058.679617699978</v>
      </c>
      <c r="AN10">
        <f t="shared" si="10"/>
        <v>64078.496645678766</v>
      </c>
      <c r="AO10">
        <f t="shared" si="11"/>
        <v>-3203.9248322839385</v>
      </c>
      <c r="AP10">
        <f t="shared" si="12"/>
        <v>-27.321243061813583</v>
      </c>
      <c r="AQ10">
        <f t="shared" si="13"/>
        <v>-28717.444075428863</v>
      </c>
      <c r="AR10">
        <f t="shared" si="14"/>
        <v>32129.806494904151</v>
      </c>
      <c r="AS10">
        <f t="shared" si="15"/>
        <v>-2174.8004649736099</v>
      </c>
      <c r="AT10">
        <f t="shared" si="16"/>
        <v>7423.2910693440717</v>
      </c>
      <c r="AU10">
        <f t="shared" si="17"/>
        <v>37378.297099274612</v>
      </c>
      <c r="AW10">
        <v>7</v>
      </c>
      <c r="AX10">
        <f>(R10*SUMPRODUCT(K11:$K$23, X11:$X$23)-$AZ$3*SUMPRODUCT(K10:$K$22, W11:$W$23))/Z10</f>
        <v>142762.69924350039</v>
      </c>
    </row>
    <row r="11" spans="1:52" x14ac:dyDescent="0.25">
      <c r="A11" t="s">
        <v>33</v>
      </c>
      <c r="C11" s="24">
        <f>AU25</f>
        <v>405734.91729699634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117268.63324026451</v>
      </c>
      <c r="P11">
        <f t="shared" si="30"/>
        <v>5863.4316620132258</v>
      </c>
      <c r="Q11" s="5">
        <f t="shared" si="31"/>
        <v>50</v>
      </c>
      <c r="R11">
        <f t="shared" si="0"/>
        <v>2000000</v>
      </c>
      <c r="S11">
        <f t="shared" si="1"/>
        <v>148366.26859579765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116995.33734211861</v>
      </c>
      <c r="AC11">
        <f t="shared" si="2"/>
        <v>116943.15661302497</v>
      </c>
      <c r="AE11">
        <f t="shared" si="3"/>
        <v>92431.819392673395</v>
      </c>
      <c r="AF11">
        <f t="shared" si="4"/>
        <v>-4621.5909696336703</v>
      </c>
      <c r="AG11">
        <f t="shared" si="5"/>
        <v>-39.410291072163986</v>
      </c>
      <c r="AH11">
        <f t="shared" si="6"/>
        <v>-46216.460707113038</v>
      </c>
      <c r="AI11">
        <f t="shared" si="7"/>
        <v>41554.357424854512</v>
      </c>
      <c r="AJ11">
        <f t="shared" si="8"/>
        <v>52.180729093641276</v>
      </c>
      <c r="AK11">
        <f t="shared" si="32"/>
        <v>10506.525523752623</v>
      </c>
      <c r="AL11">
        <f t="shared" si="9"/>
        <v>52113.063677700775</v>
      </c>
      <c r="AN11">
        <f t="shared" si="10"/>
        <v>58623.465030379499</v>
      </c>
      <c r="AO11">
        <f t="shared" si="11"/>
        <v>-2931.1732515189751</v>
      </c>
      <c r="AP11">
        <f t="shared" si="12"/>
        <v>-24.995373191682667</v>
      </c>
      <c r="AQ11">
        <f t="shared" si="13"/>
        <v>-29312.081985330988</v>
      </c>
      <c r="AR11">
        <f t="shared" si="14"/>
        <v>26355.214420337845</v>
      </c>
      <c r="AS11">
        <f t="shared" si="15"/>
        <v>33.094827813410518</v>
      </c>
      <c r="AT11">
        <f t="shared" si="16"/>
        <v>6663.6028120996079</v>
      </c>
      <c r="AU11">
        <f t="shared" si="17"/>
        <v>33051.912060250863</v>
      </c>
      <c r="AW11">
        <v>8</v>
      </c>
      <c r="AX11">
        <f>(R11*SUMPRODUCT(K12:$K$23, X12:$X$23)-$AZ$3*SUMPRODUCT(K11:$K$22, W12:$W$23))/Z11</f>
        <v>148366.26859579765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117268.63324026451</v>
      </c>
      <c r="P12">
        <f t="shared" si="30"/>
        <v>5863.4316620132258</v>
      </c>
      <c r="Q12" s="5">
        <f t="shared" si="31"/>
        <v>50</v>
      </c>
      <c r="R12">
        <f t="shared" si="0"/>
        <v>2000000</v>
      </c>
      <c r="S12">
        <f t="shared" si="1"/>
        <v>151444.81261654978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116943.15661302497</v>
      </c>
      <c r="AC12">
        <f t="shared" si="2"/>
        <v>114435.97863622443</v>
      </c>
      <c r="AE12">
        <f t="shared" si="3"/>
        <v>88611.492043377177</v>
      </c>
      <c r="AF12">
        <f t="shared" si="4"/>
        <v>-4430.5746021688592</v>
      </c>
      <c r="AG12">
        <f t="shared" si="5"/>
        <v>-37.78141246936277</v>
      </c>
      <c r="AH12">
        <f t="shared" si="6"/>
        <v>-49391.027683183303</v>
      </c>
      <c r="AI12">
        <f t="shared" si="7"/>
        <v>34752.108345555651</v>
      </c>
      <c r="AJ12">
        <f t="shared" si="8"/>
        <v>2507.1779768005363</v>
      </c>
      <c r="AK12">
        <f t="shared" si="32"/>
        <v>14078.68518379633</v>
      </c>
      <c r="AL12">
        <f t="shared" si="9"/>
        <v>51337.97150615252</v>
      </c>
      <c r="AN12">
        <f t="shared" si="10"/>
        <v>52523.813973407392</v>
      </c>
      <c r="AO12">
        <f t="shared" si="11"/>
        <v>-2626.1906986703698</v>
      </c>
      <c r="AP12">
        <f t="shared" si="12"/>
        <v>-22.394655980084025</v>
      </c>
      <c r="AQ12">
        <f t="shared" si="13"/>
        <v>-29276.17050751179</v>
      </c>
      <c r="AR12">
        <f t="shared" si="14"/>
        <v>20599.058111245147</v>
      </c>
      <c r="AS12">
        <f t="shared" si="15"/>
        <v>1486.1114130346882</v>
      </c>
      <c r="AT12">
        <f t="shared" si="16"/>
        <v>8345.0376980663077</v>
      </c>
      <c r="AU12">
        <f t="shared" si="17"/>
        <v>30430.207222346147</v>
      </c>
      <c r="AW12">
        <v>9</v>
      </c>
      <c r="AX12">
        <f>(R12*SUMPRODUCT(K13:$K$23, X13:$X$23)-$AZ$3*SUMPRODUCT(K12:$K$22, W13:$W$23))/Z12</f>
        <v>151444.81261654978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117268.63324026451</v>
      </c>
      <c r="P13">
        <f t="shared" si="30"/>
        <v>5863.4316620132258</v>
      </c>
      <c r="Q13" s="5">
        <f t="shared" si="31"/>
        <v>50</v>
      </c>
      <c r="R13">
        <f t="shared" si="0"/>
        <v>2000000</v>
      </c>
      <c r="S13">
        <f t="shared" si="1"/>
        <v>152782.37932737722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114435.97863622443</v>
      </c>
      <c r="AC13">
        <f t="shared" si="2"/>
        <v>110290.30427210806</v>
      </c>
      <c r="AE13">
        <f t="shared" si="3"/>
        <v>84653.696968086384</v>
      </c>
      <c r="AF13">
        <f t="shared" si="4"/>
        <v>-4232.6848484043203</v>
      </c>
      <c r="AG13">
        <f t="shared" si="5"/>
        <v>-36.09392154961192</v>
      </c>
      <c r="AH13">
        <f t="shared" si="6"/>
        <v>-52387.071802288927</v>
      </c>
      <c r="AI13">
        <f t="shared" si="7"/>
        <v>27997.846395843524</v>
      </c>
      <c r="AJ13">
        <f t="shared" si="8"/>
        <v>4145.6743641163775</v>
      </c>
      <c r="AK13">
        <f t="shared" si="32"/>
        <v>20245.641339538688</v>
      </c>
      <c r="AL13">
        <f t="shared" si="9"/>
        <v>52389.162099498586</v>
      </c>
      <c r="AN13">
        <f t="shared" si="10"/>
        <v>45455.077346034072</v>
      </c>
      <c r="AO13">
        <f t="shared" si="11"/>
        <v>-2272.7538673017043</v>
      </c>
      <c r="AP13">
        <f t="shared" si="12"/>
        <v>-19.380748325472489</v>
      </c>
      <c r="AQ13">
        <f t="shared" si="13"/>
        <v>-28129.40823603953</v>
      </c>
      <c r="AR13">
        <f t="shared" si="14"/>
        <v>15033.534494367364</v>
      </c>
      <c r="AS13">
        <f t="shared" si="15"/>
        <v>2226.0333053548898</v>
      </c>
      <c r="AT13">
        <f t="shared" si="16"/>
        <v>10870.962828188443</v>
      </c>
      <c r="AU13">
        <f t="shared" si="17"/>
        <v>28130.530627910695</v>
      </c>
      <c r="AW13">
        <v>10</v>
      </c>
      <c r="AX13">
        <f>(R13*SUMPRODUCT(K14:$K$23, X14:$X$23)-$AZ$3*SUMPRODUCT(K13:$K$22, W14:$W$23))/Z13</f>
        <v>152782.37932737722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117268.63324026451</v>
      </c>
      <c r="P14">
        <f t="shared" si="30"/>
        <v>5863.4316620132258</v>
      </c>
      <c r="Q14" s="5">
        <f t="shared" si="31"/>
        <v>50</v>
      </c>
      <c r="R14">
        <f t="shared" si="0"/>
        <v>2000000</v>
      </c>
      <c r="S14">
        <f t="shared" si="1"/>
        <v>150870.5577664788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110290.30427210806</v>
      </c>
      <c r="AC14">
        <f t="shared" si="2"/>
        <v>103641.64362387583</v>
      </c>
      <c r="AE14">
        <f t="shared" si="3"/>
        <v>80558.553467792066</v>
      </c>
      <c r="AF14">
        <f t="shared" si="4"/>
        <v>-4027.9276733896036</v>
      </c>
      <c r="AG14">
        <f t="shared" si="5"/>
        <v>-34.347869179450818</v>
      </c>
      <c r="AH14">
        <f t="shared" si="6"/>
        <v>-55404.526186599207</v>
      </c>
      <c r="AI14">
        <f t="shared" si="7"/>
        <v>21091.751738623818</v>
      </c>
      <c r="AJ14">
        <f t="shared" si="8"/>
        <v>6648.660648232224</v>
      </c>
      <c r="AK14">
        <f t="shared" si="32"/>
        <v>15986.266985791306</v>
      </c>
      <c r="AL14">
        <f t="shared" si="9"/>
        <v>43726.679372647348</v>
      </c>
      <c r="AN14">
        <f t="shared" si="10"/>
        <v>39846.510821057673</v>
      </c>
      <c r="AO14">
        <f t="shared" si="11"/>
        <v>-1992.3255410528836</v>
      </c>
      <c r="AP14">
        <f t="shared" si="12"/>
        <v>-16.989415549603361</v>
      </c>
      <c r="AQ14">
        <f t="shared" si="13"/>
        <v>-27404.626289777469</v>
      </c>
      <c r="AR14">
        <f t="shared" si="14"/>
        <v>10432.56957467772</v>
      </c>
      <c r="AS14">
        <f t="shared" si="15"/>
        <v>3288.6132764442582</v>
      </c>
      <c r="AT14">
        <f t="shared" si="16"/>
        <v>7907.2542022781799</v>
      </c>
      <c r="AU14">
        <f t="shared" si="17"/>
        <v>21628.437053400161</v>
      </c>
      <c r="AW14">
        <v>11</v>
      </c>
      <c r="AX14">
        <f>(R14*SUMPRODUCT(K15:$K$23, X15:$X$23)-$AZ$3*SUMPRODUCT(K14:$K$22, W15:$W$23))/Z14</f>
        <v>150870.5577664788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117268.63324026451</v>
      </c>
      <c r="P15">
        <f t="shared" si="30"/>
        <v>5863.4316620132258</v>
      </c>
      <c r="Q15" s="5">
        <f t="shared" si="31"/>
        <v>50</v>
      </c>
      <c r="R15">
        <f t="shared" si="0"/>
        <v>2000000</v>
      </c>
      <c r="S15">
        <f t="shared" si="1"/>
        <v>146182.9383000448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103641.64362387583</v>
      </c>
      <c r="AC15">
        <f t="shared" si="2"/>
        <v>95133.677195601151</v>
      </c>
      <c r="AE15">
        <f t="shared" si="3"/>
        <v>76316.678468661252</v>
      </c>
      <c r="AF15">
        <f t="shared" si="4"/>
        <v>-3815.8339234330633</v>
      </c>
      <c r="AG15">
        <f t="shared" si="5"/>
        <v>-32.539254683859362</v>
      </c>
      <c r="AH15">
        <f t="shared" si="6"/>
        <v>-58605.432151877962</v>
      </c>
      <c r="AI15">
        <f t="shared" si="7"/>
        <v>13862.873138666371</v>
      </c>
      <c r="AJ15">
        <f t="shared" si="8"/>
        <v>8507.9664282746817</v>
      </c>
      <c r="AK15">
        <f t="shared" si="32"/>
        <v>15072.51271263023</v>
      </c>
      <c r="AL15">
        <f t="shared" si="9"/>
        <v>37443.352279571285</v>
      </c>
      <c r="AN15">
        <f t="shared" si="10"/>
        <v>34772.848325223371</v>
      </c>
      <c r="AO15">
        <f t="shared" si="11"/>
        <v>-1738.6424162611688</v>
      </c>
      <c r="AP15">
        <f t="shared" si="12"/>
        <v>-14.826150593048787</v>
      </c>
      <c r="AQ15">
        <f t="shared" si="13"/>
        <v>-26702.915327850089</v>
      </c>
      <c r="AR15">
        <f t="shared" si="14"/>
        <v>6316.4644305190641</v>
      </c>
      <c r="AS15">
        <f t="shared" si="15"/>
        <v>3876.5605645163719</v>
      </c>
      <c r="AT15">
        <f t="shared" si="16"/>
        <v>6867.6232895999892</v>
      </c>
      <c r="AU15">
        <f t="shared" si="17"/>
        <v>17060.648284635427</v>
      </c>
      <c r="AW15">
        <v>12</v>
      </c>
      <c r="AX15">
        <f>(R15*SUMPRODUCT(K16:$K$23, X16:$X$23)-$AZ$3*SUMPRODUCT(K15:$K$22, W16:$W$23))/Z15</f>
        <v>146182.9383000448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117268.63324026451</v>
      </c>
      <c r="P16">
        <f t="shared" si="30"/>
        <v>5863.4316620132258</v>
      </c>
      <c r="Q16" s="5">
        <f t="shared" si="31"/>
        <v>50</v>
      </c>
      <c r="R16">
        <f t="shared" si="0"/>
        <v>2000000</v>
      </c>
      <c r="S16">
        <f t="shared" si="1"/>
        <v>138881.16694351533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95133.677195601151</v>
      </c>
      <c r="AC16">
        <f t="shared" si="2"/>
        <v>85209.063623622525</v>
      </c>
      <c r="AE16">
        <f t="shared" si="3"/>
        <v>71948.923318659654</v>
      </c>
      <c r="AF16">
        <f t="shared" si="4"/>
        <v>-3597.4461659329831</v>
      </c>
      <c r="AG16">
        <f t="shared" si="5"/>
        <v>-30.676968482803034</v>
      </c>
      <c r="AH16">
        <f t="shared" si="6"/>
        <v>-61475.746168709389</v>
      </c>
      <c r="AI16">
        <f t="shared" si="7"/>
        <v>6845.0540155344788</v>
      </c>
      <c r="AJ16">
        <f t="shared" si="8"/>
        <v>9924.6135719786253</v>
      </c>
      <c r="AK16">
        <f t="shared" si="32"/>
        <v>13989.424657586414</v>
      </c>
      <c r="AL16">
        <f t="shared" si="9"/>
        <v>30759.09224509952</v>
      </c>
      <c r="AN16">
        <f t="shared" si="10"/>
        <v>30198.6321673602</v>
      </c>
      <c r="AO16">
        <f t="shared" si="11"/>
        <v>-1509.9316083680103</v>
      </c>
      <c r="AP16">
        <f t="shared" si="12"/>
        <v>-12.875835307762168</v>
      </c>
      <c r="AQ16">
        <f t="shared" si="13"/>
        <v>-25802.796763761809</v>
      </c>
      <c r="AR16">
        <f t="shared" si="14"/>
        <v>2873.0279599226178</v>
      </c>
      <c r="AS16">
        <f t="shared" si="15"/>
        <v>4165.5905445029066</v>
      </c>
      <c r="AT16">
        <f t="shared" si="16"/>
        <v>5871.6860514559976</v>
      </c>
      <c r="AU16">
        <f t="shared" si="17"/>
        <v>12910.304555881523</v>
      </c>
      <c r="AW16">
        <v>13</v>
      </c>
      <c r="AX16">
        <f>(R16*SUMPRODUCT(K17:$K$23, X17:$X$23)-$AZ$3*SUMPRODUCT(K16:$K$22, W17:$W$23))/Z16</f>
        <v>138881.16694351533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117268.63324026451</v>
      </c>
      <c r="P17">
        <f t="shared" si="30"/>
        <v>5863.4316620132258</v>
      </c>
      <c r="Q17" s="5">
        <f t="shared" si="31"/>
        <v>50</v>
      </c>
      <c r="R17">
        <f t="shared" si="0"/>
        <v>2000000</v>
      </c>
      <c r="S17">
        <f t="shared" si="1"/>
        <v>129089.78754660969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85209.063623622525</v>
      </c>
      <c r="AC17">
        <f t="shared" si="2"/>
        <v>74283.807282978189</v>
      </c>
      <c r="AE17">
        <f t="shared" si="3"/>
        <v>67481.407456904926</v>
      </c>
      <c r="AF17">
        <f t="shared" si="4"/>
        <v>-3374.0703728452463</v>
      </c>
      <c r="AG17">
        <f t="shared" si="5"/>
        <v>-28.772147160036564</v>
      </c>
      <c r="AH17">
        <f t="shared" si="6"/>
        <v>-63922.065517537623</v>
      </c>
      <c r="AI17">
        <f t="shared" si="7"/>
        <v>156.49941936201503</v>
      </c>
      <c r="AJ17">
        <f t="shared" si="8"/>
        <v>10925.256340644337</v>
      </c>
      <c r="AK17">
        <f t="shared" si="32"/>
        <v>12777.004408556368</v>
      </c>
      <c r="AL17">
        <f t="shared" si="9"/>
        <v>23858.76016856272</v>
      </c>
      <c r="AN17">
        <f t="shared" si="10"/>
        <v>26090.912722374575</v>
      </c>
      <c r="AO17">
        <f t="shared" si="11"/>
        <v>-1304.5456361187287</v>
      </c>
      <c r="AP17">
        <f t="shared" si="12"/>
        <v>-11.124420913527022</v>
      </c>
      <c r="AQ17">
        <f t="shared" si="13"/>
        <v>-24714.733958639892</v>
      </c>
      <c r="AR17">
        <f t="shared" si="14"/>
        <v>60.508706702424057</v>
      </c>
      <c r="AS17">
        <f t="shared" si="15"/>
        <v>4224.1251389926892</v>
      </c>
      <c r="AT17">
        <f t="shared" si="16"/>
        <v>4940.0823047434596</v>
      </c>
      <c r="AU17">
        <f t="shared" si="17"/>
        <v>9224.7161504385731</v>
      </c>
      <c r="AW17">
        <v>14</v>
      </c>
      <c r="AX17">
        <f>(R17*SUMPRODUCT(K18:$K$23, X18:$X$23)-$AZ$3*SUMPRODUCT(K17:$K$22, W18:$W$23))/Z17</f>
        <v>129089.78754660969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117268.63324026451</v>
      </c>
      <c r="P18">
        <f t="shared" si="30"/>
        <v>5863.4316620132258</v>
      </c>
      <c r="Q18" s="5">
        <f t="shared" si="31"/>
        <v>50</v>
      </c>
      <c r="R18">
        <f t="shared" si="0"/>
        <v>2000000</v>
      </c>
      <c r="S18">
        <f t="shared" si="1"/>
        <v>116669.0357074154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74283.807282978189</v>
      </c>
      <c r="AC18">
        <f t="shared" si="2"/>
        <v>62600.048369953045</v>
      </c>
      <c r="AE18">
        <f t="shared" si="3"/>
        <v>62921.768990435325</v>
      </c>
      <c r="AF18">
        <f t="shared" si="4"/>
        <v>-3146.0884495217665</v>
      </c>
      <c r="AG18">
        <f t="shared" si="5"/>
        <v>-26.82804738651587</v>
      </c>
      <c r="AH18">
        <f t="shared" si="6"/>
        <v>-66255.132076813272</v>
      </c>
      <c r="AI18">
        <f t="shared" si="7"/>
        <v>-6506.2795832862321</v>
      </c>
      <c r="AJ18">
        <f t="shared" si="8"/>
        <v>11683.758913025144</v>
      </c>
      <c r="AK18">
        <f t="shared" si="32"/>
        <v>11471.470373090418</v>
      </c>
      <c r="AL18">
        <f t="shared" si="9"/>
        <v>16648.94970282933</v>
      </c>
      <c r="AN18">
        <f t="shared" si="10"/>
        <v>22410.328925650996</v>
      </c>
      <c r="AO18">
        <f t="shared" si="11"/>
        <v>-1120.5164462825499</v>
      </c>
      <c r="AP18">
        <f t="shared" si="12"/>
        <v>-9.5551249752079261</v>
      </c>
      <c r="AQ18">
        <f t="shared" si="13"/>
        <v>-23597.545438996454</v>
      </c>
      <c r="AR18">
        <f t="shared" si="14"/>
        <v>-2317.2880846032167</v>
      </c>
      <c r="AS18">
        <f t="shared" si="15"/>
        <v>4161.3083123696279</v>
      </c>
      <c r="AT18">
        <f t="shared" si="16"/>
        <v>4085.6992491882261</v>
      </c>
      <c r="AU18">
        <f t="shared" si="17"/>
        <v>5929.7194769546368</v>
      </c>
      <c r="AW18">
        <v>15</v>
      </c>
      <c r="AX18">
        <f>(R18*SUMPRODUCT(K19:$K$23, X19:$X$23)-$AZ$3*SUMPRODUCT(K18:$K$22, W19:$W$23))/Z18</f>
        <v>116669.0357074154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117268.63324026451</v>
      </c>
      <c r="P19">
        <f t="shared" si="30"/>
        <v>5863.4316620132258</v>
      </c>
      <c r="Q19" s="5">
        <f t="shared" si="31"/>
        <v>50</v>
      </c>
      <c r="R19">
        <f t="shared" si="0"/>
        <v>2000000</v>
      </c>
      <c r="S19">
        <f t="shared" si="1"/>
        <v>101391.11463297371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62600.048369953045</v>
      </c>
      <c r="AC19">
        <f t="shared" si="2"/>
        <v>50390.710360176061</v>
      </c>
      <c r="AE19">
        <f t="shared" si="3"/>
        <v>58281.73162248794</v>
      </c>
      <c r="AF19">
        <f t="shared" si="4"/>
        <v>-2914.0865811243971</v>
      </c>
      <c r="AG19">
        <f t="shared" si="5"/>
        <v>-24.849667814870017</v>
      </c>
      <c r="AH19">
        <f t="shared" si="6"/>
        <v>-68403.963911227635</v>
      </c>
      <c r="AI19">
        <f t="shared" si="7"/>
        <v>-13061.168537678968</v>
      </c>
      <c r="AJ19">
        <f t="shared" si="8"/>
        <v>12209.338009776984</v>
      </c>
      <c r="AK19">
        <f t="shared" si="32"/>
        <v>10094.495525206361</v>
      </c>
      <c r="AL19">
        <f t="shared" si="9"/>
        <v>9242.6649973043768</v>
      </c>
      <c r="AN19">
        <f t="shared" si="10"/>
        <v>19121.498365762251</v>
      </c>
      <c r="AO19">
        <f t="shared" si="11"/>
        <v>-956.07491828811249</v>
      </c>
      <c r="AP19">
        <f t="shared" si="12"/>
        <v>-8.1528614418935828</v>
      </c>
      <c r="AQ19">
        <f t="shared" si="13"/>
        <v>-22442.474643898779</v>
      </c>
      <c r="AR19">
        <f t="shared" si="14"/>
        <v>-4285.2040578665355</v>
      </c>
      <c r="AS19">
        <f t="shared" si="15"/>
        <v>4005.7292448549852</v>
      </c>
      <c r="AT19">
        <f t="shared" si="16"/>
        <v>3311.8761971367112</v>
      </c>
      <c r="AU19">
        <f t="shared" si="17"/>
        <v>3032.4013841251608</v>
      </c>
      <c r="AW19">
        <v>16</v>
      </c>
      <c r="AX19">
        <f>(R19*SUMPRODUCT(K20:$K$23, X20:$X$23)-$AZ$3*SUMPRODUCT(K19:$K$22, W20:$W$23))/Z19</f>
        <v>101391.11463297371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117268.63324026451</v>
      </c>
      <c r="P20">
        <f t="shared" si="30"/>
        <v>5863.4316620132258</v>
      </c>
      <c r="Q20" s="5">
        <f t="shared" si="31"/>
        <v>50</v>
      </c>
      <c r="R20">
        <f t="shared" si="0"/>
        <v>2000000</v>
      </c>
      <c r="S20">
        <f t="shared" si="1"/>
        <v>82854.108414834875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50390.710360176061</v>
      </c>
      <c r="AC20">
        <f t="shared" si="2"/>
        <v>37850.383149336194</v>
      </c>
      <c r="AE20">
        <f t="shared" si="3"/>
        <v>53572.029009345533</v>
      </c>
      <c r="AF20">
        <f t="shared" si="4"/>
        <v>-2678.6014504672771</v>
      </c>
      <c r="AG20">
        <f t="shared" si="5"/>
        <v>-22.841584969948908</v>
      </c>
      <c r="AH20">
        <f t="shared" si="6"/>
        <v>-70383.446670896403</v>
      </c>
      <c r="AI20">
        <f t="shared" si="7"/>
        <v>-19512.8606969881</v>
      </c>
      <c r="AJ20">
        <f t="shared" si="8"/>
        <v>12540.327210839867</v>
      </c>
      <c r="AK20">
        <f t="shared" si="32"/>
        <v>8666.8836817334777</v>
      </c>
      <c r="AL20">
        <f t="shared" si="9"/>
        <v>1694.3501955852444</v>
      </c>
      <c r="AN20">
        <f t="shared" si="10"/>
        <v>16190.853245575383</v>
      </c>
      <c r="AO20">
        <f t="shared" si="11"/>
        <v>-809.54266227876928</v>
      </c>
      <c r="AP20">
        <f t="shared" si="12"/>
        <v>-6.9033179624439454</v>
      </c>
      <c r="AQ20">
        <f t="shared" si="13"/>
        <v>-21271.698627794543</v>
      </c>
      <c r="AR20">
        <f t="shared" si="14"/>
        <v>-5897.2913624603761</v>
      </c>
      <c r="AS20">
        <f t="shared" si="15"/>
        <v>3790.0113413061931</v>
      </c>
      <c r="AT20">
        <f t="shared" si="16"/>
        <v>2619.3564884940147</v>
      </c>
      <c r="AU20">
        <f t="shared" si="17"/>
        <v>512.07646733983154</v>
      </c>
      <c r="AW20">
        <v>17</v>
      </c>
      <c r="AX20">
        <f>(R20*SUMPRODUCT(K21:$K$23, X21:$X$23)-$AZ$3*SUMPRODUCT(K20:$K$22, W21:$W$23))/Z20</f>
        <v>82854.108414834875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117268.63324026451</v>
      </c>
      <c r="P21">
        <f t="shared" si="30"/>
        <v>5863.4316620132258</v>
      </c>
      <c r="Q21" s="5">
        <f t="shared" si="31"/>
        <v>50</v>
      </c>
      <c r="R21">
        <f t="shared" si="0"/>
        <v>2000000</v>
      </c>
      <c r="S21">
        <f t="shared" si="1"/>
        <v>60447.998094166811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37850.383149336194</v>
      </c>
      <c r="AC21">
        <f t="shared" si="2"/>
        <v>25157.873911450315</v>
      </c>
      <c r="AE21">
        <f t="shared" si="3"/>
        <v>48806.074342292908</v>
      </c>
      <c r="AF21">
        <f t="shared" si="4"/>
        <v>-2440.3037171146457</v>
      </c>
      <c r="AG21">
        <f t="shared" si="5"/>
        <v>-20.809517853890707</v>
      </c>
      <c r="AH21">
        <f t="shared" si="6"/>
        <v>-72146.050654348437</v>
      </c>
      <c r="AI21">
        <f t="shared" si="7"/>
        <v>-25801.089547024065</v>
      </c>
      <c r="AJ21">
        <f t="shared" si="8"/>
        <v>12692.509237885879</v>
      </c>
      <c r="AK21">
        <f t="shared" si="32"/>
        <v>7206.3762784852033</v>
      </c>
      <c r="AL21">
        <f t="shared" si="9"/>
        <v>-5902.2040306529825</v>
      </c>
      <c r="AN21">
        <f t="shared" si="10"/>
        <v>13587.754299373757</v>
      </c>
      <c r="AO21">
        <f t="shared" si="11"/>
        <v>-679.38771496868799</v>
      </c>
      <c r="AP21">
        <f t="shared" si="12"/>
        <v>-5.7934308279753894</v>
      </c>
      <c r="AQ21">
        <f t="shared" si="13"/>
        <v>-20085.672186750297</v>
      </c>
      <c r="AR21">
        <f t="shared" si="14"/>
        <v>-7183.099033173201</v>
      </c>
      <c r="AS21">
        <f t="shared" si="15"/>
        <v>3533.6318130687559</v>
      </c>
      <c r="AT21">
        <f t="shared" si="16"/>
        <v>2006.2763002440686</v>
      </c>
      <c r="AU21">
        <f t="shared" si="17"/>
        <v>-1643.190919860376</v>
      </c>
      <c r="AW21">
        <v>18</v>
      </c>
      <c r="AX21">
        <f>(R21*SUMPRODUCT(K22:$K$23, X22:$X$23)-$AZ$3*SUMPRODUCT(K21:$K$22, W22:$W$23))/Z21</f>
        <v>60447.998094166811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117268.63324026451</v>
      </c>
      <c r="P22">
        <f t="shared" si="30"/>
        <v>5863.4316620132258</v>
      </c>
      <c r="Q22" s="5">
        <f t="shared" si="31"/>
        <v>50</v>
      </c>
      <c r="R22">
        <f t="shared" si="0"/>
        <v>2000000</v>
      </c>
      <c r="S22">
        <f t="shared" si="1"/>
        <v>33309.030598130928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25157.873911450315</v>
      </c>
      <c r="AC22">
        <f t="shared" si="2"/>
        <v>12499.287665177955</v>
      </c>
      <c r="AE22">
        <f t="shared" si="3"/>
        <v>44005.31491464554</v>
      </c>
      <c r="AF22">
        <f t="shared" si="4"/>
        <v>-2200.2657457322771</v>
      </c>
      <c r="AG22">
        <f t="shared" si="5"/>
        <v>-18.762610980758065</v>
      </c>
      <c r="AH22">
        <f t="shared" si="6"/>
        <v>-73552.467783749365</v>
      </c>
      <c r="AI22">
        <f t="shared" si="7"/>
        <v>-31766.181225816865</v>
      </c>
      <c r="AJ22">
        <f t="shared" si="8"/>
        <v>12658.58624627236</v>
      </c>
      <c r="AK22">
        <f t="shared" si="32"/>
        <v>5730.0173279867113</v>
      </c>
      <c r="AL22">
        <f t="shared" si="9"/>
        <v>-13377.577651557793</v>
      </c>
      <c r="AN22">
        <f t="shared" si="10"/>
        <v>11285.50787950272</v>
      </c>
      <c r="AO22">
        <f t="shared" si="11"/>
        <v>-564.27539397513613</v>
      </c>
      <c r="AP22">
        <f t="shared" si="12"/>
        <v>-4.8118186285929232</v>
      </c>
      <c r="AQ22">
        <f t="shared" si="13"/>
        <v>-18863.106793813971</v>
      </c>
      <c r="AR22">
        <f t="shared" si="14"/>
        <v>-8146.6861269149795</v>
      </c>
      <c r="AS22">
        <f t="shared" si="15"/>
        <v>3246.3936481937617</v>
      </c>
      <c r="AT22">
        <f t="shared" si="16"/>
        <v>1469.5078499065444</v>
      </c>
      <c r="AU22">
        <f t="shared" si="17"/>
        <v>-3430.7846288146725</v>
      </c>
      <c r="AW22">
        <v>19</v>
      </c>
      <c r="AX22">
        <f>(R22*SUMPRODUCT(K23:$K$23, X23:$X$23)-$AZ$3*SUMPRODUCT(K22:$K$22, W23:$W$23))/Z22</f>
        <v>33309.030598130928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117268.63324026451</v>
      </c>
      <c r="P23">
        <f t="shared" si="30"/>
        <v>5863.4316620132258</v>
      </c>
      <c r="Q23" s="5">
        <f t="shared" si="31"/>
        <v>50</v>
      </c>
      <c r="R23">
        <f t="shared" si="0"/>
        <v>2000000</v>
      </c>
      <c r="S23">
        <f t="shared" si="1"/>
        <v>37407.489278088862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12499.287665177955</v>
      </c>
      <c r="AC23">
        <f t="shared" si="2"/>
        <v>12499.287665177955</v>
      </c>
      <c r="AE23">
        <f t="shared" si="3"/>
        <v>39183.981851219331</v>
      </c>
      <c r="AF23">
        <f t="shared" si="4"/>
        <v>-1959.1990925609668</v>
      </c>
      <c r="AG23">
        <f t="shared" si="5"/>
        <v>-16.706932096214373</v>
      </c>
      <c r="AH23">
        <f t="shared" si="6"/>
        <v>-74722.110989444467</v>
      </c>
      <c r="AI23">
        <f t="shared" si="7"/>
        <v>-37514.035162882312</v>
      </c>
      <c r="AJ23">
        <f t="shared" si="8"/>
        <v>0</v>
      </c>
      <c r="AK23">
        <f t="shared" si="32"/>
        <v>4254.8887061676742</v>
      </c>
      <c r="AL23">
        <f t="shared" si="9"/>
        <v>-33259.146456714639</v>
      </c>
      <c r="AN23">
        <f t="shared" si="10"/>
        <v>9256.9242246940048</v>
      </c>
      <c r="AO23">
        <f t="shared" si="11"/>
        <v>-462.84621123470026</v>
      </c>
      <c r="AP23">
        <f t="shared" si="12"/>
        <v>-3.9468884257088859</v>
      </c>
      <c r="AQ23">
        <f t="shared" si="13"/>
        <v>-17652.542867256823</v>
      </c>
      <c r="AR23">
        <f t="shared" si="14"/>
        <v>-8862.4117422232248</v>
      </c>
      <c r="AS23">
        <f t="shared" si="15"/>
        <v>0</v>
      </c>
      <c r="AT23">
        <f t="shared" si="16"/>
        <v>1005.1858049305118</v>
      </c>
      <c r="AU23">
        <f t="shared" si="17"/>
        <v>-7857.2259372927138</v>
      </c>
      <c r="AW23">
        <v>20</v>
      </c>
      <c r="AX23">
        <f>(R23*SUMPRODUCT(K$23:$K24, X$23:$X24)-$AZ$3*SUMPRODUCT(K$22:$K23, W$23:$W24))/Z23</f>
        <v>37407.489278088862</v>
      </c>
    </row>
    <row r="25" spans="5:50" x14ac:dyDescent="0.25">
      <c r="AN25" s="6">
        <f t="shared" ref="AN25:AU25" si="33">SUM(AN3:AN23)</f>
        <v>988978.8037626507</v>
      </c>
      <c r="AO25" s="6">
        <f t="shared" si="33"/>
        <v>-137400.41511833094</v>
      </c>
      <c r="AP25" s="6">
        <f t="shared" si="33"/>
        <v>-2891.5805542423673</v>
      </c>
      <c r="AQ25" s="6">
        <f t="shared" si="33"/>
        <v>-497185.96684804256</v>
      </c>
      <c r="AR25" s="6">
        <f t="shared" si="33"/>
        <v>351500.84124203492</v>
      </c>
      <c r="AS25" s="6">
        <f t="shared" si="33"/>
        <v>-62518.723022783124</v>
      </c>
      <c r="AT25" s="6">
        <f t="shared" si="33"/>
        <v>116752.79907774458</v>
      </c>
      <c r="AU25" s="7">
        <f t="shared" si="33"/>
        <v>405734.91729699634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2787.536984134822</v>
      </c>
      <c r="K3">
        <v>1</v>
      </c>
      <c r="L3" s="2">
        <v>0</v>
      </c>
      <c r="O3">
        <f>$C$3</f>
        <v>2787.536984134822</v>
      </c>
      <c r="P3">
        <f>O3*C5</f>
        <v>278.7536984134822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2787.536984134822</v>
      </c>
      <c r="AF3">
        <f t="shared" ref="AF3:AF34" si="3">-$Z3*P3</f>
        <v>-278.7536984134822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-11.124918278660061</v>
      </c>
      <c r="AJ3">
        <f t="shared" ref="AJ3:AJ34" si="7">AB3-AC3</f>
        <v>0</v>
      </c>
      <c r="AL3">
        <f t="shared" ref="AL3:AL23" si="8">SUM(AI3:AK3)</f>
        <v>-11.124918278660061</v>
      </c>
      <c r="AN3">
        <f t="shared" ref="AN3:AN34" si="9">AE3*$K3</f>
        <v>2787.536984134822</v>
      </c>
      <c r="AO3">
        <f t="shared" ref="AO3:AO34" si="10">AF3*$K3</f>
        <v>-278.7536984134822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-11.124918278660061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-11.124918278660061</v>
      </c>
      <c r="AW3">
        <v>0</v>
      </c>
      <c r="AX3">
        <f>IF(Z3&gt;0, (R3*SUMPRODUCT(K3:$K$98, X3:$X$98)-K3*$AZ$3)/Z3, 0)</f>
        <v>0</v>
      </c>
      <c r="AZ3">
        <f>C6*SUMPRODUCT(X4:X98, K4:K98)/1</f>
        <v>1193.6439695544511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59.452353336943531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58.785660413501319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-58.785660413501319</v>
      </c>
      <c r="AK4">
        <f t="shared" ref="AK4:AK35" si="28">G4*SUM(AB4:AB4, AE4:AF4)</f>
        <v>0</v>
      </c>
      <c r="AL4">
        <f t="shared" si="8"/>
        <v>-119.48081041350132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-57.705980224377249</v>
      </c>
      <c r="AR4">
        <f t="shared" si="13"/>
        <v>-57.705980224377249</v>
      </c>
      <c r="AS4">
        <f t="shared" si="14"/>
        <v>-55.890530912246923</v>
      </c>
      <c r="AT4">
        <f t="shared" si="15"/>
        <v>0</v>
      </c>
      <c r="AU4">
        <f t="shared" si="16"/>
        <v>-113.59651113662417</v>
      </c>
      <c r="AW4">
        <v>1</v>
      </c>
      <c r="AX4">
        <f>IF(Z4&gt;0, (R4*SUMPRODUCT(K4:$K$98, X4:$X$98)-K4*$AZ$3)/Z4, 0)</f>
        <v>59.452353336943531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1.221979E-3</v>
      </c>
      <c r="Q5" s="5">
        <f t="shared" ref="Q5:Q36" si="30">$C$8</f>
        <v>50</v>
      </c>
      <c r="R5">
        <f t="shared" si="0"/>
        <v>50000</v>
      </c>
      <c r="S5">
        <f t="shared" si="1"/>
        <v>60.678204665593746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58.785660413501319</v>
      </c>
      <c r="AC5">
        <f t="shared" si="27"/>
        <v>59.324471503539371</v>
      </c>
      <c r="AE5">
        <f t="shared" si="2"/>
        <v>0</v>
      </c>
      <c r="AF5">
        <f t="shared" si="3"/>
        <v>0</v>
      </c>
      <c r="AG5">
        <f t="shared" si="4"/>
        <v>-48.884498009198694</v>
      </c>
      <c r="AH5">
        <f t="shared" si="5"/>
        <v>-60.413792301298152</v>
      </c>
      <c r="AI5">
        <f t="shared" si="6"/>
        <v>-109.29829031049684</v>
      </c>
      <c r="AJ5">
        <f t="shared" si="7"/>
        <v>-0.5388110900380525</v>
      </c>
      <c r="AK5">
        <f t="shared" si="28"/>
        <v>0.24102120769535543</v>
      </c>
      <c r="AL5">
        <f t="shared" si="8"/>
        <v>-109.59608019283954</v>
      </c>
      <c r="AN5">
        <f t="shared" si="9"/>
        <v>0</v>
      </c>
      <c r="AO5">
        <f t="shared" si="10"/>
        <v>0</v>
      </c>
      <c r="AP5">
        <f t="shared" si="11"/>
        <v>-44.091632606758445</v>
      </c>
      <c r="AQ5">
        <f t="shared" si="12"/>
        <v>-54.490540826022354</v>
      </c>
      <c r="AR5">
        <f t="shared" si="13"/>
        <v>-98.582173432780792</v>
      </c>
      <c r="AS5">
        <f t="shared" si="14"/>
        <v>-0.48598352430528058</v>
      </c>
      <c r="AT5">
        <f t="shared" si="15"/>
        <v>0.21739035835329892</v>
      </c>
      <c r="AU5">
        <f t="shared" si="16"/>
        <v>-98.850766598732775</v>
      </c>
      <c r="AW5">
        <v>2</v>
      </c>
      <c r="AX5">
        <f>IF(Z5&gt;0, (R5*SUMPRODUCT(K5:$K$98, X5:$X$98)-K5*$AZ$3)/Z5, 0)</f>
        <v>60.678204665593746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1.231956E-3</v>
      </c>
      <c r="Q6" s="5">
        <f t="shared" si="30"/>
        <v>50</v>
      </c>
      <c r="R6">
        <f t="shared" si="0"/>
        <v>50000</v>
      </c>
      <c r="S6">
        <f t="shared" si="1"/>
        <v>65.157140163188842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59.324471503539371</v>
      </c>
      <c r="AC6">
        <f t="shared" si="27"/>
        <v>62.987967067541497</v>
      </c>
      <c r="AE6">
        <f t="shared" si="2"/>
        <v>0</v>
      </c>
      <c r="AF6">
        <f t="shared" si="3"/>
        <v>0</v>
      </c>
      <c r="AG6">
        <f t="shared" si="4"/>
        <v>-48.335429478477295</v>
      </c>
      <c r="AH6">
        <f t="shared" si="5"/>
        <v>-60.22355062942038</v>
      </c>
      <c r="AI6">
        <f t="shared" si="6"/>
        <v>-108.55898010789767</v>
      </c>
      <c r="AJ6">
        <f t="shared" si="7"/>
        <v>-3.6634955640021261</v>
      </c>
      <c r="AK6">
        <f t="shared" si="28"/>
        <v>0.42120374767512958</v>
      </c>
      <c r="AL6">
        <f t="shared" si="8"/>
        <v>-111.80127192422465</v>
      </c>
      <c r="AN6">
        <f t="shared" si="9"/>
        <v>0</v>
      </c>
      <c r="AO6">
        <f t="shared" si="10"/>
        <v>0</v>
      </c>
      <c r="AP6">
        <f t="shared" si="11"/>
        <v>-41.241507264545625</v>
      </c>
      <c r="AQ6">
        <f t="shared" si="12"/>
        <v>-51.38487497842371</v>
      </c>
      <c r="AR6">
        <f t="shared" si="13"/>
        <v>-92.626382242969328</v>
      </c>
      <c r="AS6">
        <f t="shared" si="14"/>
        <v>-3.1258246910519447</v>
      </c>
      <c r="AT6">
        <f t="shared" si="15"/>
        <v>0.35938601574508938</v>
      </c>
      <c r="AU6">
        <f t="shared" si="16"/>
        <v>-95.392820918276172</v>
      </c>
      <c r="AW6">
        <v>3</v>
      </c>
      <c r="AX6">
        <f>IF(Z6&gt;0, (R6*SUMPRODUCT(K6:$K$98, X6:$X$98)-K6*$AZ$3)/Z6, 0)</f>
        <v>65.157140163188842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1.2424070000000001E-3</v>
      </c>
      <c r="Q7" s="5">
        <f t="shared" si="30"/>
        <v>50</v>
      </c>
      <c r="R7">
        <f t="shared" si="0"/>
        <v>50000</v>
      </c>
      <c r="S7">
        <f t="shared" si="1"/>
        <v>76.041826594632042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62.987967067541497</v>
      </c>
      <c r="AC7">
        <f t="shared" si="27"/>
        <v>72.68385437117206</v>
      </c>
      <c r="AE7">
        <f t="shared" si="2"/>
        <v>0</v>
      </c>
      <c r="AF7">
        <f t="shared" si="3"/>
        <v>0</v>
      </c>
      <c r="AG7">
        <f t="shared" si="4"/>
        <v>-47.792022907760455</v>
      </c>
      <c r="AH7">
        <f t="shared" si="5"/>
        <v>-60.052275932066543</v>
      </c>
      <c r="AI7">
        <f t="shared" si="6"/>
        <v>-107.84429883982699</v>
      </c>
      <c r="AJ7">
        <f t="shared" si="7"/>
        <v>-9.6958873036305633</v>
      </c>
      <c r="AK7">
        <f t="shared" si="28"/>
        <v>0.86923394553207267</v>
      </c>
      <c r="AL7">
        <f t="shared" si="8"/>
        <v>-116.67095219792549</v>
      </c>
      <c r="AN7">
        <f t="shared" si="9"/>
        <v>0</v>
      </c>
      <c r="AO7">
        <f t="shared" si="10"/>
        <v>0</v>
      </c>
      <c r="AP7">
        <f t="shared" si="11"/>
        <v>-38.332255550464502</v>
      </c>
      <c r="AQ7">
        <f t="shared" si="12"/>
        <v>-48.165761718389106</v>
      </c>
      <c r="AR7">
        <f t="shared" si="13"/>
        <v>-86.498017268853602</v>
      </c>
      <c r="AS7">
        <f t="shared" si="14"/>
        <v>-7.7767210362405494</v>
      </c>
      <c r="AT7">
        <f t="shared" si="15"/>
        <v>0.69718115505555445</v>
      </c>
      <c r="AU7">
        <f t="shared" si="16"/>
        <v>-93.577557150038601</v>
      </c>
      <c r="AW7">
        <v>4</v>
      </c>
      <c r="AX7">
        <f>IF(Z7&gt;0, (R7*SUMPRODUCT(K7:$K$98, X7:$X$98)-K7*$AZ$3)/Z7, 0)</f>
        <v>76.041826594632042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1.255709E-3</v>
      </c>
      <c r="Q8" s="5">
        <f t="shared" si="30"/>
        <v>50</v>
      </c>
      <c r="R8">
        <f t="shared" si="0"/>
        <v>50000</v>
      </c>
      <c r="S8">
        <f t="shared" si="1"/>
        <v>93.628177629617284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72.68385437117206</v>
      </c>
      <c r="AC8">
        <f t="shared" si="27"/>
        <v>88.486286280497666</v>
      </c>
      <c r="AE8">
        <f t="shared" si="2"/>
        <v>0</v>
      </c>
      <c r="AF8">
        <f t="shared" si="3"/>
        <v>0</v>
      </c>
      <c r="AG8">
        <f t="shared" si="4"/>
        <v>-47.25408980538937</v>
      </c>
      <c r="AH8">
        <f t="shared" si="5"/>
        <v>-60.012873293480972</v>
      </c>
      <c r="AI8">
        <f t="shared" si="6"/>
        <v>-107.26696309887035</v>
      </c>
      <c r="AJ8">
        <f t="shared" si="7"/>
        <v>-15.802431909325605</v>
      </c>
      <c r="AK8">
        <f t="shared" si="28"/>
        <v>1.5699712544173166</v>
      </c>
      <c r="AL8">
        <f t="shared" si="8"/>
        <v>-121.49942375377864</v>
      </c>
      <c r="AN8">
        <f t="shared" si="9"/>
        <v>0</v>
      </c>
      <c r="AO8">
        <f t="shared" si="10"/>
        <v>0</v>
      </c>
      <c r="AP8">
        <f t="shared" si="11"/>
        <v>-35.368419967035123</v>
      </c>
      <c r="AQ8">
        <f t="shared" si="12"/>
        <v>-44.918027514947951</v>
      </c>
      <c r="AR8">
        <f t="shared" si="13"/>
        <v>-80.286447481983075</v>
      </c>
      <c r="AS8">
        <f t="shared" si="14"/>
        <v>-11.82769683156104</v>
      </c>
      <c r="AT8">
        <f t="shared" si="15"/>
        <v>1.1750814139281474</v>
      </c>
      <c r="AU8">
        <f t="shared" si="16"/>
        <v>-90.939062899615976</v>
      </c>
      <c r="AW8">
        <v>5</v>
      </c>
      <c r="AX8">
        <f>IF(Z8&gt;0, (R8*SUMPRODUCT(K8:$K$98, X8:$X$98)-K8*$AZ$3)/Z8, 0)</f>
        <v>93.628177629617284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1.2766120000000001E-3</v>
      </c>
      <c r="Q9" s="5">
        <f t="shared" si="30"/>
        <v>50</v>
      </c>
      <c r="R9">
        <f t="shared" si="0"/>
        <v>50000</v>
      </c>
      <c r="S9">
        <f t="shared" si="1"/>
        <v>111.09148990199647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88.486286280497666</v>
      </c>
      <c r="AC9">
        <f t="shared" si="27"/>
        <v>103.80660717139074</v>
      </c>
      <c r="AE9">
        <f t="shared" si="2"/>
        <v>0</v>
      </c>
      <c r="AF9">
        <f t="shared" si="3"/>
        <v>0</v>
      </c>
      <c r="AG9">
        <f t="shared" si="4"/>
        <v>-46.721223769240844</v>
      </c>
      <c r="AH9">
        <f t="shared" si="5"/>
        <v>-60.325138094637737</v>
      </c>
      <c r="AI9">
        <f t="shared" si="6"/>
        <v>-107.04636186387859</v>
      </c>
      <c r="AJ9">
        <f t="shared" si="7"/>
        <v>-15.320320890893072</v>
      </c>
      <c r="AK9">
        <f t="shared" si="28"/>
        <v>1.973244184055098</v>
      </c>
      <c r="AL9">
        <f t="shared" si="8"/>
        <v>-120.39343857071655</v>
      </c>
      <c r="AN9">
        <f t="shared" si="9"/>
        <v>0</v>
      </c>
      <c r="AO9">
        <f t="shared" si="10"/>
        <v>0</v>
      </c>
      <c r="AP9">
        <f t="shared" si="11"/>
        <v>-32.611754190071636</v>
      </c>
      <c r="AQ9">
        <f t="shared" si="12"/>
        <v>-42.10738538744441</v>
      </c>
      <c r="AR9">
        <f t="shared" si="13"/>
        <v>-74.71913957751606</v>
      </c>
      <c r="AS9">
        <f t="shared" si="14"/>
        <v>-10.69369547070283</v>
      </c>
      <c r="AT9">
        <f t="shared" si="15"/>
        <v>1.3773388001398865</v>
      </c>
      <c r="AU9">
        <f t="shared" si="16"/>
        <v>-84.035496248078999</v>
      </c>
      <c r="AW9">
        <v>6</v>
      </c>
      <c r="AX9">
        <f>IF(Z9&gt;0, (R9*SUMPRODUCT(K9:$K$98, X9:$X$98)-K9*$AZ$3)/Z9, 0)</f>
        <v>111.09148990199647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1.3013160000000001E-3</v>
      </c>
      <c r="Q10" s="5">
        <f t="shared" si="30"/>
        <v>50</v>
      </c>
      <c r="R10">
        <f t="shared" si="0"/>
        <v>50000</v>
      </c>
      <c r="S10">
        <f t="shared" si="1"/>
        <v>113.23134803947003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103.80660717139074</v>
      </c>
      <c r="AC10">
        <f t="shared" si="27"/>
        <v>104.61039433223868</v>
      </c>
      <c r="AE10">
        <f t="shared" si="2"/>
        <v>0</v>
      </c>
      <c r="AF10">
        <f t="shared" si="3"/>
        <v>0</v>
      </c>
      <c r="AG10">
        <f t="shared" si="4"/>
        <v>-46.193212455517937</v>
      </c>
      <c r="AH10">
        <f t="shared" si="5"/>
        <v>-60.799076030493424</v>
      </c>
      <c r="AI10">
        <f t="shared" si="6"/>
        <v>-106.99228848601136</v>
      </c>
      <c r="AJ10">
        <f t="shared" si="7"/>
        <v>-0.80378716084794632</v>
      </c>
      <c r="AK10">
        <f t="shared" si="28"/>
        <v>0.44636841083698015</v>
      </c>
      <c r="AL10">
        <f t="shared" si="8"/>
        <v>-107.34970723602233</v>
      </c>
      <c r="AN10">
        <f t="shared" si="9"/>
        <v>0</v>
      </c>
      <c r="AO10">
        <f t="shared" si="10"/>
        <v>0</v>
      </c>
      <c r="AP10">
        <f t="shared" si="11"/>
        <v>-30.582565162340234</v>
      </c>
      <c r="AQ10">
        <f t="shared" si="12"/>
        <v>-40.252487447223054</v>
      </c>
      <c r="AR10">
        <f t="shared" si="13"/>
        <v>-70.835052609563292</v>
      </c>
      <c r="AS10">
        <f t="shared" si="14"/>
        <v>-0.53215336012744396</v>
      </c>
      <c r="AT10">
        <f t="shared" si="15"/>
        <v>0.29552157741740981</v>
      </c>
      <c r="AU10">
        <f t="shared" si="16"/>
        <v>-71.071684392273326</v>
      </c>
      <c r="AW10">
        <v>7</v>
      </c>
      <c r="AX10">
        <f>IF(Z10&gt;0, (R10*SUMPRODUCT(K10:$K$98, X10:$X$98)-K10*$AZ$3)/Z10, 0)</f>
        <v>113.23134803947003</v>
      </c>
    </row>
    <row r="11" spans="1:52" x14ac:dyDescent="0.25">
      <c r="A11" t="s">
        <v>33</v>
      </c>
      <c r="C11" s="25">
        <f>AU100</f>
        <v>-1761.5161020551795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1.325545E-3</v>
      </c>
      <c r="Q11" s="5">
        <f t="shared" si="30"/>
        <v>50</v>
      </c>
      <c r="R11">
        <f t="shared" si="0"/>
        <v>50000</v>
      </c>
      <c r="S11">
        <f t="shared" si="1"/>
        <v>112.91262470062721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104.61039433223868</v>
      </c>
      <c r="AC11">
        <f t="shared" si="27"/>
        <v>103.13450239276244</v>
      </c>
      <c r="AE11">
        <f t="shared" si="2"/>
        <v>0</v>
      </c>
      <c r="AF11">
        <f t="shared" si="3"/>
        <v>0</v>
      </c>
      <c r="AG11">
        <f t="shared" si="4"/>
        <v>-45.670049149158409</v>
      </c>
      <c r="AH11">
        <f t="shared" si="5"/>
        <v>-61.231181804349532</v>
      </c>
      <c r="AI11">
        <f t="shared" si="6"/>
        <v>-106.90123095350793</v>
      </c>
      <c r="AJ11">
        <f t="shared" si="7"/>
        <v>1.4758919394762415</v>
      </c>
      <c r="AK11">
        <f t="shared" si="28"/>
        <v>0.16737663093158189</v>
      </c>
      <c r="AL11">
        <f t="shared" si="8"/>
        <v>-105.25796238310011</v>
      </c>
      <c r="AN11">
        <f t="shared" si="9"/>
        <v>0</v>
      </c>
      <c r="AO11">
        <f t="shared" si="10"/>
        <v>0</v>
      </c>
      <c r="AP11">
        <f t="shared" si="11"/>
        <v>-28.752568414205705</v>
      </c>
      <c r="AQ11">
        <f t="shared" si="12"/>
        <v>-38.549416449328916</v>
      </c>
      <c r="AR11">
        <f t="shared" si="13"/>
        <v>-67.301984863534614</v>
      </c>
      <c r="AS11">
        <f t="shared" si="14"/>
        <v>0.92917973053128122</v>
      </c>
      <c r="AT11">
        <f t="shared" si="15"/>
        <v>0.10537558249788417</v>
      </c>
      <c r="AU11">
        <f t="shared" si="16"/>
        <v>-66.267429550505454</v>
      </c>
      <c r="AW11">
        <v>8</v>
      </c>
      <c r="AX11">
        <f>IF(Z11&gt;0, (R11*SUMPRODUCT(K11:$K$98, X11:$X$98)-K11*$AZ$3)/Z11, 0)</f>
        <v>112.91262470062721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1.3564250000000001E-3</v>
      </c>
      <c r="Q12" s="5">
        <f t="shared" si="30"/>
        <v>50</v>
      </c>
      <c r="R12">
        <f t="shared" si="0"/>
        <v>50000</v>
      </c>
      <c r="S12">
        <f t="shared" si="1"/>
        <v>126.68862806727857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103.13450239276244</v>
      </c>
      <c r="AC12">
        <f t="shared" si="27"/>
        <v>114.40338010179471</v>
      </c>
      <c r="AE12">
        <f t="shared" si="2"/>
        <v>0</v>
      </c>
      <c r="AF12">
        <f t="shared" si="3"/>
        <v>0</v>
      </c>
      <c r="AG12">
        <f t="shared" si="4"/>
        <v>-45.151400661249674</v>
      </c>
      <c r="AH12">
        <f t="shared" si="5"/>
        <v>-61.947996417147195</v>
      </c>
      <c r="AI12">
        <f t="shared" si="6"/>
        <v>-107.09939707839686</v>
      </c>
      <c r="AJ12">
        <f t="shared" si="7"/>
        <v>-11.268877709032267</v>
      </c>
      <c r="AK12">
        <f t="shared" si="28"/>
        <v>2.1658245502480113</v>
      </c>
      <c r="AL12">
        <f t="shared" si="8"/>
        <v>-116.20245023718113</v>
      </c>
      <c r="AN12">
        <f t="shared" si="9"/>
        <v>0</v>
      </c>
      <c r="AO12">
        <f t="shared" si="10"/>
        <v>0</v>
      </c>
      <c r="AP12">
        <f t="shared" si="11"/>
        <v>-26.541589194633435</v>
      </c>
      <c r="AQ12">
        <f t="shared" si="12"/>
        <v>-36.415221859233405</v>
      </c>
      <c r="AR12">
        <f t="shared" si="13"/>
        <v>-62.956811053866836</v>
      </c>
      <c r="AS12">
        <f t="shared" si="14"/>
        <v>-6.6242446182713453</v>
      </c>
      <c r="AT12">
        <f t="shared" si="15"/>
        <v>1.273148222169536</v>
      </c>
      <c r="AU12">
        <f t="shared" si="16"/>
        <v>-68.307907449968653</v>
      </c>
      <c r="AW12">
        <v>9</v>
      </c>
      <c r="AX12">
        <f>IF(Z12&gt;0, (R12*SUMPRODUCT(K12:$K$98, X12:$X$98)-K12*$AZ$3)/Z12, 0)</f>
        <v>126.68862806727857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1.3882549999999999E-3</v>
      </c>
      <c r="Q13" s="5">
        <f t="shared" si="30"/>
        <v>50</v>
      </c>
      <c r="R13">
        <f t="shared" si="0"/>
        <v>50000</v>
      </c>
      <c r="S13">
        <f t="shared" si="1"/>
        <v>171.56839296341246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114.40338010179471</v>
      </c>
      <c r="AC13">
        <f t="shared" si="27"/>
        <v>153.16667055397261</v>
      </c>
      <c r="AE13">
        <f t="shared" si="2"/>
        <v>0</v>
      </c>
      <c r="AF13">
        <f t="shared" si="3"/>
        <v>0</v>
      </c>
      <c r="AG13">
        <f t="shared" si="4"/>
        <v>-44.637204996912196</v>
      </c>
      <c r="AH13">
        <f t="shared" si="5"/>
        <v>-62.681657724983161</v>
      </c>
      <c r="AI13">
        <f t="shared" si="6"/>
        <v>-107.31886272189536</v>
      </c>
      <c r="AJ13">
        <f t="shared" si="7"/>
        <v>-38.763290452177898</v>
      </c>
      <c r="AK13">
        <f t="shared" si="28"/>
        <v>8.0082366071256299</v>
      </c>
      <c r="AL13">
        <f t="shared" si="8"/>
        <v>-138.07391656694762</v>
      </c>
      <c r="AN13">
        <f t="shared" si="9"/>
        <v>0</v>
      </c>
      <c r="AO13">
        <f t="shared" si="10"/>
        <v>0</v>
      </c>
      <c r="AP13">
        <f t="shared" si="11"/>
        <v>-23.427970364981878</v>
      </c>
      <c r="AQ13">
        <f t="shared" si="12"/>
        <v>-32.898655274460559</v>
      </c>
      <c r="AR13">
        <f t="shared" si="13"/>
        <v>-56.32662563944244</v>
      </c>
      <c r="AS13">
        <f t="shared" si="14"/>
        <v>-20.345028771976878</v>
      </c>
      <c r="AT13">
        <f t="shared" si="15"/>
        <v>4.2031469022417678</v>
      </c>
      <c r="AU13">
        <f t="shared" si="16"/>
        <v>-72.468507509177542</v>
      </c>
      <c r="AW13">
        <v>10</v>
      </c>
      <c r="AX13">
        <f>IF(Z13&gt;0, (R13*SUMPRODUCT(K13:$K$98, X13:$X$98)-K13*$AZ$3)/Z13, 0)</f>
        <v>171.56839296341246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1.4257860000000001E-3</v>
      </c>
      <c r="Q14" s="5">
        <f t="shared" si="30"/>
        <v>50</v>
      </c>
      <c r="R14">
        <f t="shared" si="0"/>
        <v>50000</v>
      </c>
      <c r="S14">
        <f t="shared" si="1"/>
        <v>212.33131731755802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153.16667055397261</v>
      </c>
      <c r="AC14">
        <f t="shared" si="27"/>
        <v>187.39168698612866</v>
      </c>
      <c r="AE14">
        <f t="shared" si="2"/>
        <v>0</v>
      </c>
      <c r="AF14">
        <f t="shared" si="3"/>
        <v>0</v>
      </c>
      <c r="AG14">
        <f t="shared" si="4"/>
        <v>-44.127189844979341</v>
      </c>
      <c r="AH14">
        <f t="shared" si="5"/>
        <v>-63.64310196372746</v>
      </c>
      <c r="AI14">
        <f t="shared" si="6"/>
        <v>-107.7702918087068</v>
      </c>
      <c r="AJ14">
        <f t="shared" si="7"/>
        <v>-34.225016432156053</v>
      </c>
      <c r="AK14">
        <f t="shared" si="28"/>
        <v>10.721666938778084</v>
      </c>
      <c r="AL14">
        <f t="shared" si="8"/>
        <v>-131.2736413020848</v>
      </c>
      <c r="AN14">
        <f t="shared" si="9"/>
        <v>0</v>
      </c>
      <c r="AO14">
        <f t="shared" si="10"/>
        <v>0</v>
      </c>
      <c r="AP14">
        <f t="shared" si="11"/>
        <v>-20.678828026051114</v>
      </c>
      <c r="AQ14">
        <f t="shared" si="12"/>
        <v>-29.824350138219689</v>
      </c>
      <c r="AR14">
        <f t="shared" si="13"/>
        <v>-50.5031781642708</v>
      </c>
      <c r="AS14">
        <f t="shared" si="14"/>
        <v>-16.038484015764993</v>
      </c>
      <c r="AT14">
        <f t="shared" si="15"/>
        <v>5.0243740323929904</v>
      </c>
      <c r="AU14">
        <f t="shared" si="16"/>
        <v>-61.517288147642816</v>
      </c>
      <c r="AW14">
        <v>11</v>
      </c>
      <c r="AX14">
        <f>IF(Z14&gt;0, (R14*SUMPRODUCT(K14:$K$98, X14:$X$98)-K14*$AZ$3)/Z14, 0)</f>
        <v>212.33131731755802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1.477569E-3</v>
      </c>
      <c r="Q15" s="5">
        <f t="shared" si="30"/>
        <v>50</v>
      </c>
      <c r="R15">
        <f t="shared" si="0"/>
        <v>50000</v>
      </c>
      <c r="S15">
        <f t="shared" si="1"/>
        <v>249.30721185976583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187.39168698612866</v>
      </c>
      <c r="AC15">
        <f t="shared" si="27"/>
        <v>217.49918658595959</v>
      </c>
      <c r="AE15">
        <f t="shared" si="2"/>
        <v>0</v>
      </c>
      <c r="AF15">
        <f t="shared" si="3"/>
        <v>0</v>
      </c>
      <c r="AG15">
        <f t="shared" si="4"/>
        <v>-43.620716978757493</v>
      </c>
      <c r="AH15">
        <f t="shared" si="5"/>
        <v>-65.200967772056273</v>
      </c>
      <c r="AI15">
        <f t="shared" si="6"/>
        <v>-108.82168475081377</v>
      </c>
      <c r="AJ15">
        <f t="shared" si="7"/>
        <v>-30.10749959983093</v>
      </c>
      <c r="AK15">
        <f t="shared" si="28"/>
        <v>13.117418089029007</v>
      </c>
      <c r="AL15">
        <f t="shared" si="8"/>
        <v>-125.8117662616157</v>
      </c>
      <c r="AN15">
        <f t="shared" si="9"/>
        <v>0</v>
      </c>
      <c r="AO15">
        <f t="shared" si="10"/>
        <v>0</v>
      </c>
      <c r="AP15">
        <f t="shared" si="11"/>
        <v>-18.251326205841941</v>
      </c>
      <c r="AQ15">
        <f t="shared" si="12"/>
        <v>-27.280710042521704</v>
      </c>
      <c r="AR15">
        <f t="shared" si="13"/>
        <v>-45.532036248363653</v>
      </c>
      <c r="AS15">
        <f t="shared" si="14"/>
        <v>-12.597266493954411</v>
      </c>
      <c r="AT15">
        <f t="shared" si="15"/>
        <v>5.4884534941933385</v>
      </c>
      <c r="AU15">
        <f t="shared" si="16"/>
        <v>-52.640849248124724</v>
      </c>
      <c r="AW15">
        <v>12</v>
      </c>
      <c r="AX15">
        <f>IF(Z15&gt;0, (R15*SUMPRODUCT(K15:$K$98, X15:$X$98)-K15*$AZ$3)/Z15, 0)</f>
        <v>249.30721185976583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1.5369540000000001E-3</v>
      </c>
      <c r="Q16" s="5">
        <f t="shared" si="30"/>
        <v>50</v>
      </c>
      <c r="R16">
        <f t="shared" si="0"/>
        <v>50000</v>
      </c>
      <c r="S16">
        <f t="shared" si="1"/>
        <v>282.63378498889813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217.49918658595959</v>
      </c>
      <c r="AC16">
        <f t="shared" si="27"/>
        <v>243.72905666669726</v>
      </c>
      <c r="AE16">
        <f t="shared" si="2"/>
        <v>0</v>
      </c>
      <c r="AF16">
        <f t="shared" si="3"/>
        <v>0</v>
      </c>
      <c r="AG16">
        <f t="shared" si="4"/>
        <v>-43.117466773526552</v>
      </c>
      <c r="AH16">
        <f t="shared" si="5"/>
        <v>-67.043035443369249</v>
      </c>
      <c r="AI16">
        <f t="shared" si="6"/>
        <v>-110.16050221689579</v>
      </c>
      <c r="AJ16">
        <f t="shared" si="7"/>
        <v>-26.229870080737669</v>
      </c>
      <c r="AK16">
        <f t="shared" si="28"/>
        <v>15.224943061017173</v>
      </c>
      <c r="AL16">
        <f t="shared" si="8"/>
        <v>-121.16542923661629</v>
      </c>
      <c r="AN16">
        <f t="shared" si="9"/>
        <v>0</v>
      </c>
      <c r="AO16">
        <f t="shared" si="10"/>
        <v>0</v>
      </c>
      <c r="AP16">
        <f t="shared" si="11"/>
        <v>-16.107822763362634</v>
      </c>
      <c r="AQ16">
        <f t="shared" si="12"/>
        <v>-25.045936444083569</v>
      </c>
      <c r="AR16">
        <f t="shared" si="13"/>
        <v>-41.1537592074462</v>
      </c>
      <c r="AS16">
        <f t="shared" si="14"/>
        <v>-9.798954576477179</v>
      </c>
      <c r="AT16">
        <f t="shared" si="15"/>
        <v>5.6877340614019172</v>
      </c>
      <c r="AU16">
        <f t="shared" si="16"/>
        <v>-45.264979722521467</v>
      </c>
      <c r="AW16">
        <v>13</v>
      </c>
      <c r="AX16">
        <f>IF(Z16&gt;0, (R16*SUMPRODUCT(K16:$K$98, X16:$X$98)-K16*$AZ$3)/Z16, 0)</f>
        <v>282.63378498889813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1.5977630000000001E-3</v>
      </c>
      <c r="Q17" s="5">
        <f t="shared" si="30"/>
        <v>50</v>
      </c>
      <c r="R17">
        <f t="shared" si="0"/>
        <v>50000</v>
      </c>
      <c r="S17">
        <f t="shared" si="1"/>
        <v>312.61928235074276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243.72905666669726</v>
      </c>
      <c r="AC17">
        <f t="shared" si="27"/>
        <v>266.46042390409525</v>
      </c>
      <c r="AE17">
        <f t="shared" si="2"/>
        <v>0</v>
      </c>
      <c r="AF17">
        <f t="shared" si="3"/>
        <v>0</v>
      </c>
      <c r="AG17">
        <f t="shared" si="4"/>
        <v>-42.617400612726811</v>
      </c>
      <c r="AH17">
        <f t="shared" si="5"/>
        <v>-68.891493064470112</v>
      </c>
      <c r="AI17">
        <f t="shared" si="6"/>
        <v>-111.50889367719692</v>
      </c>
      <c r="AJ17">
        <f t="shared" si="7"/>
        <v>-22.73136723739799</v>
      </c>
      <c r="AK17">
        <f t="shared" si="28"/>
        <v>17.061033966668809</v>
      </c>
      <c r="AL17">
        <f t="shared" si="8"/>
        <v>-117.17922694792608</v>
      </c>
      <c r="AN17">
        <f t="shared" si="9"/>
        <v>0</v>
      </c>
      <c r="AO17">
        <f t="shared" si="10"/>
        <v>0</v>
      </c>
      <c r="AP17">
        <f t="shared" si="11"/>
        <v>-14.215185761167096</v>
      </c>
      <c r="AQ17">
        <f t="shared" si="12"/>
        <v>-22.97900287665944</v>
      </c>
      <c r="AR17">
        <f t="shared" si="13"/>
        <v>-37.194188637826535</v>
      </c>
      <c r="AS17">
        <f t="shared" si="14"/>
        <v>-7.5821285024226412</v>
      </c>
      <c r="AT17">
        <f t="shared" si="15"/>
        <v>5.6907686444243923</v>
      </c>
      <c r="AU17">
        <f t="shared" si="16"/>
        <v>-39.085548495824781</v>
      </c>
      <c r="AW17">
        <v>14</v>
      </c>
      <c r="AX17">
        <f>IF(Z17&gt;0, (R17*SUMPRODUCT(K17:$K$98, X17:$X$98)-K17*$AZ$3)/Z17, 0)</f>
        <v>312.61928235074276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1.661898E-3</v>
      </c>
      <c r="Q18" s="5">
        <f t="shared" si="30"/>
        <v>50</v>
      </c>
      <c r="R18">
        <f t="shared" si="0"/>
        <v>50000</v>
      </c>
      <c r="S18">
        <f t="shared" si="1"/>
        <v>339.66880920157803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266.46042390409525</v>
      </c>
      <c r="AC18">
        <f t="shared" si="27"/>
        <v>286.13972788590149</v>
      </c>
      <c r="AE18">
        <f t="shared" si="2"/>
        <v>0</v>
      </c>
      <c r="AF18">
        <f t="shared" si="3"/>
        <v>0</v>
      </c>
      <c r="AG18">
        <f t="shared" si="4"/>
        <v>-42.120400833756058</v>
      </c>
      <c r="AH18">
        <f t="shared" si="5"/>
        <v>-70.82577284348946</v>
      </c>
      <c r="AI18">
        <f t="shared" si="6"/>
        <v>-112.94617367724553</v>
      </c>
      <c r="AJ18">
        <f t="shared" si="7"/>
        <v>-19.679303981806243</v>
      </c>
      <c r="AK18">
        <f t="shared" si="28"/>
        <v>18.652229673286669</v>
      </c>
      <c r="AL18">
        <f t="shared" si="8"/>
        <v>-113.9732479857651</v>
      </c>
      <c r="AN18">
        <f t="shared" si="9"/>
        <v>0</v>
      </c>
      <c r="AO18">
        <f t="shared" si="10"/>
        <v>0</v>
      </c>
      <c r="AP18">
        <f t="shared" si="11"/>
        <v>-12.544115816758316</v>
      </c>
      <c r="AQ18">
        <f t="shared" si="12"/>
        <v>-21.093025701885779</v>
      </c>
      <c r="AR18">
        <f t="shared" si="13"/>
        <v>-33.6371415186441</v>
      </c>
      <c r="AS18">
        <f t="shared" si="14"/>
        <v>-5.8608052975396401</v>
      </c>
      <c r="AT18">
        <f t="shared" si="15"/>
        <v>5.5549264639231941</v>
      </c>
      <c r="AU18">
        <f t="shared" si="16"/>
        <v>-33.94302035226054</v>
      </c>
      <c r="AW18">
        <v>15</v>
      </c>
      <c r="AX18">
        <f>IF(Z18&gt;0, (R18*SUMPRODUCT(K18:$K$98, X18:$X$98)-K18*$AZ$3)/Z18, 0)</f>
        <v>339.66880920157803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1.7364850000000001E-3</v>
      </c>
      <c r="Q19" s="5">
        <f t="shared" si="30"/>
        <v>50</v>
      </c>
      <c r="R19">
        <f t="shared" si="0"/>
        <v>50000</v>
      </c>
      <c r="S19">
        <f t="shared" si="1"/>
        <v>364.11626490780361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286.13972788590149</v>
      </c>
      <c r="AC19">
        <f t="shared" si="27"/>
        <v>303.13447616478874</v>
      </c>
      <c r="AE19">
        <f t="shared" si="2"/>
        <v>0</v>
      </c>
      <c r="AF19">
        <f t="shared" si="3"/>
        <v>0</v>
      </c>
      <c r="AG19">
        <f t="shared" si="4"/>
        <v>-41.626055381176691</v>
      </c>
      <c r="AH19">
        <f t="shared" si="5"/>
        <v>-73.141444241804891</v>
      </c>
      <c r="AI19">
        <f t="shared" si="6"/>
        <v>-114.76749962298157</v>
      </c>
      <c r="AJ19">
        <f t="shared" si="7"/>
        <v>-16.994748278887243</v>
      </c>
      <c r="AK19">
        <f t="shared" si="28"/>
        <v>20.029780952013105</v>
      </c>
      <c r="AL19">
        <f t="shared" si="8"/>
        <v>-111.73246694985571</v>
      </c>
      <c r="AN19">
        <f t="shared" si="9"/>
        <v>0</v>
      </c>
      <c r="AO19">
        <f t="shared" si="10"/>
        <v>0</v>
      </c>
      <c r="AP19">
        <f t="shared" si="11"/>
        <v>-11.068653562175594</v>
      </c>
      <c r="AQ19">
        <f t="shared" si="12"/>
        <v>-19.448811566128178</v>
      </c>
      <c r="AR19">
        <f t="shared" si="13"/>
        <v>-30.517465128303773</v>
      </c>
      <c r="AS19">
        <f t="shared" si="14"/>
        <v>-4.51902010298208</v>
      </c>
      <c r="AT19">
        <f t="shared" si="15"/>
        <v>5.3260561024562216</v>
      </c>
      <c r="AU19">
        <f t="shared" si="16"/>
        <v>-29.710429128829631</v>
      </c>
      <c r="AW19">
        <v>16</v>
      </c>
      <c r="AX19">
        <f>IF(Z19&gt;0, (R19*SUMPRODUCT(K19:$K$98, X19:$X$98)-K19*$AZ$3)/Z19, 0)</f>
        <v>364.11626490780361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1.8096469999999999E-3</v>
      </c>
      <c r="Q20" s="5">
        <f t="shared" si="30"/>
        <v>50</v>
      </c>
      <c r="R20">
        <f t="shared" si="0"/>
        <v>50000</v>
      </c>
      <c r="S20">
        <f t="shared" si="1"/>
        <v>386.16351901088871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303.13447616478874</v>
      </c>
      <c r="AC20">
        <f t="shared" si="27"/>
        <v>317.69260565292217</v>
      </c>
      <c r="AE20">
        <f t="shared" si="2"/>
        <v>0</v>
      </c>
      <c r="AF20">
        <f t="shared" si="3"/>
        <v>0</v>
      </c>
      <c r="AG20">
        <f t="shared" si="4"/>
        <v>-41.134466361122549</v>
      </c>
      <c r="AH20">
        <f t="shared" si="5"/>
        <v>-75.328466242380259</v>
      </c>
      <c r="AI20">
        <f t="shared" si="6"/>
        <v>-116.46293260350281</v>
      </c>
      <c r="AJ20">
        <f t="shared" si="7"/>
        <v>-14.558129488133432</v>
      </c>
      <c r="AK20">
        <f t="shared" si="28"/>
        <v>21.219413331535215</v>
      </c>
      <c r="AL20">
        <f t="shared" si="8"/>
        <v>-109.80164876010102</v>
      </c>
      <c r="AN20">
        <f t="shared" si="9"/>
        <v>0</v>
      </c>
      <c r="AO20">
        <f t="shared" si="10"/>
        <v>0</v>
      </c>
      <c r="AP20">
        <f t="shared" si="11"/>
        <v>-9.766014884679473</v>
      </c>
      <c r="AQ20">
        <f t="shared" si="12"/>
        <v>-17.884246172169981</v>
      </c>
      <c r="AR20">
        <f t="shared" si="13"/>
        <v>-27.650261056849455</v>
      </c>
      <c r="AS20">
        <f t="shared" si="14"/>
        <v>-3.4563450520067067</v>
      </c>
      <c r="AT20">
        <f t="shared" si="15"/>
        <v>5.0378459907722926</v>
      </c>
      <c r="AU20">
        <f t="shared" si="16"/>
        <v>-26.068760118083869</v>
      </c>
      <c r="AW20">
        <v>17</v>
      </c>
      <c r="AX20">
        <f>IF(Z20&gt;0, (R20*SUMPRODUCT(K20:$K$98, X20:$X$98)-K20*$AZ$3)/Z20, 0)</f>
        <v>386.16351901088871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1.8942099999999999E-3</v>
      </c>
      <c r="Q21" s="5">
        <f t="shared" si="30"/>
        <v>50</v>
      </c>
      <c r="R21">
        <f t="shared" si="0"/>
        <v>50000</v>
      </c>
      <c r="S21">
        <f t="shared" si="1"/>
        <v>406.16316825602576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317.69260565292217</v>
      </c>
      <c r="AC21">
        <f t="shared" si="27"/>
        <v>330.1716997077715</v>
      </c>
      <c r="AE21">
        <f t="shared" si="2"/>
        <v>0</v>
      </c>
      <c r="AF21">
        <f t="shared" si="3"/>
        <v>0</v>
      </c>
      <c r="AG21">
        <f t="shared" si="4"/>
        <v>-40.645204379985422</v>
      </c>
      <c r="AH21">
        <f t="shared" si="5"/>
        <v>-77.917317525901936</v>
      </c>
      <c r="AI21">
        <f t="shared" si="6"/>
        <v>-118.56252190588737</v>
      </c>
      <c r="AJ21">
        <f t="shared" si="7"/>
        <v>-12.479094054849327</v>
      </c>
      <c r="AK21">
        <f t="shared" si="28"/>
        <v>22.238482395704555</v>
      </c>
      <c r="AL21">
        <f t="shared" si="8"/>
        <v>-108.80313356503214</v>
      </c>
      <c r="AN21">
        <f t="shared" si="9"/>
        <v>0</v>
      </c>
      <c r="AO21">
        <f t="shared" si="10"/>
        <v>0</v>
      </c>
      <c r="AP21">
        <f t="shared" si="11"/>
        <v>-8.6159427256946159</v>
      </c>
      <c r="AQ21">
        <f t="shared" si="12"/>
        <v>-16.516859870275628</v>
      </c>
      <c r="AR21">
        <f t="shared" si="13"/>
        <v>-25.132802595970244</v>
      </c>
      <c r="AS21">
        <f t="shared" si="14"/>
        <v>-2.645309853530537</v>
      </c>
      <c r="AT21">
        <f t="shared" si="15"/>
        <v>4.7140983432256798</v>
      </c>
      <c r="AU21">
        <f t="shared" si="16"/>
        <v>-23.064014106275103</v>
      </c>
      <c r="AW21">
        <v>18</v>
      </c>
      <c r="AX21">
        <f>IF(Z21&gt;0, (R21*SUMPRODUCT(K21:$K$98, X21:$X$98)-K21*$AZ$3)/Z21, 0)</f>
        <v>406.16316825602576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1.9849490000000002E-3</v>
      </c>
      <c r="Q22" s="5">
        <f t="shared" si="30"/>
        <v>50</v>
      </c>
      <c r="R22">
        <f t="shared" si="0"/>
        <v>50000</v>
      </c>
      <c r="S22">
        <f t="shared" si="1"/>
        <v>424.27952068765222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330.1716997077715</v>
      </c>
      <c r="AC22">
        <f t="shared" si="27"/>
        <v>340.76496504019167</v>
      </c>
      <c r="AE22">
        <f t="shared" si="2"/>
        <v>0</v>
      </c>
      <c r="AF22">
        <f t="shared" si="3"/>
        <v>0</v>
      </c>
      <c r="AG22">
        <f t="shared" si="4"/>
        <v>-40.158073678396718</v>
      </c>
      <c r="AH22">
        <f t="shared" si="5"/>
        <v>-80.678657788847701</v>
      </c>
      <c r="AI22">
        <f t="shared" si="6"/>
        <v>-120.83673146724442</v>
      </c>
      <c r="AJ22">
        <f t="shared" si="7"/>
        <v>-10.593265332420174</v>
      </c>
      <c r="AK22">
        <f t="shared" si="28"/>
        <v>23.112018979544008</v>
      </c>
      <c r="AL22">
        <f t="shared" si="8"/>
        <v>-108.31797782012059</v>
      </c>
      <c r="AN22">
        <f t="shared" si="9"/>
        <v>0</v>
      </c>
      <c r="AO22">
        <f t="shared" si="10"/>
        <v>0</v>
      </c>
      <c r="AP22">
        <f t="shared" si="11"/>
        <v>-7.6006081174466464</v>
      </c>
      <c r="AQ22">
        <f t="shared" si="12"/>
        <v>-15.269827586986432</v>
      </c>
      <c r="AR22">
        <f t="shared" si="13"/>
        <v>-22.870435704433078</v>
      </c>
      <c r="AS22">
        <f t="shared" si="14"/>
        <v>-2.0049581840169939</v>
      </c>
      <c r="AT22">
        <f t="shared" si="15"/>
        <v>4.3743482437257297</v>
      </c>
      <c r="AU22">
        <f t="shared" si="16"/>
        <v>-20.501045644724343</v>
      </c>
      <c r="AW22">
        <v>19</v>
      </c>
      <c r="AX22">
        <f>IF(Z22&gt;0, (R22*SUMPRODUCT(K22:$K$98, X22:$X$98)-K22*$AZ$3)/Z22, 0)</f>
        <v>424.27952068765222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2.0842399999999998E-3</v>
      </c>
      <c r="Q23" s="5">
        <f t="shared" si="30"/>
        <v>50</v>
      </c>
      <c r="R23">
        <f t="shared" si="0"/>
        <v>50000</v>
      </c>
      <c r="S23">
        <f t="shared" si="1"/>
        <v>440.73100505402721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340.76496504019167</v>
      </c>
      <c r="AC23">
        <f t="shared" si="27"/>
        <v>349.70060638418363</v>
      </c>
      <c r="AE23">
        <f t="shared" si="2"/>
        <v>0</v>
      </c>
      <c r="AF23">
        <f t="shared" si="3"/>
        <v>0</v>
      </c>
      <c r="AG23">
        <f t="shared" si="4"/>
        <v>-39.672793878129291</v>
      </c>
      <c r="AH23">
        <f t="shared" si="5"/>
        <v>-83.699063483461572</v>
      </c>
      <c r="AI23">
        <f t="shared" si="6"/>
        <v>-123.37185736159086</v>
      </c>
      <c r="AJ23">
        <f t="shared" si="7"/>
        <v>-8.9356413439919606</v>
      </c>
      <c r="AK23">
        <f t="shared" si="28"/>
        <v>23.853547552813421</v>
      </c>
      <c r="AL23">
        <f t="shared" si="8"/>
        <v>-108.45395115276939</v>
      </c>
      <c r="AN23">
        <f t="shared" si="9"/>
        <v>0</v>
      </c>
      <c r="AO23">
        <f t="shared" si="10"/>
        <v>0</v>
      </c>
      <c r="AP23">
        <f t="shared" si="11"/>
        <v>-6.7042504864370294</v>
      </c>
      <c r="AQ23">
        <f t="shared" si="12"/>
        <v>-14.14418880598839</v>
      </c>
      <c r="AR23">
        <f t="shared" si="13"/>
        <v>-20.848439292425418</v>
      </c>
      <c r="AS23">
        <f t="shared" si="14"/>
        <v>-1.5100216539100408</v>
      </c>
      <c r="AT23">
        <f t="shared" si="15"/>
        <v>4.0309779612561778</v>
      </c>
      <c r="AU23">
        <f t="shared" si="16"/>
        <v>-18.327482985079278</v>
      </c>
      <c r="AW23">
        <v>20</v>
      </c>
      <c r="AX23">
        <f>IF(Z23&gt;0, (R23*SUMPRODUCT(K23:$K$98, X23:$X$98)-K23*$AZ$3)/Z23, 0)</f>
        <v>440.73100505402721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2.1892320000000002E-3</v>
      </c>
      <c r="Q24" s="5">
        <f t="shared" si="30"/>
        <v>50</v>
      </c>
      <c r="R24">
        <f t="shared" si="0"/>
        <v>50000</v>
      </c>
      <c r="S24">
        <f t="shared" si="1"/>
        <v>455.69739242464681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349.70060638418363</v>
      </c>
      <c r="AC24">
        <f t="shared" si="27"/>
        <v>357.16844340942578</v>
      </c>
      <c r="AE24">
        <f t="shared" si="2"/>
        <v>0</v>
      </c>
      <c r="AF24">
        <f t="shared" si="3"/>
        <v>0</v>
      </c>
      <c r="AG24">
        <f t="shared" si="4"/>
        <v>-39.189212989460593</v>
      </c>
      <c r="AH24">
        <f t="shared" si="5"/>
        <v>-86.852949887404748</v>
      </c>
      <c r="AI24">
        <f t="shared" si="6"/>
        <v>-126.04216287686535</v>
      </c>
      <c r="AJ24">
        <f t="shared" si="7"/>
        <v>-7.4678370252421473</v>
      </c>
      <c r="AK24">
        <f t="shared" si="28"/>
        <v>24.479042446892855</v>
      </c>
      <c r="AL24">
        <f t="shared" ref="AL24:AL69" si="39">SUM(AI24:AK24)</f>
        <v>-109.03095745521463</v>
      </c>
      <c r="AN24">
        <f t="shared" si="9"/>
        <v>0</v>
      </c>
      <c r="AO24">
        <f t="shared" si="10"/>
        <v>0</v>
      </c>
      <c r="AP24">
        <f t="shared" si="11"/>
        <v>-5.9129739480997641</v>
      </c>
      <c r="AQ24">
        <f t="shared" si="12"/>
        <v>-13.104606875824564</v>
      </c>
      <c r="AR24">
        <f t="shared" si="13"/>
        <v>-19.017580823924327</v>
      </c>
      <c r="AS24">
        <f t="shared" si="14"/>
        <v>-1.126767352811783</v>
      </c>
      <c r="AT24">
        <f t="shared" si="15"/>
        <v>3.6934638187766788</v>
      </c>
      <c r="AU24">
        <f t="shared" si="16"/>
        <v>-16.450884357959431</v>
      </c>
      <c r="AW24">
        <v>21</v>
      </c>
      <c r="AX24">
        <f>IF(Z24&gt;0, (R24*SUMPRODUCT(K24:$K$98, X24:$X$98)-K24*$AZ$3)/Z24, 0)</f>
        <v>455.69739242464681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2.8741389999999999E-3</v>
      </c>
      <c r="Q25" s="5">
        <f t="shared" si="30"/>
        <v>50</v>
      </c>
      <c r="R25">
        <f t="shared" si="0"/>
        <v>50000</v>
      </c>
      <c r="S25">
        <f t="shared" si="1"/>
        <v>469.64358427650353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357.16844340942578</v>
      </c>
      <c r="AC25">
        <f t="shared" si="27"/>
        <v>363.36028816862864</v>
      </c>
      <c r="AE25">
        <f t="shared" si="2"/>
        <v>0</v>
      </c>
      <c r="AF25">
        <f t="shared" si="3"/>
        <v>0</v>
      </c>
      <c r="AG25">
        <f t="shared" si="4"/>
        <v>-38.68468561413367</v>
      </c>
      <c r="AH25">
        <f t="shared" si="5"/>
        <v>-112.63524543231529</v>
      </c>
      <c r="AI25">
        <f t="shared" si="6"/>
        <v>-151.31993104644897</v>
      </c>
      <c r="AJ25">
        <f t="shared" si="7"/>
        <v>-6.1918447592028656</v>
      </c>
      <c r="AK25">
        <f t="shared" si="28"/>
        <v>25.001791038659807</v>
      </c>
      <c r="AL25">
        <f t="shared" si="39"/>
        <v>-132.50998476699203</v>
      </c>
      <c r="AN25">
        <f t="shared" si="9"/>
        <v>0</v>
      </c>
      <c r="AO25">
        <f t="shared" si="10"/>
        <v>0</v>
      </c>
      <c r="AP25">
        <f t="shared" si="11"/>
        <v>-5.2114727674897754</v>
      </c>
      <c r="AQ25">
        <f t="shared" si="12"/>
        <v>-15.17384734840849</v>
      </c>
      <c r="AR25">
        <f t="shared" si="13"/>
        <v>-20.385320115898267</v>
      </c>
      <c r="AS25">
        <f t="shared" si="14"/>
        <v>-0.83414482580984173</v>
      </c>
      <c r="AT25">
        <f t="shared" si="15"/>
        <v>3.3681585120299142</v>
      </c>
      <c r="AU25">
        <f t="shared" si="16"/>
        <v>-17.851306429678196</v>
      </c>
      <c r="AW25">
        <v>22</v>
      </c>
      <c r="AX25">
        <f>IF(Z25&gt;0, (R25*SUMPRODUCT(K25:$K$98, X25:$X$98)-K25*$AZ$3)/Z25, 0)</f>
        <v>469.64358427650353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3.657909E-3</v>
      </c>
      <c r="Q26" s="5">
        <f t="shared" si="30"/>
        <v>50</v>
      </c>
      <c r="R26">
        <f t="shared" si="0"/>
        <v>50000</v>
      </c>
      <c r="S26">
        <f t="shared" si="1"/>
        <v>478.83978893708462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363.36028816862864</v>
      </c>
      <c r="AC26">
        <f t="shared" si="27"/>
        <v>365.41541549435169</v>
      </c>
      <c r="AE26">
        <f t="shared" si="2"/>
        <v>0</v>
      </c>
      <c r="AF26">
        <f t="shared" si="3"/>
        <v>0</v>
      </c>
      <c r="AG26">
        <f t="shared" si="4"/>
        <v>-38.156333698322229</v>
      </c>
      <c r="AH26">
        <f t="shared" si="5"/>
        <v>-141.50505967011011</v>
      </c>
      <c r="AI26">
        <f t="shared" si="6"/>
        <v>-179.66139336843236</v>
      </c>
      <c r="AJ26">
        <f t="shared" si="7"/>
        <v>-2.0551273257230491</v>
      </c>
      <c r="AK26">
        <f t="shared" si="28"/>
        <v>25.435220171804009</v>
      </c>
      <c r="AL26">
        <f t="shared" si="39"/>
        <v>-156.28130052235139</v>
      </c>
      <c r="AN26">
        <f t="shared" si="9"/>
        <v>0</v>
      </c>
      <c r="AO26">
        <f t="shared" si="10"/>
        <v>0</v>
      </c>
      <c r="AP26">
        <f t="shared" si="11"/>
        <v>-4.5895490595316266</v>
      </c>
      <c r="AQ26">
        <f t="shared" si="12"/>
        <v>-17.020618874514071</v>
      </c>
      <c r="AR26">
        <f t="shared" si="13"/>
        <v>-21.610167934045702</v>
      </c>
      <c r="AS26">
        <f t="shared" si="14"/>
        <v>-0.24719638316311052</v>
      </c>
      <c r="AT26">
        <f t="shared" si="15"/>
        <v>3.0594184373541098</v>
      </c>
      <c r="AU26">
        <f t="shared" si="16"/>
        <v>-18.797945879854698</v>
      </c>
      <c r="AW26">
        <v>23</v>
      </c>
      <c r="AX26">
        <f>IF(Z26&gt;0, (R26*SUMPRODUCT(K26:$K$98, X26:$X$98)-K26*$AZ$3)/Z26, 0)</f>
        <v>478.83978893708462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4.4868319999999996E-3</v>
      </c>
      <c r="Q27" s="5">
        <f t="shared" si="30"/>
        <v>50</v>
      </c>
      <c r="R27">
        <f t="shared" si="0"/>
        <v>50000</v>
      </c>
      <c r="S27">
        <f t="shared" si="1"/>
        <v>483.70117048902483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365.41541549435169</v>
      </c>
      <c r="AC27">
        <f t="shared" si="27"/>
        <v>363.77780972174082</v>
      </c>
      <c r="AE27">
        <f t="shared" si="2"/>
        <v>0</v>
      </c>
      <c r="AF27">
        <f t="shared" si="3"/>
        <v>0</v>
      </c>
      <c r="AG27">
        <f t="shared" si="4"/>
        <v>-37.603569302298695</v>
      </c>
      <c r="AH27">
        <f t="shared" si="5"/>
        <v>-171.2010590403105</v>
      </c>
      <c r="AI27">
        <f t="shared" si="6"/>
        <v>-208.80462834260919</v>
      </c>
      <c r="AJ27">
        <f t="shared" si="7"/>
        <v>1.6376057726108684</v>
      </c>
      <c r="AK27">
        <f t="shared" si="28"/>
        <v>25.579079084604622</v>
      </c>
      <c r="AL27">
        <f t="shared" si="39"/>
        <v>-181.58794348539371</v>
      </c>
      <c r="AN27">
        <f t="shared" si="9"/>
        <v>0</v>
      </c>
      <c r="AO27">
        <f t="shared" si="10"/>
        <v>0</v>
      </c>
      <c r="AP27">
        <f t="shared" si="11"/>
        <v>-4.0384473512057451</v>
      </c>
      <c r="AQ27">
        <f t="shared" si="12"/>
        <v>-18.386192487389646</v>
      </c>
      <c r="AR27">
        <f t="shared" si="13"/>
        <v>-22.424639838595393</v>
      </c>
      <c r="AS27">
        <f t="shared" si="14"/>
        <v>0.17587119567171844</v>
      </c>
      <c r="AT27">
        <f t="shared" si="15"/>
        <v>2.7470733787281496</v>
      </c>
      <c r="AU27">
        <f t="shared" si="16"/>
        <v>-19.501695264195526</v>
      </c>
      <c r="AW27">
        <v>24</v>
      </c>
      <c r="AX27">
        <f>IF(Z27&gt;0, (R27*SUMPRODUCT(K27:$K$98, X27:$X$98)-K27*$AZ$3)/Z27, 0)</f>
        <v>483.70117048902483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5.3970320000000004E-3</v>
      </c>
      <c r="Q28" s="5">
        <f t="shared" si="30"/>
        <v>50</v>
      </c>
      <c r="R28">
        <f t="shared" si="0"/>
        <v>50000</v>
      </c>
      <c r="S28">
        <f t="shared" si="1"/>
        <v>484.98374960815642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363.77780972174082</v>
      </c>
      <c r="AC28">
        <f t="shared" si="27"/>
        <v>359.1264503610505</v>
      </c>
      <c r="AE28">
        <f t="shared" si="2"/>
        <v>0</v>
      </c>
      <c r="AF28">
        <f t="shared" si="3"/>
        <v>0</v>
      </c>
      <c r="AG28">
        <f t="shared" si="4"/>
        <v>-37.024585942436985</v>
      </c>
      <c r="AH28">
        <f t="shared" si="5"/>
        <v>-202.94766683872376</v>
      </c>
      <c r="AI28">
        <f t="shared" si="6"/>
        <v>-239.97225278116076</v>
      </c>
      <c r="AJ28">
        <f t="shared" si="7"/>
        <v>4.6513593606903214</v>
      </c>
      <c r="AK28">
        <f t="shared" si="28"/>
        <v>25.46444668052186</v>
      </c>
      <c r="AL28">
        <f t="shared" si="39"/>
        <v>-209.85644673994858</v>
      </c>
      <c r="AN28">
        <f t="shared" si="9"/>
        <v>0</v>
      </c>
      <c r="AO28">
        <f t="shared" si="10"/>
        <v>0</v>
      </c>
      <c r="AP28">
        <f t="shared" si="11"/>
        <v>-3.5502386143829594</v>
      </c>
      <c r="AQ28">
        <f t="shared" si="12"/>
        <v>-19.460383557832721</v>
      </c>
      <c r="AR28">
        <f t="shared" si="13"/>
        <v>-23.01062217221568</v>
      </c>
      <c r="AS28">
        <f t="shared" si="14"/>
        <v>0.44601270186703101</v>
      </c>
      <c r="AT28">
        <f t="shared" si="15"/>
        <v>2.4417521384206511</v>
      </c>
      <c r="AU28">
        <f t="shared" si="16"/>
        <v>-20.122857331928</v>
      </c>
      <c r="AW28">
        <v>25</v>
      </c>
      <c r="AX28">
        <f>IF(Z28&gt;0, (R28*SUMPRODUCT(K28:$K$98, X28:$X$98)-K28*$AZ$3)/Z28, 0)</f>
        <v>484.98374960815642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6.3737730000000001E-3</v>
      </c>
      <c r="Q29" s="5">
        <f t="shared" si="30"/>
        <v>50</v>
      </c>
      <c r="R29">
        <f t="shared" si="0"/>
        <v>50000</v>
      </c>
      <c r="S29">
        <f t="shared" si="1"/>
        <v>483.17575366430924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359.1264503610505</v>
      </c>
      <c r="AC29">
        <f t="shared" si="27"/>
        <v>351.92931066634213</v>
      </c>
      <c r="AE29">
        <f t="shared" si="2"/>
        <v>0</v>
      </c>
      <c r="AF29">
        <f t="shared" si="3"/>
        <v>0</v>
      </c>
      <c r="AG29">
        <f t="shared" si="4"/>
        <v>-36.418353776796529</v>
      </c>
      <c r="AH29">
        <f t="shared" si="5"/>
        <v>-235.98630621608439</v>
      </c>
      <c r="AI29">
        <f t="shared" si="6"/>
        <v>-272.40465999288091</v>
      </c>
      <c r="AJ29">
        <f t="shared" si="7"/>
        <v>7.197139694708369</v>
      </c>
      <c r="AK29">
        <f t="shared" si="28"/>
        <v>25.138851525273537</v>
      </c>
      <c r="AL29">
        <f t="shared" si="39"/>
        <v>-240.068668772899</v>
      </c>
      <c r="AN29">
        <f t="shared" si="9"/>
        <v>0</v>
      </c>
      <c r="AO29">
        <f t="shared" si="10"/>
        <v>0</v>
      </c>
      <c r="AP29">
        <f t="shared" si="11"/>
        <v>-3.1179534046564443</v>
      </c>
      <c r="AQ29">
        <f t="shared" si="12"/>
        <v>-20.203941985635282</v>
      </c>
      <c r="AR29">
        <f t="shared" si="13"/>
        <v>-23.321895390291726</v>
      </c>
      <c r="AS29">
        <f t="shared" si="14"/>
        <v>0.61618233356834407</v>
      </c>
      <c r="AT29">
        <f t="shared" si="15"/>
        <v>2.1522600440088917</v>
      </c>
      <c r="AU29">
        <f t="shared" si="16"/>
        <v>-20.553453012714488</v>
      </c>
      <c r="AW29">
        <v>26</v>
      </c>
      <c r="AX29">
        <f>IF(Z29&gt;0, (R29*SUMPRODUCT(K29:$K$98, X29:$X$98)-K29*$AZ$3)/Z29, 0)</f>
        <v>483.17575366430924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7.4983330000000003E-3</v>
      </c>
      <c r="Q30" s="5">
        <f t="shared" si="30"/>
        <v>50</v>
      </c>
      <c r="R30">
        <f t="shared" si="0"/>
        <v>50000</v>
      </c>
      <c r="S30">
        <f t="shared" si="1"/>
        <v>478.8488304875799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351.92931066634213</v>
      </c>
      <c r="AC30">
        <f t="shared" si="27"/>
        <v>342.67469355849653</v>
      </c>
      <c r="AE30">
        <f t="shared" si="2"/>
        <v>0</v>
      </c>
      <c r="AF30">
        <f t="shared" si="3"/>
        <v>0</v>
      </c>
      <c r="AG30">
        <f t="shared" si="4"/>
        <v>-35.781093295098337</v>
      </c>
      <c r="AH30">
        <f t="shared" si="5"/>
        <v>-273.07694393022808</v>
      </c>
      <c r="AI30">
        <f t="shared" si="6"/>
        <v>-308.85803722532643</v>
      </c>
      <c r="AJ30">
        <f t="shared" si="7"/>
        <v>9.2546171078456041</v>
      </c>
      <c r="AK30">
        <f t="shared" si="28"/>
        <v>24.635051746643953</v>
      </c>
      <c r="AL30">
        <f t="shared" si="39"/>
        <v>-274.96836837083686</v>
      </c>
      <c r="AN30">
        <f t="shared" si="9"/>
        <v>0</v>
      </c>
      <c r="AO30">
        <f t="shared" si="10"/>
        <v>0</v>
      </c>
      <c r="AP30">
        <f t="shared" si="11"/>
        <v>-2.7351735872350735</v>
      </c>
      <c r="AQ30">
        <f t="shared" si="12"/>
        <v>-20.874511523748012</v>
      </c>
      <c r="AR30">
        <f t="shared" si="13"/>
        <v>-23.609685110983087</v>
      </c>
      <c r="AS30">
        <f t="shared" si="14"/>
        <v>0.70744021331569473</v>
      </c>
      <c r="AT30">
        <f t="shared" si="15"/>
        <v>1.8831493577313458</v>
      </c>
      <c r="AU30">
        <f t="shared" si="16"/>
        <v>-21.019095539936043</v>
      </c>
      <c r="AW30">
        <v>27</v>
      </c>
      <c r="AX30">
        <f>IF(Z30&gt;0, (R30*SUMPRODUCT(K30:$K$98, X30:$X$98)-K30*$AZ$3)/Z30, 0)</f>
        <v>478.8488304875799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8.7783159999999995E-3</v>
      </c>
      <c r="Q31" s="5">
        <f t="shared" si="30"/>
        <v>50</v>
      </c>
      <c r="R31">
        <f t="shared" si="0"/>
        <v>50000</v>
      </c>
      <c r="S31">
        <f t="shared" si="1"/>
        <v>472.20744167864621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342.67469355849653</v>
      </c>
      <c r="AC31">
        <f t="shared" si="27"/>
        <v>331.57636496134631</v>
      </c>
      <c r="AE31">
        <f t="shared" si="2"/>
        <v>0</v>
      </c>
      <c r="AF31">
        <f t="shared" si="3"/>
        <v>0</v>
      </c>
      <c r="AG31">
        <f t="shared" si="4"/>
        <v>-35.109184618377498</v>
      </c>
      <c r="AH31">
        <f t="shared" si="5"/>
        <v>-314.09774376985445</v>
      </c>
      <c r="AI31">
        <f t="shared" si="6"/>
        <v>-349.20692838823197</v>
      </c>
      <c r="AJ31">
        <f t="shared" si="7"/>
        <v>11.098328597150214</v>
      </c>
      <c r="AK31">
        <f t="shared" si="28"/>
        <v>23.987228549094759</v>
      </c>
      <c r="AL31">
        <f t="shared" si="39"/>
        <v>-314.12137124198699</v>
      </c>
      <c r="AN31">
        <f t="shared" si="9"/>
        <v>0</v>
      </c>
      <c r="AO31">
        <f t="shared" si="10"/>
        <v>0</v>
      </c>
      <c r="AP31">
        <f t="shared" si="11"/>
        <v>-2.3962603868742138</v>
      </c>
      <c r="AQ31">
        <f t="shared" si="12"/>
        <v>-21.437694699645569</v>
      </c>
      <c r="AR31">
        <f t="shared" si="13"/>
        <v>-23.833955086519786</v>
      </c>
      <c r="AS31">
        <f t="shared" si="14"/>
        <v>0.75747943072263046</v>
      </c>
      <c r="AT31">
        <f t="shared" si="15"/>
        <v>1.637168341785042</v>
      </c>
      <c r="AU31">
        <f t="shared" si="16"/>
        <v>-21.439307314012112</v>
      </c>
      <c r="AW31">
        <v>28</v>
      </c>
      <c r="AX31">
        <f>IF(Z31&gt;0, (R31*SUMPRODUCT(K31:$K$98, X31:$X$98)-K31*$AZ$3)/Z31, 0)</f>
        <v>472.20744167864621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1.019566E-2</v>
      </c>
      <c r="Q32" s="5">
        <f t="shared" si="30"/>
        <v>50</v>
      </c>
      <c r="R32">
        <f t="shared" si="0"/>
        <v>50000</v>
      </c>
      <c r="S32">
        <f t="shared" si="1"/>
        <v>463.46829424335903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331.57636496134631</v>
      </c>
      <c r="AC32">
        <f t="shared" si="27"/>
        <v>318.86740501759181</v>
      </c>
      <c r="AE32">
        <f t="shared" si="2"/>
        <v>0</v>
      </c>
      <c r="AF32">
        <f t="shared" si="3"/>
        <v>0</v>
      </c>
      <c r="AG32">
        <f t="shared" si="4"/>
        <v>-34.400131462947513</v>
      </c>
      <c r="AH32">
        <f t="shared" si="5"/>
        <v>-357.96130924620672</v>
      </c>
      <c r="AI32">
        <f t="shared" si="6"/>
        <v>-392.36144070915424</v>
      </c>
      <c r="AJ32">
        <f t="shared" si="7"/>
        <v>12.708959943754508</v>
      </c>
      <c r="AK32">
        <f t="shared" si="28"/>
        <v>23.210345547294246</v>
      </c>
      <c r="AL32">
        <f t="shared" si="39"/>
        <v>-356.44213521810548</v>
      </c>
      <c r="AN32">
        <f t="shared" si="9"/>
        <v>0</v>
      </c>
      <c r="AO32">
        <f t="shared" si="10"/>
        <v>0</v>
      </c>
      <c r="AP32">
        <f t="shared" si="11"/>
        <v>-2.0963092203834224</v>
      </c>
      <c r="AQ32">
        <f t="shared" si="12"/>
        <v>-21.813800157176736</v>
      </c>
      <c r="AR32">
        <f t="shared" si="13"/>
        <v>-23.910109377560158</v>
      </c>
      <c r="AS32">
        <f t="shared" si="14"/>
        <v>0.77447116561959184</v>
      </c>
      <c r="AT32">
        <f t="shared" si="15"/>
        <v>1.4144149836021944</v>
      </c>
      <c r="AU32">
        <f t="shared" si="16"/>
        <v>-21.721223228338371</v>
      </c>
      <c r="AW32">
        <v>29</v>
      </c>
      <c r="AX32">
        <f>IF(Z32&gt;0, (R32*SUMPRODUCT(K32:$K$98, X32:$X$98)-K32*$AZ$3)/Z32, 0)</f>
        <v>463.46829424335903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1.1804551E-2</v>
      </c>
      <c r="Q33" s="5">
        <f t="shared" si="30"/>
        <v>50</v>
      </c>
      <c r="R33">
        <f t="shared" si="0"/>
        <v>50000</v>
      </c>
      <c r="S33">
        <f t="shared" si="1"/>
        <v>452.96678539205431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318.86740501759181</v>
      </c>
      <c r="AC33">
        <f t="shared" si="27"/>
        <v>304.84711803531752</v>
      </c>
      <c r="AE33">
        <f t="shared" si="2"/>
        <v>0</v>
      </c>
      <c r="AF33">
        <f t="shared" si="3"/>
        <v>0</v>
      </c>
      <c r="AG33">
        <f t="shared" si="4"/>
        <v>-33.650052042056963</v>
      </c>
      <c r="AH33">
        <f t="shared" si="5"/>
        <v>-406.07810626106851</v>
      </c>
      <c r="AI33">
        <f t="shared" si="6"/>
        <v>-439.7281583031255</v>
      </c>
      <c r="AJ33">
        <f t="shared" si="7"/>
        <v>14.020286982274285</v>
      </c>
      <c r="AK33">
        <f t="shared" si="28"/>
        <v>22.320718351231427</v>
      </c>
      <c r="AL33">
        <f t="shared" si="39"/>
        <v>-403.38715296961976</v>
      </c>
      <c r="AN33">
        <f t="shared" si="9"/>
        <v>0</v>
      </c>
      <c r="AO33">
        <f t="shared" si="10"/>
        <v>0</v>
      </c>
      <c r="AP33">
        <f t="shared" si="11"/>
        <v>-1.8308929813176797</v>
      </c>
      <c r="AQ33">
        <f t="shared" si="12"/>
        <v>-22.094633128380668</v>
      </c>
      <c r="AR33">
        <f t="shared" si="13"/>
        <v>-23.92552610969835</v>
      </c>
      <c r="AS33">
        <f t="shared" si="14"/>
        <v>0.76284116885830788</v>
      </c>
      <c r="AT33">
        <f t="shared" si="15"/>
        <v>1.2144660732221633</v>
      </c>
      <c r="AU33">
        <f t="shared" si="16"/>
        <v>-21.948218867617875</v>
      </c>
      <c r="AW33">
        <v>30</v>
      </c>
      <c r="AX33">
        <f>IF(Z33&gt;0, (R33*SUMPRODUCT(K33:$K$98, X33:$X$98)-K33*$AZ$3)/Z33, 0)</f>
        <v>452.96678539205431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1.3628751999999999E-2</v>
      </c>
      <c r="Q34" s="5">
        <f t="shared" si="30"/>
        <v>50</v>
      </c>
      <c r="R34">
        <f t="shared" si="0"/>
        <v>50000</v>
      </c>
      <c r="S34">
        <f t="shared" si="1"/>
        <v>440.89404766430567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304.84711803531752</v>
      </c>
      <c r="AC34">
        <f t="shared" si="27"/>
        <v>289.71097881309987</v>
      </c>
      <c r="AE34">
        <f t="shared" si="2"/>
        <v>0</v>
      </c>
      <c r="AF34">
        <f t="shared" si="3"/>
        <v>0</v>
      </c>
      <c r="AG34">
        <f t="shared" si="4"/>
        <v>-32.854943307568107</v>
      </c>
      <c r="AH34">
        <f t="shared" si="5"/>
        <v>-458.60821406828796</v>
      </c>
      <c r="AI34">
        <f t="shared" si="6"/>
        <v>-491.4631573758561</v>
      </c>
      <c r="AJ34">
        <f t="shared" si="7"/>
        <v>15.136139222217651</v>
      </c>
      <c r="AK34">
        <f t="shared" si="28"/>
        <v>21.33929826247223</v>
      </c>
      <c r="AL34">
        <f t="shared" si="39"/>
        <v>-454.98771989116619</v>
      </c>
      <c r="AN34">
        <f t="shared" si="9"/>
        <v>0</v>
      </c>
      <c r="AO34">
        <f t="shared" si="10"/>
        <v>0</v>
      </c>
      <c r="AP34">
        <f t="shared" si="11"/>
        <v>-1.5960993438603426</v>
      </c>
      <c r="AQ34">
        <f t="shared" si="12"/>
        <v>-22.279273554392226</v>
      </c>
      <c r="AR34">
        <f t="shared" si="13"/>
        <v>-23.875372898252568</v>
      </c>
      <c r="AS34">
        <f t="shared" si="14"/>
        <v>0.73531649879899308</v>
      </c>
      <c r="AT34">
        <f t="shared" si="15"/>
        <v>1.0366671351804302</v>
      </c>
      <c r="AU34">
        <f t="shared" si="16"/>
        <v>-22.103389264273144</v>
      </c>
      <c r="AW34">
        <v>31</v>
      </c>
      <c r="AX34">
        <f>IF(Z34&gt;0, (R34*SUMPRODUCT(K34:$K$98, X34:$X$98)-K34*$AZ$3)/Z34, 0)</f>
        <v>440.89404766430567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1.5530428000000001E-2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427.3541790344384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289.71097881309987</v>
      </c>
      <c r="AC35">
        <f t="shared" si="27"/>
        <v>273.64464624635326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-32.016142543010154</v>
      </c>
      <c r="AH35">
        <f t="shared" ref="AH35:AH66" si="45">-X35*R35</f>
        <v>-510.25133148226837</v>
      </c>
      <c r="AI35">
        <f t="shared" ref="AI35:AI66" si="46">SUM(AE35:AH35)</f>
        <v>-542.26747402527849</v>
      </c>
      <c r="AJ35">
        <f t="shared" ref="AJ35:AJ66" si="47">AB35-AC35</f>
        <v>16.06633256674661</v>
      </c>
      <c r="AK35">
        <f t="shared" si="28"/>
        <v>20.279768516916992</v>
      </c>
      <c r="AL35">
        <f t="shared" si="39"/>
        <v>-505.92137294161489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-1.3887055754295254</v>
      </c>
      <c r="AQ35">
        <f t="shared" ref="AQ35:AQ66" si="51">AH35*$K35</f>
        <v>-22.132237447027045</v>
      </c>
      <c r="AR35">
        <f t="shared" ref="AR35:AR66" si="52">AI35*$K35</f>
        <v>-23.520943022456571</v>
      </c>
      <c r="AS35">
        <f t="shared" ref="AS35:AS66" si="53">AJ35*$K35</f>
        <v>0.69687988120908273</v>
      </c>
      <c r="AT35">
        <f t="shared" ref="AT35:AT66" si="54">AK35*$K35</f>
        <v>0.87963837523616106</v>
      </c>
      <c r="AU35">
        <f t="shared" ref="AU35:AU66" si="55">AL35*$K35</f>
        <v>-21.944424766011327</v>
      </c>
      <c r="AW35">
        <v>32</v>
      </c>
      <c r="AX35">
        <f>IF(Z35&gt;0, (R35*SUMPRODUCT(K35:$K$98, X35:$X$98)-K35*$AZ$3)/Z35, 0)</f>
        <v>427.3541790344384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1.7564712E-2</v>
      </c>
      <c r="Q36" s="5">
        <f t="shared" si="30"/>
        <v>50</v>
      </c>
      <c r="R36">
        <f t="shared" si="40"/>
        <v>50000</v>
      </c>
      <c r="S36">
        <f t="shared" si="41"/>
        <v>412.83284988825648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273.64464624635326</v>
      </c>
      <c r="AC36">
        <f t="shared" si="27"/>
        <v>257.05967753829549</v>
      </c>
      <c r="AE36">
        <f t="shared" si="42"/>
        <v>0</v>
      </c>
      <c r="AF36">
        <f t="shared" si="43"/>
        <v>0</v>
      </c>
      <c r="AG36">
        <f t="shared" si="44"/>
        <v>-31.13362679446114</v>
      </c>
      <c r="AH36">
        <f t="shared" si="45"/>
        <v>-562.354323118921</v>
      </c>
      <c r="AI36">
        <f t="shared" si="46"/>
        <v>-593.48794991338218</v>
      </c>
      <c r="AJ36">
        <f t="shared" si="47"/>
        <v>16.584968708057772</v>
      </c>
      <c r="AK36">
        <f t="shared" ref="AK36:AK67" si="59">G36*SUM(AB36:AB36, AE36:AF36)</f>
        <v>19.155125237244729</v>
      </c>
      <c r="AL36">
        <f t="shared" si="39"/>
        <v>-557.74785596807965</v>
      </c>
      <c r="AN36">
        <f t="shared" si="48"/>
        <v>0</v>
      </c>
      <c r="AO36">
        <f t="shared" si="49"/>
        <v>0</v>
      </c>
      <c r="AP36">
        <f t="shared" si="50"/>
        <v>-1.2057377733839434</v>
      </c>
      <c r="AQ36">
        <f t="shared" si="51"/>
        <v>-21.778762040369543</v>
      </c>
      <c r="AR36">
        <f t="shared" si="52"/>
        <v>-22.984499813753487</v>
      </c>
      <c r="AS36">
        <f t="shared" si="53"/>
        <v>0.64229983142386615</v>
      </c>
      <c r="AT36">
        <f t="shared" si="54"/>
        <v>0.74183641388529031</v>
      </c>
      <c r="AU36">
        <f t="shared" si="55"/>
        <v>-21.60036356844433</v>
      </c>
      <c r="AW36">
        <v>33</v>
      </c>
      <c r="AX36">
        <f>IF(Z36&gt;0, (R36*SUMPRODUCT(K36:$K$98, X36:$X$98)-K36*$AZ$3)/Z36, 0)</f>
        <v>412.83284988825648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40"/>
        <v>50000</v>
      </c>
      <c r="S37">
        <f t="shared" si="41"/>
        <v>397.66411666871636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257.05967753829549</v>
      </c>
      <c r="AC37">
        <f t="shared" si="27"/>
        <v>240.23383401486282</v>
      </c>
      <c r="AE37">
        <f t="shared" si="42"/>
        <v>0</v>
      </c>
      <c r="AF37">
        <f t="shared" si="43"/>
        <v>0</v>
      </c>
      <c r="AG37">
        <f t="shared" si="44"/>
        <v>-30.205621269946693</v>
      </c>
      <c r="AH37">
        <f t="shared" si="45"/>
        <v>-616.66925656983437</v>
      </c>
      <c r="AI37">
        <f t="shared" si="46"/>
        <v>-646.87487783978111</v>
      </c>
      <c r="AJ37">
        <f t="shared" si="47"/>
        <v>16.825843523432667</v>
      </c>
      <c r="AK37">
        <f t="shared" si="59"/>
        <v>17.994177427680686</v>
      </c>
      <c r="AL37">
        <f t="shared" si="39"/>
        <v>-612.0548568886677</v>
      </c>
      <c r="AN37">
        <f t="shared" si="48"/>
        <v>0</v>
      </c>
      <c r="AO37">
        <f t="shared" si="49"/>
        <v>0</v>
      </c>
      <c r="AP37">
        <f t="shared" si="50"/>
        <v>-1.0444626197831268</v>
      </c>
      <c r="AQ37">
        <f t="shared" si="51"/>
        <v>-21.323447761608616</v>
      </c>
      <c r="AR37">
        <f t="shared" si="52"/>
        <v>-22.367910381391745</v>
      </c>
      <c r="AS37">
        <f t="shared" si="53"/>
        <v>0.58181106256638349</v>
      </c>
      <c r="AT37">
        <f t="shared" si="54"/>
        <v>0.62221020150501749</v>
      </c>
      <c r="AU37">
        <f t="shared" si="55"/>
        <v>-21.163889117320341</v>
      </c>
      <c r="AW37">
        <v>34</v>
      </c>
      <c r="AX37">
        <f>IF(Z37&gt;0, (R37*SUMPRODUCT(K37:$K$98, X37:$X$98)-K37*$AZ$3)/Z37, 0)</f>
        <v>397.66411666871636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40"/>
        <v>50000</v>
      </c>
      <c r="S38">
        <f t="shared" si="41"/>
        <v>382.10141194529683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240.23383401486282</v>
      </c>
      <c r="AC38">
        <f t="shared" si="27"/>
        <v>223.33263492909066</v>
      </c>
      <c r="AE38">
        <f t="shared" si="42"/>
        <v>0</v>
      </c>
      <c r="AF38">
        <f t="shared" si="43"/>
        <v>0</v>
      </c>
      <c r="AG38">
        <f t="shared" si="44"/>
        <v>-29.224261929849117</v>
      </c>
      <c r="AH38">
        <f t="shared" si="45"/>
        <v>-679.30312739810586</v>
      </c>
      <c r="AI38">
        <f t="shared" si="46"/>
        <v>-708.52738932795501</v>
      </c>
      <c r="AJ38">
        <f t="shared" si="47"/>
        <v>16.901199085772163</v>
      </c>
      <c r="AK38">
        <f t="shared" si="59"/>
        <v>16.816368381040398</v>
      </c>
      <c r="AL38">
        <f t="shared" si="39"/>
        <v>-674.80982186114238</v>
      </c>
      <c r="AN38">
        <f t="shared" si="48"/>
        <v>0</v>
      </c>
      <c r="AO38">
        <f t="shared" si="49"/>
        <v>0</v>
      </c>
      <c r="AP38">
        <f t="shared" si="50"/>
        <v>-0.90225782643974983</v>
      </c>
      <c r="AQ38">
        <f t="shared" si="51"/>
        <v>-20.97252497569248</v>
      </c>
      <c r="AR38">
        <f t="shared" si="52"/>
        <v>-21.874782802132231</v>
      </c>
      <c r="AS38">
        <f t="shared" si="53"/>
        <v>0.52180065960122635</v>
      </c>
      <c r="AT38">
        <f t="shared" si="54"/>
        <v>0.51918163136193807</v>
      </c>
      <c r="AU38">
        <f t="shared" si="55"/>
        <v>-20.833800511169063</v>
      </c>
      <c r="AW38">
        <v>35</v>
      </c>
      <c r="AX38">
        <f>IF(Z38&gt;0, (R38*SUMPRODUCT(K38:$K$98, X38:$X$98)-K38*$AZ$3)/Z38, 0)</f>
        <v>382.10141194529683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40"/>
        <v>50000</v>
      </c>
      <c r="S39">
        <f t="shared" si="41"/>
        <v>365.90919037228156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223.33263492909066</v>
      </c>
      <c r="AC39">
        <f t="shared" si="27"/>
        <v>206.30854627110932</v>
      </c>
      <c r="AE39">
        <f t="shared" si="42"/>
        <v>0</v>
      </c>
      <c r="AF39">
        <f t="shared" si="43"/>
        <v>0</v>
      </c>
      <c r="AG39">
        <f t="shared" si="44"/>
        <v>-28.191222262169457</v>
      </c>
      <c r="AH39">
        <f t="shared" si="45"/>
        <v>-740.79704838116629</v>
      </c>
      <c r="AI39">
        <f t="shared" si="46"/>
        <v>-768.9882706433358</v>
      </c>
      <c r="AJ39">
        <f t="shared" si="47"/>
        <v>17.024088657981338</v>
      </c>
      <c r="AK39">
        <f t="shared" si="59"/>
        <v>15.633284445036347</v>
      </c>
      <c r="AL39">
        <f t="shared" si="39"/>
        <v>-736.33089754031812</v>
      </c>
      <c r="AN39">
        <f t="shared" si="48"/>
        <v>0</v>
      </c>
      <c r="AO39">
        <f t="shared" si="49"/>
        <v>0</v>
      </c>
      <c r="AP39">
        <f t="shared" si="50"/>
        <v>-0.77711087965203474</v>
      </c>
      <c r="AQ39">
        <f t="shared" si="51"/>
        <v>-20.420591933101147</v>
      </c>
      <c r="AR39">
        <f t="shared" si="52"/>
        <v>-21.197702812753182</v>
      </c>
      <c r="AS39">
        <f t="shared" si="53"/>
        <v>0.46928098360713005</v>
      </c>
      <c r="AT39">
        <f t="shared" si="54"/>
        <v>0.4309424867766537</v>
      </c>
      <c r="AU39">
        <f t="shared" si="55"/>
        <v>-20.2974793423694</v>
      </c>
      <c r="AW39">
        <v>36</v>
      </c>
      <c r="AX39">
        <f>IF(Z39&gt;0, (R39*SUMPRODUCT(K39:$K$98, X39:$X$98)-K39*$AZ$3)/Z39, 0)</f>
        <v>365.90919037228156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40"/>
        <v>50000</v>
      </c>
      <c r="S40">
        <f t="shared" si="41"/>
        <v>349.28572370126113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206.30854627110932</v>
      </c>
      <c r="AC40">
        <f t="shared" si="27"/>
        <v>189.41334390739317</v>
      </c>
      <c r="AE40">
        <f t="shared" si="42"/>
        <v>0</v>
      </c>
      <c r="AF40">
        <f t="shared" si="43"/>
        <v>0</v>
      </c>
      <c r="AG40">
        <f t="shared" si="44"/>
        <v>-27.114383877509347</v>
      </c>
      <c r="AH40">
        <f t="shared" si="45"/>
        <v>-794.92616203841806</v>
      </c>
      <c r="AI40">
        <f t="shared" si="46"/>
        <v>-822.0405459159274</v>
      </c>
      <c r="AJ40">
        <f t="shared" si="47"/>
        <v>16.895202363716152</v>
      </c>
      <c r="AK40">
        <f t="shared" si="59"/>
        <v>14.441598238977654</v>
      </c>
      <c r="AL40">
        <f t="shared" si="39"/>
        <v>-790.70374531323353</v>
      </c>
      <c r="AN40">
        <f t="shared" si="48"/>
        <v>0</v>
      </c>
      <c r="AO40">
        <f t="shared" si="49"/>
        <v>0</v>
      </c>
      <c r="AP40">
        <f t="shared" si="50"/>
        <v>-0.66734559983403208</v>
      </c>
      <c r="AQ40">
        <f t="shared" si="51"/>
        <v>-19.564909858391459</v>
      </c>
      <c r="AR40">
        <f t="shared" si="52"/>
        <v>-20.232255458225492</v>
      </c>
      <c r="AS40">
        <f t="shared" si="53"/>
        <v>0.41582869840106423</v>
      </c>
      <c r="AT40">
        <f t="shared" si="54"/>
        <v>0.3554400160037095</v>
      </c>
      <c r="AU40">
        <f t="shared" si="55"/>
        <v>-19.460986743820715</v>
      </c>
      <c r="AW40">
        <v>37</v>
      </c>
      <c r="AX40">
        <f>IF(Z40&gt;0, (R40*SUMPRODUCT(K40:$K$98, X40:$X$98)-K40*$AZ$3)/Z40, 0)</f>
        <v>349.28572370126113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40"/>
        <v>50000</v>
      </c>
      <c r="S41">
        <f t="shared" si="41"/>
        <v>332.76530337493881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189.41334390739317</v>
      </c>
      <c r="AC41">
        <f t="shared" si="27"/>
        <v>172.99610330738113</v>
      </c>
      <c r="AE41">
        <f t="shared" si="42"/>
        <v>0</v>
      </c>
      <c r="AF41">
        <f t="shared" si="43"/>
        <v>0</v>
      </c>
      <c r="AG41">
        <f t="shared" si="44"/>
        <v>-25.993711116038458</v>
      </c>
      <c r="AH41">
        <f t="shared" si="45"/>
        <v>-849.5289226957924</v>
      </c>
      <c r="AI41">
        <f t="shared" si="46"/>
        <v>-875.52263381183081</v>
      </c>
      <c r="AJ41">
        <f t="shared" si="47"/>
        <v>16.417240600012036</v>
      </c>
      <c r="AK41">
        <f t="shared" si="59"/>
        <v>13.258934073517523</v>
      </c>
      <c r="AL41">
        <f t="shared" si="39"/>
        <v>-845.84645913830127</v>
      </c>
      <c r="AN41">
        <f t="shared" si="48"/>
        <v>0</v>
      </c>
      <c r="AO41">
        <f t="shared" si="49"/>
        <v>0</v>
      </c>
      <c r="AP41">
        <f t="shared" si="50"/>
        <v>-0.57121726605023759</v>
      </c>
      <c r="AQ41">
        <f t="shared" si="51"/>
        <v>-18.668576660201435</v>
      </c>
      <c r="AR41">
        <f t="shared" si="52"/>
        <v>-19.239793926251672</v>
      </c>
      <c r="AS41">
        <f t="shared" si="53"/>
        <v>0.36077231334011423</v>
      </c>
      <c r="AT41">
        <f t="shared" si="54"/>
        <v>0.29136786349610261</v>
      </c>
      <c r="AU41">
        <f t="shared" si="55"/>
        <v>-18.587653749415455</v>
      </c>
      <c r="AW41">
        <v>38</v>
      </c>
      <c r="AX41">
        <f>IF(Z41&gt;0, (R41*SUMPRODUCT(K41:$K$98, X41:$X$98)-K41*$AZ$3)/Z41, 0)</f>
        <v>332.76530337493881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40"/>
        <v>50000</v>
      </c>
      <c r="S42">
        <f t="shared" si="41"/>
        <v>316.39302981839063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172.99610330738113</v>
      </c>
      <c r="AC42">
        <f t="shared" si="27"/>
        <v>157.13794562787558</v>
      </c>
      <c r="AE42">
        <f t="shared" si="42"/>
        <v>0</v>
      </c>
      <c r="AF42">
        <f t="shared" si="43"/>
        <v>0</v>
      </c>
      <c r="AG42">
        <f t="shared" si="44"/>
        <v>-24.832712926399271</v>
      </c>
      <c r="AH42">
        <f t="shared" si="45"/>
        <v>-901.06107847880446</v>
      </c>
      <c r="AI42">
        <f t="shared" si="46"/>
        <v>-925.89379140520373</v>
      </c>
      <c r="AJ42">
        <f t="shared" si="47"/>
        <v>15.858157679505553</v>
      </c>
      <c r="AK42">
        <f t="shared" si="59"/>
        <v>12.109727231516681</v>
      </c>
      <c r="AL42">
        <f t="shared" si="39"/>
        <v>-897.9259064941815</v>
      </c>
      <c r="AN42">
        <f t="shared" si="48"/>
        <v>0</v>
      </c>
      <c r="AO42">
        <f t="shared" si="49"/>
        <v>0</v>
      </c>
      <c r="AP42">
        <f t="shared" si="50"/>
        <v>-0.4872357917619245</v>
      </c>
      <c r="AQ42">
        <f t="shared" si="51"/>
        <v>-17.679470193196199</v>
      </c>
      <c r="AR42">
        <f t="shared" si="52"/>
        <v>-18.166705984958124</v>
      </c>
      <c r="AS42">
        <f t="shared" si="53"/>
        <v>0.31114852556625971</v>
      </c>
      <c r="AT42">
        <f t="shared" si="54"/>
        <v>0.23760160853776305</v>
      </c>
      <c r="AU42">
        <f t="shared" si="55"/>
        <v>-17.617955850854102</v>
      </c>
      <c r="AW42">
        <v>39</v>
      </c>
      <c r="AX42">
        <f>IF(Z42&gt;0, (R42*SUMPRODUCT(K42:$K$98, X42:$X$98)-K42*$AZ$3)/Z42, 0)</f>
        <v>316.39302981839063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40"/>
        <v>50000</v>
      </c>
      <c r="S43">
        <f t="shared" si="41"/>
        <v>300.37922442649824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157.13794562787558</v>
      </c>
      <c r="AC43">
        <f t="shared" si="27"/>
        <v>141.96777809601497</v>
      </c>
      <c r="AE43">
        <f t="shared" si="42"/>
        <v>0</v>
      </c>
      <c r="AF43">
        <f t="shared" si="43"/>
        <v>0</v>
      </c>
      <c r="AG43">
        <f t="shared" si="44"/>
        <v>-23.631424304904613</v>
      </c>
      <c r="AH43">
        <f t="shared" si="45"/>
        <v>-952.96149223066482</v>
      </c>
      <c r="AI43">
        <f t="shared" si="46"/>
        <v>-976.59291653556943</v>
      </c>
      <c r="AJ43">
        <f t="shared" si="47"/>
        <v>15.170167531860614</v>
      </c>
      <c r="AK43">
        <f t="shared" si="59"/>
        <v>10.999656193951292</v>
      </c>
      <c r="AL43">
        <f t="shared" si="39"/>
        <v>-950.42309280975746</v>
      </c>
      <c r="AN43">
        <f t="shared" si="48"/>
        <v>0</v>
      </c>
      <c r="AO43">
        <f t="shared" si="49"/>
        <v>0</v>
      </c>
      <c r="AP43">
        <f t="shared" si="50"/>
        <v>-0.41398717856089357</v>
      </c>
      <c r="AQ43">
        <f t="shared" si="51"/>
        <v>-16.69445880009323</v>
      </c>
      <c r="AR43">
        <f t="shared" si="52"/>
        <v>-17.108445978654121</v>
      </c>
      <c r="AS43">
        <f t="shared" si="53"/>
        <v>0.26575862604725042</v>
      </c>
      <c r="AT43">
        <f t="shared" si="54"/>
        <v>0.19269751048939721</v>
      </c>
      <c r="AU43">
        <f t="shared" si="55"/>
        <v>-16.649989842117474</v>
      </c>
      <c r="AW43">
        <v>40</v>
      </c>
      <c r="AX43">
        <f>IF(Z43&gt;0, (R43*SUMPRODUCT(K43:$K$98, X43:$X$98)-K43*$AZ$3)/Z43, 0)</f>
        <v>300.37922442649824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40"/>
        <v>50000</v>
      </c>
      <c r="S44">
        <f t="shared" si="41"/>
        <v>284.79304877372118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141.96777809601497</v>
      </c>
      <c r="AC44">
        <f t="shared" si="27"/>
        <v>127.51376810068571</v>
      </c>
      <c r="AE44">
        <f t="shared" si="42"/>
        <v>0</v>
      </c>
      <c r="AF44">
        <f t="shared" si="43"/>
        <v>0</v>
      </c>
      <c r="AG44">
        <f t="shared" si="44"/>
        <v>-22.387092776621841</v>
      </c>
      <c r="AH44">
        <f t="shared" si="45"/>
        <v>-1008.0172852337259</v>
      </c>
      <c r="AI44">
        <f t="shared" si="46"/>
        <v>-1030.4043780103477</v>
      </c>
      <c r="AJ44">
        <f t="shared" si="47"/>
        <v>14.454009995329258</v>
      </c>
      <c r="AK44">
        <f t="shared" si="59"/>
        <v>9.9377444667210479</v>
      </c>
      <c r="AL44">
        <f t="shared" si="39"/>
        <v>-1006.0126235482975</v>
      </c>
      <c r="AN44">
        <f t="shared" si="48"/>
        <v>0</v>
      </c>
      <c r="AO44">
        <f t="shared" si="49"/>
        <v>0</v>
      </c>
      <c r="AP44">
        <f t="shared" si="50"/>
        <v>-0.35016817223036967</v>
      </c>
      <c r="AQ44">
        <f t="shared" si="51"/>
        <v>-15.76692310470588</v>
      </c>
      <c r="AR44">
        <f t="shared" si="52"/>
        <v>-16.11709127693625</v>
      </c>
      <c r="AS44">
        <f t="shared" si="53"/>
        <v>0.22608269470117789</v>
      </c>
      <c r="AT44">
        <f t="shared" si="54"/>
        <v>0.15544143452329431</v>
      </c>
      <c r="AU44">
        <f t="shared" si="55"/>
        <v>-15.735567147711778</v>
      </c>
      <c r="AW44">
        <v>41</v>
      </c>
      <c r="AX44">
        <f>IF(Z44&gt;0, (R44*SUMPRODUCT(K44:$K$98, X44:$X$98)-K44*$AZ$3)/Z44, 0)</f>
        <v>284.79304877372118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40"/>
        <v>50000</v>
      </c>
      <c r="S45">
        <f t="shared" si="41"/>
        <v>269.46871766832311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127.51376810068571</v>
      </c>
      <c r="AC45">
        <f t="shared" si="27"/>
        <v>113.74724571451908</v>
      </c>
      <c r="AE45">
        <f t="shared" si="42"/>
        <v>0</v>
      </c>
      <c r="AF45">
        <f t="shared" si="43"/>
        <v>0</v>
      </c>
      <c r="AG45">
        <f t="shared" si="44"/>
        <v>-21.105834973862429</v>
      </c>
      <c r="AH45">
        <f t="shared" si="45"/>
        <v>-1057.3868749931967</v>
      </c>
      <c r="AI45">
        <f t="shared" si="46"/>
        <v>-1078.492709967059</v>
      </c>
      <c r="AJ45">
        <f t="shared" si="47"/>
        <v>13.766522386166628</v>
      </c>
      <c r="AK45">
        <f t="shared" si="59"/>
        <v>8.9259637670479997</v>
      </c>
      <c r="AL45">
        <f t="shared" si="39"/>
        <v>-1055.8002238138445</v>
      </c>
      <c r="AN45">
        <f t="shared" si="48"/>
        <v>0</v>
      </c>
      <c r="AO45">
        <f t="shared" si="49"/>
        <v>0</v>
      </c>
      <c r="AP45">
        <f t="shared" si="50"/>
        <v>-0.29475656424059593</v>
      </c>
      <c r="AQ45">
        <f t="shared" si="51"/>
        <v>-14.767087998748732</v>
      </c>
      <c r="AR45">
        <f t="shared" si="52"/>
        <v>-15.061844562989327</v>
      </c>
      <c r="AS45">
        <f t="shared" si="53"/>
        <v>0.19225834207046968</v>
      </c>
      <c r="AT45">
        <f t="shared" si="54"/>
        <v>0.12465682669126059</v>
      </c>
      <c r="AU45">
        <f t="shared" si="55"/>
        <v>-14.744929394227597</v>
      </c>
      <c r="AW45">
        <v>42</v>
      </c>
      <c r="AX45">
        <f>IF(Z45&gt;0, (R45*SUMPRODUCT(K45:$K$98, X45:$X$98)-K45*$AZ$3)/Z45, 0)</f>
        <v>269.46871766832311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40"/>
        <v>50000</v>
      </c>
      <c r="S46">
        <f t="shared" si="41"/>
        <v>254.520426925522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113.74724571451908</v>
      </c>
      <c r="AC46">
        <f t="shared" si="27"/>
        <v>100.76622978589471</v>
      </c>
      <c r="AE46">
        <f t="shared" si="42"/>
        <v>0</v>
      </c>
      <c r="AF46">
        <f t="shared" si="43"/>
        <v>0</v>
      </c>
      <c r="AG46">
        <f t="shared" si="44"/>
        <v>-19.795312895530586</v>
      </c>
      <c r="AH46">
        <f t="shared" si="45"/>
        <v>-1099.4637285932185</v>
      </c>
      <c r="AI46">
        <f t="shared" si="46"/>
        <v>-1119.2590414887491</v>
      </c>
      <c r="AJ46">
        <f t="shared" si="47"/>
        <v>12.981015928624373</v>
      </c>
      <c r="AK46">
        <f t="shared" si="59"/>
        <v>7.9623072000163369</v>
      </c>
      <c r="AL46">
        <f t="shared" si="39"/>
        <v>-1098.3157183601083</v>
      </c>
      <c r="AN46">
        <f t="shared" si="48"/>
        <v>0</v>
      </c>
      <c r="AO46">
        <f t="shared" si="49"/>
        <v>0</v>
      </c>
      <c r="AP46">
        <f t="shared" si="50"/>
        <v>-0.24683417881070741</v>
      </c>
      <c r="AQ46">
        <f t="shared" si="51"/>
        <v>-13.709569937676475</v>
      </c>
      <c r="AR46">
        <f t="shared" si="52"/>
        <v>-13.956404116487182</v>
      </c>
      <c r="AS46">
        <f t="shared" si="53"/>
        <v>0.16186449912565662</v>
      </c>
      <c r="AT46">
        <f t="shared" si="54"/>
        <v>9.928459173779261E-2</v>
      </c>
      <c r="AU46">
        <f t="shared" si="55"/>
        <v>-13.695255025623732</v>
      </c>
      <c r="AW46">
        <v>43</v>
      </c>
      <c r="AX46">
        <f>IF(Z46&gt;0, (R46*SUMPRODUCT(K46:$K$98, X46:$X$98)-K46*$AZ$3)/Z46, 0)</f>
        <v>254.520426925522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40"/>
        <v>50000</v>
      </c>
      <c r="S47">
        <f t="shared" si="41"/>
        <v>240.14650954854122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100.76622978589471</v>
      </c>
      <c r="AC47">
        <f t="shared" si="27"/>
        <v>88.6513670536864</v>
      </c>
      <c r="AE47">
        <f t="shared" si="42"/>
        <v>0</v>
      </c>
      <c r="AF47">
        <f t="shared" si="43"/>
        <v>0</v>
      </c>
      <c r="AG47">
        <f t="shared" si="44"/>
        <v>-18.457767139806617</v>
      </c>
      <c r="AH47">
        <f t="shared" si="45"/>
        <v>-1139.592626768663</v>
      </c>
      <c r="AI47">
        <f t="shared" si="46"/>
        <v>-1158.0503939084697</v>
      </c>
      <c r="AJ47">
        <f t="shared" si="47"/>
        <v>12.114862732208309</v>
      </c>
      <c r="AK47">
        <f t="shared" si="59"/>
        <v>7.0536360850126298</v>
      </c>
      <c r="AL47">
        <f t="shared" si="39"/>
        <v>-1138.8818950912487</v>
      </c>
      <c r="AN47">
        <f t="shared" si="48"/>
        <v>0</v>
      </c>
      <c r="AO47">
        <f t="shared" si="49"/>
        <v>0</v>
      </c>
      <c r="AP47">
        <f t="shared" si="50"/>
        <v>-0.20549632753063077</v>
      </c>
      <c r="AQ47">
        <f t="shared" si="51"/>
        <v>-12.687455525262337</v>
      </c>
      <c r="AR47">
        <f t="shared" si="52"/>
        <v>-12.892951852792969</v>
      </c>
      <c r="AS47">
        <f t="shared" si="53"/>
        <v>0.13487870884650213</v>
      </c>
      <c r="AT47">
        <f t="shared" si="54"/>
        <v>7.8530425713389848E-2</v>
      </c>
      <c r="AU47">
        <f t="shared" si="55"/>
        <v>-12.679542718233074</v>
      </c>
      <c r="AW47">
        <v>44</v>
      </c>
      <c r="AX47">
        <f>IF(Z47&gt;0, (R47*SUMPRODUCT(K47:$K$98, X47:$X$98)-K47*$AZ$3)/Z47, 0)</f>
        <v>240.14650954854122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40"/>
        <v>50000</v>
      </c>
      <c r="S48">
        <f t="shared" si="41"/>
        <v>226.32450517985018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88.6513670536864</v>
      </c>
      <c r="AC48">
        <f t="shared" si="27"/>
        <v>77.387757247592077</v>
      </c>
      <c r="AE48">
        <f t="shared" si="42"/>
        <v>0</v>
      </c>
      <c r="AF48">
        <f t="shared" si="43"/>
        <v>0</v>
      </c>
      <c r="AG48">
        <f t="shared" si="44"/>
        <v>-17.096636792842077</v>
      </c>
      <c r="AH48">
        <f t="shared" si="45"/>
        <v>-1176.5526755664732</v>
      </c>
      <c r="AI48">
        <f t="shared" si="46"/>
        <v>-1193.6493123593152</v>
      </c>
      <c r="AJ48">
        <f t="shared" si="47"/>
        <v>11.263609806094323</v>
      </c>
      <c r="AK48">
        <f t="shared" si="59"/>
        <v>6.205595693758049</v>
      </c>
      <c r="AL48">
        <f t="shared" si="39"/>
        <v>-1176.1801068594627</v>
      </c>
      <c r="AN48">
        <f t="shared" si="48"/>
        <v>0</v>
      </c>
      <c r="AO48">
        <f t="shared" si="49"/>
        <v>0</v>
      </c>
      <c r="AP48">
        <f t="shared" si="50"/>
        <v>-0.16994858971462967</v>
      </c>
      <c r="AQ48">
        <f t="shared" si="51"/>
        <v>-11.695485513338607</v>
      </c>
      <c r="AR48">
        <f t="shared" si="52"/>
        <v>-11.865434103053236</v>
      </c>
      <c r="AS48">
        <f t="shared" si="53"/>
        <v>0.1119655652065466</v>
      </c>
      <c r="AT48">
        <f t="shared" si="54"/>
        <v>6.1686532226905982E-2</v>
      </c>
      <c r="AU48">
        <f t="shared" si="55"/>
        <v>-11.691782005619782</v>
      </c>
      <c r="AW48">
        <v>45</v>
      </c>
      <c r="AX48">
        <f>IF(Z48&gt;0, (R48*SUMPRODUCT(K48:$K$98, X48:$X$98)-K48*$AZ$3)/Z48, 0)</f>
        <v>226.32450517985018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40"/>
        <v>50000</v>
      </c>
      <c r="S49">
        <f t="shared" si="41"/>
        <v>213.05524047046498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77.387757247592077</v>
      </c>
      <c r="AC49">
        <f t="shared" si="27"/>
        <v>66.963562554939173</v>
      </c>
      <c r="AE49">
        <f t="shared" si="42"/>
        <v>0</v>
      </c>
      <c r="AF49">
        <f t="shared" si="43"/>
        <v>0</v>
      </c>
      <c r="AG49">
        <f t="shared" si="44"/>
        <v>-15.715070515766561</v>
      </c>
      <c r="AH49">
        <f t="shared" si="45"/>
        <v>-1210.5999091470951</v>
      </c>
      <c r="AI49">
        <f t="shared" si="46"/>
        <v>-1226.3149796628616</v>
      </c>
      <c r="AJ49">
        <f t="shared" si="47"/>
        <v>10.424194692652904</v>
      </c>
      <c r="AK49">
        <f t="shared" si="59"/>
        <v>5.4171430073314459</v>
      </c>
      <c r="AL49">
        <f t="shared" si="39"/>
        <v>-1210.4736419628773</v>
      </c>
      <c r="AN49">
        <f t="shared" si="48"/>
        <v>0</v>
      </c>
      <c r="AO49">
        <f t="shared" si="49"/>
        <v>0</v>
      </c>
      <c r="AP49">
        <f t="shared" si="50"/>
        <v>-0.13947783288470789</v>
      </c>
      <c r="AQ49">
        <f t="shared" si="51"/>
        <v>-10.744581238045098</v>
      </c>
      <c r="AR49">
        <f t="shared" si="52"/>
        <v>-10.884059070929805</v>
      </c>
      <c r="AS49">
        <f t="shared" si="53"/>
        <v>9.2519093938572716E-2</v>
      </c>
      <c r="AT49">
        <f t="shared" si="54"/>
        <v>4.8079413091471172E-2</v>
      </c>
      <c r="AU49">
        <f t="shared" si="55"/>
        <v>-10.743460563899761</v>
      </c>
      <c r="AW49">
        <v>46</v>
      </c>
      <c r="AX49">
        <f>IF(Z49&gt;0, (R49*SUMPRODUCT(K49:$K$98, X49:$X$98)-K49*$AZ$3)/Z49, 0)</f>
        <v>213.05524047046498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40"/>
        <v>50000</v>
      </c>
      <c r="S50">
        <f t="shared" si="41"/>
        <v>200.3005182664908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66.963562554939173</v>
      </c>
      <c r="AC50">
        <f t="shared" si="27"/>
        <v>57.354062406792032</v>
      </c>
      <c r="AE50">
        <f t="shared" si="42"/>
        <v>0</v>
      </c>
      <c r="AF50">
        <f t="shared" si="43"/>
        <v>0</v>
      </c>
      <c r="AG50">
        <f t="shared" si="44"/>
        <v>-14.317002997087865</v>
      </c>
      <c r="AH50">
        <f t="shared" si="45"/>
        <v>-1240.9168135210275</v>
      </c>
      <c r="AI50">
        <f t="shared" si="46"/>
        <v>-1255.2338165181154</v>
      </c>
      <c r="AJ50">
        <f t="shared" si="47"/>
        <v>9.6095001481471414</v>
      </c>
      <c r="AK50">
        <f t="shared" si="59"/>
        <v>4.6874493788457423</v>
      </c>
      <c r="AL50">
        <f t="shared" si="39"/>
        <v>-1240.9368669911225</v>
      </c>
      <c r="AN50">
        <f t="shared" si="48"/>
        <v>0</v>
      </c>
      <c r="AO50">
        <f t="shared" si="49"/>
        <v>0</v>
      </c>
      <c r="AP50">
        <f t="shared" si="50"/>
        <v>-0.11345481972647097</v>
      </c>
      <c r="AQ50">
        <f t="shared" si="51"/>
        <v>-9.8336218412618752</v>
      </c>
      <c r="AR50">
        <f t="shared" si="52"/>
        <v>-9.9470766609883459</v>
      </c>
      <c r="AS50">
        <f t="shared" si="53"/>
        <v>7.6150302349680996E-2</v>
      </c>
      <c r="AT50">
        <f t="shared" si="54"/>
        <v>3.7145604031938458E-2</v>
      </c>
      <c r="AU50">
        <f t="shared" si="55"/>
        <v>-9.8337807546067264</v>
      </c>
      <c r="AW50">
        <v>47</v>
      </c>
      <c r="AX50">
        <f>IF(Z50&gt;0, (R50*SUMPRODUCT(K50:$K$98, X50:$X$98)-K50*$AZ$3)/Z50, 0)</f>
        <v>200.3005182664908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40"/>
        <v>50000</v>
      </c>
      <c r="S51">
        <f t="shared" si="41"/>
        <v>187.98875660915496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57.354062406792032</v>
      </c>
      <c r="AC51">
        <f t="shared" si="27"/>
        <v>48.533905824367615</v>
      </c>
      <c r="AE51">
        <f t="shared" si="42"/>
        <v>0</v>
      </c>
      <c r="AF51">
        <f t="shared" si="43"/>
        <v>0</v>
      </c>
      <c r="AG51">
        <f t="shared" si="44"/>
        <v>-12.908725686524392</v>
      </c>
      <c r="AH51">
        <f t="shared" si="45"/>
        <v>-1265.1072805925942</v>
      </c>
      <c r="AI51">
        <f t="shared" si="46"/>
        <v>-1278.0160062791185</v>
      </c>
      <c r="AJ51">
        <f t="shared" si="47"/>
        <v>8.820156582424417</v>
      </c>
      <c r="AK51">
        <f t="shared" si="59"/>
        <v>4.0147843684754427</v>
      </c>
      <c r="AL51">
        <f t="shared" si="39"/>
        <v>-1265.1810653282187</v>
      </c>
      <c r="AN51">
        <f t="shared" si="48"/>
        <v>0</v>
      </c>
      <c r="AO51">
        <f t="shared" si="49"/>
        <v>0</v>
      </c>
      <c r="AP51">
        <f t="shared" si="50"/>
        <v>-9.1334779275644346E-2</v>
      </c>
      <c r="AQ51">
        <f t="shared" si="51"/>
        <v>-8.9511774468612195</v>
      </c>
      <c r="AR51">
        <f t="shared" si="52"/>
        <v>-9.0425122261368642</v>
      </c>
      <c r="AS51">
        <f t="shared" si="53"/>
        <v>6.240639658748965E-2</v>
      </c>
      <c r="AT51">
        <f t="shared" si="54"/>
        <v>2.8406323988804275E-2</v>
      </c>
      <c r="AU51">
        <f t="shared" si="55"/>
        <v>-8.9516995055605708</v>
      </c>
      <c r="AW51">
        <v>48</v>
      </c>
      <c r="AX51">
        <f>IF(Z51&gt;0, (R51*SUMPRODUCT(K51:$K$98, X51:$X$98)-K51*$AZ$3)/Z51, 0)</f>
        <v>187.98875660915496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40"/>
        <v>50000</v>
      </c>
      <c r="S52">
        <f t="shared" si="41"/>
        <v>176.11863840527656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48.533905824367615</v>
      </c>
      <c r="AC52">
        <f t="shared" si="27"/>
        <v>40.487608072896933</v>
      </c>
      <c r="AE52">
        <f t="shared" si="42"/>
        <v>0</v>
      </c>
      <c r="AF52">
        <f t="shared" si="43"/>
        <v>0</v>
      </c>
      <c r="AG52">
        <f t="shared" si="44"/>
        <v>-11.494413209046225</v>
      </c>
      <c r="AH52">
        <f t="shared" si="45"/>
        <v>-1285.2252206129215</v>
      </c>
      <c r="AI52">
        <f t="shared" si="46"/>
        <v>-1296.7196338219676</v>
      </c>
      <c r="AJ52">
        <f t="shared" si="47"/>
        <v>8.0462977514706822</v>
      </c>
      <c r="AK52">
        <f t="shared" si="59"/>
        <v>3.3973734077057332</v>
      </c>
      <c r="AL52">
        <f t="shared" si="39"/>
        <v>-1285.275962662791</v>
      </c>
      <c r="AN52">
        <f t="shared" si="48"/>
        <v>0</v>
      </c>
      <c r="AO52">
        <f t="shared" si="49"/>
        <v>0</v>
      </c>
      <c r="AP52">
        <f t="shared" si="50"/>
        <v>-7.2614206221933306E-2</v>
      </c>
      <c r="AQ52">
        <f t="shared" si="51"/>
        <v>-8.1192147449308827</v>
      </c>
      <c r="AR52">
        <f t="shared" si="52"/>
        <v>-8.1918289511528144</v>
      </c>
      <c r="AS52">
        <f t="shared" si="53"/>
        <v>5.0831261554834251E-2</v>
      </c>
      <c r="AT52">
        <f t="shared" si="54"/>
        <v>2.1462389488999995E-2</v>
      </c>
      <c r="AU52">
        <f t="shared" si="55"/>
        <v>-8.1195353001089803</v>
      </c>
      <c r="AW52">
        <v>49</v>
      </c>
      <c r="AX52">
        <f>IF(Z52&gt;0, (R52*SUMPRODUCT(K52:$K$98, X52:$X$98)-K52*$AZ$3)/Z52, 0)</f>
        <v>176.11863840527656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40"/>
        <v>50000</v>
      </c>
      <c r="S53">
        <f t="shared" si="41"/>
        <v>164.45745914573664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40.487608072896933</v>
      </c>
      <c r="AC53">
        <f t="shared" si="27"/>
        <v>33.176321627421927</v>
      </c>
      <c r="AE53">
        <f t="shared" si="42"/>
        <v>0</v>
      </c>
      <c r="AF53">
        <f t="shared" si="43"/>
        <v>0</v>
      </c>
      <c r="AG53">
        <f t="shared" si="44"/>
        <v>-10.086596801310847</v>
      </c>
      <c r="AH53">
        <f t="shared" si="45"/>
        <v>-1292.8722756449149</v>
      </c>
      <c r="AI53">
        <f t="shared" si="46"/>
        <v>-1302.9588724462258</v>
      </c>
      <c r="AJ53">
        <f t="shared" si="47"/>
        <v>7.3112864454750053</v>
      </c>
      <c r="AK53">
        <f t="shared" si="59"/>
        <v>2.8341325651027858</v>
      </c>
      <c r="AL53">
        <f t="shared" si="39"/>
        <v>-1292.8134534356479</v>
      </c>
      <c r="AN53">
        <f t="shared" si="48"/>
        <v>0</v>
      </c>
      <c r="AO53">
        <f t="shared" si="49"/>
        <v>0</v>
      </c>
      <c r="AP53">
        <f t="shared" si="50"/>
        <v>-5.6893339561028183E-2</v>
      </c>
      <c r="AQ53">
        <f t="shared" si="51"/>
        <v>-7.2924320101449984</v>
      </c>
      <c r="AR53">
        <f t="shared" si="52"/>
        <v>-7.3493253497060271</v>
      </c>
      <c r="AS53">
        <f t="shared" si="53"/>
        <v>4.1239231681818977E-2</v>
      </c>
      <c r="AT53">
        <f t="shared" si="54"/>
        <v>1.598589391085857E-2</v>
      </c>
      <c r="AU53">
        <f t="shared" si="55"/>
        <v>-7.2921002241133488</v>
      </c>
      <c r="AW53">
        <v>50</v>
      </c>
      <c r="AX53">
        <f>IF(Z53&gt;0, (R53*SUMPRODUCT(K53:$K$98, X53:$X$98)-K53*$AZ$3)/Z53, 0)</f>
        <v>164.45745914573664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40"/>
        <v>50000</v>
      </c>
      <c r="S54">
        <f t="shared" si="41"/>
        <v>152.87554563284098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33.176321627421927</v>
      </c>
      <c r="AC54">
        <f t="shared" si="27"/>
        <v>26.605254170362542</v>
      </c>
      <c r="AE54">
        <f t="shared" si="42"/>
        <v>0</v>
      </c>
      <c r="AF54">
        <f t="shared" si="43"/>
        <v>0</v>
      </c>
      <c r="AG54">
        <f t="shared" si="44"/>
        <v>-8.7016056296734341</v>
      </c>
      <c r="AH54">
        <f t="shared" si="45"/>
        <v>-1284.125203624305</v>
      </c>
      <c r="AI54">
        <f t="shared" si="46"/>
        <v>-1292.8268092539784</v>
      </c>
      <c r="AJ54">
        <f t="shared" si="47"/>
        <v>6.5710674570593852</v>
      </c>
      <c r="AK54">
        <f t="shared" si="59"/>
        <v>2.3223425139195353</v>
      </c>
      <c r="AL54">
        <f t="shared" si="39"/>
        <v>-1283.9333992829995</v>
      </c>
      <c r="AN54">
        <f t="shared" si="48"/>
        <v>0</v>
      </c>
      <c r="AO54">
        <f t="shared" si="49"/>
        <v>0</v>
      </c>
      <c r="AP54">
        <f t="shared" si="50"/>
        <v>-4.3822599928461062E-2</v>
      </c>
      <c r="AQ54">
        <f t="shared" si="51"/>
        <v>-6.4670484335192091</v>
      </c>
      <c r="AR54">
        <f t="shared" si="52"/>
        <v>-6.5108710334476703</v>
      </c>
      <c r="AS54">
        <f t="shared" si="53"/>
        <v>3.3092887971349079E-2</v>
      </c>
      <c r="AT54">
        <f t="shared" si="54"/>
        <v>1.1695667583152894E-2</v>
      </c>
      <c r="AU54">
        <f t="shared" si="55"/>
        <v>-6.4660824778931687</v>
      </c>
      <c r="AW54">
        <v>51</v>
      </c>
      <c r="AX54">
        <f>IF(Z54&gt;0, (R54*SUMPRODUCT(K54:$K$98, X54:$X$98)-K54*$AZ$3)/Z54, 0)</f>
        <v>152.87554563284098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40"/>
        <v>50000</v>
      </c>
      <c r="S55">
        <f t="shared" si="41"/>
        <v>141.22799443456654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26.605254170362542</v>
      </c>
      <c r="AC55">
        <f t="shared" si="27"/>
        <v>20.782281230669767</v>
      </c>
      <c r="AE55">
        <f t="shared" si="42"/>
        <v>0</v>
      </c>
      <c r="AF55">
        <f t="shared" si="43"/>
        <v>0</v>
      </c>
      <c r="AG55">
        <f t="shared" si="44"/>
        <v>-7.3577059965609619</v>
      </c>
      <c r="AH55">
        <f t="shared" si="45"/>
        <v>-1256.8835768157378</v>
      </c>
      <c r="AI55">
        <f t="shared" si="46"/>
        <v>-1264.2412828122988</v>
      </c>
      <c r="AJ55">
        <f t="shared" si="47"/>
        <v>5.8229729396927752</v>
      </c>
      <c r="AK55">
        <f t="shared" si="59"/>
        <v>1.862367791925378</v>
      </c>
      <c r="AL55">
        <f t="shared" si="39"/>
        <v>-1256.5559420806806</v>
      </c>
      <c r="AN55">
        <f t="shared" si="48"/>
        <v>0</v>
      </c>
      <c r="AO55">
        <f t="shared" si="49"/>
        <v>0</v>
      </c>
      <c r="AP55">
        <f t="shared" si="50"/>
        <v>-3.3084391465946723E-2</v>
      </c>
      <c r="AQ55">
        <f t="shared" si="51"/>
        <v>-5.6516566851036787</v>
      </c>
      <c r="AR55">
        <f t="shared" si="52"/>
        <v>-5.684741076569626</v>
      </c>
      <c r="AS55">
        <f t="shared" si="53"/>
        <v>2.6183366979117668E-2</v>
      </c>
      <c r="AT55">
        <f t="shared" si="54"/>
        <v>8.3742548438914786E-3</v>
      </c>
      <c r="AU55">
        <f t="shared" si="55"/>
        <v>-5.6501834547466165</v>
      </c>
      <c r="AW55">
        <v>52</v>
      </c>
      <c r="AX55">
        <f>IF(Z55&gt;0, (R55*SUMPRODUCT(K55:$K$98, X55:$X$98)-K55*$AZ$3)/Z55, 0)</f>
        <v>141.22799443456654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40"/>
        <v>50000</v>
      </c>
      <c r="S56">
        <f t="shared" si="41"/>
        <v>129.14978156972492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20.782281230669767</v>
      </c>
      <c r="AC56">
        <f t="shared" si="27"/>
        <v>15.705691950768284</v>
      </c>
      <c r="AE56">
        <f t="shared" si="42"/>
        <v>0</v>
      </c>
      <c r="AF56">
        <f t="shared" si="43"/>
        <v>0</v>
      </c>
      <c r="AG56">
        <f t="shared" si="44"/>
        <v>-6.0804175430560647</v>
      </c>
      <c r="AH56">
        <f t="shared" si="45"/>
        <v>-1203.7113935392877</v>
      </c>
      <c r="AI56">
        <f t="shared" si="46"/>
        <v>-1209.7918110823437</v>
      </c>
      <c r="AJ56">
        <f t="shared" si="47"/>
        <v>5.0765892799014836</v>
      </c>
      <c r="AK56">
        <f t="shared" si="59"/>
        <v>1.4547596861468839</v>
      </c>
      <c r="AL56">
        <f t="shared" si="39"/>
        <v>-1203.2604621162952</v>
      </c>
      <c r="AN56">
        <f t="shared" si="48"/>
        <v>0</v>
      </c>
      <c r="AO56">
        <f t="shared" si="49"/>
        <v>0</v>
      </c>
      <c r="AP56">
        <f t="shared" si="50"/>
        <v>-2.4411591927869264E-2</v>
      </c>
      <c r="AQ56">
        <f t="shared" si="51"/>
        <v>-4.8326469572086417</v>
      </c>
      <c r="AR56">
        <f t="shared" si="52"/>
        <v>-4.8570585491365108</v>
      </c>
      <c r="AS56">
        <f t="shared" si="53"/>
        <v>2.0381433513209639E-2</v>
      </c>
      <c r="AT56">
        <f t="shared" si="54"/>
        <v>5.8405528172796812E-3</v>
      </c>
      <c r="AU56">
        <f t="shared" si="55"/>
        <v>-4.830836562806021</v>
      </c>
      <c r="AW56">
        <v>53</v>
      </c>
      <c r="AX56">
        <f>IF(Z56&gt;0, (R56*SUMPRODUCT(K56:$K$98, X56:$X$98)-K56*$AZ$3)/Z56, 0)</f>
        <v>129.14978156972492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40"/>
        <v>50000</v>
      </c>
      <c r="S57">
        <f t="shared" si="41"/>
        <v>116.30211159804634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15.705691950768284</v>
      </c>
      <c r="AC57">
        <f t="shared" si="27"/>
        <v>11.386498033918727</v>
      </c>
      <c r="AE57">
        <f t="shared" si="42"/>
        <v>0</v>
      </c>
      <c r="AF57">
        <f t="shared" si="43"/>
        <v>0</v>
      </c>
      <c r="AG57">
        <f t="shared" si="44"/>
        <v>-4.8952241182308853</v>
      </c>
      <c r="AH57">
        <f t="shared" si="45"/>
        <v>-1124.3892493946189</v>
      </c>
      <c r="AI57">
        <f t="shared" si="46"/>
        <v>-1129.2844735128497</v>
      </c>
      <c r="AJ57">
        <f t="shared" si="47"/>
        <v>4.3191939168495566</v>
      </c>
      <c r="AK57">
        <f t="shared" si="59"/>
        <v>1.0993984365537799</v>
      </c>
      <c r="AL57">
        <f t="shared" si="39"/>
        <v>-1123.8658811594462</v>
      </c>
      <c r="AN57">
        <f t="shared" si="48"/>
        <v>0</v>
      </c>
      <c r="AO57">
        <f t="shared" si="49"/>
        <v>0</v>
      </c>
      <c r="AP57">
        <f t="shared" si="50"/>
        <v>-1.7547580984882242E-2</v>
      </c>
      <c r="AQ57">
        <f t="shared" si="51"/>
        <v>-4.0305225942164808</v>
      </c>
      <c r="AR57">
        <f t="shared" si="52"/>
        <v>-4.0480701752013628</v>
      </c>
      <c r="AS57">
        <f t="shared" si="53"/>
        <v>1.5482724225651806E-2</v>
      </c>
      <c r="AT57">
        <f t="shared" si="54"/>
        <v>3.9409397065669691E-3</v>
      </c>
      <c r="AU57">
        <f t="shared" si="55"/>
        <v>-4.0286465112691427</v>
      </c>
      <c r="AW57">
        <v>54</v>
      </c>
      <c r="AX57">
        <f>IF(Z57&gt;0, (R57*SUMPRODUCT(K57:$K$98, X57:$X$98)-K57*$AZ$3)/Z57, 0)</f>
        <v>116.30211159804634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40"/>
        <v>50000</v>
      </c>
      <c r="S58">
        <f t="shared" si="41"/>
        <v>102.09222906623179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11.386498033918727</v>
      </c>
      <c r="AC58">
        <f t="shared" si="27"/>
        <v>7.814415654308565</v>
      </c>
      <c r="AE58">
        <f t="shared" si="42"/>
        <v>0</v>
      </c>
      <c r="AF58">
        <f t="shared" si="43"/>
        <v>0</v>
      </c>
      <c r="AG58">
        <f t="shared" si="44"/>
        <v>-3.827135388159173</v>
      </c>
      <c r="AH58">
        <f t="shared" si="45"/>
        <v>-1019.1364888894026</v>
      </c>
      <c r="AI58">
        <f t="shared" si="46"/>
        <v>-1022.9636242775617</v>
      </c>
      <c r="AJ58">
        <f t="shared" si="47"/>
        <v>3.572082379610162</v>
      </c>
      <c r="AK58">
        <f t="shared" si="59"/>
        <v>0.797054862374311</v>
      </c>
      <c r="AL58">
        <f t="shared" si="39"/>
        <v>-1018.5944870355772</v>
      </c>
      <c r="AN58">
        <f t="shared" si="48"/>
        <v>0</v>
      </c>
      <c r="AO58">
        <f t="shared" si="49"/>
        <v>0</v>
      </c>
      <c r="AP58">
        <f t="shared" si="50"/>
        <v>-1.2248995606635648E-2</v>
      </c>
      <c r="AQ58">
        <f t="shared" si="51"/>
        <v>-3.2618125853584723</v>
      </c>
      <c r="AR58">
        <f t="shared" si="52"/>
        <v>-3.2740615809651081</v>
      </c>
      <c r="AS58">
        <f t="shared" si="53"/>
        <v>1.1432681872127622E-2</v>
      </c>
      <c r="AT58">
        <f t="shared" si="54"/>
        <v>2.5510259024744131E-3</v>
      </c>
      <c r="AU58">
        <f t="shared" si="55"/>
        <v>-3.2600778731905056</v>
      </c>
      <c r="AW58">
        <v>55</v>
      </c>
      <c r="AX58">
        <f>IF(Z58&gt;0, (R58*SUMPRODUCT(K58:$K$98, X58:$X$98)-K58*$AZ$3)/Z58, 0)</f>
        <v>102.09222906623179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40"/>
        <v>50000</v>
      </c>
      <c r="S59">
        <f t="shared" si="41"/>
        <v>85.721989953393091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7.814415654308565</v>
      </c>
      <c r="AC59">
        <f t="shared" si="27"/>
        <v>4.9619246891343121</v>
      </c>
      <c r="AE59">
        <f t="shared" si="42"/>
        <v>0</v>
      </c>
      <c r="AF59">
        <f t="shared" si="43"/>
        <v>0</v>
      </c>
      <c r="AG59">
        <f t="shared" si="44"/>
        <v>-2.8941959302578617</v>
      </c>
      <c r="AH59">
        <f t="shared" si="45"/>
        <v>-894.66810401971941</v>
      </c>
      <c r="AI59">
        <f t="shared" si="46"/>
        <v>-897.56229994997727</v>
      </c>
      <c r="AJ59">
        <f t="shared" si="47"/>
        <v>2.8524909651742529</v>
      </c>
      <c r="AK59">
        <f t="shared" si="59"/>
        <v>0.54700909580159962</v>
      </c>
      <c r="AL59">
        <f t="shared" si="39"/>
        <v>-894.16279988900135</v>
      </c>
      <c r="AN59">
        <f t="shared" si="48"/>
        <v>0</v>
      </c>
      <c r="AO59">
        <f t="shared" si="49"/>
        <v>0</v>
      </c>
      <c r="AP59">
        <f t="shared" si="50"/>
        <v>-8.2705912700942342E-3</v>
      </c>
      <c r="AQ59">
        <f t="shared" si="51"/>
        <v>-2.5566459179140613</v>
      </c>
      <c r="AR59">
        <f t="shared" si="52"/>
        <v>-2.5649165091841555</v>
      </c>
      <c r="AS59">
        <f t="shared" si="53"/>
        <v>8.1514131880113978E-3</v>
      </c>
      <c r="AT59">
        <f t="shared" si="54"/>
        <v>1.563159081629892E-3</v>
      </c>
      <c r="AU59">
        <f t="shared" si="55"/>
        <v>-2.5552019369145138</v>
      </c>
      <c r="AW59">
        <v>56</v>
      </c>
      <c r="AX59">
        <f>IF(Z59&gt;0, (R59*SUMPRODUCT(K59:$K$98, X59:$X$98)-K59*$AZ$3)/Z59, 0)</f>
        <v>85.721989953393091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40"/>
        <v>50000</v>
      </c>
      <c r="S60">
        <f t="shared" si="41"/>
        <v>65.800970094138108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4.9619246891343121</v>
      </c>
      <c r="AC60">
        <f t="shared" si="27"/>
        <v>2.7707445035275913</v>
      </c>
      <c r="AE60">
        <f t="shared" si="42"/>
        <v>0</v>
      </c>
      <c r="AF60">
        <f t="shared" si="43"/>
        <v>0</v>
      </c>
      <c r="AG60">
        <f t="shared" si="44"/>
        <v>-2.1053979140152701</v>
      </c>
      <c r="AH60">
        <f t="shared" si="45"/>
        <v>-759.85605694001299</v>
      </c>
      <c r="AI60">
        <f t="shared" si="46"/>
        <v>-761.96145485402826</v>
      </c>
      <c r="AJ60">
        <f t="shared" si="47"/>
        <v>2.1911801856067208</v>
      </c>
      <c r="AK60">
        <f t="shared" si="59"/>
        <v>0.34733472823940187</v>
      </c>
      <c r="AL60">
        <f t="shared" si="39"/>
        <v>-759.42293994018212</v>
      </c>
      <c r="AN60">
        <f t="shared" si="48"/>
        <v>0</v>
      </c>
      <c r="AO60">
        <f t="shared" si="49"/>
        <v>0</v>
      </c>
      <c r="AP60">
        <f t="shared" si="50"/>
        <v>-5.3718613622783483E-3</v>
      </c>
      <c r="AQ60">
        <f t="shared" si="51"/>
        <v>-1.9387505639656615</v>
      </c>
      <c r="AR60">
        <f t="shared" si="52"/>
        <v>-1.9441224253279399</v>
      </c>
      <c r="AS60">
        <f t="shared" si="53"/>
        <v>5.5907323259394431E-3</v>
      </c>
      <c r="AT60">
        <f t="shared" si="54"/>
        <v>8.8621442720454818E-4</v>
      </c>
      <c r="AU60">
        <f t="shared" si="55"/>
        <v>-1.9376454785747959</v>
      </c>
      <c r="AW60">
        <v>57</v>
      </c>
      <c r="AX60">
        <f>IF(Z60&gt;0, (R60*SUMPRODUCT(K60:$K$98, X60:$X$98)-K60*$AZ$3)/Z60, 0)</f>
        <v>65.800970094138108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40"/>
        <v>50000</v>
      </c>
      <c r="S61">
        <f t="shared" si="41"/>
        <v>39.573102910329851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2.7707445035275913</v>
      </c>
      <c r="AC61">
        <f t="shared" si="27"/>
        <v>1.1583026291220531</v>
      </c>
      <c r="AE61">
        <f t="shared" si="42"/>
        <v>0</v>
      </c>
      <c r="AF61">
        <f t="shared" si="43"/>
        <v>0</v>
      </c>
      <c r="AG61">
        <f t="shared" si="44"/>
        <v>-1.4634973554470743</v>
      </c>
      <c r="AH61">
        <f t="shared" si="45"/>
        <v>-620.84657942804336</v>
      </c>
      <c r="AI61">
        <f t="shared" si="46"/>
        <v>-622.31007678349044</v>
      </c>
      <c r="AJ61">
        <f t="shared" si="47"/>
        <v>1.6124418744055382</v>
      </c>
      <c r="AK61">
        <f t="shared" si="59"/>
        <v>0.1939521152469314</v>
      </c>
      <c r="AL61">
        <f t="shared" si="39"/>
        <v>-620.50368279383792</v>
      </c>
      <c r="AN61">
        <f t="shared" si="48"/>
        <v>0</v>
      </c>
      <c r="AO61">
        <f t="shared" si="49"/>
        <v>0</v>
      </c>
      <c r="AP61">
        <f t="shared" si="50"/>
        <v>-3.3339917960691951E-3</v>
      </c>
      <c r="AQ61">
        <f t="shared" si="51"/>
        <v>-1.4143499438018452</v>
      </c>
      <c r="AR61">
        <f t="shared" si="52"/>
        <v>-1.4176839355979143</v>
      </c>
      <c r="AS61">
        <f t="shared" si="53"/>
        <v>3.6733021490594092E-3</v>
      </c>
      <c r="AT61">
        <f t="shared" si="54"/>
        <v>4.4184211106141708E-4</v>
      </c>
      <c r="AU61">
        <f t="shared" si="55"/>
        <v>-1.4135687913377935</v>
      </c>
      <c r="AW61">
        <v>58</v>
      </c>
      <c r="AX61">
        <f>IF(Z61&gt;0, (R61*SUMPRODUCT(K61:$K$98, X61:$X$98)-K61*$AZ$3)/Z61, 0)</f>
        <v>39.573102910329851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40"/>
        <v>50000</v>
      </c>
      <c r="S62">
        <f t="shared" si="41"/>
        <v>1.8310366967828637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1.1583026291220531</v>
      </c>
      <c r="AC62">
        <f t="shared" si="27"/>
        <v>3.5299729570318128E-2</v>
      </c>
      <c r="AE62">
        <f t="shared" si="42"/>
        <v>0</v>
      </c>
      <c r="AF62">
        <f t="shared" si="43"/>
        <v>0</v>
      </c>
      <c r="AG62">
        <f t="shared" si="44"/>
        <v>-0.96392741970545548</v>
      </c>
      <c r="AH62">
        <f t="shared" si="45"/>
        <v>-484.93496218714796</v>
      </c>
      <c r="AI62">
        <f t="shared" si="46"/>
        <v>-485.8988896068534</v>
      </c>
      <c r="AJ62">
        <f t="shared" si="47"/>
        <v>1.1230028995517349</v>
      </c>
      <c r="AK62">
        <f t="shared" si="59"/>
        <v>8.1081184038543724E-2</v>
      </c>
      <c r="AL62">
        <f t="shared" si="39"/>
        <v>-484.69480552326308</v>
      </c>
      <c r="AN62">
        <f t="shared" si="48"/>
        <v>0</v>
      </c>
      <c r="AO62">
        <f t="shared" si="49"/>
        <v>0</v>
      </c>
      <c r="AP62">
        <f t="shared" si="50"/>
        <v>-1.9606446852800355E-3</v>
      </c>
      <c r="AQ62">
        <f t="shared" si="51"/>
        <v>-0.98636592017398506</v>
      </c>
      <c r="AR62">
        <f t="shared" si="52"/>
        <v>-0.98832656485926507</v>
      </c>
      <c r="AS62">
        <f t="shared" si="53"/>
        <v>2.284206903495887E-3</v>
      </c>
      <c r="AT62">
        <f t="shared" si="54"/>
        <v>1.6492050056005216E-4</v>
      </c>
      <c r="AU62">
        <f t="shared" si="55"/>
        <v>-0.98587743745520906</v>
      </c>
      <c r="AW62">
        <v>59</v>
      </c>
      <c r="AX62">
        <f>IF(Z62&gt;0, (R62*SUMPRODUCT(K62:$K$98, X62:$X$98)-K62*$AZ$3)/Z62, 0)</f>
        <v>1.8310366967828637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40"/>
        <v>50000</v>
      </c>
      <c r="S63">
        <f t="shared" si="41"/>
        <v>-57.875829892678354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3.5299729570318128E-2</v>
      </c>
      <c r="AC63">
        <f t="shared" si="27"/>
        <v>-0.69093490109463973</v>
      </c>
      <c r="AE63">
        <f t="shared" si="42"/>
        <v>0</v>
      </c>
      <c r="AF63">
        <f t="shared" si="43"/>
        <v>0</v>
      </c>
      <c r="AG63">
        <f t="shared" si="44"/>
        <v>-0.59691144159476428</v>
      </c>
      <c r="AH63">
        <f t="shared" si="45"/>
        <v>-357.37670391363656</v>
      </c>
      <c r="AI63">
        <f t="shared" si="46"/>
        <v>-357.97361535523135</v>
      </c>
      <c r="AJ63">
        <f t="shared" si="47"/>
        <v>0.72623463066495786</v>
      </c>
      <c r="AK63">
        <f t="shared" si="59"/>
        <v>2.4709810699222691E-3</v>
      </c>
      <c r="AL63">
        <f t="shared" si="39"/>
        <v>-357.24490974349646</v>
      </c>
      <c r="AN63">
        <f t="shared" si="48"/>
        <v>0</v>
      </c>
      <c r="AO63">
        <f t="shared" si="49"/>
        <v>0</v>
      </c>
      <c r="AP63">
        <f t="shared" si="50"/>
        <v>-1.084042834276466E-3</v>
      </c>
      <c r="AQ63">
        <f t="shared" si="51"/>
        <v>-0.64902702146213653</v>
      </c>
      <c r="AR63">
        <f t="shared" si="52"/>
        <v>-0.65011106429641308</v>
      </c>
      <c r="AS63">
        <f t="shared" si="53"/>
        <v>1.3189049371753051E-3</v>
      </c>
      <c r="AT63">
        <f t="shared" si="54"/>
        <v>4.487515460125042E-6</v>
      </c>
      <c r="AU63">
        <f t="shared" si="55"/>
        <v>-0.64878767184377761</v>
      </c>
      <c r="AW63">
        <v>60</v>
      </c>
      <c r="AX63">
        <f>IF(Z63&gt;0, (R63*SUMPRODUCT(K63:$K$98, X63:$X$98)-K63*$AZ$3)/Z63, 0)</f>
        <v>-57.875829892678354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40"/>
        <v>50000</v>
      </c>
      <c r="S64">
        <f t="shared" si="41"/>
        <v>-160.50638256566785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-0.69093490109463973</v>
      </c>
      <c r="AC64">
        <f t="shared" si="27"/>
        <v>-1.1077018426380019</v>
      </c>
      <c r="AE64">
        <f t="shared" si="42"/>
        <v>0</v>
      </c>
      <c r="AF64">
        <f t="shared" si="43"/>
        <v>0</v>
      </c>
      <c r="AG64">
        <f t="shared" si="44"/>
        <v>-0.34506473354254574</v>
      </c>
      <c r="AH64">
        <f t="shared" si="45"/>
        <v>-245.87759363627086</v>
      </c>
      <c r="AI64">
        <f t="shared" si="46"/>
        <v>-246.22265836981342</v>
      </c>
      <c r="AJ64">
        <f t="shared" si="47"/>
        <v>0.41676694154336213</v>
      </c>
      <c r="AK64">
        <f t="shared" si="59"/>
        <v>-4.8365443076624784E-2</v>
      </c>
      <c r="AL64">
        <f t="shared" si="39"/>
        <v>-245.85425687134668</v>
      </c>
      <c r="AN64">
        <f t="shared" si="48"/>
        <v>0</v>
      </c>
      <c r="AO64">
        <f t="shared" si="49"/>
        <v>0</v>
      </c>
      <c r="AP64">
        <f t="shared" si="50"/>
        <v>-5.5952448017684874E-4</v>
      </c>
      <c r="AQ64">
        <f t="shared" si="51"/>
        <v>-0.39869195369252725</v>
      </c>
      <c r="AR64">
        <f t="shared" si="52"/>
        <v>-0.39925147817270412</v>
      </c>
      <c r="AS64">
        <f t="shared" si="53"/>
        <v>6.7579002909954808E-4</v>
      </c>
      <c r="AT64">
        <f t="shared" si="54"/>
        <v>-7.8424848341202062E-5</v>
      </c>
      <c r="AU64">
        <f t="shared" si="55"/>
        <v>-0.39865411299194575</v>
      </c>
      <c r="AW64">
        <v>61</v>
      </c>
      <c r="AX64">
        <f>IF(Z64&gt;0, (R64*SUMPRODUCT(K64:$K$98, X64:$X$98)-K64*$AZ$3)/Z64, 0)</f>
        <v>-160.50638256566785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40"/>
        <v>50000</v>
      </c>
      <c r="S65">
        <f t="shared" si="41"/>
        <v>-329.815007959887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-1.1077018426380019</v>
      </c>
      <c r="AC65">
        <f t="shared" si="27"/>
        <v>-1.2990187249744807</v>
      </c>
      <c r="AE65">
        <f t="shared" si="42"/>
        <v>0</v>
      </c>
      <c r="AF65">
        <f t="shared" si="43"/>
        <v>0</v>
      </c>
      <c r="AG65">
        <f t="shared" si="44"/>
        <v>-0.19693141513021611</v>
      </c>
      <c r="AH65">
        <f t="shared" si="45"/>
        <v>-144.68267107690417</v>
      </c>
      <c r="AI65">
        <f t="shared" si="46"/>
        <v>-144.87960249203439</v>
      </c>
      <c r="AJ65">
        <f t="shared" si="47"/>
        <v>0.19131688233647881</v>
      </c>
      <c r="AK65">
        <f t="shared" si="59"/>
        <v>-7.7539128984660144E-2</v>
      </c>
      <c r="AL65">
        <f t="shared" si="39"/>
        <v>-144.76582473868257</v>
      </c>
      <c r="AN65">
        <f t="shared" si="48"/>
        <v>0</v>
      </c>
      <c r="AO65">
        <f t="shared" si="49"/>
        <v>0</v>
      </c>
      <c r="AP65">
        <f t="shared" si="50"/>
        <v>-2.8511199951942036E-4</v>
      </c>
      <c r="AQ65">
        <f t="shared" si="51"/>
        <v>-0.2094676749226155</v>
      </c>
      <c r="AR65">
        <f t="shared" si="52"/>
        <v>-0.20975278692213495</v>
      </c>
      <c r="AS65">
        <f t="shared" si="53"/>
        <v>2.7698343013839329E-4</v>
      </c>
      <c r="AT65">
        <f t="shared" si="54"/>
        <v>-1.1225906283765217E-4</v>
      </c>
      <c r="AU65">
        <f t="shared" si="55"/>
        <v>-0.2095880625548342</v>
      </c>
      <c r="AW65">
        <v>62</v>
      </c>
      <c r="AX65">
        <f>IF(Z65&gt;0, (R65*SUMPRODUCT(K65:$K$98, X65:$X$98)-K65*$AZ$3)/Z65, 0)</f>
        <v>-329.815007959887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40"/>
        <v>50000</v>
      </c>
      <c r="S66">
        <f t="shared" si="41"/>
        <v>-597.05409448264561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-1.2990187249744807</v>
      </c>
      <c r="AC66">
        <f t="shared" si="27"/>
        <v>-1.3233300861863388</v>
      </c>
      <c r="AE66">
        <f t="shared" si="42"/>
        <v>0</v>
      </c>
      <c r="AF66">
        <f t="shared" si="43"/>
        <v>0</v>
      </c>
      <c r="AG66">
        <f t="shared" si="44"/>
        <v>-0.11082162390436497</v>
      </c>
      <c r="AH66">
        <f t="shared" si="45"/>
        <v>-84.140477074548983</v>
      </c>
      <c r="AI66">
        <f t="shared" si="46"/>
        <v>-84.251298698453354</v>
      </c>
      <c r="AJ66">
        <f t="shared" si="47"/>
        <v>2.4311361211858173E-2</v>
      </c>
      <c r="AK66">
        <f t="shared" si="59"/>
        <v>-9.0931310748213659E-2</v>
      </c>
      <c r="AL66">
        <f t="shared" si="39"/>
        <v>-84.317918647989714</v>
      </c>
      <c r="AN66">
        <f t="shared" si="48"/>
        <v>0</v>
      </c>
      <c r="AO66">
        <f t="shared" si="49"/>
        <v>0</v>
      </c>
      <c r="AP66">
        <f t="shared" si="50"/>
        <v>-1.4325407383431209E-4</v>
      </c>
      <c r="AQ66">
        <f t="shared" si="51"/>
        <v>-0.10876456859803268</v>
      </c>
      <c r="AR66">
        <f t="shared" si="52"/>
        <v>-0.10890782267186701</v>
      </c>
      <c r="AS66">
        <f t="shared" si="53"/>
        <v>3.1426191129103165E-5</v>
      </c>
      <c r="AT66">
        <f t="shared" si="54"/>
        <v>-1.1754277048869615E-4</v>
      </c>
      <c r="AU66">
        <f t="shared" si="55"/>
        <v>-0.10899393925122661</v>
      </c>
      <c r="AW66">
        <v>63</v>
      </c>
      <c r="AX66">
        <f>IF(Z66&gt;0, (R66*SUMPRODUCT(K66:$K$98, X66:$X$98)-K66*$AZ$3)/Z66, 0)</f>
        <v>-597.05409448264561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-1031.7248299439686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-1.3233300861863388</v>
      </c>
      <c r="AC67">
        <f t="shared" si="27"/>
        <v>-1.2667765175426233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-6.1391200481790281E-2</v>
      </c>
      <c r="AH67">
        <f t="shared" ref="AH67:AH98" si="66">-X67*R67</f>
        <v>-48.322207183531035</v>
      </c>
      <c r="AI67">
        <f t="shared" ref="AI67:AI98" si="67">SUM(AE67:AH67)</f>
        <v>-48.383598384012828</v>
      </c>
      <c r="AJ67">
        <f t="shared" ref="AJ67:AJ98" si="68">AB67-AC67</f>
        <v>-5.6553568643715524E-2</v>
      </c>
      <c r="AK67">
        <f t="shared" si="59"/>
        <v>-9.2633106033043727E-2</v>
      </c>
      <c r="AL67">
        <f t="shared" si="39"/>
        <v>-48.532785058689583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-7.0855011806637304E-5</v>
      </c>
      <c r="AQ67">
        <f t="shared" ref="AQ67:AQ98" si="72">AH67*$K67</f>
        <v>-5.5771357029049243E-2</v>
      </c>
      <c r="AR67">
        <f t="shared" ref="AR67:AR98" si="73">AI67*$K67</f>
        <v>-5.5842212040855883E-2</v>
      </c>
      <c r="AS67">
        <f t="shared" ref="AS67:AS98" si="74">AJ67*$K67</f>
        <v>-6.5271630828371154E-5</v>
      </c>
      <c r="AT67">
        <f t="shared" ref="AT67:AT98" si="75">AK67*$K67</f>
        <v>-1.0691303916761907E-4</v>
      </c>
      <c r="AU67">
        <f t="shared" ref="AU67:AU98" si="76">AL67*$K67</f>
        <v>-5.6014396710851865E-2</v>
      </c>
      <c r="AW67">
        <v>64</v>
      </c>
      <c r="AX67">
        <f>IF(Z67&gt;0, (R67*SUMPRODUCT(K67:$K$98, X67:$X$98)-K67*$AZ$3)/Z67, 0)</f>
        <v>-1031.7248299439686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1"/>
        <v>50000</v>
      </c>
      <c r="S68">
        <f t="shared" si="62"/>
        <v>-1758.2348998846971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-1.2667765175426233</v>
      </c>
      <c r="AC68">
        <f t="shared" ref="AC68:AC89" si="80">S68*Z68</f>
        <v>-1.1749423948915405</v>
      </c>
      <c r="AE68">
        <f t="shared" si="63"/>
        <v>0</v>
      </c>
      <c r="AF68">
        <f t="shared" si="64"/>
        <v>0</v>
      </c>
      <c r="AG68">
        <f t="shared" si="65"/>
        <v>-3.3412554686765454E-2</v>
      </c>
      <c r="AH68">
        <f t="shared" si="66"/>
        <v>-27.364733790206923</v>
      </c>
      <c r="AI68">
        <f t="shared" si="67"/>
        <v>-27.398146344893689</v>
      </c>
      <c r="AJ68">
        <f t="shared" si="68"/>
        <v>-9.1834122651082817E-2</v>
      </c>
      <c r="AK68">
        <f t="shared" ref="AK68:AK98" si="81">G68*SUM(AB68:AB68, AE68:AF68)</f>
        <v>-8.8674356227983642E-2</v>
      </c>
      <c r="AL68">
        <f t="shared" si="39"/>
        <v>-27.578654823772755</v>
      </c>
      <c r="AN68">
        <f t="shared" si="69"/>
        <v>0</v>
      </c>
      <c r="AO68">
        <f t="shared" si="70"/>
        <v>0</v>
      </c>
      <c r="AP68">
        <f t="shared" si="71"/>
        <v>-3.4431513134520615E-5</v>
      </c>
      <c r="AQ68">
        <f t="shared" si="72"/>
        <v>-2.8199256230274847E-2</v>
      </c>
      <c r="AR68">
        <f t="shared" si="73"/>
        <v>-2.8233687743409369E-2</v>
      </c>
      <c r="AS68">
        <f t="shared" si="74"/>
        <v>-9.4634721286677997E-5</v>
      </c>
      <c r="AT68">
        <f t="shared" si="75"/>
        <v>-9.1378593758600953E-5</v>
      </c>
      <c r="AU68">
        <f t="shared" si="76"/>
        <v>-2.8419701058454649E-2</v>
      </c>
      <c r="AW68">
        <v>65</v>
      </c>
      <c r="AX68">
        <f>IF(Z68&gt;0, (R68*SUMPRODUCT(K68:$K$98, X68:$X$98)-K68*$AZ$3)/Z68, 0)</f>
        <v>-1758.2348998846971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0.45538508599999999</v>
      </c>
      <c r="Q69" s="5">
        <f t="shared" ref="Q69:Q98" si="82">$C$8</f>
        <v>50</v>
      </c>
      <c r="R69">
        <f t="shared" si="61"/>
        <v>50000</v>
      </c>
      <c r="S69">
        <f t="shared" si="62"/>
        <v>-2998.8244911719435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-1.1749423948915405</v>
      </c>
      <c r="AC69">
        <f t="shared" si="80"/>
        <v>-1.0713510442645551</v>
      </c>
      <c r="AE69">
        <f t="shared" si="63"/>
        <v>0</v>
      </c>
      <c r="AF69">
        <f t="shared" si="64"/>
        <v>0</v>
      </c>
      <c r="AG69">
        <f t="shared" si="65"/>
        <v>-1.7862850050385411E-2</v>
      </c>
      <c r="AH69">
        <f t="shared" si="66"/>
        <v>-15.215579089512387</v>
      </c>
      <c r="AI69">
        <f t="shared" si="67"/>
        <v>-15.233441939562772</v>
      </c>
      <c r="AJ69">
        <f t="shared" si="68"/>
        <v>-0.10359135062698543</v>
      </c>
      <c r="AK69">
        <f t="shared" si="81"/>
        <v>-8.2245967642407838E-2</v>
      </c>
      <c r="AL69">
        <f t="shared" si="39"/>
        <v>-15.419279257832164</v>
      </c>
      <c r="AN69">
        <f t="shared" si="69"/>
        <v>0</v>
      </c>
      <c r="AO69">
        <f t="shared" si="70"/>
        <v>0</v>
      </c>
      <c r="AP69">
        <f t="shared" si="71"/>
        <v>-1.6435357529733579E-5</v>
      </c>
      <c r="AQ69">
        <f t="shared" si="72"/>
        <v>-1.399964068738732E-2</v>
      </c>
      <c r="AR69">
        <f t="shared" si="73"/>
        <v>-1.4016076044917053E-2</v>
      </c>
      <c r="AS69">
        <f t="shared" si="74"/>
        <v>-9.5312947247506112E-5</v>
      </c>
      <c r="AT69">
        <f t="shared" si="75"/>
        <v>-7.5673360061190612E-5</v>
      </c>
      <c r="AU69">
        <f t="shared" si="76"/>
        <v>-1.4187062352225749E-2</v>
      </c>
      <c r="AW69">
        <v>66</v>
      </c>
      <c r="AX69">
        <f>IF(Z69&gt;0, (R69*SUMPRODUCT(K69:$K$98, X69:$X$98)-K69*$AZ$3)/Z69, 0)</f>
        <v>-2998.8244911719435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0.465797664</v>
      </c>
      <c r="Q70" s="5">
        <f t="shared" si="82"/>
        <v>50</v>
      </c>
      <c r="R70">
        <f t="shared" si="61"/>
        <v>50000</v>
      </c>
      <c r="S70">
        <f t="shared" si="62"/>
        <v>-5167.1645198996885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-1.0713510442645551</v>
      </c>
      <c r="AC70">
        <f t="shared" si="80"/>
        <v>-0.96768050025795971</v>
      </c>
      <c r="AE70">
        <f t="shared" si="63"/>
        <v>0</v>
      </c>
      <c r="AF70">
        <f t="shared" si="64"/>
        <v>0</v>
      </c>
      <c r="AG70">
        <f t="shared" si="65"/>
        <v>-9.3637477240297497E-3</v>
      </c>
      <c r="AH70">
        <f t="shared" si="66"/>
        <v>-8.3204738258518063</v>
      </c>
      <c r="AI70">
        <f t="shared" si="67"/>
        <v>-8.3298375735758352</v>
      </c>
      <c r="AJ70">
        <f t="shared" si="68"/>
        <v>-0.10367054400659537</v>
      </c>
      <c r="AK70">
        <f t="shared" si="81"/>
        <v>-7.4994573098518869E-2</v>
      </c>
      <c r="AL70">
        <f t="shared" ref="AL70:AL98" si="89">SUM(AI70:AK70)</f>
        <v>-8.5085026906809489</v>
      </c>
      <c r="AN70">
        <f t="shared" si="69"/>
        <v>0</v>
      </c>
      <c r="AO70">
        <f t="shared" si="70"/>
        <v>0</v>
      </c>
      <c r="AP70">
        <f t="shared" si="71"/>
        <v>-7.6923685804299389E-6</v>
      </c>
      <c r="AQ70">
        <f t="shared" si="72"/>
        <v>-6.835313521745278E-3</v>
      </c>
      <c r="AR70">
        <f t="shared" si="73"/>
        <v>-6.8430058903257074E-3</v>
      </c>
      <c r="AS70">
        <f t="shared" si="74"/>
        <v>-8.5165903539444803E-5</v>
      </c>
      <c r="AT70">
        <f t="shared" si="75"/>
        <v>-6.1608440851665351E-5</v>
      </c>
      <c r="AU70">
        <f t="shared" si="76"/>
        <v>-6.9897802347168173E-3</v>
      </c>
      <c r="AW70">
        <v>67</v>
      </c>
      <c r="AX70">
        <f>IF(Z70&gt;0, (R70*SUMPRODUCT(K70:$K$98, X70:$X$98)-K70*$AZ$3)/Z70, 0)</f>
        <v>-5167.1645198996885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0.47670810299999999</v>
      </c>
      <c r="Q71" s="5">
        <f t="shared" si="82"/>
        <v>50</v>
      </c>
      <c r="R71">
        <f t="shared" si="61"/>
        <v>50000</v>
      </c>
      <c r="S71">
        <f t="shared" si="62"/>
        <v>-9044.8647286773466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-0.96768050025795971</v>
      </c>
      <c r="AC71">
        <f t="shared" si="80"/>
        <v>-0.86945314887436331</v>
      </c>
      <c r="AE71">
        <f t="shared" si="63"/>
        <v>0</v>
      </c>
      <c r="AF71">
        <f t="shared" si="64"/>
        <v>0</v>
      </c>
      <c r="AG71">
        <f t="shared" si="65"/>
        <v>-4.8063358322966631E-3</v>
      </c>
      <c r="AH71">
        <f t="shared" si="66"/>
        <v>-4.4637744144927893</v>
      </c>
      <c r="AI71">
        <f t="shared" si="67"/>
        <v>-4.4685807503250858</v>
      </c>
      <c r="AJ71">
        <f t="shared" si="68"/>
        <v>-9.8227351383596395E-2</v>
      </c>
      <c r="AK71">
        <f t="shared" si="81"/>
        <v>-6.7737635018057185E-2</v>
      </c>
      <c r="AL71">
        <f t="shared" si="89"/>
        <v>-4.6345457367267393</v>
      </c>
      <c r="AN71">
        <f t="shared" si="69"/>
        <v>0</v>
      </c>
      <c r="AO71">
        <f t="shared" si="70"/>
        <v>0</v>
      </c>
      <c r="AP71">
        <f t="shared" si="71"/>
        <v>-3.5253843402429292E-6</v>
      </c>
      <c r="AQ71">
        <f t="shared" si="72"/>
        <v>-3.2741200299585349E-3</v>
      </c>
      <c r="AR71">
        <f t="shared" si="73"/>
        <v>-3.2776454142987776E-3</v>
      </c>
      <c r="AS71">
        <f t="shared" si="74"/>
        <v>-7.2048474853618231E-5</v>
      </c>
      <c r="AT71">
        <f t="shared" si="75"/>
        <v>-4.9684667503485896E-5</v>
      </c>
      <c r="AU71">
        <f t="shared" si="76"/>
        <v>-3.3993785566558818E-3</v>
      </c>
      <c r="AW71">
        <v>68</v>
      </c>
      <c r="AX71">
        <f>IF(Z71&gt;0, (R71*SUMPRODUCT(K71:$K$98, X71:$X$98)-K71*$AZ$3)/Z71, 0)</f>
        <v>-9044.8647286773466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0.48798100799999999</v>
      </c>
      <c r="Q72" s="5">
        <f t="shared" si="82"/>
        <v>50</v>
      </c>
      <c r="R72">
        <f t="shared" si="61"/>
        <v>50000</v>
      </c>
      <c r="S72">
        <f t="shared" si="62"/>
        <v>-16140.958992964031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-0.86945314887436331</v>
      </c>
      <c r="AC72">
        <f t="shared" si="80"/>
        <v>-0.77892131809598109</v>
      </c>
      <c r="AE72">
        <f t="shared" si="63"/>
        <v>0</v>
      </c>
      <c r="AF72">
        <f t="shared" si="64"/>
        <v>0</v>
      </c>
      <c r="AG72">
        <f t="shared" si="65"/>
        <v>-2.4128718697430519E-3</v>
      </c>
      <c r="AH72">
        <f t="shared" si="66"/>
        <v>-2.3454006042306443</v>
      </c>
      <c r="AI72">
        <f t="shared" si="67"/>
        <v>-2.3478134761003875</v>
      </c>
      <c r="AJ72">
        <f t="shared" si="68"/>
        <v>-9.0531830778382227E-2</v>
      </c>
      <c r="AK72">
        <f t="shared" si="81"/>
        <v>-6.086172042120544E-2</v>
      </c>
      <c r="AL72">
        <f t="shared" si="89"/>
        <v>-2.4992070272999749</v>
      </c>
      <c r="AN72">
        <f t="shared" si="69"/>
        <v>0</v>
      </c>
      <c r="AO72">
        <f t="shared" si="70"/>
        <v>0</v>
      </c>
      <c r="AP72">
        <f t="shared" si="71"/>
        <v>-1.5801874043761965E-6</v>
      </c>
      <c r="AQ72">
        <f t="shared" si="72"/>
        <v>-1.536000539231392E-3</v>
      </c>
      <c r="AR72">
        <f t="shared" si="73"/>
        <v>-1.5375807266357682E-3</v>
      </c>
      <c r="AS72">
        <f t="shared" si="74"/>
        <v>-5.9289206561287952E-5</v>
      </c>
      <c r="AT72">
        <f t="shared" si="75"/>
        <v>-3.9858280592618412E-5</v>
      </c>
      <c r="AU72">
        <f t="shared" si="76"/>
        <v>-1.6367282137896746E-3</v>
      </c>
      <c r="AW72">
        <v>69</v>
      </c>
      <c r="AX72">
        <f>IF(Z72&gt;0, (R72*SUMPRODUCT(K72:$K$98, X72:$X$98)-K72*$AZ$3)/Z72, 0)</f>
        <v>-16140.958992964031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0.50007659900000001</v>
      </c>
      <c r="Q73" s="5">
        <f t="shared" si="82"/>
        <v>50</v>
      </c>
      <c r="R73">
        <f t="shared" si="61"/>
        <v>50000</v>
      </c>
      <c r="S73">
        <f t="shared" si="62"/>
        <v>-29468.268673944211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-0.77892131809598109</v>
      </c>
      <c r="AC73">
        <f t="shared" si="80"/>
        <v>-0.69670200541347971</v>
      </c>
      <c r="AE73">
        <f t="shared" si="63"/>
        <v>0</v>
      </c>
      <c r="AF73">
        <f t="shared" si="64"/>
        <v>0</v>
      </c>
      <c r="AG73">
        <f t="shared" si="65"/>
        <v>-1.182122392601745E-3</v>
      </c>
      <c r="AH73">
        <f t="shared" si="66"/>
        <v>-1.2066207584438764</v>
      </c>
      <c r="AI73">
        <f t="shared" si="67"/>
        <v>-1.2078028808364782</v>
      </c>
      <c r="AJ73">
        <f t="shared" si="68"/>
        <v>-8.2219312682501378E-2</v>
      </c>
      <c r="AK73">
        <f t="shared" si="81"/>
        <v>-5.4524492266718683E-2</v>
      </c>
      <c r="AL73">
        <f t="shared" si="89"/>
        <v>-1.3445466857856982</v>
      </c>
      <c r="AN73">
        <f t="shared" si="69"/>
        <v>0</v>
      </c>
      <c r="AO73">
        <f t="shared" si="70"/>
        <v>0</v>
      </c>
      <c r="AP73">
        <f t="shared" si="71"/>
        <v>-6.9122391729406113E-7</v>
      </c>
      <c r="AQ73">
        <f t="shared" si="72"/>
        <v>-7.055488776456125E-4</v>
      </c>
      <c r="AR73">
        <f t="shared" si="73"/>
        <v>-7.0624010156290665E-4</v>
      </c>
      <c r="AS73">
        <f t="shared" si="74"/>
        <v>-4.8076202384206485E-5</v>
      </c>
      <c r="AT73">
        <f t="shared" si="75"/>
        <v>-3.1882175119043084E-5</v>
      </c>
      <c r="AU73">
        <f t="shared" si="76"/>
        <v>-7.8619847906615621E-4</v>
      </c>
      <c r="AW73">
        <v>70</v>
      </c>
      <c r="AX73">
        <f>IF(Z73&gt;0, (R73*SUMPRODUCT(K73:$K$98, X73:$X$98)-K73*$AZ$3)/Z73, 0)</f>
        <v>-29468.268673944211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0.512515834</v>
      </c>
      <c r="Q74" s="5">
        <f t="shared" si="82"/>
        <v>50</v>
      </c>
      <c r="R74">
        <f t="shared" si="61"/>
        <v>50000</v>
      </c>
      <c r="S74">
        <f t="shared" si="62"/>
        <v>-55153.85274564787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-0.69670200541347971</v>
      </c>
      <c r="AC74">
        <f t="shared" si="80"/>
        <v>-0.62262602462886396</v>
      </c>
      <c r="AE74">
        <f t="shared" si="63"/>
        <v>0</v>
      </c>
      <c r="AF74">
        <f t="shared" si="64"/>
        <v>0</v>
      </c>
      <c r="AG74">
        <f t="shared" si="65"/>
        <v>-5.644447247413688E-4</v>
      </c>
      <c r="AH74">
        <f t="shared" si="66"/>
        <v>-0.60585644393435878</v>
      </c>
      <c r="AI74">
        <f t="shared" si="67"/>
        <v>-0.60642088865910015</v>
      </c>
      <c r="AJ74">
        <f t="shared" si="68"/>
        <v>-7.4075980784615747E-2</v>
      </c>
      <c r="AK74">
        <f t="shared" si="81"/>
        <v>-4.8769140378943587E-2</v>
      </c>
      <c r="AL74">
        <f t="shared" si="89"/>
        <v>-0.72926600982265954</v>
      </c>
      <c r="AN74">
        <f t="shared" si="69"/>
        <v>0</v>
      </c>
      <c r="AO74">
        <f t="shared" si="70"/>
        <v>0</v>
      </c>
      <c r="AP74">
        <f t="shared" si="71"/>
        <v>-2.9468613898964981E-7</v>
      </c>
      <c r="AQ74">
        <f t="shared" si="72"/>
        <v>-3.1630643076135067E-4</v>
      </c>
      <c r="AR74">
        <f t="shared" si="73"/>
        <v>-3.1660111690034033E-4</v>
      </c>
      <c r="AS74">
        <f t="shared" si="74"/>
        <v>-3.8673697906012191E-5</v>
      </c>
      <c r="AT74">
        <f t="shared" si="75"/>
        <v>-2.5461465135846989E-5</v>
      </c>
      <c r="AU74">
        <f t="shared" si="76"/>
        <v>-3.8073627994219953E-4</v>
      </c>
      <c r="AW74">
        <v>71</v>
      </c>
      <c r="AX74">
        <f>IF(Z74&gt;0, (R74*SUMPRODUCT(K74:$K$98, X74:$X$98)-K74*$AZ$3)/Z74, 0)</f>
        <v>-55153.85274564787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0.52569093300000003</v>
      </c>
      <c r="Q75" s="5">
        <f t="shared" si="82"/>
        <v>50</v>
      </c>
      <c r="R75">
        <f t="shared" si="61"/>
        <v>50000</v>
      </c>
      <c r="S75">
        <f t="shared" si="62"/>
        <v>-106108.80106168026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-0.62262602462886396</v>
      </c>
      <c r="AC75">
        <f t="shared" si="80"/>
        <v>-0.55617310814689191</v>
      </c>
      <c r="AE75">
        <f t="shared" si="63"/>
        <v>0</v>
      </c>
      <c r="AF75">
        <f t="shared" si="64"/>
        <v>0</v>
      </c>
      <c r="AG75">
        <f t="shared" si="65"/>
        <v>-2.6207680351773675E-4</v>
      </c>
      <c r="AH75">
        <f t="shared" si="66"/>
        <v>-0.29672347397621834</v>
      </c>
      <c r="AI75">
        <f t="shared" si="67"/>
        <v>-0.2969855507797361</v>
      </c>
      <c r="AJ75">
        <f t="shared" si="68"/>
        <v>-6.6452916481972046E-2</v>
      </c>
      <c r="AK75">
        <f t="shared" si="81"/>
        <v>-4.3583821724020484E-2</v>
      </c>
      <c r="AL75">
        <f t="shared" si="89"/>
        <v>-0.40702228898572862</v>
      </c>
      <c r="AN75">
        <f t="shared" si="69"/>
        <v>0</v>
      </c>
      <c r="AO75">
        <f t="shared" si="70"/>
        <v>0</v>
      </c>
      <c r="AP75">
        <f t="shared" si="71"/>
        <v>-1.221655770108184E-7</v>
      </c>
      <c r="AQ75">
        <f t="shared" si="72"/>
        <v>-1.3831592084610417E-4</v>
      </c>
      <c r="AR75">
        <f t="shared" si="73"/>
        <v>-1.3843808642311501E-4</v>
      </c>
      <c r="AS75">
        <f t="shared" si="74"/>
        <v>-3.0976640347807104E-5</v>
      </c>
      <c r="AT75">
        <f t="shared" si="75"/>
        <v>-2.0316344895023335E-5</v>
      </c>
      <c r="AU75">
        <f t="shared" si="76"/>
        <v>-1.8973107166594543E-4</v>
      </c>
      <c r="AW75">
        <v>72</v>
      </c>
      <c r="AX75">
        <f>IF(Z75&gt;0, (R75*SUMPRODUCT(K75:$K$98, X75:$X$98)-K75*$AZ$3)/Z75, 0)</f>
        <v>-106108.80106168026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0.53963832300000003</v>
      </c>
      <c r="Q76" s="5">
        <f t="shared" si="82"/>
        <v>50</v>
      </c>
      <c r="R76">
        <f t="shared" si="61"/>
        <v>50000</v>
      </c>
      <c r="S76">
        <f t="shared" si="62"/>
        <v>-210412.09317441363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-0.55617310814689191</v>
      </c>
      <c r="AC76">
        <f t="shared" si="80"/>
        <v>-0.49669604646708315</v>
      </c>
      <c r="AE76">
        <f t="shared" si="63"/>
        <v>0</v>
      </c>
      <c r="AF76">
        <f t="shared" si="64"/>
        <v>0</v>
      </c>
      <c r="AG76">
        <f t="shared" si="65"/>
        <v>-1.1802934873504742E-4</v>
      </c>
      <c r="AH76">
        <f t="shared" si="66"/>
        <v>-0.14142668674751196</v>
      </c>
      <c r="AI76">
        <f t="shared" si="67"/>
        <v>-0.14154471609624703</v>
      </c>
      <c r="AJ76">
        <f t="shared" si="68"/>
        <v>-5.9477061679808763E-2</v>
      </c>
      <c r="AK76">
        <f t="shared" si="81"/>
        <v>-3.8932117570282435E-2</v>
      </c>
      <c r="AL76">
        <f t="shared" si="89"/>
        <v>-0.23995389534633821</v>
      </c>
      <c r="AN76">
        <f t="shared" si="69"/>
        <v>0</v>
      </c>
      <c r="AO76">
        <f t="shared" si="70"/>
        <v>0</v>
      </c>
      <c r="AP76">
        <f t="shared" si="71"/>
        <v>-4.9123834048450732E-8</v>
      </c>
      <c r="AQ76">
        <f t="shared" si="72"/>
        <v>-5.8861809916469101E-5</v>
      </c>
      <c r="AR76">
        <f t="shared" si="73"/>
        <v>-5.8910933750517557E-5</v>
      </c>
      <c r="AS76">
        <f t="shared" si="74"/>
        <v>-2.4754362698443132E-5</v>
      </c>
      <c r="AT76">
        <f t="shared" si="75"/>
        <v>-1.6203553634532886E-5</v>
      </c>
      <c r="AU76">
        <f t="shared" si="76"/>
        <v>-9.9868850083493574E-5</v>
      </c>
      <c r="AW76">
        <v>73</v>
      </c>
      <c r="AX76">
        <f>IF(Z76&gt;0, (R76*SUMPRODUCT(K76:$K$98, X76:$X$98)-K76*$AZ$3)/Z76, 0)</f>
        <v>-210412.09317441363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0.55384314300000004</v>
      </c>
      <c r="Q77" s="5">
        <f t="shared" si="82"/>
        <v>50</v>
      </c>
      <c r="R77">
        <f t="shared" si="61"/>
        <v>50000</v>
      </c>
      <c r="S77">
        <f t="shared" si="62"/>
        <v>-430781.70091488853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-0.49669604646708315</v>
      </c>
      <c r="AC77">
        <f t="shared" si="80"/>
        <v>-0.44352689256212918</v>
      </c>
      <c r="AE77">
        <f t="shared" si="63"/>
        <v>0</v>
      </c>
      <c r="AF77">
        <f t="shared" si="64"/>
        <v>0</v>
      </c>
      <c r="AG77">
        <f t="shared" si="65"/>
        <v>-5.1479309778035207E-5</v>
      </c>
      <c r="AH77">
        <f t="shared" si="66"/>
        <v>-6.5369745469661747E-2</v>
      </c>
      <c r="AI77">
        <f t="shared" si="67"/>
        <v>-6.5421224779439777E-2</v>
      </c>
      <c r="AJ77">
        <f t="shared" si="68"/>
        <v>-5.316915390495397E-2</v>
      </c>
      <c r="AK77">
        <f t="shared" si="81"/>
        <v>-3.4768723252695824E-2</v>
      </c>
      <c r="AL77">
        <f t="shared" si="89"/>
        <v>-0.15335910193708957</v>
      </c>
      <c r="AN77">
        <f t="shared" si="69"/>
        <v>0</v>
      </c>
      <c r="AO77">
        <f t="shared" si="70"/>
        <v>0</v>
      </c>
      <c r="AP77">
        <f t="shared" si="71"/>
        <v>-1.9130086662823085E-8</v>
      </c>
      <c r="AQ77">
        <f t="shared" si="72"/>
        <v>-2.4291873790718185E-5</v>
      </c>
      <c r="AR77">
        <f t="shared" si="73"/>
        <v>-2.4311003877381009E-5</v>
      </c>
      <c r="AS77">
        <f t="shared" si="74"/>
        <v>-1.9758045054922808E-5</v>
      </c>
      <c r="AT77">
        <f t="shared" si="75"/>
        <v>-1.292031093360881E-5</v>
      </c>
      <c r="AU77">
        <f t="shared" si="76"/>
        <v>-5.6989359865912622E-5</v>
      </c>
      <c r="AW77">
        <v>74</v>
      </c>
      <c r="AX77">
        <f>IF(Z77&gt;0, (R77*SUMPRODUCT(K77:$K$98, X77:$X$98)-K77*$AZ$3)/Z77, 0)</f>
        <v>-430781.70091488853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0.568687897</v>
      </c>
      <c r="Q78" s="5">
        <f t="shared" si="82"/>
        <v>50</v>
      </c>
      <c r="R78">
        <f t="shared" si="61"/>
        <v>50000</v>
      </c>
      <c r="S78">
        <f t="shared" si="62"/>
        <v>-912971.54075830989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-0.44352689256212918</v>
      </c>
      <c r="AC78">
        <f t="shared" si="80"/>
        <v>-0.39602617040478566</v>
      </c>
      <c r="AE78">
        <f t="shared" si="63"/>
        <v>0</v>
      </c>
      <c r="AF78">
        <f t="shared" si="64"/>
        <v>0</v>
      </c>
      <c r="AG78">
        <f t="shared" si="65"/>
        <v>-2.1688856263572477E-5</v>
      </c>
      <c r="AH78">
        <f t="shared" si="66"/>
        <v>-2.9275660416682378E-2</v>
      </c>
      <c r="AI78">
        <f t="shared" si="67"/>
        <v>-2.9297349272945951E-2</v>
      </c>
      <c r="AJ78">
        <f t="shared" si="68"/>
        <v>-4.7500722157343522E-2</v>
      </c>
      <c r="AK78">
        <f t="shared" si="81"/>
        <v>-3.1046882479349044E-2</v>
      </c>
      <c r="AL78">
        <f t="shared" si="89"/>
        <v>-0.10784495390963851</v>
      </c>
      <c r="AN78">
        <f t="shared" si="69"/>
        <v>0</v>
      </c>
      <c r="AO78">
        <f t="shared" si="70"/>
        <v>0</v>
      </c>
      <c r="AP78">
        <f t="shared" si="71"/>
        <v>-7.1961937879341473E-9</v>
      </c>
      <c r="AQ78">
        <f t="shared" si="72"/>
        <v>-9.7134363872398272E-6</v>
      </c>
      <c r="AR78">
        <f t="shared" si="73"/>
        <v>-9.7206325810277616E-6</v>
      </c>
      <c r="AS78">
        <f t="shared" si="74"/>
        <v>-1.5760370097761799E-5</v>
      </c>
      <c r="AT78">
        <f t="shared" si="75"/>
        <v>-1.030111408907519E-5</v>
      </c>
      <c r="AU78">
        <f t="shared" si="76"/>
        <v>-3.578211676786475E-5</v>
      </c>
      <c r="AW78">
        <v>75</v>
      </c>
      <c r="AX78">
        <f>IF(Z78&gt;0, (R78*SUMPRODUCT(K78:$K$98, X78:$X$98)-K78*$AZ$3)/Z78, 0)</f>
        <v>-912971.54075830989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0.58363282999999999</v>
      </c>
      <c r="Q79" s="5">
        <f t="shared" si="82"/>
        <v>50</v>
      </c>
      <c r="R79">
        <f t="shared" si="61"/>
        <v>50000</v>
      </c>
      <c r="S79">
        <f t="shared" si="62"/>
        <v>-2005997.9196315049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-0.39602617040478566</v>
      </c>
      <c r="AC79">
        <f t="shared" si="80"/>
        <v>-0.35360283559908873</v>
      </c>
      <c r="AE79">
        <f t="shared" si="63"/>
        <v>0</v>
      </c>
      <c r="AF79">
        <f t="shared" si="64"/>
        <v>0</v>
      </c>
      <c r="AG79">
        <f t="shared" si="65"/>
        <v>-8.8136391403647213E-6</v>
      </c>
      <c r="AH79">
        <f t="shared" si="66"/>
        <v>-1.265832856057203E-2</v>
      </c>
      <c r="AI79">
        <f t="shared" si="67"/>
        <v>-1.2667142199712395E-2</v>
      </c>
      <c r="AJ79">
        <f t="shared" si="68"/>
        <v>-4.2423334805696933E-2</v>
      </c>
      <c r="AK79">
        <f t="shared" si="81"/>
        <v>-2.7721831928334998E-2</v>
      </c>
      <c r="AL79">
        <f t="shared" si="89"/>
        <v>-8.2812308933744319E-2</v>
      </c>
      <c r="AN79">
        <f t="shared" si="69"/>
        <v>0</v>
      </c>
      <c r="AO79">
        <f t="shared" si="70"/>
        <v>0</v>
      </c>
      <c r="AP79">
        <f t="shared" si="71"/>
        <v>-2.6109793789056956E-9</v>
      </c>
      <c r="AQ79">
        <f t="shared" si="72"/>
        <v>-3.7499419157860944E-6</v>
      </c>
      <c r="AR79">
        <f t="shared" si="73"/>
        <v>-3.7525528951650001E-6</v>
      </c>
      <c r="AS79">
        <f t="shared" si="74"/>
        <v>-1.2567618278674304E-5</v>
      </c>
      <c r="AT79">
        <f t="shared" si="75"/>
        <v>-8.2124001627070208E-6</v>
      </c>
      <c r="AU79">
        <f t="shared" si="76"/>
        <v>-2.4532571336546322E-5</v>
      </c>
      <c r="AW79">
        <v>76</v>
      </c>
      <c r="AX79">
        <f>IF(Z79&gt;0, (R79*SUMPRODUCT(K79:$K$98, X79:$X$98)-K79*$AZ$3)/Z79, 0)</f>
        <v>-2005997.9196315049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0.59833308299999999</v>
      </c>
      <c r="Q80" s="5">
        <f t="shared" si="82"/>
        <v>50</v>
      </c>
      <c r="R80">
        <f t="shared" si="61"/>
        <v>50000</v>
      </c>
      <c r="S80">
        <f t="shared" si="62"/>
        <v>-4572985.822553508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-0.35360283559908873</v>
      </c>
      <c r="AC80">
        <f t="shared" si="80"/>
        <v>-0.31571993532485793</v>
      </c>
      <c r="AE80">
        <f t="shared" si="63"/>
        <v>0</v>
      </c>
      <c r="AF80">
        <f t="shared" si="64"/>
        <v>0</v>
      </c>
      <c r="AG80">
        <f t="shared" si="65"/>
        <v>-3.4520108696571812E-6</v>
      </c>
      <c r="AH80">
        <f t="shared" si="66"/>
        <v>-5.2734918793038935E-3</v>
      </c>
      <c r="AI80">
        <f t="shared" si="67"/>
        <v>-5.2769438901735504E-3</v>
      </c>
      <c r="AJ80">
        <f t="shared" si="68"/>
        <v>-3.7882900274230802E-2</v>
      </c>
      <c r="AK80">
        <f t="shared" si="81"/>
        <v>-2.4752198491936214E-2</v>
      </c>
      <c r="AL80">
        <f t="shared" si="89"/>
        <v>-6.7912042656340571E-2</v>
      </c>
      <c r="AN80">
        <f t="shared" si="69"/>
        <v>0</v>
      </c>
      <c r="AO80">
        <f t="shared" si="70"/>
        <v>0</v>
      </c>
      <c r="AP80">
        <f t="shared" si="71"/>
        <v>-9.1306628900586502E-10</v>
      </c>
      <c r="AQ80">
        <f t="shared" si="72"/>
        <v>-1.3948529834197055E-6</v>
      </c>
      <c r="AR80">
        <f t="shared" si="73"/>
        <v>-1.3957660497087112E-6</v>
      </c>
      <c r="AS80">
        <f t="shared" si="74"/>
        <v>-1.0020130433020993E-5</v>
      </c>
      <c r="AT80">
        <f t="shared" si="75"/>
        <v>-6.5470240028569811E-6</v>
      </c>
      <c r="AU80">
        <f t="shared" si="76"/>
        <v>-1.7962920485586687E-5</v>
      </c>
      <c r="AW80">
        <v>77</v>
      </c>
      <c r="AX80">
        <f>IF(Z80&gt;0, (R80*SUMPRODUCT(K80:$K$98, X80:$X$98)-K80*$AZ$3)/Z80, 0)</f>
        <v>-4572985.822553508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0.61338487399999997</v>
      </c>
      <c r="Q81" s="5">
        <f t="shared" si="82"/>
        <v>50</v>
      </c>
      <c r="R81">
        <f t="shared" si="61"/>
        <v>50000</v>
      </c>
      <c r="S81">
        <f t="shared" si="62"/>
        <v>-10841412.469096962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-0.31571993532485793</v>
      </c>
      <c r="AC81">
        <f t="shared" si="80"/>
        <v>-0.28189396391342481</v>
      </c>
      <c r="AE81">
        <f t="shared" si="63"/>
        <v>0</v>
      </c>
      <c r="AF81">
        <f t="shared" si="64"/>
        <v>0</v>
      </c>
      <c r="AG81">
        <f t="shared" si="65"/>
        <v>-1.3000795086293089E-6</v>
      </c>
      <c r="AH81">
        <f t="shared" si="66"/>
        <v>-2.1174112523313004E-3</v>
      </c>
      <c r="AI81">
        <f t="shared" si="67"/>
        <v>-2.1187113318399298E-3</v>
      </c>
      <c r="AJ81">
        <f t="shared" si="68"/>
        <v>-3.382597141143312E-2</v>
      </c>
      <c r="AK81">
        <f t="shared" si="81"/>
        <v>-2.2100395472740057E-2</v>
      </c>
      <c r="AL81">
        <f t="shared" si="89"/>
        <v>-5.804507821601311E-2</v>
      </c>
      <c r="AN81">
        <f t="shared" si="69"/>
        <v>0</v>
      </c>
      <c r="AO81">
        <f t="shared" si="70"/>
        <v>0</v>
      </c>
      <c r="AP81">
        <f t="shared" si="71"/>
        <v>-3.0703087096455021E-10</v>
      </c>
      <c r="AQ81">
        <f t="shared" si="72"/>
        <v>-5.0005450949599108E-7</v>
      </c>
      <c r="AR81">
        <f t="shared" si="73"/>
        <v>-5.0036154036695568E-7</v>
      </c>
      <c r="AS81">
        <f t="shared" si="74"/>
        <v>-7.9884479331760115E-6</v>
      </c>
      <c r="AT81">
        <f t="shared" si="75"/>
        <v>-5.2192989933442064E-6</v>
      </c>
      <c r="AU81">
        <f t="shared" si="76"/>
        <v>-1.3708108466887173E-5</v>
      </c>
      <c r="AW81">
        <v>78</v>
      </c>
      <c r="AX81">
        <f>IF(Z81&gt;0, (R81*SUMPRODUCT(K81:$K$98, X81:$X$98)-K81*$AZ$3)/Z81, 0)</f>
        <v>-10841412.469096962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0.62870016699999998</v>
      </c>
      <c r="Q82" s="5">
        <f t="shared" si="82"/>
        <v>50</v>
      </c>
      <c r="R82">
        <f t="shared" si="61"/>
        <v>50000</v>
      </c>
      <c r="S82">
        <f t="shared" si="62"/>
        <v>-26791733.065894201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-0.28189396391342481</v>
      </c>
      <c r="AC82">
        <f t="shared" si="80"/>
        <v>-0.25169145837470519</v>
      </c>
      <c r="AE82">
        <f t="shared" si="63"/>
        <v>0</v>
      </c>
      <c r="AF82">
        <f t="shared" si="64"/>
        <v>0</v>
      </c>
      <c r="AG82">
        <f t="shared" si="65"/>
        <v>-4.6971850935449133E-7</v>
      </c>
      <c r="AH82">
        <f t="shared" si="66"/>
        <v>-8.1736020418852443E-4</v>
      </c>
      <c r="AI82">
        <f t="shared" si="67"/>
        <v>-8.1782992269787888E-4</v>
      </c>
      <c r="AJ82">
        <f t="shared" si="68"/>
        <v>-3.0202505538719615E-2</v>
      </c>
      <c r="AK82">
        <f t="shared" si="81"/>
        <v>-1.9732577473939739E-2</v>
      </c>
      <c r="AL82">
        <f t="shared" si="89"/>
        <v>-5.0752912935357233E-2</v>
      </c>
      <c r="AN82">
        <f t="shared" si="69"/>
        <v>0</v>
      </c>
      <c r="AO82">
        <f t="shared" si="70"/>
        <v>0</v>
      </c>
      <c r="AP82">
        <f t="shared" si="71"/>
        <v>-9.9044823576193322E-11</v>
      </c>
      <c r="AQ82">
        <f t="shared" si="72"/>
        <v>-1.7234853557997157E-7</v>
      </c>
      <c r="AR82">
        <f t="shared" si="73"/>
        <v>-1.7244758040354775E-7</v>
      </c>
      <c r="AS82">
        <f t="shared" si="74"/>
        <v>-6.3684989479175677E-6</v>
      </c>
      <c r="AT82">
        <f t="shared" si="75"/>
        <v>-4.1608103910909689E-6</v>
      </c>
      <c r="AU82">
        <f t="shared" si="76"/>
        <v>-1.0701756919412085E-5</v>
      </c>
      <c r="AW82">
        <v>79</v>
      </c>
      <c r="AX82">
        <f>IF(Z82&gt;0, (R82*SUMPRODUCT(K82:$K$98, X82:$X$98)-K82*$AZ$3)/Z82, 0)</f>
        <v>-26791733.065894201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0.64417999699999995</v>
      </c>
      <c r="Q83" s="5">
        <f t="shared" si="82"/>
        <v>50</v>
      </c>
      <c r="R83">
        <f t="shared" si="61"/>
        <v>50000</v>
      </c>
      <c r="S83">
        <f t="shared" si="62"/>
        <v>-69172417.641157687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-0.25169145837470519</v>
      </c>
      <c r="AC83">
        <f t="shared" si="80"/>
        <v>-0.22472466144357195</v>
      </c>
      <c r="AE83">
        <f t="shared" si="63"/>
        <v>0</v>
      </c>
      <c r="AF83">
        <f t="shared" si="64"/>
        <v>0</v>
      </c>
      <c r="AG83">
        <f t="shared" si="65"/>
        <v>-1.6243805631412575E-7</v>
      </c>
      <c r="AH83">
        <f t="shared" si="66"/>
        <v>-3.025832679468207E-4</v>
      </c>
      <c r="AI83">
        <f t="shared" si="67"/>
        <v>-3.0274570600313479E-4</v>
      </c>
      <c r="AJ83">
        <f t="shared" si="68"/>
        <v>-2.6966796931133241E-2</v>
      </c>
      <c r="AK83">
        <f t="shared" si="81"/>
        <v>-1.7618402086229366E-2</v>
      </c>
      <c r="AL83">
        <f t="shared" si="89"/>
        <v>-4.4887944723365741E-2</v>
      </c>
      <c r="AN83">
        <f t="shared" si="69"/>
        <v>0</v>
      </c>
      <c r="AO83">
        <f t="shared" si="70"/>
        <v>0</v>
      </c>
      <c r="AP83">
        <f t="shared" si="71"/>
        <v>-3.0581858202012187E-11</v>
      </c>
      <c r="AQ83">
        <f t="shared" si="72"/>
        <v>-5.6966691209087271E-8</v>
      </c>
      <c r="AR83">
        <f t="shared" si="73"/>
        <v>-5.6997273067289278E-8</v>
      </c>
      <c r="AS83">
        <f t="shared" si="74"/>
        <v>-5.0769799800827717E-6</v>
      </c>
      <c r="AT83">
        <f t="shared" si="75"/>
        <v>-3.3169780935149454E-6</v>
      </c>
      <c r="AU83">
        <f t="shared" si="76"/>
        <v>-8.4509553466650061E-6</v>
      </c>
      <c r="AW83">
        <v>80</v>
      </c>
      <c r="AX83">
        <f>IF(Z83&gt;0, (R83*SUMPRODUCT(K83:$K$98, X83:$X$98)-K83*$AZ$3)/Z83, 0)</f>
        <v>-69172417.641157687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0.65972661300000002</v>
      </c>
      <c r="Q84" s="5">
        <f t="shared" si="82"/>
        <v>50</v>
      </c>
      <c r="R84">
        <f t="shared" si="61"/>
        <v>50000</v>
      </c>
      <c r="S84">
        <f t="shared" si="62"/>
        <v>-186999935.27457479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-0.22472466144357195</v>
      </c>
      <c r="AC84">
        <f t="shared" si="80"/>
        <v>-0.20064706726770173</v>
      </c>
      <c r="AE84">
        <f t="shared" si="63"/>
        <v>0</v>
      </c>
      <c r="AF84">
        <f t="shared" si="64"/>
        <v>0</v>
      </c>
      <c r="AG84">
        <f t="shared" si="65"/>
        <v>-5.3648967036563056E-8</v>
      </c>
      <c r="AH84">
        <f t="shared" si="66"/>
        <v>-1.0716470871442144E-4</v>
      </c>
      <c r="AI84">
        <f t="shared" si="67"/>
        <v>-1.0721835768145799E-4</v>
      </c>
      <c r="AJ84">
        <f t="shared" si="68"/>
        <v>-2.4077594175870215E-2</v>
      </c>
      <c r="AK84">
        <f t="shared" si="81"/>
        <v>-1.5730726301050039E-2</v>
      </c>
      <c r="AL84">
        <f t="shared" si="89"/>
        <v>-3.9915538834601708E-2</v>
      </c>
      <c r="AN84">
        <f t="shared" si="69"/>
        <v>0</v>
      </c>
      <c r="AO84">
        <f t="shared" si="70"/>
        <v>0</v>
      </c>
      <c r="AP84">
        <f t="shared" si="71"/>
        <v>-9.0181909724395514E-12</v>
      </c>
      <c r="AQ84">
        <f t="shared" si="72"/>
        <v>-1.8013987259696223E-8</v>
      </c>
      <c r="AR84">
        <f t="shared" si="73"/>
        <v>-1.8023005450668661E-8</v>
      </c>
      <c r="AS84">
        <f t="shared" si="74"/>
        <v>-4.0473536477768949E-6</v>
      </c>
      <c r="AT84">
        <f t="shared" si="75"/>
        <v>-2.6442763347403137E-6</v>
      </c>
      <c r="AU84">
        <f t="shared" si="76"/>
        <v>-6.7096529879678767E-6</v>
      </c>
      <c r="AW84">
        <v>81</v>
      </c>
      <c r="AX84">
        <f>IF(Z84&gt;0, (R84*SUMPRODUCT(K84:$K$98, X84:$X$98)-K84*$AZ$3)/Z84, 0)</f>
        <v>-186999935.27457479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0.67535580100000003</v>
      </c>
      <c r="Q85" s="5">
        <f t="shared" si="82"/>
        <v>50</v>
      </c>
      <c r="R85">
        <f t="shared" si="61"/>
        <v>50000</v>
      </c>
      <c r="S85">
        <f t="shared" si="62"/>
        <v>-530644590.58240199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-0.20064706726770173</v>
      </c>
      <c r="AC85">
        <f t="shared" si="80"/>
        <v>-0.17914918247583053</v>
      </c>
      <c r="AE85">
        <f t="shared" si="63"/>
        <v>0</v>
      </c>
      <c r="AF85">
        <f t="shared" si="64"/>
        <v>0</v>
      </c>
      <c r="AG85">
        <f t="shared" si="65"/>
        <v>-1.6880336260396785E-8</v>
      </c>
      <c r="AH85">
        <f t="shared" si="66"/>
        <v>-3.6232141105800636E-5</v>
      </c>
      <c r="AI85">
        <f t="shared" si="67"/>
        <v>-3.6249021442061036E-5</v>
      </c>
      <c r="AJ85">
        <f t="shared" si="68"/>
        <v>-2.1497884791871202E-2</v>
      </c>
      <c r="AK85">
        <f t="shared" si="81"/>
        <v>-1.4045294708739123E-2</v>
      </c>
      <c r="AL85">
        <f t="shared" si="89"/>
        <v>-3.5579428522052384E-2</v>
      </c>
      <c r="AN85">
        <f t="shared" si="69"/>
        <v>0</v>
      </c>
      <c r="AO85">
        <f t="shared" si="70"/>
        <v>0</v>
      </c>
      <c r="AP85">
        <f t="shared" si="71"/>
        <v>-2.5335013169216726E-12</v>
      </c>
      <c r="AQ85">
        <f t="shared" si="72"/>
        <v>-5.4379353462168586E-9</v>
      </c>
      <c r="AR85">
        <f t="shared" si="73"/>
        <v>-5.4404688475337808E-9</v>
      </c>
      <c r="AS85">
        <f t="shared" si="74"/>
        <v>-3.2265304784844285E-6</v>
      </c>
      <c r="AT85">
        <f t="shared" si="75"/>
        <v>-2.1080014101749384E-6</v>
      </c>
      <c r="AU85">
        <f t="shared" si="76"/>
        <v>-5.3399723575069002E-6</v>
      </c>
      <c r="AW85">
        <v>82</v>
      </c>
      <c r="AX85">
        <f>IF(Z85&gt;0, (R85*SUMPRODUCT(K85:$K$98, X85:$X$98)-K85*$AZ$3)/Z85, 0)</f>
        <v>-530644590.58240199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0.69109609699999996</v>
      </c>
      <c r="Q86" s="5">
        <f t="shared" si="82"/>
        <v>50</v>
      </c>
      <c r="R86">
        <f t="shared" si="61"/>
        <v>50000</v>
      </c>
      <c r="S86">
        <f t="shared" si="62"/>
        <v>-1585090799.981777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-0.17914918247583053</v>
      </c>
      <c r="AC86">
        <f t="shared" si="80"/>
        <v>-0.15995463183710659</v>
      </c>
      <c r="AE86">
        <f t="shared" si="63"/>
        <v>0</v>
      </c>
      <c r="AF86">
        <f t="shared" si="64"/>
        <v>0</v>
      </c>
      <c r="AG86">
        <f t="shared" si="65"/>
        <v>-5.0455983921850254E-9</v>
      </c>
      <c r="AH86">
        <f t="shared" si="66"/>
        <v>-1.1665934505607792E-5</v>
      </c>
      <c r="AI86">
        <f t="shared" si="67"/>
        <v>-1.1670980103999977E-5</v>
      </c>
      <c r="AJ86">
        <f t="shared" si="68"/>
        <v>-1.919455063872394E-2</v>
      </c>
      <c r="AK86">
        <f t="shared" si="81"/>
        <v>-1.2540442773308139E-2</v>
      </c>
      <c r="AL86">
        <f t="shared" si="89"/>
        <v>-3.1746664392136081E-2</v>
      </c>
      <c r="AN86">
        <f t="shared" si="69"/>
        <v>0</v>
      </c>
      <c r="AO86">
        <f t="shared" si="70"/>
        <v>0</v>
      </c>
      <c r="AP86">
        <f t="shared" si="71"/>
        <v>-6.7613699275315019E-13</v>
      </c>
      <c r="AQ86">
        <f t="shared" si="72"/>
        <v>-1.5632972070258284E-9</v>
      </c>
      <c r="AR86">
        <f t="shared" si="73"/>
        <v>-1.5639733440185815E-9</v>
      </c>
      <c r="AS86">
        <f t="shared" si="74"/>
        <v>-2.5721717697976752E-6</v>
      </c>
      <c r="AT86">
        <f t="shared" si="75"/>
        <v>-1.6804859613223467E-6</v>
      </c>
      <c r="AU86">
        <f t="shared" si="76"/>
        <v>-4.2542217044640409E-6</v>
      </c>
      <c r="AW86">
        <v>83</v>
      </c>
      <c r="AX86">
        <f>IF(Z86&gt;0, (R86*SUMPRODUCT(K86:$K$98, X86:$X$98)-K86*$AZ$3)/Z86, 0)</f>
        <v>-1585090799.981777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0.70685825099999999</v>
      </c>
      <c r="Q87" s="5">
        <f t="shared" si="82"/>
        <v>50</v>
      </c>
      <c r="R87">
        <f t="shared" si="61"/>
        <v>50000</v>
      </c>
      <c r="S87">
        <f t="shared" si="62"/>
        <v>-4998413907.7479534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-0.15995463183710659</v>
      </c>
      <c r="AC87">
        <f t="shared" si="80"/>
        <v>-0.14281663690338653</v>
      </c>
      <c r="AE87">
        <f t="shared" si="63"/>
        <v>0</v>
      </c>
      <c r="AF87">
        <f t="shared" si="64"/>
        <v>0</v>
      </c>
      <c r="AG87">
        <f t="shared" si="65"/>
        <v>-1.4286195535148557E-9</v>
      </c>
      <c r="AH87">
        <f t="shared" si="66"/>
        <v>-3.5665228547483191E-6</v>
      </c>
      <c r="AI87">
        <f t="shared" si="67"/>
        <v>-3.5679514743018338E-6</v>
      </c>
      <c r="AJ87">
        <f t="shared" si="68"/>
        <v>-1.7137994933720063E-2</v>
      </c>
      <c r="AK87">
        <f t="shared" si="81"/>
        <v>-1.1196824228597463E-2</v>
      </c>
      <c r="AL87">
        <f t="shared" si="89"/>
        <v>-2.833838711379183E-2</v>
      </c>
      <c r="AN87">
        <f t="shared" si="69"/>
        <v>0</v>
      </c>
      <c r="AO87">
        <f t="shared" si="70"/>
        <v>0</v>
      </c>
      <c r="AP87">
        <f t="shared" si="71"/>
        <v>-1.7093090240332786E-13</v>
      </c>
      <c r="AQ87">
        <f t="shared" si="72"/>
        <v>-4.2672590369097442E-10</v>
      </c>
      <c r="AR87">
        <f t="shared" si="73"/>
        <v>-4.2689683459337772E-10</v>
      </c>
      <c r="AS87">
        <f t="shared" si="74"/>
        <v>-2.0505199807724523E-6</v>
      </c>
      <c r="AT87">
        <f t="shared" si="75"/>
        <v>-1.3396731584254548E-6</v>
      </c>
      <c r="AU87">
        <f t="shared" si="76"/>
        <v>-3.3906200360325007E-6</v>
      </c>
      <c r="AW87">
        <v>84</v>
      </c>
      <c r="AX87">
        <f>IF(Z87&gt;0, (R87*SUMPRODUCT(K87:$K$98, X87:$X$98)-K87*$AZ$3)/Z87, 0)</f>
        <v>-4998413907.7479534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0.722550582</v>
      </c>
      <c r="Q88" s="5">
        <f t="shared" si="82"/>
        <v>50</v>
      </c>
      <c r="R88">
        <f t="shared" si="61"/>
        <v>50000</v>
      </c>
      <c r="S88">
        <f t="shared" si="62"/>
        <v>-16686779902.733343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-0.14281663690338653</v>
      </c>
      <c r="AC88">
        <f t="shared" si="80"/>
        <v>-0.12751485474348989</v>
      </c>
      <c r="AE88">
        <f t="shared" si="63"/>
        <v>0</v>
      </c>
      <c r="AF88">
        <f t="shared" si="64"/>
        <v>0</v>
      </c>
      <c r="AG88">
        <f t="shared" si="65"/>
        <v>-3.8208346813096813E-10</v>
      </c>
      <c r="AH88">
        <f t="shared" si="66"/>
        <v>-1.0322498898487392E-6</v>
      </c>
      <c r="AI88">
        <f t="shared" si="67"/>
        <v>-1.0326319733168701E-6</v>
      </c>
      <c r="AJ88">
        <f t="shared" si="68"/>
        <v>-1.5301782159896637E-2</v>
      </c>
      <c r="AK88">
        <f t="shared" si="81"/>
        <v>-9.9971645832370587E-3</v>
      </c>
      <c r="AL88">
        <f t="shared" si="89"/>
        <v>-2.5299979375107015E-2</v>
      </c>
      <c r="AN88">
        <f t="shared" si="69"/>
        <v>0</v>
      </c>
      <c r="AO88">
        <f t="shared" si="70"/>
        <v>0</v>
      </c>
      <c r="AP88">
        <f t="shared" si="71"/>
        <v>-4.0817294969629326E-14</v>
      </c>
      <c r="AQ88">
        <f t="shared" si="72"/>
        <v>-1.1027341340474084E-10</v>
      </c>
      <c r="AR88">
        <f t="shared" si="73"/>
        <v>-1.1031423069971046E-10</v>
      </c>
      <c r="AS88">
        <f t="shared" si="74"/>
        <v>-1.6346620779924039E-6</v>
      </c>
      <c r="AT88">
        <f t="shared" si="75"/>
        <v>-1.0679792497958777E-6</v>
      </c>
      <c r="AU88">
        <f t="shared" si="76"/>
        <v>-2.7027516420189815E-6</v>
      </c>
      <c r="AW88">
        <v>85</v>
      </c>
      <c r="AX88">
        <f>IF(Z88&gt;0, (R88*SUMPRODUCT(K88:$K$98, X88:$X$98)-K88*$AZ$3)/Z88, 0)</f>
        <v>-16686779902.733343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0.74076925400000004</v>
      </c>
      <c r="Q89" s="5">
        <f t="shared" si="82"/>
        <v>50</v>
      </c>
      <c r="R89">
        <f t="shared" si="61"/>
        <v>50000</v>
      </c>
      <c r="S89">
        <f t="shared" si="62"/>
        <v>-59779585299.791084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-0.12751485474348989</v>
      </c>
      <c r="AC89">
        <f t="shared" si="80"/>
        <v>-0.11385254897285033</v>
      </c>
      <c r="AE89">
        <f t="shared" si="63"/>
        <v>0</v>
      </c>
      <c r="AF89">
        <f t="shared" si="64"/>
        <v>0</v>
      </c>
      <c r="AG89">
        <f t="shared" si="65"/>
        <v>-9.5226947796548375E-11</v>
      </c>
      <c r="AH89">
        <f t="shared" si="66"/>
        <v>-2.8303568565311004E-7</v>
      </c>
      <c r="AI89">
        <f t="shared" si="67"/>
        <v>-2.8313091260090661E-7</v>
      </c>
      <c r="AJ89">
        <f t="shared" si="68"/>
        <v>-1.3662305770639566E-2</v>
      </c>
      <c r="AK89">
        <f t="shared" si="81"/>
        <v>-8.926039832044293E-3</v>
      </c>
      <c r="AL89">
        <f t="shared" si="89"/>
        <v>-2.2588628733596461E-2</v>
      </c>
      <c r="AN89">
        <f t="shared" si="69"/>
        <v>0</v>
      </c>
      <c r="AO89">
        <f t="shared" si="70"/>
        <v>0</v>
      </c>
      <c r="AP89">
        <f t="shared" si="71"/>
        <v>-9.0829686383774642E-15</v>
      </c>
      <c r="AQ89">
        <f t="shared" si="72"/>
        <v>-2.6996604593705597E-11</v>
      </c>
      <c r="AR89">
        <f t="shared" si="73"/>
        <v>-2.7005687562343977E-11</v>
      </c>
      <c r="AS89">
        <f t="shared" si="74"/>
        <v>-1.3031426262634094E-6</v>
      </c>
      <c r="AT89">
        <f t="shared" si="75"/>
        <v>-8.5138652172893679E-7</v>
      </c>
      <c r="AU89">
        <f t="shared" si="76"/>
        <v>-2.1545561536799084E-6</v>
      </c>
      <c r="AW89">
        <v>86</v>
      </c>
      <c r="AX89">
        <f>IF(Z89&gt;0, (R89*SUMPRODUCT(K89:$K$98, X89:$X$98)-K89*$AZ$3)/Z89, 0)</f>
        <v>-59779585299.791084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0.75888896100000003</v>
      </c>
      <c r="Q90" s="5">
        <f t="shared" si="82"/>
        <v>50</v>
      </c>
      <c r="R90">
        <f t="shared" si="61"/>
        <v>50000</v>
      </c>
      <c r="S90">
        <f t="shared" si="62"/>
        <v>-230947989222.51321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-0.11385254897285033</v>
      </c>
      <c r="AC90">
        <f t="shared" ref="AC90:AC98" si="94">S90*Z90</f>
        <v>-0.10165406160617461</v>
      </c>
      <c r="AE90">
        <f t="shared" si="63"/>
        <v>0</v>
      </c>
      <c r="AF90">
        <f t="shared" si="64"/>
        <v>0</v>
      </c>
      <c r="AG90">
        <f t="shared" si="65"/>
        <v>-2.2007998846059056E-11</v>
      </c>
      <c r="AH90">
        <f t="shared" si="66"/>
        <v>-7.2266679472523836E-8</v>
      </c>
      <c r="AI90">
        <f t="shared" si="67"/>
        <v>-7.22886874713699E-8</v>
      </c>
      <c r="AJ90">
        <f t="shared" si="68"/>
        <v>-1.2198487366675712E-2</v>
      </c>
      <c r="AK90">
        <f t="shared" si="81"/>
        <v>-7.9696784280995237E-3</v>
      </c>
      <c r="AL90">
        <f t="shared" si="89"/>
        <v>-2.0168238083462707E-2</v>
      </c>
      <c r="AN90">
        <f t="shared" si="69"/>
        <v>0</v>
      </c>
      <c r="AO90">
        <f t="shared" si="70"/>
        <v>0</v>
      </c>
      <c r="AP90">
        <f t="shared" si="71"/>
        <v>-1.8742627850177061E-15</v>
      </c>
      <c r="AQ90">
        <f t="shared" si="72"/>
        <v>-6.1544327078338019E-12</v>
      </c>
      <c r="AR90">
        <f t="shared" si="73"/>
        <v>-6.1563069706188204E-12</v>
      </c>
      <c r="AS90">
        <f t="shared" si="74"/>
        <v>-1.0388573293188355E-6</v>
      </c>
      <c r="AT90">
        <f t="shared" si="75"/>
        <v>-6.7872012311651616E-7</v>
      </c>
      <c r="AU90">
        <f t="shared" si="76"/>
        <v>-1.7175836087423224E-6</v>
      </c>
      <c r="AW90">
        <v>87</v>
      </c>
      <c r="AX90">
        <f>IF(Z90&gt;0, (R90*SUMPRODUCT(K90:$K$98, X90:$X$98)-K90*$AZ$3)/Z90, 0)</f>
        <v>-230947989222.51321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0.77688723800000004</v>
      </c>
      <c r="Q91" s="5">
        <f t="shared" si="82"/>
        <v>50</v>
      </c>
      <c r="R91">
        <f t="shared" si="61"/>
        <v>50000</v>
      </c>
      <c r="S91">
        <f t="shared" si="62"/>
        <v>-967579603786.97766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-0.10165406160617461</v>
      </c>
      <c r="AC91">
        <f t="shared" si="94"/>
        <v>-9.076255501083591E-2</v>
      </c>
      <c r="AE91">
        <f t="shared" si="63"/>
        <v>0</v>
      </c>
      <c r="AF91">
        <f t="shared" si="64"/>
        <v>0</v>
      </c>
      <c r="AG91">
        <f t="shared" si="65"/>
        <v>-4.690185420176457E-12</v>
      </c>
      <c r="AH91">
        <f t="shared" si="66"/>
        <v>-1.7097733437422011E-8</v>
      </c>
      <c r="AI91">
        <f t="shared" si="67"/>
        <v>-1.7102423622842188E-8</v>
      </c>
      <c r="AJ91">
        <f t="shared" si="68"/>
        <v>-1.0891506595338704E-2</v>
      </c>
      <c r="AK91">
        <f t="shared" si="81"/>
        <v>-7.1157843124322233E-3</v>
      </c>
      <c r="AL91">
        <f t="shared" si="89"/>
        <v>-1.800730801019455E-2</v>
      </c>
      <c r="AN91">
        <f t="shared" si="69"/>
        <v>0</v>
      </c>
      <c r="AO91">
        <f t="shared" si="70"/>
        <v>0</v>
      </c>
      <c r="AP91">
        <f t="shared" si="71"/>
        <v>-3.566333203829781E-16</v>
      </c>
      <c r="AQ91">
        <f t="shared" si="72"/>
        <v>-1.3000811056594588E-12</v>
      </c>
      <c r="AR91">
        <f t="shared" si="73"/>
        <v>-1.3004377389798416E-12</v>
      </c>
      <c r="AS91">
        <f t="shared" si="74"/>
        <v>-8.2817070394684106E-7</v>
      </c>
      <c r="AT91">
        <f t="shared" si="75"/>
        <v>-5.4107152684303351E-7</v>
      </c>
      <c r="AU91">
        <f t="shared" si="76"/>
        <v>-1.3692435312276136E-6</v>
      </c>
      <c r="AW91">
        <v>88</v>
      </c>
      <c r="AX91">
        <f>IF(Z91&gt;0, (R91*SUMPRODUCT(K91:$K$98, X91:$X$98)-K91*$AZ$3)/Z91, 0)</f>
        <v>-967579603786.97766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0.79474162100000001</v>
      </c>
      <c r="Q92" s="5">
        <f t="shared" si="82"/>
        <v>50</v>
      </c>
      <c r="R92">
        <f t="shared" si="61"/>
        <v>50000</v>
      </c>
      <c r="S92">
        <f t="shared" si="62"/>
        <v>-4424447058100.9561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-9.076255501083591E-2</v>
      </c>
      <c r="AC92">
        <f t="shared" si="94"/>
        <v>-8.1037995546517139E-2</v>
      </c>
      <c r="AE92">
        <f t="shared" si="63"/>
        <v>0</v>
      </c>
      <c r="AF92">
        <f t="shared" si="64"/>
        <v>0</v>
      </c>
      <c r="AG92">
        <f t="shared" si="65"/>
        <v>-9.1579800235308898E-13</v>
      </c>
      <c r="AH92">
        <f t="shared" si="66"/>
        <v>-3.7274855636216035E-9</v>
      </c>
      <c r="AI92">
        <f t="shared" si="67"/>
        <v>-3.7284013616239565E-9</v>
      </c>
      <c r="AJ92">
        <f t="shared" si="68"/>
        <v>-9.7245594643187716E-3</v>
      </c>
      <c r="AK92">
        <f t="shared" si="81"/>
        <v>-6.3533788507585147E-3</v>
      </c>
      <c r="AL92">
        <f t="shared" si="89"/>
        <v>-1.6077942043478649E-2</v>
      </c>
      <c r="AN92">
        <f t="shared" si="69"/>
        <v>0</v>
      </c>
      <c r="AO92">
        <f t="shared" si="70"/>
        <v>0</v>
      </c>
      <c r="AP92">
        <f t="shared" si="71"/>
        <v>-6.2174682174435677E-17</v>
      </c>
      <c r="AQ92">
        <f t="shared" si="72"/>
        <v>-2.5306369923551815E-13</v>
      </c>
      <c r="AR92">
        <f t="shared" si="73"/>
        <v>-2.5312587391769258E-13</v>
      </c>
      <c r="AS92">
        <f t="shared" si="74"/>
        <v>-6.6021261503833932E-7</v>
      </c>
      <c r="AT92">
        <f t="shared" si="75"/>
        <v>-4.3133890854174523E-7</v>
      </c>
      <c r="AU92">
        <f t="shared" si="76"/>
        <v>-1.0915517767059586E-6</v>
      </c>
      <c r="AW92">
        <v>89</v>
      </c>
      <c r="AX92">
        <f>IF(Z92&gt;0, (R92*SUMPRODUCT(K92:$K$98, X92:$X$98)-K92*$AZ$3)/Z92, 0)</f>
        <v>-4424447058100.9561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0.81243025300000005</v>
      </c>
      <c r="Q93" s="5">
        <f t="shared" si="82"/>
        <v>50</v>
      </c>
      <c r="R93">
        <f t="shared" si="61"/>
        <v>50000</v>
      </c>
      <c r="S93">
        <f t="shared" si="62"/>
        <v>-22247028143993.109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-8.1037995546517139E-2</v>
      </c>
      <c r="AC93">
        <f t="shared" si="94"/>
        <v>-7.2355353166753358E-2</v>
      </c>
      <c r="AE93">
        <f t="shared" si="63"/>
        <v>0</v>
      </c>
      <c r="AF93">
        <f t="shared" si="64"/>
        <v>0</v>
      </c>
      <c r="AG93">
        <f t="shared" si="65"/>
        <v>-1.626180195809433E-13</v>
      </c>
      <c r="AH93">
        <f t="shared" si="66"/>
        <v>-7.4402200274861467E-10</v>
      </c>
      <c r="AI93">
        <f t="shared" si="67"/>
        <v>-7.4418462076819562E-10</v>
      </c>
      <c r="AJ93">
        <f t="shared" si="68"/>
        <v>-8.6826423797637803E-3</v>
      </c>
      <c r="AK93">
        <f t="shared" si="81"/>
        <v>-5.6726596882562003E-3</v>
      </c>
      <c r="AL93">
        <f t="shared" si="89"/>
        <v>-1.4355302812204601E-2</v>
      </c>
      <c r="AN93">
        <f t="shared" si="69"/>
        <v>0</v>
      </c>
      <c r="AO93">
        <f t="shared" si="70"/>
        <v>0</v>
      </c>
      <c r="AP93">
        <f t="shared" si="71"/>
        <v>-9.8574487352856642E-18</v>
      </c>
      <c r="AQ93">
        <f t="shared" si="72"/>
        <v>-4.510052925818872E-14</v>
      </c>
      <c r="AR93">
        <f t="shared" si="73"/>
        <v>-4.5110386706924002E-14</v>
      </c>
      <c r="AS93">
        <f t="shared" si="74"/>
        <v>-5.2631745464553709E-7</v>
      </c>
      <c r="AT93">
        <f t="shared" si="75"/>
        <v>-3.4386073704380487E-7</v>
      </c>
      <c r="AU93">
        <f t="shared" si="76"/>
        <v>-8.7017823679972868E-7</v>
      </c>
      <c r="AW93">
        <v>90</v>
      </c>
      <c r="AX93">
        <f>IF(Z93&gt;0, (R93*SUMPRODUCT(K93:$K$98, X93:$X$98)-K93*$AZ$3)/Z93, 0)</f>
        <v>-22247028143993.109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0.830029028</v>
      </c>
      <c r="Q94" s="5">
        <f t="shared" si="82"/>
        <v>50</v>
      </c>
      <c r="R94">
        <f t="shared" si="61"/>
        <v>50000</v>
      </c>
      <c r="S94">
        <f t="shared" si="62"/>
        <v>-124168889751574.64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-7.2355353166753358E-2</v>
      </c>
      <c r="AC94">
        <f t="shared" si="94"/>
        <v>-6.4602993898926278E-2</v>
      </c>
      <c r="AE94">
        <f t="shared" si="63"/>
        <v>0</v>
      </c>
      <c r="AF94">
        <f t="shared" si="64"/>
        <v>0</v>
      </c>
      <c r="AG94">
        <f t="shared" si="65"/>
        <v>-2.6014162657078529E-14</v>
      </c>
      <c r="AH94">
        <f t="shared" si="66"/>
        <v>-1.3497767672805533E-10</v>
      </c>
      <c r="AI94">
        <f t="shared" si="67"/>
        <v>-1.3500369089071242E-10</v>
      </c>
      <c r="AJ94">
        <f t="shared" si="68"/>
        <v>-7.7523592678270803E-3</v>
      </c>
      <c r="AK94">
        <f t="shared" si="81"/>
        <v>-5.0648747216727359E-3</v>
      </c>
      <c r="AL94">
        <f t="shared" si="89"/>
        <v>-1.2817234124503507E-2</v>
      </c>
      <c r="AN94">
        <f t="shared" si="69"/>
        <v>0</v>
      </c>
      <c r="AO94">
        <f t="shared" si="70"/>
        <v>0</v>
      </c>
      <c r="AP94">
        <f t="shared" si="71"/>
        <v>-1.4079514782355519E-18</v>
      </c>
      <c r="AQ94">
        <f t="shared" si="72"/>
        <v>-7.3053291002758829E-15</v>
      </c>
      <c r="AR94">
        <f t="shared" si="73"/>
        <v>-7.3067370517541188E-15</v>
      </c>
      <c r="AS94">
        <f t="shared" si="74"/>
        <v>-4.1957705250144695E-7</v>
      </c>
      <c r="AT94">
        <f t="shared" si="75"/>
        <v>-2.7412367430233683E-7</v>
      </c>
      <c r="AU94">
        <f t="shared" si="76"/>
        <v>-6.9370073411052079E-7</v>
      </c>
      <c r="AW94">
        <v>91</v>
      </c>
      <c r="AX94">
        <f>IF(Z94&gt;0, (R94*SUMPRODUCT(K94:$K$98, X94:$X$98)-K94*$AZ$3)/Z94, 0)</f>
        <v>-124168889751574.64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0.84762719500000006</v>
      </c>
      <c r="Q95" s="5">
        <f t="shared" si="82"/>
        <v>50</v>
      </c>
      <c r="R95">
        <f t="shared" si="61"/>
        <v>50000</v>
      </c>
      <c r="S95">
        <f t="shared" si="62"/>
        <v>-778695623334434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-6.4602993898926278E-2</v>
      </c>
      <c r="AC95">
        <f t="shared" si="94"/>
        <v>-5.7681244552619131E-2</v>
      </c>
      <c r="AE95">
        <f t="shared" si="63"/>
        <v>0</v>
      </c>
      <c r="AF95">
        <f t="shared" si="64"/>
        <v>0</v>
      </c>
      <c r="AG95">
        <f t="shared" si="65"/>
        <v>-3.7037093072145216E-15</v>
      </c>
      <c r="AH95">
        <f t="shared" si="66"/>
        <v>-2.2050311723293222E-11</v>
      </c>
      <c r="AI95">
        <f t="shared" si="67"/>
        <v>-2.2054015432600437E-11</v>
      </c>
      <c r="AJ95">
        <f t="shared" si="68"/>
        <v>-6.9217493463071475E-3</v>
      </c>
      <c r="AK95">
        <f t="shared" si="81"/>
        <v>-4.5222095729248396E-3</v>
      </c>
      <c r="AL95">
        <f t="shared" si="89"/>
        <v>-1.1443958941286003E-2</v>
      </c>
      <c r="AN95">
        <f t="shared" si="69"/>
        <v>0</v>
      </c>
      <c r="AO95">
        <f t="shared" si="70"/>
        <v>0</v>
      </c>
      <c r="AP95">
        <f t="shared" si="71"/>
        <v>-1.7897678683954633E-19</v>
      </c>
      <c r="AQ95">
        <f t="shared" si="72"/>
        <v>-1.0655517519579504E-15</v>
      </c>
      <c r="AR95">
        <f t="shared" si="73"/>
        <v>-1.0657307287447899E-15</v>
      </c>
      <c r="AS95">
        <f t="shared" si="74"/>
        <v>-3.3448425741664973E-7</v>
      </c>
      <c r="AT95">
        <f t="shared" si="75"/>
        <v>-2.1852971484574599E-7</v>
      </c>
      <c r="AU95">
        <f t="shared" si="76"/>
        <v>-5.5301397332812649E-7</v>
      </c>
      <c r="AW95">
        <v>92</v>
      </c>
      <c r="AX95">
        <f>IF(Z95&gt;0, (R95*SUMPRODUCT(K95:$K$98, X95:$X$98)-K95*$AZ$3)/Z95, 0)</f>
        <v>-778695623334434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0.86522596900000004</v>
      </c>
      <c r="Q96" s="5">
        <f t="shared" si="82"/>
        <v>50</v>
      </c>
      <c r="R96">
        <f t="shared" si="61"/>
        <v>50000</v>
      </c>
      <c r="S96">
        <f t="shared" si="62"/>
        <v>-5572184723324021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-5.7681244552619131E-2</v>
      </c>
      <c r="AC96">
        <f t="shared" si="94"/>
        <v>-5.1501111207696584E-2</v>
      </c>
      <c r="AE96">
        <f t="shared" si="63"/>
        <v>0</v>
      </c>
      <c r="AF96">
        <f t="shared" si="64"/>
        <v>0</v>
      </c>
      <c r="AG96">
        <f t="shared" si="65"/>
        <v>-4.6212673991337289E-16</v>
      </c>
      <c r="AH96">
        <f t="shared" si="66"/>
        <v>-3.2045454742290034E-12</v>
      </c>
      <c r="AI96">
        <f t="shared" si="67"/>
        <v>-3.2050076009689166E-12</v>
      </c>
      <c r="AJ96">
        <f t="shared" si="68"/>
        <v>-6.1801333449225462E-3</v>
      </c>
      <c r="AK96">
        <f t="shared" si="81"/>
        <v>-4.0376871186833399E-3</v>
      </c>
      <c r="AL96">
        <f t="shared" si="89"/>
        <v>-1.0217820466810894E-2</v>
      </c>
      <c r="AN96">
        <f t="shared" si="69"/>
        <v>0</v>
      </c>
      <c r="AO96">
        <f t="shared" si="70"/>
        <v>0</v>
      </c>
      <c r="AP96">
        <f t="shared" si="71"/>
        <v>-1.9938977811962433E-20</v>
      </c>
      <c r="AQ96">
        <f t="shared" si="72"/>
        <v>-1.3826371769799368E-16</v>
      </c>
      <c r="AR96">
        <f t="shared" si="73"/>
        <v>-1.3828365667580563E-16</v>
      </c>
      <c r="AS96">
        <f t="shared" si="74"/>
        <v>-2.6664880214998779E-7</v>
      </c>
      <c r="AT96">
        <f t="shared" si="75"/>
        <v>-1.7421055073801833E-7</v>
      </c>
      <c r="AU96">
        <f t="shared" si="76"/>
        <v>-4.4085935302628981E-7</v>
      </c>
      <c r="AW96">
        <v>93</v>
      </c>
      <c r="AX96">
        <f>IF(Z96&gt;0, (R96*SUMPRODUCT(K96:$K$98, X96:$X$98)-K96*$AZ$3)/Z96, 0)</f>
        <v>-5572184723324021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0.88282474399999999</v>
      </c>
      <c r="Q97" s="5">
        <f t="shared" si="82"/>
        <v>50</v>
      </c>
      <c r="R97">
        <f t="shared" si="61"/>
        <v>50000</v>
      </c>
      <c r="S97">
        <f t="shared" si="62"/>
        <v>-4.6420835528858624E+16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-5.1501111207696584E-2</v>
      </c>
      <c r="AC97">
        <f t="shared" si="94"/>
        <v>-4.5983135006872067E-2</v>
      </c>
      <c r="AE97">
        <f t="shared" si="63"/>
        <v>0</v>
      </c>
      <c r="AF97">
        <f t="shared" si="64"/>
        <v>0</v>
      </c>
      <c r="AG97">
        <f t="shared" si="65"/>
        <v>-4.9528551654661137E-17</v>
      </c>
      <c r="AH97">
        <f t="shared" si="66"/>
        <v>-4.0797692085957797E-13</v>
      </c>
      <c r="AI97">
        <f t="shared" si="67"/>
        <v>-4.0802644941123264E-13</v>
      </c>
      <c r="AJ97">
        <f t="shared" si="68"/>
        <v>-5.5179762008245176E-3</v>
      </c>
      <c r="AK97">
        <f t="shared" si="81"/>
        <v>-3.6050777845387611E-3</v>
      </c>
      <c r="AL97">
        <f t="shared" si="89"/>
        <v>-9.1230539857713039E-3</v>
      </c>
      <c r="AN97">
        <f t="shared" si="69"/>
        <v>0</v>
      </c>
      <c r="AO97">
        <f t="shared" si="70"/>
        <v>0</v>
      </c>
      <c r="AP97">
        <f t="shared" si="71"/>
        <v>-1.9080045101566007E-21</v>
      </c>
      <c r="AQ97">
        <f t="shared" si="72"/>
        <v>-1.5716627662917335E-17</v>
      </c>
      <c r="AR97">
        <f t="shared" si="73"/>
        <v>-1.5718535667427492E-17</v>
      </c>
      <c r="AS97">
        <f t="shared" si="74"/>
        <v>-2.1257079253031504E-7</v>
      </c>
      <c r="AT97">
        <f t="shared" si="75"/>
        <v>-1.388795844531421E-7</v>
      </c>
      <c r="AU97">
        <f t="shared" si="76"/>
        <v>-3.5145037699917566E-7</v>
      </c>
      <c r="AW97">
        <v>94</v>
      </c>
      <c r="AX97">
        <f>IF(Z97&gt;0, (R97*SUMPRODUCT(K97:$K$98, X97:$X$98)-K97*$AZ$3)/Z97, 0)</f>
        <v>-4.6420835528858624E+16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-4.5983135006872067E-2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-4.5983135006872067E-2</v>
      </c>
      <c r="AK98">
        <f t="shared" si="81"/>
        <v>-3.2188194504810452E-3</v>
      </c>
      <c r="AL98">
        <f t="shared" si="89"/>
        <v>-4.9201954457402643E-2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-1.7035754554969651E-18</v>
      </c>
      <c r="AR98">
        <f t="shared" si="73"/>
        <v>-1.7035754554969651E-18</v>
      </c>
      <c r="AS98">
        <f t="shared" si="74"/>
        <v>-1.5816279206125006E-6</v>
      </c>
      <c r="AT98">
        <f t="shared" si="75"/>
        <v>-1.1071395444287505E-7</v>
      </c>
      <c r="AU98">
        <f t="shared" si="76"/>
        <v>-1.6923418750570793E-6</v>
      </c>
      <c r="AW98">
        <v>95</v>
      </c>
    </row>
    <row r="100" spans="5:50" x14ac:dyDescent="0.25">
      <c r="AN100" s="6">
        <f t="shared" ref="AN100:AP100" si="95">SUM(AN3:AN98)</f>
        <v>2787.536984134822</v>
      </c>
      <c r="AO100" s="6">
        <f t="shared" si="95"/>
        <v>-278.7536984134822</v>
      </c>
      <c r="AP100" s="6">
        <f t="shared" si="95"/>
        <v>-2992.8378849405171</v>
      </c>
      <c r="AQ100" s="6">
        <f>SUM(AQ3:AQ98)</f>
        <v>-1193.6439695544511</v>
      </c>
      <c r="AR100" s="6">
        <f t="shared" ref="AR100:AU100" si="96">SUM(AR3:AR98)</f>
        <v>-1677.6985687736285</v>
      </c>
      <c r="AS100" s="6">
        <f t="shared" si="96"/>
        <v>-174.07484698710587</v>
      </c>
      <c r="AT100" s="6">
        <f t="shared" si="96"/>
        <v>90.257313705555632</v>
      </c>
      <c r="AU100" s="6">
        <f t="shared" si="96"/>
        <v>-1761.5161020551795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4860.5597795272242</v>
      </c>
      <c r="K3">
        <v>1</v>
      </c>
      <c r="L3" s="2">
        <v>0</v>
      </c>
      <c r="O3">
        <f>$C$3</f>
        <v>4860.5597795272242</v>
      </c>
      <c r="P3">
        <f>O3*C5</f>
        <v>486.05597795272246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4860.5597795272242</v>
      </c>
      <c r="AF3">
        <f t="shared" ref="AF3:AF34" si="3">-$Z3*P3</f>
        <v>-486.05597795272246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1854.5955975745023</v>
      </c>
      <c r="AJ3">
        <f t="shared" ref="AJ3:AJ34" si="7">AB3-AC3</f>
        <v>0</v>
      </c>
      <c r="AL3">
        <f t="shared" ref="AL3:AL23" si="8">SUM(AI3:AK3)</f>
        <v>1854.5955975745023</v>
      </c>
      <c r="AN3">
        <f t="shared" ref="AN3:AN34" si="9">AE3*$K3</f>
        <v>4860.5597795272242</v>
      </c>
      <c r="AO3">
        <f t="shared" ref="AO3:AO34" si="10">AF3*$K3</f>
        <v>-486.05597795272246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1854.5955975745023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1854.5955975745023</v>
      </c>
      <c r="AW3">
        <v>0</v>
      </c>
      <c r="AX3">
        <f>IF(Z3&gt;0, (R3*SUMPRODUCT(K3:$K$98, X3:$X$98)-K3*$AZ$3)/Z3, 0)</f>
        <v>0</v>
      </c>
      <c r="AZ3">
        <f>C6*SUMPRODUCT(X4:X89, K4:K89)/1</f>
        <v>2259.6304167706508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112.56626070930618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111.28432742795212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-111.28432742795212</v>
      </c>
      <c r="AK4">
        <f t="shared" ref="AK4:AK35" si="28">G4*SUM(AB4:AB4, AE4:AF4)</f>
        <v>0</v>
      </c>
      <c r="AL4">
        <f t="shared" si="8"/>
        <v>-180.69707742795214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-65.994247955885143</v>
      </c>
      <c r="AR4">
        <f t="shared" si="13"/>
        <v>-65.994247955885143</v>
      </c>
      <c r="AS4">
        <f t="shared" si="14"/>
        <v>-105.80369597637585</v>
      </c>
      <c r="AT4">
        <f t="shared" si="15"/>
        <v>0</v>
      </c>
      <c r="AU4">
        <f t="shared" si="16"/>
        <v>-171.79794393226101</v>
      </c>
      <c r="AW4">
        <v>1</v>
      </c>
      <c r="AX4">
        <f>IF(Z4&gt;0, (R4*SUMPRODUCT(K4:$K$98, X4:$X$98)-K4*$AZ$3)/Z4, 0)</f>
        <v>112.56626070930618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1.4257860000000001E-3</v>
      </c>
      <c r="Q5" s="5">
        <f t="shared" ref="Q5:Q36" si="30">$C$8</f>
        <v>50</v>
      </c>
      <c r="R5">
        <f t="shared" si="0"/>
        <v>50000</v>
      </c>
      <c r="S5">
        <f t="shared" si="1"/>
        <v>159.16090690445066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111.28432742795212</v>
      </c>
      <c r="AC5">
        <f t="shared" si="27"/>
        <v>155.55051342846627</v>
      </c>
      <c r="AE5">
        <f t="shared" si="2"/>
        <v>0</v>
      </c>
      <c r="AF5">
        <f t="shared" si="3"/>
        <v>0</v>
      </c>
      <c r="AG5">
        <f t="shared" si="4"/>
        <v>-48.865803938227174</v>
      </c>
      <c r="AH5">
        <f t="shared" si="5"/>
        <v>-70.477439272828505</v>
      </c>
      <c r="AI5">
        <f t="shared" si="6"/>
        <v>-119.34324321105568</v>
      </c>
      <c r="AJ5">
        <f t="shared" si="7"/>
        <v>-44.266186000514153</v>
      </c>
      <c r="AK5">
        <f t="shared" si="28"/>
        <v>0.45626574245460372</v>
      </c>
      <c r="AL5">
        <f t="shared" si="8"/>
        <v>-163.15316346911521</v>
      </c>
      <c r="AN5">
        <f t="shared" si="9"/>
        <v>0</v>
      </c>
      <c r="AO5">
        <f t="shared" si="10"/>
        <v>0</v>
      </c>
      <c r="AP5">
        <f t="shared" si="11"/>
        <v>-44.074771390160784</v>
      </c>
      <c r="AQ5">
        <f t="shared" si="12"/>
        <v>-63.567500660392284</v>
      </c>
      <c r="AR5">
        <f t="shared" si="13"/>
        <v>-107.64227205055307</v>
      </c>
      <c r="AS5">
        <f t="shared" si="14"/>
        <v>-39.926121562500974</v>
      </c>
      <c r="AT5">
        <f t="shared" si="15"/>
        <v>0.41153130965102075</v>
      </c>
      <c r="AU5">
        <f t="shared" si="16"/>
        <v>-147.15686230340302</v>
      </c>
      <c r="AW5">
        <v>2</v>
      </c>
      <c r="AX5">
        <f>IF(Z5&gt;0, (R5*SUMPRODUCT(K5:$K$98, X5:$X$98)-K5*$AZ$3)/Z5, 0)</f>
        <v>159.16090690445066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1.477569E-3</v>
      </c>
      <c r="Q6" s="5">
        <f t="shared" si="30"/>
        <v>50</v>
      </c>
      <c r="R6">
        <f t="shared" si="0"/>
        <v>50000</v>
      </c>
      <c r="S6">
        <f t="shared" si="1"/>
        <v>209.16248845082796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155.55051342846627</v>
      </c>
      <c r="AC6">
        <f t="shared" si="27"/>
        <v>202.07164290955302</v>
      </c>
      <c r="AE6">
        <f t="shared" si="2"/>
        <v>0</v>
      </c>
      <c r="AF6">
        <f t="shared" si="3"/>
        <v>0</v>
      </c>
      <c r="AG6">
        <f t="shared" si="4"/>
        <v>-48.304943301785706</v>
      </c>
      <c r="AH6">
        <f t="shared" si="5"/>
        <v>-72.20259705920239</v>
      </c>
      <c r="AI6">
        <f t="shared" si="6"/>
        <v>-120.50754036098809</v>
      </c>
      <c r="AJ6">
        <f t="shared" si="7"/>
        <v>-46.521129481086746</v>
      </c>
      <c r="AK6">
        <f t="shared" si="28"/>
        <v>1.1044086453421107</v>
      </c>
      <c r="AL6">
        <f t="shared" si="8"/>
        <v>-165.92426119673272</v>
      </c>
      <c r="AN6">
        <f t="shared" si="9"/>
        <v>0</v>
      </c>
      <c r="AO6">
        <f t="shared" si="10"/>
        <v>0</v>
      </c>
      <c r="AP6">
        <f t="shared" si="11"/>
        <v>-41.215495374487745</v>
      </c>
      <c r="AQ6">
        <f t="shared" si="12"/>
        <v>-61.605823373558309</v>
      </c>
      <c r="AR6">
        <f t="shared" si="13"/>
        <v>-102.82131874804605</v>
      </c>
      <c r="AS6">
        <f t="shared" si="14"/>
        <v>-39.693481989301816</v>
      </c>
      <c r="AT6">
        <f t="shared" si="15"/>
        <v>0.94232072956308255</v>
      </c>
      <c r="AU6">
        <f t="shared" si="16"/>
        <v>-141.57248000778478</v>
      </c>
      <c r="AW6">
        <v>3</v>
      </c>
      <c r="AX6">
        <f>IF(Z6&gt;0, (R6*SUMPRODUCT(K6:$K$98, X6:$X$98)-K6*$AZ$3)/Z6, 0)</f>
        <v>209.16248845082796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1.5369540000000001E-3</v>
      </c>
      <c r="Q7" s="5">
        <f t="shared" si="30"/>
        <v>50</v>
      </c>
      <c r="R7">
        <f t="shared" si="0"/>
        <v>50000</v>
      </c>
      <c r="S7">
        <f t="shared" si="1"/>
        <v>268.17538379065468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202.07164290955302</v>
      </c>
      <c r="AC7">
        <f t="shared" si="27"/>
        <v>256.09489474808356</v>
      </c>
      <c r="AE7">
        <f t="shared" si="2"/>
        <v>0</v>
      </c>
      <c r="AF7">
        <f t="shared" si="3"/>
        <v>0</v>
      </c>
      <c r="AG7">
        <f t="shared" si="4"/>
        <v>-47.747651392940391</v>
      </c>
      <c r="AH7">
        <f t="shared" si="5"/>
        <v>-74.242475827452751</v>
      </c>
      <c r="AI7">
        <f t="shared" si="6"/>
        <v>-121.99012722039313</v>
      </c>
      <c r="AJ7">
        <f t="shared" si="7"/>
        <v>-54.023251838530541</v>
      </c>
      <c r="AK7">
        <f t="shared" si="28"/>
        <v>2.7885886721518318</v>
      </c>
      <c r="AL7">
        <f t="shared" si="8"/>
        <v>-173.22479038677184</v>
      </c>
      <c r="AN7">
        <f t="shared" si="9"/>
        <v>0</v>
      </c>
      <c r="AO7">
        <f t="shared" si="10"/>
        <v>0</v>
      </c>
      <c r="AP7">
        <f t="shared" si="11"/>
        <v>-38.296666760918463</v>
      </c>
      <c r="AQ7">
        <f t="shared" si="12"/>
        <v>-59.547208570972394</v>
      </c>
      <c r="AR7">
        <f t="shared" si="13"/>
        <v>-97.843875331890857</v>
      </c>
      <c r="AS7">
        <f t="shared" si="14"/>
        <v>-43.330099233054071</v>
      </c>
      <c r="AT7">
        <f t="shared" si="15"/>
        <v>2.2366262631811984</v>
      </c>
      <c r="AU7">
        <f t="shared" si="16"/>
        <v>-138.93734830176373</v>
      </c>
      <c r="AW7">
        <v>4</v>
      </c>
      <c r="AX7">
        <f>IF(Z7&gt;0, (R7*SUMPRODUCT(K7:$K$98, X7:$X$98)-K7*$AZ$3)/Z7, 0)</f>
        <v>268.17538379065468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1.5977630000000001E-3</v>
      </c>
      <c r="Q8" s="5">
        <f t="shared" si="30"/>
        <v>50</v>
      </c>
      <c r="R8">
        <f t="shared" si="0"/>
        <v>50000</v>
      </c>
      <c r="S8">
        <f t="shared" si="1"/>
        <v>336.52963388449018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256.09489474808356</v>
      </c>
      <c r="AC8">
        <f t="shared" si="27"/>
        <v>317.64281982991429</v>
      </c>
      <c r="AE8">
        <f t="shared" si="2"/>
        <v>0</v>
      </c>
      <c r="AF8">
        <f t="shared" si="3"/>
        <v>0</v>
      </c>
      <c r="AG8">
        <f t="shared" si="4"/>
        <v>-47.193885448278451</v>
      </c>
      <c r="AH8">
        <f t="shared" si="5"/>
        <v>-76.289430732538619</v>
      </c>
      <c r="AI8">
        <f t="shared" si="6"/>
        <v>-123.48331618081707</v>
      </c>
      <c r="AJ8">
        <f t="shared" si="7"/>
        <v>-61.547925081830726</v>
      </c>
      <c r="AK8">
        <f t="shared" si="28"/>
        <v>5.5316497265586051</v>
      </c>
      <c r="AL8">
        <f t="shared" si="8"/>
        <v>-179.49959153608918</v>
      </c>
      <c r="AN8">
        <f t="shared" si="9"/>
        <v>0</v>
      </c>
      <c r="AO8">
        <f t="shared" si="10"/>
        <v>0</v>
      </c>
      <c r="AP8">
        <f t="shared" si="11"/>
        <v>-35.323358619013952</v>
      </c>
      <c r="AQ8">
        <f t="shared" si="12"/>
        <v>-57.100594600527586</v>
      </c>
      <c r="AR8">
        <f t="shared" si="13"/>
        <v>-92.423953219541531</v>
      </c>
      <c r="AS8">
        <f t="shared" si="14"/>
        <v>-46.066972644249972</v>
      </c>
      <c r="AT8">
        <f t="shared" si="15"/>
        <v>4.1402915905312003</v>
      </c>
      <c r="AU8">
        <f t="shared" si="16"/>
        <v>-134.35063427326031</v>
      </c>
      <c r="AW8">
        <v>5</v>
      </c>
      <c r="AX8">
        <f>IF(Z8&gt;0, (R8*SUMPRODUCT(K8:$K$98, X8:$X$98)-K8*$AZ$3)/Z8, 0)</f>
        <v>336.52963388449018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1.661898E-3</v>
      </c>
      <c r="Q9" s="5">
        <f t="shared" si="30"/>
        <v>50</v>
      </c>
      <c r="R9">
        <f t="shared" si="0"/>
        <v>50000</v>
      </c>
      <c r="S9">
        <f t="shared" si="1"/>
        <v>401.53123706755395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317.64281982991429</v>
      </c>
      <c r="AC9">
        <f t="shared" si="27"/>
        <v>374.5765669474406</v>
      </c>
      <c r="AE9">
        <f t="shared" si="2"/>
        <v>0</v>
      </c>
      <c r="AF9">
        <f t="shared" si="3"/>
        <v>0</v>
      </c>
      <c r="AG9">
        <f t="shared" si="4"/>
        <v>-46.643515169956942</v>
      </c>
      <c r="AH9">
        <f t="shared" si="5"/>
        <v>-78.431423838723063</v>
      </c>
      <c r="AI9">
        <f t="shared" si="6"/>
        <v>-125.07493900868</v>
      </c>
      <c r="AJ9">
        <f t="shared" si="7"/>
        <v>-56.933747117526309</v>
      </c>
      <c r="AK9">
        <f t="shared" si="28"/>
        <v>7.0834348822070892</v>
      </c>
      <c r="AL9">
        <f t="shared" si="8"/>
        <v>-174.92525124399924</v>
      </c>
      <c r="AN9">
        <f t="shared" si="9"/>
        <v>0</v>
      </c>
      <c r="AO9">
        <f t="shared" si="10"/>
        <v>0</v>
      </c>
      <c r="AP9">
        <f t="shared" si="11"/>
        <v>-32.557513022271365</v>
      </c>
      <c r="AQ9">
        <f t="shared" si="12"/>
        <v>-54.745704599666183</v>
      </c>
      <c r="AR9">
        <f t="shared" si="13"/>
        <v>-87.303217621937549</v>
      </c>
      <c r="AS9">
        <f t="shared" si="14"/>
        <v>-39.740169805630003</v>
      </c>
      <c r="AT9">
        <f t="shared" si="15"/>
        <v>4.9442890952697773</v>
      </c>
      <c r="AU9">
        <f t="shared" si="16"/>
        <v>-122.09909833229779</v>
      </c>
      <c r="AW9">
        <v>6</v>
      </c>
      <c r="AX9">
        <f>IF(Z9&gt;0, (R9*SUMPRODUCT(K9:$K$98, X9:$X$98)-K9*$AZ$3)/Z9, 0)</f>
        <v>401.53123706755395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1.7364850000000001E-3</v>
      </c>
      <c r="Q10" s="5">
        <f t="shared" si="30"/>
        <v>50</v>
      </c>
      <c r="R10">
        <f t="shared" si="0"/>
        <v>50000</v>
      </c>
      <c r="S10">
        <f t="shared" si="1"/>
        <v>435.0303947767037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374.5765669474406</v>
      </c>
      <c r="AC10">
        <f t="shared" si="27"/>
        <v>401.06395461196826</v>
      </c>
      <c r="AE10">
        <f t="shared" si="2"/>
        <v>0</v>
      </c>
      <c r="AF10">
        <f t="shared" si="3"/>
        <v>0</v>
      </c>
      <c r="AG10">
        <f t="shared" si="4"/>
        <v>-46.096084253817473</v>
      </c>
      <c r="AH10">
        <f t="shared" si="5"/>
        <v>-80.995764439902686</v>
      </c>
      <c r="AI10">
        <f t="shared" si="6"/>
        <v>-127.09184869372015</v>
      </c>
      <c r="AJ10">
        <f t="shared" si="7"/>
        <v>-26.48738766452766</v>
      </c>
      <c r="AK10">
        <f t="shared" si="28"/>
        <v>1.6106792378739945</v>
      </c>
      <c r="AL10">
        <f t="shared" si="8"/>
        <v>-151.96855712037382</v>
      </c>
      <c r="AN10">
        <f t="shared" si="9"/>
        <v>0</v>
      </c>
      <c r="AO10">
        <f t="shared" si="10"/>
        <v>0</v>
      </c>
      <c r="AP10">
        <f t="shared" si="11"/>
        <v>-30.518260702881697</v>
      </c>
      <c r="AQ10">
        <f t="shared" si="12"/>
        <v>-53.623857536259976</v>
      </c>
      <c r="AR10">
        <f t="shared" si="13"/>
        <v>-84.142118239141666</v>
      </c>
      <c r="AS10">
        <f t="shared" si="14"/>
        <v>-17.536175038933031</v>
      </c>
      <c r="AT10">
        <f t="shared" si="15"/>
        <v>1.066362353459265</v>
      </c>
      <c r="AU10">
        <f t="shared" si="16"/>
        <v>-100.61193092461544</v>
      </c>
      <c r="AW10">
        <v>7</v>
      </c>
      <c r="AX10">
        <f>IF(Z10&gt;0, (R10*SUMPRODUCT(K10:$K$98, X10:$X$98)-K10*$AZ$3)/Z10, 0)</f>
        <v>435.0303947767037</v>
      </c>
    </row>
    <row r="11" spans="1:52" x14ac:dyDescent="0.25">
      <c r="A11" t="s">
        <v>33</v>
      </c>
      <c r="C11" s="25">
        <f>AU91</f>
        <v>-1106.4654686281378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1.8096469999999999E-3</v>
      </c>
      <c r="Q11" s="5">
        <f t="shared" si="30"/>
        <v>50</v>
      </c>
      <c r="R11">
        <f t="shared" si="0"/>
        <v>50000</v>
      </c>
      <c r="S11">
        <f t="shared" si="1"/>
        <v>461.9434242910076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401.06395461196826</v>
      </c>
      <c r="AC11">
        <f t="shared" si="27"/>
        <v>420.84621892025029</v>
      </c>
      <c r="AE11">
        <f t="shared" si="2"/>
        <v>0</v>
      </c>
      <c r="AF11">
        <f t="shared" si="3"/>
        <v>0</v>
      </c>
      <c r="AG11">
        <f t="shared" si="4"/>
        <v>-45.55170577069763</v>
      </c>
      <c r="AH11">
        <f t="shared" si="5"/>
        <v>-83.417640581668039</v>
      </c>
      <c r="AI11">
        <f t="shared" si="6"/>
        <v>-128.96934635236568</v>
      </c>
      <c r="AJ11">
        <f t="shared" si="7"/>
        <v>-19.782264308282038</v>
      </c>
      <c r="AK11">
        <f t="shared" si="28"/>
        <v>0.64170232737914923</v>
      </c>
      <c r="AL11">
        <f t="shared" si="8"/>
        <v>-148.10990833326858</v>
      </c>
      <c r="AN11">
        <f t="shared" si="9"/>
        <v>0</v>
      </c>
      <c r="AO11">
        <f t="shared" si="10"/>
        <v>0</v>
      </c>
      <c r="AP11">
        <f t="shared" si="11"/>
        <v>-28.67806277760241</v>
      </c>
      <c r="AQ11">
        <f t="shared" si="12"/>
        <v>-52.517382014252341</v>
      </c>
      <c r="AR11">
        <f t="shared" si="13"/>
        <v>-81.195444791854754</v>
      </c>
      <c r="AS11">
        <f t="shared" si="14"/>
        <v>-12.45435287477155</v>
      </c>
      <c r="AT11">
        <f t="shared" si="15"/>
        <v>0.40399759608894609</v>
      </c>
      <c r="AU11">
        <f t="shared" si="16"/>
        <v>-93.245800070537371</v>
      </c>
      <c r="AW11">
        <v>8</v>
      </c>
      <c r="AX11">
        <f>IF(Z11&gt;0, (R11*SUMPRODUCT(K11:$K$98, X11:$X$98)-K11*$AZ$3)/Z11, 0)</f>
        <v>461.9434242910076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1.8942099999999999E-3</v>
      </c>
      <c r="Q12" s="5">
        <f t="shared" si="30"/>
        <v>50</v>
      </c>
      <c r="R12">
        <f t="shared" si="0"/>
        <v>50000</v>
      </c>
      <c r="S12">
        <f t="shared" si="1"/>
        <v>513.92852241452238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420.84621892025029</v>
      </c>
      <c r="AC12">
        <f t="shared" si="27"/>
        <v>462.6374713591008</v>
      </c>
      <c r="AE12">
        <f t="shared" si="2"/>
        <v>0</v>
      </c>
      <c r="AF12">
        <f t="shared" si="3"/>
        <v>0</v>
      </c>
      <c r="AG12">
        <f t="shared" si="4"/>
        <v>-45.009904216402738</v>
      </c>
      <c r="AH12">
        <f t="shared" si="5"/>
        <v>-86.284496587913154</v>
      </c>
      <c r="AI12">
        <f t="shared" si="6"/>
        <v>-131.2944008043159</v>
      </c>
      <c r="AJ12">
        <f t="shared" si="7"/>
        <v>-41.791252438850506</v>
      </c>
      <c r="AK12">
        <f t="shared" si="28"/>
        <v>8.8377705973252567</v>
      </c>
      <c r="AL12">
        <f t="shared" si="8"/>
        <v>-164.24788264584114</v>
      </c>
      <c r="AN12">
        <f t="shared" si="9"/>
        <v>0</v>
      </c>
      <c r="AO12">
        <f t="shared" si="10"/>
        <v>0</v>
      </c>
      <c r="AP12">
        <f t="shared" si="11"/>
        <v>-26.45841258313018</v>
      </c>
      <c r="AQ12">
        <f t="shared" si="12"/>
        <v>-50.721076838433483</v>
      </c>
      <c r="AR12">
        <f t="shared" si="13"/>
        <v>-77.179489421563673</v>
      </c>
      <c r="AS12">
        <f t="shared" si="14"/>
        <v>-24.56637530434682</v>
      </c>
      <c r="AT12">
        <f t="shared" si="15"/>
        <v>5.1951539300071152</v>
      </c>
      <c r="AU12">
        <f t="shared" si="16"/>
        <v>-96.55071079590337</v>
      </c>
      <c r="AW12">
        <v>9</v>
      </c>
      <c r="AX12">
        <f>IF(Z12&gt;0, (R12*SUMPRODUCT(K12:$K$98, X12:$X$98)-K12*$AZ$3)/Z12, 0)</f>
        <v>513.92852241452238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1.9849490000000002E-3</v>
      </c>
      <c r="Q13" s="5">
        <f t="shared" si="30"/>
        <v>50</v>
      </c>
      <c r="R13">
        <f t="shared" si="0"/>
        <v>50000</v>
      </c>
      <c r="S13">
        <f t="shared" si="1"/>
        <v>623.14760438476617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462.6374713591008</v>
      </c>
      <c r="AC13">
        <f t="shared" si="27"/>
        <v>554.23324731709977</v>
      </c>
      <c r="AE13">
        <f t="shared" si="2"/>
        <v>0</v>
      </c>
      <c r="AF13">
        <f t="shared" si="3"/>
        <v>0</v>
      </c>
      <c r="AG13">
        <f t="shared" si="4"/>
        <v>-44.47046280987427</v>
      </c>
      <c r="AH13">
        <f t="shared" si="5"/>
        <v>-89.342364364444407</v>
      </c>
      <c r="AI13">
        <f t="shared" si="6"/>
        <v>-133.81282717431867</v>
      </c>
      <c r="AJ13">
        <f t="shared" si="7"/>
        <v>-91.595775957998967</v>
      </c>
      <c r="AK13">
        <f t="shared" si="28"/>
        <v>32.384622995137057</v>
      </c>
      <c r="AL13">
        <f t="shared" si="8"/>
        <v>-193.02398013718059</v>
      </c>
      <c r="AN13">
        <f t="shared" si="9"/>
        <v>0</v>
      </c>
      <c r="AO13">
        <f t="shared" si="10"/>
        <v>0</v>
      </c>
      <c r="AP13">
        <f t="shared" si="11"/>
        <v>-23.340455230089649</v>
      </c>
      <c r="AQ13">
        <f t="shared" si="12"/>
        <v>-46.891606784349705</v>
      </c>
      <c r="AR13">
        <f t="shared" si="13"/>
        <v>-70.23206201443935</v>
      </c>
      <c r="AS13">
        <f t="shared" si="14"/>
        <v>-48.074316589713966</v>
      </c>
      <c r="AT13">
        <f t="shared" si="15"/>
        <v>16.997166105352374</v>
      </c>
      <c r="AU13">
        <f t="shared" si="16"/>
        <v>-101.30921249880095</v>
      </c>
      <c r="AW13">
        <v>10</v>
      </c>
      <c r="AX13">
        <f>IF(Z13&gt;0, (R13*SUMPRODUCT(K13:$K$98, X13:$X$98)-K13*$AZ$3)/Z13, 0)</f>
        <v>623.14760438476617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2.0842399999999998E-3</v>
      </c>
      <c r="Q14" s="5">
        <f t="shared" si="30"/>
        <v>50</v>
      </c>
      <c r="R14">
        <f t="shared" si="0"/>
        <v>50000</v>
      </c>
      <c r="S14">
        <f t="shared" si="1"/>
        <v>722.0190209005483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554.23324731709977</v>
      </c>
      <c r="AC14">
        <f t="shared" si="27"/>
        <v>634.4102591009937</v>
      </c>
      <c r="AE14">
        <f t="shared" si="2"/>
        <v>0</v>
      </c>
      <c r="AF14">
        <f t="shared" si="3"/>
        <v>0</v>
      </c>
      <c r="AG14">
        <f t="shared" si="4"/>
        <v>-43.933071064368676</v>
      </c>
      <c r="AH14">
        <f t="shared" si="5"/>
        <v>-92.687117406852352</v>
      </c>
      <c r="AI14">
        <f t="shared" si="6"/>
        <v>-136.62018847122101</v>
      </c>
      <c r="AJ14">
        <f t="shared" si="7"/>
        <v>-80.177011783893931</v>
      </c>
      <c r="AK14">
        <f t="shared" si="28"/>
        <v>38.796327312196986</v>
      </c>
      <c r="AL14">
        <f t="shared" si="8"/>
        <v>-178.00087294291797</v>
      </c>
      <c r="AN14">
        <f t="shared" si="9"/>
        <v>0</v>
      </c>
      <c r="AO14">
        <f t="shared" si="10"/>
        <v>0</v>
      </c>
      <c r="AP14">
        <f t="shared" si="11"/>
        <v>-20.587860328017847</v>
      </c>
      <c r="AQ14">
        <f t="shared" si="12"/>
        <v>-43.434920007823258</v>
      </c>
      <c r="AR14">
        <f t="shared" si="13"/>
        <v>-64.022780335841091</v>
      </c>
      <c r="AS14">
        <f t="shared" si="14"/>
        <v>-37.572450095877898</v>
      </c>
      <c r="AT14">
        <f t="shared" si="15"/>
        <v>18.180685952350313</v>
      </c>
      <c r="AU14">
        <f t="shared" si="16"/>
        <v>-83.414544479368686</v>
      </c>
      <c r="AW14">
        <v>11</v>
      </c>
      <c r="AX14">
        <f>IF(Z14&gt;0, (R14*SUMPRODUCT(K14:$K$98, X14:$X$98)-K14*$AZ$3)/Z14, 0)</f>
        <v>722.0190209005483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2.1892320000000002E-3</v>
      </c>
      <c r="Q15" s="5">
        <f t="shared" si="30"/>
        <v>50</v>
      </c>
      <c r="R15">
        <f t="shared" si="0"/>
        <v>50000</v>
      </c>
      <c r="S15">
        <f t="shared" si="1"/>
        <v>811.60029729850442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634.4102591009937</v>
      </c>
      <c r="AC15">
        <f t="shared" si="27"/>
        <v>704.42946281481602</v>
      </c>
      <c r="AE15">
        <f t="shared" si="2"/>
        <v>0</v>
      </c>
      <c r="AF15">
        <f t="shared" si="3"/>
        <v>0</v>
      </c>
      <c r="AG15">
        <f t="shared" si="4"/>
        <v>-43.397560668692606</v>
      </c>
      <c r="AH15">
        <f t="shared" si="5"/>
        <v>-96.179685032389969</v>
      </c>
      <c r="AI15">
        <f t="shared" si="6"/>
        <v>-139.57724570108257</v>
      </c>
      <c r="AJ15">
        <f t="shared" si="7"/>
        <v>-70.019203713822321</v>
      </c>
      <c r="AK15">
        <f t="shared" si="28"/>
        <v>44.408718137069563</v>
      </c>
      <c r="AL15">
        <f t="shared" si="8"/>
        <v>-165.18773127783533</v>
      </c>
      <c r="AN15">
        <f t="shared" si="9"/>
        <v>0</v>
      </c>
      <c r="AO15">
        <f t="shared" si="10"/>
        <v>0</v>
      </c>
      <c r="AP15">
        <f t="shared" si="11"/>
        <v>-18.15795546615718</v>
      </c>
      <c r="AQ15">
        <f t="shared" si="12"/>
        <v>-40.242502358595679</v>
      </c>
      <c r="AR15">
        <f t="shared" si="13"/>
        <v>-58.400457824752863</v>
      </c>
      <c r="AS15">
        <f t="shared" si="14"/>
        <v>-29.296706156311146</v>
      </c>
      <c r="AT15">
        <f t="shared" si="15"/>
        <v>18.581033445590862</v>
      </c>
      <c r="AU15">
        <f t="shared" si="16"/>
        <v>-69.116130535473147</v>
      </c>
      <c r="AW15">
        <v>12</v>
      </c>
      <c r="AX15">
        <f>IF(Z15&gt;0, (R15*SUMPRODUCT(K15:$K$98, X15:$X$98)-K15*$AZ$3)/Z15, 0)</f>
        <v>811.60029729850442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2.8741389999999999E-3</v>
      </c>
      <c r="Q16" s="5">
        <f t="shared" si="30"/>
        <v>50</v>
      </c>
      <c r="R16">
        <f t="shared" si="0"/>
        <v>50000</v>
      </c>
      <c r="S16">
        <f t="shared" si="1"/>
        <v>893.44742664977696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704.42946281481602</v>
      </c>
      <c r="AC16">
        <f t="shared" si="27"/>
        <v>765.48528520768991</v>
      </c>
      <c r="AE16">
        <f t="shared" si="2"/>
        <v>0</v>
      </c>
      <c r="AF16">
        <f t="shared" si="3"/>
        <v>0</v>
      </c>
      <c r="AG16">
        <f t="shared" si="4"/>
        <v>-42.838854440382924</v>
      </c>
      <c r="AH16">
        <f t="shared" si="5"/>
        <v>-124.73062162275548</v>
      </c>
      <c r="AI16">
        <f t="shared" si="6"/>
        <v>-167.56947606313841</v>
      </c>
      <c r="AJ16">
        <f t="shared" si="7"/>
        <v>-61.055822392873893</v>
      </c>
      <c r="AK16">
        <f t="shared" si="28"/>
        <v>49.310062397037129</v>
      </c>
      <c r="AL16">
        <f t="shared" si="8"/>
        <v>-179.31523605897519</v>
      </c>
      <c r="AN16">
        <f t="shared" si="9"/>
        <v>0</v>
      </c>
      <c r="AO16">
        <f t="shared" si="10"/>
        <v>0</v>
      </c>
      <c r="AP16">
        <f t="shared" si="11"/>
        <v>-16.003738771008983</v>
      </c>
      <c r="AQ16">
        <f t="shared" si="12"/>
        <v>-46.596864254951363</v>
      </c>
      <c r="AR16">
        <f t="shared" si="13"/>
        <v>-62.600603025960346</v>
      </c>
      <c r="AS16">
        <f t="shared" si="14"/>
        <v>-22.809233458483217</v>
      </c>
      <c r="AT16">
        <f t="shared" si="15"/>
        <v>18.421252568332715</v>
      </c>
      <c r="AU16">
        <f t="shared" si="16"/>
        <v>-66.988583916110855</v>
      </c>
      <c r="AW16">
        <v>13</v>
      </c>
      <c r="AX16">
        <f>IF(Z16&gt;0, (R16*SUMPRODUCT(K16:$K$98, X16:$X$98)-K16*$AZ$3)/Z16, 0)</f>
        <v>893.44742664977696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3.657909E-3</v>
      </c>
      <c r="Q17" s="5">
        <f t="shared" si="30"/>
        <v>50</v>
      </c>
      <c r="R17">
        <f t="shared" si="0"/>
        <v>50000</v>
      </c>
      <c r="S17">
        <f t="shared" si="1"/>
        <v>957.70560173167928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765.48528520768991</v>
      </c>
      <c r="AC17">
        <f t="shared" si="27"/>
        <v>809.33335376655054</v>
      </c>
      <c r="AE17">
        <f t="shared" si="2"/>
        <v>0</v>
      </c>
      <c r="AF17">
        <f t="shared" si="3"/>
        <v>0</v>
      </c>
      <c r="AG17">
        <f t="shared" si="4"/>
        <v>-42.253765264771928</v>
      </c>
      <c r="AH17">
        <f t="shared" si="5"/>
        <v>-156.70063120716665</v>
      </c>
      <c r="AI17">
        <f t="shared" si="6"/>
        <v>-198.95439647193859</v>
      </c>
      <c r="AJ17">
        <f t="shared" si="7"/>
        <v>-43.848068558860632</v>
      </c>
      <c r="AK17">
        <f t="shared" si="28"/>
        <v>53.583969964538298</v>
      </c>
      <c r="AL17">
        <f t="shared" si="8"/>
        <v>-189.21849506626091</v>
      </c>
      <c r="AN17">
        <f t="shared" si="9"/>
        <v>0</v>
      </c>
      <c r="AO17">
        <f t="shared" si="10"/>
        <v>0</v>
      </c>
      <c r="AP17">
        <f t="shared" si="11"/>
        <v>-14.093893895727474</v>
      </c>
      <c r="AQ17">
        <f t="shared" si="12"/>
        <v>-52.268053646538121</v>
      </c>
      <c r="AR17">
        <f t="shared" si="13"/>
        <v>-66.361947542265597</v>
      </c>
      <c r="AS17">
        <f t="shared" si="14"/>
        <v>-14.62567943776599</v>
      </c>
      <c r="AT17">
        <f t="shared" si="15"/>
        <v>17.873124027166551</v>
      </c>
      <c r="AU17">
        <f t="shared" si="16"/>
        <v>-63.114502952865031</v>
      </c>
      <c r="AW17">
        <v>14</v>
      </c>
      <c r="AX17">
        <f>IF(Z17&gt;0, (R17*SUMPRODUCT(K17:$K$98, X17:$X$98)-K17*$AZ$3)/Z17, 0)</f>
        <v>957.70560173167928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4.4868319999999996E-3</v>
      </c>
      <c r="Q18" s="5">
        <f t="shared" si="30"/>
        <v>50</v>
      </c>
      <c r="R18">
        <f t="shared" si="0"/>
        <v>50000</v>
      </c>
      <c r="S18">
        <f t="shared" si="1"/>
        <v>1005.9878319518218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809.33335376655054</v>
      </c>
      <c r="AC18">
        <f t="shared" si="27"/>
        <v>837.8197044180589</v>
      </c>
      <c r="AE18">
        <f t="shared" si="2"/>
        <v>0</v>
      </c>
      <c r="AF18">
        <f t="shared" si="3"/>
        <v>0</v>
      </c>
      <c r="AG18">
        <f t="shared" si="4"/>
        <v>-41.641642066013738</v>
      </c>
      <c r="AH18">
        <f t="shared" si="5"/>
        <v>-189.58554611046713</v>
      </c>
      <c r="AI18">
        <f t="shared" si="6"/>
        <v>-231.22718817648087</v>
      </c>
      <c r="AJ18">
        <f t="shared" si="7"/>
        <v>-28.48635065150836</v>
      </c>
      <c r="AK18">
        <f t="shared" si="28"/>
        <v>56.653334763658542</v>
      </c>
      <c r="AL18">
        <f t="shared" si="8"/>
        <v>-203.06020406433069</v>
      </c>
      <c r="AN18">
        <f t="shared" si="9"/>
        <v>0</v>
      </c>
      <c r="AO18">
        <f t="shared" si="10"/>
        <v>0</v>
      </c>
      <c r="AP18">
        <f t="shared" si="11"/>
        <v>-12.401533948780575</v>
      </c>
      <c r="AQ18">
        <f t="shared" si="12"/>
        <v>-56.461548335673825</v>
      </c>
      <c r="AR18">
        <f t="shared" si="13"/>
        <v>-68.863082284454393</v>
      </c>
      <c r="AS18">
        <f t="shared" si="14"/>
        <v>-8.4836818903901285</v>
      </c>
      <c r="AT18">
        <f t="shared" si="15"/>
        <v>16.872251417687654</v>
      </c>
      <c r="AU18">
        <f t="shared" si="16"/>
        <v>-60.474512757156873</v>
      </c>
      <c r="AW18">
        <v>15</v>
      </c>
      <c r="AX18">
        <f>IF(Z18&gt;0, (R18*SUMPRODUCT(K18:$K$98, X18:$X$98)-K18*$AZ$3)/Z18, 0)</f>
        <v>1005.9878319518218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5.3970320000000004E-3</v>
      </c>
      <c r="Q19" s="5">
        <f t="shared" si="30"/>
        <v>50</v>
      </c>
      <c r="R19">
        <f t="shared" si="0"/>
        <v>50000</v>
      </c>
      <c r="S19">
        <f t="shared" si="1"/>
        <v>1040.7929514477246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837.8197044180589</v>
      </c>
      <c r="AC19">
        <f t="shared" si="27"/>
        <v>853.46030277706961</v>
      </c>
      <c r="AE19">
        <f t="shared" si="2"/>
        <v>0</v>
      </c>
      <c r="AF19">
        <f t="shared" si="3"/>
        <v>0</v>
      </c>
      <c r="AG19">
        <f t="shared" si="4"/>
        <v>-41.000484370590776</v>
      </c>
      <c r="AH19">
        <f t="shared" si="5"/>
        <v>-224.74127476282226</v>
      </c>
      <c r="AI19">
        <f t="shared" si="6"/>
        <v>-265.74175913341304</v>
      </c>
      <c r="AJ19">
        <f t="shared" si="7"/>
        <v>-15.64059835901071</v>
      </c>
      <c r="AK19">
        <f t="shared" si="28"/>
        <v>58.647379309264132</v>
      </c>
      <c r="AL19">
        <f t="shared" si="8"/>
        <v>-222.73497818315963</v>
      </c>
      <c r="AN19">
        <f t="shared" si="9"/>
        <v>0</v>
      </c>
      <c r="AO19">
        <f t="shared" si="10"/>
        <v>0</v>
      </c>
      <c r="AP19">
        <f t="shared" si="11"/>
        <v>-10.902309940823313</v>
      </c>
      <c r="AQ19">
        <f t="shared" si="12"/>
        <v>-59.760246045227774</v>
      </c>
      <c r="AR19">
        <f t="shared" si="13"/>
        <v>-70.662555986051089</v>
      </c>
      <c r="AS19">
        <f t="shared" si="14"/>
        <v>-4.1589423536707901</v>
      </c>
      <c r="AT19">
        <f t="shared" si="15"/>
        <v>15.594740312513357</v>
      </c>
      <c r="AU19">
        <f t="shared" si="16"/>
        <v>-59.226758027208525</v>
      </c>
      <c r="AW19">
        <v>16</v>
      </c>
      <c r="AX19">
        <f>IF(Z19&gt;0, (R19*SUMPRODUCT(K19:$K$98, X19:$X$98)-K19*$AZ$3)/Z19, 0)</f>
        <v>1040.7929514477246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6.3737730000000001E-3</v>
      </c>
      <c r="Q20" s="5">
        <f t="shared" si="30"/>
        <v>50</v>
      </c>
      <c r="R20">
        <f t="shared" si="0"/>
        <v>50000</v>
      </c>
      <c r="S20">
        <f t="shared" si="1"/>
        <v>1063.8420798120442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853.46030277706961</v>
      </c>
      <c r="AC20">
        <f t="shared" si="27"/>
        <v>858.07697342352435</v>
      </c>
      <c r="AE20">
        <f t="shared" si="2"/>
        <v>0</v>
      </c>
      <c r="AF20">
        <f t="shared" si="3"/>
        <v>0</v>
      </c>
      <c r="AG20">
        <f t="shared" si="4"/>
        <v>-40.329151746616674</v>
      </c>
      <c r="AH20">
        <f t="shared" si="5"/>
        <v>-261.32778026819352</v>
      </c>
      <c r="AI20">
        <f t="shared" si="6"/>
        <v>-301.6569320148102</v>
      </c>
      <c r="AJ20">
        <f t="shared" si="7"/>
        <v>-4.616670646454736</v>
      </c>
      <c r="AK20">
        <f t="shared" si="28"/>
        <v>59.74222119439488</v>
      </c>
      <c r="AL20">
        <f t="shared" si="8"/>
        <v>-246.53138146687004</v>
      </c>
      <c r="AN20">
        <f t="shared" si="9"/>
        <v>0</v>
      </c>
      <c r="AO20">
        <f t="shared" si="10"/>
        <v>0</v>
      </c>
      <c r="AP20">
        <f t="shared" si="11"/>
        <v>-9.5748196363184181</v>
      </c>
      <c r="AQ20">
        <f t="shared" si="12"/>
        <v>-62.043614945045746</v>
      </c>
      <c r="AR20">
        <f t="shared" si="13"/>
        <v>-71.61843458136417</v>
      </c>
      <c r="AS20">
        <f t="shared" si="14"/>
        <v>-1.0960753411779367</v>
      </c>
      <c r="AT20">
        <f t="shared" si="15"/>
        <v>14.183809176134208</v>
      </c>
      <c r="AU20">
        <f t="shared" si="16"/>
        <v>-58.530700746407895</v>
      </c>
      <c r="AW20">
        <v>17</v>
      </c>
      <c r="AX20">
        <f>IF(Z20&gt;0, (R20*SUMPRODUCT(K20:$K$98, X20:$X$98)-K20*$AZ$3)/Z20, 0)</f>
        <v>1063.8420798120442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7.4983330000000003E-3</v>
      </c>
      <c r="Q21" s="5">
        <f t="shared" si="30"/>
        <v>50</v>
      </c>
      <c r="R21">
        <f t="shared" si="0"/>
        <v>50000</v>
      </c>
      <c r="S21">
        <f t="shared" si="1"/>
        <v>1077.0295852572156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858.07697342352435</v>
      </c>
      <c r="AC21">
        <f t="shared" si="27"/>
        <v>853.51274838176619</v>
      </c>
      <c r="AE21">
        <f t="shared" si="2"/>
        <v>0</v>
      </c>
      <c r="AF21">
        <f t="shared" si="3"/>
        <v>0</v>
      </c>
      <c r="AG21">
        <f t="shared" si="4"/>
        <v>-39.623458819746851</v>
      </c>
      <c r="AH21">
        <f t="shared" si="5"/>
        <v>-302.40140940366348</v>
      </c>
      <c r="AI21">
        <f t="shared" si="6"/>
        <v>-342.02486822341035</v>
      </c>
      <c r="AJ21">
        <f t="shared" si="7"/>
        <v>4.5642250417581636</v>
      </c>
      <c r="AK21">
        <f t="shared" si="28"/>
        <v>60.065388139646707</v>
      </c>
      <c r="AL21">
        <f t="shared" si="8"/>
        <v>-277.39525504200549</v>
      </c>
      <c r="AN21">
        <f t="shared" si="9"/>
        <v>0</v>
      </c>
      <c r="AO21">
        <f t="shared" si="10"/>
        <v>0</v>
      </c>
      <c r="AP21">
        <f t="shared" si="11"/>
        <v>-8.3993537981314113</v>
      </c>
      <c r="AQ21">
        <f t="shared" si="12"/>
        <v>-64.102844685762861</v>
      </c>
      <c r="AR21">
        <f t="shared" si="13"/>
        <v>-72.502198483894276</v>
      </c>
      <c r="AS21">
        <f t="shared" si="14"/>
        <v>0.96752131393719798</v>
      </c>
      <c r="AT21">
        <f t="shared" si="15"/>
        <v>12.732620044657732</v>
      </c>
      <c r="AU21">
        <f t="shared" si="16"/>
        <v>-58.802057125299342</v>
      </c>
      <c r="AW21">
        <v>18</v>
      </c>
      <c r="AX21">
        <f>IF(Z21&gt;0, (R21*SUMPRODUCT(K21:$K$98, X21:$X$98)-K21*$AZ$3)/Z21, 0)</f>
        <v>1077.0295852572156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8.7783159999999995E-3</v>
      </c>
      <c r="Q22" s="5">
        <f t="shared" si="30"/>
        <v>50</v>
      </c>
      <c r="R22">
        <f t="shared" si="0"/>
        <v>50000</v>
      </c>
      <c r="S22">
        <f t="shared" si="1"/>
        <v>1081.2034813396533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853.51274838176619</v>
      </c>
      <c r="AC22">
        <f t="shared" si="27"/>
        <v>840.73078753822483</v>
      </c>
      <c r="AE22">
        <f t="shared" si="2"/>
        <v>0</v>
      </c>
      <c r="AF22">
        <f t="shared" si="3"/>
        <v>0</v>
      </c>
      <c r="AG22">
        <f t="shared" si="4"/>
        <v>-38.879396989016655</v>
      </c>
      <c r="AH22">
        <f t="shared" si="5"/>
        <v>-347.82724253272482</v>
      </c>
      <c r="AI22">
        <f t="shared" si="6"/>
        <v>-386.70663952174147</v>
      </c>
      <c r="AJ22">
        <f t="shared" si="7"/>
        <v>12.781960843541356</v>
      </c>
      <c r="AK22">
        <f t="shared" si="28"/>
        <v>59.745892386723639</v>
      </c>
      <c r="AL22">
        <f t="shared" si="8"/>
        <v>-314.17878629147646</v>
      </c>
      <c r="AN22">
        <f t="shared" si="9"/>
        <v>0</v>
      </c>
      <c r="AO22">
        <f t="shared" si="10"/>
        <v>0</v>
      </c>
      <c r="AP22">
        <f t="shared" si="11"/>
        <v>-7.3585964984949097</v>
      </c>
      <c r="AQ22">
        <f t="shared" si="12"/>
        <v>-65.832305210533676</v>
      </c>
      <c r="AR22">
        <f t="shared" si="13"/>
        <v>-73.19090170902858</v>
      </c>
      <c r="AS22">
        <f t="shared" si="14"/>
        <v>2.4192065616077696</v>
      </c>
      <c r="AT22">
        <f t="shared" si="15"/>
        <v>11.307940672037615</v>
      </c>
      <c r="AU22">
        <f t="shared" si="16"/>
        <v>-59.463754475383197</v>
      </c>
      <c r="AW22">
        <v>19</v>
      </c>
      <c r="AX22">
        <f>IF(Z22&gt;0, (R22*SUMPRODUCT(K22:$K$98, X22:$X$98)-K22*$AZ$3)/Z22, 0)</f>
        <v>1081.2034813396533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1.019566E-2</v>
      </c>
      <c r="Q23" s="5">
        <f t="shared" si="30"/>
        <v>50</v>
      </c>
      <c r="R23">
        <f t="shared" si="0"/>
        <v>50000</v>
      </c>
      <c r="S23">
        <f t="shared" si="1"/>
        <v>1077.2252192867347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840.73078753822483</v>
      </c>
      <c r="AC23">
        <f t="shared" si="27"/>
        <v>820.72070004395994</v>
      </c>
      <c r="AE23">
        <f t="shared" si="2"/>
        <v>0</v>
      </c>
      <c r="AF23">
        <f t="shared" si="3"/>
        <v>0</v>
      </c>
      <c r="AG23">
        <f t="shared" si="4"/>
        <v>-38.094201906421453</v>
      </c>
      <c r="AH23">
        <f t="shared" si="5"/>
        <v>-396.40111270503763</v>
      </c>
      <c r="AI23">
        <f t="shared" si="6"/>
        <v>-434.49531461145909</v>
      </c>
      <c r="AJ23">
        <f t="shared" si="7"/>
        <v>20.010087494264894</v>
      </c>
      <c r="AK23">
        <f t="shared" si="28"/>
        <v>58.851155127675746</v>
      </c>
      <c r="AL23">
        <f t="shared" si="8"/>
        <v>-355.63407198951847</v>
      </c>
      <c r="AN23">
        <f t="shared" si="9"/>
        <v>0</v>
      </c>
      <c r="AO23">
        <f t="shared" si="10"/>
        <v>0</v>
      </c>
      <c r="AP23">
        <f t="shared" si="11"/>
        <v>-6.437486415655461</v>
      </c>
      <c r="AQ23">
        <f t="shared" si="12"/>
        <v>-66.987274978432694</v>
      </c>
      <c r="AR23">
        <f t="shared" si="13"/>
        <v>-73.424761394088165</v>
      </c>
      <c r="AS23">
        <f t="shared" si="14"/>
        <v>3.3814769695619606</v>
      </c>
      <c r="AT23">
        <f t="shared" si="15"/>
        <v>9.9451751899330993</v>
      </c>
      <c r="AU23">
        <f t="shared" si="16"/>
        <v>-60.098109234593103</v>
      </c>
      <c r="AW23">
        <v>20</v>
      </c>
      <c r="AX23">
        <f>IF(Z23&gt;0, (R23*SUMPRODUCT(K23:$K$98, X23:$X$98)-K23*$AZ$3)/Z23, 0)</f>
        <v>1077.2252192867347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1.1804551E-2</v>
      </c>
      <c r="Q24" s="5">
        <f t="shared" si="30"/>
        <v>50</v>
      </c>
      <c r="R24">
        <f t="shared" si="0"/>
        <v>50000</v>
      </c>
      <c r="S24">
        <f t="shared" si="1"/>
        <v>1066.2505151129963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820.72070004395994</v>
      </c>
      <c r="AC24">
        <f t="shared" si="27"/>
        <v>794.64611945505351</v>
      </c>
      <c r="AE24">
        <f t="shared" si="2"/>
        <v>0</v>
      </c>
      <c r="AF24">
        <f t="shared" si="3"/>
        <v>0</v>
      </c>
      <c r="AG24">
        <f t="shared" si="4"/>
        <v>-37.263574938148594</v>
      </c>
      <c r="AH24">
        <f t="shared" si="5"/>
        <v>-449.6849492086493</v>
      </c>
      <c r="AI24">
        <f t="shared" ref="AI24:AI69" si="39">SUM(AE24:AH24)</f>
        <v>-486.94852414679792</v>
      </c>
      <c r="AJ24">
        <f t="shared" si="7"/>
        <v>26.074580588906429</v>
      </c>
      <c r="AK24">
        <f t="shared" si="28"/>
        <v>57.450449003077203</v>
      </c>
      <c r="AL24">
        <f t="shared" ref="AL24:AL69" si="40">SUM(AI24:AK24)</f>
        <v>-403.42349455481428</v>
      </c>
      <c r="AN24">
        <f t="shared" si="9"/>
        <v>0</v>
      </c>
      <c r="AO24">
        <f t="shared" si="10"/>
        <v>0</v>
      </c>
      <c r="AP24">
        <f t="shared" si="11"/>
        <v>-5.6224284953513344</v>
      </c>
      <c r="AQ24">
        <f t="shared" si="12"/>
        <v>-67.84967562983222</v>
      </c>
      <c r="AR24">
        <f t="shared" si="13"/>
        <v>-73.472104125183563</v>
      </c>
      <c r="AS24">
        <f t="shared" si="14"/>
        <v>3.9342029086242603</v>
      </c>
      <c r="AT24">
        <f t="shared" si="15"/>
        <v>8.6682783946997883</v>
      </c>
      <c r="AU24">
        <f t="shared" si="16"/>
        <v>-60.869622821859515</v>
      </c>
      <c r="AW24">
        <v>21</v>
      </c>
      <c r="AX24">
        <f>IF(Z24&gt;0, (R24*SUMPRODUCT(K24:$K$98, X24:$X$98)-K24*$AZ$3)/Z24, 0)</f>
        <v>1066.2505151129963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1.3628751999999999E-2</v>
      </c>
      <c r="Q25" s="5">
        <f t="shared" si="30"/>
        <v>50</v>
      </c>
      <c r="R25">
        <f t="shared" si="0"/>
        <v>50000</v>
      </c>
      <c r="S25">
        <f t="shared" si="1"/>
        <v>1049.0117505083513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794.64611945505351</v>
      </c>
      <c r="AC25">
        <f t="shared" si="27"/>
        <v>763.32563524444106</v>
      </c>
      <c r="AE25">
        <f t="shared" si="2"/>
        <v>0</v>
      </c>
      <c r="AF25">
        <f t="shared" si="3"/>
        <v>0</v>
      </c>
      <c r="AG25">
        <f t="shared" si="4"/>
        <v>-36.383083167301663</v>
      </c>
      <c r="AH25">
        <f t="shared" si="5"/>
        <v>-507.85602146544244</v>
      </c>
      <c r="AI25">
        <f t="shared" si="39"/>
        <v>-544.2391046327441</v>
      </c>
      <c r="AJ25">
        <f t="shared" si="7"/>
        <v>31.320484210612449</v>
      </c>
      <c r="AK25">
        <f t="shared" si="28"/>
        <v>55.62522836185375</v>
      </c>
      <c r="AL25">
        <f t="shared" si="40"/>
        <v>-457.29339206027788</v>
      </c>
      <c r="AN25">
        <f t="shared" si="9"/>
        <v>0</v>
      </c>
      <c r="AO25">
        <f t="shared" si="10"/>
        <v>0</v>
      </c>
      <c r="AP25">
        <f t="shared" si="11"/>
        <v>-4.9014085060687007</v>
      </c>
      <c r="AQ25">
        <f t="shared" si="12"/>
        <v>-68.416681786496852</v>
      </c>
      <c r="AR25">
        <f t="shared" si="13"/>
        <v>-73.318090292565557</v>
      </c>
      <c r="AS25">
        <f t="shared" si="14"/>
        <v>4.2193919360317818</v>
      </c>
      <c r="AT25">
        <f t="shared" si="15"/>
        <v>7.4936465991929371</v>
      </c>
      <c r="AU25">
        <f t="shared" si="16"/>
        <v>-61.605051757340838</v>
      </c>
      <c r="AW25">
        <v>22</v>
      </c>
      <c r="AX25">
        <f>IF(Z25&gt;0, (R25*SUMPRODUCT(K25:$K$98, X25:$X$98)-K25*$AZ$3)/Z25, 0)</f>
        <v>1049.0117505083513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1.5530428000000001E-2</v>
      </c>
      <c r="Q26" s="5">
        <f t="shared" si="30"/>
        <v>50</v>
      </c>
      <c r="R26">
        <f t="shared" si="0"/>
        <v>50000</v>
      </c>
      <c r="S26">
        <f t="shared" si="1"/>
        <v>1026.005592294078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763.32563524444106</v>
      </c>
      <c r="AC26">
        <f t="shared" si="27"/>
        <v>727.52430293939005</v>
      </c>
      <c r="AE26">
        <f t="shared" si="2"/>
        <v>0</v>
      </c>
      <c r="AF26">
        <f t="shared" si="3"/>
        <v>0</v>
      </c>
      <c r="AG26">
        <f t="shared" si="4"/>
        <v>-35.454207482080861</v>
      </c>
      <c r="AH26">
        <f t="shared" si="5"/>
        <v>-565.04485354779047</v>
      </c>
      <c r="AI26">
        <f t="shared" si="39"/>
        <v>-600.49906102987131</v>
      </c>
      <c r="AJ26">
        <f t="shared" si="7"/>
        <v>35.801332305051005</v>
      </c>
      <c r="AK26">
        <f t="shared" si="28"/>
        <v>53.432794467110881</v>
      </c>
      <c r="AL26">
        <f t="shared" si="40"/>
        <v>-511.26493425770946</v>
      </c>
      <c r="AN26">
        <f t="shared" si="9"/>
        <v>0</v>
      </c>
      <c r="AO26">
        <f t="shared" si="10"/>
        <v>0</v>
      </c>
      <c r="AP26">
        <f t="shared" si="11"/>
        <v>-4.2645298652731487</v>
      </c>
      <c r="AQ26">
        <f t="shared" si="12"/>
        <v>-67.965153484006706</v>
      </c>
      <c r="AR26">
        <f t="shared" si="13"/>
        <v>-72.229683349279853</v>
      </c>
      <c r="AS26">
        <f t="shared" si="14"/>
        <v>4.3062829964151152</v>
      </c>
      <c r="AT26">
        <f t="shared" si="15"/>
        <v>6.4270438961345642</v>
      </c>
      <c r="AU26">
        <f t="shared" si="16"/>
        <v>-61.496356456730183</v>
      </c>
      <c r="AW26">
        <v>23</v>
      </c>
      <c r="AX26">
        <f>IF(Z26&gt;0, (R26*SUMPRODUCT(K26:$K$98, X26:$X$98)-K26*$AZ$3)/Z26, 0)</f>
        <v>1026.005592294078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1.7564712E-2</v>
      </c>
      <c r="Q27" s="5">
        <f t="shared" si="30"/>
        <v>50</v>
      </c>
      <c r="R27">
        <f t="shared" si="0"/>
        <v>50000</v>
      </c>
      <c r="S27">
        <f t="shared" si="1"/>
        <v>998.75503379512497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727.52430293939005</v>
      </c>
      <c r="AC27">
        <f t="shared" si="27"/>
        <v>688.67999720667433</v>
      </c>
      <c r="AE27">
        <f t="shared" si="2"/>
        <v>0</v>
      </c>
      <c r="AF27">
        <f t="shared" si="3"/>
        <v>0</v>
      </c>
      <c r="AG27">
        <f t="shared" si="4"/>
        <v>-34.476922463649053</v>
      </c>
      <c r="AH27">
        <f t="shared" si="5"/>
        <v>-622.74294361099544</v>
      </c>
      <c r="AI27">
        <f t="shared" si="39"/>
        <v>-657.21986607464453</v>
      </c>
      <c r="AJ27">
        <f t="shared" si="7"/>
        <v>38.844305732715725</v>
      </c>
      <c r="AK27">
        <f t="shared" si="28"/>
        <v>50.926701205757311</v>
      </c>
      <c r="AL27">
        <f t="shared" si="40"/>
        <v>-567.44885913617145</v>
      </c>
      <c r="AN27">
        <f t="shared" si="9"/>
        <v>0</v>
      </c>
      <c r="AO27">
        <f t="shared" si="10"/>
        <v>0</v>
      </c>
      <c r="AP27">
        <f t="shared" si="11"/>
        <v>-3.702660114037049</v>
      </c>
      <c r="AQ27">
        <f t="shared" si="12"/>
        <v>-66.879677588322906</v>
      </c>
      <c r="AR27">
        <f t="shared" si="13"/>
        <v>-70.582337702359951</v>
      </c>
      <c r="AS27">
        <f t="shared" si="14"/>
        <v>4.1716966369498998</v>
      </c>
      <c r="AT27">
        <f t="shared" si="15"/>
        <v>5.4692893628442016</v>
      </c>
      <c r="AU27">
        <f t="shared" si="16"/>
        <v>-60.941351702565846</v>
      </c>
      <c r="AW27">
        <v>24</v>
      </c>
      <c r="AX27">
        <f>IF(Z27&gt;0, (R27*SUMPRODUCT(K27:$K$98, X27:$X$98)-K27*$AZ$3)/Z27, 0)</f>
        <v>998.75503379512497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1.9807176999999999E-2</v>
      </c>
      <c r="Q28" s="5">
        <f t="shared" si="30"/>
        <v>50</v>
      </c>
      <c r="R28">
        <f t="shared" si="0"/>
        <v>50000</v>
      </c>
      <c r="S28">
        <f t="shared" si="1"/>
        <v>968.33386389272903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688.67999720667433</v>
      </c>
      <c r="AC28">
        <f t="shared" si="27"/>
        <v>647.80107653914706</v>
      </c>
      <c r="AE28">
        <f t="shared" si="2"/>
        <v>0</v>
      </c>
      <c r="AF28">
        <f t="shared" si="3"/>
        <v>0</v>
      </c>
      <c r="AG28">
        <f t="shared" si="4"/>
        <v>-33.449262733359788</v>
      </c>
      <c r="AH28">
        <f t="shared" si="5"/>
        <v>-682.89050565277296</v>
      </c>
      <c r="AI28">
        <f t="shared" si="39"/>
        <v>-716.33976838613273</v>
      </c>
      <c r="AJ28">
        <f t="shared" si="7"/>
        <v>40.878920667527268</v>
      </c>
      <c r="AK28">
        <f t="shared" si="28"/>
        <v>48.207599804467208</v>
      </c>
      <c r="AL28">
        <f t="shared" si="40"/>
        <v>-627.25324791413823</v>
      </c>
      <c r="AN28">
        <f t="shared" si="9"/>
        <v>0</v>
      </c>
      <c r="AO28">
        <f t="shared" si="10"/>
        <v>0</v>
      </c>
      <c r="AP28">
        <f t="shared" si="11"/>
        <v>-3.2074055970063449</v>
      </c>
      <c r="AQ28">
        <f t="shared" si="12"/>
        <v>-65.481468079975016</v>
      </c>
      <c r="AR28">
        <f t="shared" si="13"/>
        <v>-68.688873676981359</v>
      </c>
      <c r="AS28">
        <f t="shared" si="14"/>
        <v>3.9198256772888671</v>
      </c>
      <c r="AT28">
        <f t="shared" si="15"/>
        <v>4.6225630341586683</v>
      </c>
      <c r="AU28">
        <f t="shared" si="16"/>
        <v>-60.146484965533823</v>
      </c>
      <c r="AW28">
        <v>25</v>
      </c>
      <c r="AX28">
        <f>IF(Z28&gt;0, (R28*SUMPRODUCT(K28:$K$98, X28:$X$98)-K28*$AZ$3)/Z28, 0)</f>
        <v>968.33386389272903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2.2489294999999999E-2</v>
      </c>
      <c r="Q29" s="5">
        <f t="shared" si="30"/>
        <v>50</v>
      </c>
      <c r="R29">
        <f t="shared" si="0"/>
        <v>50000</v>
      </c>
      <c r="S29">
        <f t="shared" si="1"/>
        <v>935.54916971858154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647.80107653914706</v>
      </c>
      <c r="AC29">
        <f t="shared" si="27"/>
        <v>605.53456999559637</v>
      </c>
      <c r="AE29">
        <f t="shared" si="2"/>
        <v>0</v>
      </c>
      <c r="AF29">
        <f t="shared" si="3"/>
        <v>0</v>
      </c>
      <c r="AG29">
        <f t="shared" si="4"/>
        <v>-32.362519768883161</v>
      </c>
      <c r="AH29">
        <f t="shared" si="5"/>
        <v>-752.25033714303459</v>
      </c>
      <c r="AI29">
        <f t="shared" si="39"/>
        <v>-784.61285691191779</v>
      </c>
      <c r="AJ29">
        <f t="shared" si="7"/>
        <v>42.26650654355069</v>
      </c>
      <c r="AK29">
        <f t="shared" si="28"/>
        <v>45.346075357740297</v>
      </c>
      <c r="AL29">
        <f t="shared" si="40"/>
        <v>-697.00027501062675</v>
      </c>
      <c r="AN29">
        <f t="shared" si="9"/>
        <v>0</v>
      </c>
      <c r="AO29">
        <f t="shared" si="10"/>
        <v>0</v>
      </c>
      <c r="AP29">
        <f t="shared" si="11"/>
        <v>-2.7707136164112094</v>
      </c>
      <c r="AQ29">
        <f t="shared" si="12"/>
        <v>-64.403830942613212</v>
      </c>
      <c r="AR29">
        <f t="shared" si="13"/>
        <v>-67.174544559024426</v>
      </c>
      <c r="AS29">
        <f t="shared" si="14"/>
        <v>3.618642368847623</v>
      </c>
      <c r="AT29">
        <f t="shared" si="15"/>
        <v>3.8822993185253991</v>
      </c>
      <c r="AU29">
        <f t="shared" si="16"/>
        <v>-59.673602871651397</v>
      </c>
      <c r="AW29">
        <v>26</v>
      </c>
      <c r="AX29">
        <f>IF(Z29&gt;0, (R29*SUMPRODUCT(K29:$K$98, X29:$X$98)-K29*$AZ$3)/Z29, 0)</f>
        <v>935.54916971858154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2.5348699999999998E-2</v>
      </c>
      <c r="Q30" s="5">
        <f t="shared" si="30"/>
        <v>50</v>
      </c>
      <c r="R30">
        <f t="shared" si="0"/>
        <v>50000</v>
      </c>
      <c r="S30">
        <f t="shared" si="1"/>
        <v>899.87914473958426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605.53456999559637</v>
      </c>
      <c r="AC30">
        <f t="shared" si="27"/>
        <v>561.85838328193415</v>
      </c>
      <c r="AE30">
        <f t="shared" si="2"/>
        <v>0</v>
      </c>
      <c r="AF30">
        <f t="shared" si="3"/>
        <v>0</v>
      </c>
      <c r="AG30">
        <f t="shared" si="4"/>
        <v>-31.218546766328835</v>
      </c>
      <c r="AH30">
        <f t="shared" si="5"/>
        <v>-820.34780486548846</v>
      </c>
      <c r="AI30">
        <f t="shared" si="39"/>
        <v>-851.56635163181727</v>
      </c>
      <c r="AJ30">
        <f t="shared" si="7"/>
        <v>43.676186713662219</v>
      </c>
      <c r="AK30">
        <f t="shared" si="28"/>
        <v>42.38741989969175</v>
      </c>
      <c r="AL30">
        <f t="shared" si="40"/>
        <v>-765.50274501846332</v>
      </c>
      <c r="AN30">
        <f t="shared" si="9"/>
        <v>0</v>
      </c>
      <c r="AO30">
        <f t="shared" si="10"/>
        <v>0</v>
      </c>
      <c r="AP30">
        <f t="shared" si="11"/>
        <v>-2.386404010713191</v>
      </c>
      <c r="AQ30">
        <f t="shared" si="12"/>
        <v>-62.708918078859654</v>
      </c>
      <c r="AR30">
        <f t="shared" si="13"/>
        <v>-65.095322089572846</v>
      </c>
      <c r="AS30">
        <f t="shared" si="14"/>
        <v>3.3386892710380507</v>
      </c>
      <c r="AT30">
        <f t="shared" si="15"/>
        <v>3.2401735292018441</v>
      </c>
      <c r="AU30">
        <f t="shared" si="16"/>
        <v>-58.51645928933295</v>
      </c>
      <c r="AW30">
        <v>27</v>
      </c>
      <c r="AX30">
        <f>IF(Z30&gt;0, (R30*SUMPRODUCT(K30:$K$98, X30:$X$98)-K30*$AZ$3)/Z30, 0)</f>
        <v>899.87914473958426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2.8197647999999999E-2</v>
      </c>
      <c r="Q31" s="5">
        <f t="shared" si="30"/>
        <v>50</v>
      </c>
      <c r="R31">
        <f t="shared" si="0"/>
        <v>50000</v>
      </c>
      <c r="S31">
        <f t="shared" si="1"/>
        <v>862.01134713565068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561.85838328193415</v>
      </c>
      <c r="AC31">
        <f t="shared" si="27"/>
        <v>517.65629040749468</v>
      </c>
      <c r="AE31">
        <f t="shared" si="2"/>
        <v>0</v>
      </c>
      <c r="AF31">
        <f t="shared" si="3"/>
        <v>0</v>
      </c>
      <c r="AG31">
        <f t="shared" si="4"/>
        <v>-30.026071705877065</v>
      </c>
      <c r="AH31">
        <f t="shared" si="5"/>
        <v>-880.28959278847879</v>
      </c>
      <c r="AI31">
        <f t="shared" si="39"/>
        <v>-910.31566449435581</v>
      </c>
      <c r="AJ31">
        <f t="shared" si="7"/>
        <v>44.202092874439472</v>
      </c>
      <c r="AK31">
        <f t="shared" si="28"/>
        <v>39.330086829735393</v>
      </c>
      <c r="AL31">
        <f t="shared" si="40"/>
        <v>-826.78348479018098</v>
      </c>
      <c r="AN31">
        <f t="shared" si="9"/>
        <v>0</v>
      </c>
      <c r="AO31">
        <f t="shared" si="10"/>
        <v>0</v>
      </c>
      <c r="AP31">
        <f t="shared" si="11"/>
        <v>-2.0493294556483748</v>
      </c>
      <c r="AQ31">
        <f t="shared" si="12"/>
        <v>-60.081232392748916</v>
      </c>
      <c r="AR31">
        <f t="shared" si="13"/>
        <v>-62.130561848397292</v>
      </c>
      <c r="AS31">
        <f t="shared" si="14"/>
        <v>3.0168665357301347</v>
      </c>
      <c r="AT31">
        <f t="shared" si="15"/>
        <v>2.684344000204625</v>
      </c>
      <c r="AU31">
        <f t="shared" si="16"/>
        <v>-56.429351312462529</v>
      </c>
      <c r="AW31">
        <v>28</v>
      </c>
      <c r="AX31">
        <f>IF(Z31&gt;0, (R31*SUMPRODUCT(K31:$K$98, X31:$X$98)-K31*$AZ$3)/Z31, 0)</f>
        <v>862.01134713565068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3.1331300999999999E-2</v>
      </c>
      <c r="Q32" s="5">
        <f t="shared" si="30"/>
        <v>50</v>
      </c>
      <c r="R32">
        <f t="shared" si="0"/>
        <v>50000</v>
      </c>
      <c r="S32">
        <f t="shared" si="1"/>
        <v>823.51589647857406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517.65629040749468</v>
      </c>
      <c r="AC32">
        <f t="shared" si="27"/>
        <v>474.09900909012089</v>
      </c>
      <c r="AE32">
        <f t="shared" si="2"/>
        <v>0</v>
      </c>
      <c r="AF32">
        <f t="shared" si="3"/>
        <v>0</v>
      </c>
      <c r="AG32">
        <f t="shared" si="4"/>
        <v>-28.78505509835388</v>
      </c>
      <c r="AH32">
        <f t="shared" si="5"/>
        <v>-940.75589046441792</v>
      </c>
      <c r="AI32">
        <f t="shared" si="39"/>
        <v>-969.54094556277175</v>
      </c>
      <c r="AJ32">
        <f t="shared" si="7"/>
        <v>43.557281317373793</v>
      </c>
      <c r="AK32">
        <f t="shared" si="28"/>
        <v>36.235940328524634</v>
      </c>
      <c r="AL32">
        <f t="shared" si="40"/>
        <v>-889.74772391687327</v>
      </c>
      <c r="AN32">
        <f t="shared" si="9"/>
        <v>0</v>
      </c>
      <c r="AO32">
        <f t="shared" si="10"/>
        <v>0</v>
      </c>
      <c r="AP32">
        <f t="shared" si="11"/>
        <v>-1.7541321455971481</v>
      </c>
      <c r="AQ32">
        <f t="shared" si="12"/>
        <v>-57.328712520611951</v>
      </c>
      <c r="AR32">
        <f t="shared" si="13"/>
        <v>-59.082844666209098</v>
      </c>
      <c r="AS32">
        <f t="shared" si="14"/>
        <v>2.6543366713233363</v>
      </c>
      <c r="AT32">
        <f t="shared" si="15"/>
        <v>2.208181555985282</v>
      </c>
      <c r="AU32">
        <f t="shared" si="16"/>
        <v>-54.220326438900479</v>
      </c>
      <c r="AW32">
        <v>29</v>
      </c>
      <c r="AX32">
        <f>IF(Z32&gt;0, (R32*SUMPRODUCT(K32:$K$98, X32:$X$98)-K32*$AZ$3)/Z32, 0)</f>
        <v>823.51589647857406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3.466458E-2</v>
      </c>
      <c r="Q33" s="5">
        <f t="shared" si="30"/>
        <v>50</v>
      </c>
      <c r="R33">
        <f t="shared" si="0"/>
        <v>50000</v>
      </c>
      <c r="S33">
        <f t="shared" si="1"/>
        <v>784.60638369581352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474.09900909012089</v>
      </c>
      <c r="AC33">
        <f t="shared" si="27"/>
        <v>431.52382431537973</v>
      </c>
      <c r="AE33">
        <f t="shared" si="2"/>
        <v>0</v>
      </c>
      <c r="AF33">
        <f t="shared" si="3"/>
        <v>0</v>
      </c>
      <c r="AG33">
        <f t="shared" si="4"/>
        <v>-27.499382702109042</v>
      </c>
      <c r="AH33">
        <f t="shared" si="5"/>
        <v>-997.82184526129595</v>
      </c>
      <c r="AI33">
        <f t="shared" si="39"/>
        <v>-1025.3212279634049</v>
      </c>
      <c r="AJ33">
        <f t="shared" si="7"/>
        <v>42.57518477474116</v>
      </c>
      <c r="AK33">
        <f t="shared" si="28"/>
        <v>33.186930636308468</v>
      </c>
      <c r="AL33">
        <f t="shared" si="40"/>
        <v>-949.55911255235526</v>
      </c>
      <c r="AN33">
        <f t="shared" si="9"/>
        <v>0</v>
      </c>
      <c r="AO33">
        <f t="shared" si="10"/>
        <v>0</v>
      </c>
      <c r="AP33">
        <f t="shared" si="11"/>
        <v>-1.4962362232585289</v>
      </c>
      <c r="AQ33">
        <f t="shared" si="12"/>
        <v>-54.29129829609284</v>
      </c>
      <c r="AR33">
        <f t="shared" si="13"/>
        <v>-55.787534519351368</v>
      </c>
      <c r="AS33">
        <f t="shared" si="14"/>
        <v>2.3165077689910154</v>
      </c>
      <c r="AT33">
        <f t="shared" si="15"/>
        <v>1.8056946330291501</v>
      </c>
      <c r="AU33">
        <f t="shared" si="16"/>
        <v>-51.665332117331204</v>
      </c>
      <c r="AW33">
        <v>30</v>
      </c>
      <c r="AX33">
        <f>IF(Z33&gt;0, (R33*SUMPRODUCT(K33:$K$98, X33:$X$98)-K33*$AZ$3)/Z33, 0)</f>
        <v>784.60638369581352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3.8375247000000001E-2</v>
      </c>
      <c r="Q34" s="5">
        <f t="shared" si="30"/>
        <v>50</v>
      </c>
      <c r="R34">
        <f t="shared" si="0"/>
        <v>50000</v>
      </c>
      <c r="S34">
        <f t="shared" si="1"/>
        <v>745.92824940176013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431.52382431537973</v>
      </c>
      <c r="AC34">
        <f t="shared" si="27"/>
        <v>390.40531864952851</v>
      </c>
      <c r="AE34">
        <f t="shared" si="2"/>
        <v>0</v>
      </c>
      <c r="AF34">
        <f t="shared" si="3"/>
        <v>0</v>
      </c>
      <c r="AG34">
        <f t="shared" si="4"/>
        <v>-26.169093271546988</v>
      </c>
      <c r="AH34">
        <f t="shared" si="5"/>
        <v>-1055.295603540962</v>
      </c>
      <c r="AI34">
        <f t="shared" si="39"/>
        <v>-1081.4646968125089</v>
      </c>
      <c r="AJ34">
        <f t="shared" si="7"/>
        <v>41.118505665851217</v>
      </c>
      <c r="AK34">
        <f t="shared" si="28"/>
        <v>30.206667702076583</v>
      </c>
      <c r="AL34">
        <f t="shared" si="40"/>
        <v>-1010.1395234445811</v>
      </c>
      <c r="AN34">
        <f t="shared" si="9"/>
        <v>0</v>
      </c>
      <c r="AO34">
        <f t="shared" si="10"/>
        <v>0</v>
      </c>
      <c r="AP34">
        <f t="shared" si="11"/>
        <v>-1.2712994878464734</v>
      </c>
      <c r="AQ34">
        <f t="shared" si="12"/>
        <v>-51.26645949811892</v>
      </c>
      <c r="AR34">
        <f t="shared" si="13"/>
        <v>-52.53775898596539</v>
      </c>
      <c r="AS34">
        <f t="shared" si="14"/>
        <v>1.9975447621200209</v>
      </c>
      <c r="AT34">
        <f t="shared" si="15"/>
        <v>1.4674456153569455</v>
      </c>
      <c r="AU34">
        <f t="shared" si="16"/>
        <v>-49.072768608488424</v>
      </c>
      <c r="AW34">
        <v>31</v>
      </c>
      <c r="AX34">
        <f>IF(Z34&gt;0, (R34*SUMPRODUCT(K34:$K$98, X34:$X$98)-K34*$AZ$3)/Z34, 0)</f>
        <v>745.92824940176013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4.2655799000000001E-2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707.71311595063742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390.40531864952851</v>
      </c>
      <c r="AC35">
        <f t="shared" si="27"/>
        <v>350.90028114269683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-24.791138756228158</v>
      </c>
      <c r="AH35">
        <f t="shared" ref="AH35:AH66" si="46">-X35*R35</f>
        <v>-1116.2635826033609</v>
      </c>
      <c r="AI35">
        <f t="shared" si="39"/>
        <v>-1141.0547213595889</v>
      </c>
      <c r="AJ35">
        <f t="shared" ref="AJ35:AJ66" si="47">AB35-AC35</f>
        <v>39.505037506831684</v>
      </c>
      <c r="AK35">
        <f t="shared" si="28"/>
        <v>27.328372305466999</v>
      </c>
      <c r="AL35">
        <f t="shared" si="40"/>
        <v>-1074.2213115472903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-1.0753198192371665</v>
      </c>
      <c r="AQ35">
        <f t="shared" ref="AQ35:AQ66" si="51">AH35*$K35</f>
        <v>-48.418120912841175</v>
      </c>
      <c r="AR35">
        <f t="shared" ref="AR35:AR66" si="52">AI35*$K35</f>
        <v>-49.493440732078334</v>
      </c>
      <c r="AS35">
        <f t="shared" ref="AS35:AS66" si="53">AJ35*$K35</f>
        <v>1.7135376558743816</v>
      </c>
      <c r="AT35">
        <f t="shared" ref="AT35:AT66" si="54">AK35*$K35</f>
        <v>1.1853727517933428</v>
      </c>
      <c r="AU35">
        <f t="shared" ref="AU35:AU66" si="55">AL35*$K35</f>
        <v>-46.594530324410613</v>
      </c>
      <c r="AW35">
        <v>32</v>
      </c>
      <c r="AX35">
        <f>IF(Z35&gt;0, (R35*SUMPRODUCT(K35:$K$98, X35:$X$98)-K35*$AZ$3)/Z35, 0)</f>
        <v>707.71311595063742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4.7231987000000003E-2</v>
      </c>
      <c r="Q36" s="5">
        <f t="shared" si="30"/>
        <v>50</v>
      </c>
      <c r="R36">
        <f t="shared" si="41"/>
        <v>50000</v>
      </c>
      <c r="S36">
        <f t="shared" si="42"/>
        <v>669.56082332987262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350.90028114269683</v>
      </c>
      <c r="AC36">
        <f t="shared" si="27"/>
        <v>312.98342986493356</v>
      </c>
      <c r="AE36">
        <f t="shared" si="43"/>
        <v>0</v>
      </c>
      <c r="AF36">
        <f t="shared" si="44"/>
        <v>0</v>
      </c>
      <c r="AG36">
        <f t="shared" si="45"/>
        <v>-23.372292625216513</v>
      </c>
      <c r="AH36">
        <f t="shared" si="46"/>
        <v>-1170.9347434493645</v>
      </c>
      <c r="AI36">
        <f t="shared" si="39"/>
        <v>-1194.307036074581</v>
      </c>
      <c r="AJ36">
        <f t="shared" si="47"/>
        <v>37.916851277763271</v>
      </c>
      <c r="AK36">
        <f t="shared" ref="AK36:AK67" si="59">G36*SUM(AB36:AB36, AE36:AF36)</f>
        <v>24.563019679988781</v>
      </c>
      <c r="AL36">
        <f t="shared" si="40"/>
        <v>-1131.8271651168288</v>
      </c>
      <c r="AN36">
        <f t="shared" si="48"/>
        <v>0</v>
      </c>
      <c r="AO36">
        <f t="shared" si="49"/>
        <v>0</v>
      </c>
      <c r="AP36">
        <f t="shared" si="50"/>
        <v>-0.90515815118012721</v>
      </c>
      <c r="AQ36">
        <f t="shared" si="51"/>
        <v>-45.347760467010886</v>
      </c>
      <c r="AR36">
        <f t="shared" si="52"/>
        <v>-46.252918618191011</v>
      </c>
      <c r="AS36">
        <f t="shared" si="53"/>
        <v>1.4684373309669749</v>
      </c>
      <c r="AT36">
        <f t="shared" si="54"/>
        <v>0.95127242489476416</v>
      </c>
      <c r="AU36">
        <f t="shared" si="55"/>
        <v>-43.833208862329265</v>
      </c>
      <c r="AW36">
        <v>33</v>
      </c>
      <c r="AX36">
        <f>IF(Z36&gt;0, (R36*SUMPRODUCT(K36:$K$98, X36:$X$98)-K36*$AZ$3)/Z36, 0)</f>
        <v>669.56082332987262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41"/>
        <v>50000</v>
      </c>
      <c r="S37">
        <f t="shared" si="42"/>
        <v>631.84002047284605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312.98342986493356</v>
      </c>
      <c r="AC37">
        <f t="shared" si="27"/>
        <v>277.01180300067062</v>
      </c>
      <c r="AE37">
        <f t="shared" si="43"/>
        <v>0</v>
      </c>
      <c r="AF37">
        <f t="shared" si="44"/>
        <v>0</v>
      </c>
      <c r="AG37">
        <f t="shared" si="45"/>
        <v>-21.921039663914062</v>
      </c>
      <c r="AH37">
        <f t="shared" si="46"/>
        <v>-1217.5300350502887</v>
      </c>
      <c r="AI37">
        <f t="shared" si="39"/>
        <v>-1239.4510747142028</v>
      </c>
      <c r="AJ37">
        <f t="shared" si="47"/>
        <v>35.97162686426293</v>
      </c>
      <c r="AK37">
        <f t="shared" si="59"/>
        <v>21.90884009054535</v>
      </c>
      <c r="AL37">
        <f t="shared" si="40"/>
        <v>-1181.5706077593945</v>
      </c>
      <c r="AN37">
        <f t="shared" si="48"/>
        <v>0</v>
      </c>
      <c r="AO37">
        <f t="shared" si="49"/>
        <v>0</v>
      </c>
      <c r="AP37">
        <f t="shared" si="50"/>
        <v>-0.75799488814096228</v>
      </c>
      <c r="AQ37">
        <f t="shared" si="51"/>
        <v>-42.100263348614483</v>
      </c>
      <c r="AR37">
        <f t="shared" si="52"/>
        <v>-42.858258236755447</v>
      </c>
      <c r="AS37">
        <f t="shared" si="53"/>
        <v>1.2438419755295922</v>
      </c>
      <c r="AT37">
        <f t="shared" si="54"/>
        <v>0.75757304618488908</v>
      </c>
      <c r="AU37">
        <f t="shared" si="55"/>
        <v>-40.856843215040968</v>
      </c>
      <c r="AW37">
        <v>34</v>
      </c>
      <c r="AX37">
        <f>IF(Z37&gt;0, (R37*SUMPRODUCT(K37:$K$98, X37:$X$98)-K37*$AZ$3)/Z37, 0)</f>
        <v>631.84002047284605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41"/>
        <v>50000</v>
      </c>
      <c r="S38">
        <f t="shared" si="42"/>
        <v>595.11922948983408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277.01180300067062</v>
      </c>
      <c r="AC38">
        <f t="shared" si="27"/>
        <v>243.28308751165267</v>
      </c>
      <c r="AE38">
        <f t="shared" si="43"/>
        <v>0</v>
      </c>
      <c r="AF38">
        <f t="shared" si="44"/>
        <v>0</v>
      </c>
      <c r="AG38">
        <f t="shared" si="45"/>
        <v>-20.439861077939547</v>
      </c>
      <c r="AH38">
        <f t="shared" si="46"/>
        <v>-1261.968189335372</v>
      </c>
      <c r="AI38">
        <f t="shared" si="39"/>
        <v>-1282.4080504133115</v>
      </c>
      <c r="AJ38">
        <f t="shared" si="47"/>
        <v>33.728715489017958</v>
      </c>
      <c r="AK38">
        <f t="shared" si="59"/>
        <v>19.390826210046946</v>
      </c>
      <c r="AL38">
        <f t="shared" si="40"/>
        <v>-1229.2885087142465</v>
      </c>
      <c r="AN38">
        <f t="shared" si="48"/>
        <v>0</v>
      </c>
      <c r="AO38">
        <f t="shared" si="49"/>
        <v>0</v>
      </c>
      <c r="AP38">
        <f t="shared" si="50"/>
        <v>-0.63105185250464224</v>
      </c>
      <c r="AQ38">
        <f t="shared" si="51"/>
        <v>-38.961486119958209</v>
      </c>
      <c r="AR38">
        <f t="shared" si="52"/>
        <v>-39.59253797246285</v>
      </c>
      <c r="AS38">
        <f t="shared" si="53"/>
        <v>1.0413264704092797</v>
      </c>
      <c r="AT38">
        <f t="shared" si="54"/>
        <v>0.59866438205162287</v>
      </c>
      <c r="AU38">
        <f t="shared" si="55"/>
        <v>-37.952547120001945</v>
      </c>
      <c r="AW38">
        <v>35</v>
      </c>
      <c r="AX38">
        <f>IF(Z38&gt;0, (R38*SUMPRODUCT(K38:$K$98, X38:$X$98)-K38*$AZ$3)/Z38, 0)</f>
        <v>595.11922948983408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41"/>
        <v>50000</v>
      </c>
      <c r="S39">
        <f t="shared" si="42"/>
        <v>559.34363562403462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243.28308751165267</v>
      </c>
      <c r="AC39">
        <f t="shared" si="27"/>
        <v>211.79619769490554</v>
      </c>
      <c r="AE39">
        <f t="shared" si="43"/>
        <v>0</v>
      </c>
      <c r="AF39">
        <f t="shared" si="44"/>
        <v>0</v>
      </c>
      <c r="AG39">
        <f t="shared" si="45"/>
        <v>-18.932565260943214</v>
      </c>
      <c r="AH39">
        <f t="shared" si="46"/>
        <v>-1302.8972062169353</v>
      </c>
      <c r="AI39">
        <f t="shared" si="39"/>
        <v>-1321.8297714778785</v>
      </c>
      <c r="AJ39">
        <f t="shared" si="47"/>
        <v>31.486889816747123</v>
      </c>
      <c r="AK39">
        <f t="shared" si="59"/>
        <v>17.029816125815689</v>
      </c>
      <c r="AL39">
        <f t="shared" si="40"/>
        <v>-1273.3130655353157</v>
      </c>
      <c r="AN39">
        <f t="shared" si="48"/>
        <v>0</v>
      </c>
      <c r="AO39">
        <f t="shared" si="49"/>
        <v>0</v>
      </c>
      <c r="AP39">
        <f t="shared" si="50"/>
        <v>-0.52188948415140191</v>
      </c>
      <c r="AQ39">
        <f t="shared" si="51"/>
        <v>-35.915278330380005</v>
      </c>
      <c r="AR39">
        <f t="shared" si="52"/>
        <v>-36.437167814531406</v>
      </c>
      <c r="AS39">
        <f t="shared" si="53"/>
        <v>0.86795827493561295</v>
      </c>
      <c r="AT39">
        <f t="shared" si="54"/>
        <v>0.46943886528836898</v>
      </c>
      <c r="AU39">
        <f t="shared" si="55"/>
        <v>-35.099770674307422</v>
      </c>
      <c r="AW39">
        <v>36</v>
      </c>
      <c r="AX39">
        <f>IF(Z39&gt;0, (R39*SUMPRODUCT(K39:$K$98, X39:$X$98)-K39*$AZ$3)/Z39, 0)</f>
        <v>559.34363562403462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41"/>
        <v>50000</v>
      </c>
      <c r="S40">
        <f t="shared" si="42"/>
        <v>524.5028243276812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211.79619769490554</v>
      </c>
      <c r="AC40">
        <f t="shared" si="27"/>
        <v>182.55466606382129</v>
      </c>
      <c r="AE40">
        <f t="shared" si="43"/>
        <v>0</v>
      </c>
      <c r="AF40">
        <f t="shared" si="44"/>
        <v>0</v>
      </c>
      <c r="AG40">
        <f t="shared" si="45"/>
        <v>-17.402638994158298</v>
      </c>
      <c r="AH40">
        <f t="shared" si="46"/>
        <v>-1340.6006141754865</v>
      </c>
      <c r="AI40">
        <f t="shared" si="39"/>
        <v>-1358.0032531696447</v>
      </c>
      <c r="AJ40">
        <f t="shared" si="47"/>
        <v>29.241531631084257</v>
      </c>
      <c r="AK40">
        <f t="shared" si="59"/>
        <v>14.825733838643389</v>
      </c>
      <c r="AL40">
        <f t="shared" si="40"/>
        <v>-1313.9359876999172</v>
      </c>
      <c r="AN40">
        <f t="shared" si="48"/>
        <v>0</v>
      </c>
      <c r="AO40">
        <f t="shared" si="49"/>
        <v>0</v>
      </c>
      <c r="AP40">
        <f t="shared" si="50"/>
        <v>-0.42831784822095237</v>
      </c>
      <c r="AQ40">
        <f t="shared" si="51"/>
        <v>-32.995177948590417</v>
      </c>
      <c r="AR40">
        <f t="shared" si="52"/>
        <v>-33.423495796811366</v>
      </c>
      <c r="AS40">
        <f t="shared" si="53"/>
        <v>0.71969946116305661</v>
      </c>
      <c r="AT40">
        <f t="shared" si="54"/>
        <v>0.36489445182399644</v>
      </c>
      <c r="AU40">
        <f t="shared" si="55"/>
        <v>-32.338901883824313</v>
      </c>
      <c r="AW40">
        <v>37</v>
      </c>
      <c r="AX40">
        <f>IF(Z40&gt;0, (R40*SUMPRODUCT(K40:$K$98, X40:$X$98)-K40*$AZ$3)/Z40, 0)</f>
        <v>524.5028243276812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41"/>
        <v>50000</v>
      </c>
      <c r="S41">
        <f t="shared" si="42"/>
        <v>490.45628697216785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182.55466606382129</v>
      </c>
      <c r="AC41">
        <f t="shared" si="27"/>
        <v>155.51819052531624</v>
      </c>
      <c r="AE41">
        <f t="shared" si="43"/>
        <v>0</v>
      </c>
      <c r="AF41">
        <f t="shared" si="44"/>
        <v>0</v>
      </c>
      <c r="AG41">
        <f t="shared" si="45"/>
        <v>-15.854439494027886</v>
      </c>
      <c r="AH41">
        <f t="shared" si="46"/>
        <v>-1374.1731101888288</v>
      </c>
      <c r="AI41">
        <f t="shared" si="39"/>
        <v>-1390.0275496828567</v>
      </c>
      <c r="AJ41">
        <f t="shared" si="47"/>
        <v>27.036475538505044</v>
      </c>
      <c r="AK41">
        <f t="shared" si="59"/>
        <v>12.778826624467492</v>
      </c>
      <c r="AL41">
        <f t="shared" si="40"/>
        <v>-1350.2122475198842</v>
      </c>
      <c r="AN41">
        <f t="shared" si="48"/>
        <v>0</v>
      </c>
      <c r="AO41">
        <f t="shared" si="49"/>
        <v>0</v>
      </c>
      <c r="AP41">
        <f t="shared" si="50"/>
        <v>-0.34840464072671978</v>
      </c>
      <c r="AQ41">
        <f t="shared" si="51"/>
        <v>-30.197742968586329</v>
      </c>
      <c r="AR41">
        <f t="shared" si="52"/>
        <v>-30.546147609313049</v>
      </c>
      <c r="AS41">
        <f t="shared" si="53"/>
        <v>0.59413223343895716</v>
      </c>
      <c r="AT41">
        <f t="shared" si="54"/>
        <v>0.28081740137730576</v>
      </c>
      <c r="AU41">
        <f t="shared" si="55"/>
        <v>-29.671197974496785</v>
      </c>
      <c r="AW41">
        <v>38</v>
      </c>
      <c r="AX41">
        <f>IF(Z41&gt;0, (R41*SUMPRODUCT(K41:$K$98, X41:$X$98)-K41*$AZ$3)/Z41, 0)</f>
        <v>490.45628697216785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41"/>
        <v>50000</v>
      </c>
      <c r="S42">
        <f t="shared" si="42"/>
        <v>456.94761239223573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155.51819052531624</v>
      </c>
      <c r="AC42">
        <f t="shared" si="27"/>
        <v>130.64071756573475</v>
      </c>
      <c r="AE42">
        <f t="shared" si="43"/>
        <v>0</v>
      </c>
      <c r="AF42">
        <f t="shared" si="44"/>
        <v>0</v>
      </c>
      <c r="AG42">
        <f t="shared" si="45"/>
        <v>-14.294933819852753</v>
      </c>
      <c r="AH42">
        <f t="shared" si="46"/>
        <v>-1400.9612792348532</v>
      </c>
      <c r="AI42">
        <f t="shared" si="39"/>
        <v>-1415.256213054706</v>
      </c>
      <c r="AJ42">
        <f t="shared" si="47"/>
        <v>24.877472959581496</v>
      </c>
      <c r="AK42">
        <f t="shared" si="59"/>
        <v>10.886273336772138</v>
      </c>
      <c r="AL42">
        <f t="shared" si="40"/>
        <v>-1379.4924667583525</v>
      </c>
      <c r="AN42">
        <f t="shared" si="48"/>
        <v>0</v>
      </c>
      <c r="AO42">
        <f t="shared" si="49"/>
        <v>0</v>
      </c>
      <c r="AP42">
        <f t="shared" si="50"/>
        <v>-0.28047694259356903</v>
      </c>
      <c r="AQ42">
        <f t="shared" si="51"/>
        <v>-27.487873763085002</v>
      </c>
      <c r="AR42">
        <f t="shared" si="52"/>
        <v>-27.768350705678571</v>
      </c>
      <c r="AS42">
        <f t="shared" si="53"/>
        <v>0.48811401599265875</v>
      </c>
      <c r="AT42">
        <f t="shared" si="54"/>
        <v>0.21359655806837388</v>
      </c>
      <c r="AU42">
        <f t="shared" si="55"/>
        <v>-27.066640131617543</v>
      </c>
      <c r="AW42">
        <v>39</v>
      </c>
      <c r="AX42">
        <f>IF(Z42&gt;0, (R42*SUMPRODUCT(K42:$K$98, X42:$X$98)-K42*$AZ$3)/Z42, 0)</f>
        <v>456.94761239223573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41"/>
        <v>50000</v>
      </c>
      <c r="S43">
        <f t="shared" si="42"/>
        <v>423.85594892856824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130.64071756573475</v>
      </c>
      <c r="AC43">
        <f t="shared" si="27"/>
        <v>107.90308488211838</v>
      </c>
      <c r="AE43">
        <f t="shared" si="43"/>
        <v>0</v>
      </c>
      <c r="AF43">
        <f t="shared" si="44"/>
        <v>0</v>
      </c>
      <c r="AG43">
        <f t="shared" si="45"/>
        <v>-12.728744890201259</v>
      </c>
      <c r="AH43">
        <f t="shared" si="46"/>
        <v>-1423.2395914529648</v>
      </c>
      <c r="AI43">
        <f t="shared" si="39"/>
        <v>-1435.9683363431661</v>
      </c>
      <c r="AJ43">
        <f t="shared" si="47"/>
        <v>22.737632683616368</v>
      </c>
      <c r="AK43">
        <f t="shared" si="59"/>
        <v>9.1448502296014329</v>
      </c>
      <c r="AL43">
        <f t="shared" si="40"/>
        <v>-1404.0858534299484</v>
      </c>
      <c r="AN43">
        <f t="shared" si="48"/>
        <v>0</v>
      </c>
      <c r="AO43">
        <f t="shared" si="49"/>
        <v>0</v>
      </c>
      <c r="AP43">
        <f t="shared" si="50"/>
        <v>-0.2229885560737081</v>
      </c>
      <c r="AQ43">
        <f t="shared" si="51"/>
        <v>-24.933027111678786</v>
      </c>
      <c r="AR43">
        <f t="shared" si="52"/>
        <v>-25.156015667752499</v>
      </c>
      <c r="AS43">
        <f t="shared" si="53"/>
        <v>0.39832928732487144</v>
      </c>
      <c r="AT43">
        <f t="shared" si="54"/>
        <v>0.16020408656150692</v>
      </c>
      <c r="AU43">
        <f t="shared" si="55"/>
        <v>-24.597482293866122</v>
      </c>
      <c r="AW43">
        <v>40</v>
      </c>
      <c r="AX43">
        <f>IF(Z43&gt;0, (R43*SUMPRODUCT(K43:$K$98, X43:$X$98)-K43*$AZ$3)/Z43, 0)</f>
        <v>423.85594892856824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41"/>
        <v>50000</v>
      </c>
      <c r="S44">
        <f t="shared" si="42"/>
        <v>390.39077629140291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107.90308488211838</v>
      </c>
      <c r="AC44">
        <f t="shared" si="27"/>
        <v>87.211344448536551</v>
      </c>
      <c r="AE44">
        <f t="shared" si="43"/>
        <v>0</v>
      </c>
      <c r="AF44">
        <f t="shared" si="44"/>
        <v>0</v>
      </c>
      <c r="AG44">
        <f t="shared" si="45"/>
        <v>-11.169749613069571</v>
      </c>
      <c r="AH44">
        <f t="shared" si="46"/>
        <v>-1431.707828229677</v>
      </c>
      <c r="AI44">
        <f t="shared" si="39"/>
        <v>-1442.8775778427466</v>
      </c>
      <c r="AJ44">
        <f t="shared" si="47"/>
        <v>20.691740433581828</v>
      </c>
      <c r="AK44">
        <f t="shared" si="59"/>
        <v>7.5532159417482871</v>
      </c>
      <c r="AL44">
        <f t="shared" si="40"/>
        <v>-1414.6326214674166</v>
      </c>
      <c r="AN44">
        <f t="shared" si="48"/>
        <v>0</v>
      </c>
      <c r="AO44">
        <f t="shared" si="49"/>
        <v>0</v>
      </c>
      <c r="AP44">
        <f t="shared" si="50"/>
        <v>-0.17471186836568134</v>
      </c>
      <c r="AQ44">
        <f t="shared" si="51"/>
        <v>-22.394087449471357</v>
      </c>
      <c r="AR44">
        <f t="shared" si="52"/>
        <v>-22.568799317837041</v>
      </c>
      <c r="AS44">
        <f t="shared" si="53"/>
        <v>0.32365028367859061</v>
      </c>
      <c r="AT44">
        <f t="shared" si="54"/>
        <v>0.11814378254354099</v>
      </c>
      <c r="AU44">
        <f t="shared" si="55"/>
        <v>-22.127005251614911</v>
      </c>
      <c r="AW44">
        <v>41</v>
      </c>
      <c r="AX44">
        <f>IF(Z44&gt;0, (R44*SUMPRODUCT(K44:$K$98, X44:$X$98)-K44*$AZ$3)/Z44, 0)</f>
        <v>390.39077629140291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41"/>
        <v>50000</v>
      </c>
      <c r="S45">
        <f t="shared" si="42"/>
        <v>355.97707431006904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87.211344448536551</v>
      </c>
      <c r="AC45">
        <f t="shared" si="27"/>
        <v>68.604120104508951</v>
      </c>
      <c r="AE45">
        <f t="shared" si="43"/>
        <v>0</v>
      </c>
      <c r="AF45">
        <f t="shared" si="44"/>
        <v>0</v>
      </c>
      <c r="AG45">
        <f t="shared" si="45"/>
        <v>-9.6360306681930101</v>
      </c>
      <c r="AH45">
        <f t="shared" si="46"/>
        <v>-1422.0214487458654</v>
      </c>
      <c r="AI45">
        <f t="shared" si="39"/>
        <v>-1431.6574794140583</v>
      </c>
      <c r="AJ45">
        <f t="shared" si="47"/>
        <v>18.6072243440276</v>
      </c>
      <c r="AK45">
        <f t="shared" si="59"/>
        <v>6.1047941113975588</v>
      </c>
      <c r="AL45">
        <f t="shared" si="40"/>
        <v>-1406.9454609586332</v>
      </c>
      <c r="AN45">
        <f t="shared" si="48"/>
        <v>0</v>
      </c>
      <c r="AO45">
        <f t="shared" si="49"/>
        <v>0</v>
      </c>
      <c r="AP45">
        <f t="shared" si="50"/>
        <v>-0.13457336780046875</v>
      </c>
      <c r="AQ45">
        <f t="shared" si="51"/>
        <v>-19.859444415624569</v>
      </c>
      <c r="AR45">
        <f t="shared" si="52"/>
        <v>-19.994017783425036</v>
      </c>
      <c r="AS45">
        <f t="shared" si="53"/>
        <v>0.25986185926743527</v>
      </c>
      <c r="AT45">
        <f t="shared" si="54"/>
        <v>8.5257377398249679E-2</v>
      </c>
      <c r="AU45">
        <f t="shared" si="55"/>
        <v>-19.648898546759355</v>
      </c>
      <c r="AW45">
        <v>42</v>
      </c>
      <c r="AX45">
        <f>IF(Z45&gt;0, (R45*SUMPRODUCT(K45:$K$98, X45:$X$98)-K45*$AZ$3)/Z45, 0)</f>
        <v>355.97707431006904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41"/>
        <v>50000</v>
      </c>
      <c r="S46">
        <f t="shared" si="42"/>
        <v>319.87592844623197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68.604120104508951</v>
      </c>
      <c r="AC46">
        <f t="shared" si="27"/>
        <v>52.125803461602011</v>
      </c>
      <c r="AE46">
        <f t="shared" si="43"/>
        <v>0</v>
      </c>
      <c r="AF46">
        <f t="shared" si="44"/>
        <v>0</v>
      </c>
      <c r="AG46">
        <f t="shared" si="45"/>
        <v>-8.147815891429893</v>
      </c>
      <c r="AH46">
        <f t="shared" si="46"/>
        <v>-1391.8544700811854</v>
      </c>
      <c r="AI46">
        <f t="shared" si="39"/>
        <v>-1400.0022859726153</v>
      </c>
      <c r="AJ46">
        <f t="shared" si="47"/>
        <v>16.47831664290694</v>
      </c>
      <c r="AK46">
        <f t="shared" si="59"/>
        <v>4.8022884073156273</v>
      </c>
      <c r="AL46">
        <f t="shared" si="40"/>
        <v>-1378.7216809223926</v>
      </c>
      <c r="AN46">
        <f t="shared" si="48"/>
        <v>0</v>
      </c>
      <c r="AO46">
        <f t="shared" si="49"/>
        <v>0</v>
      </c>
      <c r="AP46">
        <f t="shared" si="50"/>
        <v>-0.10159775979676543</v>
      </c>
      <c r="AQ46">
        <f t="shared" si="51"/>
        <v>-17.355484955434605</v>
      </c>
      <c r="AR46">
        <f t="shared" si="52"/>
        <v>-17.457082715231369</v>
      </c>
      <c r="AS46">
        <f t="shared" si="53"/>
        <v>0.20547347638304284</v>
      </c>
      <c r="AT46">
        <f t="shared" si="54"/>
        <v>5.9881292187079653E-2</v>
      </c>
      <c r="AU46">
        <f t="shared" si="55"/>
        <v>-17.191727946661246</v>
      </c>
      <c r="AW46">
        <v>43</v>
      </c>
      <c r="AX46">
        <f>IF(Z46&gt;0, (R46*SUMPRODUCT(K46:$K$98, X46:$X$98)-K46*$AZ$3)/Z46, 0)</f>
        <v>319.87592844623197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41"/>
        <v>50000</v>
      </c>
      <c r="S47">
        <f t="shared" si="42"/>
        <v>280.6114073010321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52.125803461602011</v>
      </c>
      <c r="AC47">
        <f t="shared" si="27"/>
        <v>37.789182588951007</v>
      </c>
      <c r="AE47">
        <f t="shared" si="43"/>
        <v>0</v>
      </c>
      <c r="AF47">
        <f t="shared" si="44"/>
        <v>0</v>
      </c>
      <c r="AG47">
        <f t="shared" si="45"/>
        <v>-6.7333653596647665</v>
      </c>
      <c r="AH47">
        <f t="shared" si="46"/>
        <v>-1332.9723728508279</v>
      </c>
      <c r="AI47">
        <f t="shared" si="39"/>
        <v>-1339.7057382104927</v>
      </c>
      <c r="AJ47">
        <f t="shared" si="47"/>
        <v>14.336620872651004</v>
      </c>
      <c r="AK47">
        <f t="shared" si="59"/>
        <v>3.648806242312141</v>
      </c>
      <c r="AL47">
        <f t="shared" si="40"/>
        <v>-1321.7203110955295</v>
      </c>
      <c r="AN47">
        <f t="shared" si="48"/>
        <v>0</v>
      </c>
      <c r="AO47">
        <f t="shared" si="49"/>
        <v>0</v>
      </c>
      <c r="AP47">
        <f t="shared" si="50"/>
        <v>-7.4964747515368829E-2</v>
      </c>
      <c r="AQ47">
        <f t="shared" si="51"/>
        <v>-14.840415162129178</v>
      </c>
      <c r="AR47">
        <f t="shared" si="52"/>
        <v>-14.915379909644546</v>
      </c>
      <c r="AS47">
        <f t="shared" si="53"/>
        <v>0.1596142651607661</v>
      </c>
      <c r="AT47">
        <f t="shared" si="54"/>
        <v>4.0623347178809506E-2</v>
      </c>
      <c r="AU47">
        <f t="shared" si="55"/>
        <v>-14.71514229730497</v>
      </c>
      <c r="AW47">
        <v>44</v>
      </c>
      <c r="AX47">
        <f>IF(Z47&gt;0, (R47*SUMPRODUCT(K47:$K$98, X47:$X$98)-K47*$AZ$3)/Z47, 0)</f>
        <v>280.6114073010321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41"/>
        <v>50000</v>
      </c>
      <c r="S48">
        <f t="shared" si="42"/>
        <v>236.53068756500073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37.789182588951007</v>
      </c>
      <c r="AC48">
        <f t="shared" si="27"/>
        <v>25.644181786450023</v>
      </c>
      <c r="AE48">
        <f t="shared" si="43"/>
        <v>0</v>
      </c>
      <c r="AF48">
        <f t="shared" si="44"/>
        <v>0</v>
      </c>
      <c r="AG48">
        <f t="shared" si="45"/>
        <v>-5.4208995142338079</v>
      </c>
      <c r="AH48">
        <f t="shared" si="46"/>
        <v>-1245.1321918343112</v>
      </c>
      <c r="AI48">
        <f t="shared" si="39"/>
        <v>-1250.553091348545</v>
      </c>
      <c r="AJ48">
        <f t="shared" si="47"/>
        <v>12.145000802500984</v>
      </c>
      <c r="AK48">
        <f t="shared" si="59"/>
        <v>2.6452427812265706</v>
      </c>
      <c r="AL48">
        <f t="shared" si="40"/>
        <v>-1235.7628477648173</v>
      </c>
      <c r="AN48">
        <f t="shared" si="48"/>
        <v>0</v>
      </c>
      <c r="AO48">
        <f t="shared" si="49"/>
        <v>0</v>
      </c>
      <c r="AP48">
        <f t="shared" si="50"/>
        <v>-5.3886284103226115E-2</v>
      </c>
      <c r="AQ48">
        <f t="shared" si="51"/>
        <v>-12.377198075537404</v>
      </c>
      <c r="AR48">
        <f t="shared" si="52"/>
        <v>-12.431084359640629</v>
      </c>
      <c r="AS48">
        <f t="shared" si="53"/>
        <v>0.12072700516935836</v>
      </c>
      <c r="AT48">
        <f t="shared" si="54"/>
        <v>2.6294954122817744E-2</v>
      </c>
      <c r="AU48">
        <f t="shared" si="55"/>
        <v>-12.28406240034845</v>
      </c>
      <c r="AW48">
        <v>45</v>
      </c>
      <c r="AX48">
        <f>IF(Z48&gt;0, (R48*SUMPRODUCT(K48:$K$98, X48:$X$98)-K48*$AZ$3)/Z48, 0)</f>
        <v>236.53068756500073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41"/>
        <v>50000</v>
      </c>
      <c r="S49">
        <f t="shared" si="42"/>
        <v>184.91249656833236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25.644181786450023</v>
      </c>
      <c r="AC49">
        <f t="shared" si="27"/>
        <v>15.673603674866374</v>
      </c>
      <c r="AE49">
        <f t="shared" si="43"/>
        <v>0</v>
      </c>
      <c r="AF49">
        <f t="shared" si="44"/>
        <v>0</v>
      </c>
      <c r="AG49">
        <f t="shared" si="45"/>
        <v>-4.2381136931636112</v>
      </c>
      <c r="AH49">
        <f t="shared" si="46"/>
        <v>-1128.5768259278584</v>
      </c>
      <c r="AI49">
        <f t="shared" si="39"/>
        <v>-1132.8149396210219</v>
      </c>
      <c r="AJ49">
        <f t="shared" si="47"/>
        <v>9.9705781115836487</v>
      </c>
      <c r="AK49">
        <f t="shared" si="59"/>
        <v>1.7950927250515019</v>
      </c>
      <c r="AL49">
        <f t="shared" si="40"/>
        <v>-1121.0492687843869</v>
      </c>
      <c r="AN49">
        <f t="shared" si="48"/>
        <v>0</v>
      </c>
      <c r="AO49">
        <f t="shared" si="49"/>
        <v>0</v>
      </c>
      <c r="AP49">
        <f t="shared" si="50"/>
        <v>-3.7615034106808914E-2</v>
      </c>
      <c r="AQ49">
        <f t="shared" si="51"/>
        <v>-10.016592020149874</v>
      </c>
      <c r="AR49">
        <f t="shared" si="52"/>
        <v>-10.054207054256683</v>
      </c>
      <c r="AS49">
        <f t="shared" si="53"/>
        <v>8.8493056790051275E-2</v>
      </c>
      <c r="AT49">
        <f t="shared" si="54"/>
        <v>1.5932199786573804E-2</v>
      </c>
      <c r="AU49">
        <f t="shared" si="55"/>
        <v>-9.9497817976800587</v>
      </c>
      <c r="AW49">
        <v>46</v>
      </c>
      <c r="AX49">
        <f>IF(Z49&gt;0, (R49*SUMPRODUCT(K49:$K$98, X49:$X$98)-K49*$AZ$3)/Z49, 0)</f>
        <v>184.91249656833236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41"/>
        <v>50000</v>
      </c>
      <c r="S50">
        <f t="shared" si="42"/>
        <v>121.77540334277755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15.673603674866374</v>
      </c>
      <c r="AC50">
        <f t="shared" si="27"/>
        <v>7.8057794796752162</v>
      </c>
      <c r="AE50">
        <f t="shared" si="43"/>
        <v>0</v>
      </c>
      <c r="AF50">
        <f t="shared" si="44"/>
        <v>0</v>
      </c>
      <c r="AG50">
        <f t="shared" si="45"/>
        <v>-3.2049901972827968</v>
      </c>
      <c r="AH50">
        <f t="shared" si="46"/>
        <v>-990.74235894917854</v>
      </c>
      <c r="AI50">
        <f t="shared" si="39"/>
        <v>-993.94734914646131</v>
      </c>
      <c r="AJ50">
        <f t="shared" si="47"/>
        <v>7.8678241951911581</v>
      </c>
      <c r="AK50">
        <f t="shared" si="59"/>
        <v>1.0971522572406462</v>
      </c>
      <c r="AL50">
        <f t="shared" si="40"/>
        <v>-984.98237269402955</v>
      </c>
      <c r="AN50">
        <f t="shared" si="48"/>
        <v>0</v>
      </c>
      <c r="AO50">
        <f t="shared" si="49"/>
        <v>0</v>
      </c>
      <c r="AP50">
        <f t="shared" si="50"/>
        <v>-2.5397884259141971E-2</v>
      </c>
      <c r="AQ50">
        <f t="shared" si="51"/>
        <v>-7.8511191031266216</v>
      </c>
      <c r="AR50">
        <f t="shared" si="52"/>
        <v>-7.8765169873857639</v>
      </c>
      <c r="AS50">
        <f t="shared" si="53"/>
        <v>6.2348424169956965E-2</v>
      </c>
      <c r="AT50">
        <f t="shared" si="54"/>
        <v>8.6943623314912604E-3</v>
      </c>
      <c r="AU50">
        <f t="shared" si="55"/>
        <v>-7.8054742008843156</v>
      </c>
      <c r="AW50">
        <v>47</v>
      </c>
      <c r="AX50">
        <f>IF(Z50&gt;0, (R50*SUMPRODUCT(K50:$K$98, X50:$X$98)-K50*$AZ$3)/Z50, 0)</f>
        <v>121.77540334277755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41"/>
        <v>50000</v>
      </c>
      <c r="S51">
        <f t="shared" si="42"/>
        <v>40.171856400521833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7.8057794796752162</v>
      </c>
      <c r="AC51">
        <f t="shared" si="27"/>
        <v>1.8732030774045718</v>
      </c>
      <c r="AE51">
        <f t="shared" si="43"/>
        <v>0</v>
      </c>
      <c r="AF51">
        <f t="shared" si="44"/>
        <v>0</v>
      </c>
      <c r="AG51">
        <f t="shared" si="45"/>
        <v>-2.3314868234222788</v>
      </c>
      <c r="AH51">
        <f t="shared" si="46"/>
        <v>-841.45347188769006</v>
      </c>
      <c r="AI51">
        <f t="shared" si="39"/>
        <v>-843.78495871111238</v>
      </c>
      <c r="AJ51">
        <f t="shared" si="47"/>
        <v>5.9325764022706444</v>
      </c>
      <c r="AK51">
        <f t="shared" si="59"/>
        <v>0.54640456357726519</v>
      </c>
      <c r="AL51">
        <f t="shared" si="40"/>
        <v>-837.30597774526439</v>
      </c>
      <c r="AN51">
        <f t="shared" si="48"/>
        <v>0</v>
      </c>
      <c r="AO51">
        <f t="shared" si="49"/>
        <v>0</v>
      </c>
      <c r="AP51">
        <f t="shared" si="50"/>
        <v>-1.6496270784004986E-2</v>
      </c>
      <c r="AQ51">
        <f t="shared" si="51"/>
        <v>-5.9536447664865761</v>
      </c>
      <c r="AR51">
        <f t="shared" si="52"/>
        <v>-5.9701410372705812</v>
      </c>
      <c r="AS51">
        <f t="shared" si="53"/>
        <v>4.1975526430384318E-2</v>
      </c>
      <c r="AT51">
        <f t="shared" si="54"/>
        <v>3.8660469996377438E-3</v>
      </c>
      <c r="AU51">
        <f t="shared" si="55"/>
        <v>-5.9242994638405593</v>
      </c>
      <c r="AW51">
        <v>48</v>
      </c>
      <c r="AX51">
        <f>IF(Z51&gt;0, (R51*SUMPRODUCT(K51:$K$98, X51:$X$98)-K51*$AZ$3)/Z51, 0)</f>
        <v>40.171856400521833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41"/>
        <v>50000</v>
      </c>
      <c r="S52">
        <f t="shared" si="42"/>
        <v>-73.040108505430055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1.8732030774045718</v>
      </c>
      <c r="AC52">
        <f t="shared" si="27"/>
        <v>-2.3674571347462994</v>
      </c>
      <c r="AE52">
        <f t="shared" si="43"/>
        <v>0</v>
      </c>
      <c r="AF52">
        <f t="shared" si="44"/>
        <v>0</v>
      </c>
      <c r="AG52">
        <f t="shared" si="45"/>
        <v>-1.6206555433651186</v>
      </c>
      <c r="AH52">
        <f t="shared" si="46"/>
        <v>-687.5164118229377</v>
      </c>
      <c r="AI52">
        <f t="shared" si="39"/>
        <v>-689.13706736630286</v>
      </c>
      <c r="AJ52">
        <f t="shared" si="47"/>
        <v>4.2406602121508712</v>
      </c>
      <c r="AK52">
        <f t="shared" si="59"/>
        <v>0.13112421541832003</v>
      </c>
      <c r="AL52">
        <f t="shared" si="40"/>
        <v>-684.76528293873366</v>
      </c>
      <c r="AN52">
        <f t="shared" si="48"/>
        <v>0</v>
      </c>
      <c r="AO52">
        <f t="shared" si="49"/>
        <v>0</v>
      </c>
      <c r="AP52">
        <f t="shared" si="50"/>
        <v>-1.0238244762944196E-2</v>
      </c>
      <c r="AQ52">
        <f t="shared" si="51"/>
        <v>-4.3432803050602127</v>
      </c>
      <c r="AR52">
        <f t="shared" si="52"/>
        <v>-4.353518549823157</v>
      </c>
      <c r="AS52">
        <f t="shared" si="53"/>
        <v>2.6789725544225686E-2</v>
      </c>
      <c r="AT52">
        <f t="shared" si="54"/>
        <v>8.2835727634896503E-4</v>
      </c>
      <c r="AU52">
        <f t="shared" si="55"/>
        <v>-4.3259004670025822</v>
      </c>
      <c r="AW52">
        <v>49</v>
      </c>
      <c r="AX52">
        <f>IF(Z52&gt;0, (R52*SUMPRODUCT(K52:$K$98, X52:$X$98)-K52*$AZ$3)/Z52, 0)</f>
        <v>-73.040108505430055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41"/>
        <v>50000</v>
      </c>
      <c r="S53">
        <f t="shared" si="42"/>
        <v>-242.69707242059587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-2.3674571347462994</v>
      </c>
      <c r="AC53">
        <f t="shared" si="27"/>
        <v>-5.1812869448639223</v>
      </c>
      <c r="AE53">
        <f t="shared" si="43"/>
        <v>0</v>
      </c>
      <c r="AF53">
        <f t="shared" si="44"/>
        <v>0</v>
      </c>
      <c r="AG53">
        <f t="shared" si="45"/>
        <v>-1.0674391110669668</v>
      </c>
      <c r="AH53">
        <f t="shared" si="46"/>
        <v>-537.0098768645006</v>
      </c>
      <c r="AI53">
        <f t="shared" si="39"/>
        <v>-538.07731597556756</v>
      </c>
      <c r="AJ53">
        <f t="shared" si="47"/>
        <v>2.8138298101176229</v>
      </c>
      <c r="AK53">
        <f t="shared" si="59"/>
        <v>-0.16572199943224097</v>
      </c>
      <c r="AL53">
        <f t="shared" si="40"/>
        <v>-535.4292081648822</v>
      </c>
      <c r="AN53">
        <f t="shared" si="48"/>
        <v>0</v>
      </c>
      <c r="AO53">
        <f t="shared" si="49"/>
        <v>0</v>
      </c>
      <c r="AP53">
        <f t="shared" si="50"/>
        <v>-6.0208786970410641E-3</v>
      </c>
      <c r="AQ53">
        <f t="shared" si="51"/>
        <v>-3.0289983702042509</v>
      </c>
      <c r="AR53">
        <f t="shared" si="52"/>
        <v>-3.0350192489012917</v>
      </c>
      <c r="AS53">
        <f t="shared" si="53"/>
        <v>1.5871376442167337E-2</v>
      </c>
      <c r="AT53">
        <f t="shared" si="54"/>
        <v>-9.3475313548824386E-4</v>
      </c>
      <c r="AU53">
        <f t="shared" si="55"/>
        <v>-3.0200826255946129</v>
      </c>
      <c r="AW53">
        <v>50</v>
      </c>
      <c r="AX53">
        <f>IF(Z53&gt;0, (R53*SUMPRODUCT(K53:$K$98, X53:$X$98)-K53*$AZ$3)/Z53, 0)</f>
        <v>-242.69707242059587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41"/>
        <v>50000</v>
      </c>
      <c r="S54">
        <f t="shared" si="42"/>
        <v>-517.74513684082524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-5.1812869448639223</v>
      </c>
      <c r="AC54">
        <f t="shared" si="27"/>
        <v>-6.8447045160122855</v>
      </c>
      <c r="AE54">
        <f t="shared" si="43"/>
        <v>0</v>
      </c>
      <c r="AF54">
        <f t="shared" si="44"/>
        <v>0</v>
      </c>
      <c r="AG54">
        <f t="shared" si="45"/>
        <v>-0.66101099063694446</v>
      </c>
      <c r="AH54">
        <f t="shared" si="46"/>
        <v>-395.75372931935266</v>
      </c>
      <c r="AI54">
        <f t="shared" si="39"/>
        <v>-396.41474030998961</v>
      </c>
      <c r="AJ54">
        <f t="shared" si="47"/>
        <v>1.6634175711483632</v>
      </c>
      <c r="AK54">
        <f t="shared" si="59"/>
        <v>-0.3626900861404746</v>
      </c>
      <c r="AL54">
        <f t="shared" si="40"/>
        <v>-395.11401282498167</v>
      </c>
      <c r="AN54">
        <f t="shared" si="48"/>
        <v>0</v>
      </c>
      <c r="AO54">
        <f t="shared" si="49"/>
        <v>0</v>
      </c>
      <c r="AP54">
        <f t="shared" si="50"/>
        <v>-3.3289511641641316E-3</v>
      </c>
      <c r="AQ54">
        <f t="shared" si="51"/>
        <v>-1.993075541256095</v>
      </c>
      <c r="AR54">
        <f t="shared" si="52"/>
        <v>-1.9964044924202591</v>
      </c>
      <c r="AS54">
        <f t="shared" si="53"/>
        <v>8.3772220710424047E-3</v>
      </c>
      <c r="AT54">
        <f t="shared" si="54"/>
        <v>-1.8265620414642477E-3</v>
      </c>
      <c r="AU54">
        <f t="shared" si="55"/>
        <v>-1.9898538323906807</v>
      </c>
      <c r="AW54">
        <v>51</v>
      </c>
      <c r="AX54">
        <f>IF(Z54&gt;0, (R54*SUMPRODUCT(K54:$K$98, X54:$X$98)-K54*$AZ$3)/Z54, 0)</f>
        <v>-517.74513684082524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41"/>
        <v>50000</v>
      </c>
      <c r="S55">
        <f t="shared" si="42"/>
        <v>-996.87516903298206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-6.8447045160122855</v>
      </c>
      <c r="AC55">
        <f t="shared" si="27"/>
        <v>-7.6185114866827668</v>
      </c>
      <c r="AE55">
        <f t="shared" si="43"/>
        <v>0</v>
      </c>
      <c r="AF55">
        <f t="shared" si="44"/>
        <v>0</v>
      </c>
      <c r="AG55">
        <f t="shared" si="45"/>
        <v>-0.38211963359831186</v>
      </c>
      <c r="AH55">
        <f t="shared" si="46"/>
        <v>-272.28124713226316</v>
      </c>
      <c r="AI55">
        <f t="shared" si="39"/>
        <v>-272.6633667658615</v>
      </c>
      <c r="AJ55">
        <f t="shared" si="47"/>
        <v>0.77380697067048132</v>
      </c>
      <c r="AK55">
        <f t="shared" si="59"/>
        <v>-0.47912931612086002</v>
      </c>
      <c r="AL55">
        <f t="shared" si="40"/>
        <v>-272.36868911131188</v>
      </c>
      <c r="AN55">
        <f t="shared" si="48"/>
        <v>0</v>
      </c>
      <c r="AO55">
        <f t="shared" si="49"/>
        <v>0</v>
      </c>
      <c r="AP55">
        <f t="shared" si="50"/>
        <v>-1.7182251575014983E-3</v>
      </c>
      <c r="AQ55">
        <f t="shared" si="51"/>
        <v>-1.2243298893935819</v>
      </c>
      <c r="AR55">
        <f t="shared" si="52"/>
        <v>-1.2260481145510835</v>
      </c>
      <c r="AS55">
        <f t="shared" si="53"/>
        <v>3.4794721002315929E-3</v>
      </c>
      <c r="AT55">
        <f t="shared" si="54"/>
        <v>-2.1544353450332282E-3</v>
      </c>
      <c r="AU55">
        <f t="shared" si="55"/>
        <v>-1.2247230777958853</v>
      </c>
      <c r="AW55">
        <v>52</v>
      </c>
      <c r="AX55">
        <f>IF(Z55&gt;0, (R55*SUMPRODUCT(K55:$K$98, X55:$X$98)-K55*$AZ$3)/Z55, 0)</f>
        <v>-996.87516903298206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41"/>
        <v>50000</v>
      </c>
      <c r="S56">
        <f t="shared" si="42"/>
        <v>-1777.8442543882179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-7.6185114866827668</v>
      </c>
      <c r="AC56">
        <f t="shared" si="27"/>
        <v>-7.7542087237677677</v>
      </c>
      <c r="AE56">
        <f t="shared" si="43"/>
        <v>0</v>
      </c>
      <c r="AF56">
        <f t="shared" si="44"/>
        <v>0</v>
      </c>
      <c r="AG56">
        <f t="shared" si="45"/>
        <v>-0.21807896570884114</v>
      </c>
      <c r="AH56">
        <f t="shared" si="46"/>
        <v>-160.21947155348761</v>
      </c>
      <c r="AI56">
        <f t="shared" si="39"/>
        <v>-160.43755051919646</v>
      </c>
      <c r="AJ56">
        <f t="shared" si="47"/>
        <v>0.13569723708500092</v>
      </c>
      <c r="AK56">
        <f t="shared" si="59"/>
        <v>-0.53329580406779376</v>
      </c>
      <c r="AL56">
        <f t="shared" si="40"/>
        <v>-160.83514908617926</v>
      </c>
      <c r="AN56">
        <f t="shared" si="48"/>
        <v>0</v>
      </c>
      <c r="AO56">
        <f t="shared" si="49"/>
        <v>0</v>
      </c>
      <c r="AP56">
        <f t="shared" si="50"/>
        <v>-8.7554097744746559E-4</v>
      </c>
      <c r="AQ56">
        <f t="shared" si="51"/>
        <v>-0.64324733141546586</v>
      </c>
      <c r="AR56">
        <f t="shared" si="52"/>
        <v>-0.64412287239291344</v>
      </c>
      <c r="AS56">
        <f t="shared" si="53"/>
        <v>5.4479574042433918E-4</v>
      </c>
      <c r="AT56">
        <f t="shared" si="54"/>
        <v>-2.1410699929012857E-3</v>
      </c>
      <c r="AU56">
        <f t="shared" si="55"/>
        <v>-0.64571914664539032</v>
      </c>
      <c r="AW56">
        <v>53</v>
      </c>
      <c r="AX56">
        <f>IF(Z56&gt;0, (R56*SUMPRODUCT(K56:$K$98, X56:$X$98)-K56*$AZ$3)/Z56, 0)</f>
        <v>-1777.8442543882179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41"/>
        <v>50000</v>
      </c>
      <c r="S57">
        <f t="shared" si="42"/>
        <v>-3025.3124421133321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-7.7542087237677677</v>
      </c>
      <c r="AC57">
        <f t="shared" si="27"/>
        <v>-7.4254626156219992</v>
      </c>
      <c r="AE57">
        <f t="shared" si="43"/>
        <v>0</v>
      </c>
      <c r="AF57">
        <f t="shared" si="44"/>
        <v>0</v>
      </c>
      <c r="AG57">
        <f t="shared" si="45"/>
        <v>-0.12272224369716575</v>
      </c>
      <c r="AH57">
        <f t="shared" si="46"/>
        <v>-93.175932354586962</v>
      </c>
      <c r="AI57">
        <f t="shared" si="39"/>
        <v>-93.298654598284131</v>
      </c>
      <c r="AJ57">
        <f t="shared" si="47"/>
        <v>-0.32874610814576855</v>
      </c>
      <c r="AK57">
        <f t="shared" si="59"/>
        <v>-0.54279461066374379</v>
      </c>
      <c r="AL57">
        <f t="shared" si="40"/>
        <v>-94.170195317093643</v>
      </c>
      <c r="AN57">
        <f t="shared" si="48"/>
        <v>0</v>
      </c>
      <c r="AO57">
        <f t="shared" si="49"/>
        <v>0</v>
      </c>
      <c r="AP57">
        <f t="shared" si="50"/>
        <v>-4.3991418123277446E-4</v>
      </c>
      <c r="AQ57">
        <f t="shared" si="51"/>
        <v>-0.33400150418953878</v>
      </c>
      <c r="AR57">
        <f t="shared" si="52"/>
        <v>-0.33444141837077157</v>
      </c>
      <c r="AS57">
        <f t="shared" si="53"/>
        <v>-1.1784340853095638E-3</v>
      </c>
      <c r="AT57">
        <f t="shared" si="54"/>
        <v>-1.9457193702955261E-3</v>
      </c>
      <c r="AU57">
        <f t="shared" si="55"/>
        <v>-0.33756557182637664</v>
      </c>
      <c r="AW57">
        <v>54</v>
      </c>
      <c r="AX57">
        <f>IF(Z57&gt;0, (R57*SUMPRODUCT(K57:$K$98, X57:$X$98)-K57*$AZ$3)/Z57, 0)</f>
        <v>-3025.3124421133321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41"/>
        <v>50000</v>
      </c>
      <c r="S58">
        <f t="shared" si="42"/>
        <v>-5068.5761127039823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-7.4254626156219992</v>
      </c>
      <c r="AC58">
        <f t="shared" si="27"/>
        <v>-6.8916128344890071</v>
      </c>
      <c r="AE58">
        <f t="shared" si="43"/>
        <v>0</v>
      </c>
      <c r="AF58">
        <f t="shared" si="44"/>
        <v>0</v>
      </c>
      <c r="AG58">
        <f t="shared" si="45"/>
        <v>-6.798371654334763E-2</v>
      </c>
      <c r="AH58">
        <f t="shared" si="46"/>
        <v>-53.511304716846446</v>
      </c>
      <c r="AI58">
        <f t="shared" si="39"/>
        <v>-53.579288433389792</v>
      </c>
      <c r="AJ58">
        <f t="shared" si="47"/>
        <v>-0.53384978113299209</v>
      </c>
      <c r="AK58">
        <f t="shared" si="59"/>
        <v>-0.51978238309353997</v>
      </c>
      <c r="AL58">
        <f t="shared" si="40"/>
        <v>-54.632920597616327</v>
      </c>
      <c r="AN58">
        <f t="shared" si="48"/>
        <v>0</v>
      </c>
      <c r="AO58">
        <f t="shared" si="49"/>
        <v>0</v>
      </c>
      <c r="AP58">
        <f t="shared" si="50"/>
        <v>-2.175863043253265E-4</v>
      </c>
      <c r="AQ58">
        <f t="shared" si="51"/>
        <v>-0.17126640944292942</v>
      </c>
      <c r="AR58">
        <f t="shared" si="52"/>
        <v>-0.17148399574725476</v>
      </c>
      <c r="AS58">
        <f t="shared" si="53"/>
        <v>-1.7086209293595694E-3</v>
      </c>
      <c r="AT58">
        <f t="shared" si="54"/>
        <v>-1.6635973074320147E-3</v>
      </c>
      <c r="AU58">
        <f t="shared" si="55"/>
        <v>-0.17485621398404635</v>
      </c>
      <c r="AW58">
        <v>55</v>
      </c>
      <c r="AX58">
        <f>IF(Z58&gt;0, (R58*SUMPRODUCT(K58:$K$98, X58:$X$98)-K58*$AZ$3)/Z58, 0)</f>
        <v>-5068.5761127039823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41"/>
        <v>50000</v>
      </c>
      <c r="S59">
        <f t="shared" si="42"/>
        <v>-8497.18176177649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-6.8916128344890071</v>
      </c>
      <c r="AC59">
        <f t="shared" si="27"/>
        <v>-6.2880120248939635</v>
      </c>
      <c r="AE59">
        <f t="shared" si="43"/>
        <v>0</v>
      </c>
      <c r="AF59">
        <f t="shared" si="44"/>
        <v>0</v>
      </c>
      <c r="AG59">
        <f t="shared" si="45"/>
        <v>-3.7000573844258575E-2</v>
      </c>
      <c r="AH59">
        <f t="shared" si="46"/>
        <v>-30.303305533655585</v>
      </c>
      <c r="AI59">
        <f t="shared" si="39"/>
        <v>-30.340306107499845</v>
      </c>
      <c r="AJ59">
        <f t="shared" si="47"/>
        <v>-0.60360080959504359</v>
      </c>
      <c r="AK59">
        <f t="shared" si="59"/>
        <v>-0.48241289841423052</v>
      </c>
      <c r="AL59">
        <f t="shared" si="40"/>
        <v>-31.426319815509121</v>
      </c>
      <c r="AN59">
        <f t="shared" si="48"/>
        <v>0</v>
      </c>
      <c r="AO59">
        <f t="shared" si="49"/>
        <v>0</v>
      </c>
      <c r="AP59">
        <f t="shared" si="50"/>
        <v>-1.0573459102250106E-4</v>
      </c>
      <c r="AQ59">
        <f t="shared" si="51"/>
        <v>-8.659616012220718E-2</v>
      </c>
      <c r="AR59">
        <f t="shared" si="52"/>
        <v>-8.6701894713229685E-2</v>
      </c>
      <c r="AS59">
        <f t="shared" si="53"/>
        <v>-1.724878241402889E-3</v>
      </c>
      <c r="AT59">
        <f t="shared" si="54"/>
        <v>-1.3785659306936114E-3</v>
      </c>
      <c r="AU59">
        <f t="shared" si="55"/>
        <v>-8.9805338885326186E-2</v>
      </c>
      <c r="AW59">
        <v>56</v>
      </c>
      <c r="AX59">
        <f>IF(Z59&gt;0, (R59*SUMPRODUCT(K59:$K$98, X59:$X$98)-K59*$AZ$3)/Z59, 0)</f>
        <v>-8497.18176177649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41"/>
        <v>50000</v>
      </c>
      <c r="S60">
        <f t="shared" si="42"/>
        <v>-14364.151503675392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-6.2880120248939635</v>
      </c>
      <c r="AC60">
        <f t="shared" si="27"/>
        <v>-5.6827624537322654</v>
      </c>
      <c r="AE60">
        <f t="shared" si="43"/>
        <v>0</v>
      </c>
      <c r="AF60">
        <f t="shared" si="44"/>
        <v>0</v>
      </c>
      <c r="AG60">
        <f t="shared" si="45"/>
        <v>-1.9781058603698949E-2</v>
      </c>
      <c r="AH60">
        <f t="shared" si="46"/>
        <v>-16.849509502117041</v>
      </c>
      <c r="AI60">
        <f t="shared" si="39"/>
        <v>-16.869290560720739</v>
      </c>
      <c r="AJ60">
        <f t="shared" si="47"/>
        <v>-0.60524957116169809</v>
      </c>
      <c r="AK60">
        <f t="shared" si="59"/>
        <v>-0.44016084174257747</v>
      </c>
      <c r="AL60">
        <f t="shared" si="40"/>
        <v>-17.914700973625013</v>
      </c>
      <c r="AN60">
        <f t="shared" si="48"/>
        <v>0</v>
      </c>
      <c r="AO60">
        <f t="shared" si="49"/>
        <v>0</v>
      </c>
      <c r="AP60">
        <f t="shared" si="50"/>
        <v>-5.0470794005642481E-5</v>
      </c>
      <c r="AQ60">
        <f t="shared" si="51"/>
        <v>-4.2991031987461133E-2</v>
      </c>
      <c r="AR60">
        <f t="shared" si="52"/>
        <v>-4.3041502781466769E-2</v>
      </c>
      <c r="AS60">
        <f t="shared" si="53"/>
        <v>-1.5442766254376958E-3</v>
      </c>
      <c r="AT60">
        <f t="shared" si="54"/>
        <v>-1.1230575480316151E-3</v>
      </c>
      <c r="AU60">
        <f t="shared" si="55"/>
        <v>-4.5708836954936077E-2</v>
      </c>
      <c r="AW60">
        <v>57</v>
      </c>
      <c r="AX60">
        <f>IF(Z60&gt;0, (R60*SUMPRODUCT(K60:$K$98, X60:$X$98)-K60*$AZ$3)/Z60, 0)</f>
        <v>-14364.151503675392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41"/>
        <v>50000</v>
      </c>
      <c r="S61">
        <f t="shared" si="42"/>
        <v>-24630.618023956078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-5.6827624537322654</v>
      </c>
      <c r="AC61">
        <f t="shared" si="27"/>
        <v>-5.1080340827876691</v>
      </c>
      <c r="AE61">
        <f t="shared" si="43"/>
        <v>0</v>
      </c>
      <c r="AF61">
        <f t="shared" si="44"/>
        <v>0</v>
      </c>
      <c r="AG61">
        <f t="shared" si="45"/>
        <v>-1.0369277128611886E-2</v>
      </c>
      <c r="AH61">
        <f t="shared" si="46"/>
        <v>-9.2139708890500707</v>
      </c>
      <c r="AI61">
        <f t="shared" si="39"/>
        <v>-9.224340166178683</v>
      </c>
      <c r="AJ61">
        <f t="shared" si="47"/>
        <v>-0.57472837094459628</v>
      </c>
      <c r="AK61">
        <f t="shared" si="59"/>
        <v>-0.39779337176125862</v>
      </c>
      <c r="AL61">
        <f t="shared" si="40"/>
        <v>-10.196861908884538</v>
      </c>
      <c r="AN61">
        <f t="shared" si="48"/>
        <v>0</v>
      </c>
      <c r="AO61">
        <f t="shared" si="49"/>
        <v>0</v>
      </c>
      <c r="AP61">
        <f t="shared" si="50"/>
        <v>-2.3622239390654091E-5</v>
      </c>
      <c r="AQ61">
        <f t="shared" si="51"/>
        <v>-2.0990337453619164E-2</v>
      </c>
      <c r="AR61">
        <f t="shared" si="52"/>
        <v>-2.1013959693009822E-2</v>
      </c>
      <c r="AS61">
        <f t="shared" si="53"/>
        <v>-1.309288101249864E-3</v>
      </c>
      <c r="AT61">
        <f t="shared" si="54"/>
        <v>-9.0621266450980047E-4</v>
      </c>
      <c r="AU61">
        <f t="shared" si="55"/>
        <v>-2.3229460458769485E-2</v>
      </c>
      <c r="AW61">
        <v>58</v>
      </c>
      <c r="AX61">
        <f>IF(Z61&gt;0, (R61*SUMPRODUCT(K61:$K$98, X61:$X$98)-K61*$AZ$3)/Z61, 0)</f>
        <v>-24630.618023956078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41"/>
        <v>50000</v>
      </c>
      <c r="S62">
        <f t="shared" si="42"/>
        <v>-43001.583298900121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-5.1080340827876691</v>
      </c>
      <c r="AC62">
        <f t="shared" si="27"/>
        <v>-4.5774892390519515</v>
      </c>
      <c r="AE62">
        <f t="shared" si="43"/>
        <v>0</v>
      </c>
      <c r="AF62">
        <f t="shared" si="44"/>
        <v>0</v>
      </c>
      <c r="AG62">
        <f t="shared" si="45"/>
        <v>-5.3224659278639083E-3</v>
      </c>
      <c r="AH62">
        <f t="shared" si="46"/>
        <v>-4.94311842946186</v>
      </c>
      <c r="AI62">
        <f t="shared" si="39"/>
        <v>-4.9484408953897239</v>
      </c>
      <c r="AJ62">
        <f t="shared" si="47"/>
        <v>-0.53054484373571764</v>
      </c>
      <c r="AK62">
        <f t="shared" si="59"/>
        <v>-0.35756238579513688</v>
      </c>
      <c r="AL62">
        <f t="shared" si="40"/>
        <v>-5.8365481249205784</v>
      </c>
      <c r="AN62">
        <f t="shared" si="48"/>
        <v>0</v>
      </c>
      <c r="AO62">
        <f t="shared" si="49"/>
        <v>0</v>
      </c>
      <c r="AP62">
        <f t="shared" si="50"/>
        <v>-1.0825985775193716E-5</v>
      </c>
      <c r="AQ62">
        <f t="shared" si="51"/>
        <v>-1.0054386543330884E-2</v>
      </c>
      <c r="AR62">
        <f t="shared" si="52"/>
        <v>-1.0065212529106077E-2</v>
      </c>
      <c r="AS62">
        <f t="shared" si="53"/>
        <v>-1.0791371911497399E-3</v>
      </c>
      <c r="AT62">
        <f t="shared" si="54"/>
        <v>-7.2728794412706252E-4</v>
      </c>
      <c r="AU62">
        <f t="shared" si="55"/>
        <v>-1.1871637664382879E-2</v>
      </c>
      <c r="AW62">
        <v>59</v>
      </c>
      <c r="AX62">
        <f>IF(Z62&gt;0, (R62*SUMPRODUCT(K62:$K$98, X62:$X$98)-K62*$AZ$3)/Z62, 0)</f>
        <v>-43001.583298900121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41"/>
        <v>50000</v>
      </c>
      <c r="S63">
        <f t="shared" si="42"/>
        <v>-76630.496162071635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-4.5774892390519515</v>
      </c>
      <c r="AC63">
        <f t="shared" si="27"/>
        <v>-4.0951014995333734</v>
      </c>
      <c r="AE63">
        <f t="shared" si="43"/>
        <v>0</v>
      </c>
      <c r="AF63">
        <f t="shared" si="44"/>
        <v>0</v>
      </c>
      <c r="AG63">
        <f t="shared" si="45"/>
        <v>-2.6719789800605841E-3</v>
      </c>
      <c r="AH63">
        <f t="shared" si="46"/>
        <v>-2.5972622885246852</v>
      </c>
      <c r="AI63">
        <f t="shared" si="39"/>
        <v>-2.5999342675047457</v>
      </c>
      <c r="AJ63">
        <f t="shared" si="47"/>
        <v>-0.48238773951857805</v>
      </c>
      <c r="AK63">
        <f t="shared" si="59"/>
        <v>-0.32042424673363662</v>
      </c>
      <c r="AL63">
        <f t="shared" si="40"/>
        <v>-3.4027462537569604</v>
      </c>
      <c r="AN63">
        <f t="shared" si="48"/>
        <v>0</v>
      </c>
      <c r="AO63">
        <f t="shared" si="49"/>
        <v>0</v>
      </c>
      <c r="AP63">
        <f t="shared" si="50"/>
        <v>-4.8525450591688287E-6</v>
      </c>
      <c r="AQ63">
        <f t="shared" si="51"/>
        <v>-4.7168530814041881E-3</v>
      </c>
      <c r="AR63">
        <f t="shared" si="52"/>
        <v>-4.7217056264633565E-3</v>
      </c>
      <c r="AS63">
        <f t="shared" si="53"/>
        <v>-8.760578804970317E-4</v>
      </c>
      <c r="AT63">
        <f t="shared" si="54"/>
        <v>-5.8191816138087552E-4</v>
      </c>
      <c r="AU63">
        <f t="shared" si="55"/>
        <v>-6.1796816683412636E-3</v>
      </c>
      <c r="AW63">
        <v>60</v>
      </c>
      <c r="AX63">
        <f>IF(Z63&gt;0, (R63*SUMPRODUCT(K63:$K$98, X63:$X$98)-K63*$AZ$3)/Z63, 0)</f>
        <v>-76630.496162071635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41"/>
        <v>50000</v>
      </c>
      <c r="S64">
        <f t="shared" si="42"/>
        <v>-139799.6967668164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-4.0951014995333734</v>
      </c>
      <c r="AC64">
        <f t="shared" si="27"/>
        <v>-3.6601378829166444</v>
      </c>
      <c r="AE64">
        <f t="shared" si="43"/>
        <v>0</v>
      </c>
      <c r="AF64">
        <f t="shared" si="44"/>
        <v>0</v>
      </c>
      <c r="AG64">
        <f t="shared" si="45"/>
        <v>-1.3090650293117927E-3</v>
      </c>
      <c r="AH64">
        <f t="shared" si="46"/>
        <v>-1.3361941609481858</v>
      </c>
      <c r="AI64">
        <f t="shared" si="39"/>
        <v>-1.3375032259774975</v>
      </c>
      <c r="AJ64">
        <f t="shared" si="47"/>
        <v>-0.434963616616729</v>
      </c>
      <c r="AK64">
        <f t="shared" si="59"/>
        <v>-0.28665710496733615</v>
      </c>
      <c r="AL64">
        <f t="shared" si="40"/>
        <v>-2.0591239475615626</v>
      </c>
      <c r="AN64">
        <f t="shared" si="48"/>
        <v>0</v>
      </c>
      <c r="AO64">
        <f t="shared" si="49"/>
        <v>0</v>
      </c>
      <c r="AP64">
        <f t="shared" si="50"/>
        <v>-2.1226565882979812E-6</v>
      </c>
      <c r="AQ64">
        <f t="shared" si="51"/>
        <v>-2.1666466336458944E-3</v>
      </c>
      <c r="AR64">
        <f t="shared" si="52"/>
        <v>-2.1687692902341922E-3</v>
      </c>
      <c r="AS64">
        <f t="shared" si="53"/>
        <v>-7.052960439763691E-4</v>
      </c>
      <c r="AT64">
        <f t="shared" si="54"/>
        <v>-4.6481616941614572E-4</v>
      </c>
      <c r="AU64">
        <f t="shared" si="55"/>
        <v>-3.3388815036267069E-3</v>
      </c>
      <c r="AW64">
        <v>61</v>
      </c>
      <c r="AX64">
        <f>IF(Z64&gt;0, (R64*SUMPRODUCT(K64:$K$98, X64:$X$98)-K64*$AZ$3)/Z64, 0)</f>
        <v>-139799.6967668164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41"/>
        <v>50000</v>
      </c>
      <c r="S65">
        <f t="shared" si="42"/>
        <v>-261554.41603249917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-3.6601378829166444</v>
      </c>
      <c r="AC65">
        <f t="shared" si="27"/>
        <v>-3.2697326816055297</v>
      </c>
      <c r="AE65">
        <f t="shared" si="43"/>
        <v>0</v>
      </c>
      <c r="AF65">
        <f t="shared" si="44"/>
        <v>0</v>
      </c>
      <c r="AG65">
        <f t="shared" si="45"/>
        <v>-6.2505782376070693E-4</v>
      </c>
      <c r="AH65">
        <f t="shared" si="46"/>
        <v>-0.67091655525796789</v>
      </c>
      <c r="AI65">
        <f t="shared" si="39"/>
        <v>-0.67154161308172855</v>
      </c>
      <c r="AJ65">
        <f t="shared" si="47"/>
        <v>-0.39040520131111478</v>
      </c>
      <c r="AK65">
        <f t="shared" si="59"/>
        <v>-0.25620965180416516</v>
      </c>
      <c r="AL65">
        <f t="shared" si="40"/>
        <v>-1.3181564661970084</v>
      </c>
      <c r="AN65">
        <f t="shared" si="48"/>
        <v>0</v>
      </c>
      <c r="AO65">
        <f t="shared" si="49"/>
        <v>0</v>
      </c>
      <c r="AP65">
        <f t="shared" si="50"/>
        <v>-9.0494188461416676E-7</v>
      </c>
      <c r="AQ65">
        <f t="shared" si="51"/>
        <v>-9.7133492111351274E-4</v>
      </c>
      <c r="AR65">
        <f t="shared" si="52"/>
        <v>-9.722398629981268E-4</v>
      </c>
      <c r="AS65">
        <f t="shared" si="53"/>
        <v>-5.6521813695896742E-4</v>
      </c>
      <c r="AT65">
        <f t="shared" si="54"/>
        <v>-3.709334342301785E-4</v>
      </c>
      <c r="AU65">
        <f t="shared" si="55"/>
        <v>-1.9083914341872727E-3</v>
      </c>
      <c r="AW65">
        <v>62</v>
      </c>
      <c r="AX65">
        <f>IF(Z65&gt;0, (R65*SUMPRODUCT(K65:$K$98, X65:$X$98)-K65*$AZ$3)/Z65, 0)</f>
        <v>-261554.41603249917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41"/>
        <v>50000</v>
      </c>
      <c r="S66">
        <f t="shared" si="42"/>
        <v>-503099.93924651732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-3.2697326816055297</v>
      </c>
      <c r="AC66">
        <f t="shared" si="27"/>
        <v>-2.9201934380045351</v>
      </c>
      <c r="AE66">
        <f t="shared" si="43"/>
        <v>0</v>
      </c>
      <c r="AF66">
        <f t="shared" si="44"/>
        <v>0</v>
      </c>
      <c r="AG66">
        <f t="shared" si="45"/>
        <v>-2.9022001497138426E-4</v>
      </c>
      <c r="AH66">
        <f t="shared" si="46"/>
        <v>-0.32858723055171557</v>
      </c>
      <c r="AI66">
        <f t="shared" si="39"/>
        <v>-0.32887745056668694</v>
      </c>
      <c r="AJ66">
        <f t="shared" si="47"/>
        <v>-0.34953924360099453</v>
      </c>
      <c r="AK66">
        <f t="shared" si="59"/>
        <v>-0.22888128771238711</v>
      </c>
      <c r="AL66">
        <f t="shared" si="40"/>
        <v>-0.9072979818800686</v>
      </c>
      <c r="AN66">
        <f t="shared" si="48"/>
        <v>0</v>
      </c>
      <c r="AO66">
        <f t="shared" si="49"/>
        <v>0</v>
      </c>
      <c r="AP66">
        <f t="shared" si="50"/>
        <v>-3.7515421619145127E-7</v>
      </c>
      <c r="AQ66">
        <f t="shared" si="51"/>
        <v>-4.2474977110142824E-4</v>
      </c>
      <c r="AR66">
        <f t="shared" si="52"/>
        <v>-4.2512492531761965E-4</v>
      </c>
      <c r="AS66">
        <f t="shared" si="53"/>
        <v>-4.5183348562025745E-4</v>
      </c>
      <c r="AT66">
        <f t="shared" si="54"/>
        <v>-2.9586443271700959E-4</v>
      </c>
      <c r="AU66">
        <f t="shared" si="55"/>
        <v>-1.1728228436548866E-3</v>
      </c>
      <c r="AW66">
        <v>63</v>
      </c>
      <c r="AX66">
        <f>IF(Z66&gt;0, (R66*SUMPRODUCT(K66:$K$98, X66:$X$98)-K66*$AZ$3)/Z66, 0)</f>
        <v>-503099.93924651732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-997545.1630869807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-2.9201934380045351</v>
      </c>
      <c r="AC67">
        <f t="shared" si="27"/>
        <v>-2.6076623140951827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-1.3070397264147769E-4</v>
      </c>
      <c r="AH67">
        <f t="shared" ref="AH67:AH89" si="66">-X67*R67</f>
        <v>-0.1566138421801927</v>
      </c>
      <c r="AI67">
        <f t="shared" si="39"/>
        <v>-0.15674454615283417</v>
      </c>
      <c r="AJ67">
        <f t="shared" ref="AJ67:AJ89" si="67">AB67-AC67</f>
        <v>-0.31253112390935245</v>
      </c>
      <c r="AK67">
        <f t="shared" si="59"/>
        <v>-0.20441354066031747</v>
      </c>
      <c r="AL67">
        <f t="shared" si="40"/>
        <v>-0.67368921072250409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-1.5085275173000222E-7</v>
      </c>
      <c r="AQ67">
        <f t="shared" ref="AQ67:AQ89" si="71">AH67*$K67</f>
        <v>-1.8075677865351267E-4</v>
      </c>
      <c r="AR67">
        <f t="shared" ref="AR67:AR89" si="72">AI67*$K67</f>
        <v>-1.8090763140524266E-4</v>
      </c>
      <c r="AS67">
        <f t="shared" ref="AS67:AS89" si="73">AJ67*$K67</f>
        <v>-3.6070961800310802E-4</v>
      </c>
      <c r="AT67">
        <f t="shared" ref="AT67:AT89" si="74">AK67*$K67</f>
        <v>-2.359250792174924E-4</v>
      </c>
      <c r="AU67">
        <f t="shared" ref="AU67:AU89" si="75">AL67*$K67</f>
        <v>-7.7754232862584311E-4</v>
      </c>
      <c r="AW67">
        <v>64</v>
      </c>
      <c r="AX67">
        <f>IF(Z67&gt;0, (R67*SUMPRODUCT(K67:$K$98, X67:$X$98)-K67*$AZ$3)/Z67, 0)</f>
        <v>-997545.1630869807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1"/>
        <v>50000</v>
      </c>
      <c r="S68">
        <f t="shared" si="62"/>
        <v>-2042205.7477194434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-2.6076623140951827</v>
      </c>
      <c r="AC68">
        <f t="shared" ref="AC68:AC89" si="79">S68*Z68</f>
        <v>-2.3284181836591458</v>
      </c>
      <c r="AE68">
        <f t="shared" si="63"/>
        <v>0</v>
      </c>
      <c r="AF68">
        <f t="shared" si="64"/>
        <v>0</v>
      </c>
      <c r="AG68">
        <f t="shared" si="65"/>
        <v>-5.7007433904720901E-5</v>
      </c>
      <c r="AH68">
        <f t="shared" si="66"/>
        <v>-7.2389499010342029E-2</v>
      </c>
      <c r="AI68">
        <f t="shared" si="39"/>
        <v>-7.2446506444246744E-2</v>
      </c>
      <c r="AJ68">
        <f t="shared" si="67"/>
        <v>-0.27924413043603691</v>
      </c>
      <c r="AK68">
        <f t="shared" ref="AK68:AK89" si="80">G68*SUM(AB68:AB68, AE68:AF68)</f>
        <v>-0.18253636198666282</v>
      </c>
      <c r="AL68">
        <f t="shared" si="40"/>
        <v>-0.53422699886694647</v>
      </c>
      <c r="AN68">
        <f t="shared" si="68"/>
        <v>0</v>
      </c>
      <c r="AO68">
        <f t="shared" si="69"/>
        <v>0</v>
      </c>
      <c r="AP68">
        <f t="shared" si="70"/>
        <v>-5.8745948271749172E-8</v>
      </c>
      <c r="AQ68">
        <f t="shared" si="71"/>
        <v>-7.4597109061020635E-5</v>
      </c>
      <c r="AR68">
        <f t="shared" si="72"/>
        <v>-7.465585500929238E-5</v>
      </c>
      <c r="AS68">
        <f t="shared" si="73"/>
        <v>-2.8776003615953877E-4</v>
      </c>
      <c r="AT68">
        <f t="shared" si="74"/>
        <v>-1.8810304103328109E-4</v>
      </c>
      <c r="AU68">
        <f t="shared" si="75"/>
        <v>-5.5051893220211222E-4</v>
      </c>
      <c r="AW68">
        <v>65</v>
      </c>
      <c r="AX68">
        <f>IF(Z68&gt;0, (R68*SUMPRODUCT(K68:$K$98, X68:$X$98)-K68*$AZ$3)/Z68, 0)</f>
        <v>-2042205.7477194434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0.568687897</v>
      </c>
      <c r="Q69" s="5">
        <f t="shared" ref="Q69:Q89" si="81">$C$8</f>
        <v>50</v>
      </c>
      <c r="R69">
        <f t="shared" si="61"/>
        <v>50000</v>
      </c>
      <c r="S69">
        <f t="shared" si="62"/>
        <v>-4328031.1386003308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-2.3284181836591458</v>
      </c>
      <c r="AC69">
        <f t="shared" si="79"/>
        <v>-2.0790062743265185</v>
      </c>
      <c r="AE69">
        <f t="shared" si="63"/>
        <v>0</v>
      </c>
      <c r="AF69">
        <f t="shared" si="64"/>
        <v>0</v>
      </c>
      <c r="AG69">
        <f t="shared" si="65"/>
        <v>-2.4017921865031466E-5</v>
      </c>
      <c r="AH69">
        <f t="shared" si="66"/>
        <v>-3.2419437700642227E-2</v>
      </c>
      <c r="AI69">
        <f t="shared" si="39"/>
        <v>-3.2443455622507257E-2</v>
      </c>
      <c r="AJ69">
        <f t="shared" si="67"/>
        <v>-0.24941190933262725</v>
      </c>
      <c r="AK69">
        <f t="shared" si="80"/>
        <v>-0.16298927285614023</v>
      </c>
      <c r="AL69">
        <f t="shared" si="40"/>
        <v>-0.44484463781127476</v>
      </c>
      <c r="AN69">
        <f t="shared" si="68"/>
        <v>0</v>
      </c>
      <c r="AO69">
        <f t="shared" si="69"/>
        <v>0</v>
      </c>
      <c r="AP69">
        <f t="shared" si="70"/>
        <v>-2.2098552686696302E-8</v>
      </c>
      <c r="AQ69">
        <f t="shared" si="71"/>
        <v>-2.9828669446367694E-5</v>
      </c>
      <c r="AR69">
        <f t="shared" si="72"/>
        <v>-2.9850767999054391E-5</v>
      </c>
      <c r="AS69">
        <f t="shared" si="73"/>
        <v>-2.2948039593305436E-4</v>
      </c>
      <c r="AT69">
        <f t="shared" si="74"/>
        <v>-1.4996414151974407E-4</v>
      </c>
      <c r="AU69">
        <f t="shared" si="75"/>
        <v>-4.0929530545185289E-4</v>
      </c>
      <c r="AW69">
        <v>66</v>
      </c>
      <c r="AX69">
        <f>IF(Z69&gt;0, (R69*SUMPRODUCT(K69:$K$98, X69:$X$98)-K69*$AZ$3)/Z69, 0)</f>
        <v>-4328031.1386003308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0.58363282999999999</v>
      </c>
      <c r="Q70" s="5">
        <f t="shared" si="81"/>
        <v>50</v>
      </c>
      <c r="R70">
        <f t="shared" si="61"/>
        <v>50000</v>
      </c>
      <c r="S70">
        <f t="shared" si="62"/>
        <v>-9509540.1507151723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-2.0790062743265185</v>
      </c>
      <c r="AC70">
        <f t="shared" si="79"/>
        <v>-1.8562802936730292</v>
      </c>
      <c r="AE70">
        <f t="shared" si="63"/>
        <v>0</v>
      </c>
      <c r="AF70">
        <f t="shared" si="64"/>
        <v>0</v>
      </c>
      <c r="AG70">
        <f t="shared" si="65"/>
        <v>-9.7600949375739594E-6</v>
      </c>
      <c r="AH70">
        <f t="shared" si="66"/>
        <v>-1.4017647708807193E-2</v>
      </c>
      <c r="AI70">
        <f t="shared" ref="AI70:AI89" si="88">SUM(AE70:AH70)</f>
        <v>-1.4027407803744767E-2</v>
      </c>
      <c r="AJ70">
        <f t="shared" si="67"/>
        <v>-0.22272598065348936</v>
      </c>
      <c r="AK70">
        <f t="shared" si="80"/>
        <v>-0.1455304392028563</v>
      </c>
      <c r="AL70">
        <f t="shared" ref="AL70:AL89" si="89">SUM(AI70:AK70)</f>
        <v>-0.38228382766009039</v>
      </c>
      <c r="AN70">
        <f t="shared" si="68"/>
        <v>0</v>
      </c>
      <c r="AO70">
        <f t="shared" si="69"/>
        <v>0</v>
      </c>
      <c r="AP70">
        <f t="shared" si="70"/>
        <v>-8.0179699253470289E-9</v>
      </c>
      <c r="AQ70">
        <f t="shared" si="71"/>
        <v>-1.1515572181643451E-5</v>
      </c>
      <c r="AR70">
        <f t="shared" si="72"/>
        <v>-1.1523590151568799E-5</v>
      </c>
      <c r="AS70">
        <f t="shared" si="73"/>
        <v>-1.8297057824695671E-4</v>
      </c>
      <c r="AT70">
        <f t="shared" si="74"/>
        <v>-1.1955403018252701E-4</v>
      </c>
      <c r="AU70">
        <f t="shared" si="75"/>
        <v>-3.1404819858105247E-4</v>
      </c>
      <c r="AW70">
        <v>67</v>
      </c>
      <c r="AX70">
        <f>IF(Z70&gt;0, (R70*SUMPRODUCT(K70:$K$98, X70:$X$98)-K70*$AZ$3)/Z70, 0)</f>
        <v>-9509540.1507151723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0.59833308299999999</v>
      </c>
      <c r="Q71" s="5">
        <f t="shared" si="81"/>
        <v>50</v>
      </c>
      <c r="R71">
        <f t="shared" si="61"/>
        <v>50000</v>
      </c>
      <c r="S71">
        <f t="shared" si="62"/>
        <v>-21678394.393714759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-1.8562802936730292</v>
      </c>
      <c r="AC71">
        <f t="shared" si="79"/>
        <v>-1.6574026937783042</v>
      </c>
      <c r="AE71">
        <f t="shared" si="63"/>
        <v>0</v>
      </c>
      <c r="AF71">
        <f t="shared" si="64"/>
        <v>0</v>
      </c>
      <c r="AG71">
        <f t="shared" si="65"/>
        <v>-3.8227062938269004E-6</v>
      </c>
      <c r="AH71">
        <f t="shared" si="66"/>
        <v>-5.8397876943713191E-3</v>
      </c>
      <c r="AI71">
        <f t="shared" si="88"/>
        <v>-5.843610400665146E-3</v>
      </c>
      <c r="AJ71">
        <f t="shared" si="67"/>
        <v>-0.19887759989472498</v>
      </c>
      <c r="AK71">
        <f t="shared" si="80"/>
        <v>-0.12993962055711206</v>
      </c>
      <c r="AL71">
        <f t="shared" si="89"/>
        <v>-0.3346608308525022</v>
      </c>
      <c r="AN71">
        <f t="shared" si="68"/>
        <v>0</v>
      </c>
      <c r="AO71">
        <f t="shared" si="69"/>
        <v>0</v>
      </c>
      <c r="AP71">
        <f t="shared" si="70"/>
        <v>-2.803904965410171E-9</v>
      </c>
      <c r="AQ71">
        <f t="shared" si="71"/>
        <v>-4.2834077364590779E-6</v>
      </c>
      <c r="AR71">
        <f t="shared" si="72"/>
        <v>-4.2862116414244888E-6</v>
      </c>
      <c r="AS71">
        <f t="shared" si="73"/>
        <v>-1.4587411299533319E-4</v>
      </c>
      <c r="AT71">
        <f t="shared" si="74"/>
        <v>-9.5309008665392898E-5</v>
      </c>
      <c r="AU71">
        <f t="shared" si="75"/>
        <v>-2.4546933330215059E-4</v>
      </c>
      <c r="AW71">
        <v>68</v>
      </c>
      <c r="AX71">
        <f>IF(Z71&gt;0, (R71*SUMPRODUCT(K71:$K$98, X71:$X$98)-K71*$AZ$3)/Z71, 0)</f>
        <v>-21678394.393714759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0.61338487399999997</v>
      </c>
      <c r="Q72" s="5">
        <f t="shared" si="81"/>
        <v>50</v>
      </c>
      <c r="R72">
        <f t="shared" si="61"/>
        <v>50000</v>
      </c>
      <c r="S72">
        <f t="shared" si="62"/>
        <v>-51393995.402669169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-1.6574026937783042</v>
      </c>
      <c r="AC72">
        <f t="shared" si="79"/>
        <v>-1.4798274098048734</v>
      </c>
      <c r="AE72">
        <f t="shared" si="63"/>
        <v>0</v>
      </c>
      <c r="AF72">
        <f t="shared" si="64"/>
        <v>0</v>
      </c>
      <c r="AG72">
        <f t="shared" si="65"/>
        <v>-1.4396890125106113E-6</v>
      </c>
      <c r="AH72">
        <f t="shared" si="66"/>
        <v>-2.3447902183780203E-3</v>
      </c>
      <c r="AI72">
        <f t="shared" si="88"/>
        <v>-2.3462299073905308E-3</v>
      </c>
      <c r="AJ72">
        <f t="shared" si="67"/>
        <v>-0.17757528397343081</v>
      </c>
      <c r="AK72">
        <f t="shared" si="80"/>
        <v>-0.1160181885644813</v>
      </c>
      <c r="AL72">
        <f t="shared" si="89"/>
        <v>-0.29593970244530265</v>
      </c>
      <c r="AN72">
        <f t="shared" si="68"/>
        <v>0</v>
      </c>
      <c r="AO72">
        <f t="shared" si="69"/>
        <v>0</v>
      </c>
      <c r="AP72">
        <f t="shared" si="70"/>
        <v>-9.4285091235712253E-10</v>
      </c>
      <c r="AQ72">
        <f t="shared" si="71"/>
        <v>-1.5356007981393677E-6</v>
      </c>
      <c r="AR72">
        <f t="shared" si="72"/>
        <v>-1.5365436490517248E-6</v>
      </c>
      <c r="AS72">
        <f t="shared" si="73"/>
        <v>-1.1629387808861277E-4</v>
      </c>
      <c r="AT72">
        <f t="shared" si="74"/>
        <v>-7.5980197103321038E-5</v>
      </c>
      <c r="AU72">
        <f t="shared" si="75"/>
        <v>-1.9381061884098555E-4</v>
      </c>
      <c r="AW72">
        <v>69</v>
      </c>
      <c r="AX72">
        <f>IF(Z72&gt;0, (R72*SUMPRODUCT(K72:$K$98, X72:$X$98)-K72*$AZ$3)/Z72, 0)</f>
        <v>-51393995.402669169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0.62870016699999998</v>
      </c>
      <c r="Q73" s="5">
        <f t="shared" si="81"/>
        <v>50</v>
      </c>
      <c r="R73">
        <f t="shared" si="61"/>
        <v>50000</v>
      </c>
      <c r="S73">
        <f t="shared" si="62"/>
        <v>-127006813.7548044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-1.4798274098048734</v>
      </c>
      <c r="AC73">
        <f t="shared" si="79"/>
        <v>-1.3212757602439156</v>
      </c>
      <c r="AE73">
        <f t="shared" si="63"/>
        <v>0</v>
      </c>
      <c r="AF73">
        <f t="shared" si="64"/>
        <v>0</v>
      </c>
      <c r="AG73">
        <f t="shared" si="65"/>
        <v>-5.201593997920188E-7</v>
      </c>
      <c r="AH73">
        <f t="shared" si="66"/>
        <v>-9.0513272259348625E-4</v>
      </c>
      <c r="AI73">
        <f t="shared" si="88"/>
        <v>-9.0565288199327828E-4</v>
      </c>
      <c r="AJ73">
        <f t="shared" si="67"/>
        <v>-0.1585516495609578</v>
      </c>
      <c r="AK73">
        <f t="shared" si="80"/>
        <v>-0.10358791868634115</v>
      </c>
      <c r="AL73">
        <f t="shared" si="89"/>
        <v>-0.26304522112929224</v>
      </c>
      <c r="AN73">
        <f t="shared" si="68"/>
        <v>0</v>
      </c>
      <c r="AO73">
        <f t="shared" si="69"/>
        <v>0</v>
      </c>
      <c r="AP73">
        <f t="shared" si="70"/>
        <v>-3.0415346176654107E-10</v>
      </c>
      <c r="AQ73">
        <f t="shared" si="71"/>
        <v>-5.2925939826341534E-7</v>
      </c>
      <c r="AR73">
        <f t="shared" si="72"/>
        <v>-5.2956355172518186E-7</v>
      </c>
      <c r="AS73">
        <f t="shared" si="73"/>
        <v>-9.2710105982978969E-5</v>
      </c>
      <c r="AT73">
        <f t="shared" si="74"/>
        <v>-6.0571094318855481E-5</v>
      </c>
      <c r="AU73">
        <f t="shared" si="75"/>
        <v>-1.5381076385355963E-4</v>
      </c>
      <c r="AW73">
        <v>70</v>
      </c>
      <c r="AX73">
        <f>IF(Z73&gt;0, (R73*SUMPRODUCT(K73:$K$98, X73:$X$98)-K73*$AZ$3)/Z73, 0)</f>
        <v>-127006813.7548044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0.64417999699999995</v>
      </c>
      <c r="Q74" s="5">
        <f t="shared" si="81"/>
        <v>50</v>
      </c>
      <c r="R74">
        <f t="shared" si="61"/>
        <v>50000</v>
      </c>
      <c r="S74">
        <f t="shared" si="62"/>
        <v>-327913315.25564796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-1.3212757602439156</v>
      </c>
      <c r="AC74">
        <f t="shared" si="79"/>
        <v>-1.1797109456088888</v>
      </c>
      <c r="AE74">
        <f t="shared" si="63"/>
        <v>0</v>
      </c>
      <c r="AF74">
        <f t="shared" si="64"/>
        <v>0</v>
      </c>
      <c r="AG74">
        <f t="shared" si="65"/>
        <v>-1.7988152519655415E-7</v>
      </c>
      <c r="AH74">
        <f t="shared" si="66"/>
        <v>-3.3507628059754446E-4</v>
      </c>
      <c r="AI74">
        <f t="shared" si="88"/>
        <v>-3.3525616212274099E-4</v>
      </c>
      <c r="AJ74">
        <f t="shared" si="67"/>
        <v>-0.14156481463502679</v>
      </c>
      <c r="AK74">
        <f t="shared" si="80"/>
        <v>-9.2489303217074104E-2</v>
      </c>
      <c r="AL74">
        <f t="shared" si="89"/>
        <v>-0.23438937401422363</v>
      </c>
      <c r="AN74">
        <f t="shared" si="68"/>
        <v>0</v>
      </c>
      <c r="AO74">
        <f t="shared" si="69"/>
        <v>0</v>
      </c>
      <c r="AP74">
        <f t="shared" si="70"/>
        <v>-9.3912813446933586E-11</v>
      </c>
      <c r="AQ74">
        <f t="shared" si="71"/>
        <v>-1.7493712150741966E-7</v>
      </c>
      <c r="AR74">
        <f t="shared" si="72"/>
        <v>-1.7503103432086658E-7</v>
      </c>
      <c r="AS74">
        <f t="shared" si="73"/>
        <v>-7.3908368371582395E-5</v>
      </c>
      <c r="AT74">
        <f t="shared" si="74"/>
        <v>-4.8286952589327634E-5</v>
      </c>
      <c r="AU74">
        <f t="shared" si="75"/>
        <v>-1.223703519952309E-4</v>
      </c>
      <c r="AW74">
        <v>71</v>
      </c>
      <c r="AX74">
        <f>IF(Z74&gt;0, (R74*SUMPRODUCT(K74:$K$98, X74:$X$98)-K74*$AZ$3)/Z74, 0)</f>
        <v>-327913315.25564796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0.65972661300000002</v>
      </c>
      <c r="Q75" s="5">
        <f t="shared" si="81"/>
        <v>50</v>
      </c>
      <c r="R75">
        <f t="shared" si="61"/>
        <v>50000</v>
      </c>
      <c r="S75">
        <f t="shared" si="62"/>
        <v>-886477077.36643136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-1.1797109456088888</v>
      </c>
      <c r="AC75">
        <f t="shared" si="79"/>
        <v>-1.0533134920688452</v>
      </c>
      <c r="AE75">
        <f t="shared" si="63"/>
        <v>0</v>
      </c>
      <c r="AF75">
        <f t="shared" si="64"/>
        <v>0</v>
      </c>
      <c r="AG75">
        <f t="shared" si="65"/>
        <v>-5.9410080585391769E-8</v>
      </c>
      <c r="AH75">
        <f t="shared" si="66"/>
        <v>-1.1867262935919684E-4</v>
      </c>
      <c r="AI75">
        <f t="shared" si="88"/>
        <v>-1.1873203943978224E-4</v>
      </c>
      <c r="AJ75">
        <f t="shared" si="67"/>
        <v>-0.12639745354004361</v>
      </c>
      <c r="AK75">
        <f t="shared" si="80"/>
        <v>-8.2579766192622223E-2</v>
      </c>
      <c r="AL75">
        <f t="shared" si="89"/>
        <v>-0.20909595177210563</v>
      </c>
      <c r="AN75">
        <f t="shared" si="68"/>
        <v>0</v>
      </c>
      <c r="AO75">
        <f t="shared" si="69"/>
        <v>0</v>
      </c>
      <c r="AP75">
        <f t="shared" si="70"/>
        <v>-2.7693663374837407E-11</v>
      </c>
      <c r="AQ75">
        <f t="shared" si="71"/>
        <v>-5.5318555654148531E-8</v>
      </c>
      <c r="AR75">
        <f t="shared" si="72"/>
        <v>-5.5346249317523371E-8</v>
      </c>
      <c r="AS75">
        <f t="shared" si="73"/>
        <v>-5.8919437497536858E-5</v>
      </c>
      <c r="AT75">
        <f t="shared" si="74"/>
        <v>-3.8494077502961488E-5</v>
      </c>
      <c r="AU75">
        <f t="shared" si="75"/>
        <v>-9.7468861249815872E-5</v>
      </c>
      <c r="AW75">
        <v>72</v>
      </c>
      <c r="AX75">
        <f>IF(Z75&gt;0, (R75*SUMPRODUCT(K75:$K$98, X75:$X$98)-K75*$AZ$3)/Z75, 0)</f>
        <v>-886477077.36643136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0.67535580100000003</v>
      </c>
      <c r="Q76" s="5">
        <f t="shared" si="81"/>
        <v>50</v>
      </c>
      <c r="R76">
        <f t="shared" si="61"/>
        <v>50000</v>
      </c>
      <c r="S76">
        <f t="shared" si="62"/>
        <v>-2515531614.7337165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-1.0533134920688452</v>
      </c>
      <c r="AC76">
        <f t="shared" si="79"/>
        <v>-0.94045852196136037</v>
      </c>
      <c r="AE76">
        <f t="shared" si="63"/>
        <v>0</v>
      </c>
      <c r="AF76">
        <f t="shared" si="64"/>
        <v>0</v>
      </c>
      <c r="AG76">
        <f t="shared" si="65"/>
        <v>-1.8693037218316045E-8</v>
      </c>
      <c r="AH76">
        <f t="shared" si="66"/>
        <v>-4.0122942561221808E-5</v>
      </c>
      <c r="AI76">
        <f t="shared" si="88"/>
        <v>-4.0141635598440125E-5</v>
      </c>
      <c r="AJ76">
        <f t="shared" si="67"/>
        <v>-0.1128549701074848</v>
      </c>
      <c r="AK76">
        <f t="shared" si="80"/>
        <v>-7.3731944444819175E-2</v>
      </c>
      <c r="AL76">
        <f t="shared" si="89"/>
        <v>-0.18662705618790243</v>
      </c>
      <c r="AN76">
        <f t="shared" si="68"/>
        <v>0</v>
      </c>
      <c r="AO76">
        <f t="shared" si="69"/>
        <v>0</v>
      </c>
      <c r="AP76">
        <f t="shared" si="70"/>
        <v>-7.7800451160279925E-12</v>
      </c>
      <c r="AQ76">
        <f t="shared" si="71"/>
        <v>-1.6699175188515784E-8</v>
      </c>
      <c r="AR76">
        <f t="shared" si="72"/>
        <v>-1.6706955233631815E-8</v>
      </c>
      <c r="AS76">
        <f t="shared" si="73"/>
        <v>-4.6970256826103833E-5</v>
      </c>
      <c r="AT76">
        <f t="shared" si="74"/>
        <v>-3.0687247212619563E-5</v>
      </c>
      <c r="AU76">
        <f t="shared" si="75"/>
        <v>-7.7674210993957036E-5</v>
      </c>
      <c r="AW76">
        <v>73</v>
      </c>
      <c r="AX76">
        <f>IF(Z76&gt;0, (R76*SUMPRODUCT(K76:$K$98, X76:$X$98)-K76*$AZ$3)/Z76, 0)</f>
        <v>-2515531614.7337165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0.69109609699999996</v>
      </c>
      <c r="Q77" s="5">
        <f t="shared" si="81"/>
        <v>50</v>
      </c>
      <c r="R77">
        <f t="shared" si="61"/>
        <v>50000</v>
      </c>
      <c r="S77">
        <f t="shared" si="62"/>
        <v>-7514155505.3567696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-0.94045852196136037</v>
      </c>
      <c r="AC77">
        <f t="shared" si="79"/>
        <v>-0.8396951231015708</v>
      </c>
      <c r="AE77">
        <f t="shared" si="63"/>
        <v>0</v>
      </c>
      <c r="AF77">
        <f t="shared" si="64"/>
        <v>0</v>
      </c>
      <c r="AG77">
        <f t="shared" si="65"/>
        <v>-5.5874217834789295E-9</v>
      </c>
      <c r="AH77">
        <f t="shared" si="66"/>
        <v>-1.2918685062653953E-5</v>
      </c>
      <c r="AI77">
        <f t="shared" si="88"/>
        <v>-1.2924272484437432E-5</v>
      </c>
      <c r="AJ77">
        <f t="shared" si="67"/>
        <v>-0.10076339885978958</v>
      </c>
      <c r="AK77">
        <f t="shared" si="80"/>
        <v>-6.5832096537295229E-2</v>
      </c>
      <c r="AL77">
        <f t="shared" si="89"/>
        <v>-0.16660841966956924</v>
      </c>
      <c r="AN77">
        <f t="shared" si="68"/>
        <v>0</v>
      </c>
      <c r="AO77">
        <f t="shared" si="69"/>
        <v>0</v>
      </c>
      <c r="AP77">
        <f t="shared" si="70"/>
        <v>-2.0763266524079062E-12</v>
      </c>
      <c r="AQ77">
        <f t="shared" si="71"/>
        <v>-4.8006775126525506E-9</v>
      </c>
      <c r="AR77">
        <f t="shared" si="72"/>
        <v>-4.8027538393049585E-9</v>
      </c>
      <c r="AS77">
        <f t="shared" si="73"/>
        <v>-3.744441331750027E-5</v>
      </c>
      <c r="AT77">
        <f t="shared" si="74"/>
        <v>-2.4463686816778827E-5</v>
      </c>
      <c r="AU77">
        <f t="shared" si="75"/>
        <v>-6.1912902888118396E-5</v>
      </c>
      <c r="AW77">
        <v>74</v>
      </c>
      <c r="AX77">
        <f>IF(Z77&gt;0, (R77*SUMPRODUCT(K77:$K$98, X77:$X$98)-K77*$AZ$3)/Z77, 0)</f>
        <v>-7514155505.3567696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0.70685825099999999</v>
      </c>
      <c r="Q78" s="5">
        <f t="shared" si="81"/>
        <v>50</v>
      </c>
      <c r="R78">
        <f t="shared" si="61"/>
        <v>50000</v>
      </c>
      <c r="S78">
        <f t="shared" si="62"/>
        <v>-23695083737.617756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-0.8396951231015708</v>
      </c>
      <c r="AC78">
        <f t="shared" si="79"/>
        <v>-0.74972779258174416</v>
      </c>
      <c r="AE78">
        <f t="shared" si="63"/>
        <v>0</v>
      </c>
      <c r="AF78">
        <f t="shared" si="64"/>
        <v>0</v>
      </c>
      <c r="AG78">
        <f t="shared" si="65"/>
        <v>-1.5820323761749235E-9</v>
      </c>
      <c r="AH78">
        <f t="shared" si="66"/>
        <v>-3.9495151894692173E-6</v>
      </c>
      <c r="AI78">
        <f t="shared" si="88"/>
        <v>-3.9510972218453924E-6</v>
      </c>
      <c r="AJ78">
        <f t="shared" si="67"/>
        <v>-8.9967330519826638E-2</v>
      </c>
      <c r="AK78">
        <f t="shared" si="80"/>
        <v>-5.8778658617109958E-2</v>
      </c>
      <c r="AL78">
        <f t="shared" si="89"/>
        <v>-0.14874994023415844</v>
      </c>
      <c r="AN78">
        <f t="shared" si="68"/>
        <v>0</v>
      </c>
      <c r="AO78">
        <f t="shared" si="69"/>
        <v>0</v>
      </c>
      <c r="AP78">
        <f t="shared" si="70"/>
        <v>-5.2490603558758E-13</v>
      </c>
      <c r="AQ78">
        <f t="shared" si="71"/>
        <v>-1.3104184160944085E-9</v>
      </c>
      <c r="AR78">
        <f t="shared" si="72"/>
        <v>-1.3109433221299962E-9</v>
      </c>
      <c r="AS78">
        <f t="shared" si="73"/>
        <v>-2.9850460399388278E-5</v>
      </c>
      <c r="AT78">
        <f t="shared" si="74"/>
        <v>-1.9502301682637324E-5</v>
      </c>
      <c r="AU78">
        <f t="shared" si="75"/>
        <v>-4.9354073025347734E-5</v>
      </c>
      <c r="AW78">
        <v>75</v>
      </c>
      <c r="AX78">
        <f>IF(Z78&gt;0, (R78*SUMPRODUCT(K78:$K$98, X78:$X$98)-K78*$AZ$3)/Z78, 0)</f>
        <v>-23695083737.617756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0.722550582</v>
      </c>
      <c r="Q79" s="5">
        <f t="shared" si="81"/>
        <v>50</v>
      </c>
      <c r="R79">
        <f t="shared" si="61"/>
        <v>50000</v>
      </c>
      <c r="S79">
        <f t="shared" si="62"/>
        <v>-79104022582.693649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-0.74972779258174416</v>
      </c>
      <c r="AC79">
        <f t="shared" si="79"/>
        <v>-0.66939981592742681</v>
      </c>
      <c r="AE79">
        <f t="shared" si="63"/>
        <v>0</v>
      </c>
      <c r="AF79">
        <f t="shared" si="64"/>
        <v>0</v>
      </c>
      <c r="AG79">
        <f t="shared" si="65"/>
        <v>-4.2311363826514043E-10</v>
      </c>
      <c r="AH79">
        <f t="shared" si="66"/>
        <v>-1.1430984141480339E-6</v>
      </c>
      <c r="AI79">
        <f t="shared" si="88"/>
        <v>-1.143521527786299E-6</v>
      </c>
      <c r="AJ79">
        <f t="shared" si="67"/>
        <v>-8.0327976654317346E-2</v>
      </c>
      <c r="AK79">
        <f t="shared" si="80"/>
        <v>-5.2480945480722095E-2</v>
      </c>
      <c r="AL79">
        <f t="shared" si="89"/>
        <v>-0.13281006565656722</v>
      </c>
      <c r="AN79">
        <f t="shared" si="68"/>
        <v>0</v>
      </c>
      <c r="AO79">
        <f t="shared" si="69"/>
        <v>0</v>
      </c>
      <c r="AP79">
        <f t="shared" si="70"/>
        <v>-1.2534447653802283E-13</v>
      </c>
      <c r="AQ79">
        <f t="shared" si="71"/>
        <v>-3.3863496563314161E-10</v>
      </c>
      <c r="AR79">
        <f t="shared" si="72"/>
        <v>-3.3876031010967961E-10</v>
      </c>
      <c r="AS79">
        <f t="shared" si="73"/>
        <v>-2.3796605154061434E-5</v>
      </c>
      <c r="AT79">
        <f t="shared" si="74"/>
        <v>-1.5547115584535844E-5</v>
      </c>
      <c r="AU79">
        <f t="shared" si="75"/>
        <v>-3.9344059498907389E-5</v>
      </c>
      <c r="AW79">
        <v>76</v>
      </c>
      <c r="AX79">
        <f>IF(Z79&gt;0, (R79*SUMPRODUCT(K79:$K$98, X79:$X$98)-K79*$AZ$3)/Z79, 0)</f>
        <v>-79104022582.693649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0.74076925400000004</v>
      </c>
      <c r="Q80" s="5">
        <f t="shared" si="81"/>
        <v>50</v>
      </c>
      <c r="R80">
        <f t="shared" si="61"/>
        <v>50000</v>
      </c>
      <c r="S80">
        <f t="shared" si="62"/>
        <v>-283386350839.99158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-0.66939981592742681</v>
      </c>
      <c r="AC80">
        <f t="shared" si="79"/>
        <v>-0.59767840736897615</v>
      </c>
      <c r="AE80">
        <f t="shared" si="63"/>
        <v>0</v>
      </c>
      <c r="AF80">
        <f t="shared" si="64"/>
        <v>0</v>
      </c>
      <c r="AG80">
        <f t="shared" si="65"/>
        <v>-1.0545292770759508E-10</v>
      </c>
      <c r="AH80">
        <f t="shared" si="66"/>
        <v>-3.1342957417489394E-7</v>
      </c>
      <c r="AI80">
        <f t="shared" si="88"/>
        <v>-3.1353502710260152E-7</v>
      </c>
      <c r="AJ80">
        <f t="shared" si="67"/>
        <v>-7.1721408558450661E-2</v>
      </c>
      <c r="AK80">
        <f t="shared" si="80"/>
        <v>-4.6857987114919883E-2</v>
      </c>
      <c r="AL80">
        <f t="shared" si="89"/>
        <v>-0.11857970920839765</v>
      </c>
      <c r="AN80">
        <f t="shared" si="68"/>
        <v>0</v>
      </c>
      <c r="AO80">
        <f t="shared" si="69"/>
        <v>0</v>
      </c>
      <c r="AP80">
        <f t="shared" si="70"/>
        <v>-2.7892586959420468E-14</v>
      </c>
      <c r="AQ80">
        <f t="shared" si="71"/>
        <v>-8.2902977123296142E-11</v>
      </c>
      <c r="AR80">
        <f t="shared" si="72"/>
        <v>-8.2930869710255566E-11</v>
      </c>
      <c r="AS80">
        <f t="shared" si="73"/>
        <v>-1.8970508155219536E-5</v>
      </c>
      <c r="AT80">
        <f t="shared" si="74"/>
        <v>-1.2394065378349592E-5</v>
      </c>
      <c r="AU80">
        <f t="shared" si="75"/>
        <v>-3.1364656464438839E-5</v>
      </c>
      <c r="AW80">
        <v>77</v>
      </c>
      <c r="AX80">
        <f>IF(Z80&gt;0, (R80*SUMPRODUCT(K80:$K$98, X80:$X$98)-K80*$AZ$3)/Z80, 0)</f>
        <v>-283386350839.99158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0.75888896100000003</v>
      </c>
      <c r="Q81" s="5">
        <f t="shared" si="81"/>
        <v>50</v>
      </c>
      <c r="R81">
        <f t="shared" si="61"/>
        <v>50000</v>
      </c>
      <c r="S81">
        <f t="shared" si="62"/>
        <v>-1094813682048.275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-0.59767840736897615</v>
      </c>
      <c r="AC81">
        <f t="shared" si="79"/>
        <v>-0.53364143522233842</v>
      </c>
      <c r="AE81">
        <f t="shared" si="63"/>
        <v>0</v>
      </c>
      <c r="AF81">
        <f t="shared" si="64"/>
        <v>0</v>
      </c>
      <c r="AG81">
        <f t="shared" si="65"/>
        <v>-2.437133568809418E-11</v>
      </c>
      <c r="AH81">
        <f t="shared" si="66"/>
        <v>-8.0027062742424953E-8</v>
      </c>
      <c r="AI81">
        <f t="shared" si="88"/>
        <v>-8.0051434078113053E-8</v>
      </c>
      <c r="AJ81">
        <f t="shared" si="67"/>
        <v>-6.4036972146637727E-2</v>
      </c>
      <c r="AK81">
        <f t="shared" si="80"/>
        <v>-4.1837488515828337E-2</v>
      </c>
      <c r="AL81">
        <f t="shared" si="89"/>
        <v>-0.10587454071390015</v>
      </c>
      <c r="AN81">
        <f t="shared" si="68"/>
        <v>0</v>
      </c>
      <c r="AO81">
        <f t="shared" si="69"/>
        <v>0</v>
      </c>
      <c r="AP81">
        <f t="shared" si="70"/>
        <v>-5.7556113862406362E-15</v>
      </c>
      <c r="AQ81">
        <f t="shared" si="71"/>
        <v>-1.8899443158247098E-11</v>
      </c>
      <c r="AR81">
        <f t="shared" si="72"/>
        <v>-1.890519876963334E-11</v>
      </c>
      <c r="AS81">
        <f t="shared" si="73"/>
        <v>-1.512317300719863E-5</v>
      </c>
      <c r="AT81">
        <f t="shared" si="74"/>
        <v>-9.880473042396629E-6</v>
      </c>
      <c r="AU81">
        <f t="shared" si="75"/>
        <v>-2.5003664954794031E-5</v>
      </c>
      <c r="AW81">
        <v>78</v>
      </c>
      <c r="AX81">
        <f>IF(Z81&gt;0, (R81*SUMPRODUCT(K81:$K$98, X81:$X$98)-K81*$AZ$3)/Z81, 0)</f>
        <v>-1094813682048.275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0.77688723800000004</v>
      </c>
      <c r="Q82" s="5">
        <f t="shared" si="81"/>
        <v>50</v>
      </c>
      <c r="R82">
        <f t="shared" si="61"/>
        <v>50000</v>
      </c>
      <c r="S82">
        <f t="shared" si="62"/>
        <v>-4586830966735.1885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-0.53364143522233842</v>
      </c>
      <c r="AC82">
        <f t="shared" si="79"/>
        <v>-0.47646556717914795</v>
      </c>
      <c r="AE82">
        <f t="shared" si="63"/>
        <v>0</v>
      </c>
      <c r="AF82">
        <f t="shared" si="64"/>
        <v>0</v>
      </c>
      <c r="AG82">
        <f t="shared" si="65"/>
        <v>-5.1938426621189217E-12</v>
      </c>
      <c r="AH82">
        <f t="shared" si="66"/>
        <v>-1.8933779669094316E-8</v>
      </c>
      <c r="AI82">
        <f t="shared" si="88"/>
        <v>-1.8938973511756435E-8</v>
      </c>
      <c r="AJ82">
        <f t="shared" si="67"/>
        <v>-5.717586804319047E-2</v>
      </c>
      <c r="AK82">
        <f t="shared" si="80"/>
        <v>-3.7354900465563695E-2</v>
      </c>
      <c r="AL82">
        <f t="shared" si="89"/>
        <v>-9.4530787447727679E-2</v>
      </c>
      <c r="AN82">
        <f t="shared" si="68"/>
        <v>0</v>
      </c>
      <c r="AO82">
        <f t="shared" si="69"/>
        <v>0</v>
      </c>
      <c r="AP82">
        <f t="shared" si="70"/>
        <v>-1.095173428143206E-15</v>
      </c>
      <c r="AQ82">
        <f t="shared" si="71"/>
        <v>-3.9923759221944987E-12</v>
      </c>
      <c r="AR82">
        <f t="shared" si="72"/>
        <v>-3.993471095622642E-12</v>
      </c>
      <c r="AS82">
        <f t="shared" si="73"/>
        <v>-1.2056100942106429E-5</v>
      </c>
      <c r="AT82">
        <f t="shared" si="74"/>
        <v>-7.8766526177613597E-6</v>
      </c>
      <c r="AU82">
        <f t="shared" si="75"/>
        <v>-1.9932757553338885E-5</v>
      </c>
      <c r="AW82">
        <v>79</v>
      </c>
      <c r="AX82">
        <f>IF(Z82&gt;0, (R82*SUMPRODUCT(K82:$K$98, X82:$X$98)-K82*$AZ$3)/Z82, 0)</f>
        <v>-4586830966735.1885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0.79474162100000001</v>
      </c>
      <c r="Q83" s="5">
        <f t="shared" si="81"/>
        <v>50</v>
      </c>
      <c r="R83">
        <f t="shared" si="61"/>
        <v>50000</v>
      </c>
      <c r="S83">
        <f t="shared" si="62"/>
        <v>-20974182069601.176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-0.47646556717914795</v>
      </c>
      <c r="AC83">
        <f t="shared" si="79"/>
        <v>-0.42541568498484578</v>
      </c>
      <c r="AE83">
        <f t="shared" si="63"/>
        <v>0</v>
      </c>
      <c r="AF83">
        <f t="shared" si="64"/>
        <v>0</v>
      </c>
      <c r="AG83">
        <f t="shared" si="65"/>
        <v>-1.0141412989863854E-12</v>
      </c>
      <c r="AH83">
        <f t="shared" si="66"/>
        <v>-4.1277629365113472E-9</v>
      </c>
      <c r="AI83">
        <f t="shared" si="88"/>
        <v>-4.1287770778103335E-9</v>
      </c>
      <c r="AJ83">
        <f t="shared" si="67"/>
        <v>-5.1049882194302176E-2</v>
      </c>
      <c r="AK83">
        <f t="shared" si="80"/>
        <v>-3.3352589702540361E-2</v>
      </c>
      <c r="AL83">
        <f t="shared" si="89"/>
        <v>-8.4402476025619622E-2</v>
      </c>
      <c r="AN83">
        <f t="shared" si="68"/>
        <v>0</v>
      </c>
      <c r="AO83">
        <f t="shared" si="69"/>
        <v>0</v>
      </c>
      <c r="AP83">
        <f t="shared" si="70"/>
        <v>-1.909301681277816E-16</v>
      </c>
      <c r="AQ83">
        <f t="shared" si="71"/>
        <v>-7.7712491567737374E-13</v>
      </c>
      <c r="AR83">
        <f t="shared" si="72"/>
        <v>-7.7731584584550152E-13</v>
      </c>
      <c r="AS83">
        <f t="shared" si="73"/>
        <v>-9.6110498606096206E-6</v>
      </c>
      <c r="AT83">
        <f t="shared" si="74"/>
        <v>-6.2792192426909909E-6</v>
      </c>
      <c r="AU83">
        <f t="shared" si="75"/>
        <v>-1.589026988061646E-5</v>
      </c>
      <c r="AW83">
        <v>80</v>
      </c>
      <c r="AX83">
        <f>IF(Z83&gt;0, (R83*SUMPRODUCT(K83:$K$98, X83:$X$98)-K83*$AZ$3)/Z83, 0)</f>
        <v>-20974182069601.176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0.81243025300000005</v>
      </c>
      <c r="Q84" s="5">
        <f t="shared" si="81"/>
        <v>50</v>
      </c>
      <c r="R84">
        <f t="shared" si="61"/>
        <v>50000</v>
      </c>
      <c r="S84">
        <f t="shared" si="62"/>
        <v>-105462493430612.2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-0.42541568498484578</v>
      </c>
      <c r="AC84">
        <f t="shared" si="79"/>
        <v>-0.37983543302285994</v>
      </c>
      <c r="AE84">
        <f t="shared" si="63"/>
        <v>0</v>
      </c>
      <c r="AF84">
        <f t="shared" si="64"/>
        <v>0</v>
      </c>
      <c r="AG84">
        <f t="shared" si="65"/>
        <v>-1.800808138832637E-13</v>
      </c>
      <c r="AH84">
        <f t="shared" si="66"/>
        <v>-8.2391907211325774E-10</v>
      </c>
      <c r="AI84">
        <f t="shared" si="88"/>
        <v>-8.2409915292714105E-10</v>
      </c>
      <c r="AJ84">
        <f t="shared" si="67"/>
        <v>-4.558025196198584E-2</v>
      </c>
      <c r="AK84">
        <f t="shared" si="80"/>
        <v>-2.9779097948939206E-2</v>
      </c>
      <c r="AL84">
        <f t="shared" si="89"/>
        <v>-7.53593507350242E-2</v>
      </c>
      <c r="AN84">
        <f t="shared" si="68"/>
        <v>0</v>
      </c>
      <c r="AO84">
        <f t="shared" si="69"/>
        <v>0</v>
      </c>
      <c r="AP84">
        <f t="shared" si="70"/>
        <v>-3.0270912186712161E-17</v>
      </c>
      <c r="AQ84">
        <f t="shared" si="71"/>
        <v>-1.3849771856909477E-13</v>
      </c>
      <c r="AR84">
        <f t="shared" si="72"/>
        <v>-1.3852798948128148E-13</v>
      </c>
      <c r="AS84">
        <f t="shared" si="73"/>
        <v>-7.6618701061841399E-6</v>
      </c>
      <c r="AT84">
        <f t="shared" si="74"/>
        <v>-5.0057551361145683E-6</v>
      </c>
      <c r="AU84">
        <f t="shared" si="75"/>
        <v>-1.2667625380826698E-5</v>
      </c>
      <c r="AW84">
        <v>81</v>
      </c>
      <c r="AX84">
        <f>IF(Z84&gt;0, (R84*SUMPRODUCT(K84:$K$98, X84:$X$98)-K84*$AZ$3)/Z84, 0)</f>
        <v>-105462493430612.2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0.830029028</v>
      </c>
      <c r="Q85" s="5">
        <f t="shared" si="81"/>
        <v>50</v>
      </c>
      <c r="R85">
        <f t="shared" si="61"/>
        <v>50000</v>
      </c>
      <c r="S85">
        <f t="shared" si="62"/>
        <v>-588625169840689.63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-0.37983543302285994</v>
      </c>
      <c r="AC85">
        <f t="shared" si="79"/>
        <v>-0.33913877948481724</v>
      </c>
      <c r="AE85">
        <f t="shared" si="63"/>
        <v>0</v>
      </c>
      <c r="AF85">
        <f t="shared" si="64"/>
        <v>0</v>
      </c>
      <c r="AG85">
        <f t="shared" si="65"/>
        <v>-2.8807702835456776E-14</v>
      </c>
      <c r="AH85">
        <f t="shared" si="66"/>
        <v>-1.494723029089743E-10</v>
      </c>
      <c r="AI85">
        <f t="shared" si="88"/>
        <v>-1.4950111061180975E-10</v>
      </c>
      <c r="AJ85">
        <f t="shared" si="67"/>
        <v>-4.0696653538042693E-2</v>
      </c>
      <c r="AK85">
        <f t="shared" si="80"/>
        <v>-2.6588480311600198E-2</v>
      </c>
      <c r="AL85">
        <f t="shared" si="89"/>
        <v>-6.7285133999144001E-2</v>
      </c>
      <c r="AN85">
        <f t="shared" si="68"/>
        <v>0</v>
      </c>
      <c r="AO85">
        <f t="shared" si="69"/>
        <v>0</v>
      </c>
      <c r="AP85">
        <f t="shared" si="70"/>
        <v>-4.3236314694955252E-18</v>
      </c>
      <c r="AQ85">
        <f t="shared" si="71"/>
        <v>-2.243369269554469E-14</v>
      </c>
      <c r="AR85">
        <f t="shared" si="72"/>
        <v>-2.2438016327014186E-14</v>
      </c>
      <c r="AS85">
        <f t="shared" si="73"/>
        <v>-6.1079959393245318E-6</v>
      </c>
      <c r="AT85">
        <f t="shared" si="74"/>
        <v>-3.9905573470372135E-6</v>
      </c>
      <c r="AU85">
        <f t="shared" si="75"/>
        <v>-1.0098553308799761E-5</v>
      </c>
      <c r="AW85">
        <v>82</v>
      </c>
      <c r="AX85">
        <f>IF(Z85&gt;0, (R85*SUMPRODUCT(K85:$K$98, X85:$X$98)-K85*$AZ$3)/Z85, 0)</f>
        <v>-588625169840689.63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0.84762719500000006</v>
      </c>
      <c r="Q86" s="5">
        <f t="shared" si="81"/>
        <v>50</v>
      </c>
      <c r="R86">
        <f t="shared" si="61"/>
        <v>50000</v>
      </c>
      <c r="S86">
        <f t="shared" si="62"/>
        <v>-3691422581424822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-0.33913877948481724</v>
      </c>
      <c r="AC86">
        <f t="shared" si="79"/>
        <v>-0.30280248168289214</v>
      </c>
      <c r="AE86">
        <f t="shared" si="63"/>
        <v>0</v>
      </c>
      <c r="AF86">
        <f t="shared" si="64"/>
        <v>0</v>
      </c>
      <c r="AG86">
        <f t="shared" si="65"/>
        <v>-4.1014334582904337E-15</v>
      </c>
      <c r="AH86">
        <f t="shared" si="66"/>
        <v>-2.4418192348811774E-11</v>
      </c>
      <c r="AI86">
        <f t="shared" si="88"/>
        <v>-2.4422293782270066E-11</v>
      </c>
      <c r="AJ86">
        <f t="shared" si="67"/>
        <v>-3.6336297801925099E-2</v>
      </c>
      <c r="AK86">
        <f t="shared" si="80"/>
        <v>-2.3739714563937208E-2</v>
      </c>
      <c r="AL86">
        <f t="shared" si="89"/>
        <v>-6.0076012390284594E-2</v>
      </c>
      <c r="AN86">
        <f t="shared" si="68"/>
        <v>0</v>
      </c>
      <c r="AO86">
        <f t="shared" si="69"/>
        <v>0</v>
      </c>
      <c r="AP86">
        <f t="shared" si="70"/>
        <v>-5.4961387508781221E-19</v>
      </c>
      <c r="AQ86">
        <f t="shared" si="71"/>
        <v>-3.272167513126982E-15</v>
      </c>
      <c r="AR86">
        <f t="shared" si="72"/>
        <v>-3.27271712700207E-15</v>
      </c>
      <c r="AS86">
        <f t="shared" si="73"/>
        <v>-4.8692569669495808E-6</v>
      </c>
      <c r="AT86">
        <f t="shared" si="74"/>
        <v>-3.1812478850754424E-6</v>
      </c>
      <c r="AU86">
        <f t="shared" si="75"/>
        <v>-8.0505048552977386E-6</v>
      </c>
      <c r="AW86">
        <v>83</v>
      </c>
      <c r="AX86">
        <f>IF(Z86&gt;0, (R86*SUMPRODUCT(K86:$K$98, X86:$X$98)-K86*$AZ$3)/Z86, 0)</f>
        <v>-3691422581424822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0.86522596900000004</v>
      </c>
      <c r="Q87" s="5">
        <f t="shared" si="81"/>
        <v>50</v>
      </c>
      <c r="R87">
        <f t="shared" si="61"/>
        <v>50000</v>
      </c>
      <c r="S87">
        <f t="shared" si="62"/>
        <v>-2.6415056023391132E+16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-0.30280248168289214</v>
      </c>
      <c r="AC87">
        <f t="shared" si="79"/>
        <v>-0.27035935864544225</v>
      </c>
      <c r="AE87">
        <f t="shared" si="63"/>
        <v>0</v>
      </c>
      <c r="AF87">
        <f t="shared" si="64"/>
        <v>0</v>
      </c>
      <c r="AG87">
        <f t="shared" si="65"/>
        <v>-5.1175238546916748E-16</v>
      </c>
      <c r="AH87">
        <f t="shared" si="66"/>
        <v>-3.5486667382383619E-12</v>
      </c>
      <c r="AI87">
        <f t="shared" si="88"/>
        <v>-3.549178490623831E-12</v>
      </c>
      <c r="AJ87">
        <f t="shared" si="67"/>
        <v>-3.2443123037449895E-2</v>
      </c>
      <c r="AK87">
        <f t="shared" si="80"/>
        <v>-2.1196173717802452E-2</v>
      </c>
      <c r="AL87">
        <f t="shared" si="89"/>
        <v>-5.3639296758801525E-2</v>
      </c>
      <c r="AN87">
        <f t="shared" si="68"/>
        <v>0</v>
      </c>
      <c r="AO87">
        <f t="shared" si="69"/>
        <v>0</v>
      </c>
      <c r="AP87">
        <f t="shared" si="70"/>
        <v>-6.122994525735425E-20</v>
      </c>
      <c r="AQ87">
        <f t="shared" si="71"/>
        <v>-4.2458946218633684E-16</v>
      </c>
      <c r="AR87">
        <f t="shared" si="72"/>
        <v>-4.2465069213159415E-16</v>
      </c>
      <c r="AS87">
        <f t="shared" si="73"/>
        <v>-3.8817418422768633E-6</v>
      </c>
      <c r="AT87">
        <f t="shared" si="74"/>
        <v>-2.5360713369544388E-6</v>
      </c>
      <c r="AU87">
        <f t="shared" si="75"/>
        <v>-6.4178131796559527E-6</v>
      </c>
      <c r="AW87">
        <v>84</v>
      </c>
      <c r="AX87">
        <f>IF(Z87&gt;0, (R87*SUMPRODUCT(K87:$K$98, X87:$X$98)-K87*$AZ$3)/Z87, 0)</f>
        <v>-2.6415056023391132E+16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0.88282474399999999</v>
      </c>
      <c r="Q88" s="5">
        <f t="shared" si="81"/>
        <v>50</v>
      </c>
      <c r="R88">
        <f t="shared" si="61"/>
        <v>50000</v>
      </c>
      <c r="S88">
        <f t="shared" si="62"/>
        <v>-2.200589233904551E+17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-0.27035935864544225</v>
      </c>
      <c r="AC88">
        <f t="shared" si="79"/>
        <v>-0.24139228450485953</v>
      </c>
      <c r="AE88">
        <f t="shared" si="63"/>
        <v>0</v>
      </c>
      <c r="AF88">
        <f t="shared" si="64"/>
        <v>0</v>
      </c>
      <c r="AG88">
        <f t="shared" si="65"/>
        <v>-5.4847192921268678E-17</v>
      </c>
      <c r="AH88">
        <f t="shared" si="66"/>
        <v>-4.5178766869320712E-13</v>
      </c>
      <c r="AI88">
        <f t="shared" si="88"/>
        <v>-4.5184251588612837E-13</v>
      </c>
      <c r="AJ88">
        <f t="shared" si="67"/>
        <v>-2.8967074140582721E-2</v>
      </c>
      <c r="AK88">
        <f t="shared" si="80"/>
        <v>-1.892515510518096E-2</v>
      </c>
      <c r="AL88">
        <f t="shared" si="89"/>
        <v>-4.7892229246215529E-2</v>
      </c>
      <c r="AN88">
        <f t="shared" si="68"/>
        <v>0</v>
      </c>
      <c r="AO88">
        <f t="shared" si="69"/>
        <v>0</v>
      </c>
      <c r="AP88">
        <f t="shared" si="70"/>
        <v>-5.8592277301990394E-21</v>
      </c>
      <c r="AQ88">
        <f t="shared" si="71"/>
        <v>-4.8263670309783729E-17</v>
      </c>
      <c r="AR88">
        <f t="shared" si="72"/>
        <v>-4.8269529537513923E-17</v>
      </c>
      <c r="AS88">
        <f t="shared" si="73"/>
        <v>-3.0945008308969965E-6</v>
      </c>
      <c r="AT88">
        <f t="shared" si="74"/>
        <v>-2.0217405428527309E-6</v>
      </c>
      <c r="AU88">
        <f t="shared" si="75"/>
        <v>-5.1162413737979968E-6</v>
      </c>
      <c r="AW88">
        <v>85</v>
      </c>
      <c r="AX88">
        <f>IF(Z88&gt;0, (R88*SUMPRODUCT(K88:$K$98, X88:$X$98)-K88*$AZ$3)/Z88, 0)</f>
        <v>-2.200589233904551E+17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-0.24139228450485953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-0.24139228450485953</v>
      </c>
      <c r="AK89">
        <f t="shared" si="80"/>
        <v>-1.6897459915340168E-2</v>
      </c>
      <c r="AL89">
        <f t="shared" si="89"/>
        <v>-0.25828974442025454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-5.2314533305348564E-18</v>
      </c>
      <c r="AR89">
        <f t="shared" si="72"/>
        <v>-5.2314533305348564E-18</v>
      </c>
      <c r="AS89">
        <f t="shared" si="73"/>
        <v>-2.3024559753698225E-5</v>
      </c>
      <c r="AT89">
        <f t="shared" si="74"/>
        <v>-1.6117191827588757E-6</v>
      </c>
      <c r="AU89">
        <f t="shared" si="75"/>
        <v>-2.463627893646233E-5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4860.5597795272242</v>
      </c>
      <c r="AO91" s="6">
        <f t="shared" ref="AO91:AU91" si="93">SUM(AO3:AO89)</f>
        <v>-486.05597795272246</v>
      </c>
      <c r="AP91" s="6">
        <f t="shared" si="93"/>
        <v>-2983.529180570496</v>
      </c>
      <c r="AQ91" s="6">
        <f t="shared" si="93"/>
        <v>-2259.6304167706521</v>
      </c>
      <c r="AR91" s="6">
        <f t="shared" si="93"/>
        <v>-868.65579576664436</v>
      </c>
      <c r="AS91" s="6">
        <f t="shared" si="93"/>
        <v>-481.13268830925017</v>
      </c>
      <c r="AT91" s="6">
        <f t="shared" si="93"/>
        <v>243.32301544775737</v>
      </c>
      <c r="AU91" s="6">
        <f t="shared" si="93"/>
        <v>-1106.4654686281378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10899.94283951899</v>
      </c>
      <c r="K3">
        <v>1</v>
      </c>
      <c r="L3" s="2">
        <v>0</v>
      </c>
      <c r="O3">
        <f>$C$3</f>
        <v>10899.94283951899</v>
      </c>
      <c r="P3">
        <f>O3*C5</f>
        <v>1089.994283951899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10899.94283951899</v>
      </c>
      <c r="AF3">
        <f t="shared" ref="AF3:AF34" si="3">-$Z3*P3</f>
        <v>-1089.994283951899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7290.0403515670914</v>
      </c>
      <c r="AJ3">
        <f t="shared" ref="AJ3:AJ34" si="7">AB3-AC3</f>
        <v>0</v>
      </c>
      <c r="AL3">
        <f t="shared" ref="AL3:AL23" si="8">SUM(AI3:AK3)</f>
        <v>7290.0403515670914</v>
      </c>
      <c r="AN3">
        <f t="shared" ref="AN3:AN34" si="9">AE3*$K3</f>
        <v>10899.94283951899</v>
      </c>
      <c r="AO3">
        <f t="shared" ref="AO3:AO34" si="10">AF3*$K3</f>
        <v>-1089.994283951899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7290.0403515670914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7290.0403515670914</v>
      </c>
      <c r="AW3">
        <v>0</v>
      </c>
      <c r="AX3">
        <f>IF(Z3&gt;0, (R3*SUMPRODUCT(K3:$K$98, X3:$X$98)-K3*$AZ$3)/Z3, 0)</f>
        <v>0</v>
      </c>
      <c r="AZ3">
        <f>C6*ABS(SUMPRODUCT(X4:X79, K4:K79))/1</f>
        <v>5631.402651430235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280.73286674906046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277.34042341137683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-277.34042341137683</v>
      </c>
      <c r="AK4">
        <f t="shared" ref="AK4:AK35" si="28">G4*SUM(AB4:AB4, AE4:AF4)</f>
        <v>0</v>
      </c>
      <c r="AL4">
        <f t="shared" si="8"/>
        <v>-381.55242341137682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-99.079672941623869</v>
      </c>
      <c r="AR4">
        <f t="shared" si="13"/>
        <v>-99.079672941623869</v>
      </c>
      <c r="AS4">
        <f t="shared" si="14"/>
        <v>-263.68171079233389</v>
      </c>
      <c r="AT4">
        <f t="shared" si="15"/>
        <v>0</v>
      </c>
      <c r="AU4">
        <f t="shared" si="16"/>
        <v>-362.76138373395776</v>
      </c>
      <c r="AW4">
        <v>1</v>
      </c>
      <c r="AX4">
        <f>IF(Z4&gt;0, (R4*SUMPRODUCT(K4:$K$98, X4:$X$98)-K4*$AZ$3)/Z4, 0)</f>
        <v>280.73286674906046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2.1892320000000002E-3</v>
      </c>
      <c r="Q5" s="5">
        <f t="shared" ref="Q5:Q36" si="30">$C$8</f>
        <v>50</v>
      </c>
      <c r="R5">
        <f t="shared" si="0"/>
        <v>50000</v>
      </c>
      <c r="S5">
        <f t="shared" si="1"/>
        <v>464.25002552382307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277.34042341137683</v>
      </c>
      <c r="AC5">
        <f t="shared" si="27"/>
        <v>453.04944844510737</v>
      </c>
      <c r="AE5">
        <f t="shared" si="2"/>
        <v>0</v>
      </c>
      <c r="AF5">
        <f t="shared" si="3"/>
        <v>0</v>
      </c>
      <c r="AG5">
        <f t="shared" si="4"/>
        <v>-48.793691280245184</v>
      </c>
      <c r="AH5">
        <f t="shared" si="5"/>
        <v>-108.13883975481602</v>
      </c>
      <c r="AI5">
        <f t="shared" si="6"/>
        <v>-156.9325310350612</v>
      </c>
      <c r="AJ5">
        <f t="shared" si="7"/>
        <v>-175.70902503373054</v>
      </c>
      <c r="AK5">
        <f t="shared" si="28"/>
        <v>1.1370957359866452</v>
      </c>
      <c r="AL5">
        <f t="shared" si="8"/>
        <v>-331.50446033280508</v>
      </c>
      <c r="AN5">
        <f t="shared" si="9"/>
        <v>0</v>
      </c>
      <c r="AO5">
        <f t="shared" si="10"/>
        <v>0</v>
      </c>
      <c r="AP5">
        <f t="shared" si="11"/>
        <v>-44.009728995300954</v>
      </c>
      <c r="AQ5">
        <f t="shared" si="12"/>
        <v>-97.536400846200053</v>
      </c>
      <c r="AR5">
        <f t="shared" si="13"/>
        <v>-141.546129841501</v>
      </c>
      <c r="AS5">
        <f t="shared" si="14"/>
        <v>-158.48168832624904</v>
      </c>
      <c r="AT5">
        <f t="shared" si="15"/>
        <v>1.0256095382303094</v>
      </c>
      <c r="AU5">
        <f t="shared" si="16"/>
        <v>-299.00220862951971</v>
      </c>
      <c r="AW5">
        <v>2</v>
      </c>
      <c r="AX5">
        <f>IF(Z5&gt;0, (R5*SUMPRODUCT(K5:$K$98, X5:$X$98)-K5*$AZ$3)/Z5, 0)</f>
        <v>464.25002552382307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2.8741389999999999E-3</v>
      </c>
      <c r="Q6" s="5">
        <f t="shared" si="30"/>
        <v>50</v>
      </c>
      <c r="R6">
        <f t="shared" si="0"/>
        <v>50000</v>
      </c>
      <c r="S6">
        <f t="shared" si="1"/>
        <v>653.86364715652724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453.04944844510737</v>
      </c>
      <c r="AC6">
        <f t="shared" si="27"/>
        <v>629.8735797770205</v>
      </c>
      <c r="AE6">
        <f t="shared" si="2"/>
        <v>0</v>
      </c>
      <c r="AF6">
        <f t="shared" si="3"/>
        <v>0</v>
      </c>
      <c r="AG6">
        <f t="shared" si="4"/>
        <v>-48.16551451638022</v>
      </c>
      <c r="AH6">
        <f t="shared" si="5"/>
        <v>-140.2398510625126</v>
      </c>
      <c r="AI6">
        <f t="shared" si="6"/>
        <v>-188.40536557889283</v>
      </c>
      <c r="AJ6">
        <f t="shared" si="7"/>
        <v>-176.82413133191312</v>
      </c>
      <c r="AK6">
        <f t="shared" si="28"/>
        <v>3.2166510839602624</v>
      </c>
      <c r="AL6">
        <f t="shared" si="8"/>
        <v>-362.01284582684571</v>
      </c>
      <c r="AN6">
        <f t="shared" si="9"/>
        <v>0</v>
      </c>
      <c r="AO6">
        <f t="shared" si="10"/>
        <v>0</v>
      </c>
      <c r="AP6">
        <f t="shared" si="11"/>
        <v>-41.096529776618226</v>
      </c>
      <c r="AQ6">
        <f t="shared" si="12"/>
        <v>-119.65762793002109</v>
      </c>
      <c r="AR6">
        <f t="shared" si="13"/>
        <v>-160.75415770663932</v>
      </c>
      <c r="AS6">
        <f t="shared" si="14"/>
        <v>-150.87263681228387</v>
      </c>
      <c r="AT6">
        <f t="shared" si="15"/>
        <v>2.7445610906535154</v>
      </c>
      <c r="AU6">
        <f t="shared" si="16"/>
        <v>-308.88223342826967</v>
      </c>
      <c r="AW6">
        <v>3</v>
      </c>
      <c r="AX6">
        <f>IF(Z6&gt;0, (R6*SUMPRODUCT(K6:$K$98, X6:$X$98)-K6*$AZ$3)/Z6, 0)</f>
        <v>653.86364715652724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3.657909E-3</v>
      </c>
      <c r="Q7" s="5">
        <f t="shared" si="30"/>
        <v>50</v>
      </c>
      <c r="R7">
        <f t="shared" si="0"/>
        <v>50000</v>
      </c>
      <c r="S7">
        <f t="shared" si="1"/>
        <v>840.26872983666601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629.8735797770205</v>
      </c>
      <c r="AC7">
        <f t="shared" si="27"/>
        <v>798.38426286769118</v>
      </c>
      <c r="AE7">
        <f t="shared" si="2"/>
        <v>0</v>
      </c>
      <c r="AF7">
        <f t="shared" si="3"/>
        <v>0</v>
      </c>
      <c r="AG7">
        <f t="shared" si="4"/>
        <v>-47.507674302177321</v>
      </c>
      <c r="AH7">
        <f t="shared" si="5"/>
        <v>-176.18506903909784</v>
      </c>
      <c r="AI7">
        <f t="shared" si="6"/>
        <v>-223.69274334127516</v>
      </c>
      <c r="AJ7">
        <f t="shared" si="7"/>
        <v>-168.51068309067068</v>
      </c>
      <c r="AK7">
        <f t="shared" si="28"/>
        <v>8.6922554009228818</v>
      </c>
      <c r="AL7">
        <f t="shared" si="8"/>
        <v>-383.51117103102297</v>
      </c>
      <c r="AN7">
        <f t="shared" si="9"/>
        <v>0</v>
      </c>
      <c r="AO7">
        <f t="shared" si="10"/>
        <v>0</v>
      </c>
      <c r="AP7">
        <f t="shared" si="11"/>
        <v>-38.104189803265065</v>
      </c>
      <c r="AQ7">
        <f t="shared" si="12"/>
        <v>-141.3116808974053</v>
      </c>
      <c r="AR7">
        <f t="shared" si="13"/>
        <v>-179.41587070067038</v>
      </c>
      <c r="AS7">
        <f t="shared" si="14"/>
        <v>-135.15633309101992</v>
      </c>
      <c r="AT7">
        <f t="shared" si="15"/>
        <v>6.9717441335586843</v>
      </c>
      <c r="AU7">
        <f t="shared" si="16"/>
        <v>-307.60045965813163</v>
      </c>
      <c r="AW7">
        <v>4</v>
      </c>
      <c r="AX7">
        <f>IF(Z7&gt;0, (R7*SUMPRODUCT(K7:$K$98, X7:$X$98)-K7*$AZ$3)/Z7, 0)</f>
        <v>840.26872983666601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4.4868319999999996E-3</v>
      </c>
      <c r="Q8" s="5">
        <f t="shared" si="30"/>
        <v>50</v>
      </c>
      <c r="R8">
        <f t="shared" si="0"/>
        <v>50000</v>
      </c>
      <c r="S8">
        <f t="shared" si="1"/>
        <v>1024.0012648761794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798.38426286769118</v>
      </c>
      <c r="AC8">
        <f t="shared" si="27"/>
        <v>958.86328706368022</v>
      </c>
      <c r="AE8">
        <f t="shared" si="2"/>
        <v>0</v>
      </c>
      <c r="AF8">
        <f t="shared" si="3"/>
        <v>0</v>
      </c>
      <c r="AG8">
        <f t="shared" si="4"/>
        <v>-46.819438605850962</v>
      </c>
      <c r="AH8">
        <f t="shared" si="5"/>
        <v>-213.15895330458684</v>
      </c>
      <c r="AI8">
        <f t="shared" si="6"/>
        <v>-259.97839191043784</v>
      </c>
      <c r="AJ8">
        <f t="shared" si="7"/>
        <v>-160.47902419598904</v>
      </c>
      <c r="AK8">
        <f t="shared" si="28"/>
        <v>17.24510007794213</v>
      </c>
      <c r="AL8">
        <f t="shared" si="8"/>
        <v>-403.21231602848474</v>
      </c>
      <c r="AN8">
        <f t="shared" si="9"/>
        <v>0</v>
      </c>
      <c r="AO8">
        <f t="shared" si="10"/>
        <v>0</v>
      </c>
      <c r="AP8">
        <f t="shared" si="11"/>
        <v>-35.043095191385824</v>
      </c>
      <c r="AQ8">
        <f t="shared" si="12"/>
        <v>-159.54376459813679</v>
      </c>
      <c r="AR8">
        <f t="shared" si="13"/>
        <v>-194.58685978952263</v>
      </c>
      <c r="AS8">
        <f t="shared" si="14"/>
        <v>-120.11424930708095</v>
      </c>
      <c r="AT8">
        <f t="shared" si="15"/>
        <v>12.907495297066205</v>
      </c>
      <c r="AU8">
        <f t="shared" si="16"/>
        <v>-301.79361379953735</v>
      </c>
      <c r="AW8">
        <v>5</v>
      </c>
      <c r="AX8">
        <f>IF(Z8&gt;0, (R8*SUMPRODUCT(K8:$K$98, X8:$X$98)-K8*$AZ$3)/Z8, 0)</f>
        <v>1024.0012648761794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5.3970320000000004E-3</v>
      </c>
      <c r="Q9" s="5">
        <f t="shared" si="30"/>
        <v>50</v>
      </c>
      <c r="R9">
        <f t="shared" si="0"/>
        <v>50000</v>
      </c>
      <c r="S9">
        <f t="shared" si="1"/>
        <v>1175.2140574246187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958.86328706368022</v>
      </c>
      <c r="AC9">
        <f t="shared" si="27"/>
        <v>1083.5134727412315</v>
      </c>
      <c r="AE9">
        <f t="shared" si="2"/>
        <v>0</v>
      </c>
      <c r="AF9">
        <f t="shared" si="3"/>
        <v>0</v>
      </c>
      <c r="AG9">
        <f t="shared" si="4"/>
        <v>-46.098558211414641</v>
      </c>
      <c r="AH9">
        <f t="shared" si="5"/>
        <v>-252.68600837781304</v>
      </c>
      <c r="AI9">
        <f t="shared" si="6"/>
        <v>-298.78456658922767</v>
      </c>
      <c r="AJ9">
        <f t="shared" si="7"/>
        <v>-124.65018567755124</v>
      </c>
      <c r="AK9">
        <f t="shared" si="28"/>
        <v>21.38265130152007</v>
      </c>
      <c r="AL9">
        <f t="shared" si="8"/>
        <v>-402.05210096525883</v>
      </c>
      <c r="AN9">
        <f t="shared" si="9"/>
        <v>0</v>
      </c>
      <c r="AO9">
        <f t="shared" si="10"/>
        <v>0</v>
      </c>
      <c r="AP9">
        <f t="shared" si="11"/>
        <v>-32.177129099454454</v>
      </c>
      <c r="AQ9">
        <f t="shared" si="12"/>
        <v>-176.37667269136941</v>
      </c>
      <c r="AR9">
        <f t="shared" si="13"/>
        <v>-208.55380179082385</v>
      </c>
      <c r="AS9">
        <f t="shared" si="14"/>
        <v>-87.00673670579971</v>
      </c>
      <c r="AT9">
        <f t="shared" si="15"/>
        <v>14.925246214040222</v>
      </c>
      <c r="AU9">
        <f t="shared" si="16"/>
        <v>-280.63529228258335</v>
      </c>
      <c r="AW9">
        <v>6</v>
      </c>
      <c r="AX9">
        <f>IF(Z9&gt;0, (R9*SUMPRODUCT(K9:$K$98, X9:$X$98)-K9*$AZ$3)/Z9, 0)</f>
        <v>1175.2140574246187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6.3737730000000001E-3</v>
      </c>
      <c r="Q10" s="5">
        <f t="shared" si="30"/>
        <v>50</v>
      </c>
      <c r="R10">
        <f t="shared" si="0"/>
        <v>50000</v>
      </c>
      <c r="S10">
        <f t="shared" si="1"/>
        <v>1223.5249130892607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1083.5134727412315</v>
      </c>
      <c r="AC10">
        <f t="shared" si="27"/>
        <v>1109.5841771807791</v>
      </c>
      <c r="AE10">
        <f t="shared" si="2"/>
        <v>0</v>
      </c>
      <c r="AF10">
        <f t="shared" si="3"/>
        <v>0</v>
      </c>
      <c r="AG10">
        <f t="shared" si="4"/>
        <v>-45.343750883633646</v>
      </c>
      <c r="AH10">
        <f t="shared" si="5"/>
        <v>-293.82174566684296</v>
      </c>
      <c r="AI10">
        <f t="shared" si="6"/>
        <v>-339.16549655047663</v>
      </c>
      <c r="AJ10">
        <f t="shared" si="7"/>
        <v>-26.070704439547626</v>
      </c>
      <c r="AK10">
        <f t="shared" si="28"/>
        <v>4.6591079327872951</v>
      </c>
      <c r="AL10">
        <f t="shared" si="8"/>
        <v>-360.57709305723694</v>
      </c>
      <c r="AN10">
        <f t="shared" si="9"/>
        <v>0</v>
      </c>
      <c r="AO10">
        <f t="shared" si="10"/>
        <v>0</v>
      </c>
      <c r="AP10">
        <f t="shared" si="11"/>
        <v>-30.020172713448058</v>
      </c>
      <c r="AQ10">
        <f t="shared" si="12"/>
        <v>-194.52690569251365</v>
      </c>
      <c r="AR10">
        <f t="shared" si="13"/>
        <v>-224.54707840596171</v>
      </c>
      <c r="AS10">
        <f t="shared" si="14"/>
        <v>-17.260306762997967</v>
      </c>
      <c r="AT10">
        <f t="shared" si="15"/>
        <v>3.0845975929916762</v>
      </c>
      <c r="AU10">
        <f t="shared" si="16"/>
        <v>-238.722787575968</v>
      </c>
      <c r="AW10">
        <v>7</v>
      </c>
      <c r="AX10">
        <f>IF(Z10&gt;0, (R10*SUMPRODUCT(K10:$K$98, X10:$X$98)-K10*$AZ$3)/Z10, 0)</f>
        <v>1223.5249130892607</v>
      </c>
    </row>
    <row r="11" spans="1:52" x14ac:dyDescent="0.25">
      <c r="A11" t="s">
        <v>33</v>
      </c>
      <c r="C11" s="25">
        <f>AU81</f>
        <v>746.62825447612374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7.4983330000000003E-3</v>
      </c>
      <c r="Q11" s="5">
        <f t="shared" si="30"/>
        <v>50</v>
      </c>
      <c r="R11">
        <f t="shared" si="0"/>
        <v>50000</v>
      </c>
      <c r="S11">
        <f t="shared" si="1"/>
        <v>1232.312883640421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1109.5841771807791</v>
      </c>
      <c r="AC11">
        <f t="shared" si="27"/>
        <v>1097.9984401495317</v>
      </c>
      <c r="AE11">
        <f t="shared" si="2"/>
        <v>0</v>
      </c>
      <c r="AF11">
        <f t="shared" si="3"/>
        <v>0</v>
      </c>
      <c r="AG11">
        <f t="shared" si="4"/>
        <v>-44.550310831202786</v>
      </c>
      <c r="AH11">
        <f t="shared" si="5"/>
        <v>-340.00254359452936</v>
      </c>
      <c r="AI11">
        <f t="shared" si="6"/>
        <v>-384.55285442573216</v>
      </c>
      <c r="AJ11">
        <f t="shared" si="7"/>
        <v>11.58573703124739</v>
      </c>
      <c r="AK11">
        <f t="shared" si="28"/>
        <v>1.7753346834892465</v>
      </c>
      <c r="AL11">
        <f t="shared" si="8"/>
        <v>-371.19178271099554</v>
      </c>
      <c r="AN11">
        <f t="shared" si="9"/>
        <v>0</v>
      </c>
      <c r="AO11">
        <f t="shared" si="10"/>
        <v>0</v>
      </c>
      <c r="AP11">
        <f t="shared" si="11"/>
        <v>-28.047612908511443</v>
      </c>
      <c r="AQ11">
        <f t="shared" si="12"/>
        <v>-214.05596398150166</v>
      </c>
      <c r="AR11">
        <f t="shared" si="13"/>
        <v>-242.1035768900131</v>
      </c>
      <c r="AS11">
        <f t="shared" si="14"/>
        <v>7.2940516339706125</v>
      </c>
      <c r="AT11">
        <f t="shared" si="15"/>
        <v>1.11770039437493</v>
      </c>
      <c r="AU11">
        <f t="shared" si="16"/>
        <v>-233.69182486166758</v>
      </c>
      <c r="AW11">
        <v>8</v>
      </c>
      <c r="AX11">
        <f>IF(Z11&gt;0, (R11*SUMPRODUCT(K11:$K$98, X11:$X$98)-K11*$AZ$3)/Z11, 0)</f>
        <v>1232.312883640421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8.7783159999999995E-3</v>
      </c>
      <c r="Q12" s="5">
        <f t="shared" si="30"/>
        <v>50</v>
      </c>
      <c r="R12">
        <f t="shared" si="0"/>
        <v>50000</v>
      </c>
      <c r="S12">
        <f t="shared" si="1"/>
        <v>1279.8912540571664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1097.9984401495317</v>
      </c>
      <c r="AC12">
        <f t="shared" si="27"/>
        <v>1118.9764402049323</v>
      </c>
      <c r="AE12">
        <f t="shared" si="2"/>
        <v>0</v>
      </c>
      <c r="AF12">
        <f t="shared" si="3"/>
        <v>0</v>
      </c>
      <c r="AG12">
        <f t="shared" si="4"/>
        <v>-43.713731016516235</v>
      </c>
      <c r="AH12">
        <f t="shared" si="5"/>
        <v>-391.07670637452071</v>
      </c>
      <c r="AI12">
        <f t="shared" si="6"/>
        <v>-434.79043739103696</v>
      </c>
      <c r="AJ12">
        <f t="shared" si="7"/>
        <v>-20.978000055400571</v>
      </c>
      <c r="AK12">
        <f t="shared" si="28"/>
        <v>23.057967243140165</v>
      </c>
      <c r="AL12">
        <f t="shared" si="8"/>
        <v>-432.71047020329735</v>
      </c>
      <c r="AN12">
        <f t="shared" si="9"/>
        <v>0</v>
      </c>
      <c r="AO12">
        <f t="shared" si="10"/>
        <v>0</v>
      </c>
      <c r="AP12">
        <f t="shared" si="11"/>
        <v>-25.696476162716841</v>
      </c>
      <c r="AQ12">
        <f t="shared" si="12"/>
        <v>-229.88871069709856</v>
      </c>
      <c r="AR12">
        <f t="shared" si="13"/>
        <v>-255.58518685981542</v>
      </c>
      <c r="AS12">
        <f t="shared" si="14"/>
        <v>-12.331609904480622</v>
      </c>
      <c r="AT12">
        <f t="shared" si="15"/>
        <v>13.554288134320798</v>
      </c>
      <c r="AU12">
        <f t="shared" si="16"/>
        <v>-254.36250862997522</v>
      </c>
      <c r="AW12">
        <v>9</v>
      </c>
      <c r="AX12">
        <f>IF(Z12&gt;0, (R12*SUMPRODUCT(K12:$K$98, X12:$X$98)-K12*$AZ$3)/Z12, 0)</f>
        <v>1279.8912540571664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1.019566E-2</v>
      </c>
      <c r="Q13" s="5">
        <f t="shared" si="30"/>
        <v>50</v>
      </c>
      <c r="R13">
        <f t="shared" si="0"/>
        <v>50000</v>
      </c>
      <c r="S13">
        <f t="shared" si="1"/>
        <v>1451.9501713636889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1118.9764402049323</v>
      </c>
      <c r="AC13">
        <f t="shared" si="27"/>
        <v>1243.7667496842487</v>
      </c>
      <c r="AE13">
        <f t="shared" si="2"/>
        <v>0</v>
      </c>
      <c r="AF13">
        <f t="shared" si="3"/>
        <v>0</v>
      </c>
      <c r="AG13">
        <f t="shared" si="4"/>
        <v>-42.83090336757521</v>
      </c>
      <c r="AH13">
        <f t="shared" si="5"/>
        <v>-445.69033877585395</v>
      </c>
      <c r="AI13">
        <f t="shared" si="6"/>
        <v>-488.52124214342916</v>
      </c>
      <c r="AJ13">
        <f t="shared" si="7"/>
        <v>-124.79030947931642</v>
      </c>
      <c r="AK13">
        <f t="shared" si="28"/>
        <v>78.328350814345271</v>
      </c>
      <c r="AL13">
        <f t="shared" si="8"/>
        <v>-534.98320080840028</v>
      </c>
      <c r="AN13">
        <f t="shared" si="9"/>
        <v>0</v>
      </c>
      <c r="AO13">
        <f t="shared" si="10"/>
        <v>0</v>
      </c>
      <c r="AP13">
        <f t="shared" si="11"/>
        <v>-22.479927559764732</v>
      </c>
      <c r="AQ13">
        <f t="shared" si="12"/>
        <v>-233.92190549389784</v>
      </c>
      <c r="AR13">
        <f t="shared" si="13"/>
        <v>-256.40183305366259</v>
      </c>
      <c r="AS13">
        <f t="shared" si="14"/>
        <v>-65.49656665377195</v>
      </c>
      <c r="AT13">
        <f t="shared" si="15"/>
        <v>41.110868875937179</v>
      </c>
      <c r="AU13">
        <f t="shared" si="16"/>
        <v>-280.78753083149735</v>
      </c>
      <c r="AW13">
        <v>10</v>
      </c>
      <c r="AX13">
        <f>IF(Z13&gt;0, (R13*SUMPRODUCT(K13:$K$98, X13:$X$98)-K13*$AZ$3)/Z13, 0)</f>
        <v>1451.9501713636889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1.1804551E-2</v>
      </c>
      <c r="Q14" s="5">
        <f t="shared" si="30"/>
        <v>50</v>
      </c>
      <c r="R14">
        <f t="shared" si="0"/>
        <v>50000</v>
      </c>
      <c r="S14">
        <f t="shared" si="1"/>
        <v>1583.0760042205795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1243.7667496842487</v>
      </c>
      <c r="AC14">
        <f t="shared" si="27"/>
        <v>1326.5225407764351</v>
      </c>
      <c r="AE14">
        <f t="shared" si="2"/>
        <v>0</v>
      </c>
      <c r="AF14">
        <f t="shared" si="3"/>
        <v>0</v>
      </c>
      <c r="AG14">
        <f t="shared" si="4"/>
        <v>-41.89699475072085</v>
      </c>
      <c r="AH14">
        <f t="shared" si="5"/>
        <v>-505.59958317861339</v>
      </c>
      <c r="AI14">
        <f t="shared" si="6"/>
        <v>-547.49657792933419</v>
      </c>
      <c r="AJ14">
        <f t="shared" si="7"/>
        <v>-82.755791092186428</v>
      </c>
      <c r="AK14">
        <f t="shared" si="28"/>
        <v>87.063672477897413</v>
      </c>
      <c r="AL14">
        <f t="shared" si="8"/>
        <v>-543.18869654362322</v>
      </c>
      <c r="AN14">
        <f t="shared" si="9"/>
        <v>0</v>
      </c>
      <c r="AO14">
        <f t="shared" si="10"/>
        <v>0</v>
      </c>
      <c r="AP14">
        <f t="shared" si="11"/>
        <v>-19.633716815010303</v>
      </c>
      <c r="AQ14">
        <f t="shared" si="12"/>
        <v>-236.93343871031101</v>
      </c>
      <c r="AR14">
        <f t="shared" si="13"/>
        <v>-256.56715552532131</v>
      </c>
      <c r="AS14">
        <f t="shared" si="14"/>
        <v>-38.780914401460386</v>
      </c>
      <c r="AT14">
        <f t="shared" si="15"/>
        <v>40.799668340804651</v>
      </c>
      <c r="AU14">
        <f t="shared" si="16"/>
        <v>-254.54840158597705</v>
      </c>
      <c r="AW14">
        <v>11</v>
      </c>
      <c r="AX14">
        <f>IF(Z14&gt;0, (R14*SUMPRODUCT(K14:$K$98, X14:$X$98)-K14*$AZ$3)/Z14, 0)</f>
        <v>1583.0760042205795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1.3628751999999999E-2</v>
      </c>
      <c r="Q15" s="5">
        <f t="shared" si="30"/>
        <v>50</v>
      </c>
      <c r="R15">
        <f t="shared" si="0"/>
        <v>50000</v>
      </c>
      <c r="S15">
        <f t="shared" si="1"/>
        <v>1677.3857031718403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1326.5225407764351</v>
      </c>
      <c r="AC15">
        <f t="shared" si="27"/>
        <v>1372.3370454465567</v>
      </c>
      <c r="AE15">
        <f t="shared" si="2"/>
        <v>0</v>
      </c>
      <c r="AF15">
        <f t="shared" si="3"/>
        <v>0</v>
      </c>
      <c r="AG15">
        <f t="shared" si="4"/>
        <v>-40.907021052210766</v>
      </c>
      <c r="AH15">
        <f t="shared" si="5"/>
        <v>-571.00375100287624</v>
      </c>
      <c r="AI15">
        <f t="shared" si="6"/>
        <v>-611.91077205508702</v>
      </c>
      <c r="AJ15">
        <f t="shared" si="7"/>
        <v>-45.814504670121551</v>
      </c>
      <c r="AK15">
        <f t="shared" si="28"/>
        <v>92.856577854350462</v>
      </c>
      <c r="AL15">
        <f t="shared" si="8"/>
        <v>-564.86869887085811</v>
      </c>
      <c r="AN15">
        <f t="shared" si="9"/>
        <v>0</v>
      </c>
      <c r="AO15">
        <f t="shared" si="10"/>
        <v>0</v>
      </c>
      <c r="AP15">
        <f t="shared" si="11"/>
        <v>-17.115889812098384</v>
      </c>
      <c r="AQ15">
        <f t="shared" si="12"/>
        <v>-238.91344402679036</v>
      </c>
      <c r="AR15">
        <f t="shared" si="13"/>
        <v>-256.02933383888876</v>
      </c>
      <c r="AS15">
        <f t="shared" si="14"/>
        <v>-19.169228009265872</v>
      </c>
      <c r="AT15">
        <f t="shared" si="15"/>
        <v>38.852082454381133</v>
      </c>
      <c r="AU15">
        <f t="shared" si="16"/>
        <v>-236.34647939377351</v>
      </c>
      <c r="AW15">
        <v>12</v>
      </c>
      <c r="AX15">
        <f>IF(Z15&gt;0, (R15*SUMPRODUCT(K15:$K$98, X15:$X$98)-K15*$AZ$3)/Z15, 0)</f>
        <v>1677.3857031718403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1.5530428000000001E-2</v>
      </c>
      <c r="Q16" s="5">
        <f t="shared" si="30"/>
        <v>50</v>
      </c>
      <c r="R16">
        <f t="shared" si="0"/>
        <v>50000</v>
      </c>
      <c r="S16">
        <f t="shared" si="1"/>
        <v>1738.3154610699239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1372.3370454465567</v>
      </c>
      <c r="AC16">
        <f t="shared" si="27"/>
        <v>1385.8771222951518</v>
      </c>
      <c r="AE16">
        <f t="shared" si="2"/>
        <v>0</v>
      </c>
      <c r="AF16">
        <f t="shared" si="3"/>
        <v>0</v>
      </c>
      <c r="AG16">
        <f t="shared" si="4"/>
        <v>-39.862647296542818</v>
      </c>
      <c r="AH16">
        <f t="shared" si="5"/>
        <v>-635.3035451458436</v>
      </c>
      <c r="AI16">
        <f t="shared" si="6"/>
        <v>-675.16619244238643</v>
      </c>
      <c r="AJ16">
        <f t="shared" si="7"/>
        <v>-13.540076848595163</v>
      </c>
      <c r="AK16">
        <f t="shared" si="28"/>
        <v>96.06359318125898</v>
      </c>
      <c r="AL16">
        <f t="shared" si="8"/>
        <v>-592.64267610972263</v>
      </c>
      <c r="AN16">
        <f t="shared" si="9"/>
        <v>0</v>
      </c>
      <c r="AO16">
        <f t="shared" si="10"/>
        <v>0</v>
      </c>
      <c r="AP16">
        <f t="shared" si="11"/>
        <v>-14.891887338923816</v>
      </c>
      <c r="AQ16">
        <f t="shared" si="12"/>
        <v>-237.33669141314957</v>
      </c>
      <c r="AR16">
        <f t="shared" si="13"/>
        <v>-252.22857875207339</v>
      </c>
      <c r="AS16">
        <f t="shared" si="14"/>
        <v>-5.0583017602831726</v>
      </c>
      <c r="AT16">
        <f t="shared" si="15"/>
        <v>35.887436084847991</v>
      </c>
      <c r="AU16">
        <f t="shared" si="16"/>
        <v>-221.39944442750857</v>
      </c>
      <c r="AW16">
        <v>13</v>
      </c>
      <c r="AX16">
        <f>IF(Z16&gt;0, (R16*SUMPRODUCT(K16:$K$98, X16:$X$98)-K16*$AZ$3)/Z16, 0)</f>
        <v>1738.3154610699239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1.7564712E-2</v>
      </c>
      <c r="Q17" s="5">
        <f t="shared" si="30"/>
        <v>50</v>
      </c>
      <c r="R17">
        <f t="shared" si="0"/>
        <v>50000</v>
      </c>
      <c r="S17">
        <f t="shared" si="1"/>
        <v>1772.1995375182394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1385.8771222951518</v>
      </c>
      <c r="AC17">
        <f t="shared" si="27"/>
        <v>1373.9453602350261</v>
      </c>
      <c r="AE17">
        <f t="shared" si="2"/>
        <v>0</v>
      </c>
      <c r="AF17">
        <f t="shared" si="3"/>
        <v>0</v>
      </c>
      <c r="AG17">
        <f t="shared" si="4"/>
        <v>-38.763844904256032</v>
      </c>
      <c r="AH17">
        <f t="shared" si="5"/>
        <v>-700.17591932135315</v>
      </c>
      <c r="AI17">
        <f t="shared" si="6"/>
        <v>-738.93976422560922</v>
      </c>
      <c r="AJ17">
        <f t="shared" si="7"/>
        <v>11.93176206012572</v>
      </c>
      <c r="AK17">
        <f t="shared" si="28"/>
        <v>97.011398560660638</v>
      </c>
      <c r="AL17">
        <f t="shared" si="8"/>
        <v>-629.99660360482289</v>
      </c>
      <c r="AN17">
        <f t="shared" si="9"/>
        <v>0</v>
      </c>
      <c r="AO17">
        <f t="shared" si="10"/>
        <v>0</v>
      </c>
      <c r="AP17">
        <f t="shared" si="11"/>
        <v>-12.929818529723153</v>
      </c>
      <c r="AQ17">
        <f t="shared" si="12"/>
        <v>-233.54617164700284</v>
      </c>
      <c r="AR17">
        <f t="shared" si="13"/>
        <v>-246.47599017672601</v>
      </c>
      <c r="AS17">
        <f t="shared" si="14"/>
        <v>3.9798817315029229</v>
      </c>
      <c r="AT17">
        <f t="shared" si="15"/>
        <v>32.358497507203396</v>
      </c>
      <c r="AU17">
        <f t="shared" si="16"/>
        <v>-210.13761093801969</v>
      </c>
      <c r="AW17">
        <v>14</v>
      </c>
      <c r="AX17">
        <f>IF(Z17&gt;0, (R17*SUMPRODUCT(K17:$K$98, X17:$X$98)-K17*$AZ$3)/Z17, 0)</f>
        <v>1772.1995375182394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1.9807176999999999E-2</v>
      </c>
      <c r="Q18" s="5">
        <f t="shared" si="30"/>
        <v>50</v>
      </c>
      <c r="R18">
        <f t="shared" si="0"/>
        <v>50000</v>
      </c>
      <c r="S18">
        <f t="shared" si="1"/>
        <v>1783.7151313130898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1373.9453602350261</v>
      </c>
      <c r="AC18">
        <f t="shared" si="27"/>
        <v>1341.65358979608</v>
      </c>
      <c r="AE18">
        <f t="shared" si="2"/>
        <v>0</v>
      </c>
      <c r="AF18">
        <f t="shared" si="3"/>
        <v>0</v>
      </c>
      <c r="AG18">
        <f t="shared" si="4"/>
        <v>-37.608404117994326</v>
      </c>
      <c r="AH18">
        <f t="shared" si="5"/>
        <v>-767.80233721914726</v>
      </c>
      <c r="AI18">
        <f t="shared" si="6"/>
        <v>-805.41074133714164</v>
      </c>
      <c r="AJ18">
        <f t="shared" si="7"/>
        <v>32.29177043894606</v>
      </c>
      <c r="AK18">
        <f t="shared" si="28"/>
        <v>96.176175216451838</v>
      </c>
      <c r="AL18">
        <f t="shared" si="8"/>
        <v>-676.94279568174375</v>
      </c>
      <c r="AN18">
        <f t="shared" si="9"/>
        <v>0</v>
      </c>
      <c r="AO18">
        <f t="shared" si="10"/>
        <v>0</v>
      </c>
      <c r="AP18">
        <f t="shared" si="11"/>
        <v>-11.200372446633764</v>
      </c>
      <c r="AQ18">
        <f t="shared" si="12"/>
        <v>-228.66357517509488</v>
      </c>
      <c r="AR18">
        <f t="shared" si="13"/>
        <v>-239.86394762172864</v>
      </c>
      <c r="AS18">
        <f t="shared" si="14"/>
        <v>9.6169955721238054</v>
      </c>
      <c r="AT18">
        <f t="shared" si="15"/>
        <v>28.642773023212673</v>
      </c>
      <c r="AU18">
        <f t="shared" si="16"/>
        <v>-201.60417902639216</v>
      </c>
      <c r="AW18">
        <v>15</v>
      </c>
      <c r="AX18">
        <f>IF(Z18&gt;0, (R18*SUMPRODUCT(K18:$K$98, X18:$X$98)-K18*$AZ$3)/Z18, 0)</f>
        <v>1783.7151313130898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2.2489294999999999E-2</v>
      </c>
      <c r="Q19" s="5">
        <f t="shared" si="30"/>
        <v>50</v>
      </c>
      <c r="R19">
        <f t="shared" si="0"/>
        <v>50000</v>
      </c>
      <c r="S19">
        <f t="shared" si="1"/>
        <v>1776.3184851799795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1341.65358979608</v>
      </c>
      <c r="AC19">
        <f t="shared" si="27"/>
        <v>1292.6814442710358</v>
      </c>
      <c r="AE19">
        <f t="shared" si="2"/>
        <v>0</v>
      </c>
      <c r="AF19">
        <f t="shared" si="3"/>
        <v>0</v>
      </c>
      <c r="AG19">
        <f t="shared" si="4"/>
        <v>-36.386533582125594</v>
      </c>
      <c r="AH19">
        <f t="shared" si="5"/>
        <v>-845.78649468878916</v>
      </c>
      <c r="AI19">
        <f t="shared" si="6"/>
        <v>-882.17302827091476</v>
      </c>
      <c r="AJ19">
        <f t="shared" si="7"/>
        <v>48.972145525044198</v>
      </c>
      <c r="AK19">
        <f t="shared" si="28"/>
        <v>93.915751285725605</v>
      </c>
      <c r="AL19">
        <f t="shared" si="8"/>
        <v>-739.28513146014495</v>
      </c>
      <c r="AN19">
        <f t="shared" si="9"/>
        <v>0</v>
      </c>
      <c r="AO19">
        <f t="shared" si="10"/>
        <v>0</v>
      </c>
      <c r="AP19">
        <f t="shared" si="11"/>
        <v>-9.6754287875939351</v>
      </c>
      <c r="AQ19">
        <f t="shared" si="12"/>
        <v>-224.90042862698076</v>
      </c>
      <c r="AR19">
        <f t="shared" si="13"/>
        <v>-234.57585741457467</v>
      </c>
      <c r="AS19">
        <f t="shared" si="14"/>
        <v>13.022029304709948</v>
      </c>
      <c r="AT19">
        <f t="shared" si="15"/>
        <v>24.97284226175357</v>
      </c>
      <c r="AU19">
        <f t="shared" si="16"/>
        <v>-196.58098584811117</v>
      </c>
      <c r="AW19">
        <v>16</v>
      </c>
      <c r="AX19">
        <f>IF(Z19&gt;0, (R19*SUMPRODUCT(K19:$K$98, X19:$X$98)-K19*$AZ$3)/Z19, 0)</f>
        <v>1776.3184851799795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2.5348699999999998E-2</v>
      </c>
      <c r="Q20" s="5">
        <f t="shared" si="30"/>
        <v>50</v>
      </c>
      <c r="R20">
        <f t="shared" si="0"/>
        <v>50000</v>
      </c>
      <c r="S20">
        <f t="shared" si="1"/>
        <v>1749.5850462397279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1292.6814442710358</v>
      </c>
      <c r="AC20">
        <f t="shared" si="27"/>
        <v>1228.2197921173145</v>
      </c>
      <c r="AE20">
        <f t="shared" si="2"/>
        <v>0</v>
      </c>
      <c r="AF20">
        <f t="shared" si="3"/>
        <v>0</v>
      </c>
      <c r="AG20">
        <f t="shared" si="4"/>
        <v>-35.100316922491118</v>
      </c>
      <c r="AH20">
        <f t="shared" si="5"/>
        <v>-922.35132381322705</v>
      </c>
      <c r="AI20">
        <f t="shared" si="6"/>
        <v>-957.45164073571823</v>
      </c>
      <c r="AJ20">
        <f t="shared" si="7"/>
        <v>64.461652153721388</v>
      </c>
      <c r="AK20">
        <f t="shared" si="28"/>
        <v>90.487701098972522</v>
      </c>
      <c r="AL20">
        <f t="shared" si="8"/>
        <v>-802.50228748302436</v>
      </c>
      <c r="AN20">
        <f t="shared" si="9"/>
        <v>0</v>
      </c>
      <c r="AO20">
        <f t="shared" si="10"/>
        <v>0</v>
      </c>
      <c r="AP20">
        <f t="shared" si="11"/>
        <v>-8.3334062125088515</v>
      </c>
      <c r="AQ20">
        <f t="shared" si="12"/>
        <v>-218.98173366793068</v>
      </c>
      <c r="AR20">
        <f t="shared" si="13"/>
        <v>-227.31513988043955</v>
      </c>
      <c r="AS20">
        <f t="shared" si="14"/>
        <v>15.304281545737156</v>
      </c>
      <c r="AT20">
        <f t="shared" si="15"/>
        <v>21.483303759307034</v>
      </c>
      <c r="AU20">
        <f t="shared" si="16"/>
        <v>-190.52755457539536</v>
      </c>
      <c r="AW20">
        <v>17</v>
      </c>
      <c r="AX20">
        <f>IF(Z20&gt;0, (R20*SUMPRODUCT(K20:$K$98, X20:$X$98)-K20*$AZ$3)/Z20, 0)</f>
        <v>1749.5850462397279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2.8197647999999999E-2</v>
      </c>
      <c r="Q21" s="5">
        <f t="shared" si="30"/>
        <v>50</v>
      </c>
      <c r="R21">
        <f t="shared" si="0"/>
        <v>50000</v>
      </c>
      <c r="S21">
        <f t="shared" si="1"/>
        <v>1706.9042285339688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1228.2197921173145</v>
      </c>
      <c r="AC21">
        <f t="shared" si="27"/>
        <v>1152.4869660147938</v>
      </c>
      <c r="AE21">
        <f t="shared" si="2"/>
        <v>0</v>
      </c>
      <c r="AF21">
        <f t="shared" si="3"/>
        <v>0</v>
      </c>
      <c r="AG21">
        <f t="shared" si="4"/>
        <v>-33.759567371997356</v>
      </c>
      <c r="AH21">
        <f t="shared" si="5"/>
        <v>-989.74638126884781</v>
      </c>
      <c r="AI21">
        <f t="shared" si="6"/>
        <v>-1023.5059486408452</v>
      </c>
      <c r="AJ21">
        <f t="shared" si="7"/>
        <v>75.732826102520676</v>
      </c>
      <c r="AK21">
        <f t="shared" si="28"/>
        <v>85.975385448212023</v>
      </c>
      <c r="AL21">
        <f t="shared" si="8"/>
        <v>-861.79773709011249</v>
      </c>
      <c r="AN21">
        <f t="shared" si="9"/>
        <v>0</v>
      </c>
      <c r="AO21">
        <f t="shared" si="10"/>
        <v>0</v>
      </c>
      <c r="AP21">
        <f t="shared" si="11"/>
        <v>-7.1563300851450222</v>
      </c>
      <c r="AQ21">
        <f t="shared" si="12"/>
        <v>-209.80576341190874</v>
      </c>
      <c r="AR21">
        <f t="shared" si="13"/>
        <v>-216.96209349705379</v>
      </c>
      <c r="AS21">
        <f t="shared" si="14"/>
        <v>16.053792867028076</v>
      </c>
      <c r="AT21">
        <f t="shared" si="15"/>
        <v>18.22500361705842</v>
      </c>
      <c r="AU21">
        <f t="shared" si="16"/>
        <v>-182.68329701296727</v>
      </c>
      <c r="AW21">
        <v>18</v>
      </c>
      <c r="AX21">
        <f>IF(Z21&gt;0, (R21*SUMPRODUCT(K21:$K$98, X21:$X$98)-K21*$AZ$3)/Z21, 0)</f>
        <v>1706.9042285339688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3.1331300999999999E-2</v>
      </c>
      <c r="Q22" s="5">
        <f t="shared" si="30"/>
        <v>50</v>
      </c>
      <c r="R22">
        <f t="shared" si="0"/>
        <v>50000</v>
      </c>
      <c r="S22">
        <f t="shared" si="1"/>
        <v>1653.9581886577118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1152.4869660147938</v>
      </c>
      <c r="AC22">
        <f t="shared" si="27"/>
        <v>1070.5820129291435</v>
      </c>
      <c r="AE22">
        <f t="shared" si="2"/>
        <v>0</v>
      </c>
      <c r="AF22">
        <f t="shared" si="3"/>
        <v>0</v>
      </c>
      <c r="AG22">
        <f t="shared" si="4"/>
        <v>-32.364240531315552</v>
      </c>
      <c r="AH22">
        <f t="shared" si="5"/>
        <v>-1057.7311669618282</v>
      </c>
      <c r="AI22">
        <f t="shared" si="6"/>
        <v>-1090.0954074931437</v>
      </c>
      <c r="AJ22">
        <f t="shared" si="7"/>
        <v>81.904953085650277</v>
      </c>
      <c r="AK22">
        <f t="shared" si="28"/>
        <v>80.674087621035568</v>
      </c>
      <c r="AL22">
        <f t="shared" si="8"/>
        <v>-927.51636678645787</v>
      </c>
      <c r="AN22">
        <f t="shared" si="9"/>
        <v>0</v>
      </c>
      <c r="AO22">
        <f t="shared" si="10"/>
        <v>0</v>
      </c>
      <c r="AP22">
        <f t="shared" si="11"/>
        <v>-6.1254907610183364</v>
      </c>
      <c r="AQ22">
        <f t="shared" si="12"/>
        <v>-200.19386781520922</v>
      </c>
      <c r="AR22">
        <f t="shared" si="13"/>
        <v>-206.31935857622756</v>
      </c>
      <c r="AS22">
        <f t="shared" si="14"/>
        <v>15.501925123882939</v>
      </c>
      <c r="AT22">
        <f t="shared" si="15"/>
        <v>15.268962603898618</v>
      </c>
      <c r="AU22">
        <f t="shared" si="16"/>
        <v>-175.54847084844599</v>
      </c>
      <c r="AW22">
        <v>19</v>
      </c>
      <c r="AX22">
        <f>IF(Z22&gt;0, (R22*SUMPRODUCT(K22:$K$98, X22:$X$98)-K22*$AZ$3)/Z22, 0)</f>
        <v>1653.9581886577118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3.466458E-2</v>
      </c>
      <c r="Q23" s="5">
        <f t="shared" si="30"/>
        <v>50</v>
      </c>
      <c r="R23">
        <f t="shared" si="0"/>
        <v>50000</v>
      </c>
      <c r="S23">
        <f t="shared" si="1"/>
        <v>1592.2162441312228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1070.5820129291435</v>
      </c>
      <c r="AC23">
        <f t="shared" si="27"/>
        <v>984.58529719095054</v>
      </c>
      <c r="AE23">
        <f t="shared" si="2"/>
        <v>0</v>
      </c>
      <c r="AF23">
        <f t="shared" si="3"/>
        <v>0</v>
      </c>
      <c r="AG23">
        <f t="shared" si="4"/>
        <v>-30.918705320965366</v>
      </c>
      <c r="AH23">
        <f t="shared" si="5"/>
        <v>-1121.8928050370305</v>
      </c>
      <c r="AI23">
        <f t="shared" si="6"/>
        <v>-1152.8115103579958</v>
      </c>
      <c r="AJ23">
        <f t="shared" si="7"/>
        <v>85.996715738192961</v>
      </c>
      <c r="AK23">
        <f t="shared" si="28"/>
        <v>74.940740905040059</v>
      </c>
      <c r="AL23">
        <f t="shared" si="8"/>
        <v>-991.87405371476279</v>
      </c>
      <c r="AN23">
        <f t="shared" si="9"/>
        <v>0</v>
      </c>
      <c r="AO23">
        <f t="shared" si="10"/>
        <v>0</v>
      </c>
      <c r="AP23">
        <f t="shared" si="11"/>
        <v>-5.2249091865031891</v>
      </c>
      <c r="AQ23">
        <f t="shared" si="12"/>
        <v>-189.5871111826616</v>
      </c>
      <c r="AR23">
        <f t="shared" si="13"/>
        <v>-194.81202036916477</v>
      </c>
      <c r="AS23">
        <f t="shared" si="14"/>
        <v>14.532465878023338</v>
      </c>
      <c r="AT23">
        <f t="shared" si="15"/>
        <v>12.664132004666799</v>
      </c>
      <c r="AU23">
        <f t="shared" si="16"/>
        <v>-167.61542248647467</v>
      </c>
      <c r="AW23">
        <v>20</v>
      </c>
      <c r="AX23">
        <f>IF(Z23&gt;0, (R23*SUMPRODUCT(K23:$K$98, X23:$X$98)-K23*$AZ$3)/Z23, 0)</f>
        <v>1592.2162441312228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3.8375247000000001E-2</v>
      </c>
      <c r="Q24" s="5">
        <f t="shared" si="30"/>
        <v>50</v>
      </c>
      <c r="R24">
        <f t="shared" si="0"/>
        <v>50000</v>
      </c>
      <c r="S24">
        <f t="shared" si="1"/>
        <v>1524.2493405373414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984.58529719095054</v>
      </c>
      <c r="AC24">
        <f t="shared" si="27"/>
        <v>896.95992893419691</v>
      </c>
      <c r="AE24">
        <f t="shared" si="2"/>
        <v>0</v>
      </c>
      <c r="AF24">
        <f t="shared" si="3"/>
        <v>0</v>
      </c>
      <c r="AG24">
        <f t="shared" si="4"/>
        <v>-29.423005314143452</v>
      </c>
      <c r="AH24">
        <f t="shared" si="5"/>
        <v>-1186.5129536122604</v>
      </c>
      <c r="AI24">
        <f t="shared" ref="AI24:AI69" si="39">SUM(AE24:AH24)</f>
        <v>-1215.9359589264038</v>
      </c>
      <c r="AJ24">
        <f t="shared" si="7"/>
        <v>87.625368256753632</v>
      </c>
      <c r="AK24">
        <f t="shared" si="28"/>
        <v>68.920970803366544</v>
      </c>
      <c r="AL24">
        <f t="shared" ref="AL24:AL69" si="40">SUM(AI24:AK24)</f>
        <v>-1059.3896198662835</v>
      </c>
      <c r="AN24">
        <f t="shared" si="9"/>
        <v>0</v>
      </c>
      <c r="AO24">
        <f t="shared" si="10"/>
        <v>0</v>
      </c>
      <c r="AP24">
        <f t="shared" si="11"/>
        <v>-4.4394222446906504</v>
      </c>
      <c r="AQ24">
        <f t="shared" si="12"/>
        <v>-179.02426837913302</v>
      </c>
      <c r="AR24">
        <f t="shared" si="13"/>
        <v>-183.46369062382368</v>
      </c>
      <c r="AS24">
        <f t="shared" si="14"/>
        <v>13.221151438641428</v>
      </c>
      <c r="AT24">
        <f t="shared" si="15"/>
        <v>10.39898160107604</v>
      </c>
      <c r="AU24">
        <f t="shared" si="16"/>
        <v>-159.84355758410618</v>
      </c>
      <c r="AW24">
        <v>21</v>
      </c>
      <c r="AX24">
        <f>IF(Z24&gt;0, (R24*SUMPRODUCT(K24:$K$98, X24:$X$98)-K24*$AZ$3)/Z24, 0)</f>
        <v>1524.2493405373414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4.2655799000000001E-2</v>
      </c>
      <c r="Q25" s="5">
        <f t="shared" si="30"/>
        <v>50</v>
      </c>
      <c r="R25">
        <f t="shared" si="0"/>
        <v>50000</v>
      </c>
      <c r="S25">
        <f t="shared" si="1"/>
        <v>1451.139497748469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896.95992893419691</v>
      </c>
      <c r="AC25">
        <f t="shared" si="27"/>
        <v>808.97293102462402</v>
      </c>
      <c r="AE25">
        <f t="shared" si="2"/>
        <v>0</v>
      </c>
      <c r="AF25">
        <f t="shared" si="3"/>
        <v>0</v>
      </c>
      <c r="AG25">
        <f t="shared" si="4"/>
        <v>-27.873713460345979</v>
      </c>
      <c r="AH25">
        <f t="shared" si="5"/>
        <v>-1255.0618006560351</v>
      </c>
      <c r="AI25">
        <f t="shared" si="39"/>
        <v>-1282.935514116381</v>
      </c>
      <c r="AJ25">
        <f t="shared" si="7"/>
        <v>87.986997909572892</v>
      </c>
      <c r="AK25">
        <f t="shared" si="28"/>
        <v>62.787195025393792</v>
      </c>
      <c r="AL25">
        <f t="shared" si="40"/>
        <v>-1132.1613211814142</v>
      </c>
      <c r="AN25">
        <f t="shared" si="9"/>
        <v>0</v>
      </c>
      <c r="AO25">
        <f t="shared" si="10"/>
        <v>0</v>
      </c>
      <c r="AP25">
        <f t="shared" si="11"/>
        <v>-3.7550543922304378</v>
      </c>
      <c r="AQ25">
        <f t="shared" si="12"/>
        <v>-169.07777048719038</v>
      </c>
      <c r="AR25">
        <f t="shared" si="13"/>
        <v>-172.8328248794208</v>
      </c>
      <c r="AS25">
        <f t="shared" si="14"/>
        <v>11.853317048320228</v>
      </c>
      <c r="AT25">
        <f t="shared" si="15"/>
        <v>8.45848303604566</v>
      </c>
      <c r="AU25">
        <f t="shared" si="16"/>
        <v>-152.5210247950549</v>
      </c>
      <c r="AW25">
        <v>22</v>
      </c>
      <c r="AX25">
        <f>IF(Z25&gt;0, (R25*SUMPRODUCT(K25:$K$98, X25:$X$98)-K25*$AZ$3)/Z25, 0)</f>
        <v>1451.139497748469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4.7231987000000003E-2</v>
      </c>
      <c r="Q26" s="5">
        <f t="shared" si="30"/>
        <v>50</v>
      </c>
      <c r="R26">
        <f t="shared" si="0"/>
        <v>50000</v>
      </c>
      <c r="S26">
        <f t="shared" si="1"/>
        <v>1372.1862638457985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808.97293102462402</v>
      </c>
      <c r="AC26">
        <f t="shared" si="27"/>
        <v>721.17843774239839</v>
      </c>
      <c r="AE26">
        <f t="shared" si="2"/>
        <v>0</v>
      </c>
      <c r="AF26">
        <f t="shared" si="3"/>
        <v>0</v>
      </c>
      <c r="AG26">
        <f t="shared" si="4"/>
        <v>-26.278445453941735</v>
      </c>
      <c r="AH26">
        <f t="shared" si="5"/>
        <v>-1316.5308718007864</v>
      </c>
      <c r="AI26">
        <f t="shared" si="39"/>
        <v>-1342.8093172547281</v>
      </c>
      <c r="AJ26">
        <f t="shared" si="7"/>
        <v>87.794493282225631</v>
      </c>
      <c r="AK26">
        <f t="shared" si="28"/>
        <v>56.628105171723689</v>
      </c>
      <c r="AL26">
        <f t="shared" si="40"/>
        <v>-1198.3867188007787</v>
      </c>
      <c r="AN26">
        <f t="shared" si="9"/>
        <v>0</v>
      </c>
      <c r="AO26">
        <f t="shared" si="10"/>
        <v>0</v>
      </c>
      <c r="AP26">
        <f t="shared" si="11"/>
        <v>-3.160843900062511</v>
      </c>
      <c r="AQ26">
        <f t="shared" si="12"/>
        <v>-158.35596449832227</v>
      </c>
      <c r="AR26">
        <f t="shared" si="13"/>
        <v>-161.51680839838477</v>
      </c>
      <c r="AS26">
        <f t="shared" si="14"/>
        <v>10.560163805602002</v>
      </c>
      <c r="AT26">
        <f t="shared" si="15"/>
        <v>6.8113846809493248</v>
      </c>
      <c r="AU26">
        <f t="shared" si="16"/>
        <v>-144.14525991183342</v>
      </c>
      <c r="AW26">
        <v>23</v>
      </c>
      <c r="AX26">
        <f>IF(Z26&gt;0, (R26*SUMPRODUCT(K26:$K$98, X26:$X$98)-K26*$AZ$3)/Z26, 0)</f>
        <v>1372.1862638457985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5.2092880000000001E-2</v>
      </c>
      <c r="Q27" s="5">
        <f t="shared" si="30"/>
        <v>50</v>
      </c>
      <c r="R27">
        <f t="shared" si="0"/>
        <v>50000</v>
      </c>
      <c r="S27">
        <f t="shared" si="1"/>
        <v>1289.0077951352891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721.17843774239839</v>
      </c>
      <c r="AC27">
        <f t="shared" si="27"/>
        <v>635.39682789136612</v>
      </c>
      <c r="AE27">
        <f t="shared" si="2"/>
        <v>0</v>
      </c>
      <c r="AF27">
        <f t="shared" si="3"/>
        <v>0</v>
      </c>
      <c r="AG27">
        <f t="shared" si="4"/>
        <v>-24.646741093783586</v>
      </c>
      <c r="AH27">
        <f t="shared" si="5"/>
        <v>-1368.9199056187324</v>
      </c>
      <c r="AI27">
        <f t="shared" si="39"/>
        <v>-1393.5666467125159</v>
      </c>
      <c r="AJ27">
        <f t="shared" si="7"/>
        <v>85.781609851032272</v>
      </c>
      <c r="AK27">
        <f t="shared" si="28"/>
        <v>50.482490641967892</v>
      </c>
      <c r="AL27">
        <f t="shared" si="40"/>
        <v>-1257.3025462195158</v>
      </c>
      <c r="AN27">
        <f t="shared" si="9"/>
        <v>0</v>
      </c>
      <c r="AO27">
        <f t="shared" si="10"/>
        <v>0</v>
      </c>
      <c r="AP27">
        <f t="shared" si="11"/>
        <v>-2.6469446420332123</v>
      </c>
      <c r="AQ27">
        <f t="shared" si="12"/>
        <v>-147.01559105775749</v>
      </c>
      <c r="AR27">
        <f t="shared" si="13"/>
        <v>-149.66253569979068</v>
      </c>
      <c r="AS27">
        <f t="shared" si="14"/>
        <v>9.2125434237406036</v>
      </c>
      <c r="AT27">
        <f t="shared" si="15"/>
        <v>5.4215832272832003</v>
      </c>
      <c r="AU27">
        <f t="shared" si="16"/>
        <v>-135.02840904876689</v>
      </c>
      <c r="AW27">
        <v>24</v>
      </c>
      <c r="AX27">
        <f>IF(Z27&gt;0, (R27*SUMPRODUCT(K27:$K$98, X27:$X$98)-K27*$AZ$3)/Z27, 0)</f>
        <v>1289.0077951352891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5.7568810999999998E-2</v>
      </c>
      <c r="Q28" s="5">
        <f t="shared" si="30"/>
        <v>50</v>
      </c>
      <c r="R28">
        <f t="shared" si="0"/>
        <v>50000</v>
      </c>
      <c r="S28">
        <f t="shared" si="1"/>
        <v>1203.5385267996257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635.39682789136612</v>
      </c>
      <c r="AC28">
        <f t="shared" si="27"/>
        <v>553.17976776868898</v>
      </c>
      <c r="AE28">
        <f t="shared" si="2"/>
        <v>0</v>
      </c>
      <c r="AF28">
        <f t="shared" si="3"/>
        <v>0</v>
      </c>
      <c r="AG28">
        <f t="shared" si="4"/>
        <v>-22.981390103051787</v>
      </c>
      <c r="AH28">
        <f t="shared" si="5"/>
        <v>-1418.8835797939605</v>
      </c>
      <c r="AI28">
        <f t="shared" si="39"/>
        <v>-1441.8649698970123</v>
      </c>
      <c r="AJ28">
        <f t="shared" si="7"/>
        <v>82.21706012267714</v>
      </c>
      <c r="AK28">
        <f t="shared" si="28"/>
        <v>44.477777952395634</v>
      </c>
      <c r="AL28">
        <f t="shared" si="40"/>
        <v>-1315.1701318219395</v>
      </c>
      <c r="AN28">
        <f t="shared" si="9"/>
        <v>0</v>
      </c>
      <c r="AO28">
        <f t="shared" si="10"/>
        <v>0</v>
      </c>
      <c r="AP28">
        <f t="shared" si="11"/>
        <v>-2.2036551248108989</v>
      </c>
      <c r="AQ28">
        <f t="shared" si="12"/>
        <v>-136.05487127202915</v>
      </c>
      <c r="AR28">
        <f t="shared" si="13"/>
        <v>-138.25852639684004</v>
      </c>
      <c r="AS28">
        <f t="shared" si="14"/>
        <v>7.8836852372200044</v>
      </c>
      <c r="AT28">
        <f t="shared" si="15"/>
        <v>4.2649153460904978</v>
      </c>
      <c r="AU28">
        <f t="shared" si="16"/>
        <v>-126.10992581352954</v>
      </c>
      <c r="AW28">
        <v>25</v>
      </c>
      <c r="AX28">
        <f>IF(Z28&gt;0, (R28*SUMPRODUCT(K28:$K$98, X28:$X$98)-K28*$AZ$3)/Z28, 0)</f>
        <v>1203.5385267996257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6.3742958000000002E-2</v>
      </c>
      <c r="Q29" s="5">
        <f t="shared" si="30"/>
        <v>50</v>
      </c>
      <c r="R29">
        <f t="shared" si="0"/>
        <v>50000</v>
      </c>
      <c r="S29">
        <f t="shared" si="1"/>
        <v>1115.6762168760042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553.17976776868898</v>
      </c>
      <c r="AC29">
        <f t="shared" si="27"/>
        <v>474.98072768869622</v>
      </c>
      <c r="AE29">
        <f t="shared" si="2"/>
        <v>0</v>
      </c>
      <c r="AF29">
        <f t="shared" si="3"/>
        <v>0</v>
      </c>
      <c r="AG29">
        <f t="shared" si="4"/>
        <v>-21.286674417900826</v>
      </c>
      <c r="AH29">
        <f t="shared" si="5"/>
        <v>-1464.9017841204459</v>
      </c>
      <c r="AI29">
        <f t="shared" si="39"/>
        <v>-1486.1884585383468</v>
      </c>
      <c r="AJ29">
        <f t="shared" si="7"/>
        <v>78.199040079992756</v>
      </c>
      <c r="AK29">
        <f t="shared" si="28"/>
        <v>38.722583743808229</v>
      </c>
      <c r="AL29">
        <f t="shared" si="40"/>
        <v>-1369.2668347145459</v>
      </c>
      <c r="AN29">
        <f t="shared" si="9"/>
        <v>0</v>
      </c>
      <c r="AO29">
        <f t="shared" si="10"/>
        <v>0</v>
      </c>
      <c r="AP29">
        <f t="shared" si="11"/>
        <v>-1.8224563191923966</v>
      </c>
      <c r="AQ29">
        <f t="shared" si="12"/>
        <v>-125.41740720295169</v>
      </c>
      <c r="AR29">
        <f t="shared" si="13"/>
        <v>-127.23986352214411</v>
      </c>
      <c r="AS29">
        <f t="shared" si="14"/>
        <v>6.695002326371668</v>
      </c>
      <c r="AT29">
        <f t="shared" si="15"/>
        <v>3.3152298031116936</v>
      </c>
      <c r="AU29">
        <f t="shared" si="16"/>
        <v>-117.22963139266075</v>
      </c>
      <c r="AW29">
        <v>26</v>
      </c>
      <c r="AX29">
        <f>IF(Z29&gt;0, (R29*SUMPRODUCT(K29:$K$98, X29:$X$98)-K29*$AZ$3)/Z29, 0)</f>
        <v>1115.6762168760042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7.0809242999999994E-2</v>
      </c>
      <c r="Q30" s="5">
        <f t="shared" si="30"/>
        <v>50</v>
      </c>
      <c r="R30">
        <f t="shared" si="0"/>
        <v>50000</v>
      </c>
      <c r="S30">
        <f t="shared" si="1"/>
        <v>1025.272833447242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474.98072768869622</v>
      </c>
      <c r="AC30">
        <f t="shared" si="27"/>
        <v>401.22031262149085</v>
      </c>
      <c r="AE30">
        <f t="shared" si="2"/>
        <v>0</v>
      </c>
      <c r="AF30">
        <f t="shared" si="3"/>
        <v>0</v>
      </c>
      <c r="AG30">
        <f t="shared" si="4"/>
        <v>-19.566514372202796</v>
      </c>
      <c r="AH30">
        <f t="shared" si="5"/>
        <v>-1507.2933015190229</v>
      </c>
      <c r="AI30">
        <f t="shared" si="39"/>
        <v>-1526.8598158912257</v>
      </c>
      <c r="AJ30">
        <f t="shared" si="7"/>
        <v>73.760415067205372</v>
      </c>
      <c r="AK30">
        <f t="shared" si="28"/>
        <v>33.248650938208741</v>
      </c>
      <c r="AL30">
        <f t="shared" si="40"/>
        <v>-1419.8507498858116</v>
      </c>
      <c r="AN30">
        <f t="shared" si="9"/>
        <v>0</v>
      </c>
      <c r="AO30">
        <f t="shared" si="10"/>
        <v>0</v>
      </c>
      <c r="AP30">
        <f t="shared" si="11"/>
        <v>-1.4957008961052614</v>
      </c>
      <c r="AQ30">
        <f t="shared" si="12"/>
        <v>-115.22031460944638</v>
      </c>
      <c r="AR30">
        <f t="shared" si="13"/>
        <v>-116.71601550555165</v>
      </c>
      <c r="AS30">
        <f t="shared" si="14"/>
        <v>5.6383838641105335</v>
      </c>
      <c r="AT30">
        <f t="shared" si="15"/>
        <v>2.5415889645229259</v>
      </c>
      <c r="AU30">
        <f t="shared" si="16"/>
        <v>-108.53604267691819</v>
      </c>
      <c r="AW30">
        <v>27</v>
      </c>
      <c r="AX30">
        <f>IF(Z30&gt;0, (R30*SUMPRODUCT(K30:$K$98, X30:$X$98)-K30*$AZ$3)/Z30, 0)</f>
        <v>1025.272833447242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7.8963489999999997E-2</v>
      </c>
      <c r="Q31" s="5">
        <f t="shared" si="30"/>
        <v>50</v>
      </c>
      <c r="R31">
        <f t="shared" si="0"/>
        <v>50000</v>
      </c>
      <c r="S31">
        <f t="shared" si="1"/>
        <v>931.57711115049869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401.22031262149085</v>
      </c>
      <c r="AC31">
        <f t="shared" si="27"/>
        <v>332.12231241896149</v>
      </c>
      <c r="AE31">
        <f t="shared" si="2"/>
        <v>0</v>
      </c>
      <c r="AF31">
        <f t="shared" si="3"/>
        <v>0</v>
      </c>
      <c r="AG31">
        <f t="shared" si="4"/>
        <v>-17.825808966516473</v>
      </c>
      <c r="AH31">
        <f t="shared" si="5"/>
        <v>-1545.0402619642916</v>
      </c>
      <c r="AI31">
        <f t="shared" si="39"/>
        <v>-1562.8660709308081</v>
      </c>
      <c r="AJ31">
        <f t="shared" si="7"/>
        <v>69.098000202529363</v>
      </c>
      <c r="AK31">
        <f t="shared" si="28"/>
        <v>28.085421883504363</v>
      </c>
      <c r="AL31">
        <f t="shared" si="40"/>
        <v>-1465.6826488447743</v>
      </c>
      <c r="AN31">
        <f t="shared" si="9"/>
        <v>0</v>
      </c>
      <c r="AO31">
        <f t="shared" si="10"/>
        <v>0</v>
      </c>
      <c r="AP31">
        <f t="shared" si="11"/>
        <v>-1.2166411824925085</v>
      </c>
      <c r="AQ31">
        <f t="shared" si="12"/>
        <v>-105.45157388624895</v>
      </c>
      <c r="AR31">
        <f t="shared" si="13"/>
        <v>-106.66821506874146</v>
      </c>
      <c r="AS31">
        <f t="shared" si="14"/>
        <v>4.7160537191991132</v>
      </c>
      <c r="AT31">
        <f t="shared" si="15"/>
        <v>1.9168768696742753</v>
      </c>
      <c r="AU31">
        <f t="shared" si="16"/>
        <v>-100.03528447986807</v>
      </c>
      <c r="AW31">
        <v>28</v>
      </c>
      <c r="AX31">
        <f>IF(Z31&gt;0, (R31*SUMPRODUCT(K31:$K$98, X31:$X$98)-K31*$AZ$3)/Z31, 0)</f>
        <v>931.57711115049869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8.8363973999999998E-2</v>
      </c>
      <c r="Q32" s="5">
        <f t="shared" si="30"/>
        <v>50</v>
      </c>
      <c r="R32">
        <f t="shared" si="0"/>
        <v>50000</v>
      </c>
      <c r="S32">
        <f t="shared" si="1"/>
        <v>833.2654647236435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332.12231241896149</v>
      </c>
      <c r="AC32">
        <f t="shared" si="27"/>
        <v>267.85137639603096</v>
      </c>
      <c r="AE32">
        <f t="shared" si="2"/>
        <v>0</v>
      </c>
      <c r="AF32">
        <f t="shared" si="3"/>
        <v>0</v>
      </c>
      <c r="AG32">
        <f t="shared" si="4"/>
        <v>-16.07239155680508</v>
      </c>
      <c r="AH32">
        <f t="shared" si="5"/>
        <v>-1575.1593200462287</v>
      </c>
      <c r="AI32">
        <f t="shared" si="39"/>
        <v>-1591.2317116030338</v>
      </c>
      <c r="AJ32">
        <f t="shared" si="7"/>
        <v>64.270936022930528</v>
      </c>
      <c r="AK32">
        <f t="shared" si="28"/>
        <v>23.248561869327308</v>
      </c>
      <c r="AL32">
        <f t="shared" si="40"/>
        <v>-1503.712213710776</v>
      </c>
      <c r="AN32">
        <f t="shared" si="9"/>
        <v>0</v>
      </c>
      <c r="AO32">
        <f t="shared" si="10"/>
        <v>0</v>
      </c>
      <c r="AP32">
        <f t="shared" si="11"/>
        <v>-0.9794352864736483</v>
      </c>
      <c r="AQ32">
        <f t="shared" si="12"/>
        <v>-95.988615908122568</v>
      </c>
      <c r="AR32">
        <f t="shared" si="13"/>
        <v>-96.968051194596228</v>
      </c>
      <c r="AS32">
        <f t="shared" si="14"/>
        <v>3.9166058400870445</v>
      </c>
      <c r="AT32">
        <f t="shared" si="15"/>
        <v>1.4167438476163725</v>
      </c>
      <c r="AU32">
        <f t="shared" si="16"/>
        <v>-91.63470150689281</v>
      </c>
      <c r="AW32">
        <v>29</v>
      </c>
      <c r="AX32">
        <f>IF(Z32&gt;0, (R32*SUMPRODUCT(K32:$K$98, X32:$X$98)-K32*$AZ$3)/Z32, 0)</f>
        <v>833.2654647236435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9.9562517000000003E-2</v>
      </c>
      <c r="Q33" s="5">
        <f t="shared" si="30"/>
        <v>50</v>
      </c>
      <c r="R33">
        <f t="shared" si="0"/>
        <v>50000</v>
      </c>
      <c r="S33">
        <f t="shared" si="1"/>
        <v>728.89554541601001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267.85137639603096</v>
      </c>
      <c r="AC33">
        <f t="shared" si="27"/>
        <v>208.63118715158538</v>
      </c>
      <c r="AE33">
        <f t="shared" si="2"/>
        <v>0</v>
      </c>
      <c r="AF33">
        <f t="shared" si="3"/>
        <v>0</v>
      </c>
      <c r="AG33">
        <f t="shared" si="4"/>
        <v>-14.311459883631967</v>
      </c>
      <c r="AH33">
        <f t="shared" si="5"/>
        <v>-1600.2077576050624</v>
      </c>
      <c r="AI33">
        <f t="shared" si="39"/>
        <v>-1614.5192174886943</v>
      </c>
      <c r="AJ33">
        <f t="shared" si="7"/>
        <v>59.220189244445578</v>
      </c>
      <c r="AK33">
        <f t="shared" si="28"/>
        <v>18.749596347722168</v>
      </c>
      <c r="AL33">
        <f t="shared" si="40"/>
        <v>-1536.5494318965266</v>
      </c>
      <c r="AN33">
        <f t="shared" si="9"/>
        <v>0</v>
      </c>
      <c r="AO33">
        <f t="shared" si="10"/>
        <v>0</v>
      </c>
      <c r="AP33">
        <f t="shared" si="11"/>
        <v>-0.77868383147230291</v>
      </c>
      <c r="AQ33">
        <f t="shared" si="12"/>
        <v>-87.067002107082573</v>
      </c>
      <c r="AR33">
        <f t="shared" si="13"/>
        <v>-87.845685938554865</v>
      </c>
      <c r="AS33">
        <f t="shared" si="14"/>
        <v>3.2221593210151926</v>
      </c>
      <c r="AT33">
        <f t="shared" si="15"/>
        <v>1.0201619989377493</v>
      </c>
      <c r="AU33">
        <f t="shared" si="16"/>
        <v>-83.60336461860193</v>
      </c>
      <c r="AW33">
        <v>30</v>
      </c>
      <c r="AX33">
        <f>IF(Z33&gt;0, (R33*SUMPRODUCT(K33:$K$98, X33:$X$98)-K33*$AZ$3)/Z33, 0)</f>
        <v>728.89554541601001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0.11247831899999999</v>
      </c>
      <c r="Q34" s="5">
        <f t="shared" si="30"/>
        <v>50</v>
      </c>
      <c r="R34">
        <f t="shared" si="0"/>
        <v>50000</v>
      </c>
      <c r="S34">
        <f t="shared" si="1"/>
        <v>614.69007933947501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208.63118715158538</v>
      </c>
      <c r="AC34">
        <f t="shared" si="27"/>
        <v>154.3931374227858</v>
      </c>
      <c r="AE34">
        <f t="shared" si="2"/>
        <v>0</v>
      </c>
      <c r="AF34">
        <f t="shared" si="3"/>
        <v>0</v>
      </c>
      <c r="AG34">
        <f t="shared" si="4"/>
        <v>-12.558616334648786</v>
      </c>
      <c r="AH34">
        <f t="shared" si="5"/>
        <v>-1609.728950146859</v>
      </c>
      <c r="AI34">
        <f t="shared" si="39"/>
        <v>-1622.2875664815078</v>
      </c>
      <c r="AJ34">
        <f t="shared" si="7"/>
        <v>54.238049728799581</v>
      </c>
      <c r="AK34">
        <f t="shared" si="28"/>
        <v>14.604183100610978</v>
      </c>
      <c r="AL34">
        <f t="shared" si="40"/>
        <v>-1553.4453336520974</v>
      </c>
      <c r="AN34">
        <f t="shared" si="9"/>
        <v>0</v>
      </c>
      <c r="AO34">
        <f t="shared" si="10"/>
        <v>0</v>
      </c>
      <c r="AP34">
        <f t="shared" si="11"/>
        <v>-0.61009995067954981</v>
      </c>
      <c r="AQ34">
        <f t="shared" si="12"/>
        <v>-78.200936068289209</v>
      </c>
      <c r="AR34">
        <f t="shared" si="13"/>
        <v>-78.81103601896875</v>
      </c>
      <c r="AS34">
        <f t="shared" si="14"/>
        <v>2.6348946876575643</v>
      </c>
      <c r="AT34">
        <f t="shared" si="15"/>
        <v>0.70947397005954083</v>
      </c>
      <c r="AU34">
        <f t="shared" si="16"/>
        <v>-75.466667361251652</v>
      </c>
      <c r="AW34">
        <v>31</v>
      </c>
      <c r="AX34">
        <f>IF(Z34&gt;0, (R34*SUMPRODUCT(K34:$K$98, X34:$X$98)-K34*$AZ$3)/Z34, 0)</f>
        <v>614.69007933947501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0.127310056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486.9018647596875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154.3931374227858</v>
      </c>
      <c r="AC35">
        <f t="shared" si="27"/>
        <v>105.5037659779637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-10.834192022455648</v>
      </c>
      <c r="AH35">
        <f t="shared" ref="AH35:AH66" si="46">-X35*R35</f>
        <v>-1598.8381488466516</v>
      </c>
      <c r="AI35">
        <f t="shared" si="39"/>
        <v>-1609.6723408691073</v>
      </c>
      <c r="AJ35">
        <f t="shared" ref="AJ35:AJ66" si="47">AB35-AC35</f>
        <v>48.889371444822103</v>
      </c>
      <c r="AK35">
        <f t="shared" si="28"/>
        <v>10.807519619595007</v>
      </c>
      <c r="AL35">
        <f t="shared" si="40"/>
        <v>-1549.9754498046902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-0.46993490382691394</v>
      </c>
      <c r="AQ35">
        <f t="shared" ref="AQ35:AQ66" si="51">AH35*$K35</f>
        <v>-69.349874005902421</v>
      </c>
      <c r="AR35">
        <f t="shared" ref="AR35:AR66" si="52">AI35*$K35</f>
        <v>-69.819808909729346</v>
      </c>
      <c r="AS35">
        <f t="shared" ref="AS35:AS66" si="53">AJ35*$K35</f>
        <v>2.120584721081336</v>
      </c>
      <c r="AT35">
        <f t="shared" ref="AT35:AT66" si="54">AK35*$K35</f>
        <v>0.46877798386027791</v>
      </c>
      <c r="AU35">
        <f t="shared" ref="AU35:AU66" si="55">AL35*$K35</f>
        <v>-67.230446204787725</v>
      </c>
      <c r="AW35">
        <v>32</v>
      </c>
      <c r="AX35">
        <f>IF(Z35&gt;0, (R35*SUMPRODUCT(K35:$K$98, X35:$X$98)-K35*$AZ$3)/Z35, 0)</f>
        <v>486.9018647596875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0.144442719</v>
      </c>
      <c r="Q36" s="5">
        <f t="shared" si="30"/>
        <v>50</v>
      </c>
      <c r="R36">
        <f t="shared" si="41"/>
        <v>50000</v>
      </c>
      <c r="S36">
        <f t="shared" si="42"/>
        <v>340.16705818026463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105.5037659779637</v>
      </c>
      <c r="AC36">
        <f t="shared" si="27"/>
        <v>62.32493181444255</v>
      </c>
      <c r="AE36">
        <f t="shared" si="43"/>
        <v>0</v>
      </c>
      <c r="AF36">
        <f t="shared" si="44"/>
        <v>0</v>
      </c>
      <c r="AG36">
        <f t="shared" si="45"/>
        <v>-9.1609299483394881</v>
      </c>
      <c r="AH36">
        <f t="shared" si="46"/>
        <v>-1564.9201538916027</v>
      </c>
      <c r="AI36">
        <f t="shared" si="39"/>
        <v>-1574.0810838399423</v>
      </c>
      <c r="AJ36">
        <f t="shared" si="47"/>
        <v>43.178834163521145</v>
      </c>
      <c r="AK36">
        <f t="shared" ref="AK36:AK67" si="59">G36*SUM(AB36:AB36, AE36:AF36)</f>
        <v>7.3852636184574596</v>
      </c>
      <c r="AL36">
        <f t="shared" si="40"/>
        <v>-1523.5169860579638</v>
      </c>
      <c r="AN36">
        <f t="shared" si="48"/>
        <v>0</v>
      </c>
      <c r="AO36">
        <f t="shared" si="49"/>
        <v>0</v>
      </c>
      <c r="AP36">
        <f t="shared" si="50"/>
        <v>-0.35478292814900159</v>
      </c>
      <c r="AQ36">
        <f t="shared" si="51"/>
        <v>-60.605960055145481</v>
      </c>
      <c r="AR36">
        <f t="shared" si="52"/>
        <v>-60.960742983294487</v>
      </c>
      <c r="AS36">
        <f t="shared" si="53"/>
        <v>1.6722225041542778</v>
      </c>
      <c r="AT36">
        <f t="shared" si="54"/>
        <v>0.28601522623623599</v>
      </c>
      <c r="AU36">
        <f t="shared" si="55"/>
        <v>-59.00250525290398</v>
      </c>
      <c r="AW36">
        <v>33</v>
      </c>
      <c r="AX36">
        <f>IF(Z36&gt;0, (R36*SUMPRODUCT(K36:$K$98, X36:$X$98)-K36*$AZ$3)/Z36, 0)</f>
        <v>340.16705818026463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41"/>
        <v>50000</v>
      </c>
      <c r="S37">
        <f t="shared" si="42"/>
        <v>165.68011808712296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62.32493181444255</v>
      </c>
      <c r="AC37">
        <f t="shared" si="27"/>
        <v>25.08597161856602</v>
      </c>
      <c r="AE37">
        <f t="shared" si="43"/>
        <v>0</v>
      </c>
      <c r="AF37">
        <f t="shared" si="44"/>
        <v>0</v>
      </c>
      <c r="AG37">
        <f t="shared" si="45"/>
        <v>-7.5706040978841385</v>
      </c>
      <c r="AH37">
        <f t="shared" si="46"/>
        <v>-1498.7165509719557</v>
      </c>
      <c r="AI37">
        <f t="shared" si="39"/>
        <v>-1506.2871550698399</v>
      </c>
      <c r="AJ37">
        <f t="shared" si="47"/>
        <v>37.23896019587653</v>
      </c>
      <c r="AK37">
        <f t="shared" si="59"/>
        <v>4.3627452270109792</v>
      </c>
      <c r="AL37">
        <f t="shared" si="40"/>
        <v>-1464.6854496469525</v>
      </c>
      <c r="AN37">
        <f t="shared" si="48"/>
        <v>0</v>
      </c>
      <c r="AO37">
        <f t="shared" si="49"/>
        <v>0</v>
      </c>
      <c r="AP37">
        <f t="shared" si="50"/>
        <v>-0.26177951841315983</v>
      </c>
      <c r="AQ37">
        <f t="shared" si="51"/>
        <v>-51.823248432832635</v>
      </c>
      <c r="AR37">
        <f t="shared" si="52"/>
        <v>-52.085027951245792</v>
      </c>
      <c r="AS37">
        <f t="shared" si="53"/>
        <v>1.287664358120101</v>
      </c>
      <c r="AT37">
        <f t="shared" si="54"/>
        <v>0.1508568312012826</v>
      </c>
      <c r="AU37">
        <f t="shared" si="55"/>
        <v>-50.646506761924414</v>
      </c>
      <c r="AW37">
        <v>34</v>
      </c>
      <c r="AX37">
        <f>IF(Z37&gt;0, (R37*SUMPRODUCT(K37:$K$98, X37:$X$98)-K37*$AZ$3)/Z37, 0)</f>
        <v>165.68011808712296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41"/>
        <v>50000</v>
      </c>
      <c r="S38">
        <f t="shared" si="42"/>
        <v>-48.186531214375378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25.08597161856602</v>
      </c>
      <c r="AC38">
        <f t="shared" si="27"/>
        <v>-5.8738840827763852</v>
      </c>
      <c r="AE38">
        <f t="shared" si="43"/>
        <v>0</v>
      </c>
      <c r="AF38">
        <f t="shared" si="44"/>
        <v>0</v>
      </c>
      <c r="AG38">
        <f t="shared" si="45"/>
        <v>-6.0949438927698152</v>
      </c>
      <c r="AH38">
        <f t="shared" si="46"/>
        <v>-1399.9541641354817</v>
      </c>
      <c r="AI38">
        <f t="shared" si="39"/>
        <v>-1406.0491080282516</v>
      </c>
      <c r="AJ38">
        <f t="shared" si="47"/>
        <v>30.959855701342406</v>
      </c>
      <c r="AK38">
        <f t="shared" si="59"/>
        <v>1.7560180132996217</v>
      </c>
      <c r="AL38">
        <f t="shared" si="40"/>
        <v>-1373.3332343136096</v>
      </c>
      <c r="AN38">
        <f t="shared" si="48"/>
        <v>0</v>
      </c>
      <c r="AO38">
        <f t="shared" si="49"/>
        <v>0</v>
      </c>
      <c r="AP38">
        <f t="shared" si="50"/>
        <v>-0.18817278746553834</v>
      </c>
      <c r="AQ38">
        <f t="shared" si="51"/>
        <v>-43.221608274665428</v>
      </c>
      <c r="AR38">
        <f t="shared" si="52"/>
        <v>-43.409781062130968</v>
      </c>
      <c r="AS38">
        <f t="shared" si="53"/>
        <v>0.95584183371455689</v>
      </c>
      <c r="AT38">
        <f t="shared" si="54"/>
        <v>5.4214576904353134E-2</v>
      </c>
      <c r="AU38">
        <f t="shared" si="55"/>
        <v>-42.399724651512066</v>
      </c>
      <c r="AW38">
        <v>35</v>
      </c>
      <c r="AX38">
        <f>IF(Z38&gt;0, (R38*SUMPRODUCT(K38:$K$98, X38:$X$98)-K38*$AZ$3)/Z38, 0)</f>
        <v>-48.186531214375378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41"/>
        <v>50000</v>
      </c>
      <c r="S39">
        <f t="shared" si="42"/>
        <v>-319.69462932253799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-5.8738840827763852</v>
      </c>
      <c r="AC39">
        <f t="shared" si="27"/>
        <v>-30.467463132897038</v>
      </c>
      <c r="AE39">
        <f t="shared" si="43"/>
        <v>0</v>
      </c>
      <c r="AF39">
        <f t="shared" si="44"/>
        <v>0</v>
      </c>
      <c r="AG39">
        <f t="shared" si="45"/>
        <v>-4.7650883590788444</v>
      </c>
      <c r="AH39">
        <f t="shared" si="46"/>
        <v>-1268.9060947632727</v>
      </c>
      <c r="AI39">
        <f t="shared" si="39"/>
        <v>-1273.6711831223515</v>
      </c>
      <c r="AJ39">
        <f t="shared" si="47"/>
        <v>24.593579050120653</v>
      </c>
      <c r="AK39">
        <f t="shared" si="59"/>
        <v>-0.41117188579434699</v>
      </c>
      <c r="AL39">
        <f t="shared" si="40"/>
        <v>-1249.4887759580251</v>
      </c>
      <c r="AN39">
        <f t="shared" si="48"/>
        <v>0</v>
      </c>
      <c r="AO39">
        <f t="shared" si="49"/>
        <v>0</v>
      </c>
      <c r="AP39">
        <f t="shared" si="50"/>
        <v>-0.13135301378232853</v>
      </c>
      <c r="AQ39">
        <f t="shared" si="51"/>
        <v>-34.978289423816953</v>
      </c>
      <c r="AR39">
        <f t="shared" si="52"/>
        <v>-35.109642437599284</v>
      </c>
      <c r="AS39">
        <f t="shared" si="53"/>
        <v>0.67793931287179154</v>
      </c>
      <c r="AT39">
        <f t="shared" si="54"/>
        <v>-1.1334242371130232E-2</v>
      </c>
      <c r="AU39">
        <f t="shared" si="55"/>
        <v>-34.443037367098619</v>
      </c>
      <c r="AW39">
        <v>36</v>
      </c>
      <c r="AX39">
        <f>IF(Z39&gt;0, (R39*SUMPRODUCT(K39:$K$98, X39:$X$98)-K39*$AZ$3)/Z39, 0)</f>
        <v>-319.69462932253799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41"/>
        <v>50000</v>
      </c>
      <c r="S40">
        <f t="shared" si="42"/>
        <v>-677.30711195866172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-30.467463132897038</v>
      </c>
      <c r="AC40">
        <f t="shared" si="27"/>
        <v>-48.813583606227596</v>
      </c>
      <c r="AE40">
        <f t="shared" si="43"/>
        <v>0</v>
      </c>
      <c r="AF40">
        <f t="shared" si="44"/>
        <v>0</v>
      </c>
      <c r="AG40">
        <f t="shared" si="45"/>
        <v>-3.603504432802032</v>
      </c>
      <c r="AH40">
        <f t="shared" si="46"/>
        <v>-1113.933042686024</v>
      </c>
      <c r="AI40">
        <f t="shared" si="39"/>
        <v>-1117.5365471188261</v>
      </c>
      <c r="AJ40">
        <f t="shared" si="47"/>
        <v>18.346120473330558</v>
      </c>
      <c r="AK40">
        <f t="shared" si="59"/>
        <v>-2.1327224193027927</v>
      </c>
      <c r="AL40">
        <f t="shared" si="40"/>
        <v>-1101.3231490647984</v>
      </c>
      <c r="AN40">
        <f t="shared" si="48"/>
        <v>0</v>
      </c>
      <c r="AO40">
        <f t="shared" si="49"/>
        <v>0</v>
      </c>
      <c r="AP40">
        <f t="shared" si="50"/>
        <v>-8.8690299513225102E-2</v>
      </c>
      <c r="AQ40">
        <f t="shared" si="51"/>
        <v>-27.416382312226002</v>
      </c>
      <c r="AR40">
        <f t="shared" si="52"/>
        <v>-27.50507261173923</v>
      </c>
      <c r="AS40">
        <f t="shared" si="53"/>
        <v>0.45153903652067146</v>
      </c>
      <c r="AT40">
        <f t="shared" si="54"/>
        <v>-5.249106631442467E-2</v>
      </c>
      <c r="AU40">
        <f t="shared" si="55"/>
        <v>-27.106024641532983</v>
      </c>
      <c r="AW40">
        <v>37</v>
      </c>
      <c r="AX40">
        <f>IF(Z40&gt;0, (R40*SUMPRODUCT(K40:$K$98, X40:$X$98)-K40*$AZ$3)/Z40, 0)</f>
        <v>-677.30711195866172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41"/>
        <v>50000</v>
      </c>
      <c r="S41">
        <f t="shared" si="42"/>
        <v>-1170.7502508343969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-48.813583606227596</v>
      </c>
      <c r="AC41">
        <f t="shared" si="27"/>
        <v>-61.379815069805019</v>
      </c>
      <c r="AE41">
        <f t="shared" si="43"/>
        <v>0</v>
      </c>
      <c r="AF41">
        <f t="shared" si="44"/>
        <v>0</v>
      </c>
      <c r="AG41">
        <f t="shared" si="45"/>
        <v>-2.6213880811069421</v>
      </c>
      <c r="AH41">
        <f t="shared" si="46"/>
        <v>-946.0813073670696</v>
      </c>
      <c r="AI41">
        <f t="shared" si="39"/>
        <v>-948.70269544817654</v>
      </c>
      <c r="AJ41">
        <f t="shared" si="47"/>
        <v>12.566231463577424</v>
      </c>
      <c r="AK41">
        <f t="shared" si="59"/>
        <v>-3.416950852435932</v>
      </c>
      <c r="AL41">
        <f t="shared" si="40"/>
        <v>-939.55341483703501</v>
      </c>
      <c r="AN41">
        <f t="shared" si="48"/>
        <v>0</v>
      </c>
      <c r="AO41">
        <f t="shared" si="49"/>
        <v>0</v>
      </c>
      <c r="AP41">
        <f t="shared" si="50"/>
        <v>-5.7605554138157732E-2</v>
      </c>
      <c r="AQ41">
        <f t="shared" si="51"/>
        <v>-20.790335610139447</v>
      </c>
      <c r="AR41">
        <f t="shared" si="52"/>
        <v>-20.847941164277607</v>
      </c>
      <c r="AS41">
        <f t="shared" si="53"/>
        <v>0.27614557802599499</v>
      </c>
      <c r="AT41">
        <f t="shared" si="54"/>
        <v>-7.5088213277564E-2</v>
      </c>
      <c r="AU41">
        <f t="shared" si="55"/>
        <v>-20.646883799529174</v>
      </c>
      <c r="AW41">
        <v>38</v>
      </c>
      <c r="AX41">
        <f>IF(Z41&gt;0, (R41*SUMPRODUCT(K41:$K$98, X41:$X$98)-K41*$AZ$3)/Z41, 0)</f>
        <v>-1170.7502508343969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41"/>
        <v>50000</v>
      </c>
      <c r="S42">
        <f t="shared" si="42"/>
        <v>-1890.9064069437095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-61.379815069805019</v>
      </c>
      <c r="AC42">
        <f t="shared" si="27"/>
        <v>-68.911087422222522</v>
      </c>
      <c r="AE42">
        <f t="shared" si="43"/>
        <v>0</v>
      </c>
      <c r="AF42">
        <f t="shared" si="44"/>
        <v>0</v>
      </c>
      <c r="AG42">
        <f t="shared" si="45"/>
        <v>-1.8221707634277939</v>
      </c>
      <c r="AH42">
        <f t="shared" si="46"/>
        <v>-773.00343686807867</v>
      </c>
      <c r="AI42">
        <f t="shared" si="39"/>
        <v>-774.8256076315065</v>
      </c>
      <c r="AJ42">
        <f t="shared" si="47"/>
        <v>7.5312723524175027</v>
      </c>
      <c r="AK42">
        <f t="shared" si="59"/>
        <v>-4.2965870548863521</v>
      </c>
      <c r="AL42">
        <f t="shared" si="40"/>
        <v>-771.5909223339753</v>
      </c>
      <c r="AN42">
        <f t="shared" si="48"/>
        <v>0</v>
      </c>
      <c r="AO42">
        <f t="shared" si="49"/>
        <v>0</v>
      </c>
      <c r="AP42">
        <f t="shared" si="50"/>
        <v>-3.5752308548629687E-2</v>
      </c>
      <c r="AQ42">
        <f t="shared" si="51"/>
        <v>-15.166886627063304</v>
      </c>
      <c r="AR42">
        <f t="shared" si="52"/>
        <v>-15.202638935611935</v>
      </c>
      <c r="AS42">
        <f t="shared" si="53"/>
        <v>0.14776901172581267</v>
      </c>
      <c r="AT42">
        <f t="shared" si="54"/>
        <v>-8.4302146195878253E-2</v>
      </c>
      <c r="AU42">
        <f t="shared" si="55"/>
        <v>-15.139172070081999</v>
      </c>
      <c r="AW42">
        <v>39</v>
      </c>
      <c r="AX42">
        <f>IF(Z42&gt;0, (R42*SUMPRODUCT(K42:$K$98, X42:$X$98)-K42*$AZ$3)/Z42, 0)</f>
        <v>-1890.9064069437095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41"/>
        <v>50000</v>
      </c>
      <c r="S43">
        <f t="shared" si="42"/>
        <v>-3009.5628535649225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-68.911087422222522</v>
      </c>
      <c r="AC43">
        <f t="shared" si="27"/>
        <v>-72.239524712034068</v>
      </c>
      <c r="AE43">
        <f t="shared" si="43"/>
        <v>0</v>
      </c>
      <c r="AF43">
        <f t="shared" si="44"/>
        <v>0</v>
      </c>
      <c r="AG43">
        <f t="shared" si="45"/>
        <v>-1.200166406667069</v>
      </c>
      <c r="AH43">
        <f t="shared" si="46"/>
        <v>-603.78264912644693</v>
      </c>
      <c r="AI43">
        <f t="shared" si="39"/>
        <v>-604.98281553311404</v>
      </c>
      <c r="AJ43">
        <f t="shared" si="47"/>
        <v>3.3284372898115464</v>
      </c>
      <c r="AK43">
        <f t="shared" si="59"/>
        <v>-4.8237761195555766</v>
      </c>
      <c r="AL43">
        <f t="shared" si="40"/>
        <v>-606.47815436285805</v>
      </c>
      <c r="AN43">
        <f t="shared" si="48"/>
        <v>0</v>
      </c>
      <c r="AO43">
        <f t="shared" si="49"/>
        <v>0</v>
      </c>
      <c r="AP43">
        <f t="shared" si="50"/>
        <v>-2.102511884552578E-2</v>
      </c>
      <c r="AQ43">
        <f t="shared" si="51"/>
        <v>-10.577368175137959</v>
      </c>
      <c r="AR43">
        <f t="shared" si="52"/>
        <v>-10.598393293983486</v>
      </c>
      <c r="AS43">
        <f t="shared" si="53"/>
        <v>5.8309238785068281E-2</v>
      </c>
      <c r="AT43">
        <f t="shared" si="54"/>
        <v>-8.4505336622040295E-2</v>
      </c>
      <c r="AU43">
        <f t="shared" si="55"/>
        <v>-10.624589391820457</v>
      </c>
      <c r="AW43">
        <v>40</v>
      </c>
      <c r="AX43">
        <f>IF(Z43&gt;0, (R43*SUMPRODUCT(K43:$K$98, X43:$X$98)-K43*$AZ$3)/Z43, 0)</f>
        <v>-3009.5628535649225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41"/>
        <v>50000</v>
      </c>
      <c r="S44">
        <f t="shared" si="42"/>
        <v>-4860.5104148094269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-72.239524712034068</v>
      </c>
      <c r="AC44">
        <f t="shared" si="27"/>
        <v>-72.246848836054397</v>
      </c>
      <c r="AE44">
        <f t="shared" si="43"/>
        <v>0</v>
      </c>
      <c r="AF44">
        <f t="shared" si="44"/>
        <v>0</v>
      </c>
      <c r="AG44">
        <f t="shared" si="45"/>
        <v>-0.74320228402274791</v>
      </c>
      <c r="AH44">
        <f t="shared" si="46"/>
        <v>-444.96245857765047</v>
      </c>
      <c r="AI44">
        <f t="shared" si="39"/>
        <v>-445.70566086167321</v>
      </c>
      <c r="AJ44">
        <f t="shared" si="47"/>
        <v>7.3241240203287816E-3</v>
      </c>
      <c r="AK44">
        <f t="shared" si="59"/>
        <v>-5.0567667298423853</v>
      </c>
      <c r="AL44">
        <f t="shared" si="40"/>
        <v>-450.75510346749525</v>
      </c>
      <c r="AN44">
        <f t="shared" si="48"/>
        <v>0</v>
      </c>
      <c r="AO44">
        <f t="shared" si="49"/>
        <v>0</v>
      </c>
      <c r="AP44">
        <f t="shared" si="50"/>
        <v>-1.1624813815282369E-2</v>
      </c>
      <c r="AQ44">
        <f t="shared" si="51"/>
        <v>-6.9598894499591673</v>
      </c>
      <c r="AR44">
        <f t="shared" si="52"/>
        <v>-6.9715142637744503</v>
      </c>
      <c r="AS44">
        <f t="shared" si="53"/>
        <v>1.1456043654159903E-4</v>
      </c>
      <c r="AT44">
        <f t="shared" si="54"/>
        <v>-7.9095520836602748E-2</v>
      </c>
      <c r="AU44">
        <f t="shared" si="55"/>
        <v>-7.0504952241745107</v>
      </c>
      <c r="AW44">
        <v>41</v>
      </c>
      <c r="AX44">
        <f>IF(Z44&gt;0, (R44*SUMPRODUCT(K44:$K$98, X44:$X$98)-K44*$AZ$3)/Z44, 0)</f>
        <v>-4860.5104148094269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41"/>
        <v>50000</v>
      </c>
      <c r="S45">
        <f t="shared" si="42"/>
        <v>-8119.6261447518809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-72.246848836054397</v>
      </c>
      <c r="AC45">
        <f t="shared" si="27"/>
        <v>-69.769198954658549</v>
      </c>
      <c r="AE45">
        <f t="shared" si="43"/>
        <v>0</v>
      </c>
      <c r="AF45">
        <f t="shared" si="44"/>
        <v>0</v>
      </c>
      <c r="AG45">
        <f t="shared" si="45"/>
        <v>-0.42963307491536334</v>
      </c>
      <c r="AH45">
        <f t="shared" si="46"/>
        <v>-306.13718626715701</v>
      </c>
      <c r="AI45">
        <f t="shared" si="39"/>
        <v>-306.56681934207239</v>
      </c>
      <c r="AJ45">
        <f t="shared" si="47"/>
        <v>-2.4776498813958483</v>
      </c>
      <c r="AK45">
        <f t="shared" si="59"/>
        <v>-5.0572794185238079</v>
      </c>
      <c r="AL45">
        <f t="shared" si="40"/>
        <v>-314.10174864199206</v>
      </c>
      <c r="AN45">
        <f t="shared" si="48"/>
        <v>0</v>
      </c>
      <c r="AO45">
        <f t="shared" si="49"/>
        <v>0</v>
      </c>
      <c r="AP45">
        <f t="shared" si="50"/>
        <v>-6.000102303604816E-3</v>
      </c>
      <c r="AQ45">
        <f t="shared" si="51"/>
        <v>-4.2754027652608482</v>
      </c>
      <c r="AR45">
        <f t="shared" si="52"/>
        <v>-4.2814028675644531</v>
      </c>
      <c r="AS45">
        <f t="shared" si="53"/>
        <v>-3.4601974635723808E-2</v>
      </c>
      <c r="AT45">
        <f t="shared" si="54"/>
        <v>-7.0628160774250576E-2</v>
      </c>
      <c r="AU45">
        <f t="shared" si="55"/>
        <v>-4.3866330029744276</v>
      </c>
      <c r="AW45">
        <v>42</v>
      </c>
      <c r="AX45">
        <f>IF(Z45&gt;0, (R45*SUMPRODUCT(K45:$K$98, X45:$X$98)-K45*$AZ$3)/Z45, 0)</f>
        <v>-8119.6261447518809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41"/>
        <v>50000</v>
      </c>
      <c r="S46">
        <f t="shared" si="42"/>
        <v>-13380.808772924385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-69.769198954658549</v>
      </c>
      <c r="AC46">
        <f t="shared" si="27"/>
        <v>-65.618227316923836</v>
      </c>
      <c r="AE46">
        <f t="shared" si="43"/>
        <v>0</v>
      </c>
      <c r="AF46">
        <f t="shared" si="44"/>
        <v>0</v>
      </c>
      <c r="AG46">
        <f t="shared" si="45"/>
        <v>-0.24519529585423902</v>
      </c>
      <c r="AH46">
        <f t="shared" si="46"/>
        <v>-180.14144831197066</v>
      </c>
      <c r="AI46">
        <f t="shared" si="39"/>
        <v>-180.38664360782491</v>
      </c>
      <c r="AJ46">
        <f t="shared" si="47"/>
        <v>-4.1509716377347132</v>
      </c>
      <c r="AK46">
        <f t="shared" si="59"/>
        <v>-4.8838439268260991</v>
      </c>
      <c r="AL46">
        <f t="shared" si="40"/>
        <v>-189.42145917238571</v>
      </c>
      <c r="AN46">
        <f t="shared" si="48"/>
        <v>0</v>
      </c>
      <c r="AO46">
        <f t="shared" si="49"/>
        <v>0</v>
      </c>
      <c r="AP46">
        <f t="shared" si="50"/>
        <v>-3.0574196942395595E-3</v>
      </c>
      <c r="AQ46">
        <f t="shared" si="51"/>
        <v>-2.2462421634111251</v>
      </c>
      <c r="AR46">
        <f t="shared" si="52"/>
        <v>-2.249299583105365</v>
      </c>
      <c r="AS46">
        <f t="shared" si="53"/>
        <v>-5.1759812076429525E-2</v>
      </c>
      <c r="AT46">
        <f t="shared" si="54"/>
        <v>-6.0898234419419564E-2</v>
      </c>
      <c r="AU46">
        <f t="shared" si="55"/>
        <v>-2.3619576296012141</v>
      </c>
      <c r="AW46">
        <v>43</v>
      </c>
      <c r="AX46">
        <f>IF(Z46&gt;0, (R46*SUMPRODUCT(K46:$K$98, X46:$X$98)-K46*$AZ$3)/Z46, 0)</f>
        <v>-13380.808772924385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41"/>
        <v>50000</v>
      </c>
      <c r="S47">
        <f t="shared" si="42"/>
        <v>-21865.544486749946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-65.618227316923836</v>
      </c>
      <c r="AC47">
        <f t="shared" si="27"/>
        <v>-60.340920906231787</v>
      </c>
      <c r="AE47">
        <f t="shared" si="43"/>
        <v>0</v>
      </c>
      <c r="AF47">
        <f t="shared" si="44"/>
        <v>0</v>
      </c>
      <c r="AG47">
        <f t="shared" si="45"/>
        <v>-0.1379817478197195</v>
      </c>
      <c r="AH47">
        <f t="shared" si="46"/>
        <v>-104.76159507597713</v>
      </c>
      <c r="AI47">
        <f t="shared" si="39"/>
        <v>-104.89957682379685</v>
      </c>
      <c r="AJ47">
        <f t="shared" si="47"/>
        <v>-5.2773064106920486</v>
      </c>
      <c r="AK47">
        <f t="shared" si="59"/>
        <v>-4.5932759121846694</v>
      </c>
      <c r="AL47">
        <f t="shared" si="40"/>
        <v>-114.77015914667356</v>
      </c>
      <c r="AN47">
        <f t="shared" si="48"/>
        <v>0</v>
      </c>
      <c r="AO47">
        <f t="shared" si="49"/>
        <v>0</v>
      </c>
      <c r="AP47">
        <f t="shared" si="50"/>
        <v>-1.5361956962854529E-3</v>
      </c>
      <c r="AQ47">
        <f t="shared" si="51"/>
        <v>-1.1663449263013004</v>
      </c>
      <c r="AR47">
        <f t="shared" si="52"/>
        <v>-1.167881121997586</v>
      </c>
      <c r="AS47">
        <f t="shared" si="53"/>
        <v>-5.8753969450198229E-2</v>
      </c>
      <c r="AT47">
        <f t="shared" si="54"/>
        <v>-5.1138435333990623E-2</v>
      </c>
      <c r="AU47">
        <f t="shared" si="55"/>
        <v>-1.2777735267817747</v>
      </c>
      <c r="AW47">
        <v>44</v>
      </c>
      <c r="AX47">
        <f>IF(Z47&gt;0, (R47*SUMPRODUCT(K47:$K$98, X47:$X$98)-K47*$AZ$3)/Z47, 0)</f>
        <v>-21865.544486749946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41"/>
        <v>50000</v>
      </c>
      <c r="S48">
        <f t="shared" si="42"/>
        <v>-35839.880630366228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-60.340920906231787</v>
      </c>
      <c r="AC48">
        <f t="shared" si="27"/>
        <v>-54.789811748512392</v>
      </c>
      <c r="AE48">
        <f t="shared" si="43"/>
        <v>0</v>
      </c>
      <c r="AF48">
        <f t="shared" si="44"/>
        <v>0</v>
      </c>
      <c r="AG48">
        <f t="shared" si="45"/>
        <v>-7.6436933919487401E-2</v>
      </c>
      <c r="AH48">
        <f t="shared" si="46"/>
        <v>-60.164996422034918</v>
      </c>
      <c r="AI48">
        <f t="shared" si="39"/>
        <v>-60.241433355954406</v>
      </c>
      <c r="AJ48">
        <f t="shared" si="47"/>
        <v>-5.5511091577193952</v>
      </c>
      <c r="AK48">
        <f t="shared" si="59"/>
        <v>-4.2238644634362252</v>
      </c>
      <c r="AL48">
        <f t="shared" si="40"/>
        <v>-70.016406977110023</v>
      </c>
      <c r="AN48">
        <f t="shared" si="48"/>
        <v>0</v>
      </c>
      <c r="AO48">
        <f t="shared" si="49"/>
        <v>0</v>
      </c>
      <c r="AP48">
        <f t="shared" si="50"/>
        <v>-7.5981897955309835E-4</v>
      </c>
      <c r="AQ48">
        <f t="shared" si="51"/>
        <v>-0.59806828769922171</v>
      </c>
      <c r="AR48">
        <f t="shared" si="52"/>
        <v>-0.59882810667877484</v>
      </c>
      <c r="AS48">
        <f t="shared" si="53"/>
        <v>-5.518062904052308E-2</v>
      </c>
      <c r="AT48">
        <f t="shared" si="54"/>
        <v>-4.1987194171854231E-2</v>
      </c>
      <c r="AU48">
        <f t="shared" si="55"/>
        <v>-0.69599592989115211</v>
      </c>
      <c r="AW48">
        <v>45</v>
      </c>
      <c r="AX48">
        <f>IF(Z48&gt;0, (R48*SUMPRODUCT(K48:$K$98, X48:$X$98)-K48*$AZ$3)/Z48, 0)</f>
        <v>-35839.880630366228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41"/>
        <v>50000</v>
      </c>
      <c r="S49">
        <f t="shared" si="42"/>
        <v>-59361.321778660589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-54.789811748512392</v>
      </c>
      <c r="AC49">
        <f t="shared" si="27"/>
        <v>-49.390153175478858</v>
      </c>
      <c r="AE49">
        <f t="shared" si="43"/>
        <v>0</v>
      </c>
      <c r="AF49">
        <f t="shared" si="44"/>
        <v>0</v>
      </c>
      <c r="AG49">
        <f t="shared" si="45"/>
        <v>-4.1601291628612112E-2</v>
      </c>
      <c r="AH49">
        <f t="shared" si="46"/>
        <v>-34.071272951680413</v>
      </c>
      <c r="AI49">
        <f t="shared" si="39"/>
        <v>-34.112874243309022</v>
      </c>
      <c r="AJ49">
        <f t="shared" si="47"/>
        <v>-5.399658573033534</v>
      </c>
      <c r="AK49">
        <f t="shared" si="59"/>
        <v>-3.8352868223958678</v>
      </c>
      <c r="AL49">
        <f t="shared" si="40"/>
        <v>-43.347819638738422</v>
      </c>
      <c r="AN49">
        <f t="shared" si="48"/>
        <v>0</v>
      </c>
      <c r="AO49">
        <f t="shared" si="49"/>
        <v>0</v>
      </c>
      <c r="AP49">
        <f t="shared" si="50"/>
        <v>-3.692288873754711E-4</v>
      </c>
      <c r="AQ49">
        <f t="shared" si="51"/>
        <v>-0.30239681776521404</v>
      </c>
      <c r="AR49">
        <f t="shared" si="52"/>
        <v>-0.30276604665258949</v>
      </c>
      <c r="AS49">
        <f t="shared" si="53"/>
        <v>-4.7924231413944418E-2</v>
      </c>
      <c r="AT49">
        <f t="shared" si="54"/>
        <v>-3.4039776909837151E-2</v>
      </c>
      <c r="AU49">
        <f t="shared" si="55"/>
        <v>-0.38473005497637103</v>
      </c>
      <c r="AW49">
        <v>46</v>
      </c>
      <c r="AX49">
        <f>IF(Z49&gt;0, (R49*SUMPRODUCT(K49:$K$98, X49:$X$98)-K49*$AZ$3)/Z49, 0)</f>
        <v>-59361.321778660589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41"/>
        <v>50000</v>
      </c>
      <c r="S50">
        <f t="shared" si="42"/>
        <v>-99676.481954493589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-49.390153175478858</v>
      </c>
      <c r="AC50">
        <f t="shared" si="27"/>
        <v>-44.337436724732676</v>
      </c>
      <c r="AE50">
        <f t="shared" si="43"/>
        <v>0</v>
      </c>
      <c r="AF50">
        <f t="shared" si="44"/>
        <v>0</v>
      </c>
      <c r="AG50">
        <f t="shared" si="45"/>
        <v>-2.2240670946319385E-2</v>
      </c>
      <c r="AH50">
        <f t="shared" si="46"/>
        <v>-18.944607766006609</v>
      </c>
      <c r="AI50">
        <f t="shared" si="39"/>
        <v>-18.96684843695293</v>
      </c>
      <c r="AJ50">
        <f t="shared" si="47"/>
        <v>-5.0527164507461819</v>
      </c>
      <c r="AK50">
        <f t="shared" si="59"/>
        <v>-3.4573107222835202</v>
      </c>
      <c r="AL50">
        <f t="shared" si="40"/>
        <v>-27.476875609982631</v>
      </c>
      <c r="AN50">
        <f t="shared" si="48"/>
        <v>0</v>
      </c>
      <c r="AO50">
        <f t="shared" si="49"/>
        <v>0</v>
      </c>
      <c r="AP50">
        <f t="shared" si="50"/>
        <v>-1.7624577667013674E-4</v>
      </c>
      <c r="AQ50">
        <f t="shared" si="51"/>
        <v>-0.15012618627782429</v>
      </c>
      <c r="AR50">
        <f t="shared" si="52"/>
        <v>-0.15030243205449445</v>
      </c>
      <c r="AS50">
        <f t="shared" si="53"/>
        <v>-4.004015604138552E-2</v>
      </c>
      <c r="AT50">
        <f t="shared" si="54"/>
        <v>-2.7397393491840213E-2</v>
      </c>
      <c r="AU50">
        <f t="shared" si="55"/>
        <v>-0.21773998158772018</v>
      </c>
      <c r="AW50">
        <v>47</v>
      </c>
      <c r="AX50">
        <f>IF(Z50&gt;0, (R50*SUMPRODUCT(K50:$K$98, X50:$X$98)-K50*$AZ$3)/Z50, 0)</f>
        <v>-99676.481954493589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41"/>
        <v>50000</v>
      </c>
      <c r="S51">
        <f t="shared" si="42"/>
        <v>-170287.05013009885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-44.337436724732676</v>
      </c>
      <c r="AC51">
        <f t="shared" si="27"/>
        <v>-39.706211778411038</v>
      </c>
      <c r="AE51">
        <f t="shared" si="43"/>
        <v>0</v>
      </c>
      <c r="AF51">
        <f t="shared" si="44"/>
        <v>0</v>
      </c>
      <c r="AG51">
        <f t="shared" si="45"/>
        <v>-1.1658611664267951E-2</v>
      </c>
      <c r="AH51">
        <f t="shared" si="46"/>
        <v>-10.359652572588239</v>
      </c>
      <c r="AI51">
        <f t="shared" si="39"/>
        <v>-10.371311184252507</v>
      </c>
      <c r="AJ51">
        <f t="shared" si="47"/>
        <v>-4.6312249463216375</v>
      </c>
      <c r="AK51">
        <f t="shared" si="59"/>
        <v>-3.1036205707312878</v>
      </c>
      <c r="AL51">
        <f t="shared" si="40"/>
        <v>-18.106156701305434</v>
      </c>
      <c r="AN51">
        <f t="shared" si="48"/>
        <v>0</v>
      </c>
      <c r="AO51">
        <f t="shared" si="49"/>
        <v>0</v>
      </c>
      <c r="AP51">
        <f t="shared" si="50"/>
        <v>-8.2489685571982108E-5</v>
      </c>
      <c r="AQ51">
        <f t="shared" si="51"/>
        <v>-7.3298992020370879E-2</v>
      </c>
      <c r="AR51">
        <f t="shared" si="52"/>
        <v>-7.3381481705942858E-2</v>
      </c>
      <c r="AS51">
        <f t="shared" si="53"/>
        <v>-3.2767905873909153E-2</v>
      </c>
      <c r="AT51">
        <f t="shared" si="54"/>
        <v>-2.1959448722270739E-2</v>
      </c>
      <c r="AU51">
        <f t="shared" si="55"/>
        <v>-0.12810883630212277</v>
      </c>
      <c r="AW51">
        <v>48</v>
      </c>
      <c r="AX51">
        <f>IF(Z51&gt;0, (R51*SUMPRODUCT(K51:$K$98, X51:$X$98)-K51*$AZ$3)/Z51, 0)</f>
        <v>-170287.05013009885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41"/>
        <v>50000</v>
      </c>
      <c r="S52">
        <f t="shared" si="42"/>
        <v>-296698.19320670125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-39.706211778411038</v>
      </c>
      <c r="AC52">
        <f t="shared" si="27"/>
        <v>-35.510447259181895</v>
      </c>
      <c r="AE52">
        <f t="shared" si="43"/>
        <v>0</v>
      </c>
      <c r="AF52">
        <f t="shared" si="44"/>
        <v>0</v>
      </c>
      <c r="AG52">
        <f t="shared" si="45"/>
        <v>-5.9842708975384237E-3</v>
      </c>
      <c r="AH52">
        <f t="shared" si="46"/>
        <v>-5.5577546500868475</v>
      </c>
      <c r="AI52">
        <f t="shared" si="39"/>
        <v>-5.5637389209843864</v>
      </c>
      <c r="AJ52">
        <f t="shared" si="47"/>
        <v>-4.1957645192291437</v>
      </c>
      <c r="AK52">
        <f t="shared" si="59"/>
        <v>-2.779434824488773</v>
      </c>
      <c r="AL52">
        <f t="shared" si="40"/>
        <v>-12.538938264702303</v>
      </c>
      <c r="AN52">
        <f t="shared" si="48"/>
        <v>0</v>
      </c>
      <c r="AO52">
        <f t="shared" si="49"/>
        <v>0</v>
      </c>
      <c r="AP52">
        <f t="shared" si="50"/>
        <v>-3.7804720705514486E-5</v>
      </c>
      <c r="AQ52">
        <f t="shared" si="51"/>
        <v>-3.5110269219719693E-2</v>
      </c>
      <c r="AR52">
        <f t="shared" si="52"/>
        <v>-3.5148073940425212E-2</v>
      </c>
      <c r="AS52">
        <f t="shared" si="53"/>
        <v>-2.6506103836444275E-2</v>
      </c>
      <c r="AT52">
        <f t="shared" si="54"/>
        <v>-1.7558656527765264E-2</v>
      </c>
      <c r="AU52">
        <f t="shared" si="55"/>
        <v>-7.9212834304634744E-2</v>
      </c>
      <c r="AW52">
        <v>49</v>
      </c>
      <c r="AX52">
        <f>IF(Z52&gt;0, (R52*SUMPRODUCT(K52:$K$98, X52:$X$98)-K52*$AZ$3)/Z52, 0)</f>
        <v>-296698.19320670125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41"/>
        <v>50000</v>
      </c>
      <c r="S53">
        <f t="shared" si="42"/>
        <v>-528155.70376817265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-35.510447259181895</v>
      </c>
      <c r="AC53">
        <f t="shared" si="27"/>
        <v>-31.733893679071691</v>
      </c>
      <c r="AE53">
        <f t="shared" si="43"/>
        <v>0</v>
      </c>
      <c r="AF53">
        <f t="shared" si="44"/>
        <v>0</v>
      </c>
      <c r="AG53">
        <f t="shared" si="45"/>
        <v>-3.004217643837175E-3</v>
      </c>
      <c r="AH53">
        <f t="shared" si="46"/>
        <v>-2.9202105447258644</v>
      </c>
      <c r="AI53">
        <f t="shared" si="39"/>
        <v>-2.9232147623697013</v>
      </c>
      <c r="AJ53">
        <f t="shared" si="47"/>
        <v>-3.7765535801102033</v>
      </c>
      <c r="AK53">
        <f t="shared" si="59"/>
        <v>-2.485731308142733</v>
      </c>
      <c r="AL53">
        <f t="shared" si="40"/>
        <v>-9.1854996506226385</v>
      </c>
      <c r="AN53">
        <f t="shared" si="48"/>
        <v>0</v>
      </c>
      <c r="AO53">
        <f t="shared" si="49"/>
        <v>0</v>
      </c>
      <c r="AP53">
        <f t="shared" si="50"/>
        <v>-1.6945256947699921E-5</v>
      </c>
      <c r="AQ53">
        <f t="shared" si="51"/>
        <v>-1.6471415818781632E-2</v>
      </c>
      <c r="AR53">
        <f t="shared" si="52"/>
        <v>-1.6488361075729329E-2</v>
      </c>
      <c r="AS53">
        <f t="shared" si="53"/>
        <v>-2.1301609396709831E-2</v>
      </c>
      <c r="AT53">
        <f t="shared" si="54"/>
        <v>-1.4020740410012646E-2</v>
      </c>
      <c r="AU53">
        <f t="shared" si="55"/>
        <v>-5.1810710882451809E-2</v>
      </c>
      <c r="AW53">
        <v>50</v>
      </c>
      <c r="AX53">
        <f>IF(Z53&gt;0, (R53*SUMPRODUCT(K53:$K$98, X53:$X$98)-K53*$AZ$3)/Z53, 0)</f>
        <v>-528155.70376817265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41"/>
        <v>50000</v>
      </c>
      <c r="S54">
        <f t="shared" si="42"/>
        <v>-962983.77270170278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-31.733893679071691</v>
      </c>
      <c r="AC54">
        <f t="shared" si="27"/>
        <v>-28.347093800845901</v>
      </c>
      <c r="AE54">
        <f t="shared" si="43"/>
        <v>0</v>
      </c>
      <c r="AF54">
        <f t="shared" si="44"/>
        <v>0</v>
      </c>
      <c r="AG54">
        <f t="shared" si="45"/>
        <v>-1.4718365254129155E-3</v>
      </c>
      <c r="AH54">
        <f t="shared" si="46"/>
        <v>-1.5023389419858877</v>
      </c>
      <c r="AI54">
        <f t="shared" si="39"/>
        <v>-1.5038107785113006</v>
      </c>
      <c r="AJ54">
        <f t="shared" si="47"/>
        <v>-3.3867998782257906</v>
      </c>
      <c r="AK54">
        <f t="shared" si="59"/>
        <v>-2.2213725575350187</v>
      </c>
      <c r="AL54">
        <f t="shared" si="40"/>
        <v>-7.1119832142721098</v>
      </c>
      <c r="AN54">
        <f t="shared" si="48"/>
        <v>0</v>
      </c>
      <c r="AO54">
        <f t="shared" si="49"/>
        <v>0</v>
      </c>
      <c r="AP54">
        <f t="shared" si="50"/>
        <v>-7.4123909952107359E-6</v>
      </c>
      <c r="AQ54">
        <f t="shared" si="51"/>
        <v>-7.5660057710597289E-3</v>
      </c>
      <c r="AR54">
        <f t="shared" si="52"/>
        <v>-7.5734181620549399E-3</v>
      </c>
      <c r="AS54">
        <f t="shared" si="53"/>
        <v>-1.7056435607139726E-2</v>
      </c>
      <c r="AT54">
        <f t="shared" si="54"/>
        <v>-1.1187167635931212E-2</v>
      </c>
      <c r="AU54">
        <f t="shared" si="55"/>
        <v>-3.5817021405125882E-2</v>
      </c>
      <c r="AW54">
        <v>51</v>
      </c>
      <c r="AX54">
        <f>IF(Z54&gt;0, (R54*SUMPRODUCT(K54:$K$98, X54:$X$98)-K54*$AZ$3)/Z54, 0)</f>
        <v>-962983.77270170278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41"/>
        <v>50000</v>
      </c>
      <c r="S55">
        <f t="shared" si="42"/>
        <v>-1801137.8997687772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-28.347093800845901</v>
      </c>
      <c r="AC55">
        <f t="shared" si="27"/>
        <v>-25.316024722648592</v>
      </c>
      <c r="AE55">
        <f t="shared" si="43"/>
        <v>0</v>
      </c>
      <c r="AF55">
        <f t="shared" si="44"/>
        <v>0</v>
      </c>
      <c r="AG55">
        <f t="shared" si="45"/>
        <v>-7.0277863582512371E-4</v>
      </c>
      <c r="AH55">
        <f t="shared" si="46"/>
        <v>-0.75433952433366258</v>
      </c>
      <c r="AI55">
        <f t="shared" si="39"/>
        <v>-0.75504230296948771</v>
      </c>
      <c r="AJ55">
        <f t="shared" si="47"/>
        <v>-3.0310690781973086</v>
      </c>
      <c r="AK55">
        <f t="shared" si="59"/>
        <v>-1.9842965660592133</v>
      </c>
      <c r="AL55">
        <f t="shared" si="40"/>
        <v>-5.7704079472260101</v>
      </c>
      <c r="AN55">
        <f t="shared" si="48"/>
        <v>0</v>
      </c>
      <c r="AO55">
        <f t="shared" si="49"/>
        <v>0</v>
      </c>
      <c r="AP55">
        <f t="shared" si="50"/>
        <v>-3.1600886896554531E-6</v>
      </c>
      <c r="AQ55">
        <f t="shared" si="51"/>
        <v>-3.3919354936111784E-3</v>
      </c>
      <c r="AR55">
        <f t="shared" si="52"/>
        <v>-3.3950955823008342E-3</v>
      </c>
      <c r="AS55">
        <f t="shared" si="53"/>
        <v>-1.3629394269121114E-2</v>
      </c>
      <c r="AT55">
        <f t="shared" si="54"/>
        <v>-8.9225153066352057E-3</v>
      </c>
      <c r="AU55">
        <f t="shared" si="55"/>
        <v>-2.5947005158057156E-2</v>
      </c>
      <c r="AW55">
        <v>52</v>
      </c>
      <c r="AX55">
        <f>IF(Z55&gt;0, (R55*SUMPRODUCT(K55:$K$98, X55:$X$98)-K55*$AZ$3)/Z55, 0)</f>
        <v>-1801137.8997687772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41"/>
        <v>50000</v>
      </c>
      <c r="S56">
        <f t="shared" si="42"/>
        <v>-3463974.8402354447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-25.316024722648592</v>
      </c>
      <c r="AC56">
        <f t="shared" si="27"/>
        <v>-22.606349618884732</v>
      </c>
      <c r="AE56">
        <f t="shared" si="43"/>
        <v>0</v>
      </c>
      <c r="AF56">
        <f t="shared" si="44"/>
        <v>0</v>
      </c>
      <c r="AG56">
        <f t="shared" si="45"/>
        <v>-3.2630649270749595E-4</v>
      </c>
      <c r="AH56">
        <f t="shared" si="46"/>
        <v>-0.36944435675937654</v>
      </c>
      <c r="AI56">
        <f t="shared" si="39"/>
        <v>-0.36977066325208402</v>
      </c>
      <c r="AJ56">
        <f t="shared" si="47"/>
        <v>-2.7096751037638604</v>
      </c>
      <c r="AK56">
        <f t="shared" si="59"/>
        <v>-1.7721217305854016</v>
      </c>
      <c r="AL56">
        <f t="shared" si="40"/>
        <v>-4.8515674976013461</v>
      </c>
      <c r="AN56">
        <f t="shared" si="48"/>
        <v>0</v>
      </c>
      <c r="AO56">
        <f t="shared" si="49"/>
        <v>0</v>
      </c>
      <c r="AP56">
        <f t="shared" si="50"/>
        <v>-1.31005163493855E-6</v>
      </c>
      <c r="AQ56">
        <f t="shared" si="51"/>
        <v>-1.4832410460961811E-3</v>
      </c>
      <c r="AR56">
        <f t="shared" si="52"/>
        <v>-1.4845510977311196E-3</v>
      </c>
      <c r="AS56">
        <f t="shared" si="53"/>
        <v>-1.0878773114147672E-2</v>
      </c>
      <c r="AT56">
        <f t="shared" si="54"/>
        <v>-7.1146943819613631E-3</v>
      </c>
      <c r="AU56">
        <f t="shared" si="55"/>
        <v>-1.9478018593840157E-2</v>
      </c>
      <c r="AW56">
        <v>53</v>
      </c>
      <c r="AX56">
        <f>IF(Z56&gt;0, (R56*SUMPRODUCT(K56:$K$98, X56:$X$98)-K56*$AZ$3)/Z56, 0)</f>
        <v>-3463974.8402354447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41"/>
        <v>50000</v>
      </c>
      <c r="S57">
        <f t="shared" si="42"/>
        <v>-6867858.3781342134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-22.606349618884732</v>
      </c>
      <c r="AC57">
        <f t="shared" si="27"/>
        <v>-20.185451574879512</v>
      </c>
      <c r="AE57">
        <f t="shared" si="43"/>
        <v>0</v>
      </c>
      <c r="AF57">
        <f t="shared" si="44"/>
        <v>0</v>
      </c>
      <c r="AG57">
        <f t="shared" si="45"/>
        <v>-1.4695593927173612E-4</v>
      </c>
      <c r="AH57">
        <f t="shared" si="46"/>
        <v>-0.17608748850868486</v>
      </c>
      <c r="AI57">
        <f t="shared" si="39"/>
        <v>-0.17623444444795661</v>
      </c>
      <c r="AJ57">
        <f t="shared" si="47"/>
        <v>-2.4208980440052201</v>
      </c>
      <c r="AK57">
        <f t="shared" si="59"/>
        <v>-1.5824444733219314</v>
      </c>
      <c r="AL57">
        <f t="shared" si="40"/>
        <v>-4.1795769617751084</v>
      </c>
      <c r="AN57">
        <f t="shared" si="48"/>
        <v>0</v>
      </c>
      <c r="AO57">
        <f t="shared" si="49"/>
        <v>0</v>
      </c>
      <c r="AP57">
        <f t="shared" si="50"/>
        <v>-5.2678308148885449E-7</v>
      </c>
      <c r="AQ57">
        <f t="shared" si="51"/>
        <v>-6.3120898868004231E-4</v>
      </c>
      <c r="AR57">
        <f t="shared" si="52"/>
        <v>-6.3173577176153111E-4</v>
      </c>
      <c r="AS57">
        <f t="shared" si="53"/>
        <v>-8.678030557399085E-3</v>
      </c>
      <c r="AT57">
        <f t="shared" si="54"/>
        <v>-5.672482378545559E-3</v>
      </c>
      <c r="AU57">
        <f t="shared" si="55"/>
        <v>-1.4982248707706177E-2</v>
      </c>
      <c r="AW57">
        <v>54</v>
      </c>
      <c r="AX57">
        <f>IF(Z57&gt;0, (R57*SUMPRODUCT(K57:$K$98, X57:$X$98)-K57*$AZ$3)/Z57, 0)</f>
        <v>-6867858.3781342134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41"/>
        <v>50000</v>
      </c>
      <c r="S58">
        <f t="shared" si="42"/>
        <v>-14059603.700345393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-20.185451574879512</v>
      </c>
      <c r="AC58">
        <f t="shared" si="27"/>
        <v>-18.02324235078666</v>
      </c>
      <c r="AE58">
        <f t="shared" si="43"/>
        <v>0</v>
      </c>
      <c r="AF58">
        <f t="shared" si="44"/>
        <v>0</v>
      </c>
      <c r="AG58">
        <f t="shared" si="45"/>
        <v>-6.4095840590243288E-5</v>
      </c>
      <c r="AH58">
        <f t="shared" si="46"/>
        <v>-8.1390539288775474E-2</v>
      </c>
      <c r="AI58">
        <f t="shared" si="39"/>
        <v>-8.145463512936571E-2</v>
      </c>
      <c r="AJ58">
        <f t="shared" si="47"/>
        <v>-2.1622092240928517</v>
      </c>
      <c r="AK58">
        <f t="shared" si="59"/>
        <v>-1.412981610241566</v>
      </c>
      <c r="AL58">
        <f t="shared" si="40"/>
        <v>-3.6566454694637835</v>
      </c>
      <c r="AN58">
        <f t="shared" si="48"/>
        <v>0</v>
      </c>
      <c r="AO58">
        <f t="shared" si="49"/>
        <v>0</v>
      </c>
      <c r="AP58">
        <f t="shared" si="50"/>
        <v>-2.0514290459192287E-7</v>
      </c>
      <c r="AQ58">
        <f t="shared" si="51"/>
        <v>-2.60495712081261E-4</v>
      </c>
      <c r="AR58">
        <f t="shared" si="52"/>
        <v>-2.6070085498585289E-4</v>
      </c>
      <c r="AS58">
        <f t="shared" si="53"/>
        <v>-6.9202911839707539E-3</v>
      </c>
      <c r="AT58">
        <f t="shared" si="54"/>
        <v>-4.522339499578234E-3</v>
      </c>
      <c r="AU58">
        <f t="shared" si="55"/>
        <v>-1.1703331538534843E-2</v>
      </c>
      <c r="AW58">
        <v>55</v>
      </c>
      <c r="AX58">
        <f>IF(Z58&gt;0, (R58*SUMPRODUCT(K58:$K$98, X58:$X$98)-K58*$AZ$3)/Z58, 0)</f>
        <v>-14059603.700345393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41"/>
        <v>50000</v>
      </c>
      <c r="S59">
        <f t="shared" si="42"/>
        <v>-29795927.869457293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-18.02324235078666</v>
      </c>
      <c r="AC59">
        <f t="shared" si="27"/>
        <v>-16.09239531696166</v>
      </c>
      <c r="AE59">
        <f t="shared" si="43"/>
        <v>0</v>
      </c>
      <c r="AF59">
        <f t="shared" si="44"/>
        <v>0</v>
      </c>
      <c r="AG59">
        <f t="shared" si="45"/>
        <v>-2.7004353392628164E-5</v>
      </c>
      <c r="AH59">
        <f t="shared" si="46"/>
        <v>-3.6450528791712698E-2</v>
      </c>
      <c r="AI59">
        <f t="shared" si="39"/>
        <v>-3.6477533145105323E-2</v>
      </c>
      <c r="AJ59">
        <f t="shared" si="47"/>
        <v>-1.9308470338249997</v>
      </c>
      <c r="AK59">
        <f t="shared" si="59"/>
        <v>-1.2616269645550664</v>
      </c>
      <c r="AL59">
        <f t="shared" si="40"/>
        <v>-3.2289515315251713</v>
      </c>
      <c r="AN59">
        <f t="shared" si="48"/>
        <v>0</v>
      </c>
      <c r="AO59">
        <f t="shared" si="49"/>
        <v>0</v>
      </c>
      <c r="AP59">
        <f t="shared" si="50"/>
        <v>-7.7168918347456582E-8</v>
      </c>
      <c r="AQ59">
        <f t="shared" si="51"/>
        <v>-1.0416275624718951E-4</v>
      </c>
      <c r="AR59">
        <f t="shared" si="52"/>
        <v>-1.0423992516553696E-4</v>
      </c>
      <c r="AS59">
        <f t="shared" si="53"/>
        <v>-5.5176798691778921E-3</v>
      </c>
      <c r="AT59">
        <f t="shared" si="54"/>
        <v>-3.6052849256252508E-3</v>
      </c>
      <c r="AU59">
        <f t="shared" si="55"/>
        <v>-9.2272047199686794E-3</v>
      </c>
      <c r="AW59">
        <v>56</v>
      </c>
      <c r="AX59">
        <f>IF(Z59&gt;0, (R59*SUMPRODUCT(K59:$K$98, X59:$X$98)-K59*$AZ$3)/Z59, 0)</f>
        <v>-29795927.869457293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41"/>
        <v>50000</v>
      </c>
      <c r="S60">
        <f t="shared" si="42"/>
        <v>-65467066.826479889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-16.09239531696166</v>
      </c>
      <c r="AC60">
        <f t="shared" si="27"/>
        <v>-14.368296328345512</v>
      </c>
      <c r="AE60">
        <f t="shared" si="43"/>
        <v>0</v>
      </c>
      <c r="AF60">
        <f t="shared" si="44"/>
        <v>0</v>
      </c>
      <c r="AG60">
        <f t="shared" si="45"/>
        <v>-1.0973682665842204E-5</v>
      </c>
      <c r="AH60">
        <f t="shared" si="46"/>
        <v>-1.5760627192859675E-2</v>
      </c>
      <c r="AI60">
        <f t="shared" si="39"/>
        <v>-1.5771600875525517E-2</v>
      </c>
      <c r="AJ60">
        <f t="shared" si="47"/>
        <v>-1.7240989886161486</v>
      </c>
      <c r="AK60">
        <f t="shared" si="59"/>
        <v>-1.1264676721873164</v>
      </c>
      <c r="AL60">
        <f t="shared" si="40"/>
        <v>-2.8663382616789903</v>
      </c>
      <c r="AN60">
        <f t="shared" si="48"/>
        <v>0</v>
      </c>
      <c r="AO60">
        <f t="shared" si="49"/>
        <v>0</v>
      </c>
      <c r="AP60">
        <f t="shared" si="50"/>
        <v>-2.7999031215015179E-8</v>
      </c>
      <c r="AQ60">
        <f t="shared" si="51"/>
        <v>-4.0212780538540181E-5</v>
      </c>
      <c r="AR60">
        <f t="shared" si="52"/>
        <v>-4.0240779569755193E-5</v>
      </c>
      <c r="AS60">
        <f t="shared" si="53"/>
        <v>-4.3989882767705131E-3</v>
      </c>
      <c r="AT60">
        <f t="shared" si="54"/>
        <v>-2.8741494060560697E-3</v>
      </c>
      <c r="AU60">
        <f t="shared" si="55"/>
        <v>-7.313378462396338E-3</v>
      </c>
      <c r="AW60">
        <v>57</v>
      </c>
      <c r="AX60">
        <f>IF(Z60&gt;0, (R60*SUMPRODUCT(K60:$K$98, X60:$X$98)-K60*$AZ$3)/Z60, 0)</f>
        <v>-65467066.826479889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41"/>
        <v>50000</v>
      </c>
      <c r="S61">
        <f t="shared" si="42"/>
        <v>-149241327.36028665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-14.368296328345512</v>
      </c>
      <c r="AC61">
        <f t="shared" si="27"/>
        <v>-12.828869441686415</v>
      </c>
      <c r="AE61">
        <f t="shared" si="43"/>
        <v>0</v>
      </c>
      <c r="AF61">
        <f t="shared" si="44"/>
        <v>0</v>
      </c>
      <c r="AG61">
        <f t="shared" si="45"/>
        <v>-4.2980284578667573E-6</v>
      </c>
      <c r="AH61">
        <f t="shared" si="46"/>
        <v>-6.5659173813170249E-3</v>
      </c>
      <c r="AI61">
        <f t="shared" si="39"/>
        <v>-6.5702154097748919E-3</v>
      </c>
      <c r="AJ61">
        <f t="shared" si="47"/>
        <v>-1.539426886659097</v>
      </c>
      <c r="AK61">
        <f t="shared" si="59"/>
        <v>-1.0057807429841858</v>
      </c>
      <c r="AL61">
        <f t="shared" si="40"/>
        <v>-2.5517778450530577</v>
      </c>
      <c r="AN61">
        <f t="shared" si="48"/>
        <v>0</v>
      </c>
      <c r="AO61">
        <f t="shared" si="49"/>
        <v>0</v>
      </c>
      <c r="AP61">
        <f t="shared" si="50"/>
        <v>-9.7913341383676432E-9</v>
      </c>
      <c r="AQ61">
        <f t="shared" si="51"/>
        <v>-1.4957809524904705E-5</v>
      </c>
      <c r="AR61">
        <f t="shared" si="52"/>
        <v>-1.4967600859043074E-5</v>
      </c>
      <c r="AS61">
        <f t="shared" si="53"/>
        <v>-3.5069667817759038E-3</v>
      </c>
      <c r="AT61">
        <f t="shared" si="54"/>
        <v>-2.2912680595376191E-3</v>
      </c>
      <c r="AU61">
        <f t="shared" si="55"/>
        <v>-5.8132024421725659E-3</v>
      </c>
      <c r="AW61">
        <v>58</v>
      </c>
      <c r="AX61">
        <f>IF(Z61&gt;0, (R61*SUMPRODUCT(K61:$K$98, X61:$X$98)-K61*$AZ$3)/Z61, 0)</f>
        <v>-149241327.36028665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41"/>
        <v>50000</v>
      </c>
      <c r="S62">
        <f t="shared" si="42"/>
        <v>-353813007.54346555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-12.828869441686415</v>
      </c>
      <c r="AC62">
        <f t="shared" si="27"/>
        <v>-11.454360203567694</v>
      </c>
      <c r="AE62">
        <f t="shared" si="43"/>
        <v>0</v>
      </c>
      <c r="AF62">
        <f t="shared" si="44"/>
        <v>0</v>
      </c>
      <c r="AG62">
        <f t="shared" si="45"/>
        <v>-1.6187025292110747E-6</v>
      </c>
      <c r="AH62">
        <f t="shared" si="46"/>
        <v>-2.6363456440770153E-3</v>
      </c>
      <c r="AI62">
        <f t="shared" si="39"/>
        <v>-2.6379643466062264E-3</v>
      </c>
      <c r="AJ62">
        <f t="shared" si="47"/>
        <v>-1.3745092381187209</v>
      </c>
      <c r="AK62">
        <f t="shared" si="59"/>
        <v>-0.89802086091804911</v>
      </c>
      <c r="AL62">
        <f t="shared" si="40"/>
        <v>-2.2751680633833762</v>
      </c>
      <c r="AN62">
        <f t="shared" si="48"/>
        <v>0</v>
      </c>
      <c r="AO62">
        <f t="shared" si="49"/>
        <v>0</v>
      </c>
      <c r="AP62">
        <f t="shared" si="50"/>
        <v>-3.2924683394905642E-9</v>
      </c>
      <c r="AQ62">
        <f t="shared" si="51"/>
        <v>-5.3623716578165496E-6</v>
      </c>
      <c r="AR62">
        <f t="shared" si="52"/>
        <v>-5.3656641261560402E-6</v>
      </c>
      <c r="AS62">
        <f t="shared" si="53"/>
        <v>-2.7957750526582813E-3</v>
      </c>
      <c r="AT62">
        <f t="shared" si="54"/>
        <v>-1.8265896292975947E-3</v>
      </c>
      <c r="AU62">
        <f t="shared" si="55"/>
        <v>-4.627730346082032E-3</v>
      </c>
      <c r="AW62">
        <v>59</v>
      </c>
      <c r="AX62">
        <f>IF(Z62&gt;0, (R62*SUMPRODUCT(K62:$K$98, X62:$X$98)-K62*$AZ$3)/Z62, 0)</f>
        <v>-353813007.54346555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41"/>
        <v>50000</v>
      </c>
      <c r="S63">
        <f t="shared" si="42"/>
        <v>-874355814.78807962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-11.454360203567694</v>
      </c>
      <c r="AC63">
        <f t="shared" si="27"/>
        <v>-10.227111819574844</v>
      </c>
      <c r="AE63">
        <f t="shared" si="43"/>
        <v>0</v>
      </c>
      <c r="AF63">
        <f t="shared" si="44"/>
        <v>0</v>
      </c>
      <c r="AG63">
        <f t="shared" si="45"/>
        <v>-5.8483695348063889E-7</v>
      </c>
      <c r="AH63">
        <f t="shared" si="46"/>
        <v>-1.0176785504383251E-3</v>
      </c>
      <c r="AI63">
        <f t="shared" si="39"/>
        <v>-1.0182633873918056E-3</v>
      </c>
      <c r="AJ63">
        <f t="shared" si="47"/>
        <v>-1.2272483839928494</v>
      </c>
      <c r="AK63">
        <f t="shared" si="59"/>
        <v>-0.80180521424973861</v>
      </c>
      <c r="AL63">
        <f t="shared" si="40"/>
        <v>-2.0300718616299798</v>
      </c>
      <c r="AN63">
        <f t="shared" si="48"/>
        <v>0</v>
      </c>
      <c r="AO63">
        <f t="shared" si="49"/>
        <v>0</v>
      </c>
      <c r="AP63">
        <f t="shared" si="50"/>
        <v>-1.0621145189426142E-9</v>
      </c>
      <c r="AQ63">
        <f t="shared" si="51"/>
        <v>-1.8481923168570805E-6</v>
      </c>
      <c r="AR63">
        <f t="shared" si="52"/>
        <v>-1.8492544313760229E-6</v>
      </c>
      <c r="AS63">
        <f t="shared" si="53"/>
        <v>-2.2287892706335591E-3</v>
      </c>
      <c r="AT63">
        <f t="shared" si="54"/>
        <v>-1.4561476567959953E-3</v>
      </c>
      <c r="AU63">
        <f t="shared" si="55"/>
        <v>-3.6867861818609305E-3</v>
      </c>
      <c r="AW63">
        <v>60</v>
      </c>
      <c r="AX63">
        <f>IF(Z63&gt;0, (R63*SUMPRODUCT(K63:$K$98, X63:$X$98)-K63*$AZ$3)/Z63, 0)</f>
        <v>-874355814.78807962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41"/>
        <v>50000</v>
      </c>
      <c r="S64">
        <f t="shared" si="42"/>
        <v>-2257460415.3326545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-10.227111819574844</v>
      </c>
      <c r="AC64">
        <f t="shared" si="27"/>
        <v>-9.1313513942274227</v>
      </c>
      <c r="AE64">
        <f t="shared" si="43"/>
        <v>0</v>
      </c>
      <c r="AF64">
        <f t="shared" si="44"/>
        <v>0</v>
      </c>
      <c r="AG64">
        <f t="shared" si="45"/>
        <v>-2.0224831700718539E-7</v>
      </c>
      <c r="AH64">
        <f t="shared" si="46"/>
        <v>-3.7674026693864705E-4</v>
      </c>
      <c r="AI64">
        <f t="shared" si="39"/>
        <v>-3.7694251525565423E-4</v>
      </c>
      <c r="AJ64">
        <f t="shared" si="47"/>
        <v>-1.0957604253474216</v>
      </c>
      <c r="AK64">
        <f t="shared" si="59"/>
        <v>-0.71589782737023921</v>
      </c>
      <c r="AL64">
        <f t="shared" si="40"/>
        <v>-1.8120351952329163</v>
      </c>
      <c r="AN64">
        <f t="shared" si="48"/>
        <v>0</v>
      </c>
      <c r="AO64">
        <f t="shared" si="49"/>
        <v>0</v>
      </c>
      <c r="AP64">
        <f t="shared" si="50"/>
        <v>-3.2794682689917713E-10</v>
      </c>
      <c r="AQ64">
        <f t="shared" si="51"/>
        <v>-6.1088654252331203E-7</v>
      </c>
      <c r="AR64">
        <f t="shared" si="52"/>
        <v>-6.1121448935021129E-7</v>
      </c>
      <c r="AS64">
        <f t="shared" si="53"/>
        <v>-1.7767819275431235E-3</v>
      </c>
      <c r="AT64">
        <f t="shared" si="54"/>
        <v>-1.1608325070103984E-3</v>
      </c>
      <c r="AU64">
        <f t="shared" si="55"/>
        <v>-2.938225649042872E-3</v>
      </c>
      <c r="AW64">
        <v>61</v>
      </c>
      <c r="AX64">
        <f>IF(Z64&gt;0, (R64*SUMPRODUCT(K64:$K$98, X64:$X$98)-K64*$AZ$3)/Z64, 0)</f>
        <v>-2257460415.3326545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41"/>
        <v>50000</v>
      </c>
      <c r="S65">
        <f t="shared" si="42"/>
        <v>-6102792000.3796883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-9.1313513942274227</v>
      </c>
      <c r="AC65">
        <f t="shared" si="27"/>
        <v>-8.1529928323106269</v>
      </c>
      <c r="AE65">
        <f t="shared" si="43"/>
        <v>0</v>
      </c>
      <c r="AF65">
        <f t="shared" si="44"/>
        <v>0</v>
      </c>
      <c r="AG65">
        <f t="shared" si="45"/>
        <v>-6.6797236673012816E-8</v>
      </c>
      <c r="AH65">
        <f t="shared" si="46"/>
        <v>-1.3342859716410072E-4</v>
      </c>
      <c r="AI65">
        <f t="shared" si="39"/>
        <v>-1.3349539440077373E-4</v>
      </c>
      <c r="AJ65">
        <f t="shared" si="47"/>
        <v>-0.97835856191679582</v>
      </c>
      <c r="AK65">
        <f t="shared" si="59"/>
        <v>-0.63919459759591968</v>
      </c>
      <c r="AL65">
        <f t="shared" si="40"/>
        <v>-1.6176866549071163</v>
      </c>
      <c r="AN65">
        <f t="shared" si="48"/>
        <v>0</v>
      </c>
      <c r="AO65">
        <f t="shared" si="49"/>
        <v>0</v>
      </c>
      <c r="AP65">
        <f t="shared" si="50"/>
        <v>-9.6707240424905275E-11</v>
      </c>
      <c r="AQ65">
        <f t="shared" si="51"/>
        <v>-1.9317432978061731E-7</v>
      </c>
      <c r="AR65">
        <f t="shared" si="52"/>
        <v>-1.9327103702104222E-7</v>
      </c>
      <c r="AS65">
        <f t="shared" si="53"/>
        <v>-1.4164411790297592E-3</v>
      </c>
      <c r="AT65">
        <f t="shared" si="54"/>
        <v>-9.2540872507355324E-4</v>
      </c>
      <c r="AU65">
        <f t="shared" si="55"/>
        <v>-2.3420431751403335E-3</v>
      </c>
      <c r="AW65">
        <v>62</v>
      </c>
      <c r="AX65">
        <f>IF(Z65&gt;0, (R65*SUMPRODUCT(K65:$K$98, X65:$X$98)-K65*$AZ$3)/Z65, 0)</f>
        <v>-6102792000.3796883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41"/>
        <v>50000</v>
      </c>
      <c r="S66">
        <f t="shared" si="42"/>
        <v>-17317724492.681263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-8.1529928323106269</v>
      </c>
      <c r="AC66">
        <f t="shared" si="27"/>
        <v>-7.2794580497676904</v>
      </c>
      <c r="AE66">
        <f t="shared" si="43"/>
        <v>0</v>
      </c>
      <c r="AF66">
        <f t="shared" si="44"/>
        <v>0</v>
      </c>
      <c r="AG66">
        <f t="shared" si="45"/>
        <v>-2.1017363028393542E-8</v>
      </c>
      <c r="AH66">
        <f t="shared" si="46"/>
        <v>-4.5111901277889149E-5</v>
      </c>
      <c r="AI66">
        <f t="shared" si="39"/>
        <v>-4.5132918640917541E-5</v>
      </c>
      <c r="AJ66">
        <f t="shared" si="47"/>
        <v>-0.87353478254293648</v>
      </c>
      <c r="AK66">
        <f t="shared" si="59"/>
        <v>-0.57070949826174389</v>
      </c>
      <c r="AL66">
        <f t="shared" si="40"/>
        <v>-1.4442894137233213</v>
      </c>
      <c r="AN66">
        <f t="shared" si="48"/>
        <v>0</v>
      </c>
      <c r="AO66">
        <f t="shared" si="49"/>
        <v>0</v>
      </c>
      <c r="AP66">
        <f t="shared" si="50"/>
        <v>-2.7168189465173874E-11</v>
      </c>
      <c r="AQ66">
        <f t="shared" si="51"/>
        <v>-5.8314103410412038E-8</v>
      </c>
      <c r="AR66">
        <f t="shared" si="52"/>
        <v>-5.8341271599877213E-8</v>
      </c>
      <c r="AS66">
        <f t="shared" si="53"/>
        <v>-1.1291786911842639E-3</v>
      </c>
      <c r="AT66">
        <f t="shared" si="54"/>
        <v>-7.3773021655488386E-4</v>
      </c>
      <c r="AU66">
        <f t="shared" si="55"/>
        <v>-1.8669672490107478E-3</v>
      </c>
      <c r="AW66">
        <v>63</v>
      </c>
      <c r="AX66">
        <f>IF(Z66&gt;0, (R66*SUMPRODUCT(K66:$K$98, X66:$X$98)-K66*$AZ$3)/Z66, 0)</f>
        <v>-17317724492.681263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-51729850209.923019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-7.2794580497676904</v>
      </c>
      <c r="AC67">
        <f t="shared" si="27"/>
        <v>-6.4995161654770923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-6.2821718399547292E-9</v>
      </c>
      <c r="AH67">
        <f t="shared" ref="AH67:AH79" si="66">-X67*R67</f>
        <v>-1.4525017558154879E-5</v>
      </c>
      <c r="AI67">
        <f t="shared" si="39"/>
        <v>-1.4531299729994834E-5</v>
      </c>
      <c r="AJ67">
        <f t="shared" ref="AJ67:AJ79" si="67">AB67-AC67</f>
        <v>-0.77994188429059808</v>
      </c>
      <c r="AK67">
        <f t="shared" si="59"/>
        <v>-0.50956206348373834</v>
      </c>
      <c r="AL67">
        <f t="shared" si="40"/>
        <v>-1.2895184790740664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-7.2506052398070996E-12</v>
      </c>
      <c r="AQ67">
        <f t="shared" ref="AQ67:AQ79" si="71">AH67*$K67</f>
        <v>-1.6764133662444804E-8</v>
      </c>
      <c r="AR67">
        <f t="shared" ref="AR67:AR79" si="72">AI67*$K67</f>
        <v>-1.6771384267684611E-8</v>
      </c>
      <c r="AS67">
        <f t="shared" ref="AS67:AS79" si="73">AJ67*$K67</f>
        <v>-9.0017447103503368E-4</v>
      </c>
      <c r="AT67">
        <f t="shared" ref="AT67:AT79" si="74">AK67*$K67</f>
        <v>-5.8811402515355831E-4</v>
      </c>
      <c r="AU67">
        <f t="shared" ref="AU67:AU79" si="75">AL67*$K67</f>
        <v>-1.4883052675728596E-3</v>
      </c>
      <c r="AW67">
        <v>64</v>
      </c>
      <c r="AX67">
        <f>IF(Z67&gt;0, (R67*SUMPRODUCT(K67:$K$98, X67:$X$98)-K67*$AZ$3)/Z67, 0)</f>
        <v>-51729850209.923019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1"/>
        <v>50000</v>
      </c>
      <c r="S68">
        <f t="shared" si="62"/>
        <v>-163124535805.42776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-6.4995161654770923</v>
      </c>
      <c r="AC68">
        <f t="shared" ref="AC68:AC79" si="79">S68*Z68</f>
        <v>-5.8031394477727423</v>
      </c>
      <c r="AE68">
        <f t="shared" si="63"/>
        <v>0</v>
      </c>
      <c r="AF68">
        <f t="shared" si="64"/>
        <v>0</v>
      </c>
      <c r="AG68">
        <f t="shared" si="65"/>
        <v>-1.7787451222833302E-9</v>
      </c>
      <c r="AH68">
        <f t="shared" si="66"/>
        <v>-4.4406049992718513E-6</v>
      </c>
      <c r="AI68">
        <f t="shared" si="39"/>
        <v>-4.4423837443941349E-6</v>
      </c>
      <c r="AJ68">
        <f t="shared" si="67"/>
        <v>-0.69637671770435006</v>
      </c>
      <c r="AK68">
        <f t="shared" ref="AK68:AK79" si="80">G68*SUM(AB68:AB68, AE68:AF68)</f>
        <v>-0.45496613158339649</v>
      </c>
      <c r="AL68">
        <f t="shared" si="40"/>
        <v>-1.1513472916714909</v>
      </c>
      <c r="AN68">
        <f t="shared" si="68"/>
        <v>0</v>
      </c>
      <c r="AO68">
        <f t="shared" si="69"/>
        <v>0</v>
      </c>
      <c r="AP68">
        <f t="shared" si="70"/>
        <v>-1.8329902222388808E-12</v>
      </c>
      <c r="AQ68">
        <f t="shared" si="71"/>
        <v>-4.5760269093763216E-9</v>
      </c>
      <c r="AR68">
        <f t="shared" si="72"/>
        <v>-4.5778598995985615E-9</v>
      </c>
      <c r="AS68">
        <f t="shared" si="73"/>
        <v>-7.1761361341546792E-4</v>
      </c>
      <c r="AT68">
        <f t="shared" si="74"/>
        <v>-4.6884090373313026E-4</v>
      </c>
      <c r="AU68">
        <f t="shared" si="75"/>
        <v>-1.1864590950084975E-3</v>
      </c>
      <c r="AW68">
        <v>65</v>
      </c>
      <c r="AX68">
        <f>IF(Z68&gt;0, (R68*SUMPRODUCT(K68:$K$98, X68:$X$98)-K68*$AZ$3)/Z68, 0)</f>
        <v>-163124535805.42776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0.722550582</v>
      </c>
      <c r="Q69" s="5">
        <f t="shared" ref="Q69:Q79" si="81">$C$8</f>
        <v>50</v>
      </c>
      <c r="R69">
        <f t="shared" si="61"/>
        <v>50000</v>
      </c>
      <c r="S69">
        <f t="shared" si="62"/>
        <v>-544577393992.67194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-5.8031394477727423</v>
      </c>
      <c r="AC69">
        <f t="shared" si="79"/>
        <v>-5.1813745108590528</v>
      </c>
      <c r="AE69">
        <f t="shared" si="63"/>
        <v>0</v>
      </c>
      <c r="AF69">
        <f t="shared" si="64"/>
        <v>0</v>
      </c>
      <c r="AG69">
        <f t="shared" si="65"/>
        <v>-4.7572434772501553E-10</v>
      </c>
      <c r="AH69">
        <f t="shared" si="66"/>
        <v>-1.2852333233354814E-6</v>
      </c>
      <c r="AI69">
        <f t="shared" si="39"/>
        <v>-1.2857090476832065E-6</v>
      </c>
      <c r="AJ69">
        <f t="shared" si="67"/>
        <v>-0.6217649369136895</v>
      </c>
      <c r="AK69">
        <f t="shared" si="80"/>
        <v>-0.40621976134409199</v>
      </c>
      <c r="AL69">
        <f t="shared" si="40"/>
        <v>-1.0279859839668291</v>
      </c>
      <c r="AN69">
        <f t="shared" si="68"/>
        <v>0</v>
      </c>
      <c r="AO69">
        <f t="shared" si="69"/>
        <v>0</v>
      </c>
      <c r="AP69">
        <f t="shared" si="70"/>
        <v>-4.3770729297989224E-13</v>
      </c>
      <c r="AQ69">
        <f t="shared" si="71"/>
        <v>-1.1825251356062613E-9</v>
      </c>
      <c r="AR69">
        <f t="shared" si="72"/>
        <v>-1.1829628428992412E-9</v>
      </c>
      <c r="AS69">
        <f t="shared" si="73"/>
        <v>-5.7207718862356159E-4</v>
      </c>
      <c r="AT69">
        <f t="shared" si="74"/>
        <v>-3.7375709892325669E-4</v>
      </c>
      <c r="AU69">
        <f t="shared" si="75"/>
        <v>-9.4583547050966109E-4</v>
      </c>
      <c r="AW69">
        <v>66</v>
      </c>
      <c r="AX69">
        <f>IF(Z69&gt;0, (R69*SUMPRODUCT(K69:$K$98, X69:$X$98)-K69*$AZ$3)/Z69, 0)</f>
        <v>-544577393992.67194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0.74076925400000004</v>
      </c>
      <c r="Q70" s="5">
        <f t="shared" si="81"/>
        <v>50</v>
      </c>
      <c r="R70">
        <f t="shared" si="61"/>
        <v>50000</v>
      </c>
      <c r="S70">
        <f t="shared" si="62"/>
        <v>-1950922283768.5474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-5.1813745108590528</v>
      </c>
      <c r="AC70">
        <f t="shared" si="79"/>
        <v>-4.6262272428543305</v>
      </c>
      <c r="AE70">
        <f t="shared" si="63"/>
        <v>0</v>
      </c>
      <c r="AF70">
        <f t="shared" si="64"/>
        <v>0</v>
      </c>
      <c r="AG70">
        <f t="shared" si="65"/>
        <v>-1.1856513407386899E-10</v>
      </c>
      <c r="AH70">
        <f t="shared" si="66"/>
        <v>-3.5240197017389635E-7</v>
      </c>
      <c r="AI70">
        <f t="shared" ref="AI70:AI79" si="88">SUM(AE70:AH70)</f>
        <v>-3.5252053530797024E-7</v>
      </c>
      <c r="AJ70">
        <f t="shared" si="67"/>
        <v>-0.55514726800472225</v>
      </c>
      <c r="AK70">
        <f t="shared" si="80"/>
        <v>-0.36269621576013372</v>
      </c>
      <c r="AL70">
        <f t="shared" ref="AL70:AL79" si="89">SUM(AI70:AK70)</f>
        <v>-0.91784383628539135</v>
      </c>
      <c r="AN70">
        <f t="shared" si="68"/>
        <v>0</v>
      </c>
      <c r="AO70">
        <f t="shared" si="69"/>
        <v>0</v>
      </c>
      <c r="AP70">
        <f t="shared" si="70"/>
        <v>-9.7401888534838462E-14</v>
      </c>
      <c r="AQ70">
        <f t="shared" si="71"/>
        <v>-2.8950009365274482E-10</v>
      </c>
      <c r="AR70">
        <f t="shared" si="72"/>
        <v>-2.8959749554127967E-10</v>
      </c>
      <c r="AS70">
        <f t="shared" si="73"/>
        <v>-4.5605643464230911E-4</v>
      </c>
      <c r="AT70">
        <f t="shared" si="74"/>
        <v>-2.9795687117822086E-4</v>
      </c>
      <c r="AU70">
        <f t="shared" si="75"/>
        <v>-7.5401359541802553E-4</v>
      </c>
      <c r="AW70">
        <v>67</v>
      </c>
      <c r="AX70">
        <f>IF(Z70&gt;0, (R70*SUMPRODUCT(K70:$K$98, X70:$X$98)-K70*$AZ$3)/Z70, 0)</f>
        <v>-1950922283768.5474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0.75888896100000003</v>
      </c>
      <c r="Q71" s="5">
        <f t="shared" si="81"/>
        <v>50</v>
      </c>
      <c r="R71">
        <f t="shared" si="61"/>
        <v>50000</v>
      </c>
      <c r="S71">
        <f t="shared" si="62"/>
        <v>-7537047576196.3135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-4.6262272428543305</v>
      </c>
      <c r="AC71">
        <f t="shared" si="79"/>
        <v>-4.1305600385123604</v>
      </c>
      <c r="AE71">
        <f t="shared" si="63"/>
        <v>0</v>
      </c>
      <c r="AF71">
        <f t="shared" si="64"/>
        <v>0</v>
      </c>
      <c r="AG71">
        <f t="shared" si="65"/>
        <v>-2.7401711324986163E-11</v>
      </c>
      <c r="AH71">
        <f t="shared" si="66"/>
        <v>-8.9977771408144152E-8</v>
      </c>
      <c r="AI71">
        <f t="shared" si="88"/>
        <v>-9.0005173119469137E-8</v>
      </c>
      <c r="AJ71">
        <f t="shared" si="67"/>
        <v>-0.49566720434197009</v>
      </c>
      <c r="AK71">
        <f t="shared" si="80"/>
        <v>-0.32383590699980319</v>
      </c>
      <c r="AL71">
        <f t="shared" si="89"/>
        <v>-0.81950320134694632</v>
      </c>
      <c r="AN71">
        <f t="shared" si="68"/>
        <v>0</v>
      </c>
      <c r="AO71">
        <f t="shared" si="69"/>
        <v>0</v>
      </c>
      <c r="AP71">
        <f t="shared" si="70"/>
        <v>-2.0098796124864911E-14</v>
      </c>
      <c r="AQ71">
        <f t="shared" si="71"/>
        <v>-6.5997516062179805E-11</v>
      </c>
      <c r="AR71">
        <f t="shared" si="72"/>
        <v>-6.6017614858304667E-11</v>
      </c>
      <c r="AS71">
        <f t="shared" si="73"/>
        <v>-3.6356539807668543E-4</v>
      </c>
      <c r="AT71">
        <f t="shared" si="74"/>
        <v>-2.3752939352969572E-4</v>
      </c>
      <c r="AU71">
        <f t="shared" si="75"/>
        <v>-6.0109485762399595E-4</v>
      </c>
      <c r="AW71">
        <v>68</v>
      </c>
      <c r="AX71">
        <f>IF(Z71&gt;0, (R71*SUMPRODUCT(K71:$K$98, X71:$X$98)-K71*$AZ$3)/Z71, 0)</f>
        <v>-7537047576196.3135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0.77688723800000004</v>
      </c>
      <c r="Q72" s="5">
        <f t="shared" si="81"/>
        <v>50</v>
      </c>
      <c r="R72">
        <f t="shared" si="61"/>
        <v>50000</v>
      </c>
      <c r="S72">
        <f t="shared" si="62"/>
        <v>-31577211526004.945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-4.1305600385123604</v>
      </c>
      <c r="AC72">
        <f t="shared" si="79"/>
        <v>-3.6880000344431156</v>
      </c>
      <c r="AE72">
        <f t="shared" si="63"/>
        <v>0</v>
      </c>
      <c r="AF72">
        <f t="shared" si="64"/>
        <v>0</v>
      </c>
      <c r="AG72">
        <f t="shared" si="65"/>
        <v>-5.8396543839944794E-12</v>
      </c>
      <c r="AH72">
        <f t="shared" si="66"/>
        <v>-2.1288039827741822E-8</v>
      </c>
      <c r="AI72">
        <f t="shared" si="88"/>
        <v>-2.1293879482125816E-8</v>
      </c>
      <c r="AJ72">
        <f t="shared" si="67"/>
        <v>-0.44256000406924478</v>
      </c>
      <c r="AK72">
        <f t="shared" si="80"/>
        <v>-0.28913920269586524</v>
      </c>
      <c r="AL72">
        <f t="shared" si="89"/>
        <v>-0.73169922805898957</v>
      </c>
      <c r="AN72">
        <f t="shared" si="68"/>
        <v>0</v>
      </c>
      <c r="AO72">
        <f t="shared" si="69"/>
        <v>0</v>
      </c>
      <c r="AP72">
        <f t="shared" si="70"/>
        <v>-3.8243838884329082E-15</v>
      </c>
      <c r="AQ72">
        <f t="shared" si="71"/>
        <v>-1.394151625765304E-11</v>
      </c>
      <c r="AR72">
        <f t="shared" si="72"/>
        <v>-1.3945340641541472E-11</v>
      </c>
      <c r="AS72">
        <f t="shared" si="73"/>
        <v>-2.8983210956219185E-4</v>
      </c>
      <c r="AT72">
        <f t="shared" si="74"/>
        <v>-1.8935697827172115E-4</v>
      </c>
      <c r="AU72">
        <f t="shared" si="75"/>
        <v>-4.7918910177925368E-4</v>
      </c>
      <c r="AW72">
        <v>69</v>
      </c>
      <c r="AX72">
        <f>IF(Z72&gt;0, (R72*SUMPRODUCT(K72:$K$98, X72:$X$98)-K72*$AZ$3)/Z72, 0)</f>
        <v>-31577211526004.945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0.79474162100000001</v>
      </c>
      <c r="Q73" s="5">
        <f t="shared" si="81"/>
        <v>50</v>
      </c>
      <c r="R73">
        <f t="shared" si="61"/>
        <v>50000</v>
      </c>
      <c r="S73">
        <f t="shared" si="62"/>
        <v>-144392978201503.81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-3.6880000344431156</v>
      </c>
      <c r="AC73">
        <f t="shared" si="79"/>
        <v>-3.2928571736220196</v>
      </c>
      <c r="AE73">
        <f t="shared" si="63"/>
        <v>0</v>
      </c>
      <c r="AF73">
        <f t="shared" si="64"/>
        <v>0</v>
      </c>
      <c r="AG73">
        <f t="shared" si="65"/>
        <v>-1.1402414489390058E-12</v>
      </c>
      <c r="AH73">
        <f t="shared" si="66"/>
        <v>-4.6410163912155283E-9</v>
      </c>
      <c r="AI73">
        <f t="shared" si="88"/>
        <v>-4.6421566326644671E-9</v>
      </c>
      <c r="AJ73">
        <f t="shared" si="67"/>
        <v>-0.39514286082109606</v>
      </c>
      <c r="AK73">
        <f t="shared" si="80"/>
        <v>-0.25816000241101811</v>
      </c>
      <c r="AL73">
        <f t="shared" si="89"/>
        <v>-0.65330286787427083</v>
      </c>
      <c r="AN73">
        <f t="shared" si="68"/>
        <v>0</v>
      </c>
      <c r="AO73">
        <f t="shared" si="69"/>
        <v>0</v>
      </c>
      <c r="AP73">
        <f t="shared" si="70"/>
        <v>-6.6673482029386292E-16</v>
      </c>
      <c r="AQ73">
        <f t="shared" si="71"/>
        <v>-2.7137473668030819E-12</v>
      </c>
      <c r="AR73">
        <f t="shared" si="72"/>
        <v>-2.7144141016233758E-12</v>
      </c>
      <c r="AS73">
        <f t="shared" si="73"/>
        <v>-2.3105238328697983E-4</v>
      </c>
      <c r="AT73">
        <f t="shared" si="74"/>
        <v>-1.5095422375211402E-4</v>
      </c>
      <c r="AU73">
        <f t="shared" si="75"/>
        <v>-3.8200660975350794E-4</v>
      </c>
      <c r="AW73">
        <v>70</v>
      </c>
      <c r="AX73">
        <f>IF(Z73&gt;0, (R73*SUMPRODUCT(K73:$K$98, X73:$X$98)-K73*$AZ$3)/Z73, 0)</f>
        <v>-144392978201503.81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0.81243025300000005</v>
      </c>
      <c r="Q74" s="5">
        <f t="shared" si="81"/>
        <v>50</v>
      </c>
      <c r="R74">
        <f t="shared" si="61"/>
        <v>50000</v>
      </c>
      <c r="S74">
        <f t="shared" si="62"/>
        <v>-726037538172152.63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-3.2928571736220196</v>
      </c>
      <c r="AC74">
        <f t="shared" si="79"/>
        <v>-2.9400510478791646</v>
      </c>
      <c r="AE74">
        <f t="shared" si="63"/>
        <v>0</v>
      </c>
      <c r="AF74">
        <f t="shared" si="64"/>
        <v>0</v>
      </c>
      <c r="AG74">
        <f t="shared" si="65"/>
        <v>-2.024723856070126E-13</v>
      </c>
      <c r="AH74">
        <f t="shared" si="66"/>
        <v>-9.2636664884260304E-10</v>
      </c>
      <c r="AI74">
        <f t="shared" si="88"/>
        <v>-9.2656912122821002E-10</v>
      </c>
      <c r="AJ74">
        <f t="shared" si="67"/>
        <v>-0.35280612574285497</v>
      </c>
      <c r="AK74">
        <f t="shared" si="80"/>
        <v>-0.23050000215354138</v>
      </c>
      <c r="AL74">
        <f t="shared" si="89"/>
        <v>-0.58330612882296551</v>
      </c>
      <c r="AN74">
        <f t="shared" si="68"/>
        <v>0</v>
      </c>
      <c r="AO74">
        <f t="shared" si="69"/>
        <v>0</v>
      </c>
      <c r="AP74">
        <f t="shared" si="70"/>
        <v>-1.0570708335327828E-16</v>
      </c>
      <c r="AQ74">
        <f t="shared" si="71"/>
        <v>-4.8363887387076124E-13</v>
      </c>
      <c r="AR74">
        <f t="shared" si="72"/>
        <v>-4.8374458095411454E-13</v>
      </c>
      <c r="AS74">
        <f t="shared" si="73"/>
        <v>-1.841935453550337E-4</v>
      </c>
      <c r="AT74">
        <f t="shared" si="74"/>
        <v>-1.2033978296609414E-4</v>
      </c>
      <c r="AU74">
        <f t="shared" si="75"/>
        <v>-3.0453332880487244E-4</v>
      </c>
      <c r="AW74">
        <v>71</v>
      </c>
      <c r="AX74">
        <f>IF(Z74&gt;0, (R74*SUMPRODUCT(K74:$K$98, X74:$X$98)-K74*$AZ$3)/Z74, 0)</f>
        <v>-726037538172152.63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0.830029028</v>
      </c>
      <c r="Q75" s="5">
        <f t="shared" si="81"/>
        <v>50</v>
      </c>
      <c r="R75">
        <f t="shared" si="61"/>
        <v>50000</v>
      </c>
      <c r="S75">
        <f t="shared" si="62"/>
        <v>-4052283947737256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-2.9400510478791646</v>
      </c>
      <c r="AC75">
        <f t="shared" si="79"/>
        <v>-2.6250455784639617</v>
      </c>
      <c r="AE75">
        <f t="shared" si="63"/>
        <v>0</v>
      </c>
      <c r="AF75">
        <f t="shared" si="64"/>
        <v>0</v>
      </c>
      <c r="AG75">
        <f t="shared" si="65"/>
        <v>-3.2389704328712626E-14</v>
      </c>
      <c r="AH75">
        <f t="shared" si="66"/>
        <v>-1.6805795742222986E-10</v>
      </c>
      <c r="AI75">
        <f t="shared" si="88"/>
        <v>-1.6809034712655857E-10</v>
      </c>
      <c r="AJ75">
        <f t="shared" si="67"/>
        <v>-0.31500546941520291</v>
      </c>
      <c r="AK75">
        <f t="shared" si="80"/>
        <v>-0.20580357335154154</v>
      </c>
      <c r="AL75">
        <f t="shared" si="89"/>
        <v>-0.52080904293483476</v>
      </c>
      <c r="AN75">
        <f t="shared" si="68"/>
        <v>0</v>
      </c>
      <c r="AO75">
        <f t="shared" si="69"/>
        <v>0</v>
      </c>
      <c r="AP75">
        <f t="shared" si="70"/>
        <v>-1.5098272206525847E-17</v>
      </c>
      <c r="AQ75">
        <f t="shared" si="71"/>
        <v>-7.8339238971818344E-14</v>
      </c>
      <c r="AR75">
        <f t="shared" si="72"/>
        <v>-7.8354337244024867E-14</v>
      </c>
      <c r="AS75">
        <f t="shared" si="73"/>
        <v>-1.4683796664235316E-4</v>
      </c>
      <c r="AT75">
        <f t="shared" si="74"/>
        <v>-9.5934138206465878E-5</v>
      </c>
      <c r="AU75">
        <f t="shared" si="75"/>
        <v>-2.4277210492717335E-4</v>
      </c>
      <c r="AW75">
        <v>72</v>
      </c>
      <c r="AX75">
        <f>IF(Z75&gt;0, (R75*SUMPRODUCT(K75:$K$98, X75:$X$98)-K75*$AZ$3)/Z75, 0)</f>
        <v>-4052283947737256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0.84762719500000006</v>
      </c>
      <c r="Q76" s="5">
        <f t="shared" si="81"/>
        <v>50</v>
      </c>
      <c r="R76">
        <f t="shared" si="61"/>
        <v>50000</v>
      </c>
      <c r="S76">
        <f t="shared" si="62"/>
        <v>-2.5412933794643292E+16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-2.6250455784639617</v>
      </c>
      <c r="AC76">
        <f t="shared" si="79"/>
        <v>-2.3437906950571774</v>
      </c>
      <c r="AE76">
        <f t="shared" si="63"/>
        <v>0</v>
      </c>
      <c r="AF76">
        <f t="shared" si="64"/>
        <v>0</v>
      </c>
      <c r="AG76">
        <f t="shared" si="65"/>
        <v>-4.611413058399454E-15</v>
      </c>
      <c r="AH76">
        <f t="shared" si="66"/>
        <v>-2.7454394227026042E-11</v>
      </c>
      <c r="AI76">
        <f t="shared" si="88"/>
        <v>-2.7459005640084441E-11</v>
      </c>
      <c r="AJ76">
        <f t="shared" si="67"/>
        <v>-0.28125488340678428</v>
      </c>
      <c r="AK76">
        <f t="shared" si="80"/>
        <v>-0.18375319049247735</v>
      </c>
      <c r="AL76">
        <f t="shared" si="89"/>
        <v>-0.46500807392672061</v>
      </c>
      <c r="AN76">
        <f t="shared" si="68"/>
        <v>0</v>
      </c>
      <c r="AO76">
        <f t="shared" si="69"/>
        <v>0</v>
      </c>
      <c r="AP76">
        <f t="shared" si="70"/>
        <v>-1.9192708613362697E-18</v>
      </c>
      <c r="AQ76">
        <f t="shared" si="71"/>
        <v>-1.1426523321217826E-14</v>
      </c>
      <c r="AR76">
        <f t="shared" si="72"/>
        <v>-1.1428442592079162E-14</v>
      </c>
      <c r="AS76">
        <f t="shared" si="73"/>
        <v>-1.1705832799947187E-4</v>
      </c>
      <c r="AT76">
        <f t="shared" si="74"/>
        <v>-7.647810762634033E-5</v>
      </c>
      <c r="AU76">
        <f t="shared" si="75"/>
        <v>-1.9353643563724062E-4</v>
      </c>
      <c r="AW76">
        <v>73</v>
      </c>
      <c r="AX76">
        <f>IF(Z76&gt;0, (R76*SUMPRODUCT(K76:$K$98, X76:$X$98)-K76*$AZ$3)/Z76, 0)</f>
        <v>-2.5412933794643292E+16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0.86522596900000004</v>
      </c>
      <c r="Q77" s="5">
        <f t="shared" si="81"/>
        <v>50</v>
      </c>
      <c r="R77">
        <f t="shared" si="61"/>
        <v>50000</v>
      </c>
      <c r="S77">
        <f t="shared" si="62"/>
        <v>-1.8184969482554458E+17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-2.3437906950571774</v>
      </c>
      <c r="AC77">
        <f t="shared" si="79"/>
        <v>-2.0926702634439178</v>
      </c>
      <c r="AE77">
        <f t="shared" si="63"/>
        <v>0</v>
      </c>
      <c r="AF77">
        <f t="shared" si="64"/>
        <v>0</v>
      </c>
      <c r="AG77">
        <f t="shared" si="65"/>
        <v>-5.7538459590253838E-16</v>
      </c>
      <c r="AH77">
        <f t="shared" si="66"/>
        <v>-3.9899143319129216E-12</v>
      </c>
      <c r="AI77">
        <f t="shared" si="88"/>
        <v>-3.9904897165088243E-12</v>
      </c>
      <c r="AJ77">
        <f t="shared" si="67"/>
        <v>-0.25112043161325959</v>
      </c>
      <c r="AK77">
        <f t="shared" si="80"/>
        <v>-0.16406534865400244</v>
      </c>
      <c r="AL77">
        <f t="shared" si="89"/>
        <v>-0.41518578027125252</v>
      </c>
      <c r="AN77">
        <f t="shared" si="68"/>
        <v>0</v>
      </c>
      <c r="AO77">
        <f t="shared" si="69"/>
        <v>0</v>
      </c>
      <c r="AP77">
        <f t="shared" si="70"/>
        <v>-2.1381710888372182E-19</v>
      </c>
      <c r="AQ77">
        <f t="shared" si="71"/>
        <v>-1.482681241761731E-15</v>
      </c>
      <c r="AR77">
        <f t="shared" si="72"/>
        <v>-1.4828950588706147E-15</v>
      </c>
      <c r="AS77">
        <f t="shared" si="73"/>
        <v>-9.3318182397560194E-5</v>
      </c>
      <c r="AT77">
        <f t="shared" si="74"/>
        <v>-6.0967879166408288E-5</v>
      </c>
      <c r="AU77">
        <f t="shared" si="75"/>
        <v>-1.5428606156545139E-4</v>
      </c>
      <c r="AW77">
        <v>74</v>
      </c>
      <c r="AX77">
        <f>IF(Z77&gt;0, (R77*SUMPRODUCT(K77:$K$98, X77:$X$98)-K77*$AZ$3)/Z77, 0)</f>
        <v>-1.8184969482554458E+17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0.88282474399999999</v>
      </c>
      <c r="Q78" s="5">
        <f t="shared" si="81"/>
        <v>50</v>
      </c>
      <c r="R78">
        <f t="shared" si="61"/>
        <v>50000</v>
      </c>
      <c r="S78">
        <f t="shared" si="62"/>
        <v>-1.5149560170061944E+18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-2.0926702634439178</v>
      </c>
      <c r="AC78">
        <f t="shared" si="79"/>
        <v>-1.8684555923606423</v>
      </c>
      <c r="AE78">
        <f t="shared" si="63"/>
        <v>0</v>
      </c>
      <c r="AF78">
        <f t="shared" si="64"/>
        <v>0</v>
      </c>
      <c r="AG78">
        <f t="shared" si="65"/>
        <v>-6.1666991364311084E-17</v>
      </c>
      <c r="AH78">
        <f t="shared" si="66"/>
        <v>-5.079637585792019E-13</v>
      </c>
      <c r="AI78">
        <f t="shared" si="88"/>
        <v>-5.080254255705662E-13</v>
      </c>
      <c r="AJ78">
        <f t="shared" si="67"/>
        <v>-0.22421467108327553</v>
      </c>
      <c r="AK78">
        <f t="shared" si="80"/>
        <v>-0.14648691844107425</v>
      </c>
      <c r="AL78">
        <f t="shared" si="89"/>
        <v>-0.37070158952485782</v>
      </c>
      <c r="AN78">
        <f t="shared" si="68"/>
        <v>0</v>
      </c>
      <c r="AO78">
        <f t="shared" si="69"/>
        <v>0</v>
      </c>
      <c r="AP78">
        <f t="shared" si="70"/>
        <v>-2.0460628019457815E-20</v>
      </c>
      <c r="AQ78">
        <f t="shared" si="71"/>
        <v>-1.6853842358311769E-16</v>
      </c>
      <c r="AR78">
        <f t="shared" si="72"/>
        <v>-1.6855888421113715E-16</v>
      </c>
      <c r="AS78">
        <f t="shared" si="73"/>
        <v>-7.4392683671527053E-5</v>
      </c>
      <c r="AT78">
        <f t="shared" si="74"/>
        <v>-4.8603219998731311E-5</v>
      </c>
      <c r="AU78">
        <f t="shared" si="75"/>
        <v>-1.2299590367042694E-4</v>
      </c>
      <c r="AW78">
        <v>75</v>
      </c>
      <c r="AX78">
        <f>IF(Z78&gt;0, (R78*SUMPRODUCT(K78:$K$98, X78:$X$98)-K78*$AZ$3)/Z78, 0)</f>
        <v>-1.5149560170061944E+18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-1.8684555923606423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-1.8684555923606423</v>
      </c>
      <c r="AK79">
        <f t="shared" si="80"/>
        <v>-0.13079189146524497</v>
      </c>
      <c r="AL79">
        <f t="shared" si="89"/>
        <v>-1.9992474838259491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-1.8268417874515903E-17</v>
      </c>
      <c r="AR79">
        <f t="shared" si="72"/>
        <v>-1.8268417874515903E-17</v>
      </c>
      <c r="AS79">
        <f t="shared" si="73"/>
        <v>-5.5351699160362765E-4</v>
      </c>
      <c r="AT79">
        <f t="shared" si="74"/>
        <v>-3.8746189412253939E-5</v>
      </c>
      <c r="AU79">
        <f t="shared" si="75"/>
        <v>-5.9226318101589996E-4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10899.94283951899</v>
      </c>
      <c r="AO81" s="6">
        <f t="shared" ref="AO81:AU81" si="90">SUM(AO3:AO79)</f>
        <v>-1089.994283951899</v>
      </c>
      <c r="AP81" s="6">
        <f t="shared" si="90"/>
        <v>-2953.6120241875983</v>
      </c>
      <c r="AQ81" s="6">
        <f t="shared" si="90"/>
        <v>-5631.4026514302368</v>
      </c>
      <c r="AR81" s="6">
        <f t="shared" si="90"/>
        <v>1224.9338799492546</v>
      </c>
      <c r="AS81" s="6">
        <f t="shared" si="90"/>
        <v>-891.35623760948897</v>
      </c>
      <c r="AT81" s="6">
        <f t="shared" si="90"/>
        <v>413.05061213635793</v>
      </c>
      <c r="AU81" s="6">
        <f t="shared" si="90"/>
        <v>746.62825447612374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21313.047315367017</v>
      </c>
      <c r="K3">
        <v>1</v>
      </c>
      <c r="L3" s="2">
        <v>0</v>
      </c>
      <c r="O3">
        <f>$C$3</f>
        <v>21313.047315367017</v>
      </c>
      <c r="P3" s="2">
        <f>O3*C5</f>
        <v>2131.3047315367016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21313.047315367017</v>
      </c>
      <c r="AF3">
        <f t="shared" ref="AF3:AF34" si="3">-$Z3*P3</f>
        <v>-2131.3047315367016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16661.834379830318</v>
      </c>
      <c r="AJ3">
        <f t="shared" ref="AJ3:AJ34" si="7">AB3-AC3</f>
        <v>0</v>
      </c>
      <c r="AL3">
        <f t="shared" ref="AL3:AL23" si="8">SUM(AI3:AK3)</f>
        <v>16661.834379830318</v>
      </c>
      <c r="AN3">
        <f t="shared" ref="AN3:AN34" si="9">AE3*$K3</f>
        <v>21313.047315367017</v>
      </c>
      <c r="AO3">
        <f t="shared" ref="AO3:AO34" si="10">AF3*$K3</f>
        <v>-2131.3047315367016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16661.834379830318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16661.834379830318</v>
      </c>
      <c r="AW3">
        <v>0</v>
      </c>
      <c r="AX3">
        <f>IF(Z3&gt;0, (R3*SUMPRODUCT(K3:$K$98, X3:$X$98)-K3*$AZ$3)/Z3, 0)</f>
        <v>0</v>
      </c>
      <c r="AZ3">
        <f>C6*ABS(SUMPRODUCT(X4:X69, K4:K69))/1</f>
        <v>12997.136435809447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654.36284693416849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640.09475886568725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-640.09475886568725</v>
      </c>
      <c r="AK4">
        <f t="shared" ref="AK4:AK35" si="27">G4*SUM(AB4:AB4, AE4:AF4)</f>
        <v>0</v>
      </c>
      <c r="AL4">
        <f t="shared" si="8"/>
        <v>-1230.3223088656873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-561.15948849591166</v>
      </c>
      <c r="AR4">
        <f t="shared" si="13"/>
        <v>-561.15948849591166</v>
      </c>
      <c r="AS4">
        <f t="shared" si="14"/>
        <v>-608.57079184796271</v>
      </c>
      <c r="AT4">
        <f t="shared" si="15"/>
        <v>0</v>
      </c>
      <c r="AU4">
        <f t="shared" si="16"/>
        <v>-1169.7302803438745</v>
      </c>
      <c r="AW4">
        <v>1</v>
      </c>
      <c r="AX4">
        <f>IF(Z4&gt;0, (R4*SUMPRODUCT(K4:$K$98, X4:$X$98)-K4*$AZ$3)/Z4, 0)</f>
        <v>654.36284693416849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</v>
      </c>
      <c r="S5">
        <f t="shared" si="1"/>
        <v>746.68015623425367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640.09475886568725</v>
      </c>
      <c r="AC5">
        <f>S5*Z5</f>
        <v>713.14071076693835</v>
      </c>
      <c r="AE5">
        <f t="shared" si="2"/>
        <v>0</v>
      </c>
      <c r="AF5">
        <f t="shared" si="3"/>
        <v>0</v>
      </c>
      <c r="AG5">
        <f t="shared" si="4"/>
        <v>-47.754095566402519</v>
      </c>
      <c r="AH5">
        <f t="shared" si="5"/>
        <v>-666.57915909748237</v>
      </c>
      <c r="AI5">
        <f t="shared" si="6"/>
        <v>-714.33325466388487</v>
      </c>
      <c r="AJ5">
        <f t="shared" si="7"/>
        <v>-73.045951901251101</v>
      </c>
      <c r="AK5">
        <f t="shared" si="27"/>
        <v>2.6243885113493182</v>
      </c>
      <c r="AL5">
        <f t="shared" si="8"/>
        <v>-784.75481805378661</v>
      </c>
      <c r="AN5">
        <f t="shared" si="9"/>
        <v>0</v>
      </c>
      <c r="AO5">
        <f t="shared" si="10"/>
        <v>0</v>
      </c>
      <c r="AP5">
        <f t="shared" si="11"/>
        <v>-43.072060119869604</v>
      </c>
      <c r="AQ5">
        <f t="shared" si="12"/>
        <v>-601.22461277433388</v>
      </c>
      <c r="AR5">
        <f t="shared" si="13"/>
        <v>-644.29667289420343</v>
      </c>
      <c r="AS5">
        <f t="shared" si="14"/>
        <v>-65.884184267062807</v>
      </c>
      <c r="AT5">
        <f t="shared" si="15"/>
        <v>2.3670811560351463</v>
      </c>
      <c r="AU5">
        <f t="shared" si="16"/>
        <v>-707.81377600523103</v>
      </c>
      <c r="AW5">
        <v>2</v>
      </c>
      <c r="AX5">
        <f>IF(Z5&gt;0, (R5*SUMPRODUCT(K5:$K$98, X5:$X$98)-K5*$AZ$3)/Z5, 0)</f>
        <v>746.68015623425367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</v>
      </c>
      <c r="S6">
        <f t="shared" si="1"/>
        <v>800.61752920341792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713.14071076693835</v>
      </c>
      <c r="AC6">
        <f t="shared" ref="AC6:AC67" si="30">S6*Z6</f>
        <v>745.13334244138787</v>
      </c>
      <c r="AE6">
        <f t="shared" si="2"/>
        <v>0</v>
      </c>
      <c r="AF6">
        <f t="shared" si="3"/>
        <v>0</v>
      </c>
      <c r="AG6">
        <f t="shared" si="4"/>
        <v>-46.534913067839362</v>
      </c>
      <c r="AH6">
        <f t="shared" si="5"/>
        <v>-741.64154289913358</v>
      </c>
      <c r="AI6">
        <f t="shared" si="6"/>
        <v>-788.17645596697298</v>
      </c>
      <c r="AJ6">
        <f t="shared" si="7"/>
        <v>-31.992631674449513</v>
      </c>
      <c r="AK6">
        <f t="shared" si="27"/>
        <v>5.0632990464452625</v>
      </c>
      <c r="AL6">
        <f t="shared" si="8"/>
        <v>-815.10578859497718</v>
      </c>
      <c r="AN6">
        <f t="shared" si="9"/>
        <v>0</v>
      </c>
      <c r="AO6">
        <f t="shared" si="10"/>
        <v>0</v>
      </c>
      <c r="AP6">
        <f t="shared" si="11"/>
        <v>-39.705242635670807</v>
      </c>
      <c r="AQ6">
        <f t="shared" si="12"/>
        <v>-632.79493756816419</v>
      </c>
      <c r="AR6">
        <f t="shared" si="13"/>
        <v>-672.50018020383504</v>
      </c>
      <c r="AS6">
        <f t="shared" si="14"/>
        <v>-27.297251019591179</v>
      </c>
      <c r="AT6">
        <f t="shared" si="15"/>
        <v>4.3201868000267032</v>
      </c>
      <c r="AU6">
        <f t="shared" si="16"/>
        <v>-695.4772444233995</v>
      </c>
      <c r="AW6">
        <v>3</v>
      </c>
      <c r="AX6">
        <f>IF(Z6&gt;0, (R6*SUMPRODUCT(K6:$K$98, X6:$X$98)-K6*$AZ$3)/Z6, 0)</f>
        <v>800.61752920341792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50000</v>
      </c>
      <c r="S7">
        <f t="shared" si="1"/>
        <v>858.99006226907477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745.13334244138787</v>
      </c>
      <c r="AC7">
        <f t="shared" si="30"/>
        <v>777.42365745438474</v>
      </c>
      <c r="AE7">
        <f t="shared" si="2"/>
        <v>0</v>
      </c>
      <c r="AF7">
        <f t="shared" si="3"/>
        <v>0</v>
      </c>
      <c r="AG7">
        <f t="shared" si="4"/>
        <v>-45.252191591179333</v>
      </c>
      <c r="AH7">
        <f t="shared" si="5"/>
        <v>-817.37234598163491</v>
      </c>
      <c r="AI7">
        <f t="shared" si="6"/>
        <v>-862.62453757281423</v>
      </c>
      <c r="AJ7">
        <f t="shared" si="7"/>
        <v>-32.290315012996871</v>
      </c>
      <c r="AK7">
        <f t="shared" si="27"/>
        <v>10.282840125691152</v>
      </c>
      <c r="AL7">
        <f t="shared" si="8"/>
        <v>-884.63201246012</v>
      </c>
      <c r="AN7">
        <f t="shared" si="9"/>
        <v>0</v>
      </c>
      <c r="AO7">
        <f t="shared" si="10"/>
        <v>0</v>
      </c>
      <c r="AP7">
        <f t="shared" si="11"/>
        <v>-36.295148578236898</v>
      </c>
      <c r="AQ7">
        <f t="shared" si="12"/>
        <v>-655.58483905403136</v>
      </c>
      <c r="AR7">
        <f t="shared" si="13"/>
        <v>-691.87998763226824</v>
      </c>
      <c r="AS7">
        <f t="shared" si="14"/>
        <v>-25.898895497102078</v>
      </c>
      <c r="AT7">
        <f t="shared" si="15"/>
        <v>8.2474946968306604</v>
      </c>
      <c r="AU7">
        <f t="shared" si="16"/>
        <v>-709.53138843253964</v>
      </c>
      <c r="AW7">
        <v>4</v>
      </c>
      <c r="AX7">
        <f>IF(Z7&gt;0, (R7*SUMPRODUCT(K7:$K$98, X7:$X$98)-K7*$AZ$3)/Z7, 0)</f>
        <v>858.99006226907477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</v>
      </c>
      <c r="S8">
        <f t="shared" si="1"/>
        <v>932.00654120500076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777.42365745438474</v>
      </c>
      <c r="AC8">
        <f t="shared" si="30"/>
        <v>818.36421570288621</v>
      </c>
      <c r="AE8">
        <f t="shared" si="2"/>
        <v>0</v>
      </c>
      <c r="AF8">
        <f t="shared" si="3"/>
        <v>0</v>
      </c>
      <c r="AG8">
        <f t="shared" si="4"/>
        <v>-43.903351506783139</v>
      </c>
      <c r="AH8">
        <f t="shared" si="5"/>
        <v>-896.31816848440053</v>
      </c>
      <c r="AI8">
        <f t="shared" si="6"/>
        <v>-940.22151999118364</v>
      </c>
      <c r="AJ8">
        <f t="shared" si="7"/>
        <v>-40.940558248501475</v>
      </c>
      <c r="AK8">
        <f t="shared" si="27"/>
        <v>16.792351001014712</v>
      </c>
      <c r="AL8">
        <f t="shared" si="8"/>
        <v>-964.36972723867041</v>
      </c>
      <c r="AN8">
        <f t="shared" si="9"/>
        <v>0</v>
      </c>
      <c r="AO8">
        <f t="shared" si="10"/>
        <v>0</v>
      </c>
      <c r="AP8">
        <f t="shared" si="11"/>
        <v>-32.860482139160219</v>
      </c>
      <c r="AQ8">
        <f t="shared" si="12"/>
        <v>-670.87013076748451</v>
      </c>
      <c r="AR8">
        <f t="shared" si="13"/>
        <v>-703.73061290664475</v>
      </c>
      <c r="AS8">
        <f t="shared" si="14"/>
        <v>-30.642910778332631</v>
      </c>
      <c r="AT8">
        <f t="shared" si="15"/>
        <v>12.568624745154102</v>
      </c>
      <c r="AU8">
        <f t="shared" si="16"/>
        <v>-721.80489893982326</v>
      </c>
      <c r="AW8">
        <v>5</v>
      </c>
      <c r="AX8">
        <f>IF(Z8&gt;0, (R8*SUMPRODUCT(K8:$K$98, X8:$X$98)-K8*$AZ$3)/Z8, 0)</f>
        <v>932.00654120500076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</v>
      </c>
      <c r="S9">
        <f t="shared" si="1"/>
        <v>945.69687163478989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818.36421570288621</v>
      </c>
      <c r="AC9">
        <f t="shared" si="30"/>
        <v>803.4066123457178</v>
      </c>
      <c r="AE9">
        <f t="shared" si="2"/>
        <v>0</v>
      </c>
      <c r="AF9">
        <f t="shared" si="3"/>
        <v>0</v>
      </c>
      <c r="AG9">
        <f t="shared" si="4"/>
        <v>-42.476962568190565</v>
      </c>
      <c r="AH9">
        <f t="shared" si="5"/>
        <v>-987.35542352474044</v>
      </c>
      <c r="AI9">
        <f t="shared" si="6"/>
        <v>-1029.8323860929311</v>
      </c>
      <c r="AJ9">
        <f t="shared" si="7"/>
        <v>14.957603357168409</v>
      </c>
      <c r="AK9">
        <f t="shared" si="27"/>
        <v>18.249522010174363</v>
      </c>
      <c r="AL9">
        <f t="shared" si="8"/>
        <v>-996.6252607255883</v>
      </c>
      <c r="AN9">
        <f t="shared" si="9"/>
        <v>0</v>
      </c>
      <c r="AO9">
        <f t="shared" si="10"/>
        <v>0</v>
      </c>
      <c r="AP9">
        <f t="shared" si="11"/>
        <v>-29.649228985450719</v>
      </c>
      <c r="AQ9">
        <f t="shared" si="12"/>
        <v>-689.18127079157432</v>
      </c>
      <c r="AR9">
        <f t="shared" si="13"/>
        <v>-718.83049977702501</v>
      </c>
      <c r="AS9">
        <f t="shared" si="14"/>
        <v>10.440515992599234</v>
      </c>
      <c r="AT9">
        <f t="shared" si="15"/>
        <v>12.738299168309194</v>
      </c>
      <c r="AU9">
        <f t="shared" si="16"/>
        <v>-695.65168461611665</v>
      </c>
      <c r="AW9">
        <v>6</v>
      </c>
      <c r="AX9">
        <f>IF(Z9&gt;0, (R9*SUMPRODUCT(K9:$K$98, X9:$X$98)-K9*$AZ$3)/Z9, 0)</f>
        <v>945.69687163478989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</v>
      </c>
      <c r="S10">
        <f t="shared" si="1"/>
        <v>709.53305164009578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803.4066123457178</v>
      </c>
      <c r="AC10">
        <f t="shared" si="30"/>
        <v>581.4688232423232</v>
      </c>
      <c r="AE10">
        <f t="shared" si="2"/>
        <v>0</v>
      </c>
      <c r="AF10">
        <f t="shared" si="3"/>
        <v>0</v>
      </c>
      <c r="AG10">
        <f t="shared" si="4"/>
        <v>-40.975457161456376</v>
      </c>
      <c r="AH10">
        <f t="shared" si="5"/>
        <v>-1076.7357810522922</v>
      </c>
      <c r="AI10">
        <f t="shared" si="6"/>
        <v>-1117.7112382137486</v>
      </c>
      <c r="AJ10">
        <f t="shared" si="7"/>
        <v>221.93778910339461</v>
      </c>
      <c r="AK10">
        <f t="shared" si="27"/>
        <v>3.4546484330865868</v>
      </c>
      <c r="AL10">
        <f t="shared" si="8"/>
        <v>-892.3188006772674</v>
      </c>
      <c r="AN10">
        <f t="shared" si="9"/>
        <v>0</v>
      </c>
      <c r="AO10">
        <f t="shared" si="10"/>
        <v>0</v>
      </c>
      <c r="AP10">
        <f t="shared" si="11"/>
        <v>-27.128110864851298</v>
      </c>
      <c r="AQ10">
        <f t="shared" si="12"/>
        <v>-712.86105547139778</v>
      </c>
      <c r="AR10">
        <f t="shared" si="13"/>
        <v>-739.98916633624913</v>
      </c>
      <c r="AS10">
        <f t="shared" si="14"/>
        <v>146.93558937422435</v>
      </c>
      <c r="AT10">
        <f t="shared" si="15"/>
        <v>2.2871760850056799</v>
      </c>
      <c r="AU10">
        <f t="shared" si="16"/>
        <v>-590.76640087701901</v>
      </c>
      <c r="AW10">
        <v>7</v>
      </c>
      <c r="AX10">
        <f>IF(Z10&gt;0, (R10*SUMPRODUCT(K10:$K$98, X10:$X$98)-K10*$AZ$3)/Z10, 0)</f>
        <v>709.53305164009578</v>
      </c>
    </row>
    <row r="11" spans="1:52" x14ac:dyDescent="0.25">
      <c r="A11" t="s">
        <v>33</v>
      </c>
      <c r="C11" s="25">
        <f>AU71</f>
        <v>3113.0984560520233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</v>
      </c>
      <c r="S11">
        <f t="shared" si="1"/>
        <v>368.97901588120669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581.4688232423232</v>
      </c>
      <c r="AC11">
        <f t="shared" si="30"/>
        <v>290.83140830797947</v>
      </c>
      <c r="AE11">
        <f t="shared" si="2"/>
        <v>0</v>
      </c>
      <c r="AF11">
        <f t="shared" si="3"/>
        <v>0</v>
      </c>
      <c r="AG11">
        <f t="shared" si="4"/>
        <v>-39.410291072163986</v>
      </c>
      <c r="AH11">
        <f t="shared" si="5"/>
        <v>-1155.4115176778259</v>
      </c>
      <c r="AI11">
        <f t="shared" si="6"/>
        <v>-1194.8218087499899</v>
      </c>
      <c r="AJ11">
        <f t="shared" si="7"/>
        <v>290.63741493434372</v>
      </c>
      <c r="AK11">
        <f t="shared" si="27"/>
        <v>0.93035011718771721</v>
      </c>
      <c r="AL11">
        <f t="shared" si="8"/>
        <v>-903.25404369845853</v>
      </c>
      <c r="AN11">
        <f t="shared" si="9"/>
        <v>0</v>
      </c>
      <c r="AO11">
        <f t="shared" si="10"/>
        <v>0</v>
      </c>
      <c r="AP11">
        <f t="shared" si="11"/>
        <v>-24.81160216349442</v>
      </c>
      <c r="AQ11">
        <f t="shared" si="12"/>
        <v>-727.41434107270106</v>
      </c>
      <c r="AR11">
        <f t="shared" si="13"/>
        <v>-752.22594323619546</v>
      </c>
      <c r="AS11">
        <f t="shared" si="14"/>
        <v>182.97707824519827</v>
      </c>
      <c r="AT11">
        <f t="shared" si="15"/>
        <v>0.58572206275142735</v>
      </c>
      <c r="AU11">
        <f t="shared" si="16"/>
        <v>-568.66314292824575</v>
      </c>
      <c r="AW11">
        <v>8</v>
      </c>
      <c r="AX11">
        <f>IF(Z11&gt;0, (R11*SUMPRODUCT(K11:$K$98, X11:$X$98)-K11*$AZ$3)/Z11, 0)</f>
        <v>368.97901588120669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</v>
      </c>
      <c r="S12">
        <f t="shared" si="1"/>
        <v>140.10801786850752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290.83140830797947</v>
      </c>
      <c r="AC12">
        <f t="shared" si="30"/>
        <v>105.86957626709862</v>
      </c>
      <c r="AE12">
        <f t="shared" si="2"/>
        <v>0</v>
      </c>
      <c r="AF12">
        <f t="shared" si="3"/>
        <v>0</v>
      </c>
      <c r="AG12">
        <f t="shared" si="4"/>
        <v>-37.78141246936277</v>
      </c>
      <c r="AH12">
        <f t="shared" si="5"/>
        <v>-1234.7756920795825</v>
      </c>
      <c r="AI12">
        <f t="shared" si="6"/>
        <v>-1272.5571045489453</v>
      </c>
      <c r="AJ12">
        <f t="shared" si="7"/>
        <v>184.96183204088084</v>
      </c>
      <c r="AK12">
        <f t="shared" si="27"/>
        <v>6.107459574467569</v>
      </c>
      <c r="AL12">
        <f t="shared" si="8"/>
        <v>-1081.4878129335968</v>
      </c>
      <c r="AN12">
        <f t="shared" si="9"/>
        <v>0</v>
      </c>
      <c r="AO12">
        <f t="shared" si="10"/>
        <v>0</v>
      </c>
      <c r="AP12">
        <f t="shared" si="11"/>
        <v>-22.209249641627252</v>
      </c>
      <c r="AQ12">
        <f t="shared" si="12"/>
        <v>-725.84479521633511</v>
      </c>
      <c r="AR12">
        <f t="shared" si="13"/>
        <v>-748.05404485796237</v>
      </c>
      <c r="AS12">
        <f t="shared" si="14"/>
        <v>108.72710238929659</v>
      </c>
      <c r="AT12">
        <f t="shared" si="15"/>
        <v>3.5901806073420355</v>
      </c>
      <c r="AU12">
        <f t="shared" si="16"/>
        <v>-635.73676186132377</v>
      </c>
      <c r="AW12">
        <v>9</v>
      </c>
      <c r="AX12">
        <f>IF(Z12&gt;0, (R12*SUMPRODUCT(K12:$K$98, X12:$X$98)-K12*$AZ$3)/Z12, 0)</f>
        <v>140.10801786850752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</v>
      </c>
      <c r="S13">
        <f t="shared" si="1"/>
        <v>275.13647437529198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105.86957626709862</v>
      </c>
      <c r="AC13">
        <f t="shared" si="30"/>
        <v>198.61508643077198</v>
      </c>
      <c r="AE13">
        <f t="shared" si="2"/>
        <v>0</v>
      </c>
      <c r="AF13">
        <f t="shared" si="3"/>
        <v>0</v>
      </c>
      <c r="AG13">
        <f t="shared" si="4"/>
        <v>-36.09392154961192</v>
      </c>
      <c r="AH13">
        <f t="shared" si="5"/>
        <v>-1309.6767950572232</v>
      </c>
      <c r="AI13">
        <f t="shared" si="6"/>
        <v>-1345.7707166068351</v>
      </c>
      <c r="AJ13">
        <f t="shared" si="7"/>
        <v>-92.745510163673359</v>
      </c>
      <c r="AK13">
        <f t="shared" si="27"/>
        <v>7.4108703386969044</v>
      </c>
      <c r="AL13">
        <f t="shared" si="8"/>
        <v>-1431.1053564318115</v>
      </c>
      <c r="AN13">
        <f t="shared" si="9"/>
        <v>0</v>
      </c>
      <c r="AO13">
        <f t="shared" si="10"/>
        <v>0</v>
      </c>
      <c r="AP13">
        <f t="shared" si="11"/>
        <v>-18.94400253059716</v>
      </c>
      <c r="AQ13">
        <f t="shared" si="12"/>
        <v>-687.38777762692769</v>
      </c>
      <c r="AR13">
        <f t="shared" si="13"/>
        <v>-706.33178015752492</v>
      </c>
      <c r="AS13">
        <f t="shared" si="14"/>
        <v>-48.677758021586975</v>
      </c>
      <c r="AT13">
        <f t="shared" si="15"/>
        <v>3.8896174320440684</v>
      </c>
      <c r="AU13">
        <f t="shared" si="16"/>
        <v>-751.11992074706779</v>
      </c>
      <c r="AW13">
        <v>10</v>
      </c>
      <c r="AX13">
        <f>IF(Z13&gt;0, (R13*SUMPRODUCT(K13:$K$98, X13:$X$98)-K13*$AZ$3)/Z13, 0)</f>
        <v>275.13647437529198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</v>
      </c>
      <c r="S14">
        <f t="shared" si="1"/>
        <v>352.44036357987557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198.61508643077198</v>
      </c>
      <c r="AC14">
        <f t="shared" si="30"/>
        <v>242.11151003599298</v>
      </c>
      <c r="AE14">
        <f t="shared" si="2"/>
        <v>0</v>
      </c>
      <c r="AF14">
        <f t="shared" si="3"/>
        <v>0</v>
      </c>
      <c r="AG14">
        <f t="shared" si="4"/>
        <v>-34.347869179450818</v>
      </c>
      <c r="AH14">
        <f t="shared" si="5"/>
        <v>-1385.1131546649801</v>
      </c>
      <c r="AI14">
        <f t="shared" si="6"/>
        <v>-1419.4610238444309</v>
      </c>
      <c r="AJ14">
        <f t="shared" si="7"/>
        <v>-43.496423605220997</v>
      </c>
      <c r="AK14">
        <f t="shared" si="27"/>
        <v>13.90305605015404</v>
      </c>
      <c r="AL14">
        <f t="shared" si="8"/>
        <v>-1449.0543913994979</v>
      </c>
      <c r="AN14">
        <f t="shared" si="9"/>
        <v>0</v>
      </c>
      <c r="AO14">
        <f t="shared" si="10"/>
        <v>0</v>
      </c>
      <c r="AP14">
        <f t="shared" si="11"/>
        <v>-16.096055115188296</v>
      </c>
      <c r="AQ14">
        <f t="shared" si="12"/>
        <v>-649.08997882168831</v>
      </c>
      <c r="AR14">
        <f t="shared" si="13"/>
        <v>-665.18603393687658</v>
      </c>
      <c r="AS14">
        <f t="shared" si="14"/>
        <v>-20.383239146668036</v>
      </c>
      <c r="AT14">
        <f t="shared" si="15"/>
        <v>6.5152325835313896</v>
      </c>
      <c r="AU14">
        <f t="shared" si="16"/>
        <v>-679.05404050001334</v>
      </c>
      <c r="AW14">
        <v>11</v>
      </c>
      <c r="AX14">
        <f>IF(Z14&gt;0, (R14*SUMPRODUCT(K14:$K$98, X14:$X$98)-K14*$AZ$3)/Z14, 0)</f>
        <v>352.44036357987557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</v>
      </c>
      <c r="S15">
        <f t="shared" si="1"/>
        <v>377.38527398984627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242.11151003599298</v>
      </c>
      <c r="AC15">
        <f t="shared" si="30"/>
        <v>245.59671088587311</v>
      </c>
      <c r="AE15">
        <f t="shared" si="2"/>
        <v>0</v>
      </c>
      <c r="AF15">
        <f t="shared" si="3"/>
        <v>0</v>
      </c>
      <c r="AG15">
        <f t="shared" si="4"/>
        <v>-32.539254683859362</v>
      </c>
      <c r="AH15">
        <f t="shared" si="5"/>
        <v>-1465.1358037969489</v>
      </c>
      <c r="AI15">
        <f t="shared" si="6"/>
        <v>-1497.6750584808083</v>
      </c>
      <c r="AJ15">
        <f t="shared" si="7"/>
        <v>-3.4852008498801297</v>
      </c>
      <c r="AK15">
        <f t="shared" si="27"/>
        <v>16.94780570251951</v>
      </c>
      <c r="AL15">
        <f t="shared" si="8"/>
        <v>-1484.212453628169</v>
      </c>
      <c r="AN15">
        <f t="shared" si="9"/>
        <v>0</v>
      </c>
      <c r="AO15">
        <f t="shared" si="10"/>
        <v>0</v>
      </c>
      <c r="AP15">
        <f t="shared" si="11"/>
        <v>-13.614736136026803</v>
      </c>
      <c r="AQ15">
        <f t="shared" si="12"/>
        <v>-613.0268675771373</v>
      </c>
      <c r="AR15">
        <f t="shared" si="13"/>
        <v>-626.64160371316405</v>
      </c>
      <c r="AS15">
        <f t="shared" si="14"/>
        <v>-1.4582414506166079</v>
      </c>
      <c r="AT15">
        <f t="shared" si="15"/>
        <v>7.0911243962483494</v>
      </c>
      <c r="AU15">
        <f t="shared" si="16"/>
        <v>-621.0087207675324</v>
      </c>
      <c r="AW15">
        <v>12</v>
      </c>
      <c r="AX15">
        <f>IF(Z15&gt;0, (R15*SUMPRODUCT(K15:$K$98, X15:$X$98)-K15*$AZ$3)/Z15, 0)</f>
        <v>377.38527398984627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</v>
      </c>
      <c r="S16">
        <f t="shared" si="1"/>
        <v>350.79452823121483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245.59671088587311</v>
      </c>
      <c r="AC16">
        <f t="shared" si="30"/>
        <v>215.22625372977473</v>
      </c>
      <c r="AE16">
        <f t="shared" si="2"/>
        <v>0</v>
      </c>
      <c r="AF16">
        <f t="shared" si="3"/>
        <v>0</v>
      </c>
      <c r="AG16">
        <f t="shared" si="4"/>
        <v>-30.676968482803034</v>
      </c>
      <c r="AH16">
        <f t="shared" si="5"/>
        <v>-1536.8936542177348</v>
      </c>
      <c r="AI16">
        <f t="shared" si="6"/>
        <v>-1567.5706227005378</v>
      </c>
      <c r="AJ16">
        <f t="shared" si="7"/>
        <v>30.370457156098382</v>
      </c>
      <c r="AK16">
        <f t="shared" si="27"/>
        <v>17.19176976201112</v>
      </c>
      <c r="AL16">
        <f t="shared" si="8"/>
        <v>-1520.0083957824284</v>
      </c>
      <c r="AN16">
        <f t="shared" si="9"/>
        <v>0</v>
      </c>
      <c r="AO16">
        <f t="shared" si="10"/>
        <v>0</v>
      </c>
      <c r="AP16">
        <f t="shared" si="11"/>
        <v>-11.460301548644006</v>
      </c>
      <c r="AQ16">
        <f t="shared" si="12"/>
        <v>-574.15271445111455</v>
      </c>
      <c r="AR16">
        <f t="shared" si="13"/>
        <v>-585.61301599975855</v>
      </c>
      <c r="AS16">
        <f t="shared" si="14"/>
        <v>11.345795050582458</v>
      </c>
      <c r="AT16">
        <f t="shared" si="15"/>
        <v>6.4225011587424214</v>
      </c>
      <c r="AU16">
        <f t="shared" si="16"/>
        <v>-567.84471979043371</v>
      </c>
      <c r="AW16">
        <v>13</v>
      </c>
      <c r="AX16">
        <f>IF(Z16&gt;0, (R16*SUMPRODUCT(K16:$K$98, X16:$X$98)-K16*$AZ$3)/Z16, 0)</f>
        <v>350.79452823121483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</v>
      </c>
      <c r="S17">
        <f t="shared" si="1"/>
        <v>280.31011425283913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215.22625372977473</v>
      </c>
      <c r="AC17">
        <f t="shared" si="30"/>
        <v>161.302477154587</v>
      </c>
      <c r="AE17">
        <f t="shared" si="2"/>
        <v>0</v>
      </c>
      <c r="AF17">
        <f t="shared" si="3"/>
        <v>0</v>
      </c>
      <c r="AG17">
        <f t="shared" si="4"/>
        <v>-28.772147160036564</v>
      </c>
      <c r="AH17">
        <f t="shared" si="5"/>
        <v>-1598.0516379384405</v>
      </c>
      <c r="AI17">
        <f t="shared" si="6"/>
        <v>-1626.8237850984772</v>
      </c>
      <c r="AJ17">
        <f t="shared" si="7"/>
        <v>53.92377657518773</v>
      </c>
      <c r="AK17">
        <f t="shared" si="27"/>
        <v>15.065837761084232</v>
      </c>
      <c r="AL17">
        <f t="shared" si="8"/>
        <v>-1557.8341707622053</v>
      </c>
      <c r="AN17">
        <f t="shared" si="9"/>
        <v>0</v>
      </c>
      <c r="AO17">
        <f t="shared" si="10"/>
        <v>0</v>
      </c>
      <c r="AP17">
        <f t="shared" si="11"/>
        <v>-9.5970521605537851</v>
      </c>
      <c r="AQ17">
        <f t="shared" si="12"/>
        <v>-533.03581547975568</v>
      </c>
      <c r="AR17">
        <f t="shared" si="13"/>
        <v>-542.63286764030943</v>
      </c>
      <c r="AS17">
        <f t="shared" si="14"/>
        <v>17.986467732409142</v>
      </c>
      <c r="AT17">
        <f t="shared" si="15"/>
        <v>5.025263843930043</v>
      </c>
      <c r="AU17">
        <f t="shared" si="16"/>
        <v>-519.62113606397031</v>
      </c>
      <c r="AW17">
        <v>14</v>
      </c>
      <c r="AX17">
        <f>IF(Z17&gt;0, (R17*SUMPRODUCT(K17:$K$98, X17:$X$98)-K17*$AZ$3)/Z17, 0)</f>
        <v>280.31011425283913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</v>
      </c>
      <c r="S18">
        <f t="shared" si="1"/>
        <v>172.8727839226903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161.302477154587</v>
      </c>
      <c r="AC18">
        <f t="shared" si="30"/>
        <v>92.756784778337078</v>
      </c>
      <c r="AE18">
        <f t="shared" si="2"/>
        <v>0</v>
      </c>
      <c r="AF18">
        <f t="shared" si="3"/>
        <v>0</v>
      </c>
      <c r="AG18">
        <f t="shared" si="4"/>
        <v>-26.82804738651587</v>
      </c>
      <c r="AH18">
        <f t="shared" si="5"/>
        <v>-1656.3783019203318</v>
      </c>
      <c r="AI18">
        <f t="shared" si="6"/>
        <v>-1683.2063493068476</v>
      </c>
      <c r="AJ18">
        <f t="shared" si="7"/>
        <v>68.545692376249917</v>
      </c>
      <c r="AK18">
        <f t="shared" si="27"/>
        <v>11.291173400821091</v>
      </c>
      <c r="AL18">
        <f t="shared" si="8"/>
        <v>-1603.3694835297767</v>
      </c>
      <c r="AN18">
        <f t="shared" si="9"/>
        <v>0</v>
      </c>
      <c r="AO18">
        <f t="shared" si="10"/>
        <v>0</v>
      </c>
      <c r="AP18">
        <f t="shared" si="11"/>
        <v>-7.9898131758573081</v>
      </c>
      <c r="AQ18">
        <f t="shared" si="12"/>
        <v>-493.29543034648435</v>
      </c>
      <c r="AR18">
        <f t="shared" si="13"/>
        <v>-501.28524352234172</v>
      </c>
      <c r="AS18">
        <f t="shared" si="14"/>
        <v>20.413981987048682</v>
      </c>
      <c r="AT18">
        <f t="shared" si="15"/>
        <v>3.3626884845191101</v>
      </c>
      <c r="AU18">
        <f t="shared" si="16"/>
        <v>-477.50857305077392</v>
      </c>
      <c r="AW18">
        <v>15</v>
      </c>
      <c r="AX18">
        <f>IF(Z18&gt;0, (R18*SUMPRODUCT(K18:$K$98, X18:$X$98)-K18*$AZ$3)/Z18, 0)</f>
        <v>172.8727839226903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</v>
      </c>
      <c r="S19">
        <f t="shared" si="1"/>
        <v>28.540982392777135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92.756784778337078</v>
      </c>
      <c r="AC19">
        <f t="shared" si="30"/>
        <v>14.184678631411316</v>
      </c>
      <c r="AE19">
        <f t="shared" si="2"/>
        <v>0</v>
      </c>
      <c r="AF19">
        <f t="shared" si="3"/>
        <v>0</v>
      </c>
      <c r="AG19">
        <f t="shared" si="4"/>
        <v>-24.849667814870017</v>
      </c>
      <c r="AH19">
        <f t="shared" si="5"/>
        <v>-1710.0990977806907</v>
      </c>
      <c r="AI19">
        <f t="shared" si="6"/>
        <v>-1734.9487655955606</v>
      </c>
      <c r="AJ19">
        <f t="shared" si="7"/>
        <v>78.572106146925762</v>
      </c>
      <c r="AK19">
        <f t="shared" si="27"/>
        <v>6.4929749344835956</v>
      </c>
      <c r="AL19">
        <f t="shared" si="8"/>
        <v>-1649.8836845141514</v>
      </c>
      <c r="AN19">
        <f t="shared" si="9"/>
        <v>0</v>
      </c>
      <c r="AO19">
        <f t="shared" si="10"/>
        <v>0</v>
      </c>
      <c r="AP19">
        <f t="shared" si="11"/>
        <v>-6.6076970700019766</v>
      </c>
      <c r="AQ19">
        <f t="shared" si="12"/>
        <v>-454.727076514749</v>
      </c>
      <c r="AR19">
        <f t="shared" si="13"/>
        <v>-461.33477358475096</v>
      </c>
      <c r="AS19">
        <f t="shared" si="14"/>
        <v>20.89286180559116</v>
      </c>
      <c r="AT19">
        <f t="shared" si="15"/>
        <v>1.7265265584158052</v>
      </c>
      <c r="AU19">
        <f t="shared" si="16"/>
        <v>-438.71538522074405</v>
      </c>
      <c r="AW19">
        <v>16</v>
      </c>
      <c r="AX19">
        <f>IF(Z19&gt;0, (R19*SUMPRODUCT(K19:$K$98, X19:$X$98)-K19*$AZ$3)/Z19, 0)</f>
        <v>28.540982392777135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</v>
      </c>
      <c r="S20">
        <f t="shared" si="1"/>
        <v>-153.78467749661849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14.184678631411316</v>
      </c>
      <c r="AC20">
        <f t="shared" si="30"/>
        <v>-70.253715562304023</v>
      </c>
      <c r="AE20">
        <f t="shared" si="2"/>
        <v>0</v>
      </c>
      <c r="AF20">
        <f t="shared" si="3"/>
        <v>0</v>
      </c>
      <c r="AG20">
        <f t="shared" si="4"/>
        <v>-22.841584969948908</v>
      </c>
      <c r="AH20">
        <f t="shared" si="5"/>
        <v>-1759.5861667724098</v>
      </c>
      <c r="AI20">
        <f t="shared" si="6"/>
        <v>-1782.4277517423586</v>
      </c>
      <c r="AJ20">
        <f t="shared" si="7"/>
        <v>84.438394193715339</v>
      </c>
      <c r="AK20">
        <f t="shared" si="27"/>
        <v>0.99292750419879217</v>
      </c>
      <c r="AL20">
        <f t="shared" si="8"/>
        <v>-1696.9964300444444</v>
      </c>
      <c r="AN20">
        <f t="shared" si="9"/>
        <v>0</v>
      </c>
      <c r="AO20">
        <f t="shared" si="10"/>
        <v>0</v>
      </c>
      <c r="AP20">
        <f t="shared" si="11"/>
        <v>-5.4229768498230353</v>
      </c>
      <c r="AQ20">
        <f t="shared" si="12"/>
        <v>-417.75538169656954</v>
      </c>
      <c r="AR20">
        <f t="shared" si="13"/>
        <v>-423.17835854639259</v>
      </c>
      <c r="AS20">
        <f t="shared" si="14"/>
        <v>20.047096449357049</v>
      </c>
      <c r="AT20">
        <f t="shared" si="15"/>
        <v>0.23573770716466436</v>
      </c>
      <c r="AU20">
        <f t="shared" si="16"/>
        <v>-402.89552438987084</v>
      </c>
      <c r="AW20">
        <v>17</v>
      </c>
      <c r="AX20">
        <f>IF(Z20&gt;0, (R20*SUMPRODUCT(K20:$K$98, X20:$X$98)-K20*$AZ$3)/Z20, 0)</f>
        <v>-153.78467749661849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</v>
      </c>
      <c r="S21">
        <f t="shared" si="1"/>
        <v>-378.17839758346639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-70.253715562304023</v>
      </c>
      <c r="AC21">
        <f t="shared" si="30"/>
        <v>-157.39420232937846</v>
      </c>
      <c r="AE21">
        <f t="shared" si="2"/>
        <v>0</v>
      </c>
      <c r="AF21">
        <f t="shared" si="3"/>
        <v>0</v>
      </c>
      <c r="AG21">
        <f t="shared" si="4"/>
        <v>-20.809517853890707</v>
      </c>
      <c r="AH21">
        <f t="shared" si="5"/>
        <v>-1803.6512663587109</v>
      </c>
      <c r="AI21">
        <f t="shared" si="6"/>
        <v>-1824.4607842126015</v>
      </c>
      <c r="AJ21">
        <f t="shared" si="7"/>
        <v>87.140486767074435</v>
      </c>
      <c r="AK21">
        <f t="shared" si="27"/>
        <v>-4.9177600893612823</v>
      </c>
      <c r="AL21">
        <f t="shared" si="8"/>
        <v>-1742.2380575348884</v>
      </c>
      <c r="AN21">
        <f t="shared" si="9"/>
        <v>0</v>
      </c>
      <c r="AO21">
        <f t="shared" si="10"/>
        <v>0</v>
      </c>
      <c r="AP21">
        <f t="shared" si="11"/>
        <v>-4.4111874134585465</v>
      </c>
      <c r="AQ21">
        <f t="shared" si="12"/>
        <v>-382.33676629574353</v>
      </c>
      <c r="AR21">
        <f t="shared" si="13"/>
        <v>-386.74795370920202</v>
      </c>
      <c r="AS21">
        <f t="shared" si="14"/>
        <v>18.471981000641044</v>
      </c>
      <c r="AT21">
        <f t="shared" si="15"/>
        <v>-1.0424634324020796</v>
      </c>
      <c r="AU21">
        <f t="shared" si="16"/>
        <v>-369.31843614096306</v>
      </c>
      <c r="AW21">
        <v>18</v>
      </c>
      <c r="AX21">
        <f>IF(Z21&gt;0, (R21*SUMPRODUCT(K21:$K$98, X21:$X$98)-K21*$AZ$3)/Z21, 0)</f>
        <v>-378.17839758346639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</v>
      </c>
      <c r="S22">
        <f t="shared" si="1"/>
        <v>-651.66596057218169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-157.39420232937846</v>
      </c>
      <c r="AC22">
        <f t="shared" si="30"/>
        <v>-244.53909815235738</v>
      </c>
      <c r="AE22">
        <f t="shared" si="2"/>
        <v>0</v>
      </c>
      <c r="AF22">
        <f t="shared" si="3"/>
        <v>0</v>
      </c>
      <c r="AG22">
        <f t="shared" si="4"/>
        <v>-18.762610980758065</v>
      </c>
      <c r="AH22">
        <f t="shared" si="5"/>
        <v>-1838.8116945937343</v>
      </c>
      <c r="AI22">
        <f t="shared" si="6"/>
        <v>-1857.5743055744924</v>
      </c>
      <c r="AJ22">
        <f t="shared" si="7"/>
        <v>87.144895822978924</v>
      </c>
      <c r="AK22">
        <f t="shared" si="27"/>
        <v>-11.017594163056494</v>
      </c>
      <c r="AL22">
        <f t="shared" si="8"/>
        <v>-1781.4470039145699</v>
      </c>
      <c r="AN22">
        <f t="shared" si="9"/>
        <v>0</v>
      </c>
      <c r="AO22">
        <f t="shared" si="10"/>
        <v>0</v>
      </c>
      <c r="AP22">
        <f t="shared" si="11"/>
        <v>-3.5511477584035553</v>
      </c>
      <c r="AQ22">
        <f t="shared" si="12"/>
        <v>-348.02683027855198</v>
      </c>
      <c r="AR22">
        <f t="shared" si="13"/>
        <v>-351.57797803695553</v>
      </c>
      <c r="AS22">
        <f t="shared" si="14"/>
        <v>16.493674669024113</v>
      </c>
      <c r="AT22">
        <f t="shared" si="15"/>
        <v>-2.0852697343276363</v>
      </c>
      <c r="AU22">
        <f t="shared" si="16"/>
        <v>-337.16957310225905</v>
      </c>
      <c r="AW22">
        <v>19</v>
      </c>
      <c r="AX22">
        <f>IF(Z22&gt;0, (R22*SUMPRODUCT(K22:$K$98, X22:$X$98)-K22*$AZ$3)/Z22, 0)</f>
        <v>-651.66596057218169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</v>
      </c>
      <c r="S23">
        <f t="shared" si="1"/>
        <v>-984.62649058258353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-244.53909815235738</v>
      </c>
      <c r="AC23">
        <f t="shared" si="30"/>
        <v>-329.00175836594167</v>
      </c>
      <c r="AE23">
        <f t="shared" si="2"/>
        <v>0</v>
      </c>
      <c r="AF23">
        <f t="shared" si="3"/>
        <v>0</v>
      </c>
      <c r="AG23">
        <f t="shared" si="4"/>
        <v>-16.706932096214373</v>
      </c>
      <c r="AH23">
        <f t="shared" si="5"/>
        <v>-1868.0527747361116</v>
      </c>
      <c r="AI23">
        <f t="shared" si="6"/>
        <v>-1884.7597068323259</v>
      </c>
      <c r="AJ23">
        <f t="shared" si="7"/>
        <v>84.462660213584286</v>
      </c>
      <c r="AK23">
        <f t="shared" si="27"/>
        <v>-17.11773687066502</v>
      </c>
      <c r="AL23">
        <f t="shared" si="8"/>
        <v>-1817.4147834894068</v>
      </c>
      <c r="AN23">
        <f t="shared" si="9"/>
        <v>0</v>
      </c>
      <c r="AO23">
        <f t="shared" si="10"/>
        <v>0</v>
      </c>
      <c r="AP23">
        <f t="shared" si="11"/>
        <v>-2.8232813140660302</v>
      </c>
      <c r="AQ23">
        <f t="shared" si="12"/>
        <v>-315.67965095139812</v>
      </c>
      <c r="AR23">
        <f t="shared" si="13"/>
        <v>-318.50293226546415</v>
      </c>
      <c r="AS23">
        <f t="shared" si="14"/>
        <v>14.273227959749352</v>
      </c>
      <c r="AT23">
        <f t="shared" si="15"/>
        <v>-2.8927026438922541</v>
      </c>
      <c r="AU23">
        <f t="shared" si="16"/>
        <v>-307.12240694960707</v>
      </c>
      <c r="AW23">
        <v>20</v>
      </c>
      <c r="AX23">
        <f>IF(Z23&gt;0, (R23*SUMPRODUCT(K23:$K$98, X23:$X$98)-K23*$AZ$3)/Z23, 0)</f>
        <v>-984.62649058258353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</v>
      </c>
      <c r="S24">
        <f t="shared" si="1"/>
        <v>-1396.1011181137501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-329.00175836594167</v>
      </c>
      <c r="AC24">
        <f t="shared" si="30"/>
        <v>-409.35625747361837</v>
      </c>
      <c r="AE24">
        <f t="shared" si="2"/>
        <v>0</v>
      </c>
      <c r="AF24">
        <f t="shared" si="3"/>
        <v>0</v>
      </c>
      <c r="AG24">
        <f t="shared" si="4"/>
        <v>-14.660695137422891</v>
      </c>
      <c r="AH24">
        <f t="shared" si="5"/>
        <v>-1879.1676378293387</v>
      </c>
      <c r="AI24">
        <f t="shared" ref="AI24:AI69" si="39">SUM(AE24:AH24)</f>
        <v>-1893.8283329667615</v>
      </c>
      <c r="AJ24">
        <f t="shared" si="7"/>
        <v>80.354499107676702</v>
      </c>
      <c r="AK24">
        <f t="shared" si="27"/>
        <v>-23.030123085615919</v>
      </c>
      <c r="AL24">
        <f t="shared" ref="AL24:AL69" si="40">SUM(AI24:AK24)</f>
        <v>-1836.5039569447008</v>
      </c>
      <c r="AN24">
        <f t="shared" si="9"/>
        <v>0</v>
      </c>
      <c r="AO24">
        <f t="shared" si="10"/>
        <v>0</v>
      </c>
      <c r="AP24">
        <f t="shared" si="11"/>
        <v>-2.2120451470134928</v>
      </c>
      <c r="AQ24">
        <f t="shared" si="12"/>
        <v>-283.53387166987329</v>
      </c>
      <c r="AR24">
        <f t="shared" si="13"/>
        <v>-285.74591681688679</v>
      </c>
      <c r="AS24">
        <f t="shared" si="14"/>
        <v>12.124103129197286</v>
      </c>
      <c r="AT24">
        <f t="shared" si="15"/>
        <v>-3.4748469652452756</v>
      </c>
      <c r="AU24">
        <f t="shared" si="16"/>
        <v>-277.09666065293482</v>
      </c>
      <c r="AW24">
        <v>21</v>
      </c>
      <c r="AX24">
        <f>IF(Z24&gt;0, (R24*SUMPRODUCT(K24:$K$98, X24:$X$98)-K24*$AZ$3)/Z24, 0)</f>
        <v>-1396.1011181137501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</v>
      </c>
      <c r="S25">
        <f t="shared" si="1"/>
        <v>-1908.5718966493012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-409.35625747361837</v>
      </c>
      <c r="AC25">
        <f t="shared" si="30"/>
        <v>-482.77838642588381</v>
      </c>
      <c r="AE25">
        <f t="shared" si="2"/>
        <v>0</v>
      </c>
      <c r="AF25">
        <f t="shared" si="3"/>
        <v>0</v>
      </c>
      <c r="AG25">
        <f t="shared" si="4"/>
        <v>-12.647634267104428</v>
      </c>
      <c r="AH25">
        <f t="shared" si="5"/>
        <v>-1866.4539189442362</v>
      </c>
      <c r="AI25">
        <f t="shared" si="39"/>
        <v>-1879.1015532113406</v>
      </c>
      <c r="AJ25">
        <f t="shared" si="7"/>
        <v>73.422128952265439</v>
      </c>
      <c r="AK25">
        <f t="shared" si="27"/>
        <v>-28.654938023153289</v>
      </c>
      <c r="AL25">
        <f t="shared" si="40"/>
        <v>-1834.3343622822285</v>
      </c>
      <c r="AN25">
        <f t="shared" si="9"/>
        <v>0</v>
      </c>
      <c r="AO25">
        <f t="shared" si="10"/>
        <v>0</v>
      </c>
      <c r="AP25">
        <f t="shared" si="11"/>
        <v>-1.703847414287984</v>
      </c>
      <c r="AQ25">
        <f t="shared" si="12"/>
        <v>-251.44249244715718</v>
      </c>
      <c r="AR25">
        <f t="shared" si="13"/>
        <v>-253.14633986144517</v>
      </c>
      <c r="AS25">
        <f t="shared" si="14"/>
        <v>9.8911861242076409</v>
      </c>
      <c r="AT25">
        <f t="shared" si="15"/>
        <v>-3.8602983788295409</v>
      </c>
      <c r="AU25">
        <f t="shared" si="16"/>
        <v>-247.11545211606708</v>
      </c>
      <c r="AW25">
        <v>22</v>
      </c>
      <c r="AX25">
        <f>IF(Z25&gt;0, (R25*SUMPRODUCT(K25:$K$98, X25:$X$98)-K25*$AZ$3)/Z25, 0)</f>
        <v>-1908.5718966493012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</v>
      </c>
      <c r="S26">
        <f t="shared" si="1"/>
        <v>-2555.6658562721341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-482.77838642588381</v>
      </c>
      <c r="AC26">
        <f t="shared" si="30"/>
        <v>-546.6211085894621</v>
      </c>
      <c r="AE26">
        <f t="shared" si="2"/>
        <v>0</v>
      </c>
      <c r="AF26">
        <f t="shared" si="3"/>
        <v>0</v>
      </c>
      <c r="AG26">
        <f t="shared" si="4"/>
        <v>-10.694299241975248</v>
      </c>
      <c r="AH26">
        <f t="shared" si="5"/>
        <v>-1826.8586824581357</v>
      </c>
      <c r="AI26">
        <f t="shared" si="39"/>
        <v>-1837.5529817001109</v>
      </c>
      <c r="AJ26">
        <f t="shared" si="7"/>
        <v>63.842722163578287</v>
      </c>
      <c r="AK26">
        <f t="shared" si="27"/>
        <v>-33.79448704981187</v>
      </c>
      <c r="AL26">
        <f t="shared" si="40"/>
        <v>-1807.5047465863445</v>
      </c>
      <c r="AN26">
        <f t="shared" si="9"/>
        <v>0</v>
      </c>
      <c r="AO26">
        <f t="shared" si="10"/>
        <v>0</v>
      </c>
      <c r="AP26">
        <f t="shared" si="11"/>
        <v>-1.2863398097002039</v>
      </c>
      <c r="AQ26">
        <f t="shared" si="12"/>
        <v>-219.73960114363913</v>
      </c>
      <c r="AR26">
        <f t="shared" si="13"/>
        <v>-221.02594095333933</v>
      </c>
      <c r="AS26">
        <f t="shared" si="14"/>
        <v>7.6791787119912307</v>
      </c>
      <c r="AT26">
        <f t="shared" si="15"/>
        <v>-4.0648941138607819</v>
      </c>
      <c r="AU26">
        <f t="shared" si="16"/>
        <v>-217.41165635520889</v>
      </c>
      <c r="AW26">
        <v>23</v>
      </c>
      <c r="AX26">
        <f>IF(Z26&gt;0, (R26*SUMPRODUCT(K26:$K$98, X26:$X$98)-K26*$AZ$3)/Z26, 0)</f>
        <v>-2555.6658562721341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</v>
      </c>
      <c r="S27">
        <f t="shared" si="1"/>
        <v>-3388.0722915060405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-546.6211085894621</v>
      </c>
      <c r="AC27">
        <f t="shared" si="30"/>
        <v>-598.86091483704922</v>
      </c>
      <c r="AE27">
        <f t="shared" si="2"/>
        <v>0</v>
      </c>
      <c r="AF27">
        <f t="shared" si="3"/>
        <v>0</v>
      </c>
      <c r="AG27">
        <f t="shared" si="4"/>
        <v>-8.8377824218568843</v>
      </c>
      <c r="AH27">
        <f t="shared" si="5"/>
        <v>-1749.5738276986094</v>
      </c>
      <c r="AI27">
        <f t="shared" si="39"/>
        <v>-1758.4116101204663</v>
      </c>
      <c r="AJ27">
        <f t="shared" si="7"/>
        <v>52.239806247587126</v>
      </c>
      <c r="AK27">
        <f t="shared" si="27"/>
        <v>-38.263477601262352</v>
      </c>
      <c r="AL27">
        <f t="shared" si="40"/>
        <v>-1744.4352814741414</v>
      </c>
      <c r="AN27">
        <f t="shared" si="9"/>
        <v>0</v>
      </c>
      <c r="AO27">
        <f t="shared" si="10"/>
        <v>0</v>
      </c>
      <c r="AP27">
        <f t="shared" si="11"/>
        <v>-0.94913646960366738</v>
      </c>
      <c r="AQ27">
        <f t="shared" si="12"/>
        <v>-187.896040756334</v>
      </c>
      <c r="AR27">
        <f t="shared" si="13"/>
        <v>-188.84517722593765</v>
      </c>
      <c r="AS27">
        <f t="shared" si="14"/>
        <v>5.6103106987552147</v>
      </c>
      <c r="AT27">
        <f t="shared" si="15"/>
        <v>-4.1093184140180075</v>
      </c>
      <c r="AU27">
        <f t="shared" si="16"/>
        <v>-187.34418494120044</v>
      </c>
      <c r="AW27">
        <v>24</v>
      </c>
      <c r="AX27">
        <f>IF(Z27&gt;0, (R27*SUMPRODUCT(K27:$K$98, X27:$X$98)-K27*$AZ$3)/Z27, 0)</f>
        <v>-3388.0722915060405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</v>
      </c>
      <c r="S28">
        <f t="shared" si="1"/>
        <v>-4477.8106076727754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-598.86091483704922</v>
      </c>
      <c r="AC28">
        <f t="shared" si="30"/>
        <v>-637.20356729333616</v>
      </c>
      <c r="AE28">
        <f t="shared" si="2"/>
        <v>0</v>
      </c>
      <c r="AF28">
        <f t="shared" si="3"/>
        <v>0</v>
      </c>
      <c r="AG28">
        <f t="shared" si="4"/>
        <v>-7.1151241434986234</v>
      </c>
      <c r="AH28">
        <f t="shared" si="5"/>
        <v>-1634.2804541396927</v>
      </c>
      <c r="AI28">
        <f t="shared" si="39"/>
        <v>-1641.3955782831913</v>
      </c>
      <c r="AJ28">
        <f t="shared" si="7"/>
        <v>38.342652456286942</v>
      </c>
      <c r="AK28">
        <f t="shared" si="27"/>
        <v>-41.920264038593452</v>
      </c>
      <c r="AL28">
        <f t="shared" si="40"/>
        <v>-1644.9731898654977</v>
      </c>
      <c r="AN28">
        <f t="shared" si="9"/>
        <v>0</v>
      </c>
      <c r="AO28">
        <f t="shared" si="10"/>
        <v>0</v>
      </c>
      <c r="AP28">
        <f t="shared" si="11"/>
        <v>-0.68225985078267259</v>
      </c>
      <c r="AQ28">
        <f t="shared" si="12"/>
        <v>-156.70899288485489</v>
      </c>
      <c r="AR28">
        <f t="shared" si="13"/>
        <v>-157.39125273563758</v>
      </c>
      <c r="AS28">
        <f t="shared" si="14"/>
        <v>3.6766262704413015</v>
      </c>
      <c r="AT28">
        <f t="shared" si="15"/>
        <v>-4.0196787169025638</v>
      </c>
      <c r="AU28">
        <f t="shared" si="16"/>
        <v>-157.73430518209884</v>
      </c>
      <c r="AW28">
        <v>25</v>
      </c>
      <c r="AX28">
        <f>IF(Z28&gt;0, (R28*SUMPRODUCT(K28:$K$98, X28:$X$98)-K28*$AZ$3)/Z28, 0)</f>
        <v>-4477.8106076727754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</v>
      </c>
      <c r="S29">
        <f t="shared" si="1"/>
        <v>-5935.8374042607729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-637.20356729333616</v>
      </c>
      <c r="AC29">
        <f t="shared" si="30"/>
        <v>-660.38274919600622</v>
      </c>
      <c r="AE29">
        <f t="shared" si="2"/>
        <v>0</v>
      </c>
      <c r="AF29">
        <f t="shared" si="3"/>
        <v>0</v>
      </c>
      <c r="AG29">
        <f t="shared" si="4"/>
        <v>-5.5626755268092447</v>
      </c>
      <c r="AH29">
        <f t="shared" si="5"/>
        <v>-1481.2973752543919</v>
      </c>
      <c r="AI29">
        <f t="shared" si="39"/>
        <v>-1486.8600507812012</v>
      </c>
      <c r="AJ29">
        <f t="shared" si="7"/>
        <v>23.179181902670052</v>
      </c>
      <c r="AK29">
        <f t="shared" si="27"/>
        <v>-44.604249710533537</v>
      </c>
      <c r="AL29">
        <f t="shared" si="40"/>
        <v>-1508.2851185890647</v>
      </c>
      <c r="AN29">
        <f t="shared" si="9"/>
        <v>0</v>
      </c>
      <c r="AO29">
        <f t="shared" si="10"/>
        <v>0</v>
      </c>
      <c r="AP29">
        <f t="shared" si="11"/>
        <v>-0.47624786128758428</v>
      </c>
      <c r="AQ29">
        <f t="shared" si="12"/>
        <v>-126.82111395781367</v>
      </c>
      <c r="AR29">
        <f t="shared" si="13"/>
        <v>-127.29736181910124</v>
      </c>
      <c r="AS29">
        <f t="shared" si="14"/>
        <v>1.9844831420312037</v>
      </c>
      <c r="AT29">
        <f t="shared" si="15"/>
        <v>-3.8187879962798705</v>
      </c>
      <c r="AU29">
        <f t="shared" si="16"/>
        <v>-129.13166667334991</v>
      </c>
      <c r="AW29">
        <v>26</v>
      </c>
      <c r="AX29">
        <f>IF(Z29&gt;0, (R29*SUMPRODUCT(K29:$K$98, X29:$X$98)-K29*$AZ$3)/Z29, 0)</f>
        <v>-5935.8374042607729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</v>
      </c>
      <c r="S30">
        <f t="shared" si="1"/>
        <v>-7939.5550595255891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-660.38274919600622</v>
      </c>
      <c r="AC30">
        <f t="shared" si="30"/>
        <v>-667.98081763401251</v>
      </c>
      <c r="AE30">
        <f t="shared" si="2"/>
        <v>0</v>
      </c>
      <c r="AF30">
        <f t="shared" si="3"/>
        <v>0</v>
      </c>
      <c r="AG30">
        <f t="shared" si="4"/>
        <v>-4.2066640550127143</v>
      </c>
      <c r="AH30">
        <f t="shared" si="5"/>
        <v>-1300.3847165284383</v>
      </c>
      <c r="AI30">
        <f t="shared" si="39"/>
        <v>-1304.5913805834509</v>
      </c>
      <c r="AJ30">
        <f t="shared" si="7"/>
        <v>7.5980684380062939</v>
      </c>
      <c r="AK30">
        <f t="shared" si="27"/>
        <v>-46.226792443720441</v>
      </c>
      <c r="AL30">
        <f t="shared" si="40"/>
        <v>-1343.220104589165</v>
      </c>
      <c r="AN30">
        <f t="shared" si="9"/>
        <v>0</v>
      </c>
      <c r="AO30">
        <f t="shared" si="10"/>
        <v>0</v>
      </c>
      <c r="AP30">
        <f t="shared" si="11"/>
        <v>-0.32156525567144062</v>
      </c>
      <c r="AQ30">
        <f t="shared" si="12"/>
        <v>-99.403836002406237</v>
      </c>
      <c r="AR30">
        <f t="shared" si="13"/>
        <v>-99.725401258077682</v>
      </c>
      <c r="AS30">
        <f t="shared" si="14"/>
        <v>0.5808105396401122</v>
      </c>
      <c r="AT30">
        <f t="shared" si="15"/>
        <v>-3.5336623359125485</v>
      </c>
      <c r="AU30">
        <f t="shared" si="16"/>
        <v>-102.67825305435011</v>
      </c>
      <c r="AW30">
        <v>27</v>
      </c>
      <c r="AX30">
        <f>IF(Z30&gt;0, (R30*SUMPRODUCT(K30:$K$98, X30:$X$98)-K30*$AZ$3)/Z30, 0)</f>
        <v>-7939.5550595255891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</v>
      </c>
      <c r="S31">
        <f t="shared" si="1"/>
        <v>-10799.03620044858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-667.98081763401251</v>
      </c>
      <c r="AC31">
        <f t="shared" si="30"/>
        <v>-660.9355058508761</v>
      </c>
      <c r="AE31">
        <f t="shared" si="2"/>
        <v>0</v>
      </c>
      <c r="AF31">
        <f t="shared" si="3"/>
        <v>0</v>
      </c>
      <c r="AG31">
        <f t="shared" si="4"/>
        <v>-3.060159691952054</v>
      </c>
      <c r="AH31">
        <f t="shared" si="5"/>
        <v>-1104.4377225105334</v>
      </c>
      <c r="AI31">
        <f t="shared" si="39"/>
        <v>-1107.4978822024855</v>
      </c>
      <c r="AJ31">
        <f t="shared" si="7"/>
        <v>-7.0453117831364125</v>
      </c>
      <c r="AK31">
        <f t="shared" si="27"/>
        <v>-46.758657234380877</v>
      </c>
      <c r="AL31">
        <f t="shared" si="40"/>
        <v>-1161.3018512200028</v>
      </c>
      <c r="AN31">
        <f t="shared" si="9"/>
        <v>0</v>
      </c>
      <c r="AO31">
        <f t="shared" si="10"/>
        <v>0</v>
      </c>
      <c r="AP31">
        <f t="shared" si="11"/>
        <v>-0.20886100110384109</v>
      </c>
      <c r="AQ31">
        <f t="shared" si="12"/>
        <v>-75.37971596287872</v>
      </c>
      <c r="AR31">
        <f t="shared" si="13"/>
        <v>-75.588576963982561</v>
      </c>
      <c r="AS31">
        <f t="shared" si="14"/>
        <v>-0.48085427567209915</v>
      </c>
      <c r="AT31">
        <f t="shared" si="15"/>
        <v>-3.191356315792282</v>
      </c>
      <c r="AU31">
        <f t="shared" si="16"/>
        <v>-79.260787555446939</v>
      </c>
      <c r="AW31">
        <v>28</v>
      </c>
      <c r="AX31">
        <f>IF(Z31&gt;0, (R31*SUMPRODUCT(K31:$K$98, X31:$X$98)-K31*$AZ$3)/Z31, 0)</f>
        <v>-10799.03620044858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</v>
      </c>
      <c r="S32">
        <f t="shared" si="1"/>
        <v>-15073.357196431252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-660.9355058508761</v>
      </c>
      <c r="AC32">
        <f t="shared" si="30"/>
        <v>-641.27133986237754</v>
      </c>
      <c r="AE32">
        <f t="shared" si="2"/>
        <v>0</v>
      </c>
      <c r="AF32">
        <f t="shared" si="3"/>
        <v>0</v>
      </c>
      <c r="AG32">
        <f t="shared" si="4"/>
        <v>-2.1271682595507126</v>
      </c>
      <c r="AH32">
        <f t="shared" si="5"/>
        <v>-902.38983548182046</v>
      </c>
      <c r="AI32">
        <f t="shared" si="39"/>
        <v>-904.51700374137113</v>
      </c>
      <c r="AJ32">
        <f t="shared" si="7"/>
        <v>-19.664165988498553</v>
      </c>
      <c r="AK32">
        <f t="shared" si="27"/>
        <v>-46.265485409561329</v>
      </c>
      <c r="AL32">
        <f t="shared" si="40"/>
        <v>-970.44665513943096</v>
      </c>
      <c r="AN32">
        <f t="shared" si="9"/>
        <v>0</v>
      </c>
      <c r="AO32">
        <f t="shared" si="10"/>
        <v>0</v>
      </c>
      <c r="AP32">
        <f t="shared" si="11"/>
        <v>-0.12962748240093608</v>
      </c>
      <c r="AQ32">
        <f t="shared" si="12"/>
        <v>-54.990723931923426</v>
      </c>
      <c r="AR32">
        <f t="shared" si="13"/>
        <v>-55.120351414324361</v>
      </c>
      <c r="AS32">
        <f t="shared" si="14"/>
        <v>-1.1983143877586673</v>
      </c>
      <c r="AT32">
        <f t="shared" si="15"/>
        <v>-2.8193718897278881</v>
      </c>
      <c r="AU32">
        <f t="shared" si="16"/>
        <v>-59.138037691810915</v>
      </c>
      <c r="AW32">
        <v>29</v>
      </c>
      <c r="AX32">
        <f>IF(Z32&gt;0, (R32*SUMPRODUCT(K32:$K$98, X32:$X$98)-K32*$AZ$3)/Z32, 0)</f>
        <v>-15073.357196431252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</v>
      </c>
      <c r="S33">
        <f t="shared" si="1"/>
        <v>-21819.371454272608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-641.27133986237754</v>
      </c>
      <c r="AC33">
        <f t="shared" si="30"/>
        <v>-611.40145490914267</v>
      </c>
      <c r="AE33">
        <f t="shared" si="2"/>
        <v>0</v>
      </c>
      <c r="AF33">
        <f t="shared" si="3"/>
        <v>0</v>
      </c>
      <c r="AG33">
        <f t="shared" si="4"/>
        <v>-1.4010519418271778</v>
      </c>
      <c r="AH33">
        <f t="shared" si="5"/>
        <v>-704.84463512802756</v>
      </c>
      <c r="AI33">
        <f t="shared" si="39"/>
        <v>-706.24568706985474</v>
      </c>
      <c r="AJ33">
        <f t="shared" si="7"/>
        <v>-29.869884953234873</v>
      </c>
      <c r="AK33">
        <f t="shared" si="27"/>
        <v>-44.888993790366435</v>
      </c>
      <c r="AL33">
        <f t="shared" si="40"/>
        <v>-781.004565813456</v>
      </c>
      <c r="AN33">
        <f t="shared" si="9"/>
        <v>0</v>
      </c>
      <c r="AO33">
        <f t="shared" si="10"/>
        <v>0</v>
      </c>
      <c r="AP33">
        <f t="shared" si="11"/>
        <v>-7.6230971754422339E-2</v>
      </c>
      <c r="AQ33">
        <f t="shared" si="12"/>
        <v>-38.350463582119353</v>
      </c>
      <c r="AR33">
        <f t="shared" si="13"/>
        <v>-38.42669455387378</v>
      </c>
      <c r="AS33">
        <f t="shared" si="14"/>
        <v>-1.6252148033914688</v>
      </c>
      <c r="AT33">
        <f t="shared" si="15"/>
        <v>-2.4424016808792692</v>
      </c>
      <c r="AU33">
        <f t="shared" si="16"/>
        <v>-42.494311038144509</v>
      </c>
      <c r="AW33">
        <v>30</v>
      </c>
      <c r="AX33">
        <f>IF(Z33&gt;0, (R33*SUMPRODUCT(K33:$K$98, X33:$X$98)-K33*$AZ$3)/Z33, 0)</f>
        <v>-21819.371454272608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</v>
      </c>
      <c r="S34">
        <f t="shared" si="1"/>
        <v>-33078.790404359781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-611.40145490914267</v>
      </c>
      <c r="AC34">
        <f t="shared" si="30"/>
        <v>-573.98351770094212</v>
      </c>
      <c r="AE34">
        <f t="shared" si="2"/>
        <v>0</v>
      </c>
      <c r="AF34">
        <f t="shared" si="3"/>
        <v>0</v>
      </c>
      <c r="AG34">
        <f t="shared" si="4"/>
        <v>-0.8676005239074448</v>
      </c>
      <c r="AH34">
        <f t="shared" si="5"/>
        <v>-519.44089850146122</v>
      </c>
      <c r="AI34">
        <f t="shared" si="39"/>
        <v>-520.30849902536863</v>
      </c>
      <c r="AJ34">
        <f t="shared" si="7"/>
        <v>-37.417937208200556</v>
      </c>
      <c r="AK34">
        <f t="shared" si="27"/>
        <v>-42.798101843639991</v>
      </c>
      <c r="AL34">
        <f t="shared" si="40"/>
        <v>-600.52453807720917</v>
      </c>
      <c r="AN34">
        <f t="shared" si="9"/>
        <v>0</v>
      </c>
      <c r="AO34">
        <f t="shared" si="10"/>
        <v>0</v>
      </c>
      <c r="AP34">
        <f t="shared" si="11"/>
        <v>-4.2148197121453561E-2</v>
      </c>
      <c r="AQ34">
        <f t="shared" si="12"/>
        <v>-25.234536840044747</v>
      </c>
      <c r="AR34">
        <f t="shared" si="13"/>
        <v>-25.2766850371662</v>
      </c>
      <c r="AS34">
        <f t="shared" si="14"/>
        <v>-1.8177704483470931</v>
      </c>
      <c r="AT34">
        <f t="shared" si="15"/>
        <v>-2.0791398612873806</v>
      </c>
      <c r="AU34">
        <f t="shared" si="16"/>
        <v>-29.173595346800674</v>
      </c>
      <c r="AW34">
        <v>31</v>
      </c>
      <c r="AX34">
        <f>IF(Z34&gt;0, (R34*SUMPRODUCT(K34:$K$98, X34:$X$98)-K34*$AZ$3)/Z34, 0)</f>
        <v>-33078.790404359781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-52992.951380304185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-573.98351770094212</v>
      </c>
      <c r="AC35">
        <f t="shared" si="30"/>
        <v>-531.56769669248695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-0.50154566111791798</v>
      </c>
      <c r="AH35">
        <f t="shared" ref="AH35:AH69" si="46">-X35*R35</f>
        <v>-357.37885755045238</v>
      </c>
      <c r="AI35">
        <f t="shared" si="39"/>
        <v>-357.8804032115703</v>
      </c>
      <c r="AJ35">
        <f t="shared" ref="AJ35:AJ69" si="47">AB35-AC35</f>
        <v>-42.415821008455168</v>
      </c>
      <c r="AK35">
        <f t="shared" si="27"/>
        <v>-40.178846239065955</v>
      </c>
      <c r="AL35">
        <f t="shared" si="40"/>
        <v>-440.4750704590914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-2.175462752863716E-2</v>
      </c>
      <c r="AQ35">
        <f t="shared" ref="AQ35:AQ69" si="51">AH35*$K35</f>
        <v>-15.50136814121911</v>
      </c>
      <c r="AR35">
        <f t="shared" ref="AR35:AR69" si="52">AI35*$K35</f>
        <v>-15.523122768747747</v>
      </c>
      <c r="AS35">
        <f t="shared" ref="AS35:AS69" si="53">AJ35*$K35</f>
        <v>-1.8397933805339819</v>
      </c>
      <c r="AT35">
        <f t="shared" ref="AT35:AT69" si="54">AK35*$K35</f>
        <v>-1.7427642231277536</v>
      </c>
      <c r="AU35">
        <f t="shared" ref="AU35:AU69" si="55">AL35*$K35</f>
        <v>-19.105680372409481</v>
      </c>
      <c r="AW35">
        <v>32</v>
      </c>
      <c r="AX35">
        <f>IF(Z35&gt;0, (R35*SUMPRODUCT(K35:$K$98, X35:$X$98)-K35*$AZ$3)/Z35, 0)</f>
        <v>-52992.951380304185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41"/>
        <v>50000</v>
      </c>
      <c r="S36">
        <f t="shared" si="42"/>
        <v>-85011.359808947149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-531.56769669248695</v>
      </c>
      <c r="AC36">
        <f t="shared" si="30"/>
        <v>-486.66695961183109</v>
      </c>
      <c r="AE36">
        <f t="shared" si="43"/>
        <v>0</v>
      </c>
      <c r="AF36">
        <f t="shared" si="44"/>
        <v>0</v>
      </c>
      <c r="AG36">
        <f t="shared" si="45"/>
        <v>-0.28623642811122935</v>
      </c>
      <c r="AH36">
        <f t="shared" si="46"/>
        <v>-210.29377639550944</v>
      </c>
      <c r="AI36">
        <f t="shared" si="39"/>
        <v>-210.58001282362068</v>
      </c>
      <c r="AJ36">
        <f t="shared" si="47"/>
        <v>-44.900737080655858</v>
      </c>
      <c r="AK36">
        <f t="shared" ref="AK36:AK69" si="59">G36*SUM(AB36:AB36, AE36:AF36)</f>
        <v>-37.209738768474089</v>
      </c>
      <c r="AL36">
        <f t="shared" si="40"/>
        <v>-292.69048867275063</v>
      </c>
      <c r="AN36">
        <f t="shared" si="48"/>
        <v>0</v>
      </c>
      <c r="AO36">
        <f t="shared" si="49"/>
        <v>0</v>
      </c>
      <c r="AP36">
        <f t="shared" si="50"/>
        <v>-1.1085315429862056E-2</v>
      </c>
      <c r="AQ36">
        <f t="shared" si="51"/>
        <v>-8.1442214034868599</v>
      </c>
      <c r="AR36">
        <f t="shared" si="52"/>
        <v>-8.1553067189167212</v>
      </c>
      <c r="AS36">
        <f t="shared" si="53"/>
        <v>-1.7389080658138878</v>
      </c>
      <c r="AT36">
        <f t="shared" si="54"/>
        <v>-1.44105239865212</v>
      </c>
      <c r="AU36">
        <f t="shared" si="55"/>
        <v>-11.335267183382729</v>
      </c>
      <c r="AW36">
        <v>33</v>
      </c>
      <c r="AX36">
        <f>IF(Z36&gt;0, (R36*SUMPRODUCT(K36:$K$98, X36:$X$98)-K36*$AZ$3)/Z36, 0)</f>
        <v>-85011.359808947149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41"/>
        <v>50000</v>
      </c>
      <c r="S37">
        <f t="shared" si="42"/>
        <v>-136853.75231431526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-486.66695961183109</v>
      </c>
      <c r="AC37">
        <f t="shared" si="30"/>
        <v>-440.88072992435815</v>
      </c>
      <c r="AE37">
        <f t="shared" si="43"/>
        <v>0</v>
      </c>
      <c r="AF37">
        <f t="shared" si="44"/>
        <v>0</v>
      </c>
      <c r="AG37">
        <f t="shared" si="45"/>
        <v>-0.16107732614878434</v>
      </c>
      <c r="AH37">
        <f t="shared" si="46"/>
        <v>-122.29673768133274</v>
      </c>
      <c r="AI37">
        <f t="shared" si="39"/>
        <v>-122.45781500748153</v>
      </c>
      <c r="AJ37">
        <f t="shared" si="47"/>
        <v>-45.78622968747294</v>
      </c>
      <c r="AK37">
        <f t="shared" si="59"/>
        <v>-34.066687172828182</v>
      </c>
      <c r="AL37">
        <f t="shared" si="40"/>
        <v>-202.31073186778266</v>
      </c>
      <c r="AN37">
        <f t="shared" si="48"/>
        <v>0</v>
      </c>
      <c r="AO37">
        <f t="shared" si="49"/>
        <v>0</v>
      </c>
      <c r="AP37">
        <f t="shared" si="50"/>
        <v>-5.5697992288743729E-3</v>
      </c>
      <c r="AQ37">
        <f t="shared" si="51"/>
        <v>-4.228827802878695</v>
      </c>
      <c r="AR37">
        <f t="shared" si="52"/>
        <v>-4.2343976021075695</v>
      </c>
      <c r="AS37">
        <f t="shared" si="53"/>
        <v>-1.5832154214603367</v>
      </c>
      <c r="AT37">
        <f t="shared" si="54"/>
        <v>-1.1779721732545962</v>
      </c>
      <c r="AU37">
        <f t="shared" si="55"/>
        <v>-6.9955851968225025</v>
      </c>
      <c r="AW37">
        <v>34</v>
      </c>
      <c r="AX37">
        <f>IF(Z37&gt;0, (R37*SUMPRODUCT(K37:$K$98, X37:$X$98)-K37*$AZ$3)/Z37, 0)</f>
        <v>-136853.75231431526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41"/>
        <v>50000</v>
      </c>
      <c r="S38">
        <f t="shared" si="42"/>
        <v>-222432.29616506869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-440.88072992435815</v>
      </c>
      <c r="AC38">
        <f t="shared" si="30"/>
        <v>-396.95736925316572</v>
      </c>
      <c r="AE38">
        <f t="shared" si="43"/>
        <v>0</v>
      </c>
      <c r="AF38">
        <f t="shared" si="44"/>
        <v>0</v>
      </c>
      <c r="AG38">
        <f t="shared" si="45"/>
        <v>-8.923105504395383E-2</v>
      </c>
      <c r="AH38">
        <f t="shared" si="46"/>
        <v>-70.235497843342657</v>
      </c>
      <c r="AI38">
        <f t="shared" si="39"/>
        <v>-70.32472889838661</v>
      </c>
      <c r="AJ38">
        <f t="shared" si="47"/>
        <v>-43.923360671192427</v>
      </c>
      <c r="AK38">
        <f t="shared" si="59"/>
        <v>-30.861651094705074</v>
      </c>
      <c r="AL38">
        <f t="shared" si="40"/>
        <v>-145.10974066428412</v>
      </c>
      <c r="AN38">
        <f t="shared" si="48"/>
        <v>0</v>
      </c>
      <c r="AO38">
        <f t="shared" si="49"/>
        <v>0</v>
      </c>
      <c r="AP38">
        <f t="shared" si="50"/>
        <v>-2.7548828424868669E-3</v>
      </c>
      <c r="AQ38">
        <f t="shared" si="51"/>
        <v>-2.1684218330360161</v>
      </c>
      <c r="AR38">
        <f t="shared" si="52"/>
        <v>-2.1711767158785031</v>
      </c>
      <c r="AS38">
        <f t="shared" si="53"/>
        <v>-1.356071746969997</v>
      </c>
      <c r="AT38">
        <f t="shared" si="54"/>
        <v>-0.95280990513604702</v>
      </c>
      <c r="AU38">
        <f t="shared" si="55"/>
        <v>-4.4800583679845474</v>
      </c>
      <c r="AW38">
        <v>35</v>
      </c>
      <c r="AX38">
        <f>IF(Z38&gt;0, (R38*SUMPRODUCT(K38:$K$98, X38:$X$98)-K38*$AZ$3)/Z38, 0)</f>
        <v>-222432.29616506869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41"/>
        <v>50000</v>
      </c>
      <c r="S39">
        <f t="shared" si="42"/>
        <v>-366659.0020403383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-396.95736925316572</v>
      </c>
      <c r="AC39">
        <f t="shared" si="30"/>
        <v>-356.13276566292393</v>
      </c>
      <c r="AE39">
        <f t="shared" si="43"/>
        <v>0</v>
      </c>
      <c r="AF39">
        <f t="shared" si="44"/>
        <v>0</v>
      </c>
      <c r="AG39">
        <f t="shared" si="45"/>
        <v>-4.856457412488998E-2</v>
      </c>
      <c r="AH39">
        <f t="shared" si="46"/>
        <v>-39.774170368624311</v>
      </c>
      <c r="AI39">
        <f t="shared" si="39"/>
        <v>-39.8227349427492</v>
      </c>
      <c r="AJ39">
        <f t="shared" si="47"/>
        <v>-40.824603590241793</v>
      </c>
      <c r="AK39">
        <f t="shared" si="59"/>
        <v>-27.787015847721602</v>
      </c>
      <c r="AL39">
        <f t="shared" si="40"/>
        <v>-108.43435438071261</v>
      </c>
      <c r="AN39">
        <f t="shared" si="48"/>
        <v>0</v>
      </c>
      <c r="AO39">
        <f t="shared" si="49"/>
        <v>0</v>
      </c>
      <c r="AP39">
        <f t="shared" si="50"/>
        <v>-1.3387166603543853E-3</v>
      </c>
      <c r="AQ39">
        <f t="shared" si="51"/>
        <v>-1.0964029950581127</v>
      </c>
      <c r="AR39">
        <f t="shared" si="52"/>
        <v>-1.0977417117184669</v>
      </c>
      <c r="AS39">
        <f t="shared" si="53"/>
        <v>-1.1253589259956052</v>
      </c>
      <c r="AT39">
        <f t="shared" si="54"/>
        <v>-0.76596864540013132</v>
      </c>
      <c r="AU39">
        <f t="shared" si="55"/>
        <v>-2.9890692831142038</v>
      </c>
      <c r="AW39">
        <v>36</v>
      </c>
      <c r="AX39">
        <f>IF(Z39&gt;0, (R39*SUMPRODUCT(K39:$K$98, X39:$X$98)-K39*$AZ$3)/Z39, 0)</f>
        <v>-366659.0020403383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41"/>
        <v>50000</v>
      </c>
      <c r="S40">
        <f t="shared" si="42"/>
        <v>-614024.37014835479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-356.13276566292393</v>
      </c>
      <c r="AC40">
        <f t="shared" si="30"/>
        <v>-318.84253881576967</v>
      </c>
      <c r="AE40">
        <f t="shared" si="43"/>
        <v>0</v>
      </c>
      <c r="AF40">
        <f t="shared" si="44"/>
        <v>0</v>
      </c>
      <c r="AG40">
        <f t="shared" si="45"/>
        <v>-2.5963345619224684E-2</v>
      </c>
      <c r="AH40">
        <f t="shared" si="46"/>
        <v>-22.115582764416398</v>
      </c>
      <c r="AI40">
        <f t="shared" si="39"/>
        <v>-22.141546110035623</v>
      </c>
      <c r="AJ40">
        <f t="shared" si="47"/>
        <v>-37.290226847154258</v>
      </c>
      <c r="AK40">
        <f t="shared" si="59"/>
        <v>-24.929293596404676</v>
      </c>
      <c r="AL40">
        <f t="shared" si="40"/>
        <v>-84.361066553594554</v>
      </c>
      <c r="AN40">
        <f t="shared" si="48"/>
        <v>0</v>
      </c>
      <c r="AO40">
        <f t="shared" si="49"/>
        <v>0</v>
      </c>
      <c r="AP40">
        <f t="shared" si="50"/>
        <v>-6.390159752193991E-4</v>
      </c>
      <c r="AQ40">
        <f t="shared" si="51"/>
        <v>-0.54431392991528083</v>
      </c>
      <c r="AR40">
        <f t="shared" si="52"/>
        <v>-0.54495294589050025</v>
      </c>
      <c r="AS40">
        <f t="shared" si="53"/>
        <v>-0.91779584281474724</v>
      </c>
      <c r="AT40">
        <f t="shared" si="54"/>
        <v>-0.61356564337539188</v>
      </c>
      <c r="AU40">
        <f t="shared" si="55"/>
        <v>-2.0763144320806393</v>
      </c>
      <c r="AW40">
        <v>37</v>
      </c>
      <c r="AX40">
        <f>IF(Z40&gt;0, (R40*SUMPRODUCT(K40:$K$98, X40:$X$98)-K40*$AZ$3)/Z40, 0)</f>
        <v>-614024.37014835479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41"/>
        <v>50000</v>
      </c>
      <c r="S41">
        <f t="shared" si="42"/>
        <v>-1047436.0895589964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-318.84253881576967</v>
      </c>
      <c r="AC41">
        <f t="shared" si="30"/>
        <v>-285.11307610085254</v>
      </c>
      <c r="AE41">
        <f t="shared" si="43"/>
        <v>0</v>
      </c>
      <c r="AF41">
        <f t="shared" si="44"/>
        <v>0</v>
      </c>
      <c r="AG41">
        <f t="shared" si="45"/>
        <v>-1.3610046423972948E-2</v>
      </c>
      <c r="AH41">
        <f t="shared" si="46"/>
        <v>-12.093665739059492</v>
      </c>
      <c r="AI41">
        <f t="shared" si="39"/>
        <v>-12.107275785483465</v>
      </c>
      <c r="AJ41">
        <f t="shared" si="47"/>
        <v>-33.729462714917133</v>
      </c>
      <c r="AK41">
        <f t="shared" si="59"/>
        <v>-22.318977717103881</v>
      </c>
      <c r="AL41">
        <f t="shared" si="40"/>
        <v>-68.155716217504477</v>
      </c>
      <c r="AN41">
        <f t="shared" si="48"/>
        <v>0</v>
      </c>
      <c r="AO41">
        <f t="shared" si="49"/>
        <v>0</v>
      </c>
      <c r="AP41">
        <f t="shared" si="50"/>
        <v>-2.9908363120654207E-4</v>
      </c>
      <c r="AQ41">
        <f t="shared" si="51"/>
        <v>-0.26576084688917678</v>
      </c>
      <c r="AR41">
        <f t="shared" si="52"/>
        <v>-0.26605993052038329</v>
      </c>
      <c r="AS41">
        <f t="shared" si="53"/>
        <v>-0.74121203360879429</v>
      </c>
      <c r="AT41">
        <f t="shared" si="54"/>
        <v>-0.49046422712353532</v>
      </c>
      <c r="AU41">
        <f t="shared" si="55"/>
        <v>-1.497736191252713</v>
      </c>
      <c r="AW41">
        <v>38</v>
      </c>
      <c r="AX41">
        <f>IF(Z41&gt;0, (R41*SUMPRODUCT(K41:$K$98, X41:$X$98)-K41*$AZ$3)/Z41, 0)</f>
        <v>-1047436.0895589964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41"/>
        <v>50000</v>
      </c>
      <c r="S42">
        <f t="shared" si="42"/>
        <v>-1823503.6464785822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-285.11307610085254</v>
      </c>
      <c r="AC42">
        <f t="shared" si="30"/>
        <v>-254.7772506577127</v>
      </c>
      <c r="AE42">
        <f t="shared" si="43"/>
        <v>0</v>
      </c>
      <c r="AF42">
        <f t="shared" si="44"/>
        <v>0</v>
      </c>
      <c r="AG42">
        <f t="shared" si="45"/>
        <v>-6.9859265472191415E-3</v>
      </c>
      <c r="AH42">
        <f t="shared" si="46"/>
        <v>-6.4880194125140767</v>
      </c>
      <c r="AI42">
        <f t="shared" si="39"/>
        <v>-6.4950053390612954</v>
      </c>
      <c r="AJ42">
        <f t="shared" si="47"/>
        <v>-30.335825443139839</v>
      </c>
      <c r="AK42">
        <f t="shared" si="59"/>
        <v>-19.957915327059681</v>
      </c>
      <c r="AL42">
        <f t="shared" si="40"/>
        <v>-56.788746109260813</v>
      </c>
      <c r="AN42">
        <f t="shared" si="48"/>
        <v>0</v>
      </c>
      <c r="AO42">
        <f t="shared" si="49"/>
        <v>0</v>
      </c>
      <c r="AP42">
        <f t="shared" si="50"/>
        <v>-1.3706893252111998E-4</v>
      </c>
      <c r="AQ42">
        <f t="shared" si="51"/>
        <v>-0.12729963434894845</v>
      </c>
      <c r="AR42">
        <f t="shared" si="52"/>
        <v>-0.12743670328146955</v>
      </c>
      <c r="AS42">
        <f t="shared" si="53"/>
        <v>-0.59521084032774529</v>
      </c>
      <c r="AT42">
        <f t="shared" si="54"/>
        <v>-0.39158873640260683</v>
      </c>
      <c r="AU42">
        <f t="shared" si="55"/>
        <v>-1.1142362800118217</v>
      </c>
      <c r="AW42">
        <v>39</v>
      </c>
      <c r="AX42">
        <f>IF(Z42&gt;0, (R42*SUMPRODUCT(K42:$K$98, X42:$X$98)-K42*$AZ$3)/Z42, 0)</f>
        <v>-1823503.6464785822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41"/>
        <v>50000</v>
      </c>
      <c r="S43">
        <f t="shared" si="42"/>
        <v>-3244615.1335918559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-254.7772506577127</v>
      </c>
      <c r="AC43">
        <f t="shared" si="30"/>
        <v>-227.58170539025008</v>
      </c>
      <c r="AE43">
        <f t="shared" si="43"/>
        <v>0</v>
      </c>
      <c r="AF43">
        <f t="shared" si="44"/>
        <v>0</v>
      </c>
      <c r="AG43">
        <f t="shared" si="45"/>
        <v>-3.5070678034209934E-3</v>
      </c>
      <c r="AH43">
        <f t="shared" si="46"/>
        <v>-3.4089994783259563</v>
      </c>
      <c r="AI43">
        <f t="shared" si="39"/>
        <v>-3.4125065461293773</v>
      </c>
      <c r="AJ43">
        <f t="shared" si="47"/>
        <v>-27.19554526746262</v>
      </c>
      <c r="AK43">
        <f t="shared" si="59"/>
        <v>-17.834407546039891</v>
      </c>
      <c r="AL43">
        <f t="shared" si="40"/>
        <v>-48.44245935963189</v>
      </c>
      <c r="AN43">
        <f t="shared" si="48"/>
        <v>0</v>
      </c>
      <c r="AO43">
        <f t="shared" si="49"/>
        <v>0</v>
      </c>
      <c r="AP43">
        <f t="shared" si="50"/>
        <v>-6.1438577981043455E-5</v>
      </c>
      <c r="AQ43">
        <f t="shared" si="51"/>
        <v>-5.9720567729589384E-2</v>
      </c>
      <c r="AR43">
        <f t="shared" si="52"/>
        <v>-5.9782006307570433E-2</v>
      </c>
      <c r="AS43">
        <f t="shared" si="53"/>
        <v>-0.47642524248380708</v>
      </c>
      <c r="AT43">
        <f t="shared" si="54"/>
        <v>-0.3124321228389863</v>
      </c>
      <c r="AU43">
        <f t="shared" si="55"/>
        <v>-0.84863937163036385</v>
      </c>
      <c r="AW43">
        <v>40</v>
      </c>
      <c r="AX43">
        <f>IF(Z43&gt;0, (R43*SUMPRODUCT(K43:$K$98, X43:$X$98)-K43*$AZ$3)/Z43, 0)</f>
        <v>-3244615.1335918559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41"/>
        <v>50000</v>
      </c>
      <c r="S44">
        <f t="shared" si="42"/>
        <v>-5914523.023328457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-227.58170539025008</v>
      </c>
      <c r="AC44">
        <f t="shared" si="30"/>
        <v>-203.24602872421931</v>
      </c>
      <c r="AE44">
        <f t="shared" si="43"/>
        <v>0</v>
      </c>
      <c r="AF44">
        <f t="shared" si="44"/>
        <v>0</v>
      </c>
      <c r="AG44">
        <f t="shared" si="45"/>
        <v>-1.7181945857896127E-3</v>
      </c>
      <c r="AH44">
        <f t="shared" si="46"/>
        <v>-1.753802539597171</v>
      </c>
      <c r="AI44">
        <f t="shared" si="39"/>
        <v>-1.7555207341829606</v>
      </c>
      <c r="AJ44">
        <f t="shared" si="47"/>
        <v>-24.335676666030764</v>
      </c>
      <c r="AK44">
        <f t="shared" si="59"/>
        <v>-15.930719377317507</v>
      </c>
      <c r="AL44">
        <f t="shared" si="40"/>
        <v>-42.021916777531231</v>
      </c>
      <c r="AN44">
        <f t="shared" si="48"/>
        <v>0</v>
      </c>
      <c r="AO44">
        <f t="shared" si="49"/>
        <v>0</v>
      </c>
      <c r="AP44">
        <f t="shared" si="50"/>
        <v>-2.6875175961675467E-5</v>
      </c>
      <c r="AQ44">
        <f t="shared" si="51"/>
        <v>-2.7432138503711158E-2</v>
      </c>
      <c r="AR44">
        <f t="shared" si="52"/>
        <v>-2.7459013679672833E-2</v>
      </c>
      <c r="AS44">
        <f t="shared" si="53"/>
        <v>-0.38064698722435614</v>
      </c>
      <c r="AT44">
        <f t="shared" si="54"/>
        <v>-0.24918067487957121</v>
      </c>
      <c r="AU44">
        <f t="shared" si="55"/>
        <v>-0.65728667578360012</v>
      </c>
      <c r="AW44">
        <v>41</v>
      </c>
      <c r="AX44">
        <f>IF(Z44&gt;0, (R44*SUMPRODUCT(K44:$K$98, X44:$X$98)-K44*$AZ$3)/Z44, 0)</f>
        <v>-5914523.023328457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41"/>
        <v>50000</v>
      </c>
      <c r="S45">
        <f t="shared" si="42"/>
        <v>-11061036.517334003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-203.24602872421931</v>
      </c>
      <c r="AC45">
        <f t="shared" si="30"/>
        <v>-181.49185618972274</v>
      </c>
      <c r="AE45">
        <f t="shared" si="43"/>
        <v>0</v>
      </c>
      <c r="AF45">
        <f t="shared" si="44"/>
        <v>0</v>
      </c>
      <c r="AG45">
        <f t="shared" si="45"/>
        <v>-8.2041070882146858E-4</v>
      </c>
      <c r="AH45">
        <f t="shared" si="46"/>
        <v>-0.88060193111024798</v>
      </c>
      <c r="AI45">
        <f t="shared" si="39"/>
        <v>-0.88142234181906942</v>
      </c>
      <c r="AJ45">
        <f t="shared" si="47"/>
        <v>-21.754172534496576</v>
      </c>
      <c r="AK45">
        <f t="shared" si="59"/>
        <v>-14.227222010695353</v>
      </c>
      <c r="AL45">
        <f t="shared" si="40"/>
        <v>-36.862816887010993</v>
      </c>
      <c r="AN45">
        <f t="shared" si="48"/>
        <v>0</v>
      </c>
      <c r="AO45">
        <f t="shared" si="49"/>
        <v>0</v>
      </c>
      <c r="AP45">
        <f t="shared" si="50"/>
        <v>-1.14575633751463E-5</v>
      </c>
      <c r="AQ45">
        <f t="shared" si="51"/>
        <v>-1.2298172519548978E-2</v>
      </c>
      <c r="AR45">
        <f t="shared" si="52"/>
        <v>-1.2309630082924123E-2</v>
      </c>
      <c r="AS45">
        <f t="shared" si="53"/>
        <v>-0.30381101539485311</v>
      </c>
      <c r="AT45">
        <f t="shared" si="54"/>
        <v>-0.19869230872666632</v>
      </c>
      <c r="AU45">
        <f t="shared" si="55"/>
        <v>-0.51481295420444351</v>
      </c>
      <c r="AW45">
        <v>42</v>
      </c>
      <c r="AX45">
        <f>IF(Z45&gt;0, (R45*SUMPRODUCT(K45:$K$98, X45:$X$98)-K45*$AZ$3)/Z45, 0)</f>
        <v>-11061036.517334003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41"/>
        <v>50000</v>
      </c>
      <c r="S46">
        <f t="shared" si="42"/>
        <v>-21271465.884769291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-181.49185618972274</v>
      </c>
      <c r="AC46">
        <f t="shared" si="30"/>
        <v>-162.05629304706341</v>
      </c>
      <c r="AE46">
        <f t="shared" si="43"/>
        <v>0</v>
      </c>
      <c r="AF46">
        <f t="shared" si="44"/>
        <v>0</v>
      </c>
      <c r="AG46">
        <f t="shared" si="45"/>
        <v>-3.8092413076970468E-4</v>
      </c>
      <c r="AH46">
        <f t="shared" si="46"/>
        <v>-0.43128247096354916</v>
      </c>
      <c r="AI46">
        <f t="shared" si="39"/>
        <v>-0.43166339509431884</v>
      </c>
      <c r="AJ46">
        <f t="shared" si="47"/>
        <v>-19.435563142659333</v>
      </c>
      <c r="AK46">
        <f t="shared" si="59"/>
        <v>-12.704429933280593</v>
      </c>
      <c r="AL46">
        <f t="shared" si="40"/>
        <v>-32.571656471034245</v>
      </c>
      <c r="AN46">
        <f t="shared" si="48"/>
        <v>0</v>
      </c>
      <c r="AO46">
        <f t="shared" si="49"/>
        <v>0</v>
      </c>
      <c r="AP46">
        <f t="shared" si="50"/>
        <v>-4.7498665721495965E-6</v>
      </c>
      <c r="AQ46">
        <f t="shared" si="51"/>
        <v>-5.3778010540957918E-3</v>
      </c>
      <c r="AR46">
        <f t="shared" si="52"/>
        <v>-5.3825509206679419E-3</v>
      </c>
      <c r="AS46">
        <f t="shared" si="53"/>
        <v>-0.24234834242630857</v>
      </c>
      <c r="AT46">
        <f t="shared" si="54"/>
        <v>-0.15841565861520232</v>
      </c>
      <c r="AU46">
        <f t="shared" si="55"/>
        <v>-0.4061465519621788</v>
      </c>
      <c r="AW46">
        <v>43</v>
      </c>
      <c r="AX46">
        <f>IF(Z46&gt;0, (R46*SUMPRODUCT(K46:$K$98, X46:$X$98)-K46*$AZ$3)/Z46, 0)</f>
        <v>-21271465.884769291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41"/>
        <v>50000</v>
      </c>
      <c r="S47">
        <f t="shared" si="42"/>
        <v>-42172674.711133197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-162.05629304706341</v>
      </c>
      <c r="AC47">
        <f t="shared" si="30"/>
        <v>-144.69750895956497</v>
      </c>
      <c r="AE47">
        <f t="shared" si="43"/>
        <v>0</v>
      </c>
      <c r="AF47">
        <f t="shared" si="44"/>
        <v>0</v>
      </c>
      <c r="AG47">
        <f t="shared" si="45"/>
        <v>-1.7155363034321148E-4</v>
      </c>
      <c r="AH47">
        <f t="shared" si="46"/>
        <v>-0.20556125911879616</v>
      </c>
      <c r="AI47">
        <f t="shared" si="39"/>
        <v>-0.20573281274913938</v>
      </c>
      <c r="AJ47">
        <f t="shared" si="47"/>
        <v>-17.358784087498435</v>
      </c>
      <c r="AK47">
        <f t="shared" si="59"/>
        <v>-11.34394051329444</v>
      </c>
      <c r="AL47">
        <f t="shared" si="40"/>
        <v>-28.908457413542017</v>
      </c>
      <c r="AN47">
        <f t="shared" si="48"/>
        <v>0</v>
      </c>
      <c r="AO47">
        <f t="shared" si="49"/>
        <v>0</v>
      </c>
      <c r="AP47">
        <f t="shared" si="50"/>
        <v>-1.9099623883567261E-6</v>
      </c>
      <c r="AQ47">
        <f t="shared" si="51"/>
        <v>-2.288580385239792E-3</v>
      </c>
      <c r="AR47">
        <f t="shared" si="52"/>
        <v>-2.2904903476281485E-3</v>
      </c>
      <c r="AS47">
        <f t="shared" si="53"/>
        <v>-0.1932609916117651</v>
      </c>
      <c r="AT47">
        <f t="shared" si="54"/>
        <v>-0.12629578093335778</v>
      </c>
      <c r="AU47">
        <f t="shared" si="55"/>
        <v>-0.32184726289275106</v>
      </c>
      <c r="AW47">
        <v>44</v>
      </c>
      <c r="AX47">
        <f>IF(Z47&gt;0, (R47*SUMPRODUCT(K47:$K$98, X47:$X$98)-K47*$AZ$3)/Z47, 0)</f>
        <v>-42172674.711133197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41"/>
        <v>50000</v>
      </c>
      <c r="S48">
        <f t="shared" si="42"/>
        <v>-86332979.396979913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-144.69750895956497</v>
      </c>
      <c r="AC48">
        <f t="shared" si="30"/>
        <v>-129.19608156802832</v>
      </c>
      <c r="AE48">
        <f t="shared" si="43"/>
        <v>0</v>
      </c>
      <c r="AF48">
        <f t="shared" si="44"/>
        <v>0</v>
      </c>
      <c r="AG48">
        <f t="shared" si="45"/>
        <v>-7.4824292217434956E-5</v>
      </c>
      <c r="AH48">
        <f t="shared" si="46"/>
        <v>-9.5013801822344424E-2</v>
      </c>
      <c r="AI48">
        <f t="shared" si="39"/>
        <v>-9.5088626114561856E-2</v>
      </c>
      <c r="AJ48">
        <f t="shared" si="47"/>
        <v>-15.501427391536652</v>
      </c>
      <c r="AK48">
        <f t="shared" si="59"/>
        <v>-10.128825627169549</v>
      </c>
      <c r="AL48">
        <f t="shared" si="40"/>
        <v>-25.725341644820762</v>
      </c>
      <c r="AN48">
        <f t="shared" si="48"/>
        <v>0</v>
      </c>
      <c r="AO48">
        <f t="shared" si="49"/>
        <v>0</v>
      </c>
      <c r="AP48">
        <f t="shared" si="50"/>
        <v>-7.4378856454810994E-7</v>
      </c>
      <c r="AQ48">
        <f t="shared" si="51"/>
        <v>-9.4448176087435348E-4</v>
      </c>
      <c r="AR48">
        <f t="shared" si="52"/>
        <v>-9.4522554943890155E-4</v>
      </c>
      <c r="AS48">
        <f t="shared" si="53"/>
        <v>-0.15409145995651957</v>
      </c>
      <c r="AT48">
        <f t="shared" si="54"/>
        <v>-0.10068527814333411</v>
      </c>
      <c r="AU48">
        <f t="shared" si="55"/>
        <v>-0.25572196364929262</v>
      </c>
      <c r="AW48">
        <v>45</v>
      </c>
      <c r="AX48">
        <f>IF(Z48&gt;0, (R48*SUMPRODUCT(K48:$K$98, X48:$X$98)-K48*$AZ$3)/Z48, 0)</f>
        <v>-86332979.396979913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41"/>
        <v>50000</v>
      </c>
      <c r="S49">
        <f t="shared" si="42"/>
        <v>-182960652.73000106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-129.19608156802832</v>
      </c>
      <c r="AC49">
        <f t="shared" si="30"/>
        <v>-115.35442250343037</v>
      </c>
      <c r="AE49">
        <f t="shared" si="43"/>
        <v>0</v>
      </c>
      <c r="AF49">
        <f t="shared" si="44"/>
        <v>0</v>
      </c>
      <c r="AG49">
        <f t="shared" si="45"/>
        <v>-3.1524379909614047E-5</v>
      </c>
      <c r="AH49">
        <f t="shared" si="46"/>
        <v>-4.255166938564655E-2</v>
      </c>
      <c r="AI49">
        <f t="shared" si="39"/>
        <v>-4.2583193765556165E-2</v>
      </c>
      <c r="AJ49">
        <f t="shared" si="47"/>
        <v>-13.841659064597948</v>
      </c>
      <c r="AK49">
        <f t="shared" si="59"/>
        <v>-9.0437257097619828</v>
      </c>
      <c r="AL49">
        <f t="shared" si="40"/>
        <v>-22.927967968125486</v>
      </c>
      <c r="AN49">
        <f t="shared" si="48"/>
        <v>0</v>
      </c>
      <c r="AO49">
        <f t="shared" si="49"/>
        <v>0</v>
      </c>
      <c r="AP49">
        <f t="shared" si="50"/>
        <v>-2.7979207528313871E-7</v>
      </c>
      <c r="AQ49">
        <f t="shared" si="51"/>
        <v>-3.776638880227798E-4</v>
      </c>
      <c r="AR49">
        <f t="shared" si="52"/>
        <v>-3.7794368009806293E-4</v>
      </c>
      <c r="AS49">
        <f t="shared" si="53"/>
        <v>-0.12285052160104307</v>
      </c>
      <c r="AT49">
        <f t="shared" si="54"/>
        <v>-8.0266853523551548E-2</v>
      </c>
      <c r="AU49">
        <f t="shared" si="55"/>
        <v>-0.20349531880469265</v>
      </c>
      <c r="AW49">
        <v>46</v>
      </c>
      <c r="AX49">
        <f>IF(Z49&gt;0, (R49*SUMPRODUCT(K49:$K$98, X49:$X$98)-K49*$AZ$3)/Z49, 0)</f>
        <v>-182960652.73000106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41"/>
        <v>50000</v>
      </c>
      <c r="S50">
        <f t="shared" si="42"/>
        <v>-401996601.97645676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-115.35442250343037</v>
      </c>
      <c r="AC50">
        <f t="shared" si="30"/>
        <v>-102.99533271521227</v>
      </c>
      <c r="AE50">
        <f t="shared" si="43"/>
        <v>0</v>
      </c>
      <c r="AF50">
        <f t="shared" si="44"/>
        <v>0</v>
      </c>
      <c r="AG50">
        <f t="shared" si="45"/>
        <v>-1.2810473049874718E-5</v>
      </c>
      <c r="AH50">
        <f t="shared" si="46"/>
        <v>-1.8398663060643191E-2</v>
      </c>
      <c r="AI50">
        <f t="shared" si="39"/>
        <v>-1.8411473533693067E-2</v>
      </c>
      <c r="AJ50">
        <f t="shared" si="47"/>
        <v>-12.3590897882181</v>
      </c>
      <c r="AK50">
        <f t="shared" si="59"/>
        <v>-8.0748095752401259</v>
      </c>
      <c r="AL50">
        <f t="shared" si="40"/>
        <v>-20.45231083699192</v>
      </c>
      <c r="AN50">
        <f t="shared" si="48"/>
        <v>0</v>
      </c>
      <c r="AO50">
        <f t="shared" si="49"/>
        <v>0</v>
      </c>
      <c r="AP50">
        <f t="shared" si="50"/>
        <v>-1.0151635162610359E-7</v>
      </c>
      <c r="AQ50">
        <f t="shared" si="51"/>
        <v>-1.457998577759565E-4</v>
      </c>
      <c r="AR50">
        <f t="shared" si="52"/>
        <v>-1.459013741275826E-4</v>
      </c>
      <c r="AS50">
        <f t="shared" si="53"/>
        <v>-9.7939373498124246E-2</v>
      </c>
      <c r="AT50">
        <f t="shared" si="54"/>
        <v>-6.3988675903105821E-2</v>
      </c>
      <c r="AU50">
        <f t="shared" si="55"/>
        <v>-0.16207395077535766</v>
      </c>
      <c r="AW50">
        <v>47</v>
      </c>
      <c r="AX50">
        <f>IF(Z50&gt;0, (R50*SUMPRODUCT(K50:$K$98, X50:$X$98)-K50*$AZ$3)/Z50, 0)</f>
        <v>-401996601.97645676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41"/>
        <v>50000</v>
      </c>
      <c r="S51">
        <f t="shared" si="42"/>
        <v>-916406249.90162146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-102.99533271521227</v>
      </c>
      <c r="AC51">
        <f t="shared" si="30"/>
        <v>-91.960239718546731</v>
      </c>
      <c r="AE51">
        <f t="shared" si="43"/>
        <v>0</v>
      </c>
      <c r="AF51">
        <f t="shared" si="44"/>
        <v>0</v>
      </c>
      <c r="AG51">
        <f t="shared" si="45"/>
        <v>-5.0174384847560183E-6</v>
      </c>
      <c r="AH51">
        <f t="shared" si="46"/>
        <v>-7.664929834619953E-3</v>
      </c>
      <c r="AI51">
        <f t="shared" si="39"/>
        <v>-7.6699472731047089E-3</v>
      </c>
      <c r="AJ51">
        <f t="shared" si="47"/>
        <v>-11.03509299666554</v>
      </c>
      <c r="AK51">
        <f t="shared" si="59"/>
        <v>-7.2096732900648597</v>
      </c>
      <c r="AL51">
        <f t="shared" si="40"/>
        <v>-18.252436234003504</v>
      </c>
      <c r="AN51">
        <f t="shared" si="48"/>
        <v>0</v>
      </c>
      <c r="AO51">
        <f t="shared" si="49"/>
        <v>0</v>
      </c>
      <c r="AP51">
        <f t="shared" si="50"/>
        <v>-3.5500532559360651E-8</v>
      </c>
      <c r="AQ51">
        <f t="shared" si="51"/>
        <v>-5.4232671110141633E-5</v>
      </c>
      <c r="AR51">
        <f t="shared" si="52"/>
        <v>-5.4268171642700991E-5</v>
      </c>
      <c r="AS51">
        <f t="shared" si="53"/>
        <v>-7.8078023161403512E-2</v>
      </c>
      <c r="AT51">
        <f t="shared" si="54"/>
        <v>-5.1011535498426006E-2</v>
      </c>
      <c r="AU51">
        <f t="shared" si="55"/>
        <v>-0.12914382683147221</v>
      </c>
      <c r="AW51">
        <v>48</v>
      </c>
      <c r="AX51">
        <f>IF(Z51&gt;0, (R51*SUMPRODUCT(K51:$K$98, X51:$X$98)-K51*$AZ$3)/Z51, 0)</f>
        <v>-916406249.90162146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41"/>
        <v>50000</v>
      </c>
      <c r="S52">
        <f t="shared" si="42"/>
        <v>-2172563608.5589247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-91.960239718546731</v>
      </c>
      <c r="AC52">
        <f t="shared" si="30"/>
        <v>-82.107402168607734</v>
      </c>
      <c r="AE52">
        <f t="shared" si="43"/>
        <v>0</v>
      </c>
      <c r="AF52">
        <f t="shared" si="44"/>
        <v>0</v>
      </c>
      <c r="AG52">
        <f t="shared" si="45"/>
        <v>-1.8896432271336371E-6</v>
      </c>
      <c r="AH52">
        <f t="shared" si="46"/>
        <v>-3.0776208727748213E-3</v>
      </c>
      <c r="AI52">
        <f t="shared" si="39"/>
        <v>-3.0795105160019549E-3</v>
      </c>
      <c r="AJ52">
        <f t="shared" si="47"/>
        <v>-9.8528375499389966</v>
      </c>
      <c r="AK52">
        <f t="shared" si="59"/>
        <v>-6.4372167802982716</v>
      </c>
      <c r="AL52">
        <f t="shared" si="40"/>
        <v>-16.293133840753271</v>
      </c>
      <c r="AN52">
        <f t="shared" si="48"/>
        <v>0</v>
      </c>
      <c r="AO52">
        <f t="shared" si="49"/>
        <v>0</v>
      </c>
      <c r="AP52">
        <f t="shared" si="50"/>
        <v>-1.1937533520455996E-8</v>
      </c>
      <c r="AQ52">
        <f t="shared" si="51"/>
        <v>-1.9442401509693153E-5</v>
      </c>
      <c r="AR52">
        <f t="shared" si="52"/>
        <v>-1.945433904321361E-5</v>
      </c>
      <c r="AS52">
        <f t="shared" si="53"/>
        <v>-6.2243801811423222E-2</v>
      </c>
      <c r="AT52">
        <f t="shared" si="54"/>
        <v>-4.0666137390292637E-2</v>
      </c>
      <c r="AU52">
        <f t="shared" si="55"/>
        <v>-0.10292939354075907</v>
      </c>
      <c r="AW52">
        <v>49</v>
      </c>
      <c r="AX52">
        <f>IF(Z52&gt;0, (R52*SUMPRODUCT(K52:$K$98, X52:$X$98)-K52*$AZ$3)/Z52, 0)</f>
        <v>-2172563608.5589247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41"/>
        <v>50000</v>
      </c>
      <c r="S53">
        <f t="shared" si="42"/>
        <v>-5368918527.6857176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-82.107402168607734</v>
      </c>
      <c r="AC53">
        <f t="shared" si="30"/>
        <v>-73.310196805107367</v>
      </c>
      <c r="AE53">
        <f t="shared" si="43"/>
        <v>0</v>
      </c>
      <c r="AF53">
        <f t="shared" si="44"/>
        <v>0</v>
      </c>
      <c r="AG53">
        <f t="shared" si="45"/>
        <v>-6.8272778239296423E-7</v>
      </c>
      <c r="AH53">
        <f t="shared" si="46"/>
        <v>-1.1880190124693366E-3</v>
      </c>
      <c r="AI53">
        <f t="shared" si="39"/>
        <v>-1.1887017402517296E-3</v>
      </c>
      <c r="AJ53">
        <f t="shared" si="47"/>
        <v>-8.7972053635003675</v>
      </c>
      <c r="AK53">
        <f t="shared" si="59"/>
        <v>-5.7475181518025416</v>
      </c>
      <c r="AL53">
        <f t="shared" si="40"/>
        <v>-14.545912217043162</v>
      </c>
      <c r="AN53">
        <f t="shared" si="48"/>
        <v>0</v>
      </c>
      <c r="AO53">
        <f t="shared" si="49"/>
        <v>0</v>
      </c>
      <c r="AP53">
        <f t="shared" si="50"/>
        <v>-3.8509186315827266E-9</v>
      </c>
      <c r="AQ53">
        <f t="shared" si="51"/>
        <v>-6.701008319534627E-6</v>
      </c>
      <c r="AR53">
        <f t="shared" si="52"/>
        <v>-6.7048592381662104E-6</v>
      </c>
      <c r="AS53">
        <f t="shared" si="53"/>
        <v>-4.9620541178832474E-2</v>
      </c>
      <c r="AT53">
        <f t="shared" si="54"/>
        <v>-3.2418813628118756E-2</v>
      </c>
      <c r="AU53">
        <f t="shared" si="55"/>
        <v>-8.20460596661894E-2</v>
      </c>
      <c r="AW53">
        <v>50</v>
      </c>
      <c r="AX53">
        <f>IF(Z53&gt;0, (R53*SUMPRODUCT(K53:$K$98, X53:$X$98)-K53*$AZ$3)/Z53, 0)</f>
        <v>-5368918527.6857176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41"/>
        <v>50000</v>
      </c>
      <c r="S54">
        <f t="shared" si="42"/>
        <v>-13861770945.182875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-73.310196805107367</v>
      </c>
      <c r="AC54">
        <f t="shared" si="30"/>
        <v>-65.45553850084616</v>
      </c>
      <c r="AE54">
        <f t="shared" si="43"/>
        <v>0</v>
      </c>
      <c r="AF54">
        <f t="shared" si="44"/>
        <v>0</v>
      </c>
      <c r="AG54">
        <f t="shared" si="45"/>
        <v>-2.3610092375531825E-7</v>
      </c>
      <c r="AH54">
        <f t="shared" si="46"/>
        <v>-4.3979958081371634E-4</v>
      </c>
      <c r="AI54">
        <f t="shared" si="39"/>
        <v>-4.4003568173747168E-4</v>
      </c>
      <c r="AJ54">
        <f t="shared" si="47"/>
        <v>-7.854658304261207</v>
      </c>
      <c r="AK54">
        <f t="shared" si="59"/>
        <v>-5.1317137763575165</v>
      </c>
      <c r="AL54">
        <f t="shared" si="40"/>
        <v>-12.986812116300461</v>
      </c>
      <c r="AN54">
        <f t="shared" si="48"/>
        <v>0</v>
      </c>
      <c r="AO54">
        <f t="shared" si="49"/>
        <v>0</v>
      </c>
      <c r="AP54">
        <f t="shared" si="50"/>
        <v>-1.1890399042202629E-9</v>
      </c>
      <c r="AQ54">
        <f t="shared" si="51"/>
        <v>-2.2148971004823258E-6</v>
      </c>
      <c r="AR54">
        <f t="shared" si="52"/>
        <v>-2.216086140386546E-6</v>
      </c>
      <c r="AS54">
        <f t="shared" si="53"/>
        <v>-3.9557245305234696E-2</v>
      </c>
      <c r="AT54">
        <f t="shared" si="54"/>
        <v>-2.584408548714329E-2</v>
      </c>
      <c r="AU54">
        <f t="shared" si="55"/>
        <v>-6.5403546878518376E-2</v>
      </c>
      <c r="AW54">
        <v>51</v>
      </c>
      <c r="AX54">
        <f>IF(Z54&gt;0, (R54*SUMPRODUCT(K54:$K$98, X54:$X$98)-K54*$AZ$3)/Z54, 0)</f>
        <v>-13861770945.182875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41"/>
        <v>50000</v>
      </c>
      <c r="S55">
        <f t="shared" si="42"/>
        <v>-37473747763.044525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-65.45553850084616</v>
      </c>
      <c r="AC55">
        <f t="shared" si="30"/>
        <v>-58.442446961038328</v>
      </c>
      <c r="AE55">
        <f t="shared" si="43"/>
        <v>0</v>
      </c>
      <c r="AF55">
        <f t="shared" si="44"/>
        <v>0</v>
      </c>
      <c r="AG55">
        <f t="shared" si="45"/>
        <v>-7.7977851762497723E-8</v>
      </c>
      <c r="AH55">
        <f t="shared" si="46"/>
        <v>-1.5576206275526736E-4</v>
      </c>
      <c r="AI55">
        <f t="shared" si="39"/>
        <v>-1.5584004060702986E-4</v>
      </c>
      <c r="AJ55">
        <f t="shared" si="47"/>
        <v>-7.0130915398078315</v>
      </c>
      <c r="AK55">
        <f t="shared" si="59"/>
        <v>-4.5818876950592315</v>
      </c>
      <c r="AL55">
        <f t="shared" si="40"/>
        <v>-11.59513507490767</v>
      </c>
      <c r="AN55">
        <f t="shared" si="48"/>
        <v>0</v>
      </c>
      <c r="AO55">
        <f t="shared" si="49"/>
        <v>0</v>
      </c>
      <c r="AP55">
        <f t="shared" si="50"/>
        <v>-3.5063235396873377E-10</v>
      </c>
      <c r="AQ55">
        <f t="shared" si="51"/>
        <v>-7.0039398994024861E-7</v>
      </c>
      <c r="AR55">
        <f t="shared" si="52"/>
        <v>-7.0074462229421732E-7</v>
      </c>
      <c r="AS55">
        <f t="shared" si="53"/>
        <v>-3.1534810713824496E-2</v>
      </c>
      <c r="AT55">
        <f t="shared" si="54"/>
        <v>-2.0602748496229336E-2</v>
      </c>
      <c r="AU55">
        <f t="shared" si="55"/>
        <v>-5.2138259954676129E-2</v>
      </c>
      <c r="AW55">
        <v>52</v>
      </c>
      <c r="AX55">
        <f>IF(Z55&gt;0, (R55*SUMPRODUCT(K55:$K$98, X55:$X$98)-K55*$AZ$3)/Z55, 0)</f>
        <v>-37473747763.044525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41"/>
        <v>50000</v>
      </c>
      <c r="S56">
        <f t="shared" si="42"/>
        <v>-106338219000.86311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-58.442446961038328</v>
      </c>
      <c r="AC56">
        <f t="shared" si="30"/>
        <v>-52.180756809017204</v>
      </c>
      <c r="AE56">
        <f t="shared" si="43"/>
        <v>0</v>
      </c>
      <c r="AF56">
        <f t="shared" si="44"/>
        <v>0</v>
      </c>
      <c r="AG56">
        <f t="shared" si="45"/>
        <v>-2.453527870755183E-8</v>
      </c>
      <c r="AH56">
        <f t="shared" si="46"/>
        <v>-5.266279453732091E-5</v>
      </c>
      <c r="AI56">
        <f t="shared" si="39"/>
        <v>-5.2687329816028464E-5</v>
      </c>
      <c r="AJ56">
        <f t="shared" si="47"/>
        <v>-6.2616901520211243</v>
      </c>
      <c r="AK56">
        <f t="shared" si="59"/>
        <v>-4.0909712872726836</v>
      </c>
      <c r="AL56">
        <f t="shared" si="40"/>
        <v>-10.352714126623624</v>
      </c>
      <c r="AN56">
        <f t="shared" si="48"/>
        <v>0</v>
      </c>
      <c r="AO56">
        <f t="shared" si="49"/>
        <v>0</v>
      </c>
      <c r="AP56">
        <f t="shared" si="50"/>
        <v>-9.8503960855336323E-11</v>
      </c>
      <c r="AQ56">
        <f t="shared" si="51"/>
        <v>-2.1142999488488366E-7</v>
      </c>
      <c r="AR56">
        <f t="shared" si="52"/>
        <v>-2.1152849884573902E-7</v>
      </c>
      <c r="AS56">
        <f t="shared" si="53"/>
        <v>-2.5139363158450105E-2</v>
      </c>
      <c r="AT56">
        <f t="shared" si="54"/>
        <v>-1.6424385487733593E-2</v>
      </c>
      <c r="AU56">
        <f t="shared" si="55"/>
        <v>-4.1563960174682543E-2</v>
      </c>
      <c r="AW56">
        <v>53</v>
      </c>
      <c r="AX56">
        <f>IF(Z56&gt;0, (R56*SUMPRODUCT(K56:$K$98, X56:$X$98)-K56*$AZ$3)/Z56, 0)</f>
        <v>-106338219000.86311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41"/>
        <v>50000</v>
      </c>
      <c r="S57">
        <f t="shared" si="42"/>
        <v>-317643355631.28229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-52.180756809017204</v>
      </c>
      <c r="AC57">
        <f t="shared" si="30"/>
        <v>-46.589961616505114</v>
      </c>
      <c r="AE57">
        <f t="shared" si="43"/>
        <v>0</v>
      </c>
      <c r="AF57">
        <f t="shared" si="44"/>
        <v>0</v>
      </c>
      <c r="AG57">
        <f t="shared" si="45"/>
        <v>-7.3336905668800368E-9</v>
      </c>
      <c r="AH57">
        <f t="shared" si="46"/>
        <v>-1.6956235353596273E-5</v>
      </c>
      <c r="AI57">
        <f t="shared" si="39"/>
        <v>-1.6963569044163153E-5</v>
      </c>
      <c r="AJ57">
        <f t="shared" si="47"/>
        <v>-5.5907951925120898</v>
      </c>
      <c r="AK57">
        <f t="shared" si="59"/>
        <v>-3.6526529766312046</v>
      </c>
      <c r="AL57">
        <f t="shared" si="40"/>
        <v>-9.2434651327123394</v>
      </c>
      <c r="AN57">
        <f t="shared" si="48"/>
        <v>0</v>
      </c>
      <c r="AO57">
        <f t="shared" si="49"/>
        <v>0</v>
      </c>
      <c r="AP57">
        <f t="shared" si="50"/>
        <v>-2.6288587821981465E-11</v>
      </c>
      <c r="AQ57">
        <f t="shared" si="51"/>
        <v>-6.0781877576931887E-8</v>
      </c>
      <c r="AR57">
        <f t="shared" si="52"/>
        <v>-6.0808166164753855E-8</v>
      </c>
      <c r="AS57">
        <f t="shared" si="53"/>
        <v>-2.0040947879205771E-2</v>
      </c>
      <c r="AT57">
        <f t="shared" si="54"/>
        <v>-1.3093419702359003E-2</v>
      </c>
      <c r="AU57">
        <f t="shared" si="55"/>
        <v>-3.3134428389730942E-2</v>
      </c>
      <c r="AW57">
        <v>54</v>
      </c>
      <c r="AX57">
        <f>IF(Z57&gt;0, (R57*SUMPRODUCT(K57:$K$98, X57:$X$98)-K57*$AZ$3)/Z57, 0)</f>
        <v>-317643355631.28229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41"/>
        <v>50000</v>
      </c>
      <c r="S58">
        <f t="shared" si="42"/>
        <v>-1001654260849.6238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-46.589961616505114</v>
      </c>
      <c r="AC58">
        <f t="shared" si="30"/>
        <v>-41.598180066624437</v>
      </c>
      <c r="AE58">
        <f t="shared" si="43"/>
        <v>0</v>
      </c>
      <c r="AF58">
        <f t="shared" si="44"/>
        <v>0</v>
      </c>
      <c r="AG58">
        <f t="shared" si="45"/>
        <v>-2.0764739737312158E-9</v>
      </c>
      <c r="AH58">
        <f t="shared" si="46"/>
        <v>-5.1838796874800213E-6</v>
      </c>
      <c r="AI58">
        <f t="shared" si="39"/>
        <v>-5.1859561614537527E-6</v>
      </c>
      <c r="AJ58">
        <f t="shared" si="47"/>
        <v>-4.9917815498806775</v>
      </c>
      <c r="AK58">
        <f t="shared" si="59"/>
        <v>-3.2612973131553584</v>
      </c>
      <c r="AL58">
        <f t="shared" si="40"/>
        <v>-8.2530840489921964</v>
      </c>
      <c r="AN58">
        <f t="shared" si="48"/>
        <v>0</v>
      </c>
      <c r="AO58">
        <f t="shared" si="49"/>
        <v>0</v>
      </c>
      <c r="AP58">
        <f t="shared" si="50"/>
        <v>-6.6458899416570847E-12</v>
      </c>
      <c r="AQ58">
        <f t="shared" si="51"/>
        <v>-1.6591343936701532E-8</v>
      </c>
      <c r="AR58">
        <f t="shared" si="52"/>
        <v>-1.6597989826643191E-8</v>
      </c>
      <c r="AS58">
        <f t="shared" si="53"/>
        <v>-1.5976521359277889E-2</v>
      </c>
      <c r="AT58">
        <f t="shared" si="54"/>
        <v>-1.043799406322732E-2</v>
      </c>
      <c r="AU58">
        <f t="shared" si="55"/>
        <v>-2.6414532020495034E-2</v>
      </c>
      <c r="AW58">
        <v>55</v>
      </c>
      <c r="AX58">
        <f>IF(Z58&gt;0, (R58*SUMPRODUCT(K58:$K$98, X58:$X$98)-K58*$AZ$3)/Z58, 0)</f>
        <v>-1001654260849.6238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41"/>
        <v>50000</v>
      </c>
      <c r="S59">
        <f t="shared" si="42"/>
        <v>-3343937588284.5752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-41.598180066624437</v>
      </c>
      <c r="AC59">
        <f t="shared" si="30"/>
        <v>-37.141232216552773</v>
      </c>
      <c r="AE59">
        <f t="shared" si="43"/>
        <v>0</v>
      </c>
      <c r="AF59">
        <f t="shared" si="44"/>
        <v>0</v>
      </c>
      <c r="AG59">
        <f t="shared" si="45"/>
        <v>-5.55351755766561E-10</v>
      </c>
      <c r="AH59">
        <f t="shared" si="46"/>
        <v>-1.5003574782273424E-6</v>
      </c>
      <c r="AI59">
        <f t="shared" si="39"/>
        <v>-1.500912829983109E-6</v>
      </c>
      <c r="AJ59">
        <f t="shared" si="47"/>
        <v>-4.4569478500716642</v>
      </c>
      <c r="AK59">
        <f t="shared" si="59"/>
        <v>-2.9118726046637109</v>
      </c>
      <c r="AL59">
        <f t="shared" si="40"/>
        <v>-7.3688219556482046</v>
      </c>
      <c r="AN59">
        <f t="shared" si="48"/>
        <v>0</v>
      </c>
      <c r="AO59">
        <f t="shared" si="49"/>
        <v>0</v>
      </c>
      <c r="AP59">
        <f t="shared" si="50"/>
        <v>-1.5869994615966437E-12</v>
      </c>
      <c r="AQ59">
        <f t="shared" si="51"/>
        <v>-4.2874925404038128E-9</v>
      </c>
      <c r="AR59">
        <f t="shared" si="52"/>
        <v>-4.2890795398654097E-9</v>
      </c>
      <c r="AS59">
        <f t="shared" si="53"/>
        <v>-1.2736385119850452E-2</v>
      </c>
      <c r="AT59">
        <f t="shared" si="54"/>
        <v>-8.3211049714980948E-3</v>
      </c>
      <c r="AU59">
        <f t="shared" si="55"/>
        <v>-2.1057494380428084E-2</v>
      </c>
      <c r="AW59">
        <v>56</v>
      </c>
      <c r="AX59">
        <f>IF(Z59&gt;0, (R59*SUMPRODUCT(K59:$K$98, X59:$X$98)-K59*$AZ$3)/Z59, 0)</f>
        <v>-3343937588284.5752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41"/>
        <v>50000</v>
      </c>
      <c r="S60">
        <f t="shared" si="42"/>
        <v>-11979495344045.521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-37.141232216552773</v>
      </c>
      <c r="AC60">
        <f t="shared" si="30"/>
        <v>-33.161814482748305</v>
      </c>
      <c r="AE60">
        <f t="shared" si="43"/>
        <v>0</v>
      </c>
      <c r="AF60">
        <f t="shared" si="44"/>
        <v>0</v>
      </c>
      <c r="AG60">
        <f t="shared" si="45"/>
        <v>-1.384107323821098E-10</v>
      </c>
      <c r="AH60">
        <f t="shared" si="46"/>
        <v>-4.1138750582678561E-7</v>
      </c>
      <c r="AI60">
        <f t="shared" si="39"/>
        <v>-4.1152591655916773E-7</v>
      </c>
      <c r="AJ60">
        <f t="shared" si="47"/>
        <v>-3.9794177338044676</v>
      </c>
      <c r="AK60">
        <f t="shared" si="59"/>
        <v>-2.5998862551586943</v>
      </c>
      <c r="AL60">
        <f t="shared" si="40"/>
        <v>-6.5793044004890788</v>
      </c>
      <c r="AN60">
        <f t="shared" si="48"/>
        <v>0</v>
      </c>
      <c r="AO60">
        <f t="shared" si="49"/>
        <v>0</v>
      </c>
      <c r="AP60">
        <f t="shared" si="50"/>
        <v>-3.5315094617440166E-13</v>
      </c>
      <c r="AQ60">
        <f t="shared" si="51"/>
        <v>-1.0496432207726318E-9</v>
      </c>
      <c r="AR60">
        <f t="shared" si="52"/>
        <v>-1.0499963717188061E-9</v>
      </c>
      <c r="AS60">
        <f t="shared" si="53"/>
        <v>-1.0153368266533982E-2</v>
      </c>
      <c r="AT60">
        <f t="shared" si="54"/>
        <v>-6.6335339402755012E-3</v>
      </c>
      <c r="AU60">
        <f t="shared" si="55"/>
        <v>-1.6786903256805857E-2</v>
      </c>
      <c r="AW60">
        <v>57</v>
      </c>
      <c r="AX60">
        <f>IF(Z60&gt;0, (R60*SUMPRODUCT(K60:$K$98, X60:$X$98)-K60*$AZ$3)/Z60, 0)</f>
        <v>-11979495344045.521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41"/>
        <v>50000</v>
      </c>
      <c r="S61">
        <f t="shared" si="42"/>
        <v>-46280688418703.367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-33.161814482748305</v>
      </c>
      <c r="AC61">
        <f t="shared" si="30"/>
        <v>-29.608762931930116</v>
      </c>
      <c r="AE61">
        <f t="shared" si="43"/>
        <v>0</v>
      </c>
      <c r="AF61">
        <f t="shared" si="44"/>
        <v>0</v>
      </c>
      <c r="AG61">
        <f t="shared" si="45"/>
        <v>-3.1988248169580337E-11</v>
      </c>
      <c r="AH61">
        <f t="shared" si="46"/>
        <v>-1.0503837688870838E-7</v>
      </c>
      <c r="AI61">
        <f t="shared" si="39"/>
        <v>-1.0507036513687796E-7</v>
      </c>
      <c r="AJ61">
        <f t="shared" si="47"/>
        <v>-3.5530515508181892</v>
      </c>
      <c r="AK61">
        <f t="shared" si="59"/>
        <v>-2.3213270137923816</v>
      </c>
      <c r="AL61">
        <f t="shared" si="40"/>
        <v>-5.8743786696809366</v>
      </c>
      <c r="AN61">
        <f t="shared" si="48"/>
        <v>0</v>
      </c>
      <c r="AO61">
        <f t="shared" si="49"/>
        <v>0</v>
      </c>
      <c r="AP61">
        <f t="shared" si="50"/>
        <v>-7.2872394726963427E-14</v>
      </c>
      <c r="AQ61">
        <f t="shared" si="51"/>
        <v>-2.3928781662362381E-10</v>
      </c>
      <c r="AR61">
        <f t="shared" si="52"/>
        <v>-2.3936068901835076E-10</v>
      </c>
      <c r="AS61">
        <f t="shared" si="53"/>
        <v>-8.0942030249313741E-3</v>
      </c>
      <c r="AT61">
        <f t="shared" si="54"/>
        <v>-5.2882126443018953E-3</v>
      </c>
      <c r="AU61">
        <f t="shared" si="55"/>
        <v>-1.3382415908593959E-2</v>
      </c>
      <c r="AW61">
        <v>58</v>
      </c>
      <c r="AX61">
        <f>IF(Z61&gt;0, (R61*SUMPRODUCT(K61:$K$98, X61:$X$98)-K61*$AZ$3)/Z61, 0)</f>
        <v>-46280688418703.367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41"/>
        <v>50000</v>
      </c>
      <c r="S62">
        <f t="shared" si="42"/>
        <v>-193897553780982.09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-29.608762931930116</v>
      </c>
      <c r="AC62">
        <f t="shared" si="30"/>
        <v>-26.436395475144565</v>
      </c>
      <c r="AE62">
        <f t="shared" si="43"/>
        <v>0</v>
      </c>
      <c r="AF62">
        <f t="shared" si="44"/>
        <v>0</v>
      </c>
      <c r="AG62">
        <f t="shared" si="45"/>
        <v>-6.8171039189607107E-12</v>
      </c>
      <c r="AH62">
        <f t="shared" si="46"/>
        <v>-2.4851261768923823E-8</v>
      </c>
      <c r="AI62">
        <f t="shared" si="39"/>
        <v>-2.4858078872842784E-8</v>
      </c>
      <c r="AJ62">
        <f t="shared" si="47"/>
        <v>-3.1723674567855511</v>
      </c>
      <c r="AK62">
        <f t="shared" si="59"/>
        <v>-2.0726134052351082</v>
      </c>
      <c r="AL62">
        <f t="shared" si="40"/>
        <v>-5.2449808868787375</v>
      </c>
      <c r="AN62">
        <f t="shared" si="48"/>
        <v>0</v>
      </c>
      <c r="AO62">
        <f t="shared" si="49"/>
        <v>0</v>
      </c>
      <c r="AP62">
        <f t="shared" si="50"/>
        <v>-1.3866104744479833E-14</v>
      </c>
      <c r="AQ62">
        <f t="shared" si="51"/>
        <v>-5.0547887023103908E-11</v>
      </c>
      <c r="AR62">
        <f t="shared" si="52"/>
        <v>-5.0561753127848391E-11</v>
      </c>
      <c r="AS62">
        <f t="shared" si="53"/>
        <v>-6.4526490965497443E-3</v>
      </c>
      <c r="AT62">
        <f t="shared" si="54"/>
        <v>-4.2157307433541959E-3</v>
      </c>
      <c r="AU62">
        <f t="shared" si="55"/>
        <v>-1.0668379890465691E-2</v>
      </c>
      <c r="AW62">
        <v>59</v>
      </c>
      <c r="AX62">
        <f>IF(Z62&gt;0, (R62*SUMPRODUCT(K62:$K$98, X62:$X$98)-K62*$AZ$3)/Z62, 0)</f>
        <v>-193897553780982.09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41"/>
        <v>50000</v>
      </c>
      <c r="S63">
        <f t="shared" si="42"/>
        <v>-886634503281411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-26.436395475144565</v>
      </c>
      <c r="AC63">
        <f t="shared" si="30"/>
        <v>-23.603924531422926</v>
      </c>
      <c r="AE63">
        <f t="shared" si="43"/>
        <v>0</v>
      </c>
      <c r="AF63">
        <f t="shared" si="44"/>
        <v>0</v>
      </c>
      <c r="AG63">
        <f t="shared" si="45"/>
        <v>-1.3310966606908158E-12</v>
      </c>
      <c r="AH63">
        <f t="shared" si="46"/>
        <v>-5.4178362190802882E-9</v>
      </c>
      <c r="AI63">
        <f t="shared" si="39"/>
        <v>-5.419167315740979E-9</v>
      </c>
      <c r="AJ63">
        <f t="shared" si="47"/>
        <v>-2.8324709437216384</v>
      </c>
      <c r="AK63">
        <f t="shared" si="59"/>
        <v>-1.8505476832601198</v>
      </c>
      <c r="AL63">
        <f t="shared" si="40"/>
        <v>-4.6830186324009251</v>
      </c>
      <c r="AN63">
        <f t="shared" si="48"/>
        <v>0</v>
      </c>
      <c r="AO63">
        <f t="shared" si="49"/>
        <v>0</v>
      </c>
      <c r="AP63">
        <f t="shared" si="50"/>
        <v>-2.4173867280815548E-15</v>
      </c>
      <c r="AQ63">
        <f t="shared" si="51"/>
        <v>-9.8392594299854401E-12</v>
      </c>
      <c r="AR63">
        <f t="shared" si="52"/>
        <v>-9.8416768167135222E-12</v>
      </c>
      <c r="AS63">
        <f t="shared" si="53"/>
        <v>-5.1440123540508016E-3</v>
      </c>
      <c r="AT63">
        <f t="shared" si="54"/>
        <v>-3.360754738031887E-3</v>
      </c>
      <c r="AU63">
        <f t="shared" si="55"/>
        <v>-8.5047671019243647E-3</v>
      </c>
      <c r="AW63">
        <v>60</v>
      </c>
      <c r="AX63">
        <f>IF(Z63&gt;0, (R63*SUMPRODUCT(K63:$K$98, X63:$X$98)-K63*$AZ$3)/Z63, 0)</f>
        <v>-886634503281411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41"/>
        <v>50000</v>
      </c>
      <c r="S64">
        <f t="shared" si="42"/>
        <v>-4458180307925565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-23.603924531422926</v>
      </c>
      <c r="AC64">
        <f t="shared" si="30"/>
        <v>-21.074932617350459</v>
      </c>
      <c r="AE64">
        <f t="shared" si="43"/>
        <v>0</v>
      </c>
      <c r="AF64">
        <f t="shared" si="44"/>
        <v>0</v>
      </c>
      <c r="AG64">
        <f t="shared" si="45"/>
        <v>-2.3636249727141287E-13</v>
      </c>
      <c r="AH64">
        <f t="shared" si="46"/>
        <v>-1.0814231968124948E-9</v>
      </c>
      <c r="AI64">
        <f t="shared" si="39"/>
        <v>-1.0816595593097662E-9</v>
      </c>
      <c r="AJ64">
        <f t="shared" si="47"/>
        <v>-2.528991914072467</v>
      </c>
      <c r="AK64">
        <f t="shared" si="59"/>
        <v>-1.6522747171996051</v>
      </c>
      <c r="AL64">
        <f t="shared" si="40"/>
        <v>-4.181266632353732</v>
      </c>
      <c r="AN64">
        <f t="shared" si="48"/>
        <v>0</v>
      </c>
      <c r="AO64">
        <f t="shared" si="49"/>
        <v>0</v>
      </c>
      <c r="AP64">
        <f t="shared" si="50"/>
        <v>-3.8326316938089211E-16</v>
      </c>
      <c r="AQ64">
        <f t="shared" si="51"/>
        <v>-1.7535340277626249E-12</v>
      </c>
      <c r="AR64">
        <f t="shared" si="52"/>
        <v>-1.7539172909320058E-12</v>
      </c>
      <c r="AS64">
        <f t="shared" si="53"/>
        <v>-4.1007751547533335E-3</v>
      </c>
      <c r="AT64">
        <f t="shared" si="54"/>
        <v>-2.6791731011145807E-3</v>
      </c>
      <c r="AU64">
        <f t="shared" si="55"/>
        <v>-6.7799482576218319E-3</v>
      </c>
      <c r="AW64">
        <v>61</v>
      </c>
      <c r="AX64">
        <f>IF(Z64&gt;0, (R64*SUMPRODUCT(K64:$K$98, X64:$X$98)-K64*$AZ$3)/Z64, 0)</f>
        <v>-4458180307925565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41"/>
        <v>50000</v>
      </c>
      <c r="S65">
        <f t="shared" si="42"/>
        <v>-2.4882752678884268E+16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-21.074932617350459</v>
      </c>
      <c r="AC65">
        <f t="shared" si="30"/>
        <v>-18.816904122635865</v>
      </c>
      <c r="AE65">
        <f t="shared" si="43"/>
        <v>0</v>
      </c>
      <c r="AF65">
        <f t="shared" si="44"/>
        <v>0</v>
      </c>
      <c r="AG65">
        <f t="shared" si="45"/>
        <v>-3.7811138432855264E-14</v>
      </c>
      <c r="AH65">
        <f t="shared" si="46"/>
        <v>-1.9618773386584347E-10</v>
      </c>
      <c r="AI65">
        <f t="shared" si="39"/>
        <v>-1.9622554500427633E-10</v>
      </c>
      <c r="AJ65">
        <f t="shared" si="47"/>
        <v>-2.2580284947145941</v>
      </c>
      <c r="AK65">
        <f t="shared" si="59"/>
        <v>-1.4752452832145322</v>
      </c>
      <c r="AL65">
        <f t="shared" si="40"/>
        <v>-3.7332737781253522</v>
      </c>
      <c r="AN65">
        <f t="shared" si="48"/>
        <v>0</v>
      </c>
      <c r="AO65">
        <f t="shared" si="49"/>
        <v>0</v>
      </c>
      <c r="AP65">
        <f t="shared" si="50"/>
        <v>-5.4741947980055305E-17</v>
      </c>
      <c r="AQ65">
        <f t="shared" si="51"/>
        <v>-2.8403531781198319E-13</v>
      </c>
      <c r="AR65">
        <f t="shared" si="52"/>
        <v>-2.8409005975996325E-13</v>
      </c>
      <c r="AS65">
        <f t="shared" si="53"/>
        <v>-3.2691128465928794E-3</v>
      </c>
      <c r="AT65">
        <f t="shared" si="54"/>
        <v>-2.1358203931087917E-3</v>
      </c>
      <c r="AU65">
        <f t="shared" si="55"/>
        <v>-5.404933239985762E-3</v>
      </c>
      <c r="AW65">
        <v>62</v>
      </c>
      <c r="AX65">
        <f>IF(Z65&gt;0, (R65*SUMPRODUCT(K65:$K$98, X65:$X$98)-K65*$AZ$3)/Z65, 0)</f>
        <v>-2.4882752678884268E+16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41"/>
        <v>50000</v>
      </c>
      <c r="S66">
        <f t="shared" si="42"/>
        <v>-1.5604625801458269E+17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-18.816904122635865</v>
      </c>
      <c r="AC66">
        <f t="shared" si="30"/>
        <v>-16.8008072523537</v>
      </c>
      <c r="AE66">
        <f t="shared" si="43"/>
        <v>0</v>
      </c>
      <c r="AF66">
        <f t="shared" si="44"/>
        <v>0</v>
      </c>
      <c r="AG66">
        <f t="shared" si="45"/>
        <v>-5.383277838928905E-15</v>
      </c>
      <c r="AH66">
        <f t="shared" si="46"/>
        <v>-3.2049749209597808E-11</v>
      </c>
      <c r="AI66">
        <f t="shared" si="39"/>
        <v>-3.2055132487436737E-11</v>
      </c>
      <c r="AJ66">
        <f t="shared" si="47"/>
        <v>-2.0160968702821656</v>
      </c>
      <c r="AK66">
        <f t="shared" si="59"/>
        <v>-1.3171832885845107</v>
      </c>
      <c r="AL66">
        <f t="shared" si="40"/>
        <v>-3.3332801588987317</v>
      </c>
      <c r="AN66">
        <f t="shared" si="48"/>
        <v>0</v>
      </c>
      <c r="AO66">
        <f t="shared" si="49"/>
        <v>0</v>
      </c>
      <c r="AP66">
        <f t="shared" si="50"/>
        <v>-6.9587184688254935E-18</v>
      </c>
      <c r="AQ66">
        <f t="shared" si="51"/>
        <v>-4.1429253406401961E-14</v>
      </c>
      <c r="AR66">
        <f t="shared" si="52"/>
        <v>-4.1436212124870792E-14</v>
      </c>
      <c r="AS66">
        <f t="shared" si="53"/>
        <v>-2.6061167463288836E-3</v>
      </c>
      <c r="AT66">
        <f t="shared" si="54"/>
        <v>-1.7026629409350807E-3</v>
      </c>
      <c r="AU66">
        <f t="shared" si="55"/>
        <v>-4.3087796873054005E-3</v>
      </c>
      <c r="AW66">
        <v>63</v>
      </c>
      <c r="AX66">
        <f>IF(Z66&gt;0, (R66*SUMPRODUCT(K66:$K$98, X66:$X$98)-K66*$AZ$3)/Z66, 0)</f>
        <v>-1.5604625801458269E+17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41"/>
        <v>50000</v>
      </c>
      <c r="S67">
        <f t="shared" si="42"/>
        <v>-1.116634727337207E+18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-16.8008072523537</v>
      </c>
      <c r="AC67">
        <f t="shared" si="30"/>
        <v>-15.000720761030124</v>
      </c>
      <c r="AE67">
        <f t="shared" si="43"/>
        <v>0</v>
      </c>
      <c r="AF67">
        <f t="shared" si="44"/>
        <v>0</v>
      </c>
      <c r="AG67">
        <f t="shared" si="45"/>
        <v>-6.7169327595612779E-16</v>
      </c>
      <c r="AH67">
        <f t="shared" si="46"/>
        <v>-4.6577517845834886E-12</v>
      </c>
      <c r="AI67">
        <f t="shared" si="39"/>
        <v>-4.6584234778594449E-12</v>
      </c>
      <c r="AJ67">
        <f t="shared" si="47"/>
        <v>-1.8000864913235759</v>
      </c>
      <c r="AK67">
        <f t="shared" si="59"/>
        <v>-1.1760565076647591</v>
      </c>
      <c r="AL67">
        <f t="shared" si="40"/>
        <v>-2.9761429989929935</v>
      </c>
      <c r="AN67">
        <f t="shared" si="48"/>
        <v>0</v>
      </c>
      <c r="AO67">
        <f t="shared" si="49"/>
        <v>0</v>
      </c>
      <c r="AP67">
        <f t="shared" si="50"/>
        <v>-7.7523870888348578E-19</v>
      </c>
      <c r="AQ67">
        <f t="shared" si="51"/>
        <v>-5.3757713662390488E-15</v>
      </c>
      <c r="AR67">
        <f t="shared" si="52"/>
        <v>-5.376546604947932E-15</v>
      </c>
      <c r="AS67">
        <f t="shared" si="53"/>
        <v>-2.0775803143568182E-3</v>
      </c>
      <c r="AT67">
        <f t="shared" si="54"/>
        <v>-1.3573524720464809E-3</v>
      </c>
      <c r="AU67">
        <f t="shared" si="55"/>
        <v>-3.4349327864086755E-3</v>
      </c>
      <c r="AW67">
        <v>64</v>
      </c>
      <c r="AX67">
        <f>IF(Z67&gt;0, (R67*SUMPRODUCT(K67:$K$98, X67:$X$98)-K67*$AZ$3)/Z67, 0)</f>
        <v>-1.116634727337207E+18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41"/>
        <v>50000</v>
      </c>
      <c r="S68">
        <f t="shared" si="42"/>
        <v>-9.3024764248322744E+18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-15.000720761030124</v>
      </c>
      <c r="AC68">
        <f t="shared" ref="AC68:AC69" si="62">S68*Z68</f>
        <v>-13.393500679491183</v>
      </c>
      <c r="AE68">
        <f t="shared" si="43"/>
        <v>0</v>
      </c>
      <c r="AF68">
        <f t="shared" si="44"/>
        <v>0</v>
      </c>
      <c r="AG68">
        <f t="shared" si="45"/>
        <v>-7.1988898804076625E-17</v>
      </c>
      <c r="AH68">
        <f t="shared" si="46"/>
        <v>-5.9298744439248994E-13</v>
      </c>
      <c r="AI68">
        <f t="shared" si="39"/>
        <v>-5.9305943329129401E-13</v>
      </c>
      <c r="AJ68">
        <f t="shared" si="47"/>
        <v>-1.6072200815389408</v>
      </c>
      <c r="AK68">
        <f t="shared" si="59"/>
        <v>-1.0500504532721087</v>
      </c>
      <c r="AL68">
        <f t="shared" si="40"/>
        <v>-2.6572705348116425</v>
      </c>
      <c r="AN68">
        <f t="shared" si="48"/>
        <v>0</v>
      </c>
      <c r="AO68">
        <f t="shared" si="49"/>
        <v>0</v>
      </c>
      <c r="AP68">
        <f t="shared" si="50"/>
        <v>-7.4184292040800916E-20</v>
      </c>
      <c r="AQ68">
        <f t="shared" si="51"/>
        <v>-6.1107135241870871E-16</v>
      </c>
      <c r="AR68">
        <f t="shared" si="52"/>
        <v>-6.1114553671074949E-16</v>
      </c>
      <c r="AS68">
        <f t="shared" si="53"/>
        <v>-1.6562343067258142E-3</v>
      </c>
      <c r="AT68">
        <f t="shared" si="54"/>
        <v>-1.0820730803941993E-3</v>
      </c>
      <c r="AU68">
        <f t="shared" si="55"/>
        <v>-2.7383073871206248E-3</v>
      </c>
      <c r="AW68">
        <v>65</v>
      </c>
      <c r="AX68">
        <f>IF(Z68&gt;0, (R68*SUMPRODUCT(K68:$K$98, X68:$X$98)-K68*$AZ$3)/Z68, 0)</f>
        <v>-9.3024764248322744E+18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-13.393500679491183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-13.393500679491183</v>
      </c>
      <c r="AK69">
        <f t="shared" si="59"/>
        <v>-0.93754504756438284</v>
      </c>
      <c r="AL69">
        <f t="shared" si="40"/>
        <v>-14.331045727055638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-6.6235975036429389E-17</v>
      </c>
      <c r="AR69">
        <f t="shared" si="52"/>
        <v>-6.6235975036429389E-17</v>
      </c>
      <c r="AS69">
        <f t="shared" si="53"/>
        <v>-1.2323171925043268E-2</v>
      </c>
      <c r="AT69">
        <f t="shared" si="54"/>
        <v>-8.6262203475302886E-4</v>
      </c>
      <c r="AU69">
        <f t="shared" si="55"/>
        <v>-1.3185793959796365E-2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21313.047315367017</v>
      </c>
      <c r="AO71" s="6">
        <f t="shared" si="63"/>
        <v>-2131.3047315367016</v>
      </c>
      <c r="AP71" s="6">
        <f t="shared" si="63"/>
        <v>-2884.2895757811434</v>
      </c>
      <c r="AQ71" s="6">
        <f t="shared" si="63"/>
        <v>-12997.136435809443</v>
      </c>
      <c r="AR71" s="6">
        <f t="shared" si="63"/>
        <v>3300.3165722397293</v>
      </c>
      <c r="AS71" s="6">
        <f t="shared" si="63"/>
        <v>-215.643099727552</v>
      </c>
      <c r="AT71" s="6">
        <f t="shared" si="63"/>
        <v>28.424983539844142</v>
      </c>
      <c r="AU71" s="6">
        <f t="shared" si="63"/>
        <v>3113.0984560520233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4608.0703677980528</v>
      </c>
      <c r="K3">
        <v>1</v>
      </c>
      <c r="L3" s="2">
        <v>0</v>
      </c>
      <c r="O3">
        <f>$C$3</f>
        <v>4608.0703677980528</v>
      </c>
      <c r="P3">
        <f>O3*C5</f>
        <v>460.80703677980529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4608.0703677980528</v>
      </c>
      <c r="AF3">
        <f t="shared" ref="AF3:AF34" si="4">-$Z3*P3</f>
        <v>-460.80703677980529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1627.3551270182475</v>
      </c>
      <c r="AJ3">
        <f t="shared" ref="AJ3:AJ34" si="8">AB3-AC3</f>
        <v>0</v>
      </c>
      <c r="AL3">
        <f t="shared" ref="AL3:AL34" si="9">SUM(AI3:AK3)</f>
        <v>1627.3551270182475</v>
      </c>
      <c r="AN3">
        <f t="shared" ref="AN3:AN34" si="10">AE3*$K3</f>
        <v>4608.0703677980528</v>
      </c>
      <c r="AO3">
        <f t="shared" ref="AO3:AO34" si="11">AF3*$K3</f>
        <v>-460.80703677980529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1627.3551270182475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1627.3551270182475</v>
      </c>
      <c r="AW3">
        <v>0</v>
      </c>
      <c r="AX3">
        <f>IF(Z3&gt;0, (R3*SUMPRODUCT(K3:$K$98, X3:$X$98)-K3*$AZ$3)/Z3, 0)</f>
        <v>0</v>
      </c>
      <c r="AZ3">
        <f>C6*SUMPRODUCT(X4:X98, K4:K98)/1</f>
        <v>2387.2879391089023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118.90470667388706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117.57132082700264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-117.57132082700264</v>
      </c>
      <c r="AK4">
        <f>G4*SUM(AB4, AE4:AF4)</f>
        <v>0</v>
      </c>
      <c r="AL4">
        <f t="shared" si="9"/>
        <v>-238.96162082700263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-115.4119604487545</v>
      </c>
      <c r="AR4">
        <f t="shared" si="14"/>
        <v>-115.4119604487545</v>
      </c>
      <c r="AS4">
        <f t="shared" si="15"/>
        <v>-111.78106182449385</v>
      </c>
      <c r="AT4">
        <f t="shared" si="16"/>
        <v>0</v>
      </c>
      <c r="AU4">
        <f t="shared" si="17"/>
        <v>-227.19302227324835</v>
      </c>
      <c r="AW4">
        <v>1</v>
      </c>
      <c r="AX4">
        <f>IF(Z4&gt;0, (R4*SUMPRODUCT(K4:$K$98, X4:$X$98)-K4*$AZ$3)/Z4, 0)</f>
        <v>118.90470667388706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</v>
      </c>
      <c r="S5">
        <f t="shared" si="1"/>
        <v>121.35640933118749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117.57132082700264</v>
      </c>
      <c r="AC5">
        <f t="shared" si="2"/>
        <v>118.64894300707874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-120.8275846025963</v>
      </c>
      <c r="AI5">
        <f t="shared" si="7"/>
        <v>-169.71208261179498</v>
      </c>
      <c r="AJ5">
        <f t="shared" si="8"/>
        <v>-1.077622180076105</v>
      </c>
      <c r="AK5">
        <f>G5*SUM(AB5, AE5:AF5)</f>
        <v>0.48204241539071085</v>
      </c>
      <c r="AL5">
        <f t="shared" si="9"/>
        <v>-170.30766237648038</v>
      </c>
      <c r="AN5">
        <f t="shared" si="10"/>
        <v>0</v>
      </c>
      <c r="AO5">
        <f t="shared" si="11"/>
        <v>0</v>
      </c>
      <c r="AP5">
        <f t="shared" si="12"/>
        <v>-44.091632606758445</v>
      </c>
      <c r="AQ5">
        <f t="shared" si="13"/>
        <v>-108.98108165204471</v>
      </c>
      <c r="AR5">
        <f t="shared" si="14"/>
        <v>-153.07271425880313</v>
      </c>
      <c r="AS5">
        <f t="shared" si="15"/>
        <v>-0.97196704861056116</v>
      </c>
      <c r="AT5">
        <f t="shared" si="16"/>
        <v>0.43478071670659785</v>
      </c>
      <c r="AU5">
        <f t="shared" si="17"/>
        <v>-153.6099005907071</v>
      </c>
      <c r="AW5">
        <v>2</v>
      </c>
      <c r="AX5">
        <f>IF(Z5&gt;0, (R5*SUMPRODUCT(K5:$K$98, X5:$X$98)-K5*$AZ$3)/Z5, 0)</f>
        <v>121.35640933118749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50</v>
      </c>
      <c r="R6">
        <f t="shared" si="0"/>
        <v>100000</v>
      </c>
      <c r="S6">
        <f t="shared" si="1"/>
        <v>130.31428032637768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118.64894300707874</v>
      </c>
      <c r="AC6">
        <f t="shared" si="2"/>
        <v>125.97593413508299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-120.44710125884076</v>
      </c>
      <c r="AI6">
        <f t="shared" si="7"/>
        <v>-168.78253073731804</v>
      </c>
      <c r="AJ6">
        <f t="shared" si="8"/>
        <v>-7.3269911280042521</v>
      </c>
      <c r="AK6">
        <f>G6*SUM(AB6, AE6:AF6)</f>
        <v>0.84240749535025916</v>
      </c>
      <c r="AL6">
        <f t="shared" si="9"/>
        <v>-175.26711436997201</v>
      </c>
      <c r="AN6">
        <f t="shared" si="10"/>
        <v>0</v>
      </c>
      <c r="AO6">
        <f t="shared" si="11"/>
        <v>0</v>
      </c>
      <c r="AP6">
        <f t="shared" si="12"/>
        <v>-41.241507264545625</v>
      </c>
      <c r="AQ6">
        <f t="shared" si="13"/>
        <v>-102.76974995684742</v>
      </c>
      <c r="AR6">
        <f t="shared" si="14"/>
        <v>-144.01125722139304</v>
      </c>
      <c r="AS6">
        <f t="shared" si="15"/>
        <v>-6.2516493821038894</v>
      </c>
      <c r="AT6">
        <f t="shared" si="16"/>
        <v>0.71877203149017876</v>
      </c>
      <c r="AU6">
        <f t="shared" si="17"/>
        <v>-149.54413457200673</v>
      </c>
      <c r="AW6">
        <v>3</v>
      </c>
      <c r="AX6">
        <f>IF(Z6&gt;0, (R6*SUMPRODUCT(K6:$K$98, X6:$X$98)-K6*$AZ$3)/Z6, 0)</f>
        <v>130.31428032637768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</v>
      </c>
      <c r="S7">
        <f t="shared" si="1"/>
        <v>152.08365318926408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125.97593413508299</v>
      </c>
      <c r="AC7">
        <f t="shared" si="2"/>
        <v>145.36770874234412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-120.10455186413309</v>
      </c>
      <c r="AI7">
        <f t="shared" si="7"/>
        <v>-167.89657477189354</v>
      </c>
      <c r="AJ7">
        <f t="shared" si="8"/>
        <v>-19.391774607261127</v>
      </c>
      <c r="AK7">
        <f>G7*SUM(AB7, AE7:AF7)</f>
        <v>1.7384678910641453</v>
      </c>
      <c r="AL7">
        <f t="shared" si="9"/>
        <v>-185.54988148809053</v>
      </c>
      <c r="AN7">
        <f t="shared" si="10"/>
        <v>0</v>
      </c>
      <c r="AO7">
        <f t="shared" si="11"/>
        <v>0</v>
      </c>
      <c r="AP7">
        <f t="shared" si="12"/>
        <v>-38.332255550464502</v>
      </c>
      <c r="AQ7">
        <f t="shared" si="13"/>
        <v>-96.331523436778212</v>
      </c>
      <c r="AR7">
        <f t="shared" si="14"/>
        <v>-134.66377898724272</v>
      </c>
      <c r="AS7">
        <f t="shared" si="15"/>
        <v>-15.553442072481099</v>
      </c>
      <c r="AT7">
        <f t="shared" si="16"/>
        <v>1.3943623101111089</v>
      </c>
      <c r="AU7">
        <f t="shared" si="17"/>
        <v>-148.82285874961272</v>
      </c>
      <c r="AW7">
        <v>4</v>
      </c>
      <c r="AX7">
        <f>IF(Z7&gt;0, (R7*SUMPRODUCT(K7:$K$98, X7:$X$98)-K7*$AZ$3)/Z7, 0)</f>
        <v>152.08365318926408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50</v>
      </c>
      <c r="R8">
        <f t="shared" si="0"/>
        <v>100000</v>
      </c>
      <c r="S8">
        <f t="shared" si="1"/>
        <v>187.25635525923457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145.36770874234412</v>
      </c>
      <c r="AC8">
        <f t="shared" si="2"/>
        <v>176.97257256099533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-120.02574658696194</v>
      </c>
      <c r="AI8">
        <f t="shared" si="7"/>
        <v>-167.27983639235131</v>
      </c>
      <c r="AJ8">
        <f t="shared" si="8"/>
        <v>-31.604863818651211</v>
      </c>
      <c r="AK8">
        <f>G8*SUM(AB8, AE8:AF8)</f>
        <v>3.1399425088346331</v>
      </c>
      <c r="AL8">
        <f t="shared" si="9"/>
        <v>-195.7447577021679</v>
      </c>
      <c r="AN8">
        <f t="shared" si="10"/>
        <v>0</v>
      </c>
      <c r="AO8">
        <f t="shared" si="11"/>
        <v>0</v>
      </c>
      <c r="AP8">
        <f t="shared" si="12"/>
        <v>-35.368419967035123</v>
      </c>
      <c r="AQ8">
        <f t="shared" si="13"/>
        <v>-89.836055029895903</v>
      </c>
      <c r="AR8">
        <f t="shared" si="14"/>
        <v>-125.20447499693103</v>
      </c>
      <c r="AS8">
        <f t="shared" si="15"/>
        <v>-23.65539366312208</v>
      </c>
      <c r="AT8">
        <f t="shared" si="16"/>
        <v>2.3501628278562947</v>
      </c>
      <c r="AU8">
        <f t="shared" si="17"/>
        <v>-146.50970583219683</v>
      </c>
      <c r="AW8">
        <v>5</v>
      </c>
      <c r="AX8">
        <f>IF(Z8&gt;0, (R8*SUMPRODUCT(K8:$K$98, X8:$X$98)-K8*$AZ$3)/Z8, 0)</f>
        <v>187.25635525923457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</v>
      </c>
      <c r="S9">
        <f t="shared" si="1"/>
        <v>222.18297980399294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176.97257256099533</v>
      </c>
      <c r="AC9">
        <f t="shared" si="2"/>
        <v>207.61321434278148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-120.65027618927547</v>
      </c>
      <c r="AI9">
        <f t="shared" si="7"/>
        <v>-167.37149995851632</v>
      </c>
      <c r="AJ9">
        <f t="shared" si="8"/>
        <v>-30.640641781786144</v>
      </c>
      <c r="AK9">
        <f t="shared" ref="AK9:AK40" si="30">G9*SUM(AB9:AB9, AE9:AF9)</f>
        <v>3.9464883681101961</v>
      </c>
      <c r="AL9">
        <f t="shared" si="9"/>
        <v>-194.06565337219226</v>
      </c>
      <c r="AN9">
        <f t="shared" si="10"/>
        <v>0</v>
      </c>
      <c r="AO9">
        <f t="shared" si="11"/>
        <v>0</v>
      </c>
      <c r="AP9">
        <f t="shared" si="12"/>
        <v>-32.611754190071636</v>
      </c>
      <c r="AQ9">
        <f t="shared" si="13"/>
        <v>-84.214770774888819</v>
      </c>
      <c r="AR9">
        <f t="shared" si="14"/>
        <v>-116.82652496496047</v>
      </c>
      <c r="AS9">
        <f t="shared" si="15"/>
        <v>-21.387390941405659</v>
      </c>
      <c r="AT9">
        <f t="shared" si="16"/>
        <v>2.754677600279773</v>
      </c>
      <c r="AU9">
        <f t="shared" si="17"/>
        <v>-135.45923830608635</v>
      </c>
      <c r="AW9">
        <v>6</v>
      </c>
      <c r="AX9">
        <f>IF(Z9&gt;0, (R9*SUMPRODUCT(K9:$K$98, X9:$X$98)-K9*$AZ$3)/Z9, 0)</f>
        <v>222.18297980399294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</v>
      </c>
      <c r="S10">
        <f t="shared" si="1"/>
        <v>226.46269607894007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207.61321434278148</v>
      </c>
      <c r="AC10">
        <f t="shared" si="2"/>
        <v>209.22078866447737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-121.59815206098685</v>
      </c>
      <c r="AI10">
        <f t="shared" si="7"/>
        <v>-167.79136451650479</v>
      </c>
      <c r="AJ10">
        <f t="shared" si="8"/>
        <v>-1.6075743216958926</v>
      </c>
      <c r="AK10">
        <f t="shared" si="30"/>
        <v>0.89273682167396029</v>
      </c>
      <c r="AL10">
        <f t="shared" si="9"/>
        <v>-168.50620201652671</v>
      </c>
      <c r="AN10">
        <f t="shared" si="10"/>
        <v>0</v>
      </c>
      <c r="AO10">
        <f t="shared" si="11"/>
        <v>0</v>
      </c>
      <c r="AP10">
        <f t="shared" si="12"/>
        <v>-30.582565162340234</v>
      </c>
      <c r="AQ10">
        <f t="shared" si="13"/>
        <v>-80.504974894446107</v>
      </c>
      <c r="AR10">
        <f t="shared" si="14"/>
        <v>-111.08754005678634</v>
      </c>
      <c r="AS10">
        <f t="shared" si="15"/>
        <v>-1.0643067202548879</v>
      </c>
      <c r="AT10">
        <f t="shared" si="16"/>
        <v>0.59104315483481962</v>
      </c>
      <c r="AU10">
        <f t="shared" si="17"/>
        <v>-111.56080362220641</v>
      </c>
      <c r="AW10">
        <v>7</v>
      </c>
      <c r="AX10">
        <f>IF(Z10&gt;0, (R10*SUMPRODUCT(K10:$K$98, X10:$X$98)-K10*$AZ$3)/Z10, 0)</f>
        <v>226.46269607894007</v>
      </c>
    </row>
    <row r="11" spans="1:52" x14ac:dyDescent="0.25">
      <c r="A11" t="s">
        <v>33</v>
      </c>
      <c r="C11" s="25">
        <f>AU100</f>
        <v>-1400.497559594271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</v>
      </c>
      <c r="S11">
        <f t="shared" si="1"/>
        <v>225.82524940125441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209.22078866447737</v>
      </c>
      <c r="AC11">
        <f t="shared" si="2"/>
        <v>206.26900478552488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-122.46236360869906</v>
      </c>
      <c r="AI11">
        <f t="shared" si="7"/>
        <v>-168.13241275785748</v>
      </c>
      <c r="AJ11">
        <f t="shared" si="8"/>
        <v>2.9517838789524831</v>
      </c>
      <c r="AK11">
        <f t="shared" si="30"/>
        <v>0.33475326186316379</v>
      </c>
      <c r="AL11">
        <f t="shared" si="9"/>
        <v>-164.84587561704183</v>
      </c>
      <c r="AN11">
        <f t="shared" si="10"/>
        <v>0</v>
      </c>
      <c r="AO11">
        <f t="shared" si="11"/>
        <v>0</v>
      </c>
      <c r="AP11">
        <f t="shared" si="12"/>
        <v>-28.752568414205705</v>
      </c>
      <c r="AQ11">
        <f t="shared" si="13"/>
        <v>-77.098832898657832</v>
      </c>
      <c r="AR11">
        <f t="shared" si="14"/>
        <v>-105.85140131286354</v>
      </c>
      <c r="AS11">
        <f t="shared" si="15"/>
        <v>1.8583594610625624</v>
      </c>
      <c r="AT11">
        <f t="shared" si="16"/>
        <v>0.21075116499576835</v>
      </c>
      <c r="AU11">
        <f t="shared" si="17"/>
        <v>-103.78229068680521</v>
      </c>
      <c r="AW11">
        <v>8</v>
      </c>
      <c r="AX11">
        <f>IF(Z11&gt;0, (R11*SUMPRODUCT(K11:$K$98, X11:$X$98)-K11*$AZ$3)/Z11, 0)</f>
        <v>225.82524940125441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</v>
      </c>
      <c r="S12">
        <f t="shared" si="1"/>
        <v>253.37725613455714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206.26900478552488</v>
      </c>
      <c r="AC12">
        <f t="shared" si="2"/>
        <v>228.80676020358942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-123.89599283429439</v>
      </c>
      <c r="AI12">
        <f t="shared" si="7"/>
        <v>-169.04739349554407</v>
      </c>
      <c r="AJ12">
        <f t="shared" si="8"/>
        <v>-22.537755418064535</v>
      </c>
      <c r="AK12">
        <f t="shared" si="30"/>
        <v>4.3316491004960227</v>
      </c>
      <c r="AL12">
        <f t="shared" si="9"/>
        <v>-187.25349981311257</v>
      </c>
      <c r="AN12">
        <f t="shared" si="10"/>
        <v>0</v>
      </c>
      <c r="AO12">
        <f t="shared" si="11"/>
        <v>0</v>
      </c>
      <c r="AP12">
        <f t="shared" si="12"/>
        <v>-26.541589194633435</v>
      </c>
      <c r="AQ12">
        <f t="shared" si="13"/>
        <v>-72.83044371846681</v>
      </c>
      <c r="AR12">
        <f t="shared" si="14"/>
        <v>-99.372032913100242</v>
      </c>
      <c r="AS12">
        <f t="shared" si="15"/>
        <v>-13.248489236542691</v>
      </c>
      <c r="AT12">
        <f t="shared" si="16"/>
        <v>2.5462964443390721</v>
      </c>
      <c r="AU12">
        <f t="shared" si="17"/>
        <v>-110.07422570530386</v>
      </c>
      <c r="AW12">
        <v>9</v>
      </c>
      <c r="AX12">
        <f>IF(Z12&gt;0, (R12*SUMPRODUCT(K12:$K$98, X12:$X$98)-K12*$AZ$3)/Z12, 0)</f>
        <v>253.37725613455714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</v>
      </c>
      <c r="S13">
        <f t="shared" si="1"/>
        <v>343.13678592682493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228.80676020358942</v>
      </c>
      <c r="AC13">
        <f t="shared" si="2"/>
        <v>306.33334110794522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-125.36331544996632</v>
      </c>
      <c r="AI13">
        <f t="shared" si="7"/>
        <v>-170.00052044687851</v>
      </c>
      <c r="AJ13">
        <f t="shared" si="8"/>
        <v>-77.526580904355797</v>
      </c>
      <c r="AK13">
        <f t="shared" si="30"/>
        <v>16.01647321425126</v>
      </c>
      <c r="AL13">
        <f t="shared" si="9"/>
        <v>-231.51062813698306</v>
      </c>
      <c r="AN13">
        <f t="shared" si="10"/>
        <v>0</v>
      </c>
      <c r="AO13">
        <f t="shared" si="11"/>
        <v>0</v>
      </c>
      <c r="AP13">
        <f t="shared" si="12"/>
        <v>-23.427970364981878</v>
      </c>
      <c r="AQ13">
        <f t="shared" si="13"/>
        <v>-65.797310548921118</v>
      </c>
      <c r="AR13">
        <f t="shared" si="14"/>
        <v>-89.225280913902992</v>
      </c>
      <c r="AS13">
        <f t="shared" si="15"/>
        <v>-40.690057543953756</v>
      </c>
      <c r="AT13">
        <f t="shared" si="16"/>
        <v>8.4062938044835356</v>
      </c>
      <c r="AU13">
        <f t="shared" si="17"/>
        <v>-121.50904465337322</v>
      </c>
      <c r="AW13">
        <v>10</v>
      </c>
      <c r="AX13">
        <f>IF(Z13&gt;0, (R13*SUMPRODUCT(K13:$K$98, X13:$X$98)-K13*$AZ$3)/Z13, 0)</f>
        <v>343.13678592682493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</v>
      </c>
      <c r="S14">
        <f t="shared" si="1"/>
        <v>424.66263463511604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306.33334110794522</v>
      </c>
      <c r="AC14">
        <f t="shared" si="2"/>
        <v>374.78337397225732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-127.28620392745492</v>
      </c>
      <c r="AI14">
        <f t="shared" si="7"/>
        <v>-171.41339377243426</v>
      </c>
      <c r="AJ14">
        <f t="shared" si="8"/>
        <v>-68.450032864312107</v>
      </c>
      <c r="AK14">
        <f t="shared" si="30"/>
        <v>21.443333877556167</v>
      </c>
      <c r="AL14">
        <f t="shared" si="9"/>
        <v>-218.4200927591902</v>
      </c>
      <c r="AN14">
        <f t="shared" si="10"/>
        <v>0</v>
      </c>
      <c r="AO14">
        <f t="shared" si="11"/>
        <v>0</v>
      </c>
      <c r="AP14">
        <f t="shared" si="12"/>
        <v>-20.678828026051114</v>
      </c>
      <c r="AQ14">
        <f t="shared" si="13"/>
        <v>-59.648700276439378</v>
      </c>
      <c r="AR14">
        <f t="shared" si="14"/>
        <v>-80.327528302490492</v>
      </c>
      <c r="AS14">
        <f t="shared" si="15"/>
        <v>-32.076968031529987</v>
      </c>
      <c r="AT14">
        <f t="shared" si="16"/>
        <v>10.048748064785981</v>
      </c>
      <c r="AU14">
        <f t="shared" si="17"/>
        <v>-102.3557482692345</v>
      </c>
      <c r="AW14">
        <v>11</v>
      </c>
      <c r="AX14">
        <f>IF(Z14&gt;0, (R14*SUMPRODUCT(K14:$K$98, X14:$X$98)-K14*$AZ$3)/Z14, 0)</f>
        <v>424.66263463511604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</v>
      </c>
      <c r="S15">
        <f t="shared" si="1"/>
        <v>498.61442371953166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374.78337397225732</v>
      </c>
      <c r="AC15">
        <f t="shared" si="2"/>
        <v>434.99837317191918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-130.40193554411255</v>
      </c>
      <c r="AI15">
        <f t="shared" si="7"/>
        <v>-174.02265252287003</v>
      </c>
      <c r="AJ15">
        <f t="shared" si="8"/>
        <v>-60.214999199661861</v>
      </c>
      <c r="AK15">
        <f t="shared" si="30"/>
        <v>26.234836178058014</v>
      </c>
      <c r="AL15">
        <f t="shared" si="9"/>
        <v>-208.00281554447389</v>
      </c>
      <c r="AN15">
        <f t="shared" si="10"/>
        <v>0</v>
      </c>
      <c r="AO15">
        <f t="shared" si="11"/>
        <v>0</v>
      </c>
      <c r="AP15">
        <f t="shared" si="12"/>
        <v>-18.251326205841941</v>
      </c>
      <c r="AQ15">
        <f t="shared" si="13"/>
        <v>-54.561420085043409</v>
      </c>
      <c r="AR15">
        <f t="shared" si="14"/>
        <v>-72.812746290885357</v>
      </c>
      <c r="AS15">
        <f t="shared" si="15"/>
        <v>-25.194532987908822</v>
      </c>
      <c r="AT15">
        <f t="shared" si="16"/>
        <v>10.976906988386677</v>
      </c>
      <c r="AU15">
        <f t="shared" si="17"/>
        <v>-87.030372290407499</v>
      </c>
      <c r="AW15">
        <v>12</v>
      </c>
      <c r="AX15">
        <f>IF(Z15&gt;0, (R15*SUMPRODUCT(K15:$K$98, X15:$X$98)-K15*$AZ$3)/Z15, 0)</f>
        <v>498.61442371953166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</v>
      </c>
      <c r="S16">
        <f t="shared" si="1"/>
        <v>565.26756997779626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434.99837317191918</v>
      </c>
      <c r="AC16">
        <f t="shared" si="2"/>
        <v>487.45811333339452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-134.0860708867385</v>
      </c>
      <c r="AI16">
        <f t="shared" si="7"/>
        <v>-177.20353766026506</v>
      </c>
      <c r="AJ16">
        <f t="shared" si="8"/>
        <v>-52.459740161475338</v>
      </c>
      <c r="AK16">
        <f t="shared" si="30"/>
        <v>30.449886122034346</v>
      </c>
      <c r="AL16">
        <f t="shared" si="9"/>
        <v>-199.21339169970605</v>
      </c>
      <c r="AN16">
        <f t="shared" si="10"/>
        <v>0</v>
      </c>
      <c r="AO16">
        <f t="shared" si="11"/>
        <v>0</v>
      </c>
      <c r="AP16">
        <f t="shared" si="12"/>
        <v>-16.107822763362634</v>
      </c>
      <c r="AQ16">
        <f t="shared" si="13"/>
        <v>-50.091872888167138</v>
      </c>
      <c r="AR16">
        <f t="shared" si="14"/>
        <v>-66.19969565152978</v>
      </c>
      <c r="AS16">
        <f t="shared" si="15"/>
        <v>-19.597909152954358</v>
      </c>
      <c r="AT16">
        <f t="shared" si="16"/>
        <v>11.375468122803834</v>
      </c>
      <c r="AU16">
        <f t="shared" si="17"/>
        <v>-74.4221366816803</v>
      </c>
      <c r="AW16">
        <v>13</v>
      </c>
      <c r="AX16">
        <f>IF(Z16&gt;0, (R16*SUMPRODUCT(K16:$K$98, X16:$X$98)-K16*$AZ$3)/Z16, 0)</f>
        <v>565.26756997779626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</v>
      </c>
      <c r="S17">
        <f t="shared" si="1"/>
        <v>625.23856470148553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487.45811333339452</v>
      </c>
      <c r="AC17">
        <f t="shared" si="2"/>
        <v>532.9208478081905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-137.78298612894022</v>
      </c>
      <c r="AI17">
        <f t="shared" si="7"/>
        <v>-180.40038674166703</v>
      </c>
      <c r="AJ17">
        <f t="shared" si="8"/>
        <v>-45.46273447479598</v>
      </c>
      <c r="AK17">
        <f t="shared" si="30"/>
        <v>34.122067933337618</v>
      </c>
      <c r="AL17">
        <f t="shared" si="9"/>
        <v>-191.74105328312538</v>
      </c>
      <c r="AN17">
        <f t="shared" si="10"/>
        <v>0</v>
      </c>
      <c r="AO17">
        <f t="shared" si="11"/>
        <v>0</v>
      </c>
      <c r="AP17">
        <f t="shared" si="12"/>
        <v>-14.215185761167096</v>
      </c>
      <c r="AQ17">
        <f t="shared" si="13"/>
        <v>-45.958005753318879</v>
      </c>
      <c r="AR17">
        <f t="shared" si="14"/>
        <v>-60.173191514485978</v>
      </c>
      <c r="AS17">
        <f t="shared" si="15"/>
        <v>-15.164257004845282</v>
      </c>
      <c r="AT17">
        <f t="shared" si="16"/>
        <v>11.381537288848785</v>
      </c>
      <c r="AU17">
        <f t="shared" si="17"/>
        <v>-63.955911230482471</v>
      </c>
      <c r="AW17">
        <v>14</v>
      </c>
      <c r="AX17">
        <f>IF(Z17&gt;0, (R17*SUMPRODUCT(K17:$K$98, X17:$X$98)-K17*$AZ$3)/Z17, 0)</f>
        <v>625.23856470148553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</v>
      </c>
      <c r="S18">
        <f t="shared" si="1"/>
        <v>679.33761840315606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532.9208478081905</v>
      </c>
      <c r="AC18">
        <f t="shared" si="2"/>
        <v>572.27945577180299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-141.65154568697892</v>
      </c>
      <c r="AI18">
        <f t="shared" si="7"/>
        <v>-183.77194652073499</v>
      </c>
      <c r="AJ18">
        <f t="shared" si="8"/>
        <v>-39.358607963612485</v>
      </c>
      <c r="AK18">
        <f t="shared" si="30"/>
        <v>37.304459346573339</v>
      </c>
      <c r="AL18">
        <f t="shared" si="9"/>
        <v>-185.82609513777413</v>
      </c>
      <c r="AN18">
        <f t="shared" si="10"/>
        <v>0</v>
      </c>
      <c r="AO18">
        <f t="shared" si="11"/>
        <v>0</v>
      </c>
      <c r="AP18">
        <f t="shared" si="12"/>
        <v>-12.544115816758316</v>
      </c>
      <c r="AQ18">
        <f t="shared" si="13"/>
        <v>-42.186051403771557</v>
      </c>
      <c r="AR18">
        <f t="shared" si="14"/>
        <v>-54.730167220529879</v>
      </c>
      <c r="AS18">
        <f t="shared" si="15"/>
        <v>-11.72161059507928</v>
      </c>
      <c r="AT18">
        <f t="shared" si="16"/>
        <v>11.109852927846388</v>
      </c>
      <c r="AU18">
        <f t="shared" si="17"/>
        <v>-55.341924887762765</v>
      </c>
      <c r="AW18">
        <v>15</v>
      </c>
      <c r="AX18">
        <f>IF(Z18&gt;0, (R18*SUMPRODUCT(K18:$K$98, X18:$X$98)-K18*$AZ$3)/Z18, 0)</f>
        <v>679.33761840315606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</v>
      </c>
      <c r="S19">
        <f t="shared" si="1"/>
        <v>728.23252981560722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572.27945577180299</v>
      </c>
      <c r="AC19">
        <f t="shared" si="2"/>
        <v>606.26895232957747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-146.28288848360978</v>
      </c>
      <c r="AI19">
        <f t="shared" si="7"/>
        <v>-187.90894386478647</v>
      </c>
      <c r="AJ19">
        <f t="shared" si="8"/>
        <v>-33.989496557774487</v>
      </c>
      <c r="AK19">
        <f t="shared" si="30"/>
        <v>40.059561904026211</v>
      </c>
      <c r="AL19">
        <f t="shared" si="9"/>
        <v>-181.83887851853473</v>
      </c>
      <c r="AN19">
        <f t="shared" si="10"/>
        <v>0</v>
      </c>
      <c r="AO19">
        <f t="shared" si="11"/>
        <v>0</v>
      </c>
      <c r="AP19">
        <f t="shared" si="12"/>
        <v>-11.068653562175594</v>
      </c>
      <c r="AQ19">
        <f t="shared" si="13"/>
        <v>-38.897623132256356</v>
      </c>
      <c r="AR19">
        <f t="shared" si="14"/>
        <v>-49.966276694431954</v>
      </c>
      <c r="AS19">
        <f t="shared" si="15"/>
        <v>-9.03804020596416</v>
      </c>
      <c r="AT19">
        <f t="shared" si="16"/>
        <v>10.652112204912443</v>
      </c>
      <c r="AU19">
        <f t="shared" si="17"/>
        <v>-48.352204695483664</v>
      </c>
      <c r="AW19">
        <v>16</v>
      </c>
      <c r="AX19">
        <f>IF(Z19&gt;0, (R19*SUMPRODUCT(K19:$K$98, X19:$X$98)-K19*$AZ$3)/Z19, 0)</f>
        <v>728.23252981560722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</v>
      </c>
      <c r="S20">
        <f t="shared" si="1"/>
        <v>772.32703802177741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606.26895232957747</v>
      </c>
      <c r="AC20">
        <f t="shared" si="2"/>
        <v>635.38521130584434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-150.65693248476052</v>
      </c>
      <c r="AI20">
        <f t="shared" si="7"/>
        <v>-191.79139884588307</v>
      </c>
      <c r="AJ20">
        <f t="shared" si="8"/>
        <v>-29.116258976266863</v>
      </c>
      <c r="AK20">
        <f t="shared" si="30"/>
        <v>42.438826663070429</v>
      </c>
      <c r="AL20">
        <f t="shared" si="9"/>
        <v>-178.46883115907951</v>
      </c>
      <c r="AN20">
        <f t="shared" si="10"/>
        <v>0</v>
      </c>
      <c r="AO20">
        <f t="shared" si="11"/>
        <v>0</v>
      </c>
      <c r="AP20">
        <f t="shared" si="12"/>
        <v>-9.766014884679473</v>
      </c>
      <c r="AQ20">
        <f t="shared" si="13"/>
        <v>-35.768492344339961</v>
      </c>
      <c r="AR20">
        <f t="shared" si="14"/>
        <v>-45.534507229019432</v>
      </c>
      <c r="AS20">
        <f t="shared" si="15"/>
        <v>-6.9126901040134134</v>
      </c>
      <c r="AT20">
        <f t="shared" si="16"/>
        <v>10.075691981544585</v>
      </c>
      <c r="AU20">
        <f t="shared" si="17"/>
        <v>-42.371505351488267</v>
      </c>
      <c r="AW20">
        <v>17</v>
      </c>
      <c r="AX20">
        <f>IF(Z20&gt;0, (R20*SUMPRODUCT(K20:$K$98, X20:$X$98)-K20*$AZ$3)/Z20, 0)</f>
        <v>772.32703802177741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</v>
      </c>
      <c r="S21">
        <f t="shared" si="1"/>
        <v>812.32633651205151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635.38521130584434</v>
      </c>
      <c r="AC21">
        <f t="shared" si="2"/>
        <v>660.34339941554299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-155.83463505180387</v>
      </c>
      <c r="AI21">
        <f t="shared" si="7"/>
        <v>-196.47983943178929</v>
      </c>
      <c r="AJ21">
        <f t="shared" si="8"/>
        <v>-24.958188109698654</v>
      </c>
      <c r="AK21">
        <f t="shared" si="30"/>
        <v>44.47696479140911</v>
      </c>
      <c r="AL21">
        <f t="shared" si="9"/>
        <v>-176.96106275007884</v>
      </c>
      <c r="AN21">
        <f t="shared" si="10"/>
        <v>0</v>
      </c>
      <c r="AO21">
        <f t="shared" si="11"/>
        <v>0</v>
      </c>
      <c r="AP21">
        <f t="shared" si="12"/>
        <v>-8.6159427256946159</v>
      </c>
      <c r="AQ21">
        <f t="shared" si="13"/>
        <v>-33.033719740551255</v>
      </c>
      <c r="AR21">
        <f t="shared" si="14"/>
        <v>-41.649662466245864</v>
      </c>
      <c r="AS21">
        <f t="shared" si="15"/>
        <v>-5.2906197070610741</v>
      </c>
      <c r="AT21">
        <f t="shared" si="16"/>
        <v>9.4281966864513596</v>
      </c>
      <c r="AU21">
        <f t="shared" si="17"/>
        <v>-37.512085486855582</v>
      </c>
      <c r="AW21">
        <v>18</v>
      </c>
      <c r="AX21">
        <f>IF(Z21&gt;0, (R21*SUMPRODUCT(K21:$K$98, X21:$X$98)-K21*$AZ$3)/Z21, 0)</f>
        <v>812.32633651205151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</v>
      </c>
      <c r="S22">
        <f t="shared" si="1"/>
        <v>848.55904137530445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660.34339941554299</v>
      </c>
      <c r="AC22">
        <f t="shared" si="2"/>
        <v>681.52993008038334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-161.3573155776954</v>
      </c>
      <c r="AI22">
        <f t="shared" si="7"/>
        <v>-201.51538925609213</v>
      </c>
      <c r="AJ22">
        <f t="shared" si="8"/>
        <v>-21.186530664840348</v>
      </c>
      <c r="AK22">
        <f t="shared" si="30"/>
        <v>46.224037959088015</v>
      </c>
      <c r="AL22">
        <f t="shared" si="9"/>
        <v>-176.47788196184447</v>
      </c>
      <c r="AN22">
        <f t="shared" si="10"/>
        <v>0</v>
      </c>
      <c r="AO22">
        <f t="shared" si="11"/>
        <v>0</v>
      </c>
      <c r="AP22">
        <f t="shared" si="12"/>
        <v>-7.6006081174466464</v>
      </c>
      <c r="AQ22">
        <f t="shared" si="13"/>
        <v>-30.539655173972864</v>
      </c>
      <c r="AR22">
        <f t="shared" si="14"/>
        <v>-38.140263291419515</v>
      </c>
      <c r="AS22">
        <f t="shared" si="15"/>
        <v>-4.0099163680339878</v>
      </c>
      <c r="AT22">
        <f t="shared" si="16"/>
        <v>8.7486964874514594</v>
      </c>
      <c r="AU22">
        <f t="shared" si="17"/>
        <v>-33.401483172002045</v>
      </c>
      <c r="AW22">
        <v>19</v>
      </c>
      <c r="AX22">
        <f>IF(Z22&gt;0, (R22*SUMPRODUCT(K22:$K$98, X22:$X$98)-K22*$AZ$3)/Z22, 0)</f>
        <v>848.55904137530445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</v>
      </c>
      <c r="S23">
        <f t="shared" si="1"/>
        <v>881.46201010805441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681.52993008038334</v>
      </c>
      <c r="AC23">
        <f t="shared" si="2"/>
        <v>699.40121276836726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-167.39812696692314</v>
      </c>
      <c r="AI23">
        <f t="shared" si="7"/>
        <v>-207.07092084505243</v>
      </c>
      <c r="AJ23">
        <f t="shared" si="8"/>
        <v>-17.871282687983921</v>
      </c>
      <c r="AK23">
        <f t="shared" si="30"/>
        <v>47.707095105626841</v>
      </c>
      <c r="AL23">
        <f t="shared" si="9"/>
        <v>-177.2351084274095</v>
      </c>
      <c r="AN23">
        <f t="shared" si="10"/>
        <v>0</v>
      </c>
      <c r="AO23">
        <f t="shared" si="11"/>
        <v>0</v>
      </c>
      <c r="AP23">
        <f t="shared" si="12"/>
        <v>-6.7042504864370294</v>
      </c>
      <c r="AQ23">
        <f t="shared" si="13"/>
        <v>-28.288377611976781</v>
      </c>
      <c r="AR23">
        <f t="shared" si="14"/>
        <v>-34.99262809841381</v>
      </c>
      <c r="AS23">
        <f t="shared" si="15"/>
        <v>-3.0200433078200817</v>
      </c>
      <c r="AT23">
        <f t="shared" si="16"/>
        <v>8.0619559225123556</v>
      </c>
      <c r="AU23">
        <f t="shared" si="17"/>
        <v>-29.950715483721531</v>
      </c>
      <c r="AW23">
        <v>20</v>
      </c>
      <c r="AX23">
        <f>IF(Z23&gt;0, (R23*SUMPRODUCT(K23:$K$98, X23:$X$98)-K23*$AZ$3)/Z23, 0)</f>
        <v>881.46201010805441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</v>
      </c>
      <c r="S24">
        <f t="shared" si="1"/>
        <v>911.39478484929361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699.40121276836726</v>
      </c>
      <c r="AC24">
        <f t="shared" si="2"/>
        <v>714.33688681885155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-173.7058997748095</v>
      </c>
      <c r="AI24">
        <f t="shared" si="7"/>
        <v>-212.8951127642701</v>
      </c>
      <c r="AJ24">
        <f t="shared" si="8"/>
        <v>-14.935674050484295</v>
      </c>
      <c r="AK24">
        <f t="shared" si="30"/>
        <v>48.95808489378571</v>
      </c>
      <c r="AL24">
        <f t="shared" si="9"/>
        <v>-178.87270192096867</v>
      </c>
      <c r="AN24">
        <f t="shared" si="10"/>
        <v>0</v>
      </c>
      <c r="AO24">
        <f t="shared" si="11"/>
        <v>0</v>
      </c>
      <c r="AP24">
        <f t="shared" si="12"/>
        <v>-5.9129739480997641</v>
      </c>
      <c r="AQ24">
        <f t="shared" si="13"/>
        <v>-26.209213751649127</v>
      </c>
      <c r="AR24">
        <f t="shared" si="14"/>
        <v>-32.122187699748892</v>
      </c>
      <c r="AS24">
        <f t="shared" si="15"/>
        <v>-2.2535347056235659</v>
      </c>
      <c r="AT24">
        <f t="shared" si="16"/>
        <v>7.3869276375533577</v>
      </c>
      <c r="AU24">
        <f t="shared" si="17"/>
        <v>-26.988794767819098</v>
      </c>
      <c r="AW24">
        <v>21</v>
      </c>
      <c r="AX24">
        <f>IF(Z24&gt;0, (R24*SUMPRODUCT(K24:$K$98, X24:$X$98)-K24*$AZ$3)/Z24, 0)</f>
        <v>911.39478484929361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</v>
      </c>
      <c r="S25">
        <f t="shared" si="1"/>
        <v>939.28716855300706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714.33688681885155</v>
      </c>
      <c r="AC25">
        <f t="shared" si="2"/>
        <v>726.72057633725728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-225.27049086463057</v>
      </c>
      <c r="AI25">
        <f t="shared" si="7"/>
        <v>-263.95517647876426</v>
      </c>
      <c r="AJ25">
        <f t="shared" si="8"/>
        <v>-12.383689518405731</v>
      </c>
      <c r="AK25">
        <f t="shared" si="30"/>
        <v>50.003582077319614</v>
      </c>
      <c r="AL25">
        <f t="shared" si="9"/>
        <v>-226.33528391985038</v>
      </c>
      <c r="AN25">
        <f t="shared" si="10"/>
        <v>0</v>
      </c>
      <c r="AO25">
        <f t="shared" si="11"/>
        <v>0</v>
      </c>
      <c r="AP25">
        <f t="shared" si="12"/>
        <v>-5.2114727674897754</v>
      </c>
      <c r="AQ25">
        <f t="shared" si="13"/>
        <v>-30.34769469681698</v>
      </c>
      <c r="AR25">
        <f t="shared" si="14"/>
        <v>-35.559167464306753</v>
      </c>
      <c r="AS25">
        <f t="shared" si="15"/>
        <v>-1.6682896516196835</v>
      </c>
      <c r="AT25">
        <f t="shared" si="16"/>
        <v>6.7363170240598285</v>
      </c>
      <c r="AU25">
        <f t="shared" si="17"/>
        <v>-30.491140091866612</v>
      </c>
      <c r="AW25">
        <v>22</v>
      </c>
      <c r="AX25">
        <f>IF(Z25&gt;0, (R25*SUMPRODUCT(K25:$K$98, X25:$X$98)-K25*$AZ$3)/Z25, 0)</f>
        <v>939.28716855300706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</v>
      </c>
      <c r="S26">
        <f t="shared" si="1"/>
        <v>957.67957787416924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726.72057633725728</v>
      </c>
      <c r="AC26">
        <f t="shared" si="2"/>
        <v>730.83083098870338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-283.01011934022023</v>
      </c>
      <c r="AI26">
        <f t="shared" si="7"/>
        <v>-321.16645303854244</v>
      </c>
      <c r="AJ26">
        <f t="shared" si="8"/>
        <v>-4.1102546514460983</v>
      </c>
      <c r="AK26">
        <f t="shared" si="30"/>
        <v>50.870440343608017</v>
      </c>
      <c r="AL26">
        <f t="shared" si="9"/>
        <v>-274.4062673463805</v>
      </c>
      <c r="AN26">
        <f t="shared" si="10"/>
        <v>0</v>
      </c>
      <c r="AO26">
        <f t="shared" si="11"/>
        <v>0</v>
      </c>
      <c r="AP26">
        <f t="shared" si="12"/>
        <v>-4.5895490595316266</v>
      </c>
      <c r="AQ26">
        <f t="shared" si="13"/>
        <v>-34.041237749028141</v>
      </c>
      <c r="AR26">
        <f t="shared" si="14"/>
        <v>-38.630786808559769</v>
      </c>
      <c r="AS26">
        <f t="shared" si="15"/>
        <v>-0.49439276632622103</v>
      </c>
      <c r="AT26">
        <f t="shared" si="16"/>
        <v>6.1188368747082196</v>
      </c>
      <c r="AU26">
        <f t="shared" si="17"/>
        <v>-33.006342700177768</v>
      </c>
      <c r="AW26">
        <v>23</v>
      </c>
      <c r="AX26">
        <f>IF(Z26&gt;0, (R26*SUMPRODUCT(K26:$K$98, X26:$X$98)-K26*$AZ$3)/Z26, 0)</f>
        <v>957.67957787416924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</v>
      </c>
      <c r="S27">
        <f t="shared" si="1"/>
        <v>967.40234097804966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730.83083098870338</v>
      </c>
      <c r="AC27">
        <f t="shared" si="2"/>
        <v>727.55561944348165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-342.40211808062099</v>
      </c>
      <c r="AI27">
        <f t="shared" si="7"/>
        <v>-380.00568738291969</v>
      </c>
      <c r="AJ27">
        <f t="shared" si="8"/>
        <v>3.2752115452217367</v>
      </c>
      <c r="AK27">
        <f t="shared" si="30"/>
        <v>51.158158169209244</v>
      </c>
      <c r="AL27">
        <f t="shared" si="9"/>
        <v>-325.57231766848872</v>
      </c>
      <c r="AN27">
        <f t="shared" si="10"/>
        <v>0</v>
      </c>
      <c r="AO27">
        <f t="shared" si="11"/>
        <v>0</v>
      </c>
      <c r="AP27">
        <f t="shared" si="12"/>
        <v>-4.0384473512057451</v>
      </c>
      <c r="AQ27">
        <f t="shared" si="13"/>
        <v>-36.772384974779293</v>
      </c>
      <c r="AR27">
        <f t="shared" si="14"/>
        <v>-40.810832325985039</v>
      </c>
      <c r="AS27">
        <f t="shared" si="15"/>
        <v>0.35174239134343688</v>
      </c>
      <c r="AT27">
        <f t="shared" si="16"/>
        <v>5.4941467574562992</v>
      </c>
      <c r="AU27">
        <f t="shared" si="17"/>
        <v>-34.964943177185305</v>
      </c>
      <c r="AW27">
        <v>24</v>
      </c>
      <c r="AX27">
        <f>IF(Z27&gt;0, (R27*SUMPRODUCT(K27:$K$98, X27:$X$98)-K27*$AZ$3)/Z27, 0)</f>
        <v>967.40234097804966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</v>
      </c>
      <c r="S28">
        <f t="shared" si="1"/>
        <v>969.96749921631283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727.55561944348165</v>
      </c>
      <c r="AC28">
        <f t="shared" si="2"/>
        <v>718.252900722101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-405.89533367744752</v>
      </c>
      <c r="AI28">
        <f t="shared" si="7"/>
        <v>-442.91991961988452</v>
      </c>
      <c r="AJ28">
        <f t="shared" si="8"/>
        <v>9.3027187213806428</v>
      </c>
      <c r="AK28">
        <f t="shared" si="30"/>
        <v>50.92889336104372</v>
      </c>
      <c r="AL28">
        <f t="shared" si="9"/>
        <v>-382.68830753746016</v>
      </c>
      <c r="AN28">
        <f t="shared" si="10"/>
        <v>0</v>
      </c>
      <c r="AO28">
        <f t="shared" si="11"/>
        <v>0</v>
      </c>
      <c r="AP28">
        <f t="shared" si="12"/>
        <v>-3.5502386143829594</v>
      </c>
      <c r="AQ28">
        <f t="shared" si="13"/>
        <v>-38.920767115665441</v>
      </c>
      <c r="AR28">
        <f t="shared" si="14"/>
        <v>-42.471005730048397</v>
      </c>
      <c r="AS28">
        <f t="shared" si="15"/>
        <v>0.89202540373406203</v>
      </c>
      <c r="AT28">
        <f t="shared" si="16"/>
        <v>4.8835042768413022</v>
      </c>
      <c r="AU28">
        <f t="shared" si="17"/>
        <v>-36.695476049473037</v>
      </c>
      <c r="AW28">
        <v>25</v>
      </c>
      <c r="AX28">
        <f>IF(Z28&gt;0, (R28*SUMPRODUCT(K28:$K$98, X28:$X$98)-K28*$AZ$3)/Z28, 0)</f>
        <v>969.96749921631283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</v>
      </c>
      <c r="S29">
        <f t="shared" si="1"/>
        <v>966.35150732861848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718.252900722101</v>
      </c>
      <c r="AC29">
        <f t="shared" si="2"/>
        <v>703.85862133268427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-471.97261243216877</v>
      </c>
      <c r="AI29">
        <f t="shared" si="7"/>
        <v>-508.39096620896532</v>
      </c>
      <c r="AJ29">
        <f t="shared" si="8"/>
        <v>14.394279389416738</v>
      </c>
      <c r="AK29">
        <f t="shared" si="30"/>
        <v>50.277703050547075</v>
      </c>
      <c r="AL29">
        <f t="shared" si="9"/>
        <v>-443.71898376900151</v>
      </c>
      <c r="AN29">
        <f t="shared" si="10"/>
        <v>0</v>
      </c>
      <c r="AO29">
        <f t="shared" si="11"/>
        <v>0</v>
      </c>
      <c r="AP29">
        <f t="shared" si="12"/>
        <v>-3.1179534046564443</v>
      </c>
      <c r="AQ29">
        <f t="shared" si="13"/>
        <v>-40.407883971270564</v>
      </c>
      <c r="AR29">
        <f t="shared" si="14"/>
        <v>-43.525837375927004</v>
      </c>
      <c r="AS29">
        <f t="shared" si="15"/>
        <v>1.2323646671366881</v>
      </c>
      <c r="AT29">
        <f t="shared" si="16"/>
        <v>4.3045200880177834</v>
      </c>
      <c r="AU29">
        <f t="shared" si="17"/>
        <v>-37.988952620772537</v>
      </c>
      <c r="AW29">
        <v>26</v>
      </c>
      <c r="AX29">
        <f>IF(Z29&gt;0, (R29*SUMPRODUCT(K29:$K$98, X29:$X$98)-K29*$AZ$3)/Z29, 0)</f>
        <v>966.35150732861848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</v>
      </c>
      <c r="S30">
        <f t="shared" si="1"/>
        <v>957.69766097515981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703.85862133268427</v>
      </c>
      <c r="AC30">
        <f t="shared" si="2"/>
        <v>685.34938711699306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-546.15388786045617</v>
      </c>
      <c r="AI30">
        <f t="shared" si="7"/>
        <v>-581.93498115555451</v>
      </c>
      <c r="AJ30">
        <f t="shared" si="8"/>
        <v>18.509234215691208</v>
      </c>
      <c r="AK30">
        <f t="shared" si="30"/>
        <v>49.270103493287905</v>
      </c>
      <c r="AL30">
        <f t="shared" si="9"/>
        <v>-514.15564344657537</v>
      </c>
      <c r="AN30">
        <f t="shared" si="10"/>
        <v>0</v>
      </c>
      <c r="AO30">
        <f t="shared" si="11"/>
        <v>0</v>
      </c>
      <c r="AP30">
        <f t="shared" si="12"/>
        <v>-2.7351735872350735</v>
      </c>
      <c r="AQ30">
        <f t="shared" si="13"/>
        <v>-41.749023047496024</v>
      </c>
      <c r="AR30">
        <f t="shared" si="14"/>
        <v>-44.484196634731099</v>
      </c>
      <c r="AS30">
        <f t="shared" si="15"/>
        <v>1.4148804266313895</v>
      </c>
      <c r="AT30">
        <f t="shared" si="16"/>
        <v>3.7662987154626917</v>
      </c>
      <c r="AU30">
        <f t="shared" si="17"/>
        <v>-39.303017492637011</v>
      </c>
      <c r="AW30">
        <v>27</v>
      </c>
      <c r="AX30">
        <f>IF(Z30&gt;0, (R30*SUMPRODUCT(K30:$K$98, X30:$X$98)-K30*$AZ$3)/Z30, 0)</f>
        <v>957.69766097515981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</v>
      </c>
      <c r="S31">
        <f t="shared" si="1"/>
        <v>944.41488335729241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685.34938711699306</v>
      </c>
      <c r="AC31">
        <f t="shared" si="2"/>
        <v>663.15272992269263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-628.19548753970889</v>
      </c>
      <c r="AI31">
        <f t="shared" si="7"/>
        <v>-663.30467215808642</v>
      </c>
      <c r="AJ31">
        <f t="shared" si="8"/>
        <v>22.196657194300428</v>
      </c>
      <c r="AK31">
        <f t="shared" si="30"/>
        <v>47.974457098189518</v>
      </c>
      <c r="AL31">
        <f t="shared" si="9"/>
        <v>-593.13355786559646</v>
      </c>
      <c r="AN31">
        <f t="shared" si="10"/>
        <v>0</v>
      </c>
      <c r="AO31">
        <f t="shared" si="11"/>
        <v>0</v>
      </c>
      <c r="AP31">
        <f t="shared" si="12"/>
        <v>-2.3962603868742138</v>
      </c>
      <c r="AQ31">
        <f t="shared" si="13"/>
        <v>-42.875389399291137</v>
      </c>
      <c r="AR31">
        <f t="shared" si="14"/>
        <v>-45.271649786165355</v>
      </c>
      <c r="AS31">
        <f t="shared" si="15"/>
        <v>1.5149588614452609</v>
      </c>
      <c r="AT31">
        <f t="shared" si="16"/>
        <v>3.274336683570084</v>
      </c>
      <c r="AU31">
        <f t="shared" si="17"/>
        <v>-40.482354241150006</v>
      </c>
      <c r="AW31">
        <v>28</v>
      </c>
      <c r="AX31">
        <f>IF(Z31&gt;0, (R31*SUMPRODUCT(K31:$K$98, X31:$X$98)-K31*$AZ$3)/Z31, 0)</f>
        <v>944.41488335729241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</v>
      </c>
      <c r="S32">
        <f t="shared" si="1"/>
        <v>926.93658848671805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663.15272992269263</v>
      </c>
      <c r="AC32">
        <f t="shared" si="2"/>
        <v>637.73481003518361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-715.92261849241345</v>
      </c>
      <c r="AI32">
        <f t="shared" si="7"/>
        <v>-750.32274995536091</v>
      </c>
      <c r="AJ32">
        <f t="shared" si="8"/>
        <v>25.417919887509015</v>
      </c>
      <c r="AK32">
        <f t="shared" si="30"/>
        <v>46.420691094588491</v>
      </c>
      <c r="AL32">
        <f t="shared" si="9"/>
        <v>-678.48413897326338</v>
      </c>
      <c r="AN32">
        <f t="shared" si="10"/>
        <v>0</v>
      </c>
      <c r="AO32">
        <f t="shared" si="11"/>
        <v>0</v>
      </c>
      <c r="AP32">
        <f t="shared" si="12"/>
        <v>-2.0963092203834224</v>
      </c>
      <c r="AQ32">
        <f t="shared" si="13"/>
        <v>-43.627600314353472</v>
      </c>
      <c r="AR32">
        <f t="shared" si="14"/>
        <v>-45.72390953473689</v>
      </c>
      <c r="AS32">
        <f t="shared" si="15"/>
        <v>1.5489423312391837</v>
      </c>
      <c r="AT32">
        <f t="shared" si="16"/>
        <v>2.8288299672043888</v>
      </c>
      <c r="AU32">
        <f t="shared" si="17"/>
        <v>-41.346137236293316</v>
      </c>
      <c r="AW32">
        <v>29</v>
      </c>
      <c r="AX32">
        <f>IF(Z32&gt;0, (R32*SUMPRODUCT(K32:$K$98, X32:$X$98)-K32*$AZ$3)/Z32, 0)</f>
        <v>926.93658848671805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</v>
      </c>
      <c r="S33">
        <f t="shared" si="1"/>
        <v>905.93357078410861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637.73481003518361</v>
      </c>
      <c r="AC33">
        <f t="shared" si="2"/>
        <v>609.69423607063504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-812.15621252213703</v>
      </c>
      <c r="AI33">
        <f t="shared" si="7"/>
        <v>-845.80626456419395</v>
      </c>
      <c r="AJ33">
        <f t="shared" si="8"/>
        <v>28.040573964548571</v>
      </c>
      <c r="AK33">
        <f t="shared" si="30"/>
        <v>44.641436702462855</v>
      </c>
      <c r="AL33">
        <f t="shared" si="9"/>
        <v>-773.12425389718248</v>
      </c>
      <c r="AN33">
        <f t="shared" si="10"/>
        <v>0</v>
      </c>
      <c r="AO33">
        <f t="shared" si="11"/>
        <v>0</v>
      </c>
      <c r="AP33">
        <f t="shared" si="12"/>
        <v>-1.8308929813176797</v>
      </c>
      <c r="AQ33">
        <f t="shared" si="13"/>
        <v>-44.189266256761336</v>
      </c>
      <c r="AR33">
        <f t="shared" si="14"/>
        <v>-46.02015923807901</v>
      </c>
      <c r="AS33">
        <f t="shared" si="15"/>
        <v>1.5256823377166158</v>
      </c>
      <c r="AT33">
        <f t="shared" si="16"/>
        <v>2.4289321464443265</v>
      </c>
      <c r="AU33">
        <f t="shared" si="17"/>
        <v>-42.065544753918068</v>
      </c>
      <c r="AW33">
        <v>30</v>
      </c>
      <c r="AX33">
        <f>IF(Z33&gt;0, (R33*SUMPRODUCT(K33:$K$98, X33:$X$98)-K33*$AZ$3)/Z33, 0)</f>
        <v>905.93357078410861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</v>
      </c>
      <c r="S34">
        <f t="shared" si="1"/>
        <v>881.78809532861135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609.69423607063504</v>
      </c>
      <c r="AC34">
        <f t="shared" si="2"/>
        <v>579.42195762619974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-917.21642813657593</v>
      </c>
      <c r="AI34">
        <f t="shared" si="7"/>
        <v>-950.07137144414401</v>
      </c>
      <c r="AJ34">
        <f t="shared" si="8"/>
        <v>30.272278444435301</v>
      </c>
      <c r="AK34">
        <f t="shared" si="30"/>
        <v>42.67859652494446</v>
      </c>
      <c r="AL34">
        <f t="shared" si="9"/>
        <v>-877.1204964747642</v>
      </c>
      <c r="AN34">
        <f t="shared" si="10"/>
        <v>0</v>
      </c>
      <c r="AO34">
        <f t="shared" si="11"/>
        <v>0</v>
      </c>
      <c r="AP34">
        <f t="shared" si="12"/>
        <v>-1.5960993438603426</v>
      </c>
      <c r="AQ34">
        <f t="shared" si="13"/>
        <v>-44.558547108784452</v>
      </c>
      <c r="AR34">
        <f t="shared" si="14"/>
        <v>-46.154646452644791</v>
      </c>
      <c r="AS34">
        <f t="shared" si="15"/>
        <v>1.4706329975979862</v>
      </c>
      <c r="AT34">
        <f t="shared" si="16"/>
        <v>2.0733342703608604</v>
      </c>
      <c r="AU34">
        <f t="shared" si="17"/>
        <v>-42.610679184685942</v>
      </c>
      <c r="AW34">
        <v>31</v>
      </c>
      <c r="AX34">
        <f>IF(Z34&gt;0, (R34*SUMPRODUCT(K34:$K$98, X34:$X$98)-K34*$AZ$3)/Z34, 0)</f>
        <v>881.78809532861135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854.70835806887681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579.42195762619974</v>
      </c>
      <c r="AC35">
        <f t="shared" ref="AC35:AC66" si="33">S35*Z35</f>
        <v>547.28929249270652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-1020.5026629645367</v>
      </c>
      <c r="AI35">
        <f t="shared" ref="AI35:AI66" si="38">SUM(AE35:AH35)</f>
        <v>-1052.5188055075469</v>
      </c>
      <c r="AJ35">
        <f t="shared" ref="AJ35:AJ66" si="39">AB35-AC35</f>
        <v>32.132665133493219</v>
      </c>
      <c r="AK35">
        <f t="shared" si="30"/>
        <v>40.559537033833983</v>
      </c>
      <c r="AL35">
        <f t="shared" ref="AL35:AL66" si="40">SUM(AI35:AK35)</f>
        <v>-979.82660334021966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-1.3887055754295254</v>
      </c>
      <c r="AQ35">
        <f t="shared" ref="AQ35:AQ66" si="44">AH35*$K35</f>
        <v>-44.264474894054089</v>
      </c>
      <c r="AR35">
        <f t="shared" ref="AR35:AR66" si="45">AI35*$K35</f>
        <v>-45.653180469483615</v>
      </c>
      <c r="AS35">
        <f t="shared" ref="AS35:AS66" si="46">AJ35*$K35</f>
        <v>1.3937597624181655</v>
      </c>
      <c r="AT35">
        <f t="shared" ref="AT35:AT66" si="47">AK35*$K35</f>
        <v>1.7592767504723221</v>
      </c>
      <c r="AU35">
        <f t="shared" ref="AU35:AU66" si="48">AL35*$K35</f>
        <v>-42.500143956593128</v>
      </c>
      <c r="AW35">
        <v>32</v>
      </c>
      <c r="AX35">
        <f>IF(Z35&gt;0, (R35*SUMPRODUCT(K35:$K$98, X35:$X$98)-K35*$AZ$3)/Z35, 0)</f>
        <v>854.70835806887681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</v>
      </c>
      <c r="S36">
        <f t="shared" si="32"/>
        <v>825.66569977651295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547.28929249270652</v>
      </c>
      <c r="AC36">
        <f t="shared" si="33"/>
        <v>514.11935507659098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-1124.708646237842</v>
      </c>
      <c r="AI36">
        <f t="shared" si="38"/>
        <v>-1155.8422730323032</v>
      </c>
      <c r="AJ36">
        <f t="shared" si="39"/>
        <v>33.169937416115545</v>
      </c>
      <c r="AK36">
        <f t="shared" si="30"/>
        <v>38.310250474489457</v>
      </c>
      <c r="AL36">
        <f t="shared" si="40"/>
        <v>-1084.3620851416981</v>
      </c>
      <c r="AN36">
        <f t="shared" si="41"/>
        <v>0</v>
      </c>
      <c r="AO36">
        <f t="shared" si="42"/>
        <v>0</v>
      </c>
      <c r="AP36">
        <f t="shared" si="43"/>
        <v>-1.2057377733839434</v>
      </c>
      <c r="AQ36">
        <f t="shared" si="44"/>
        <v>-43.557524080739086</v>
      </c>
      <c r="AR36">
        <f t="shared" si="45"/>
        <v>-44.76326185412303</v>
      </c>
      <c r="AS36">
        <f t="shared" si="46"/>
        <v>1.2845996628477323</v>
      </c>
      <c r="AT36">
        <f t="shared" si="47"/>
        <v>1.4836728277705806</v>
      </c>
      <c r="AU36">
        <f t="shared" si="48"/>
        <v>-41.994989363504715</v>
      </c>
      <c r="AW36">
        <v>33</v>
      </c>
      <c r="AX36">
        <f>IF(Z36&gt;0, (R36*SUMPRODUCT(K36:$K$98, X36:$X$98)-K36*$AZ$3)/Z36, 0)</f>
        <v>825.66569977651295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</v>
      </c>
      <c r="S37">
        <f t="shared" si="32"/>
        <v>795.32823333743272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514.11935507659098</v>
      </c>
      <c r="AC37">
        <f t="shared" si="33"/>
        <v>480.46766802972564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-1233.3385131396687</v>
      </c>
      <c r="AI37">
        <f t="shared" si="38"/>
        <v>-1263.5441344096155</v>
      </c>
      <c r="AJ37">
        <f t="shared" si="39"/>
        <v>33.651687046865334</v>
      </c>
      <c r="AK37">
        <f t="shared" si="30"/>
        <v>35.988354855361372</v>
      </c>
      <c r="AL37">
        <f t="shared" si="40"/>
        <v>-1193.9040925073887</v>
      </c>
      <c r="AN37">
        <f t="shared" si="41"/>
        <v>0</v>
      </c>
      <c r="AO37">
        <f t="shared" si="42"/>
        <v>0</v>
      </c>
      <c r="AP37">
        <f t="shared" si="43"/>
        <v>-1.0444626197831268</v>
      </c>
      <c r="AQ37">
        <f t="shared" si="44"/>
        <v>-42.646895523217232</v>
      </c>
      <c r="AR37">
        <f t="shared" si="45"/>
        <v>-43.691358143000357</v>
      </c>
      <c r="AS37">
        <f t="shared" si="46"/>
        <v>1.163622125132767</v>
      </c>
      <c r="AT37">
        <f t="shared" si="47"/>
        <v>1.244420403010035</v>
      </c>
      <c r="AU37">
        <f t="shared" si="48"/>
        <v>-41.283315614857557</v>
      </c>
      <c r="AW37">
        <v>34</v>
      </c>
      <c r="AX37">
        <f>IF(Z37&gt;0, (R37*SUMPRODUCT(K37:$K$98, X37:$X$98)-K37*$AZ$3)/Z37, 0)</f>
        <v>795.32823333743272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</v>
      </c>
      <c r="S38">
        <f t="shared" si="32"/>
        <v>764.20282389059366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480.46766802972564</v>
      </c>
      <c r="AC38">
        <f t="shared" si="33"/>
        <v>446.66526985818132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-1358.6062547962117</v>
      </c>
      <c r="AI38">
        <f t="shared" si="38"/>
        <v>-1387.8305167260608</v>
      </c>
      <c r="AJ38">
        <f t="shared" si="39"/>
        <v>33.802398171544326</v>
      </c>
      <c r="AK38">
        <f t="shared" si="30"/>
        <v>33.632736762080796</v>
      </c>
      <c r="AL38">
        <f t="shared" si="40"/>
        <v>-1320.3953817924355</v>
      </c>
      <c r="AN38">
        <f t="shared" si="41"/>
        <v>0</v>
      </c>
      <c r="AO38">
        <f t="shared" si="42"/>
        <v>0</v>
      </c>
      <c r="AP38">
        <f t="shared" si="43"/>
        <v>-0.90225782643974983</v>
      </c>
      <c r="AQ38">
        <f t="shared" si="44"/>
        <v>-41.945049951384959</v>
      </c>
      <c r="AR38">
        <f t="shared" si="45"/>
        <v>-42.847307777824703</v>
      </c>
      <c r="AS38">
        <f t="shared" si="46"/>
        <v>1.0436013192024527</v>
      </c>
      <c r="AT38">
        <f t="shared" si="47"/>
        <v>1.0383632627238761</v>
      </c>
      <c r="AU38">
        <f t="shared" si="48"/>
        <v>-40.765343195898375</v>
      </c>
      <c r="AW38">
        <v>35</v>
      </c>
      <c r="AX38">
        <f>IF(Z38&gt;0, (R38*SUMPRODUCT(K38:$K$98, X38:$X$98)-K38*$AZ$3)/Z38, 0)</f>
        <v>764.20282389059366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</v>
      </c>
      <c r="S39">
        <f t="shared" si="32"/>
        <v>731.81838074456311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446.66526985818132</v>
      </c>
      <c r="AC39">
        <f t="shared" si="33"/>
        <v>412.61709254221864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-1481.5940967623326</v>
      </c>
      <c r="AI39">
        <f t="shared" si="38"/>
        <v>-1509.7853190245021</v>
      </c>
      <c r="AJ39">
        <f t="shared" si="39"/>
        <v>34.048177315962675</v>
      </c>
      <c r="AK39">
        <f t="shared" si="30"/>
        <v>31.266568890072694</v>
      </c>
      <c r="AL39">
        <f t="shared" si="40"/>
        <v>-1444.4705728184667</v>
      </c>
      <c r="AN39">
        <f t="shared" si="41"/>
        <v>0</v>
      </c>
      <c r="AO39">
        <f t="shared" si="42"/>
        <v>0</v>
      </c>
      <c r="AP39">
        <f t="shared" si="43"/>
        <v>-0.77711087965203474</v>
      </c>
      <c r="AQ39">
        <f t="shared" si="44"/>
        <v>-40.841183866202293</v>
      </c>
      <c r="AR39">
        <f t="shared" si="45"/>
        <v>-41.618294745854328</v>
      </c>
      <c r="AS39">
        <f t="shared" si="46"/>
        <v>0.93856196721426011</v>
      </c>
      <c r="AT39">
        <f t="shared" si="47"/>
        <v>0.8618849735533074</v>
      </c>
      <c r="AU39">
        <f t="shared" si="48"/>
        <v>-39.817847805086764</v>
      </c>
      <c r="AW39">
        <v>36</v>
      </c>
      <c r="AX39">
        <f>IF(Z39&gt;0, (R39*SUMPRODUCT(K39:$K$98, X39:$X$98)-K39*$AZ$3)/Z39, 0)</f>
        <v>731.81838074456311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</v>
      </c>
      <c r="S40">
        <f t="shared" si="32"/>
        <v>698.57144740252227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412.61709254221864</v>
      </c>
      <c r="AC40">
        <f t="shared" si="33"/>
        <v>378.82668781478634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-1589.8523240768361</v>
      </c>
      <c r="AI40">
        <f t="shared" si="38"/>
        <v>-1616.9667079543456</v>
      </c>
      <c r="AJ40">
        <f t="shared" si="39"/>
        <v>33.790404727432303</v>
      </c>
      <c r="AK40">
        <f t="shared" si="30"/>
        <v>28.883196477955309</v>
      </c>
      <c r="AL40">
        <f t="shared" si="40"/>
        <v>-1554.2931067489578</v>
      </c>
      <c r="AN40">
        <f t="shared" si="41"/>
        <v>0</v>
      </c>
      <c r="AO40">
        <f t="shared" si="42"/>
        <v>0</v>
      </c>
      <c r="AP40">
        <f t="shared" si="43"/>
        <v>-0.66734559983403208</v>
      </c>
      <c r="AQ40">
        <f t="shared" si="44"/>
        <v>-39.129819716782919</v>
      </c>
      <c r="AR40">
        <f t="shared" si="45"/>
        <v>-39.797165316616955</v>
      </c>
      <c r="AS40">
        <f t="shared" si="46"/>
        <v>0.83165739680212847</v>
      </c>
      <c r="AT40">
        <f t="shared" si="47"/>
        <v>0.710880032007419</v>
      </c>
      <c r="AU40">
        <f t="shared" si="48"/>
        <v>-38.254627887807402</v>
      </c>
      <c r="AW40">
        <v>37</v>
      </c>
      <c r="AX40">
        <f>IF(Z40&gt;0, (R40*SUMPRODUCT(K40:$K$98, X40:$X$98)-K40*$AZ$3)/Z40, 0)</f>
        <v>698.57144740252227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</v>
      </c>
      <c r="S41">
        <f t="shared" si="32"/>
        <v>665.53060674987762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378.82668781478634</v>
      </c>
      <c r="AC41">
        <f t="shared" si="33"/>
        <v>345.99220661476227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-1699.0578453915848</v>
      </c>
      <c r="AI41">
        <f t="shared" si="38"/>
        <v>-1725.0515565076232</v>
      </c>
      <c r="AJ41">
        <f t="shared" si="39"/>
        <v>32.834481200024072</v>
      </c>
      <c r="AK41">
        <f t="shared" ref="AK41:AK72" si="61">G41*SUM(AB41:AB41, AE41:AF41)</f>
        <v>26.517868147035045</v>
      </c>
      <c r="AL41">
        <f t="shared" si="40"/>
        <v>-1665.6992071605641</v>
      </c>
      <c r="AN41">
        <f t="shared" si="41"/>
        <v>0</v>
      </c>
      <c r="AO41">
        <f t="shared" si="42"/>
        <v>0</v>
      </c>
      <c r="AP41">
        <f t="shared" si="43"/>
        <v>-0.57121726605023759</v>
      </c>
      <c r="AQ41">
        <f t="shared" si="44"/>
        <v>-37.337153320402869</v>
      </c>
      <c r="AR41">
        <f t="shared" si="45"/>
        <v>-37.908370586453103</v>
      </c>
      <c r="AS41">
        <f t="shared" si="46"/>
        <v>0.72154462668022845</v>
      </c>
      <c r="AT41">
        <f t="shared" si="47"/>
        <v>0.58273572699220522</v>
      </c>
      <c r="AU41">
        <f t="shared" si="48"/>
        <v>-36.604090232780671</v>
      </c>
      <c r="AW41">
        <v>38</v>
      </c>
      <c r="AX41">
        <f>IF(Z41&gt;0, (R41*SUMPRODUCT(K41:$K$98, X41:$X$98)-K41*$AZ$3)/Z41, 0)</f>
        <v>665.53060674987762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</v>
      </c>
      <c r="S42">
        <f t="shared" si="32"/>
        <v>632.78605963678126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345.99220661476227</v>
      </c>
      <c r="AC42">
        <f t="shared" si="33"/>
        <v>314.27589125575116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-1802.1221569576089</v>
      </c>
      <c r="AI42">
        <f t="shared" si="38"/>
        <v>-1826.9548698840083</v>
      </c>
      <c r="AJ42">
        <f t="shared" si="39"/>
        <v>31.716315359011105</v>
      </c>
      <c r="AK42">
        <f t="shared" si="61"/>
        <v>24.219454463033362</v>
      </c>
      <c r="AL42">
        <f t="shared" si="40"/>
        <v>-1771.0191000619639</v>
      </c>
      <c r="AN42">
        <f t="shared" si="41"/>
        <v>0</v>
      </c>
      <c r="AO42">
        <f t="shared" si="42"/>
        <v>0</v>
      </c>
      <c r="AP42">
        <f t="shared" si="43"/>
        <v>-0.4872357917619245</v>
      </c>
      <c r="AQ42">
        <f t="shared" si="44"/>
        <v>-35.358940386392398</v>
      </c>
      <c r="AR42">
        <f t="shared" si="45"/>
        <v>-35.846176178154323</v>
      </c>
      <c r="AS42">
        <f t="shared" si="46"/>
        <v>0.62229705113251943</v>
      </c>
      <c r="AT42">
        <f t="shared" si="47"/>
        <v>0.4752032170755261</v>
      </c>
      <c r="AU42">
        <f t="shared" si="48"/>
        <v>-34.748675909946279</v>
      </c>
      <c r="AW42">
        <v>39</v>
      </c>
      <c r="AX42">
        <f>IF(Z42&gt;0, (R42*SUMPRODUCT(K42:$K$98, X42:$X$98)-K42*$AZ$3)/Z42, 0)</f>
        <v>632.78605963678126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</v>
      </c>
      <c r="S43">
        <f t="shared" si="32"/>
        <v>600.75844885299648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314.27589125575116</v>
      </c>
      <c r="AC43">
        <f t="shared" si="33"/>
        <v>283.93555619202994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-1905.9229844613296</v>
      </c>
      <c r="AI43">
        <f t="shared" si="38"/>
        <v>-1929.5544087662342</v>
      </c>
      <c r="AJ43">
        <f t="shared" si="39"/>
        <v>30.340335063721227</v>
      </c>
      <c r="AK43">
        <f t="shared" si="61"/>
        <v>21.999312387902584</v>
      </c>
      <c r="AL43">
        <f t="shared" si="40"/>
        <v>-1877.2147613146103</v>
      </c>
      <c r="AN43">
        <f t="shared" si="41"/>
        <v>0</v>
      </c>
      <c r="AO43">
        <f t="shared" si="42"/>
        <v>0</v>
      </c>
      <c r="AP43">
        <f t="shared" si="43"/>
        <v>-0.41398717856089357</v>
      </c>
      <c r="AQ43">
        <f t="shared" si="44"/>
        <v>-33.38891760018646</v>
      </c>
      <c r="AR43">
        <f t="shared" si="45"/>
        <v>-33.802904778747354</v>
      </c>
      <c r="AS43">
        <f t="shared" si="46"/>
        <v>0.53151725209450085</v>
      </c>
      <c r="AT43">
        <f t="shared" si="47"/>
        <v>0.38539502097879441</v>
      </c>
      <c r="AU43">
        <f t="shared" si="48"/>
        <v>-32.885992505674054</v>
      </c>
      <c r="AW43">
        <v>40</v>
      </c>
      <c r="AX43">
        <f>IF(Z43&gt;0, (R43*SUMPRODUCT(K43:$K$98, X43:$X$98)-K43*$AZ$3)/Z43, 0)</f>
        <v>600.75844885299648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</v>
      </c>
      <c r="S44">
        <f t="shared" si="32"/>
        <v>569.58609754744236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283.93555619202994</v>
      </c>
      <c r="AC44">
        <f t="shared" si="33"/>
        <v>255.02753620137142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-2016.0345704674519</v>
      </c>
      <c r="AI44">
        <f t="shared" si="38"/>
        <v>-2038.4216632440737</v>
      </c>
      <c r="AJ44">
        <f t="shared" si="39"/>
        <v>28.908019990658516</v>
      </c>
      <c r="AK44">
        <f t="shared" si="61"/>
        <v>19.875488933442096</v>
      </c>
      <c r="AL44">
        <f t="shared" si="40"/>
        <v>-1989.6381543199732</v>
      </c>
      <c r="AN44">
        <f t="shared" si="41"/>
        <v>0</v>
      </c>
      <c r="AO44">
        <f t="shared" si="42"/>
        <v>0</v>
      </c>
      <c r="AP44">
        <f t="shared" si="43"/>
        <v>-0.35016817223036967</v>
      </c>
      <c r="AQ44">
        <f t="shared" si="44"/>
        <v>-31.53384620941176</v>
      </c>
      <c r="AR44">
        <f t="shared" si="45"/>
        <v>-31.884014381642128</v>
      </c>
      <c r="AS44">
        <f t="shared" si="46"/>
        <v>0.45216538940235579</v>
      </c>
      <c r="AT44">
        <f t="shared" si="47"/>
        <v>0.31088286904658863</v>
      </c>
      <c r="AU44">
        <f t="shared" si="48"/>
        <v>-31.120966123193185</v>
      </c>
      <c r="AW44">
        <v>41</v>
      </c>
      <c r="AX44">
        <f>IF(Z44&gt;0, (R44*SUMPRODUCT(K44:$K$98, X44:$X$98)-K44*$AZ$3)/Z44, 0)</f>
        <v>569.58609754744236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</v>
      </c>
      <c r="S45">
        <f t="shared" si="32"/>
        <v>538.93743533664622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255.02753620137142</v>
      </c>
      <c r="AC45">
        <f t="shared" si="33"/>
        <v>227.49449142903816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-2114.7737499863933</v>
      </c>
      <c r="AI45">
        <f t="shared" si="38"/>
        <v>-2135.8795849602557</v>
      </c>
      <c r="AJ45">
        <f t="shared" si="39"/>
        <v>27.533044772333255</v>
      </c>
      <c r="AK45">
        <f t="shared" si="61"/>
        <v>17.851927534095999</v>
      </c>
      <c r="AL45">
        <f t="shared" si="40"/>
        <v>-2090.4946126538266</v>
      </c>
      <c r="AN45">
        <f t="shared" si="41"/>
        <v>0</v>
      </c>
      <c r="AO45">
        <f t="shared" si="42"/>
        <v>0</v>
      </c>
      <c r="AP45">
        <f t="shared" si="43"/>
        <v>-0.29475656424059593</v>
      </c>
      <c r="AQ45">
        <f t="shared" si="44"/>
        <v>-29.534175997497464</v>
      </c>
      <c r="AR45">
        <f t="shared" si="45"/>
        <v>-29.828932561738061</v>
      </c>
      <c r="AS45">
        <f t="shared" si="46"/>
        <v>0.38451668414093937</v>
      </c>
      <c r="AT45">
        <f t="shared" si="47"/>
        <v>0.24931365338252118</v>
      </c>
      <c r="AU45">
        <f t="shared" si="48"/>
        <v>-29.195102224214601</v>
      </c>
      <c r="AW45">
        <v>42</v>
      </c>
      <c r="AX45">
        <f>IF(Z45&gt;0, (R45*SUMPRODUCT(K45:$K$98, X45:$X$98)-K45*$AZ$3)/Z45, 0)</f>
        <v>538.93743533664622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</v>
      </c>
      <c r="S46">
        <f t="shared" si="32"/>
        <v>509.04085385104401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227.49449142903816</v>
      </c>
      <c r="AC46">
        <f t="shared" si="33"/>
        <v>201.53245957178942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-2198.9274571864371</v>
      </c>
      <c r="AI46">
        <f t="shared" si="38"/>
        <v>-2218.7227700819676</v>
      </c>
      <c r="AJ46">
        <f t="shared" si="39"/>
        <v>25.962031857248746</v>
      </c>
      <c r="AK46">
        <f t="shared" si="61"/>
        <v>15.924614400032674</v>
      </c>
      <c r="AL46">
        <f t="shared" si="40"/>
        <v>-2176.8361238246862</v>
      </c>
      <c r="AN46">
        <f t="shared" si="41"/>
        <v>0</v>
      </c>
      <c r="AO46">
        <f t="shared" si="42"/>
        <v>0</v>
      </c>
      <c r="AP46">
        <f t="shared" si="43"/>
        <v>-0.24683417881070741</v>
      </c>
      <c r="AQ46">
        <f t="shared" si="44"/>
        <v>-27.41913987535295</v>
      </c>
      <c r="AR46">
        <f t="shared" si="45"/>
        <v>-27.665974054163655</v>
      </c>
      <c r="AS46">
        <f t="shared" si="46"/>
        <v>0.32372899825131324</v>
      </c>
      <c r="AT46">
        <f t="shared" si="47"/>
        <v>0.19856918347558522</v>
      </c>
      <c r="AU46">
        <f t="shared" si="48"/>
        <v>-27.143675872436759</v>
      </c>
      <c r="AW46">
        <v>43</v>
      </c>
      <c r="AX46">
        <f>IF(Z46&gt;0, (R46*SUMPRODUCT(K46:$K$98, X46:$X$98)-K46*$AZ$3)/Z46, 0)</f>
        <v>509.04085385104401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</v>
      </c>
      <c r="S47">
        <f t="shared" si="32"/>
        <v>480.29301909708244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201.53245957178942</v>
      </c>
      <c r="AC47">
        <f t="shared" si="33"/>
        <v>177.3027341073728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-2279.1852535373259</v>
      </c>
      <c r="AI47">
        <f t="shared" si="38"/>
        <v>-2297.6430206771324</v>
      </c>
      <c r="AJ47">
        <f t="shared" si="39"/>
        <v>24.229725464416617</v>
      </c>
      <c r="AK47">
        <f t="shared" si="61"/>
        <v>14.10727217002526</v>
      </c>
      <c r="AL47">
        <f t="shared" si="40"/>
        <v>-2259.3060230426904</v>
      </c>
      <c r="AN47">
        <f t="shared" si="41"/>
        <v>0</v>
      </c>
      <c r="AO47">
        <f t="shared" si="42"/>
        <v>0</v>
      </c>
      <c r="AP47">
        <f t="shared" si="43"/>
        <v>-0.20549632753063077</v>
      </c>
      <c r="AQ47">
        <f t="shared" si="44"/>
        <v>-25.374911050524673</v>
      </c>
      <c r="AR47">
        <f t="shared" si="45"/>
        <v>-25.580407378055302</v>
      </c>
      <c r="AS47">
        <f t="shared" si="46"/>
        <v>0.26975741769300426</v>
      </c>
      <c r="AT47">
        <f t="shared" si="47"/>
        <v>0.1570608514267797</v>
      </c>
      <c r="AU47">
        <f t="shared" si="48"/>
        <v>-25.153589108935517</v>
      </c>
      <c r="AW47">
        <v>44</v>
      </c>
      <c r="AX47">
        <f>IF(Z47&gt;0, (R47*SUMPRODUCT(K47:$K$98, X47:$X$98)-K47*$AZ$3)/Z47, 0)</f>
        <v>480.29301909708244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</v>
      </c>
      <c r="S48">
        <f t="shared" si="32"/>
        <v>452.64901035970036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177.3027341073728</v>
      </c>
      <c r="AC48">
        <f t="shared" si="33"/>
        <v>154.77551449518415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-2353.1053511329465</v>
      </c>
      <c r="AI48">
        <f t="shared" si="38"/>
        <v>-2370.2019879257887</v>
      </c>
      <c r="AJ48">
        <f t="shared" si="39"/>
        <v>22.527219612188645</v>
      </c>
      <c r="AK48">
        <f t="shared" si="61"/>
        <v>12.411191387516098</v>
      </c>
      <c r="AL48">
        <f t="shared" si="40"/>
        <v>-2335.2635769260837</v>
      </c>
      <c r="AN48">
        <f t="shared" si="41"/>
        <v>0</v>
      </c>
      <c r="AO48">
        <f t="shared" si="42"/>
        <v>0</v>
      </c>
      <c r="AP48">
        <f t="shared" si="43"/>
        <v>-0.16994858971462967</v>
      </c>
      <c r="AQ48">
        <f t="shared" si="44"/>
        <v>-23.390971026677214</v>
      </c>
      <c r="AR48">
        <f t="shared" si="45"/>
        <v>-23.560919616391846</v>
      </c>
      <c r="AS48">
        <f t="shared" si="46"/>
        <v>0.2239311304130932</v>
      </c>
      <c r="AT48">
        <f t="shared" si="47"/>
        <v>0.12337306445381196</v>
      </c>
      <c r="AU48">
        <f t="shared" si="48"/>
        <v>-23.213615421524938</v>
      </c>
      <c r="AW48">
        <v>45</v>
      </c>
      <c r="AX48">
        <f>IF(Z48&gt;0, (R48*SUMPRODUCT(K48:$K$98, X48:$X$98)-K48*$AZ$3)/Z48, 0)</f>
        <v>452.64901035970036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</v>
      </c>
      <c r="S49">
        <f t="shared" si="32"/>
        <v>426.11048094092996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154.77551449518415</v>
      </c>
      <c r="AC49">
        <f t="shared" si="33"/>
        <v>133.92712510987835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-2421.1998182941902</v>
      </c>
      <c r="AI49">
        <f t="shared" si="38"/>
        <v>-2436.9148888099567</v>
      </c>
      <c r="AJ49">
        <f t="shared" si="39"/>
        <v>20.848389385305808</v>
      </c>
      <c r="AK49">
        <f t="shared" si="61"/>
        <v>10.834286014662892</v>
      </c>
      <c r="AL49">
        <f t="shared" si="40"/>
        <v>-2405.2322134099882</v>
      </c>
      <c r="AN49">
        <f t="shared" si="41"/>
        <v>0</v>
      </c>
      <c r="AO49">
        <f t="shared" si="42"/>
        <v>0</v>
      </c>
      <c r="AP49">
        <f t="shared" si="43"/>
        <v>-0.13947783288470789</v>
      </c>
      <c r="AQ49">
        <f t="shared" si="44"/>
        <v>-21.489162476090197</v>
      </c>
      <c r="AR49">
        <f t="shared" si="45"/>
        <v>-21.628640308974905</v>
      </c>
      <c r="AS49">
        <f t="shared" si="46"/>
        <v>0.18503818787714543</v>
      </c>
      <c r="AT49">
        <f t="shared" si="47"/>
        <v>9.6158826182942345E-2</v>
      </c>
      <c r="AU49">
        <f t="shared" si="48"/>
        <v>-21.347443294914818</v>
      </c>
      <c r="AW49">
        <v>46</v>
      </c>
      <c r="AX49">
        <f>IF(Z49&gt;0, (R49*SUMPRODUCT(K49:$K$98, X49:$X$98)-K49*$AZ$3)/Z49, 0)</f>
        <v>426.11048094092996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</v>
      </c>
      <c r="S50">
        <f t="shared" si="32"/>
        <v>400.6010365329816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133.92712510987835</v>
      </c>
      <c r="AC50">
        <f t="shared" si="33"/>
        <v>114.70812481358406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-2481.833627042055</v>
      </c>
      <c r="AI50">
        <f t="shared" si="38"/>
        <v>-2496.1506300391429</v>
      </c>
      <c r="AJ50">
        <f t="shared" si="39"/>
        <v>19.219000296294283</v>
      </c>
      <c r="AK50">
        <f t="shared" si="61"/>
        <v>9.3748987576914846</v>
      </c>
      <c r="AL50">
        <f t="shared" si="40"/>
        <v>-2467.5567309851572</v>
      </c>
      <c r="AN50">
        <f t="shared" si="41"/>
        <v>0</v>
      </c>
      <c r="AO50">
        <f t="shared" si="42"/>
        <v>0</v>
      </c>
      <c r="AP50">
        <f t="shared" si="43"/>
        <v>-0.11345481972647097</v>
      </c>
      <c r="AQ50">
        <f t="shared" si="44"/>
        <v>-19.66724368252375</v>
      </c>
      <c r="AR50">
        <f t="shared" si="45"/>
        <v>-19.780698502250221</v>
      </c>
      <c r="AS50">
        <f t="shared" si="46"/>
        <v>0.15230060469936199</v>
      </c>
      <c r="AT50">
        <f t="shared" si="47"/>
        <v>7.4291208063876915E-2</v>
      </c>
      <c r="AU50">
        <f t="shared" si="48"/>
        <v>-19.554106689486982</v>
      </c>
      <c r="AW50">
        <v>47</v>
      </c>
      <c r="AX50">
        <f>IF(Z50&gt;0, (R50*SUMPRODUCT(K50:$K$98, X50:$X$98)-K50*$AZ$3)/Z50, 0)</f>
        <v>400.6010365329816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</v>
      </c>
      <c r="S51">
        <f t="shared" si="32"/>
        <v>375.97751321830992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114.70812481358406</v>
      </c>
      <c r="AC51">
        <f t="shared" si="33"/>
        <v>97.06781164873523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-2530.2145611851884</v>
      </c>
      <c r="AI51">
        <f t="shared" si="38"/>
        <v>-2543.1232868717129</v>
      </c>
      <c r="AJ51">
        <f t="shared" si="39"/>
        <v>17.640313164848834</v>
      </c>
      <c r="AK51">
        <f t="shared" si="61"/>
        <v>8.0295687369508855</v>
      </c>
      <c r="AL51">
        <f t="shared" si="40"/>
        <v>-2517.4534049699132</v>
      </c>
      <c r="AN51">
        <f t="shared" si="41"/>
        <v>0</v>
      </c>
      <c r="AO51">
        <f t="shared" si="42"/>
        <v>0</v>
      </c>
      <c r="AP51">
        <f t="shared" si="43"/>
        <v>-9.1334779275644346E-2</v>
      </c>
      <c r="AQ51">
        <f t="shared" si="44"/>
        <v>-17.902354893722439</v>
      </c>
      <c r="AR51">
        <f t="shared" si="45"/>
        <v>-17.993689672998087</v>
      </c>
      <c r="AS51">
        <f t="shared" si="46"/>
        <v>0.1248127931749793</v>
      </c>
      <c r="AT51">
        <f t="shared" si="47"/>
        <v>5.6812647977608551E-2</v>
      </c>
      <c r="AU51">
        <f t="shared" si="48"/>
        <v>-17.812064231845497</v>
      </c>
      <c r="AW51">
        <v>48</v>
      </c>
      <c r="AX51">
        <f>IF(Z51&gt;0, (R51*SUMPRODUCT(K51:$K$98, X51:$X$98)-K51*$AZ$3)/Z51, 0)</f>
        <v>375.97751321830992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</v>
      </c>
      <c r="S52">
        <f t="shared" si="32"/>
        <v>352.23727681055311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97.06781164873523</v>
      </c>
      <c r="AC52">
        <f t="shared" si="33"/>
        <v>80.975216145793866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-2570.450441225843</v>
      </c>
      <c r="AI52">
        <f t="shared" si="38"/>
        <v>-2581.9448544348893</v>
      </c>
      <c r="AJ52">
        <f t="shared" si="39"/>
        <v>16.092595502941364</v>
      </c>
      <c r="AK52">
        <f t="shared" si="61"/>
        <v>6.7947468154114663</v>
      </c>
      <c r="AL52">
        <f t="shared" si="40"/>
        <v>-2559.0575121165361</v>
      </c>
      <c r="AN52">
        <f t="shared" si="41"/>
        <v>0</v>
      </c>
      <c r="AO52">
        <f t="shared" si="42"/>
        <v>0</v>
      </c>
      <c r="AP52">
        <f t="shared" si="43"/>
        <v>-7.2614206221933306E-2</v>
      </c>
      <c r="AQ52">
        <f t="shared" si="44"/>
        <v>-16.238429489861765</v>
      </c>
      <c r="AR52">
        <f t="shared" si="45"/>
        <v>-16.311043696083697</v>
      </c>
      <c r="AS52">
        <f t="shared" si="46"/>
        <v>0.1016625231096685</v>
      </c>
      <c r="AT52">
        <f t="shared" si="47"/>
        <v>4.292477897799999E-2</v>
      </c>
      <c r="AU52">
        <f t="shared" si="48"/>
        <v>-16.166456393996029</v>
      </c>
      <c r="AW52">
        <v>49</v>
      </c>
      <c r="AX52">
        <f>IF(Z52&gt;0, (R52*SUMPRODUCT(K52:$K$98, X52:$X$98)-K52*$AZ$3)/Z52, 0)</f>
        <v>352.23727681055311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</v>
      </c>
      <c r="S53">
        <f t="shared" si="32"/>
        <v>328.91491829147327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80.975216145793866</v>
      </c>
      <c r="AC53">
        <f t="shared" si="33"/>
        <v>66.352643254843855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-2585.7445512898298</v>
      </c>
      <c r="AI53">
        <f t="shared" si="38"/>
        <v>-2595.8311480911407</v>
      </c>
      <c r="AJ53">
        <f t="shared" si="39"/>
        <v>14.622572890950011</v>
      </c>
      <c r="AK53">
        <f t="shared" si="61"/>
        <v>5.6682651302055715</v>
      </c>
      <c r="AL53">
        <f t="shared" si="40"/>
        <v>-2575.540310069985</v>
      </c>
      <c r="AN53">
        <f t="shared" si="41"/>
        <v>0</v>
      </c>
      <c r="AO53">
        <f t="shared" si="42"/>
        <v>0</v>
      </c>
      <c r="AP53">
        <f t="shared" si="43"/>
        <v>-5.6893339561028183E-2</v>
      </c>
      <c r="AQ53">
        <f t="shared" si="44"/>
        <v>-14.584864020289997</v>
      </c>
      <c r="AR53">
        <f t="shared" si="45"/>
        <v>-14.641757359851026</v>
      </c>
      <c r="AS53">
        <f t="shared" si="46"/>
        <v>8.2478463363637955E-2</v>
      </c>
      <c r="AT53">
        <f t="shared" si="47"/>
        <v>3.197178782171714E-2</v>
      </c>
      <c r="AU53">
        <f t="shared" si="48"/>
        <v>-14.527307108665671</v>
      </c>
      <c r="AW53">
        <v>50</v>
      </c>
      <c r="AX53">
        <f>IF(Z53&gt;0, (R53*SUMPRODUCT(K53:$K$98, X53:$X$98)-K53*$AZ$3)/Z53, 0)</f>
        <v>328.91491829147327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</v>
      </c>
      <c r="S54">
        <f t="shared" si="32"/>
        <v>305.75109126568196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66.352643254843855</v>
      </c>
      <c r="AC54">
        <f t="shared" si="33"/>
        <v>53.210508340725085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-2568.2504072486099</v>
      </c>
      <c r="AI54">
        <f t="shared" si="38"/>
        <v>-2576.9520128782833</v>
      </c>
      <c r="AJ54">
        <f t="shared" si="39"/>
        <v>13.14213491411877</v>
      </c>
      <c r="AK54">
        <f t="shared" si="61"/>
        <v>4.6446850278390706</v>
      </c>
      <c r="AL54">
        <f t="shared" si="40"/>
        <v>-2559.1651929363256</v>
      </c>
      <c r="AN54">
        <f t="shared" si="41"/>
        <v>0</v>
      </c>
      <c r="AO54">
        <f t="shared" si="42"/>
        <v>0</v>
      </c>
      <c r="AP54">
        <f t="shared" si="43"/>
        <v>-4.3822599928461062E-2</v>
      </c>
      <c r="AQ54">
        <f t="shared" si="44"/>
        <v>-12.934096867038418</v>
      </c>
      <c r="AR54">
        <f t="shared" si="45"/>
        <v>-12.977919466966879</v>
      </c>
      <c r="AS54">
        <f t="shared" si="46"/>
        <v>6.6185775942698158E-2</v>
      </c>
      <c r="AT54">
        <f t="shared" si="47"/>
        <v>2.3391335166305788E-2</v>
      </c>
      <c r="AU54">
        <f t="shared" si="48"/>
        <v>-12.888342355857876</v>
      </c>
      <c r="AW54">
        <v>51</v>
      </c>
      <c r="AX54">
        <f>IF(Z54&gt;0, (R54*SUMPRODUCT(K54:$K$98, X54:$X$98)-K54*$AZ$3)/Z54, 0)</f>
        <v>305.75109126568196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</v>
      </c>
      <c r="S55">
        <f t="shared" si="32"/>
        <v>282.45598886913308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53.210508340725085</v>
      </c>
      <c r="AC55">
        <f t="shared" si="33"/>
        <v>41.564562461339534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-2513.7671536314756</v>
      </c>
      <c r="AI55">
        <f t="shared" si="38"/>
        <v>-2521.1248596280366</v>
      </c>
      <c r="AJ55">
        <f t="shared" si="39"/>
        <v>11.64594587938555</v>
      </c>
      <c r="AK55">
        <f t="shared" si="61"/>
        <v>3.7247355838507561</v>
      </c>
      <c r="AL55">
        <f t="shared" si="40"/>
        <v>-2505.7541781648001</v>
      </c>
      <c r="AN55">
        <f t="shared" si="41"/>
        <v>0</v>
      </c>
      <c r="AO55">
        <f t="shared" si="42"/>
        <v>0</v>
      </c>
      <c r="AP55">
        <f t="shared" si="43"/>
        <v>-3.3084391465946723E-2</v>
      </c>
      <c r="AQ55">
        <f t="shared" si="44"/>
        <v>-11.303313370207357</v>
      </c>
      <c r="AR55">
        <f t="shared" si="45"/>
        <v>-11.336397761673304</v>
      </c>
      <c r="AS55">
        <f t="shared" si="46"/>
        <v>5.2366733958235337E-2</v>
      </c>
      <c r="AT55">
        <f t="shared" si="47"/>
        <v>1.6748509687782957E-2</v>
      </c>
      <c r="AU55">
        <f t="shared" si="48"/>
        <v>-11.267282518027285</v>
      </c>
      <c r="AW55">
        <v>52</v>
      </c>
      <c r="AX55">
        <f>IF(Z55&gt;0, (R55*SUMPRODUCT(K55:$K$98, X55:$X$98)-K55*$AZ$3)/Z55, 0)</f>
        <v>282.45598886913308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</v>
      </c>
      <c r="S56">
        <f t="shared" si="32"/>
        <v>258.29956313944984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41.564562461339534</v>
      </c>
      <c r="AC56">
        <f t="shared" si="33"/>
        <v>31.411383901536567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-2407.4227870785753</v>
      </c>
      <c r="AI56">
        <f t="shared" si="38"/>
        <v>-2413.5032046216315</v>
      </c>
      <c r="AJ56">
        <f t="shared" si="39"/>
        <v>10.153178559802967</v>
      </c>
      <c r="AK56">
        <f t="shared" si="61"/>
        <v>2.9095193722937678</v>
      </c>
      <c r="AL56">
        <f t="shared" si="40"/>
        <v>-2400.4405066895347</v>
      </c>
      <c r="AN56">
        <f t="shared" si="41"/>
        <v>0</v>
      </c>
      <c r="AO56">
        <f t="shared" si="42"/>
        <v>0</v>
      </c>
      <c r="AP56">
        <f t="shared" si="43"/>
        <v>-2.4411591927869264E-2</v>
      </c>
      <c r="AQ56">
        <f t="shared" si="44"/>
        <v>-9.6652939144172834</v>
      </c>
      <c r="AR56">
        <f t="shared" si="45"/>
        <v>-9.6897055063451543</v>
      </c>
      <c r="AS56">
        <f t="shared" si="46"/>
        <v>4.0762867026419278E-2</v>
      </c>
      <c r="AT56">
        <f t="shared" si="47"/>
        <v>1.1681105634559362E-2</v>
      </c>
      <c r="AU56">
        <f t="shared" si="48"/>
        <v>-9.6372615336841747</v>
      </c>
      <c r="AW56">
        <v>53</v>
      </c>
      <c r="AX56">
        <f>IF(Z56&gt;0, (R56*SUMPRODUCT(K56:$K$98, X56:$X$98)-K56*$AZ$3)/Z56, 0)</f>
        <v>258.29956313944984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</v>
      </c>
      <c r="S57">
        <f t="shared" si="32"/>
        <v>232.60422319609268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31.411383901536567</v>
      </c>
      <c r="AC57">
        <f t="shared" si="33"/>
        <v>22.772996067837454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-2248.7784987892378</v>
      </c>
      <c r="AI57">
        <f t="shared" si="38"/>
        <v>-2253.6737229074688</v>
      </c>
      <c r="AJ57">
        <f t="shared" si="39"/>
        <v>8.6383878336991131</v>
      </c>
      <c r="AK57">
        <f t="shared" si="61"/>
        <v>2.1987968731075598</v>
      </c>
      <c r="AL57">
        <f t="shared" si="40"/>
        <v>-2242.8365382006618</v>
      </c>
      <c r="AN57">
        <f t="shared" si="41"/>
        <v>0</v>
      </c>
      <c r="AO57">
        <f t="shared" si="42"/>
        <v>0</v>
      </c>
      <c r="AP57">
        <f t="shared" si="43"/>
        <v>-1.7547580984882242E-2</v>
      </c>
      <c r="AQ57">
        <f t="shared" si="44"/>
        <v>-8.0610451884329617</v>
      </c>
      <c r="AR57">
        <f t="shared" si="45"/>
        <v>-8.0785927694178437</v>
      </c>
      <c r="AS57">
        <f t="shared" si="46"/>
        <v>3.0965448451303612E-2</v>
      </c>
      <c r="AT57">
        <f t="shared" si="47"/>
        <v>7.8818794131339381E-3</v>
      </c>
      <c r="AU57">
        <f t="shared" si="48"/>
        <v>-8.0397454415534053</v>
      </c>
      <c r="AW57">
        <v>54</v>
      </c>
      <c r="AX57">
        <f>IF(Z57&gt;0, (R57*SUMPRODUCT(K57:$K$98, X57:$X$98)-K57*$AZ$3)/Z57, 0)</f>
        <v>232.60422319609268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</v>
      </c>
      <c r="S58">
        <f t="shared" si="32"/>
        <v>204.18445813246359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22.772996067837454</v>
      </c>
      <c r="AC58">
        <f t="shared" si="33"/>
        <v>15.62883130861713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-2038.2729777788052</v>
      </c>
      <c r="AI58">
        <f t="shared" si="38"/>
        <v>-2042.1001131669643</v>
      </c>
      <c r="AJ58">
        <f t="shared" si="39"/>
        <v>7.1441647592203239</v>
      </c>
      <c r="AK58">
        <f t="shared" si="61"/>
        <v>1.594109724748622</v>
      </c>
      <c r="AL58">
        <f t="shared" si="40"/>
        <v>-2033.3618386829953</v>
      </c>
      <c r="AN58">
        <f t="shared" si="41"/>
        <v>0</v>
      </c>
      <c r="AO58">
        <f t="shared" si="42"/>
        <v>0</v>
      </c>
      <c r="AP58">
        <f t="shared" si="43"/>
        <v>-1.2248995606635648E-2</v>
      </c>
      <c r="AQ58">
        <f t="shared" si="44"/>
        <v>-6.5236251707169446</v>
      </c>
      <c r="AR58">
        <f t="shared" si="45"/>
        <v>-6.5358741663235804</v>
      </c>
      <c r="AS58">
        <f t="shared" si="46"/>
        <v>2.2865363744255244E-2</v>
      </c>
      <c r="AT58">
        <f t="shared" si="47"/>
        <v>5.1020518049488262E-3</v>
      </c>
      <c r="AU58">
        <f t="shared" si="48"/>
        <v>-6.5079067507743762</v>
      </c>
      <c r="AW58">
        <v>55</v>
      </c>
      <c r="AX58">
        <f>IF(Z58&gt;0, (R58*SUMPRODUCT(K58:$K$98, X58:$X$98)-K58*$AZ$3)/Z58, 0)</f>
        <v>204.18445813246359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</v>
      </c>
      <c r="S59">
        <f t="shared" si="32"/>
        <v>171.44397990678618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15.62883130861713</v>
      </c>
      <c r="AC59">
        <f t="shared" si="33"/>
        <v>9.9238493782686241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-1789.3362080394388</v>
      </c>
      <c r="AI59">
        <f t="shared" si="38"/>
        <v>-1792.2304039696967</v>
      </c>
      <c r="AJ59">
        <f t="shared" si="39"/>
        <v>5.7049819303485059</v>
      </c>
      <c r="AK59">
        <f t="shared" si="61"/>
        <v>1.0940181916031992</v>
      </c>
      <c r="AL59">
        <f t="shared" si="40"/>
        <v>-1785.4314038477448</v>
      </c>
      <c r="AN59">
        <f t="shared" si="41"/>
        <v>0</v>
      </c>
      <c r="AO59">
        <f t="shared" si="42"/>
        <v>0</v>
      </c>
      <c r="AP59">
        <f t="shared" si="43"/>
        <v>-8.2705912700942342E-3</v>
      </c>
      <c r="AQ59">
        <f t="shared" si="44"/>
        <v>-5.1132918358281225</v>
      </c>
      <c r="AR59">
        <f t="shared" si="45"/>
        <v>-5.1215624270982163</v>
      </c>
      <c r="AS59">
        <f t="shared" si="46"/>
        <v>1.6302826376022796E-2</v>
      </c>
      <c r="AT59">
        <f t="shared" si="47"/>
        <v>3.1263181632597841E-3</v>
      </c>
      <c r="AU59">
        <f t="shared" si="48"/>
        <v>-5.1021332825589338</v>
      </c>
      <c r="AW59">
        <v>56</v>
      </c>
      <c r="AX59">
        <f>IF(Z59&gt;0, (R59*SUMPRODUCT(K59:$K$98, X59:$X$98)-K59*$AZ$3)/Z59, 0)</f>
        <v>171.44397990678618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</v>
      </c>
      <c r="S60">
        <f t="shared" si="32"/>
        <v>131.60194018827622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9.9238493782686241</v>
      </c>
      <c r="AC60">
        <f t="shared" si="33"/>
        <v>5.5414890070551825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-1519.712113880026</v>
      </c>
      <c r="AI60">
        <f t="shared" si="38"/>
        <v>-1521.8175117940411</v>
      </c>
      <c r="AJ60">
        <f t="shared" si="39"/>
        <v>4.3823603712134416</v>
      </c>
      <c r="AK60">
        <f t="shared" si="61"/>
        <v>0.69466945647880374</v>
      </c>
      <c r="AL60">
        <f t="shared" si="40"/>
        <v>-1516.7404819663489</v>
      </c>
      <c r="AN60">
        <f t="shared" si="41"/>
        <v>0</v>
      </c>
      <c r="AO60">
        <f t="shared" si="42"/>
        <v>0</v>
      </c>
      <c r="AP60">
        <f t="shared" si="43"/>
        <v>-5.3718613622783483E-3</v>
      </c>
      <c r="AQ60">
        <f t="shared" si="44"/>
        <v>-3.877501127931323</v>
      </c>
      <c r="AR60">
        <f t="shared" si="45"/>
        <v>-3.8828729892936011</v>
      </c>
      <c r="AS60">
        <f t="shared" si="46"/>
        <v>1.1181464651878886E-2</v>
      </c>
      <c r="AT60">
        <f t="shared" si="47"/>
        <v>1.7724288544090964E-3</v>
      </c>
      <c r="AU60">
        <f t="shared" si="48"/>
        <v>-3.8699190957873131</v>
      </c>
      <c r="AW60">
        <v>57</v>
      </c>
      <c r="AX60">
        <f>IF(Z60&gt;0, (R60*SUMPRODUCT(K60:$K$98, X60:$X$98)-K60*$AZ$3)/Z60, 0)</f>
        <v>131.60194018827622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</v>
      </c>
      <c r="S61">
        <f t="shared" si="32"/>
        <v>79.146205820659702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5.5414890070551825</v>
      </c>
      <c r="AC61">
        <f t="shared" si="33"/>
        <v>2.3166052582441061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-1241.6931588560867</v>
      </c>
      <c r="AI61">
        <f t="shared" si="38"/>
        <v>-1243.1566562115338</v>
      </c>
      <c r="AJ61">
        <f t="shared" si="39"/>
        <v>3.2248837488110764</v>
      </c>
      <c r="AK61">
        <f t="shared" si="61"/>
        <v>0.3879042304938628</v>
      </c>
      <c r="AL61">
        <f t="shared" si="40"/>
        <v>-1239.5438682322288</v>
      </c>
      <c r="AN61">
        <f t="shared" si="41"/>
        <v>0</v>
      </c>
      <c r="AO61">
        <f t="shared" si="42"/>
        <v>0</v>
      </c>
      <c r="AP61">
        <f t="shared" si="43"/>
        <v>-3.3339917960691951E-3</v>
      </c>
      <c r="AQ61">
        <f t="shared" si="44"/>
        <v>-2.8286998876036904</v>
      </c>
      <c r="AR61">
        <f t="shared" si="45"/>
        <v>-2.8320338793997597</v>
      </c>
      <c r="AS61">
        <f t="shared" si="46"/>
        <v>7.3466042981188183E-3</v>
      </c>
      <c r="AT61">
        <f t="shared" si="47"/>
        <v>8.8368422212283416E-4</v>
      </c>
      <c r="AU61">
        <f t="shared" si="48"/>
        <v>-2.8238035908795176</v>
      </c>
      <c r="AW61">
        <v>58</v>
      </c>
      <c r="AX61">
        <f>IF(Z61&gt;0, (R61*SUMPRODUCT(K61:$K$98, X61:$X$98)-K61*$AZ$3)/Z61, 0)</f>
        <v>79.146205820659702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</v>
      </c>
      <c r="S62">
        <f t="shared" si="32"/>
        <v>3.6620733935657275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2.3166052582441061</v>
      </c>
      <c r="AC62">
        <f t="shared" si="33"/>
        <v>7.0599459140636256E-2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-969.86992437429592</v>
      </c>
      <c r="AI62">
        <f t="shared" si="38"/>
        <v>-970.83385179400136</v>
      </c>
      <c r="AJ62">
        <f t="shared" si="39"/>
        <v>2.2460057991034699</v>
      </c>
      <c r="AK62">
        <f t="shared" si="61"/>
        <v>0.16216236807708745</v>
      </c>
      <c r="AL62">
        <f t="shared" si="40"/>
        <v>-968.42568362682073</v>
      </c>
      <c r="AN62">
        <f t="shared" si="41"/>
        <v>0</v>
      </c>
      <c r="AO62">
        <f t="shared" si="42"/>
        <v>0</v>
      </c>
      <c r="AP62">
        <f t="shared" si="43"/>
        <v>-1.9606446852800355E-3</v>
      </c>
      <c r="AQ62">
        <f t="shared" si="44"/>
        <v>-1.9727318403479701</v>
      </c>
      <c r="AR62">
        <f t="shared" si="45"/>
        <v>-1.9746924850332501</v>
      </c>
      <c r="AS62">
        <f t="shared" si="46"/>
        <v>4.5684138069917741E-3</v>
      </c>
      <c r="AT62">
        <f t="shared" si="47"/>
        <v>3.2984100112010432E-4</v>
      </c>
      <c r="AU62">
        <f t="shared" si="48"/>
        <v>-1.9697942302251381</v>
      </c>
      <c r="AW62">
        <v>59</v>
      </c>
      <c r="AX62">
        <f>IF(Z62&gt;0, (R62*SUMPRODUCT(K62:$K$98, X62:$X$98)-K62*$AZ$3)/Z62, 0)</f>
        <v>3.6620733935657275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</v>
      </c>
      <c r="S63">
        <f t="shared" si="32"/>
        <v>-115.75165978535671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7.0599459140636256E-2</v>
      </c>
      <c r="AC63">
        <f t="shared" si="33"/>
        <v>-1.3818698021892795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-714.75340782727312</v>
      </c>
      <c r="AI63">
        <f t="shared" si="38"/>
        <v>-715.35031926886791</v>
      </c>
      <c r="AJ63">
        <f t="shared" si="39"/>
        <v>1.4524692613299157</v>
      </c>
      <c r="AK63">
        <f t="shared" si="61"/>
        <v>4.9419621398445381E-3</v>
      </c>
      <c r="AL63">
        <f t="shared" si="40"/>
        <v>-713.89290804539814</v>
      </c>
      <c r="AN63">
        <f t="shared" si="41"/>
        <v>0</v>
      </c>
      <c r="AO63">
        <f t="shared" si="42"/>
        <v>0</v>
      </c>
      <c r="AP63">
        <f t="shared" si="43"/>
        <v>-1.084042834276466E-3</v>
      </c>
      <c r="AQ63">
        <f t="shared" si="44"/>
        <v>-1.2980540429242731</v>
      </c>
      <c r="AR63">
        <f t="shared" si="45"/>
        <v>-1.2991380857585497</v>
      </c>
      <c r="AS63">
        <f t="shared" si="46"/>
        <v>2.6378098743506102E-3</v>
      </c>
      <c r="AT63">
        <f t="shared" si="47"/>
        <v>8.9750309202500839E-6</v>
      </c>
      <c r="AU63">
        <f t="shared" si="48"/>
        <v>-1.2964913008532788</v>
      </c>
      <c r="AW63">
        <v>60</v>
      </c>
      <c r="AX63">
        <f>IF(Z63&gt;0, (R63*SUMPRODUCT(K63:$K$98, X63:$X$98)-K63*$AZ$3)/Z63, 0)</f>
        <v>-115.75165978535671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</v>
      </c>
      <c r="S64">
        <f t="shared" si="32"/>
        <v>-321.0127651313357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-1.3818698021892795</v>
      </c>
      <c r="AC64">
        <f t="shared" si="33"/>
        <v>-2.2154036852760037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-491.75518727254172</v>
      </c>
      <c r="AI64">
        <f t="shared" si="38"/>
        <v>-492.10025200608425</v>
      </c>
      <c r="AJ64">
        <f t="shared" si="39"/>
        <v>0.83353388308672427</v>
      </c>
      <c r="AK64">
        <f t="shared" si="61"/>
        <v>-9.6730886153249568E-2</v>
      </c>
      <c r="AL64">
        <f t="shared" si="40"/>
        <v>-491.36344900915077</v>
      </c>
      <c r="AN64">
        <f t="shared" si="41"/>
        <v>0</v>
      </c>
      <c r="AO64">
        <f t="shared" si="42"/>
        <v>0</v>
      </c>
      <c r="AP64">
        <f t="shared" si="43"/>
        <v>-5.5952448017684874E-4</v>
      </c>
      <c r="AQ64">
        <f t="shared" si="44"/>
        <v>-0.79738390738505449</v>
      </c>
      <c r="AR64">
        <f t="shared" si="45"/>
        <v>-0.79794343186523131</v>
      </c>
      <c r="AS64">
        <f t="shared" si="46"/>
        <v>1.3515800581990962E-3</v>
      </c>
      <c r="AT64">
        <f t="shared" si="47"/>
        <v>-1.5684969668240412E-4</v>
      </c>
      <c r="AU64">
        <f t="shared" si="48"/>
        <v>-0.79674870150371468</v>
      </c>
      <c r="AW64">
        <v>61</v>
      </c>
      <c r="AX64">
        <f>IF(Z64&gt;0, (R64*SUMPRODUCT(K64:$K$98, X64:$X$98)-K64*$AZ$3)/Z64, 0)</f>
        <v>-321.0127651313357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</v>
      </c>
      <c r="S65">
        <f t="shared" si="32"/>
        <v>-659.630015919774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-2.2154036852760037</v>
      </c>
      <c r="AC65">
        <f t="shared" si="33"/>
        <v>-2.5980374499489614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-289.36534215380834</v>
      </c>
      <c r="AI65">
        <f t="shared" si="38"/>
        <v>-289.56227356893856</v>
      </c>
      <c r="AJ65">
        <f t="shared" si="39"/>
        <v>0.38263376467295762</v>
      </c>
      <c r="AK65">
        <f t="shared" si="61"/>
        <v>-0.15507825796932029</v>
      </c>
      <c r="AL65">
        <f t="shared" si="40"/>
        <v>-289.33471806223491</v>
      </c>
      <c r="AN65">
        <f t="shared" si="41"/>
        <v>0</v>
      </c>
      <c r="AO65">
        <f t="shared" si="42"/>
        <v>0</v>
      </c>
      <c r="AP65">
        <f t="shared" si="43"/>
        <v>-2.8511199951942036E-4</v>
      </c>
      <c r="AQ65">
        <f t="shared" si="44"/>
        <v>-0.41893534984523101</v>
      </c>
      <c r="AR65">
        <f t="shared" si="45"/>
        <v>-0.41922046184475048</v>
      </c>
      <c r="AS65">
        <f t="shared" si="46"/>
        <v>5.5396686027678658E-4</v>
      </c>
      <c r="AT65">
        <f t="shared" si="47"/>
        <v>-2.2451812567530433E-4</v>
      </c>
      <c r="AU65">
        <f t="shared" si="48"/>
        <v>-0.41889101311014898</v>
      </c>
      <c r="AW65">
        <v>62</v>
      </c>
      <c r="AX65">
        <f>IF(Z65&gt;0, (R65*SUMPRODUCT(K65:$K$98, X65:$X$98)-K65*$AZ$3)/Z65, 0)</f>
        <v>-659.630015919774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</v>
      </c>
      <c r="S66">
        <f t="shared" si="32"/>
        <v>-1194.1081889652912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-2.5980374499489614</v>
      </c>
      <c r="AC66">
        <f t="shared" si="33"/>
        <v>-2.6466601723726777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-168.28095414909797</v>
      </c>
      <c r="AI66">
        <f t="shared" si="38"/>
        <v>-168.39177577300234</v>
      </c>
      <c r="AJ66">
        <f t="shared" si="39"/>
        <v>4.8622722423716347E-2</v>
      </c>
      <c r="AK66">
        <f t="shared" si="61"/>
        <v>-0.18186262149642732</v>
      </c>
      <c r="AL66">
        <f t="shared" si="40"/>
        <v>-168.52501567207506</v>
      </c>
      <c r="AN66">
        <f t="shared" si="41"/>
        <v>0</v>
      </c>
      <c r="AO66">
        <f t="shared" si="42"/>
        <v>0</v>
      </c>
      <c r="AP66">
        <f t="shared" si="43"/>
        <v>-1.4325407383431209E-4</v>
      </c>
      <c r="AQ66">
        <f t="shared" si="44"/>
        <v>-0.21752913719606537</v>
      </c>
      <c r="AR66">
        <f t="shared" si="45"/>
        <v>-0.21767239126989971</v>
      </c>
      <c r="AS66">
        <f t="shared" si="46"/>
        <v>6.2852382258206331E-5</v>
      </c>
      <c r="AT66">
        <f t="shared" si="47"/>
        <v>-2.3508554097739231E-4</v>
      </c>
      <c r="AU66">
        <f t="shared" si="48"/>
        <v>-0.2178446244286189</v>
      </c>
      <c r="AW66">
        <v>63</v>
      </c>
      <c r="AX66">
        <f>IF(Z66&gt;0, (R66*SUMPRODUCT(K66:$K$98, X66:$X$98)-K66*$AZ$3)/Z66, 0)</f>
        <v>-1194.1081889652912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-2063.4496598879373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-2.6466601723726777</v>
      </c>
      <c r="AC67">
        <f t="shared" ref="AC67:AC98" si="64">S67*Z67</f>
        <v>-2.5335530350852467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-96.644414367062069</v>
      </c>
      <c r="AI67">
        <f t="shared" ref="AI67:AI98" si="69">SUM(AE67:AH67)</f>
        <v>-96.705805567543862</v>
      </c>
      <c r="AJ67">
        <f t="shared" ref="AJ67:AJ98" si="70">AB67-AC67</f>
        <v>-0.11310713728743105</v>
      </c>
      <c r="AK67">
        <f t="shared" si="61"/>
        <v>-0.18526621206608745</v>
      </c>
      <c r="AL67">
        <f t="shared" ref="AL67:AL98" si="71">SUM(AI67:AK67)</f>
        <v>-97.004178916897374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-7.0855011806637304E-5</v>
      </c>
      <c r="AQ67">
        <f t="shared" ref="AQ67:AQ98" si="75">AH67*$K67</f>
        <v>-0.11154271405809849</v>
      </c>
      <c r="AR67">
        <f t="shared" ref="AR67:AR98" si="76">AI67*$K67</f>
        <v>-0.11161356906990512</v>
      </c>
      <c r="AS67">
        <f t="shared" ref="AS67:AS98" si="77">AJ67*$K67</f>
        <v>-1.3054326165674231E-4</v>
      </c>
      <c r="AT67">
        <f t="shared" ref="AT67:AT98" si="78">AK67*$K67</f>
        <v>-2.1382607833523814E-4</v>
      </c>
      <c r="AU67">
        <f t="shared" ref="AU67:AU98" si="79">AL67*$K67</f>
        <v>-0.1119579384098971</v>
      </c>
      <c r="AW67">
        <v>64</v>
      </c>
      <c r="AX67">
        <f>IF(Z67&gt;0, (R67*SUMPRODUCT(K67:$K$98, X67:$X$98)-K67*$AZ$3)/Z67, 0)</f>
        <v>-2063.4496598879373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</v>
      </c>
      <c r="S68">
        <f t="shared" si="63"/>
        <v>-3516.4697997693943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-2.5335530350852467</v>
      </c>
      <c r="AC68">
        <f t="shared" si="64"/>
        <v>-2.349884789783081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-54.729467580413846</v>
      </c>
      <c r="AI68">
        <f t="shared" si="69"/>
        <v>-54.762880135100609</v>
      </c>
      <c r="AJ68">
        <f t="shared" si="70"/>
        <v>-0.18366824530216563</v>
      </c>
      <c r="AK68">
        <f t="shared" si="61"/>
        <v>-0.17734871245596728</v>
      </c>
      <c r="AL68">
        <f t="shared" si="71"/>
        <v>-55.123897092858741</v>
      </c>
      <c r="AN68">
        <f t="shared" si="72"/>
        <v>0</v>
      </c>
      <c r="AO68">
        <f t="shared" si="73"/>
        <v>0</v>
      </c>
      <c r="AP68">
        <f t="shared" si="74"/>
        <v>-3.4431513134520615E-5</v>
      </c>
      <c r="AQ68">
        <f t="shared" si="75"/>
        <v>-5.6398512460549693E-2</v>
      </c>
      <c r="AR68">
        <f t="shared" si="76"/>
        <v>-5.6432943973684216E-2</v>
      </c>
      <c r="AS68">
        <f t="shared" si="77"/>
        <v>-1.8926944257335599E-4</v>
      </c>
      <c r="AT68">
        <f t="shared" si="78"/>
        <v>-1.8275718751720191E-4</v>
      </c>
      <c r="AU68">
        <f t="shared" si="79"/>
        <v>-5.680497060377477E-2</v>
      </c>
      <c r="AW68">
        <v>65</v>
      </c>
      <c r="AX68">
        <f>IF(Z68&gt;0, (R68*SUMPRODUCT(K68:$K$98, X68:$X$98)-K68*$AZ$3)/Z68, 0)</f>
        <v>-3516.4697997693943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</v>
      </c>
      <c r="S69">
        <f t="shared" si="63"/>
        <v>-5997.6489823438869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-2.349884789783081</v>
      </c>
      <c r="AC69">
        <f t="shared" si="64"/>
        <v>-2.1427020885291101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-30.431158179024774</v>
      </c>
      <c r="AI69">
        <f t="shared" si="69"/>
        <v>-30.449021029075158</v>
      </c>
      <c r="AJ69">
        <f t="shared" si="70"/>
        <v>-0.20718270125397087</v>
      </c>
      <c r="AK69">
        <f t="shared" si="61"/>
        <v>-0.16449193528481568</v>
      </c>
      <c r="AL69">
        <f t="shared" si="71"/>
        <v>-30.820695665613943</v>
      </c>
      <c r="AN69">
        <f t="shared" si="72"/>
        <v>0</v>
      </c>
      <c r="AO69">
        <f t="shared" si="73"/>
        <v>0</v>
      </c>
      <c r="AP69">
        <f t="shared" si="74"/>
        <v>-1.6435357529733579E-5</v>
      </c>
      <c r="AQ69">
        <f t="shared" si="75"/>
        <v>-2.7999281374774639E-2</v>
      </c>
      <c r="AR69">
        <f t="shared" si="76"/>
        <v>-2.8015716732304373E-2</v>
      </c>
      <c r="AS69">
        <f t="shared" si="77"/>
        <v>-1.9062589449501222E-4</v>
      </c>
      <c r="AT69">
        <f t="shared" si="78"/>
        <v>-1.5134672012238122E-4</v>
      </c>
      <c r="AU69">
        <f t="shared" si="79"/>
        <v>-2.8357689346921764E-2</v>
      </c>
      <c r="AW69">
        <v>66</v>
      </c>
      <c r="AX69">
        <f>IF(Z69&gt;0, (R69*SUMPRODUCT(K69:$K$98, X69:$X$98)-K69*$AZ$3)/Z69, 0)</f>
        <v>-5997.6489823438869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</v>
      </c>
      <c r="S70">
        <f t="shared" si="63"/>
        <v>-10334.329039799377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-2.1427020885291101</v>
      </c>
      <c r="AC70">
        <f t="shared" si="64"/>
        <v>-1.9353610005159194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-16.640947651703613</v>
      </c>
      <c r="AI70">
        <f t="shared" si="69"/>
        <v>-16.650311399427643</v>
      </c>
      <c r="AJ70">
        <f t="shared" si="70"/>
        <v>-0.20734108801319073</v>
      </c>
      <c r="AK70">
        <f t="shared" si="61"/>
        <v>-0.14998914619703774</v>
      </c>
      <c r="AL70">
        <f t="shared" si="71"/>
        <v>-17.007641633637871</v>
      </c>
      <c r="AN70">
        <f t="shared" si="72"/>
        <v>0</v>
      </c>
      <c r="AO70">
        <f t="shared" si="73"/>
        <v>0</v>
      </c>
      <c r="AP70">
        <f t="shared" si="74"/>
        <v>-7.6923685804299389E-6</v>
      </c>
      <c r="AQ70">
        <f t="shared" si="75"/>
        <v>-1.3670627043490556E-2</v>
      </c>
      <c r="AR70">
        <f t="shared" si="76"/>
        <v>-1.3678319412070988E-2</v>
      </c>
      <c r="AS70">
        <f t="shared" si="77"/>
        <v>-1.7033180707888961E-4</v>
      </c>
      <c r="AT70">
        <f t="shared" si="78"/>
        <v>-1.232168817033307E-4</v>
      </c>
      <c r="AU70">
        <f t="shared" si="79"/>
        <v>-1.3971868100853206E-2</v>
      </c>
      <c r="AW70">
        <v>67</v>
      </c>
      <c r="AX70">
        <f>IF(Z70&gt;0, (R70*SUMPRODUCT(K70:$K$98, X70:$X$98)-K70*$AZ$3)/Z70, 0)</f>
        <v>-10334.329039799377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</v>
      </c>
      <c r="S71">
        <f t="shared" si="63"/>
        <v>-18089.729457354693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-1.9353610005159194</v>
      </c>
      <c r="AC71">
        <f t="shared" si="64"/>
        <v>-1.7389062977487266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-8.9275488289855787</v>
      </c>
      <c r="AI71">
        <f t="shared" si="69"/>
        <v>-8.9323551648178761</v>
      </c>
      <c r="AJ71">
        <f t="shared" si="70"/>
        <v>-0.19645470276719279</v>
      </c>
      <c r="AK71">
        <f t="shared" si="61"/>
        <v>-0.13547527003611437</v>
      </c>
      <c r="AL71">
        <f t="shared" si="71"/>
        <v>-9.264285137621183</v>
      </c>
      <c r="AN71">
        <f t="shared" si="72"/>
        <v>0</v>
      </c>
      <c r="AO71">
        <f t="shared" si="73"/>
        <v>0</v>
      </c>
      <c r="AP71">
        <f t="shared" si="74"/>
        <v>-3.5253843402429292E-6</v>
      </c>
      <c r="AQ71">
        <f t="shared" si="75"/>
        <v>-6.5482400599170699E-3</v>
      </c>
      <c r="AR71">
        <f t="shared" si="76"/>
        <v>-6.5517654442573134E-3</v>
      </c>
      <c r="AS71">
        <f t="shared" si="77"/>
        <v>-1.4409694970723646E-4</v>
      </c>
      <c r="AT71">
        <f t="shared" si="78"/>
        <v>-9.9369335006971793E-5</v>
      </c>
      <c r="AU71">
        <f t="shared" si="79"/>
        <v>-6.7952317289715208E-3</v>
      </c>
      <c r="AW71">
        <v>68</v>
      </c>
      <c r="AX71">
        <f>IF(Z71&gt;0, (R71*SUMPRODUCT(K71:$K$98, X71:$X$98)-K71*$AZ$3)/Z71, 0)</f>
        <v>-18089.729457354693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</v>
      </c>
      <c r="S72">
        <f t="shared" si="63"/>
        <v>-32281.917985928063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-1.7389062977487266</v>
      </c>
      <c r="AC72">
        <f t="shared" si="64"/>
        <v>-1.5578426361919622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-4.6908012084612887</v>
      </c>
      <c r="AI72">
        <f t="shared" si="69"/>
        <v>-4.6932140803310318</v>
      </c>
      <c r="AJ72">
        <f t="shared" si="70"/>
        <v>-0.18106366155676445</v>
      </c>
      <c r="AK72">
        <f t="shared" si="61"/>
        <v>-0.12172344084241088</v>
      </c>
      <c r="AL72">
        <f t="shared" si="71"/>
        <v>-4.9960011827302075</v>
      </c>
      <c r="AN72">
        <f t="shared" si="72"/>
        <v>0</v>
      </c>
      <c r="AO72">
        <f t="shared" si="73"/>
        <v>0</v>
      </c>
      <c r="AP72">
        <f t="shared" si="74"/>
        <v>-1.5801874043761965E-6</v>
      </c>
      <c r="AQ72">
        <f t="shared" si="75"/>
        <v>-3.072001078462784E-3</v>
      </c>
      <c r="AR72">
        <f t="shared" si="76"/>
        <v>-3.0735812658671605E-3</v>
      </c>
      <c r="AS72">
        <f t="shared" si="77"/>
        <v>-1.185784131225759E-4</v>
      </c>
      <c r="AT72">
        <f t="shared" si="78"/>
        <v>-7.9716561185236824E-5</v>
      </c>
      <c r="AU72">
        <f t="shared" si="79"/>
        <v>-3.2718762401749732E-3</v>
      </c>
      <c r="AW72">
        <v>69</v>
      </c>
      <c r="AX72">
        <f>IF(Z72&gt;0, (R72*SUMPRODUCT(K72:$K$98, X72:$X$98)-K72*$AZ$3)/Z72, 0)</f>
        <v>-32281.917985928063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</v>
      </c>
      <c r="S73">
        <f t="shared" si="63"/>
        <v>-58936.537347888421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-1.5578426361919622</v>
      </c>
      <c r="AC73">
        <f t="shared" si="64"/>
        <v>-1.3934040108269594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-2.4132415168877528</v>
      </c>
      <c r="AI73">
        <f t="shared" si="69"/>
        <v>-2.4144236392803546</v>
      </c>
      <c r="AJ73">
        <f t="shared" si="70"/>
        <v>-0.16443862536500276</v>
      </c>
      <c r="AK73">
        <f t="shared" ref="AK73:AK98" si="92">G73*SUM(AB73:AB73, AE73:AF73)</f>
        <v>-0.10904898453343737</v>
      </c>
      <c r="AL73">
        <f t="shared" si="71"/>
        <v>-2.6879112491787946</v>
      </c>
      <c r="AN73">
        <f t="shared" si="72"/>
        <v>0</v>
      </c>
      <c r="AO73">
        <f t="shared" si="73"/>
        <v>0</v>
      </c>
      <c r="AP73">
        <f t="shared" si="74"/>
        <v>-6.9122391729406113E-7</v>
      </c>
      <c r="AQ73">
        <f t="shared" si="75"/>
        <v>-1.411097755291225E-3</v>
      </c>
      <c r="AR73">
        <f t="shared" si="76"/>
        <v>-1.4117889792085191E-3</v>
      </c>
      <c r="AS73">
        <f t="shared" si="77"/>
        <v>-9.6152404768412971E-5</v>
      </c>
      <c r="AT73">
        <f t="shared" si="78"/>
        <v>-6.3764350238086168E-5</v>
      </c>
      <c r="AU73">
        <f t="shared" si="79"/>
        <v>-1.5717057342150183E-3</v>
      </c>
      <c r="AW73">
        <v>70</v>
      </c>
      <c r="AX73">
        <f>IF(Z73&gt;0, (R73*SUMPRODUCT(K73:$K$98, X73:$X$98)-K73*$AZ$3)/Z73, 0)</f>
        <v>-58936.537347888421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</v>
      </c>
      <c r="S74">
        <f t="shared" si="63"/>
        <v>-110307.70549129574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-1.3934040108269594</v>
      </c>
      <c r="AC74">
        <f t="shared" si="64"/>
        <v>-1.2452520492577279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-1.2117128878687176</v>
      </c>
      <c r="AI74">
        <f t="shared" si="69"/>
        <v>-1.2122773325934588</v>
      </c>
      <c r="AJ74">
        <f t="shared" si="70"/>
        <v>-0.14815196156923149</v>
      </c>
      <c r="AK74">
        <f t="shared" si="92"/>
        <v>-9.7538280757887175E-2</v>
      </c>
      <c r="AL74">
        <f t="shared" si="71"/>
        <v>-1.4579675749205774</v>
      </c>
      <c r="AN74">
        <f t="shared" si="72"/>
        <v>0</v>
      </c>
      <c r="AO74">
        <f t="shared" si="73"/>
        <v>0</v>
      </c>
      <c r="AP74">
        <f t="shared" si="74"/>
        <v>-2.9468613898964981E-7</v>
      </c>
      <c r="AQ74">
        <f t="shared" si="75"/>
        <v>-6.3261286152270133E-4</v>
      </c>
      <c r="AR74">
        <f t="shared" si="76"/>
        <v>-6.32907547661691E-4</v>
      </c>
      <c r="AS74">
        <f t="shared" si="77"/>
        <v>-7.7347395812024381E-5</v>
      </c>
      <c r="AT74">
        <f t="shared" si="78"/>
        <v>-5.0922930271693978E-5</v>
      </c>
      <c r="AU74">
        <f t="shared" si="79"/>
        <v>-7.6117787374540928E-4</v>
      </c>
      <c r="AW74">
        <v>71</v>
      </c>
      <c r="AX74">
        <f>IF(Z74&gt;0, (R74*SUMPRODUCT(K74:$K$98, X74:$X$98)-K74*$AZ$3)/Z74, 0)</f>
        <v>-110307.70549129574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</v>
      </c>
      <c r="S75">
        <f t="shared" si="63"/>
        <v>-212217.60212336053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-1.2452520492577279</v>
      </c>
      <c r="AC75">
        <f t="shared" si="64"/>
        <v>-1.1123462162937838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-0.59344694795243669</v>
      </c>
      <c r="AI75">
        <f t="shared" si="69"/>
        <v>-0.59370902475595444</v>
      </c>
      <c r="AJ75">
        <f t="shared" si="70"/>
        <v>-0.13290583296394409</v>
      </c>
      <c r="AK75">
        <f t="shared" si="92"/>
        <v>-8.7167643448040968E-2</v>
      </c>
      <c r="AL75">
        <f t="shared" si="71"/>
        <v>-0.81378250116793949</v>
      </c>
      <c r="AN75">
        <f t="shared" si="72"/>
        <v>0</v>
      </c>
      <c r="AO75">
        <f t="shared" si="73"/>
        <v>0</v>
      </c>
      <c r="AP75">
        <f t="shared" si="74"/>
        <v>-1.221655770108184E-7</v>
      </c>
      <c r="AQ75">
        <f t="shared" si="75"/>
        <v>-2.7663184169220834E-4</v>
      </c>
      <c r="AR75">
        <f t="shared" si="76"/>
        <v>-2.7675400726921918E-4</v>
      </c>
      <c r="AS75">
        <f t="shared" si="77"/>
        <v>-6.1953280695614208E-5</v>
      </c>
      <c r="AT75">
        <f t="shared" si="78"/>
        <v>-4.0632689790046669E-5</v>
      </c>
      <c r="AU75">
        <f t="shared" si="79"/>
        <v>-3.7933997775488007E-4</v>
      </c>
      <c r="AW75">
        <v>72</v>
      </c>
      <c r="AX75">
        <f>IF(Z75&gt;0, (R75*SUMPRODUCT(K75:$K$98, X75:$X$98)-K75*$AZ$3)/Z75, 0)</f>
        <v>-212217.60212336053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</v>
      </c>
      <c r="S76">
        <f t="shared" si="63"/>
        <v>-420824.18634882726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-1.1123462162937838</v>
      </c>
      <c r="AC76">
        <f t="shared" si="64"/>
        <v>-0.9933920929341663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-0.28285337349502393</v>
      </c>
      <c r="AI76">
        <f t="shared" si="69"/>
        <v>-0.28297140284375899</v>
      </c>
      <c r="AJ76">
        <f t="shared" si="70"/>
        <v>-0.11895412335961753</v>
      </c>
      <c r="AK76">
        <f t="shared" si="92"/>
        <v>-7.7864235140564869E-2</v>
      </c>
      <c r="AL76">
        <f t="shared" si="71"/>
        <v>-0.47978976134394136</v>
      </c>
      <c r="AN76">
        <f t="shared" si="72"/>
        <v>0</v>
      </c>
      <c r="AO76">
        <f t="shared" si="73"/>
        <v>0</v>
      </c>
      <c r="AP76">
        <f t="shared" si="74"/>
        <v>-4.9123834048450732E-8</v>
      </c>
      <c r="AQ76">
        <f t="shared" si="75"/>
        <v>-1.177236198329382E-4</v>
      </c>
      <c r="AR76">
        <f t="shared" si="76"/>
        <v>-1.1777274366698666E-4</v>
      </c>
      <c r="AS76">
        <f t="shared" si="77"/>
        <v>-4.9508725396886264E-5</v>
      </c>
      <c r="AT76">
        <f t="shared" si="78"/>
        <v>-3.2407107269065771E-5</v>
      </c>
      <c r="AU76">
        <f t="shared" si="79"/>
        <v>-1.9968857633293868E-4</v>
      </c>
      <c r="AW76">
        <v>73</v>
      </c>
      <c r="AX76">
        <f>IF(Z76&gt;0, (R76*SUMPRODUCT(K76:$K$98, X76:$X$98)-K76*$AZ$3)/Z76, 0)</f>
        <v>-420824.18634882726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</v>
      </c>
      <c r="S77">
        <f t="shared" si="63"/>
        <v>-861563.40182977705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-0.9933920929341663</v>
      </c>
      <c r="AC77">
        <f t="shared" si="64"/>
        <v>-0.88705378512425836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-0.13073949093932349</v>
      </c>
      <c r="AI77">
        <f t="shared" si="69"/>
        <v>-0.13079097024910152</v>
      </c>
      <c r="AJ77">
        <f t="shared" si="70"/>
        <v>-0.10633830780990794</v>
      </c>
      <c r="AK77">
        <f t="shared" si="92"/>
        <v>-6.9537446505391648E-2</v>
      </c>
      <c r="AL77">
        <f t="shared" si="71"/>
        <v>-0.30666672456440114</v>
      </c>
      <c r="AN77">
        <f t="shared" si="72"/>
        <v>0</v>
      </c>
      <c r="AO77">
        <f t="shared" si="73"/>
        <v>0</v>
      </c>
      <c r="AP77">
        <f t="shared" si="74"/>
        <v>-1.9130086662823085E-8</v>
      </c>
      <c r="AQ77">
        <f t="shared" si="75"/>
        <v>-4.858374758143637E-5</v>
      </c>
      <c r="AR77">
        <f t="shared" si="76"/>
        <v>-4.8602877668099194E-5</v>
      </c>
      <c r="AS77">
        <f t="shared" si="77"/>
        <v>-3.9516090109845616E-5</v>
      </c>
      <c r="AT77">
        <f t="shared" si="78"/>
        <v>-2.5840621867217619E-5</v>
      </c>
      <c r="AU77">
        <f t="shared" si="79"/>
        <v>-1.1395958964516243E-4</v>
      </c>
      <c r="AW77">
        <v>74</v>
      </c>
      <c r="AX77">
        <f>IF(Z77&gt;0, (R77*SUMPRODUCT(K77:$K$98, X77:$X$98)-K77*$AZ$3)/Z77, 0)</f>
        <v>-861563.40182977705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</v>
      </c>
      <c r="S78">
        <f t="shared" si="63"/>
        <v>-1825943.0815166198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-0.88705378512425836</v>
      </c>
      <c r="AC78">
        <f t="shared" si="64"/>
        <v>-0.79205234080957132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-5.8551320833364756E-2</v>
      </c>
      <c r="AI78">
        <f t="shared" si="69"/>
        <v>-5.8573009689628329E-2</v>
      </c>
      <c r="AJ78">
        <f t="shared" si="70"/>
        <v>-9.5001444314687045E-2</v>
      </c>
      <c r="AK78">
        <f t="shared" si="92"/>
        <v>-6.2093764958698089E-2</v>
      </c>
      <c r="AL78">
        <f t="shared" si="71"/>
        <v>-0.21566821896301347</v>
      </c>
      <c r="AN78">
        <f t="shared" si="72"/>
        <v>0</v>
      </c>
      <c r="AO78">
        <f t="shared" si="73"/>
        <v>0</v>
      </c>
      <c r="AP78">
        <f t="shared" si="74"/>
        <v>-7.1961937879341473E-9</v>
      </c>
      <c r="AQ78">
        <f t="shared" si="75"/>
        <v>-1.9426872774479654E-5</v>
      </c>
      <c r="AR78">
        <f t="shared" si="76"/>
        <v>-1.943406896826759E-5</v>
      </c>
      <c r="AS78">
        <f t="shared" si="77"/>
        <v>-3.1520740195523597E-5</v>
      </c>
      <c r="AT78">
        <f t="shared" si="78"/>
        <v>-2.0602228178150379E-5</v>
      </c>
      <c r="AU78">
        <f t="shared" si="79"/>
        <v>-7.155703734194157E-5</v>
      </c>
      <c r="AW78">
        <v>75</v>
      </c>
      <c r="AX78">
        <f>IF(Z78&gt;0, (R78*SUMPRODUCT(K78:$K$98, X78:$X$98)-K78*$AZ$3)/Z78, 0)</f>
        <v>-1825943.0815166198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</v>
      </c>
      <c r="S79">
        <f t="shared" si="63"/>
        <v>-4011995.8392630098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-0.79205234080957132</v>
      </c>
      <c r="AC79">
        <f t="shared" si="64"/>
        <v>-0.70720567119817745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-2.5316657121144059E-2</v>
      </c>
      <c r="AI79">
        <f t="shared" si="69"/>
        <v>-2.5325470760284425E-2</v>
      </c>
      <c r="AJ79">
        <f t="shared" si="70"/>
        <v>-8.4846669611393866E-2</v>
      </c>
      <c r="AK79">
        <f t="shared" si="92"/>
        <v>-5.5443663856669996E-2</v>
      </c>
      <c r="AL79">
        <f t="shared" si="71"/>
        <v>-0.16561580422834829</v>
      </c>
      <c r="AN79">
        <f t="shared" si="72"/>
        <v>0</v>
      </c>
      <c r="AO79">
        <f t="shared" si="73"/>
        <v>0</v>
      </c>
      <c r="AP79">
        <f t="shared" si="74"/>
        <v>-2.6109793789056956E-9</v>
      </c>
      <c r="AQ79">
        <f t="shared" si="75"/>
        <v>-7.4998838315721888E-6</v>
      </c>
      <c r="AR79">
        <f t="shared" si="76"/>
        <v>-7.5024948109510945E-6</v>
      </c>
      <c r="AS79">
        <f t="shared" si="77"/>
        <v>-2.5135236557348609E-5</v>
      </c>
      <c r="AT79">
        <f t="shared" si="78"/>
        <v>-1.6424800325414042E-5</v>
      </c>
      <c r="AU79">
        <f t="shared" si="79"/>
        <v>-4.9062531693713748E-5</v>
      </c>
      <c r="AW79">
        <v>76</v>
      </c>
      <c r="AX79">
        <f>IF(Z79&gt;0, (R79*SUMPRODUCT(K79:$K$98, X79:$X$98)-K79*$AZ$3)/Z79, 0)</f>
        <v>-4011995.8392630098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</v>
      </c>
      <c r="S80">
        <f t="shared" si="63"/>
        <v>-9145971.645107016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-0.70720567119817745</v>
      </c>
      <c r="AC80">
        <f t="shared" si="64"/>
        <v>-0.63143987064971585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-1.0546983758607787E-2</v>
      </c>
      <c r="AI80">
        <f t="shared" si="69"/>
        <v>-1.0550435769477444E-2</v>
      </c>
      <c r="AJ80">
        <f t="shared" si="70"/>
        <v>-7.5765800548461604E-2</v>
      </c>
      <c r="AK80">
        <f t="shared" si="92"/>
        <v>-4.9504396983872427E-2</v>
      </c>
      <c r="AL80">
        <f t="shared" si="71"/>
        <v>-0.13582063330181149</v>
      </c>
      <c r="AN80">
        <f t="shared" si="72"/>
        <v>0</v>
      </c>
      <c r="AO80">
        <f t="shared" si="73"/>
        <v>0</v>
      </c>
      <c r="AP80">
        <f t="shared" si="74"/>
        <v>-9.1306628900586502E-10</v>
      </c>
      <c r="AQ80">
        <f t="shared" si="75"/>
        <v>-2.7897059668394109E-6</v>
      </c>
      <c r="AR80">
        <f t="shared" si="76"/>
        <v>-2.7906190331284165E-6</v>
      </c>
      <c r="AS80">
        <f t="shared" si="77"/>
        <v>-2.0040260866041985E-5</v>
      </c>
      <c r="AT80">
        <f t="shared" si="78"/>
        <v>-1.3094048005713962E-5</v>
      </c>
      <c r="AU80">
        <f t="shared" si="79"/>
        <v>-3.5924927904884369E-5</v>
      </c>
      <c r="AW80">
        <v>77</v>
      </c>
      <c r="AX80">
        <f>IF(Z80&gt;0, (R80*SUMPRODUCT(K80:$K$98, X80:$X$98)-K80*$AZ$3)/Z80, 0)</f>
        <v>-9145971.645107016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</v>
      </c>
      <c r="S81">
        <f t="shared" si="63"/>
        <v>-21682824.938193925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-0.63143987064971585</v>
      </c>
      <c r="AC81">
        <f t="shared" si="64"/>
        <v>-0.56378792782684961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-4.2348225046626008E-3</v>
      </c>
      <c r="AI81">
        <f t="shared" si="69"/>
        <v>-4.2361225841712298E-3</v>
      </c>
      <c r="AJ81">
        <f t="shared" si="70"/>
        <v>-6.765194282286624E-2</v>
      </c>
      <c r="AK81">
        <f t="shared" si="92"/>
        <v>-4.4200790945480115E-2</v>
      </c>
      <c r="AL81">
        <f t="shared" si="71"/>
        <v>-0.11608885635251759</v>
      </c>
      <c r="AN81">
        <f t="shared" si="72"/>
        <v>0</v>
      </c>
      <c r="AO81">
        <f t="shared" si="73"/>
        <v>0</v>
      </c>
      <c r="AP81">
        <f t="shared" si="74"/>
        <v>-3.0703087096455021E-10</v>
      </c>
      <c r="AQ81">
        <f t="shared" si="75"/>
        <v>-1.0001090189919822E-6</v>
      </c>
      <c r="AR81">
        <f t="shared" si="76"/>
        <v>-1.0004160498629467E-6</v>
      </c>
      <c r="AS81">
        <f t="shared" si="77"/>
        <v>-1.5976895866352023E-5</v>
      </c>
      <c r="AT81">
        <f t="shared" si="78"/>
        <v>-1.0438597986688413E-5</v>
      </c>
      <c r="AU81">
        <f t="shared" si="79"/>
        <v>-2.7415909902903384E-5</v>
      </c>
      <c r="AW81">
        <v>78</v>
      </c>
      <c r="AX81">
        <f>IF(Z81&gt;0, (R81*SUMPRODUCT(K81:$K$98, X81:$X$98)-K81*$AZ$3)/Z81, 0)</f>
        <v>-21682824.938193925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</v>
      </c>
      <c r="S82">
        <f t="shared" si="63"/>
        <v>-53583466.131788403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-0.56378792782684961</v>
      </c>
      <c r="AC82">
        <f t="shared" si="64"/>
        <v>-0.50338291674941038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-1.6347204083770489E-3</v>
      </c>
      <c r="AI82">
        <f t="shared" si="69"/>
        <v>-1.6351901268864034E-3</v>
      </c>
      <c r="AJ82">
        <f t="shared" si="70"/>
        <v>-6.040501107743923E-2</v>
      </c>
      <c r="AK82">
        <f t="shared" si="92"/>
        <v>-3.9465154947879479E-2</v>
      </c>
      <c r="AL82">
        <f t="shared" si="71"/>
        <v>-0.10150535615220511</v>
      </c>
      <c r="AN82">
        <f t="shared" si="72"/>
        <v>0</v>
      </c>
      <c r="AO82">
        <f t="shared" si="73"/>
        <v>0</v>
      </c>
      <c r="AP82">
        <f t="shared" si="74"/>
        <v>-9.9044823576193322E-11</v>
      </c>
      <c r="AQ82">
        <f t="shared" si="75"/>
        <v>-3.4469707115994314E-7</v>
      </c>
      <c r="AR82">
        <f t="shared" si="76"/>
        <v>-3.4479611598351934E-7</v>
      </c>
      <c r="AS82">
        <f t="shared" si="77"/>
        <v>-1.2736997895835135E-5</v>
      </c>
      <c r="AT82">
        <f t="shared" si="78"/>
        <v>-8.3216207821819379E-6</v>
      </c>
      <c r="AU82">
        <f t="shared" si="79"/>
        <v>-2.1403414794000591E-5</v>
      </c>
      <c r="AW82">
        <v>79</v>
      </c>
      <c r="AX82">
        <f>IF(Z82&gt;0, (R82*SUMPRODUCT(K82:$K$98, X82:$X$98)-K82*$AZ$3)/Z82, 0)</f>
        <v>-53583466.131788403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</v>
      </c>
      <c r="S83">
        <f t="shared" si="63"/>
        <v>-138344835.28231537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-0.50338291674941038</v>
      </c>
      <c r="AC83">
        <f t="shared" si="64"/>
        <v>-0.4494493228871439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-6.0516653589364139E-4</v>
      </c>
      <c r="AI83">
        <f t="shared" si="69"/>
        <v>-6.0532897394995554E-4</v>
      </c>
      <c r="AJ83">
        <f t="shared" si="70"/>
        <v>-5.3933593862266482E-2</v>
      </c>
      <c r="AK83">
        <f t="shared" si="92"/>
        <v>-3.5236804172458731E-2</v>
      </c>
      <c r="AL83">
        <f t="shared" si="71"/>
        <v>-8.9775727008675171E-2</v>
      </c>
      <c r="AN83">
        <f t="shared" si="72"/>
        <v>0</v>
      </c>
      <c r="AO83">
        <f t="shared" si="73"/>
        <v>0</v>
      </c>
      <c r="AP83">
        <f t="shared" si="74"/>
        <v>-3.0581858202012187E-11</v>
      </c>
      <c r="AQ83">
        <f t="shared" si="75"/>
        <v>-1.1393338241817454E-7</v>
      </c>
      <c r="AR83">
        <f t="shared" si="76"/>
        <v>-1.1396396427637656E-7</v>
      </c>
      <c r="AS83">
        <f t="shared" si="77"/>
        <v>-1.0153959960165543E-5</v>
      </c>
      <c r="AT83">
        <f t="shared" si="78"/>
        <v>-6.6339561870298909E-6</v>
      </c>
      <c r="AU83">
        <f t="shared" si="79"/>
        <v>-1.6901880111471809E-5</v>
      </c>
      <c r="AW83">
        <v>80</v>
      </c>
      <c r="AX83">
        <f>IF(Z83&gt;0, (R83*SUMPRODUCT(K83:$K$98, X83:$X$98)-K83*$AZ$3)/Z83, 0)</f>
        <v>-138344835.28231537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</v>
      </c>
      <c r="S84">
        <f t="shared" si="63"/>
        <v>-373999870.54914957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-0.4494493228871439</v>
      </c>
      <c r="AC84">
        <f t="shared" si="64"/>
        <v>-0.40129413453540347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-2.1432941742884288E-4</v>
      </c>
      <c r="AI84">
        <f t="shared" si="69"/>
        <v>-2.1438306639587945E-4</v>
      </c>
      <c r="AJ84">
        <f t="shared" si="70"/>
        <v>-4.815518835174043E-2</v>
      </c>
      <c r="AK84">
        <f t="shared" si="92"/>
        <v>-3.1461452602100079E-2</v>
      </c>
      <c r="AL84">
        <f t="shared" si="71"/>
        <v>-7.9831024020236396E-2</v>
      </c>
      <c r="AN84">
        <f t="shared" si="72"/>
        <v>0</v>
      </c>
      <c r="AO84">
        <f t="shared" si="73"/>
        <v>0</v>
      </c>
      <c r="AP84">
        <f t="shared" si="74"/>
        <v>-9.0181909724395514E-12</v>
      </c>
      <c r="AQ84">
        <f t="shared" si="75"/>
        <v>-3.6027974519392446E-8</v>
      </c>
      <c r="AR84">
        <f t="shared" si="76"/>
        <v>-3.6036992710364887E-8</v>
      </c>
      <c r="AS84">
        <f t="shared" si="77"/>
        <v>-8.0947072955537898E-6</v>
      </c>
      <c r="AT84">
        <f t="shared" si="78"/>
        <v>-5.2885526694806275E-6</v>
      </c>
      <c r="AU84">
        <f t="shared" si="79"/>
        <v>-1.3419296957744784E-5</v>
      </c>
      <c r="AW84">
        <v>81</v>
      </c>
      <c r="AX84">
        <f>IF(Z84&gt;0, (R84*SUMPRODUCT(K84:$K$98, X84:$X$98)-K84*$AZ$3)/Z84, 0)</f>
        <v>-373999870.54914957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</v>
      </c>
      <c r="S85">
        <f t="shared" si="63"/>
        <v>-1061289181.164804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-0.40129413453540347</v>
      </c>
      <c r="AC85">
        <f t="shared" si="64"/>
        <v>-0.35829836495166106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-7.2464282211601272E-5</v>
      </c>
      <c r="AI85">
        <f t="shared" si="69"/>
        <v>-7.2481162547861672E-5</v>
      </c>
      <c r="AJ85">
        <f t="shared" si="70"/>
        <v>-4.2995769583742405E-2</v>
      </c>
      <c r="AK85">
        <f t="shared" si="92"/>
        <v>-2.8090589417478246E-2</v>
      </c>
      <c r="AL85">
        <f t="shared" si="71"/>
        <v>-7.1158840163768514E-2</v>
      </c>
      <c r="AN85">
        <f t="shared" si="72"/>
        <v>0</v>
      </c>
      <c r="AO85">
        <f t="shared" si="73"/>
        <v>0</v>
      </c>
      <c r="AP85">
        <f t="shared" si="74"/>
        <v>-2.5335013169216726E-12</v>
      </c>
      <c r="AQ85">
        <f t="shared" si="75"/>
        <v>-1.0875870692433717E-8</v>
      </c>
      <c r="AR85">
        <f t="shared" si="76"/>
        <v>-1.0878404193750639E-8</v>
      </c>
      <c r="AS85">
        <f t="shared" si="77"/>
        <v>-6.453060956968857E-6</v>
      </c>
      <c r="AT85">
        <f t="shared" si="78"/>
        <v>-4.2160028203498767E-6</v>
      </c>
      <c r="AU85">
        <f t="shared" si="79"/>
        <v>-1.0679942181512485E-5</v>
      </c>
      <c r="AW85">
        <v>82</v>
      </c>
      <c r="AX85">
        <f>IF(Z85&gt;0, (R85*SUMPRODUCT(K85:$K$98, X85:$X$98)-K85*$AZ$3)/Z85, 0)</f>
        <v>-1061289181.164804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</v>
      </c>
      <c r="S86">
        <f t="shared" si="63"/>
        <v>-3170181599.9635539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-0.35829836495166106</v>
      </c>
      <c r="AC86">
        <f t="shared" si="64"/>
        <v>-0.31990926367421318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-2.3331869011215585E-5</v>
      </c>
      <c r="AI86">
        <f t="shared" si="69"/>
        <v>-2.3336914609607771E-5</v>
      </c>
      <c r="AJ86">
        <f t="shared" si="70"/>
        <v>-3.8389101277447879E-2</v>
      </c>
      <c r="AK86">
        <f t="shared" si="92"/>
        <v>-2.5080885546616277E-2</v>
      </c>
      <c r="AL86">
        <f t="shared" si="71"/>
        <v>-6.3493323738673765E-2</v>
      </c>
      <c r="AN86">
        <f t="shared" si="72"/>
        <v>0</v>
      </c>
      <c r="AO86">
        <f t="shared" si="73"/>
        <v>0</v>
      </c>
      <c r="AP86">
        <f t="shared" si="74"/>
        <v>-6.7613699275315019E-13</v>
      </c>
      <c r="AQ86">
        <f t="shared" si="75"/>
        <v>-3.1265944140516568E-9</v>
      </c>
      <c r="AR86">
        <f t="shared" si="76"/>
        <v>-3.1272705510444101E-9</v>
      </c>
      <c r="AS86">
        <f t="shared" si="77"/>
        <v>-5.1443435395953503E-6</v>
      </c>
      <c r="AT86">
        <f t="shared" si="78"/>
        <v>-3.3609719226446934E-6</v>
      </c>
      <c r="AU86">
        <f t="shared" si="79"/>
        <v>-8.5084427327910891E-6</v>
      </c>
      <c r="AW86">
        <v>83</v>
      </c>
      <c r="AX86">
        <f>IF(Z86&gt;0, (R86*SUMPRODUCT(K86:$K$98, X86:$X$98)-K86*$AZ$3)/Z86, 0)</f>
        <v>-3170181599.9635539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</v>
      </c>
      <c r="S87">
        <f t="shared" si="63"/>
        <v>-9996827815.4959068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-0.31990926367421318</v>
      </c>
      <c r="AC87">
        <f t="shared" si="64"/>
        <v>-0.28563327380677306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-7.1330457094966381E-6</v>
      </c>
      <c r="AI87">
        <f t="shared" si="69"/>
        <v>-7.1344743290501532E-6</v>
      </c>
      <c r="AJ87">
        <f t="shared" si="70"/>
        <v>-3.4275989867440126E-2</v>
      </c>
      <c r="AK87">
        <f t="shared" si="92"/>
        <v>-2.2393648457194926E-2</v>
      </c>
      <c r="AL87">
        <f t="shared" si="71"/>
        <v>-5.6676772798964103E-2</v>
      </c>
      <c r="AN87">
        <f t="shared" si="72"/>
        <v>0</v>
      </c>
      <c r="AO87">
        <f t="shared" si="73"/>
        <v>0</v>
      </c>
      <c r="AP87">
        <f t="shared" si="74"/>
        <v>-1.7093090240332786E-13</v>
      </c>
      <c r="AQ87">
        <f t="shared" si="75"/>
        <v>-8.5345180738194884E-10</v>
      </c>
      <c r="AR87">
        <f t="shared" si="76"/>
        <v>-8.5362273828435214E-10</v>
      </c>
      <c r="AS87">
        <f t="shared" si="77"/>
        <v>-4.1010399615449046E-6</v>
      </c>
      <c r="AT87">
        <f t="shared" si="78"/>
        <v>-2.6793463168509096E-6</v>
      </c>
      <c r="AU87">
        <f t="shared" si="79"/>
        <v>-6.7812399011340982E-6</v>
      </c>
      <c r="AW87">
        <v>84</v>
      </c>
      <c r="AX87">
        <f>IF(Z87&gt;0, (R87*SUMPRODUCT(K87:$K$98, X87:$X$98)-K87*$AZ$3)/Z87, 0)</f>
        <v>-9996827815.4959068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</v>
      </c>
      <c r="S88">
        <f t="shared" si="63"/>
        <v>-33373559805.466686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-0.28563327380677306</v>
      </c>
      <c r="AC88">
        <f t="shared" si="64"/>
        <v>-0.25502970948697978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-2.0644997796974783E-6</v>
      </c>
      <c r="AI88">
        <f t="shared" si="69"/>
        <v>-2.0648818631656092E-6</v>
      </c>
      <c r="AJ88">
        <f t="shared" si="70"/>
        <v>-3.0603564319793275E-2</v>
      </c>
      <c r="AK88">
        <f t="shared" si="92"/>
        <v>-1.9994329166474117E-2</v>
      </c>
      <c r="AL88">
        <f t="shared" si="71"/>
        <v>-5.0599958368130554E-2</v>
      </c>
      <c r="AN88">
        <f t="shared" si="72"/>
        <v>0</v>
      </c>
      <c r="AO88">
        <f t="shared" si="73"/>
        <v>0</v>
      </c>
      <c r="AP88">
        <f t="shared" si="74"/>
        <v>-4.0817294969629326E-14</v>
      </c>
      <c r="AQ88">
        <f t="shared" si="75"/>
        <v>-2.2054682680948168E-10</v>
      </c>
      <c r="AR88">
        <f t="shared" si="76"/>
        <v>-2.205876441044513E-10</v>
      </c>
      <c r="AS88">
        <f t="shared" si="77"/>
        <v>-3.2693241559848078E-6</v>
      </c>
      <c r="AT88">
        <f t="shared" si="78"/>
        <v>-2.1359584995917553E-6</v>
      </c>
      <c r="AU88">
        <f t="shared" si="79"/>
        <v>-5.4055032432206675E-6</v>
      </c>
      <c r="AW88">
        <v>85</v>
      </c>
      <c r="AX88">
        <f>IF(Z88&gt;0, (R88*SUMPRODUCT(K88:$K$98, X88:$X$98)-K88*$AZ$3)/Z88, 0)</f>
        <v>-33373559805.466686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</v>
      </c>
      <c r="S89">
        <f t="shared" si="63"/>
        <v>-119559170599.58217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-0.25502970948697978</v>
      </c>
      <c r="AC89">
        <f t="shared" si="64"/>
        <v>-0.22770509794570065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-5.6607137130622008E-7</v>
      </c>
      <c r="AI89">
        <f t="shared" si="69"/>
        <v>-5.6616659825401665E-7</v>
      </c>
      <c r="AJ89">
        <f t="shared" si="70"/>
        <v>-2.7324611541279131E-2</v>
      </c>
      <c r="AK89">
        <f t="shared" si="92"/>
        <v>-1.7852079664088586E-2</v>
      </c>
      <c r="AL89">
        <f t="shared" si="71"/>
        <v>-4.517725737196597E-2</v>
      </c>
      <c r="AN89">
        <f t="shared" si="72"/>
        <v>0</v>
      </c>
      <c r="AO89">
        <f t="shared" si="73"/>
        <v>0</v>
      </c>
      <c r="AP89">
        <f t="shared" si="74"/>
        <v>-9.0829686383774642E-15</v>
      </c>
      <c r="AQ89">
        <f t="shared" si="75"/>
        <v>-5.3993209187411193E-11</v>
      </c>
      <c r="AR89">
        <f t="shared" si="76"/>
        <v>-5.4002292156049573E-11</v>
      </c>
      <c r="AS89">
        <f t="shared" si="77"/>
        <v>-2.6062852525268187E-6</v>
      </c>
      <c r="AT89">
        <f t="shared" si="78"/>
        <v>-1.7027730434578736E-6</v>
      </c>
      <c r="AU89">
        <f t="shared" si="79"/>
        <v>-4.3091122982768479E-6</v>
      </c>
      <c r="AW89">
        <v>86</v>
      </c>
      <c r="AX89">
        <f>IF(Z89&gt;0, (R89*SUMPRODUCT(K89:$K$98, X89:$X$98)-K89*$AZ$3)/Z89, 0)</f>
        <v>-119559170599.58217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</v>
      </c>
      <c r="S90">
        <f t="shared" si="63"/>
        <v>-461895978445.02643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-0.22770509794570065</v>
      </c>
      <c r="AC90">
        <f t="shared" si="64"/>
        <v>-0.20330812321234923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-1.4453335894504767E-7</v>
      </c>
      <c r="AI90">
        <f t="shared" si="69"/>
        <v>-1.4455536694389372E-7</v>
      </c>
      <c r="AJ90">
        <f t="shared" si="70"/>
        <v>-2.4396974733351423E-2</v>
      </c>
      <c r="AK90">
        <f t="shared" si="92"/>
        <v>-1.5939356856199047E-2</v>
      </c>
      <c r="AL90">
        <f t="shared" si="71"/>
        <v>-4.0336476144917414E-2</v>
      </c>
      <c r="AN90">
        <f t="shared" si="72"/>
        <v>0</v>
      </c>
      <c r="AO90">
        <f t="shared" si="73"/>
        <v>0</v>
      </c>
      <c r="AP90">
        <f t="shared" si="74"/>
        <v>-1.8742627850177061E-15</v>
      </c>
      <c r="AQ90">
        <f t="shared" si="75"/>
        <v>-1.2308865415667604E-11</v>
      </c>
      <c r="AR90">
        <f t="shared" si="76"/>
        <v>-1.2310739678452622E-11</v>
      </c>
      <c r="AS90">
        <f t="shared" si="77"/>
        <v>-2.077714658637671E-6</v>
      </c>
      <c r="AT90">
        <f t="shared" si="78"/>
        <v>-1.3574402462330323E-6</v>
      </c>
      <c r="AU90">
        <f t="shared" si="79"/>
        <v>-3.435167215610382E-6</v>
      </c>
      <c r="AW90">
        <v>87</v>
      </c>
      <c r="AX90">
        <f>IF(Z90&gt;0, (R90*SUMPRODUCT(K90:$K$98, X90:$X$98)-K90*$AZ$3)/Z90, 0)</f>
        <v>-461895978445.02643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</v>
      </c>
      <c r="S91">
        <f t="shared" si="63"/>
        <v>-1935159207573.9553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-0.20330812321234923</v>
      </c>
      <c r="AC91">
        <f t="shared" si="64"/>
        <v>-0.18152511002167182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-3.4195466874844023E-8</v>
      </c>
      <c r="AI91">
        <f t="shared" si="69"/>
        <v>-3.4200157060264199E-8</v>
      </c>
      <c r="AJ91">
        <f t="shared" si="70"/>
        <v>-2.1783013190677408E-2</v>
      </c>
      <c r="AK91">
        <f t="shared" si="92"/>
        <v>-1.4231568624864447E-2</v>
      </c>
      <c r="AL91">
        <f t="shared" si="71"/>
        <v>-3.6014616015698914E-2</v>
      </c>
      <c r="AN91">
        <f t="shared" si="72"/>
        <v>0</v>
      </c>
      <c r="AO91">
        <f t="shared" si="73"/>
        <v>0</v>
      </c>
      <c r="AP91">
        <f t="shared" si="74"/>
        <v>-3.566333203829781E-16</v>
      </c>
      <c r="AQ91">
        <f t="shared" si="75"/>
        <v>-2.6001622113189175E-12</v>
      </c>
      <c r="AR91">
        <f t="shared" si="76"/>
        <v>-2.6005188446393006E-12</v>
      </c>
      <c r="AS91">
        <f t="shared" si="77"/>
        <v>-1.6563414078936821E-6</v>
      </c>
      <c r="AT91">
        <f t="shared" si="78"/>
        <v>-1.082143053686067E-6</v>
      </c>
      <c r="AU91">
        <f t="shared" si="79"/>
        <v>-2.7384870620985938E-6</v>
      </c>
      <c r="AW91">
        <v>88</v>
      </c>
      <c r="AX91">
        <f>IF(Z91&gt;0, (R91*SUMPRODUCT(K91:$K$98, X91:$X$98)-K91*$AZ$3)/Z91, 0)</f>
        <v>-1935159207573.9553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</v>
      </c>
      <c r="S92">
        <f t="shared" si="63"/>
        <v>-8848894116201.9121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-0.18152511002167182</v>
      </c>
      <c r="AC92">
        <f t="shared" si="64"/>
        <v>-0.16207599109303428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-7.454971127243207E-9</v>
      </c>
      <c r="AI92">
        <f t="shared" si="69"/>
        <v>-7.45588692524556E-9</v>
      </c>
      <c r="AJ92">
        <f t="shared" si="70"/>
        <v>-1.9449118928637543E-2</v>
      </c>
      <c r="AK92">
        <f t="shared" si="92"/>
        <v>-1.2706757701517029E-2</v>
      </c>
      <c r="AL92">
        <f t="shared" si="71"/>
        <v>-3.2155884086041496E-2</v>
      </c>
      <c r="AN92">
        <f t="shared" si="72"/>
        <v>0</v>
      </c>
      <c r="AO92">
        <f t="shared" si="73"/>
        <v>0</v>
      </c>
      <c r="AP92">
        <f t="shared" si="74"/>
        <v>-6.2174682174435677E-17</v>
      </c>
      <c r="AQ92">
        <f t="shared" si="75"/>
        <v>-5.0612739847103631E-13</v>
      </c>
      <c r="AR92">
        <f t="shared" si="76"/>
        <v>-5.0618957315321068E-13</v>
      </c>
      <c r="AS92">
        <f t="shared" si="77"/>
        <v>-1.3204252300766786E-6</v>
      </c>
      <c r="AT92">
        <f t="shared" si="78"/>
        <v>-8.6267781708349046E-7</v>
      </c>
      <c r="AU92">
        <f t="shared" si="79"/>
        <v>-2.183103553349742E-6</v>
      </c>
      <c r="AW92">
        <v>89</v>
      </c>
      <c r="AX92">
        <f>IF(Z92&gt;0, (R92*SUMPRODUCT(K92:$K$98, X92:$X$98)-K92*$AZ$3)/Z92, 0)</f>
        <v>-8848894116201.9121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</v>
      </c>
      <c r="S93">
        <f t="shared" si="63"/>
        <v>-44494056287986.219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-0.16207599109303428</v>
      </c>
      <c r="AC93">
        <f t="shared" si="64"/>
        <v>-0.14471070633350672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-1.4880440054972293E-9</v>
      </c>
      <c r="AI93">
        <f t="shared" si="69"/>
        <v>-1.4882066235168103E-9</v>
      </c>
      <c r="AJ93">
        <f t="shared" si="70"/>
        <v>-1.7365284759527561E-2</v>
      </c>
      <c r="AK93">
        <f t="shared" si="92"/>
        <v>-1.1345319376512401E-2</v>
      </c>
      <c r="AL93">
        <f t="shared" si="71"/>
        <v>-2.8710605624246585E-2</v>
      </c>
      <c r="AN93">
        <f t="shared" si="72"/>
        <v>0</v>
      </c>
      <c r="AO93">
        <f t="shared" si="73"/>
        <v>0</v>
      </c>
      <c r="AP93">
        <f t="shared" si="74"/>
        <v>-9.8574487352856642E-18</v>
      </c>
      <c r="AQ93">
        <f t="shared" si="75"/>
        <v>-9.0201058516377439E-14</v>
      </c>
      <c r="AR93">
        <f t="shared" si="76"/>
        <v>-9.0210915965112722E-14</v>
      </c>
      <c r="AS93">
        <f t="shared" si="77"/>
        <v>-1.0526349092910742E-6</v>
      </c>
      <c r="AT93">
        <f t="shared" si="78"/>
        <v>-6.8772147408760975E-7</v>
      </c>
      <c r="AU93">
        <f t="shared" si="79"/>
        <v>-1.7403564735896E-6</v>
      </c>
      <c r="AW93">
        <v>90</v>
      </c>
      <c r="AX93">
        <f>IF(Z93&gt;0, (R93*SUMPRODUCT(K93:$K$98, X93:$X$98)-K93*$AZ$3)/Z93, 0)</f>
        <v>-44494056287986.219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</v>
      </c>
      <c r="S94">
        <f t="shared" si="63"/>
        <v>-248337779503149.28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-0.14471070633350672</v>
      </c>
      <c r="AC94">
        <f t="shared" si="64"/>
        <v>-0.12920598779785256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-2.6995535345611066E-10</v>
      </c>
      <c r="AI94">
        <f t="shared" si="69"/>
        <v>-2.6998136761876775E-10</v>
      </c>
      <c r="AJ94">
        <f t="shared" si="70"/>
        <v>-1.5504718535654161E-2</v>
      </c>
      <c r="AK94">
        <f t="shared" si="92"/>
        <v>-1.0129749443345472E-2</v>
      </c>
      <c r="AL94">
        <f t="shared" si="71"/>
        <v>-2.5634468248981E-2</v>
      </c>
      <c r="AN94">
        <f t="shared" si="72"/>
        <v>0</v>
      </c>
      <c r="AO94">
        <f t="shared" si="73"/>
        <v>0</v>
      </c>
      <c r="AP94">
        <f t="shared" si="74"/>
        <v>-1.4079514782355519E-18</v>
      </c>
      <c r="AQ94">
        <f t="shared" si="75"/>
        <v>-1.4610658200551766E-14</v>
      </c>
      <c r="AR94">
        <f t="shared" si="76"/>
        <v>-1.4612066152030003E-14</v>
      </c>
      <c r="AS94">
        <f t="shared" si="77"/>
        <v>-8.391541050028939E-7</v>
      </c>
      <c r="AT94">
        <f t="shared" si="78"/>
        <v>-5.4824734860467365E-7</v>
      </c>
      <c r="AU94">
        <f t="shared" si="79"/>
        <v>-1.3874014682196338E-6</v>
      </c>
      <c r="AW94">
        <v>91</v>
      </c>
      <c r="AX94">
        <f>IF(Z94&gt;0, (R94*SUMPRODUCT(K94:$K$98, X94:$X$98)-K94*$AZ$3)/Z94, 0)</f>
        <v>-248337779503149.28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</v>
      </c>
      <c r="S95">
        <f t="shared" si="63"/>
        <v>-1557391246668868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-0.12920598779785256</v>
      </c>
      <c r="AC95">
        <f t="shared" si="64"/>
        <v>-0.11536248910523826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-4.4100623446586443E-11</v>
      </c>
      <c r="AI95">
        <f t="shared" si="69"/>
        <v>-4.4104327155893656E-11</v>
      </c>
      <c r="AJ95">
        <f t="shared" si="70"/>
        <v>-1.3843498692614295E-2</v>
      </c>
      <c r="AK95">
        <f t="shared" si="92"/>
        <v>-9.0444191458496793E-3</v>
      </c>
      <c r="AL95">
        <f t="shared" si="71"/>
        <v>-2.2887917882568304E-2</v>
      </c>
      <c r="AN95">
        <f t="shared" si="72"/>
        <v>0</v>
      </c>
      <c r="AO95">
        <f t="shared" si="73"/>
        <v>0</v>
      </c>
      <c r="AP95">
        <f t="shared" si="74"/>
        <v>-1.7897678683954633E-19</v>
      </c>
      <c r="AQ95">
        <f t="shared" si="75"/>
        <v>-2.1311035039159008E-15</v>
      </c>
      <c r="AR95">
        <f t="shared" si="76"/>
        <v>-2.1312824807027403E-15</v>
      </c>
      <c r="AS95">
        <f t="shared" si="77"/>
        <v>-6.6896851483329947E-7</v>
      </c>
      <c r="AT95">
        <f t="shared" si="78"/>
        <v>-4.3705942969149199E-7</v>
      </c>
      <c r="AU95">
        <f t="shared" si="79"/>
        <v>-1.1060279466560741E-6</v>
      </c>
      <c r="AW95">
        <v>92</v>
      </c>
      <c r="AX95">
        <f>IF(Z95&gt;0, (R95*SUMPRODUCT(K95:$K$98, X95:$X$98)-K95*$AZ$3)/Z95, 0)</f>
        <v>-1557391246668868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</v>
      </c>
      <c r="S96">
        <f t="shared" si="63"/>
        <v>-1.1144369446648042E+16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-0.11536248910523826</v>
      </c>
      <c r="AC96">
        <f t="shared" si="64"/>
        <v>-0.10300222241539317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-6.4090909484580067E-12</v>
      </c>
      <c r="AI96">
        <f t="shared" si="69"/>
        <v>-6.40955307519792E-12</v>
      </c>
      <c r="AJ96">
        <f t="shared" si="70"/>
        <v>-1.2360266689845092E-2</v>
      </c>
      <c r="AK96">
        <f t="shared" si="92"/>
        <v>-8.0753742373666799E-3</v>
      </c>
      <c r="AL96">
        <f t="shared" si="71"/>
        <v>-2.0435640933621324E-2</v>
      </c>
      <c r="AN96">
        <f t="shared" si="72"/>
        <v>0</v>
      </c>
      <c r="AO96">
        <f t="shared" si="73"/>
        <v>0</v>
      </c>
      <c r="AP96">
        <f t="shared" si="74"/>
        <v>-1.9938977811962433E-20</v>
      </c>
      <c r="AQ96">
        <f t="shared" si="75"/>
        <v>-2.7652743539598737E-16</v>
      </c>
      <c r="AR96">
        <f t="shared" si="76"/>
        <v>-2.7654737437379931E-16</v>
      </c>
      <c r="AS96">
        <f t="shared" si="77"/>
        <v>-5.3329760429997559E-7</v>
      </c>
      <c r="AT96">
        <f t="shared" si="78"/>
        <v>-3.4842110147603666E-7</v>
      </c>
      <c r="AU96">
        <f t="shared" si="79"/>
        <v>-8.8171870605255951E-7</v>
      </c>
      <c r="AW96">
        <v>93</v>
      </c>
      <c r="AX96">
        <f>IF(Z96&gt;0, (R96*SUMPRODUCT(K96:$K$98, X96:$X$98)-K96*$AZ$3)/Z96, 0)</f>
        <v>-1.1144369446648042E+16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</v>
      </c>
      <c r="S97">
        <f t="shared" si="63"/>
        <v>-9.2841671057717248E+16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-0.10300222241539317</v>
      </c>
      <c r="AC97">
        <f t="shared" si="64"/>
        <v>-9.1966270013744134E-2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-8.1595384171915595E-13</v>
      </c>
      <c r="AI97">
        <f t="shared" si="69"/>
        <v>-8.1600337027081062E-13</v>
      </c>
      <c r="AJ97">
        <f t="shared" si="70"/>
        <v>-1.1035952401649035E-2</v>
      </c>
      <c r="AK97">
        <f t="shared" si="92"/>
        <v>-7.2101555690775223E-3</v>
      </c>
      <c r="AL97">
        <f t="shared" si="71"/>
        <v>-1.8246107971542559E-2</v>
      </c>
      <c r="AN97">
        <f t="shared" si="72"/>
        <v>0</v>
      </c>
      <c r="AO97">
        <f t="shared" si="73"/>
        <v>0</v>
      </c>
      <c r="AP97">
        <f t="shared" si="74"/>
        <v>-1.9080045101566007E-21</v>
      </c>
      <c r="AQ97">
        <f t="shared" si="75"/>
        <v>-3.143325532583467E-17</v>
      </c>
      <c r="AR97">
        <f t="shared" si="76"/>
        <v>-3.1435163330344827E-17</v>
      </c>
      <c r="AS97">
        <f t="shared" si="77"/>
        <v>-4.2514158506063008E-7</v>
      </c>
      <c r="AT97">
        <f t="shared" si="78"/>
        <v>-2.7775916890628419E-7</v>
      </c>
      <c r="AU97">
        <f t="shared" si="79"/>
        <v>-7.0290075399834941E-7</v>
      </c>
      <c r="AW97">
        <v>94</v>
      </c>
      <c r="AX97">
        <f>IF(Z97&gt;0, (R97*SUMPRODUCT(K97:$K$98, X97:$X$98)-K97*$AZ$3)/Z97, 0)</f>
        <v>-9.2841671057717248E+16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-9.1966270013744134E-2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-9.1966270013744134E-2</v>
      </c>
      <c r="AK98">
        <f t="shared" si="92"/>
        <v>-6.4376389009620904E-3</v>
      </c>
      <c r="AL98">
        <f t="shared" si="71"/>
        <v>-9.8403908914805285E-2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-3.4071509109939302E-18</v>
      </c>
      <c r="AR98">
        <f t="shared" si="76"/>
        <v>-3.4071509109939302E-18</v>
      </c>
      <c r="AS98">
        <f t="shared" si="77"/>
        <v>-3.1632558412250012E-6</v>
      </c>
      <c r="AT98">
        <f t="shared" si="78"/>
        <v>-2.2142790888575011E-7</v>
      </c>
      <c r="AU98">
        <f t="shared" si="79"/>
        <v>-3.3846837501141585E-6</v>
      </c>
      <c r="AW98">
        <v>95</v>
      </c>
    </row>
    <row r="100" spans="5:50" x14ac:dyDescent="0.25">
      <c r="AN100" s="6">
        <f t="shared" ref="AN100:AU100" si="93">SUM(AN3:AN98)</f>
        <v>4608.0703677980528</v>
      </c>
      <c r="AO100" s="6">
        <f t="shared" si="93"/>
        <v>-460.80703677980529</v>
      </c>
      <c r="AP100" s="6">
        <f t="shared" si="93"/>
        <v>-2992.8378849405171</v>
      </c>
      <c r="AQ100" s="6">
        <f t="shared" si="93"/>
        <v>-2387.2879391089023</v>
      </c>
      <c r="AR100" s="6">
        <f t="shared" si="93"/>
        <v>-1232.8624930311707</v>
      </c>
      <c r="AS100" s="6">
        <f t="shared" si="93"/>
        <v>-348.14969397421174</v>
      </c>
      <c r="AT100" s="6">
        <f t="shared" si="93"/>
        <v>180.51462741111126</v>
      </c>
      <c r="AU100" s="6">
        <f t="shared" si="93"/>
        <v>-1400.497559594271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8770.1301656427222</v>
      </c>
      <c r="K3">
        <v>1</v>
      </c>
      <c r="L3" s="2">
        <v>0</v>
      </c>
      <c r="O3">
        <f>$C$3</f>
        <v>8770.1301656427222</v>
      </c>
      <c r="P3">
        <f>O3*C5</f>
        <v>877.01301656427222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8770.1301656427222</v>
      </c>
      <c r="AF3">
        <f t="shared" ref="AF3:AF34" si="4">-$Z3*P3</f>
        <v>-877.01301656427222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5373.2089450784497</v>
      </c>
      <c r="AJ3">
        <f t="shared" ref="AJ3:AJ34" si="8">AB3-AC3</f>
        <v>0</v>
      </c>
      <c r="AL3">
        <f t="shared" ref="AL3:AL34" si="9">SUM(AI3:AK3)</f>
        <v>5373.2089450784497</v>
      </c>
      <c r="AN3">
        <f t="shared" ref="AN3:AN34" si="10">AE3*$K3</f>
        <v>8770.1301656427222</v>
      </c>
      <c r="AO3">
        <f t="shared" ref="AO3:AO34" si="11">AF3*$K3</f>
        <v>-877.01301656427222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5373.2089450784497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5373.2089450784497</v>
      </c>
      <c r="AW3">
        <v>0</v>
      </c>
      <c r="AX3">
        <f>IF(Z3&gt;0, (R3*SUMPRODUCT(K3:$K$98, X3:$X$98)-K3*$AZ$3)/Z3, 0)</f>
        <v>0</v>
      </c>
      <c r="AZ3">
        <f>C6*SUMPRODUCT(X4:X89, K4:K89)/1</f>
        <v>4519.2608335413015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225.13252141861236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222.56865485590424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-222.56865485590424</v>
      </c>
      <c r="AK4">
        <f>G4*SUM(AB4, AE4:AF4)</f>
        <v>0</v>
      </c>
      <c r="AL4">
        <f t="shared" si="9"/>
        <v>-361.39415485590428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-131.98849591177029</v>
      </c>
      <c r="AR4">
        <f t="shared" si="14"/>
        <v>-131.98849591177029</v>
      </c>
      <c r="AS4">
        <f t="shared" si="15"/>
        <v>-211.6073919527517</v>
      </c>
      <c r="AT4">
        <f t="shared" si="16"/>
        <v>0</v>
      </c>
      <c r="AU4">
        <f t="shared" si="17"/>
        <v>-343.59588786452201</v>
      </c>
      <c r="AW4">
        <v>1</v>
      </c>
      <c r="AX4">
        <f>IF(Z4&gt;0, (R4*SUMPRODUCT(K4:$K$98, X4:$X$98)-K4*$AZ$3)/Z4, 0)</f>
        <v>225.13252141861236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</v>
      </c>
      <c r="S5">
        <f t="shared" si="1"/>
        <v>318.32181380890131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222.56865485590424</v>
      </c>
      <c r="AC5">
        <f t="shared" si="2"/>
        <v>311.10102685693255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-140.95487854565701</v>
      </c>
      <c r="AI5">
        <f t="shared" si="7"/>
        <v>-189.82068248388418</v>
      </c>
      <c r="AJ5">
        <f t="shared" si="8"/>
        <v>-88.532372001028307</v>
      </c>
      <c r="AK5">
        <f>G5*SUM(AB5, AE5:AF5)</f>
        <v>0.91253148490920744</v>
      </c>
      <c r="AL5">
        <f t="shared" si="9"/>
        <v>-277.44052300000328</v>
      </c>
      <c r="AN5">
        <f t="shared" si="10"/>
        <v>0</v>
      </c>
      <c r="AO5">
        <f t="shared" si="11"/>
        <v>0</v>
      </c>
      <c r="AP5">
        <f t="shared" si="12"/>
        <v>-44.074771390160784</v>
      </c>
      <c r="AQ5">
        <f t="shared" si="13"/>
        <v>-127.13500132078457</v>
      </c>
      <c r="AR5">
        <f t="shared" si="14"/>
        <v>-171.20977271094534</v>
      </c>
      <c r="AS5">
        <f t="shared" si="15"/>
        <v>-79.852243125001948</v>
      </c>
      <c r="AT5">
        <f t="shared" si="16"/>
        <v>0.8230626193020415</v>
      </c>
      <c r="AU5">
        <f t="shared" si="17"/>
        <v>-250.23895321664526</v>
      </c>
      <c r="AW5">
        <v>2</v>
      </c>
      <c r="AX5">
        <f>IF(Z5&gt;0, (R5*SUMPRODUCT(K5:$K$98, X5:$X$98)-K5*$AZ$3)/Z5, 0)</f>
        <v>318.32181380890131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50</v>
      </c>
      <c r="R6">
        <f t="shared" si="0"/>
        <v>100000</v>
      </c>
      <c r="S6">
        <f t="shared" si="1"/>
        <v>418.32497690165593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311.10102685693255</v>
      </c>
      <c r="AC6">
        <f t="shared" si="2"/>
        <v>404.14328581910604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-144.40519411840478</v>
      </c>
      <c r="AI6">
        <f t="shared" si="7"/>
        <v>-192.71013742019048</v>
      </c>
      <c r="AJ6">
        <f t="shared" si="8"/>
        <v>-93.042258962173491</v>
      </c>
      <c r="AK6">
        <f>G6*SUM(AB6, AE6:AF6)</f>
        <v>2.2088172906842214</v>
      </c>
      <c r="AL6">
        <f t="shared" si="9"/>
        <v>-283.5435790916797</v>
      </c>
      <c r="AN6">
        <f t="shared" si="10"/>
        <v>0</v>
      </c>
      <c r="AO6">
        <f t="shared" si="11"/>
        <v>0</v>
      </c>
      <c r="AP6">
        <f t="shared" si="12"/>
        <v>-41.215495374487745</v>
      </c>
      <c r="AQ6">
        <f t="shared" si="13"/>
        <v>-123.21164674711662</v>
      </c>
      <c r="AR6">
        <f t="shared" si="14"/>
        <v>-164.42714212160436</v>
      </c>
      <c r="AS6">
        <f t="shared" si="15"/>
        <v>-79.386963978603632</v>
      </c>
      <c r="AT6">
        <f t="shared" si="16"/>
        <v>1.8846414591261651</v>
      </c>
      <c r="AU6">
        <f t="shared" si="17"/>
        <v>-241.92946464108178</v>
      </c>
      <c r="AW6">
        <v>3</v>
      </c>
      <c r="AX6">
        <f>IF(Z6&gt;0, (R6*SUMPRODUCT(K6:$K$98, X6:$X$98)-K6*$AZ$3)/Z6, 0)</f>
        <v>418.32497690165593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</v>
      </c>
      <c r="S7">
        <f t="shared" si="1"/>
        <v>536.35076758130936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404.14328581910604</v>
      </c>
      <c r="AC7">
        <f t="shared" si="2"/>
        <v>512.18978949616712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-148.4849516549055</v>
      </c>
      <c r="AI7">
        <f t="shared" si="7"/>
        <v>-196.23260304784588</v>
      </c>
      <c r="AJ7">
        <f t="shared" si="8"/>
        <v>-108.04650367706108</v>
      </c>
      <c r="AK7">
        <f>G7*SUM(AB7, AE7:AF7)</f>
        <v>5.5771773443036636</v>
      </c>
      <c r="AL7">
        <f t="shared" si="9"/>
        <v>-298.7019293806033</v>
      </c>
      <c r="AN7">
        <f t="shared" si="10"/>
        <v>0</v>
      </c>
      <c r="AO7">
        <f t="shared" si="11"/>
        <v>0</v>
      </c>
      <c r="AP7">
        <f t="shared" si="12"/>
        <v>-38.296666760918463</v>
      </c>
      <c r="AQ7">
        <f t="shared" si="13"/>
        <v>-119.09441714194479</v>
      </c>
      <c r="AR7">
        <f t="shared" si="14"/>
        <v>-157.39108390286324</v>
      </c>
      <c r="AS7">
        <f t="shared" si="15"/>
        <v>-86.660198466108142</v>
      </c>
      <c r="AT7">
        <f t="shared" si="16"/>
        <v>4.4732525263623968</v>
      </c>
      <c r="AU7">
        <f t="shared" si="17"/>
        <v>-239.578029842609</v>
      </c>
      <c r="AW7">
        <v>4</v>
      </c>
      <c r="AX7">
        <f>IF(Z7&gt;0, (R7*SUMPRODUCT(K7:$K$98, X7:$X$98)-K7*$AZ$3)/Z7, 0)</f>
        <v>536.35076758130936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</v>
      </c>
      <c r="S8">
        <f t="shared" si="1"/>
        <v>673.05926776898036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512.18978949616712</v>
      </c>
      <c r="AC8">
        <f t="shared" si="2"/>
        <v>635.28563965982858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-152.57886146507724</v>
      </c>
      <c r="AI8">
        <f t="shared" si="7"/>
        <v>-199.77274691335569</v>
      </c>
      <c r="AJ8">
        <f t="shared" si="8"/>
        <v>-123.09585016366145</v>
      </c>
      <c r="AK8">
        <f t="shared" ref="AK8:AK39" si="30">G8*SUM(AB8:AB8, AE8:AF8)</f>
        <v>11.06329945311721</v>
      </c>
      <c r="AL8">
        <f t="shared" si="9"/>
        <v>-311.80529762389995</v>
      </c>
      <c r="AN8">
        <f t="shared" si="10"/>
        <v>0</v>
      </c>
      <c r="AO8">
        <f t="shared" si="11"/>
        <v>0</v>
      </c>
      <c r="AP8">
        <f t="shared" si="12"/>
        <v>-35.323358619013952</v>
      </c>
      <c r="AQ8">
        <f t="shared" si="13"/>
        <v>-114.20118920105517</v>
      </c>
      <c r="AR8">
        <f t="shared" si="14"/>
        <v>-149.52454782006913</v>
      </c>
      <c r="AS8">
        <f t="shared" si="15"/>
        <v>-92.133945288499945</v>
      </c>
      <c r="AT8">
        <f t="shared" si="16"/>
        <v>8.2805831810624007</v>
      </c>
      <c r="AU8">
        <f t="shared" si="17"/>
        <v>-233.37790992750669</v>
      </c>
      <c r="AW8">
        <v>5</v>
      </c>
      <c r="AX8">
        <f>IF(Z8&gt;0, (R8*SUMPRODUCT(K8:$K$98, X8:$X$98)-K8*$AZ$3)/Z8, 0)</f>
        <v>673.05926776898036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50</v>
      </c>
      <c r="R9">
        <f t="shared" si="0"/>
        <v>100000</v>
      </c>
      <c r="S9">
        <f t="shared" si="1"/>
        <v>803.06247413510789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635.28563965982858</v>
      </c>
      <c r="AC9">
        <f t="shared" si="2"/>
        <v>749.15313389488119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-156.86284767744613</v>
      </c>
      <c r="AI9">
        <f t="shared" si="7"/>
        <v>-203.50636284740307</v>
      </c>
      <c r="AJ9">
        <f t="shared" si="8"/>
        <v>-113.86749423505262</v>
      </c>
      <c r="AK9">
        <f t="shared" si="30"/>
        <v>14.166869764414178</v>
      </c>
      <c r="AL9">
        <f t="shared" si="9"/>
        <v>-303.20698731804151</v>
      </c>
      <c r="AN9">
        <f t="shared" si="10"/>
        <v>0</v>
      </c>
      <c r="AO9">
        <f t="shared" si="11"/>
        <v>0</v>
      </c>
      <c r="AP9">
        <f t="shared" si="12"/>
        <v>-32.557513022271365</v>
      </c>
      <c r="AQ9">
        <f t="shared" si="13"/>
        <v>-109.49140919933237</v>
      </c>
      <c r="AR9">
        <f t="shared" si="14"/>
        <v>-142.04892222160373</v>
      </c>
      <c r="AS9">
        <f t="shared" si="15"/>
        <v>-79.480339611260007</v>
      </c>
      <c r="AT9">
        <f t="shared" si="16"/>
        <v>9.8885781905395547</v>
      </c>
      <c r="AU9">
        <f t="shared" si="17"/>
        <v>-211.64068364232418</v>
      </c>
      <c r="AW9">
        <v>6</v>
      </c>
      <c r="AX9">
        <f>IF(Z9&gt;0, (R9*SUMPRODUCT(K9:$K$98, X9:$X$98)-K9*$AZ$3)/Z9, 0)</f>
        <v>803.06247413510789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</v>
      </c>
      <c r="S10">
        <f t="shared" si="1"/>
        <v>870.0607895534074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749.15313389488119</v>
      </c>
      <c r="AC10">
        <f t="shared" si="2"/>
        <v>802.12790922393651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-161.99152887980537</v>
      </c>
      <c r="AI10">
        <f t="shared" si="7"/>
        <v>-208.08761313362285</v>
      </c>
      <c r="AJ10">
        <f t="shared" si="8"/>
        <v>-52.974775329055319</v>
      </c>
      <c r="AK10">
        <f t="shared" si="30"/>
        <v>3.2213584757479889</v>
      </c>
      <c r="AL10">
        <f t="shared" si="9"/>
        <v>-257.84102998693021</v>
      </c>
      <c r="AN10">
        <f t="shared" si="10"/>
        <v>0</v>
      </c>
      <c r="AO10">
        <f t="shared" si="11"/>
        <v>0</v>
      </c>
      <c r="AP10">
        <f t="shared" si="12"/>
        <v>-30.518260702881697</v>
      </c>
      <c r="AQ10">
        <f t="shared" si="13"/>
        <v>-107.24771507251995</v>
      </c>
      <c r="AR10">
        <f t="shared" si="14"/>
        <v>-137.76597577540167</v>
      </c>
      <c r="AS10">
        <f t="shared" si="15"/>
        <v>-35.072350077866062</v>
      </c>
      <c r="AT10">
        <f t="shared" si="16"/>
        <v>2.13272470691853</v>
      </c>
      <c r="AU10">
        <f t="shared" si="17"/>
        <v>-170.70560114634921</v>
      </c>
      <c r="AW10">
        <v>7</v>
      </c>
      <c r="AX10">
        <f>IF(Z10&gt;0, (R10*SUMPRODUCT(K10:$K$98, X10:$X$98)-K10*$AZ$3)/Z10, 0)</f>
        <v>870.0607895534074</v>
      </c>
    </row>
    <row r="11" spans="1:52" x14ac:dyDescent="0.25">
      <c r="A11" t="s">
        <v>33</v>
      </c>
      <c r="C11" s="25">
        <f>AU91</f>
        <v>-85.292210756334711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</v>
      </c>
      <c r="S11">
        <f t="shared" si="1"/>
        <v>923.8868485820152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802.12790922393651</v>
      </c>
      <c r="AC11">
        <f t="shared" si="2"/>
        <v>841.69243784050059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-166.83528116333608</v>
      </c>
      <c r="AI11">
        <f t="shared" si="7"/>
        <v>-212.3869869340337</v>
      </c>
      <c r="AJ11">
        <f t="shared" si="8"/>
        <v>-39.564528616564075</v>
      </c>
      <c r="AK11">
        <f t="shared" si="30"/>
        <v>1.2834046547582985</v>
      </c>
      <c r="AL11">
        <f t="shared" si="9"/>
        <v>-250.66811089583948</v>
      </c>
      <c r="AN11">
        <f t="shared" si="10"/>
        <v>0</v>
      </c>
      <c r="AO11">
        <f t="shared" si="11"/>
        <v>0</v>
      </c>
      <c r="AP11">
        <f t="shared" si="12"/>
        <v>-28.67806277760241</v>
      </c>
      <c r="AQ11">
        <f t="shared" si="13"/>
        <v>-105.03476402850468</v>
      </c>
      <c r="AR11">
        <f t="shared" si="14"/>
        <v>-133.7128268061071</v>
      </c>
      <c r="AS11">
        <f t="shared" si="15"/>
        <v>-24.908705749543099</v>
      </c>
      <c r="AT11">
        <f t="shared" si="16"/>
        <v>0.80799519217789217</v>
      </c>
      <c r="AU11">
        <f t="shared" si="17"/>
        <v>-157.81353736347231</v>
      </c>
      <c r="AW11">
        <v>8</v>
      </c>
      <c r="AX11">
        <f>IF(Z11&gt;0, (R11*SUMPRODUCT(K11:$K$98, X11:$X$98)-K11*$AZ$3)/Z11, 0)</f>
        <v>923.8868485820152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</v>
      </c>
      <c r="S12">
        <f t="shared" si="1"/>
        <v>1027.8570448290448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841.69243784050059</v>
      </c>
      <c r="AC12">
        <f t="shared" si="2"/>
        <v>925.2749427182016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-172.56899317582631</v>
      </c>
      <c r="AI12">
        <f t="shared" si="7"/>
        <v>-217.57889739222904</v>
      </c>
      <c r="AJ12">
        <f t="shared" si="8"/>
        <v>-83.582504877701012</v>
      </c>
      <c r="AK12">
        <f t="shared" si="30"/>
        <v>17.675541194650513</v>
      </c>
      <c r="AL12">
        <f t="shared" si="9"/>
        <v>-283.4858610752795</v>
      </c>
      <c r="AN12">
        <f t="shared" si="10"/>
        <v>0</v>
      </c>
      <c r="AO12">
        <f t="shared" si="11"/>
        <v>0</v>
      </c>
      <c r="AP12">
        <f t="shared" si="12"/>
        <v>-26.45841258313018</v>
      </c>
      <c r="AQ12">
        <f t="shared" si="13"/>
        <v>-101.44215367686697</v>
      </c>
      <c r="AR12">
        <f t="shared" si="14"/>
        <v>-127.90056625999715</v>
      </c>
      <c r="AS12">
        <f t="shared" si="15"/>
        <v>-49.132750608693641</v>
      </c>
      <c r="AT12">
        <f t="shared" si="16"/>
        <v>10.39030786001423</v>
      </c>
      <c r="AU12">
        <f t="shared" si="17"/>
        <v>-166.64300900867653</v>
      </c>
      <c r="AW12">
        <v>9</v>
      </c>
      <c r="AX12">
        <f>IF(Z12&gt;0, (R12*SUMPRODUCT(K12:$K$98, X12:$X$98)-K12*$AZ$3)/Z12, 0)</f>
        <v>1027.8570448290448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</v>
      </c>
      <c r="S13">
        <f t="shared" si="1"/>
        <v>1246.2952087695323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925.2749427182016</v>
      </c>
      <c r="AC13">
        <f t="shared" si="2"/>
        <v>1108.4664946341995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-178.68472872888881</v>
      </c>
      <c r="AI13">
        <f t="shared" si="7"/>
        <v>-223.15519153876309</v>
      </c>
      <c r="AJ13">
        <f t="shared" si="8"/>
        <v>-183.19155191599793</v>
      </c>
      <c r="AK13">
        <f t="shared" si="30"/>
        <v>64.769245990274115</v>
      </c>
      <c r="AL13">
        <f t="shared" si="9"/>
        <v>-341.57749746448695</v>
      </c>
      <c r="AN13">
        <f t="shared" si="10"/>
        <v>0</v>
      </c>
      <c r="AO13">
        <f t="shared" si="11"/>
        <v>0</v>
      </c>
      <c r="AP13">
        <f t="shared" si="12"/>
        <v>-23.340455230089649</v>
      </c>
      <c r="AQ13">
        <f t="shared" si="13"/>
        <v>-93.783213568699409</v>
      </c>
      <c r="AR13">
        <f t="shared" si="14"/>
        <v>-117.12366879878905</v>
      </c>
      <c r="AS13">
        <f t="shared" si="15"/>
        <v>-96.148633179427932</v>
      </c>
      <c r="AT13">
        <f t="shared" si="16"/>
        <v>33.994332210704748</v>
      </c>
      <c r="AU13">
        <f t="shared" si="17"/>
        <v>-179.27796976751227</v>
      </c>
      <c r="AW13">
        <v>10</v>
      </c>
      <c r="AX13">
        <f>IF(Z13&gt;0, (R13*SUMPRODUCT(K13:$K$98, X13:$X$98)-K13*$AZ$3)/Z13, 0)</f>
        <v>1246.2952087695323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</v>
      </c>
      <c r="S14">
        <f t="shared" si="1"/>
        <v>1444.0380418010966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1108.4664946341995</v>
      </c>
      <c r="AC14">
        <f t="shared" si="2"/>
        <v>1268.8205182019874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-185.3742348137047</v>
      </c>
      <c r="AI14">
        <f t="shared" si="7"/>
        <v>-229.30730587807338</v>
      </c>
      <c r="AJ14">
        <f t="shared" si="8"/>
        <v>-160.35402356778786</v>
      </c>
      <c r="AK14">
        <f t="shared" si="30"/>
        <v>77.592654624393973</v>
      </c>
      <c r="AL14">
        <f t="shared" si="9"/>
        <v>-312.06867482146731</v>
      </c>
      <c r="AN14">
        <f t="shared" si="10"/>
        <v>0</v>
      </c>
      <c r="AO14">
        <f t="shared" si="11"/>
        <v>0</v>
      </c>
      <c r="AP14">
        <f t="shared" si="12"/>
        <v>-20.587860328017847</v>
      </c>
      <c r="AQ14">
        <f t="shared" si="13"/>
        <v>-86.869840015646517</v>
      </c>
      <c r="AR14">
        <f t="shared" si="14"/>
        <v>-107.45770034366436</v>
      </c>
      <c r="AS14">
        <f t="shared" si="15"/>
        <v>-75.144900191755795</v>
      </c>
      <c r="AT14">
        <f t="shared" si="16"/>
        <v>36.361371904700626</v>
      </c>
      <c r="AU14">
        <f t="shared" si="17"/>
        <v>-146.24122863071955</v>
      </c>
      <c r="AW14">
        <v>11</v>
      </c>
      <c r="AX14">
        <f>IF(Z14&gt;0, (R14*SUMPRODUCT(K14:$K$98, X14:$X$98)-K14*$AZ$3)/Z14, 0)</f>
        <v>1444.0380418010966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</v>
      </c>
      <c r="S15">
        <f t="shared" si="1"/>
        <v>1623.2005945970088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1268.8205182019874</v>
      </c>
      <c r="AC15">
        <f t="shared" si="2"/>
        <v>1408.858925629632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-192.35937006477994</v>
      </c>
      <c r="AI15">
        <f t="shared" si="7"/>
        <v>-235.75693073347253</v>
      </c>
      <c r="AJ15">
        <f t="shared" si="8"/>
        <v>-140.03840742764464</v>
      </c>
      <c r="AK15">
        <f t="shared" si="30"/>
        <v>88.817436274139126</v>
      </c>
      <c r="AL15">
        <f t="shared" si="9"/>
        <v>-286.97790188697803</v>
      </c>
      <c r="AN15">
        <f t="shared" si="10"/>
        <v>0</v>
      </c>
      <c r="AO15">
        <f t="shared" si="11"/>
        <v>0</v>
      </c>
      <c r="AP15">
        <f t="shared" si="12"/>
        <v>-18.15795546615718</v>
      </c>
      <c r="AQ15">
        <f t="shared" si="13"/>
        <v>-80.485004717191359</v>
      </c>
      <c r="AR15">
        <f t="shared" si="14"/>
        <v>-98.642960183348535</v>
      </c>
      <c r="AS15">
        <f t="shared" si="15"/>
        <v>-58.593412312622291</v>
      </c>
      <c r="AT15">
        <f t="shared" si="16"/>
        <v>37.162066891181723</v>
      </c>
      <c r="AU15">
        <f t="shared" si="17"/>
        <v>-120.0743056047891</v>
      </c>
      <c r="AW15">
        <v>12</v>
      </c>
      <c r="AX15">
        <f>IF(Z15&gt;0, (R15*SUMPRODUCT(K15:$K$98, X15:$X$98)-K15*$AZ$3)/Z15, 0)</f>
        <v>1623.2005945970088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</v>
      </c>
      <c r="S16">
        <f t="shared" si="1"/>
        <v>1786.8948532995539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1408.858925629632</v>
      </c>
      <c r="AC16">
        <f t="shared" si="2"/>
        <v>1530.9705704153798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-249.46124324551096</v>
      </c>
      <c r="AI16">
        <f t="shared" si="7"/>
        <v>-292.30009768589389</v>
      </c>
      <c r="AJ16">
        <f t="shared" si="8"/>
        <v>-122.11164478574779</v>
      </c>
      <c r="AK16">
        <f t="shared" si="30"/>
        <v>98.620124794074258</v>
      </c>
      <c r="AL16">
        <f t="shared" si="9"/>
        <v>-315.79161767756739</v>
      </c>
      <c r="AN16">
        <f t="shared" si="10"/>
        <v>0</v>
      </c>
      <c r="AO16">
        <f t="shared" si="11"/>
        <v>0</v>
      </c>
      <c r="AP16">
        <f t="shared" si="12"/>
        <v>-16.003738771008983</v>
      </c>
      <c r="AQ16">
        <f t="shared" si="13"/>
        <v>-93.193728509902726</v>
      </c>
      <c r="AR16">
        <f t="shared" si="14"/>
        <v>-109.19746728091171</v>
      </c>
      <c r="AS16">
        <f t="shared" si="15"/>
        <v>-45.618466916966433</v>
      </c>
      <c r="AT16">
        <f t="shared" si="16"/>
        <v>36.84250513666543</v>
      </c>
      <c r="AU16">
        <f t="shared" si="17"/>
        <v>-117.9734290612127</v>
      </c>
      <c r="AW16">
        <v>13</v>
      </c>
      <c r="AX16">
        <f>IF(Z16&gt;0, (R16*SUMPRODUCT(K16:$K$98, X16:$X$98)-K16*$AZ$3)/Z16, 0)</f>
        <v>1786.8948532995539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</v>
      </c>
      <c r="S17">
        <f t="shared" si="1"/>
        <v>1915.4112034633586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1530.9705704153798</v>
      </c>
      <c r="AC17">
        <f t="shared" si="2"/>
        <v>1618.6667075331011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-313.4012624143333</v>
      </c>
      <c r="AI17">
        <f t="shared" si="7"/>
        <v>-355.65502767910522</v>
      </c>
      <c r="AJ17">
        <f t="shared" si="8"/>
        <v>-87.696137117721264</v>
      </c>
      <c r="AK17">
        <f t="shared" si="30"/>
        <v>107.1679399290766</v>
      </c>
      <c r="AL17">
        <f t="shared" si="9"/>
        <v>-336.18322486774991</v>
      </c>
      <c r="AN17">
        <f t="shared" si="10"/>
        <v>0</v>
      </c>
      <c r="AO17">
        <f t="shared" si="11"/>
        <v>0</v>
      </c>
      <c r="AP17">
        <f t="shared" si="12"/>
        <v>-14.093893895727474</v>
      </c>
      <c r="AQ17">
        <f t="shared" si="13"/>
        <v>-104.53610729307624</v>
      </c>
      <c r="AR17">
        <f t="shared" si="14"/>
        <v>-118.6300011888037</v>
      </c>
      <c r="AS17">
        <f t="shared" si="15"/>
        <v>-29.251358875531981</v>
      </c>
      <c r="AT17">
        <f t="shared" si="16"/>
        <v>35.746248054333101</v>
      </c>
      <c r="AU17">
        <f t="shared" si="17"/>
        <v>-112.1351120100026</v>
      </c>
      <c r="AW17">
        <v>14</v>
      </c>
      <c r="AX17">
        <f>IF(Z17&gt;0, (R17*SUMPRODUCT(K17:$K$98, X17:$X$98)-K17*$AZ$3)/Z17, 0)</f>
        <v>1915.4112034633586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</v>
      </c>
      <c r="S18">
        <f t="shared" si="1"/>
        <v>2011.9756639036436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1618.6667075331011</v>
      </c>
      <c r="AC18">
        <f t="shared" si="2"/>
        <v>1675.6394088361178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-379.17109222093427</v>
      </c>
      <c r="AI18">
        <f t="shared" si="7"/>
        <v>-420.812734286948</v>
      </c>
      <c r="AJ18">
        <f t="shared" si="8"/>
        <v>-56.97270130301672</v>
      </c>
      <c r="AK18">
        <f t="shared" si="30"/>
        <v>113.30666952731708</v>
      </c>
      <c r="AL18">
        <f t="shared" si="9"/>
        <v>-364.47876606264765</v>
      </c>
      <c r="AN18">
        <f t="shared" si="10"/>
        <v>0</v>
      </c>
      <c r="AO18">
        <f t="shared" si="11"/>
        <v>0</v>
      </c>
      <c r="AP18">
        <f t="shared" si="12"/>
        <v>-12.401533948780575</v>
      </c>
      <c r="AQ18">
        <f t="shared" si="13"/>
        <v>-112.92309667134765</v>
      </c>
      <c r="AR18">
        <f t="shared" si="14"/>
        <v>-125.32463062012822</v>
      </c>
      <c r="AS18">
        <f t="shared" si="15"/>
        <v>-16.967363780780257</v>
      </c>
      <c r="AT18">
        <f t="shared" si="16"/>
        <v>33.744502835375307</v>
      </c>
      <c r="AU18">
        <f t="shared" si="17"/>
        <v>-108.54749156553318</v>
      </c>
      <c r="AW18">
        <v>15</v>
      </c>
      <c r="AX18">
        <f>IF(Z18&gt;0, (R18*SUMPRODUCT(K18:$K$98, X18:$X$98)-K18*$AZ$3)/Z18, 0)</f>
        <v>2011.9756639036436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</v>
      </c>
      <c r="S19">
        <f t="shared" si="1"/>
        <v>2081.5859028954492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1675.6394088361178</v>
      </c>
      <c r="AC19">
        <f t="shared" si="2"/>
        <v>1706.9206055541392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-449.48254952564452</v>
      </c>
      <c r="AI19">
        <f t="shared" si="7"/>
        <v>-490.48303389623527</v>
      </c>
      <c r="AJ19">
        <f t="shared" si="8"/>
        <v>-31.28119671802142</v>
      </c>
      <c r="AK19">
        <f t="shared" si="30"/>
        <v>117.29475861852826</v>
      </c>
      <c r="AL19">
        <f t="shared" si="9"/>
        <v>-404.46947199572844</v>
      </c>
      <c r="AN19">
        <f t="shared" si="10"/>
        <v>0</v>
      </c>
      <c r="AO19">
        <f t="shared" si="11"/>
        <v>0</v>
      </c>
      <c r="AP19">
        <f t="shared" si="12"/>
        <v>-10.902309940823313</v>
      </c>
      <c r="AQ19">
        <f t="shared" si="13"/>
        <v>-119.52049209045555</v>
      </c>
      <c r="AR19">
        <f t="shared" si="14"/>
        <v>-130.42280203127885</v>
      </c>
      <c r="AS19">
        <f t="shared" si="15"/>
        <v>-8.3178847073415803</v>
      </c>
      <c r="AT19">
        <f t="shared" si="16"/>
        <v>31.189480625026714</v>
      </c>
      <c r="AU19">
        <f t="shared" si="17"/>
        <v>-107.55120611359374</v>
      </c>
      <c r="AW19">
        <v>16</v>
      </c>
      <c r="AX19">
        <f>IF(Z19&gt;0, (R19*SUMPRODUCT(K19:$K$98, X19:$X$98)-K19*$AZ$3)/Z19, 0)</f>
        <v>2081.5859028954492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</v>
      </c>
      <c r="S20">
        <f t="shared" si="1"/>
        <v>2127.6841596240884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1706.9206055541392</v>
      </c>
      <c r="AC20">
        <f t="shared" si="2"/>
        <v>1716.1539468470487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-522.65556053638704</v>
      </c>
      <c r="AI20">
        <f t="shared" si="7"/>
        <v>-562.98471228300377</v>
      </c>
      <c r="AJ20">
        <f t="shared" si="8"/>
        <v>-9.233341292909472</v>
      </c>
      <c r="AK20">
        <f t="shared" si="30"/>
        <v>119.48444238878976</v>
      </c>
      <c r="AL20">
        <f t="shared" si="9"/>
        <v>-452.73361118712347</v>
      </c>
      <c r="AN20">
        <f t="shared" si="10"/>
        <v>0</v>
      </c>
      <c r="AO20">
        <f t="shared" si="11"/>
        <v>0</v>
      </c>
      <c r="AP20">
        <f t="shared" si="12"/>
        <v>-9.5748196363184181</v>
      </c>
      <c r="AQ20">
        <f t="shared" si="13"/>
        <v>-124.08722989009149</v>
      </c>
      <c r="AR20">
        <f t="shared" si="14"/>
        <v>-133.66204952640993</v>
      </c>
      <c r="AS20">
        <f t="shared" si="15"/>
        <v>-2.1921506823558734</v>
      </c>
      <c r="AT20">
        <f t="shared" si="16"/>
        <v>28.367618352268416</v>
      </c>
      <c r="AU20">
        <f t="shared" si="17"/>
        <v>-107.48658185649738</v>
      </c>
      <c r="AW20">
        <v>17</v>
      </c>
      <c r="AX20">
        <f>IF(Z20&gt;0, (R20*SUMPRODUCT(K20:$K$98, X20:$X$98)-K20*$AZ$3)/Z20, 0)</f>
        <v>2127.6841596240884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</v>
      </c>
      <c r="S21">
        <f t="shared" si="1"/>
        <v>2154.0591705144311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1716.1539468470487</v>
      </c>
      <c r="AC21">
        <f t="shared" si="2"/>
        <v>1707.0254967635324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-604.80281880732696</v>
      </c>
      <c r="AI21">
        <f t="shared" si="7"/>
        <v>-644.42627762707377</v>
      </c>
      <c r="AJ21">
        <f t="shared" si="8"/>
        <v>9.1284500835163271</v>
      </c>
      <c r="AK21">
        <f t="shared" si="30"/>
        <v>120.13077627929341</v>
      </c>
      <c r="AL21">
        <f t="shared" si="9"/>
        <v>-515.16705126426405</v>
      </c>
      <c r="AN21">
        <f t="shared" si="10"/>
        <v>0</v>
      </c>
      <c r="AO21">
        <f t="shared" si="11"/>
        <v>0</v>
      </c>
      <c r="AP21">
        <f t="shared" si="12"/>
        <v>-8.3993537981314113</v>
      </c>
      <c r="AQ21">
        <f t="shared" si="13"/>
        <v>-128.20568937152572</v>
      </c>
      <c r="AR21">
        <f t="shared" si="14"/>
        <v>-136.60504316965711</v>
      </c>
      <c r="AS21">
        <f t="shared" si="15"/>
        <v>1.935042627874396</v>
      </c>
      <c r="AT21">
        <f t="shared" si="16"/>
        <v>25.465240089315465</v>
      </c>
      <c r="AU21">
        <f t="shared" si="17"/>
        <v>-109.20476045246726</v>
      </c>
      <c r="AW21">
        <v>18</v>
      </c>
      <c r="AX21">
        <f>IF(Z21&gt;0, (R21*SUMPRODUCT(K21:$K$98, X21:$X$98)-K21*$AZ$3)/Z21, 0)</f>
        <v>2154.0591705144311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</v>
      </c>
      <c r="S22">
        <f t="shared" si="1"/>
        <v>2162.4069626793066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1707.0254967635324</v>
      </c>
      <c r="AC22">
        <f t="shared" si="2"/>
        <v>1681.4615750764497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-695.65448506544965</v>
      </c>
      <c r="AI22">
        <f t="shared" si="7"/>
        <v>-734.53388205446629</v>
      </c>
      <c r="AJ22">
        <f t="shared" si="8"/>
        <v>25.563921687082711</v>
      </c>
      <c r="AK22">
        <f t="shared" si="30"/>
        <v>119.49178477344728</v>
      </c>
      <c r="AL22">
        <f t="shared" si="9"/>
        <v>-589.47817559393627</v>
      </c>
      <c r="AN22">
        <f t="shared" si="10"/>
        <v>0</v>
      </c>
      <c r="AO22">
        <f t="shared" si="11"/>
        <v>0</v>
      </c>
      <c r="AP22">
        <f t="shared" si="12"/>
        <v>-7.3585964984949097</v>
      </c>
      <c r="AQ22">
        <f t="shared" si="13"/>
        <v>-131.66461042106735</v>
      </c>
      <c r="AR22">
        <f t="shared" si="14"/>
        <v>-139.02320691956226</v>
      </c>
      <c r="AS22">
        <f t="shared" si="15"/>
        <v>4.8384131232155392</v>
      </c>
      <c r="AT22">
        <f t="shared" si="16"/>
        <v>22.61588134407523</v>
      </c>
      <c r="AU22">
        <f t="shared" si="17"/>
        <v>-111.56891245227149</v>
      </c>
      <c r="AW22">
        <v>19</v>
      </c>
      <c r="AX22">
        <f>IF(Z22&gt;0, (R22*SUMPRODUCT(K22:$K$98, X22:$X$98)-K22*$AZ$3)/Z22, 0)</f>
        <v>2162.4069626793066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</v>
      </c>
      <c r="S23">
        <f t="shared" si="1"/>
        <v>2154.4504385734695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1681.4615750764497</v>
      </c>
      <c r="AC23">
        <f t="shared" si="2"/>
        <v>1641.4414000879199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-792.80222541007527</v>
      </c>
      <c r="AI23">
        <f t="shared" si="7"/>
        <v>-830.89642731649667</v>
      </c>
      <c r="AJ23">
        <f t="shared" si="8"/>
        <v>40.020174988529789</v>
      </c>
      <c r="AK23">
        <f t="shared" si="30"/>
        <v>117.70231025535149</v>
      </c>
      <c r="AL23">
        <f t="shared" si="9"/>
        <v>-673.17394207261543</v>
      </c>
      <c r="AN23">
        <f t="shared" si="10"/>
        <v>0</v>
      </c>
      <c r="AO23">
        <f t="shared" si="11"/>
        <v>0</v>
      </c>
      <c r="AP23">
        <f t="shared" si="12"/>
        <v>-6.437486415655461</v>
      </c>
      <c r="AQ23">
        <f t="shared" si="13"/>
        <v>-133.97454995686539</v>
      </c>
      <c r="AR23">
        <f t="shared" si="14"/>
        <v>-140.41203637252084</v>
      </c>
      <c r="AS23">
        <f t="shared" si="15"/>
        <v>6.7629539391239213</v>
      </c>
      <c r="AT23">
        <f t="shared" si="16"/>
        <v>19.890350379866199</v>
      </c>
      <c r="AU23">
        <f t="shared" si="17"/>
        <v>-113.75873205353074</v>
      </c>
      <c r="AW23">
        <v>20</v>
      </c>
      <c r="AX23">
        <f>IF(Z23&gt;0, (R23*SUMPRODUCT(K23:$K$98, X23:$X$98)-K23*$AZ$3)/Z23, 0)</f>
        <v>2154.4504385734695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</v>
      </c>
      <c r="S24">
        <f t="shared" si="1"/>
        <v>2132.5010302259925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1641.4414000879199</v>
      </c>
      <c r="AC24">
        <f t="shared" si="2"/>
        <v>1589.292238910107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-899.3698984172986</v>
      </c>
      <c r="AI24">
        <f t="shared" si="7"/>
        <v>-936.63347335544722</v>
      </c>
      <c r="AJ24">
        <f t="shared" si="8"/>
        <v>52.149161177812857</v>
      </c>
      <c r="AK24">
        <f t="shared" si="30"/>
        <v>114.90089800615441</v>
      </c>
      <c r="AL24">
        <f t="shared" si="9"/>
        <v>-769.58341417147994</v>
      </c>
      <c r="AN24">
        <f t="shared" si="10"/>
        <v>0</v>
      </c>
      <c r="AO24">
        <f t="shared" si="11"/>
        <v>0</v>
      </c>
      <c r="AP24">
        <f t="shared" si="12"/>
        <v>-5.6224284953513344</v>
      </c>
      <c r="AQ24">
        <f t="shared" si="13"/>
        <v>-135.69935125966444</v>
      </c>
      <c r="AR24">
        <f t="shared" si="14"/>
        <v>-141.3217797550158</v>
      </c>
      <c r="AS24">
        <f t="shared" si="15"/>
        <v>7.8684058172485205</v>
      </c>
      <c r="AT24">
        <f t="shared" si="16"/>
        <v>17.336556789399577</v>
      </c>
      <c r="AU24">
        <f t="shared" si="17"/>
        <v>-116.11681714836769</v>
      </c>
      <c r="AW24">
        <v>21</v>
      </c>
      <c r="AX24">
        <f>IF(Z24&gt;0, (R24*SUMPRODUCT(K24:$K$98, X24:$X$98)-K24*$AZ$3)/Z24, 0)</f>
        <v>2132.5010302259925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</v>
      </c>
      <c r="S25">
        <f t="shared" si="1"/>
        <v>2098.0235010167025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1589.292238910107</v>
      </c>
      <c r="AC25">
        <f t="shared" si="2"/>
        <v>1526.6512704888821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-1015.7120429308849</v>
      </c>
      <c r="AI25">
        <f t="shared" si="7"/>
        <v>-1052.0951260981865</v>
      </c>
      <c r="AJ25">
        <f t="shared" si="8"/>
        <v>62.640968421224898</v>
      </c>
      <c r="AK25">
        <f t="shared" si="30"/>
        <v>111.2504567237075</v>
      </c>
      <c r="AL25">
        <f t="shared" si="9"/>
        <v>-878.20370095325404</v>
      </c>
      <c r="AN25">
        <f t="shared" si="10"/>
        <v>0</v>
      </c>
      <c r="AO25">
        <f t="shared" si="11"/>
        <v>0</v>
      </c>
      <c r="AP25">
        <f t="shared" si="12"/>
        <v>-4.9014085060687007</v>
      </c>
      <c r="AQ25">
        <f t="shared" si="13"/>
        <v>-136.8333635729937</v>
      </c>
      <c r="AR25">
        <f t="shared" si="14"/>
        <v>-141.7347720790624</v>
      </c>
      <c r="AS25">
        <f t="shared" si="15"/>
        <v>8.4387838720635635</v>
      </c>
      <c r="AT25">
        <f t="shared" si="16"/>
        <v>14.987293198385874</v>
      </c>
      <c r="AU25">
        <f t="shared" si="17"/>
        <v>-118.30869500861297</v>
      </c>
      <c r="AW25">
        <v>22</v>
      </c>
      <c r="AX25">
        <f>IF(Z25&gt;0, (R25*SUMPRODUCT(K25:$K$98, X25:$X$98)-K25*$AZ$3)/Z25, 0)</f>
        <v>2098.0235010167025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</v>
      </c>
      <c r="S26">
        <f t="shared" si="1"/>
        <v>2052.0111845881561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1526.6512704888821</v>
      </c>
      <c r="AC26">
        <f t="shared" si="2"/>
        <v>1455.0486058787801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-1130.0897070955809</v>
      </c>
      <c r="AI26">
        <f t="shared" si="7"/>
        <v>-1165.5439145776618</v>
      </c>
      <c r="AJ26">
        <f t="shared" si="8"/>
        <v>71.602664610102011</v>
      </c>
      <c r="AK26">
        <f t="shared" si="30"/>
        <v>106.86558893422176</v>
      </c>
      <c r="AL26">
        <f t="shared" si="9"/>
        <v>-987.07566103333806</v>
      </c>
      <c r="AN26">
        <f t="shared" si="10"/>
        <v>0</v>
      </c>
      <c r="AO26">
        <f t="shared" si="11"/>
        <v>0</v>
      </c>
      <c r="AP26">
        <f t="shared" si="12"/>
        <v>-4.2645298652731487</v>
      </c>
      <c r="AQ26">
        <f t="shared" si="13"/>
        <v>-135.93030696801341</v>
      </c>
      <c r="AR26">
        <f t="shared" si="14"/>
        <v>-140.19483683328656</v>
      </c>
      <c r="AS26">
        <f t="shared" si="15"/>
        <v>8.6125659928302305</v>
      </c>
      <c r="AT26">
        <f t="shared" si="16"/>
        <v>12.854087792269128</v>
      </c>
      <c r="AU26">
        <f t="shared" si="17"/>
        <v>-118.72818304818722</v>
      </c>
      <c r="AW26">
        <v>23</v>
      </c>
      <c r="AX26">
        <f>IF(Z26&gt;0, (R26*SUMPRODUCT(K26:$K$98, X26:$X$98)-K26*$AZ$3)/Z26, 0)</f>
        <v>2052.0111845881561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</v>
      </c>
      <c r="S27">
        <f t="shared" si="1"/>
        <v>1997.5100675902499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1455.0486058787801</v>
      </c>
      <c r="AC27">
        <f t="shared" si="2"/>
        <v>1377.3599944133487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-1245.4858872219909</v>
      </c>
      <c r="AI27">
        <f t="shared" si="7"/>
        <v>-1279.96280968564</v>
      </c>
      <c r="AJ27">
        <f t="shared" si="8"/>
        <v>77.68861146543145</v>
      </c>
      <c r="AK27">
        <f t="shared" si="30"/>
        <v>101.85340241151462</v>
      </c>
      <c r="AL27">
        <f t="shared" si="9"/>
        <v>-1100.4207958086938</v>
      </c>
      <c r="AN27">
        <f t="shared" si="10"/>
        <v>0</v>
      </c>
      <c r="AO27">
        <f t="shared" si="11"/>
        <v>0</v>
      </c>
      <c r="AP27">
        <f t="shared" si="12"/>
        <v>-3.702660114037049</v>
      </c>
      <c r="AQ27">
        <f t="shared" si="13"/>
        <v>-133.75935517664581</v>
      </c>
      <c r="AR27">
        <f t="shared" si="14"/>
        <v>-137.46201529068284</v>
      </c>
      <c r="AS27">
        <f t="shared" si="15"/>
        <v>8.3433932738997996</v>
      </c>
      <c r="AT27">
        <f t="shared" si="16"/>
        <v>10.938578725688403</v>
      </c>
      <c r="AU27">
        <f t="shared" si="17"/>
        <v>-118.18004329109463</v>
      </c>
      <c r="AW27">
        <v>24</v>
      </c>
      <c r="AX27">
        <f>IF(Z27&gt;0, (R27*SUMPRODUCT(K27:$K$98, X27:$X$98)-K27*$AZ$3)/Z27, 0)</f>
        <v>1997.5100675902499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</v>
      </c>
      <c r="S28">
        <f t="shared" si="1"/>
        <v>1936.6677277854581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1377.3599944133487</v>
      </c>
      <c r="AC28">
        <f t="shared" si="2"/>
        <v>1295.6021530782941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-1365.7810113055459</v>
      </c>
      <c r="AI28">
        <f t="shared" si="7"/>
        <v>-1399.2302740389057</v>
      </c>
      <c r="AJ28">
        <f t="shared" si="8"/>
        <v>81.757841335054536</v>
      </c>
      <c r="AK28">
        <f t="shared" si="30"/>
        <v>96.415199608934415</v>
      </c>
      <c r="AL28">
        <f t="shared" si="9"/>
        <v>-1221.0572330949167</v>
      </c>
      <c r="AN28">
        <f t="shared" si="10"/>
        <v>0</v>
      </c>
      <c r="AO28">
        <f t="shared" si="11"/>
        <v>0</v>
      </c>
      <c r="AP28">
        <f t="shared" si="12"/>
        <v>-3.2074055970063449</v>
      </c>
      <c r="AQ28">
        <f t="shared" si="13"/>
        <v>-130.96293615995003</v>
      </c>
      <c r="AR28">
        <f t="shared" si="14"/>
        <v>-134.17034175695639</v>
      </c>
      <c r="AS28">
        <f t="shared" si="15"/>
        <v>7.8396513545777342</v>
      </c>
      <c r="AT28">
        <f t="shared" si="16"/>
        <v>9.2451260683173366</v>
      </c>
      <c r="AU28">
        <f t="shared" si="17"/>
        <v>-117.0855643340613</v>
      </c>
      <c r="AW28">
        <v>25</v>
      </c>
      <c r="AX28">
        <f>IF(Z28&gt;0, (R28*SUMPRODUCT(K28:$K$98, X28:$X$98)-K28*$AZ$3)/Z28, 0)</f>
        <v>1936.6677277854581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</v>
      </c>
      <c r="S29">
        <f t="shared" si="1"/>
        <v>1871.0983394371631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1295.6021530782941</v>
      </c>
      <c r="AC29">
        <f t="shared" si="2"/>
        <v>1211.0691399911927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-1504.5006742860692</v>
      </c>
      <c r="AI29">
        <f t="shared" si="7"/>
        <v>-1536.8631940549524</v>
      </c>
      <c r="AJ29">
        <f t="shared" si="8"/>
        <v>84.533013087101381</v>
      </c>
      <c r="AK29">
        <f t="shared" si="30"/>
        <v>90.692150715480594</v>
      </c>
      <c r="AL29">
        <f t="shared" si="9"/>
        <v>-1361.6380302523703</v>
      </c>
      <c r="AN29">
        <f t="shared" si="10"/>
        <v>0</v>
      </c>
      <c r="AO29">
        <f t="shared" si="11"/>
        <v>0</v>
      </c>
      <c r="AP29">
        <f t="shared" si="12"/>
        <v>-2.7707136164112094</v>
      </c>
      <c r="AQ29">
        <f t="shared" si="13"/>
        <v>-128.80766188522642</v>
      </c>
      <c r="AR29">
        <f t="shared" si="14"/>
        <v>-131.57837550163762</v>
      </c>
      <c r="AS29">
        <f t="shared" si="15"/>
        <v>7.2372847376952461</v>
      </c>
      <c r="AT29">
        <f t="shared" si="16"/>
        <v>7.7645986370507982</v>
      </c>
      <c r="AU29">
        <f t="shared" si="17"/>
        <v>-116.57649212689158</v>
      </c>
      <c r="AW29">
        <v>26</v>
      </c>
      <c r="AX29">
        <f>IF(Z29&gt;0, (R29*SUMPRODUCT(K29:$K$98, X29:$X$98)-K29*$AZ$3)/Z29, 0)</f>
        <v>1871.0983394371631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</v>
      </c>
      <c r="S30">
        <f t="shared" si="1"/>
        <v>1799.7582894791685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1211.0691399911927</v>
      </c>
      <c r="AC30">
        <f t="shared" si="2"/>
        <v>1123.7167665638683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-1640.6956097309769</v>
      </c>
      <c r="AI30">
        <f t="shared" si="7"/>
        <v>-1671.9141564973058</v>
      </c>
      <c r="AJ30">
        <f t="shared" si="8"/>
        <v>87.352373427324437</v>
      </c>
      <c r="AK30">
        <f t="shared" si="30"/>
        <v>84.7748397993835</v>
      </c>
      <c r="AL30">
        <f t="shared" si="9"/>
        <v>-1499.7869432705979</v>
      </c>
      <c r="AN30">
        <f t="shared" si="10"/>
        <v>0</v>
      </c>
      <c r="AO30">
        <f t="shared" si="11"/>
        <v>0</v>
      </c>
      <c r="AP30">
        <f t="shared" si="12"/>
        <v>-2.386404010713191</v>
      </c>
      <c r="AQ30">
        <f t="shared" si="13"/>
        <v>-125.41783615771931</v>
      </c>
      <c r="AR30">
        <f t="shared" si="14"/>
        <v>-127.8042401684325</v>
      </c>
      <c r="AS30">
        <f t="shared" si="15"/>
        <v>6.6773785420761014</v>
      </c>
      <c r="AT30">
        <f t="shared" si="16"/>
        <v>6.4803470584036882</v>
      </c>
      <c r="AU30">
        <f t="shared" si="17"/>
        <v>-114.64651456795272</v>
      </c>
      <c r="AW30">
        <v>27</v>
      </c>
      <c r="AX30">
        <f>IF(Z30&gt;0, (R30*SUMPRODUCT(K30:$K$98, X30:$X$98)-K30*$AZ$3)/Z30, 0)</f>
        <v>1799.7582894791685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</v>
      </c>
      <c r="S31">
        <f t="shared" si="1"/>
        <v>1724.0226942713014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1123.7167665638683</v>
      </c>
      <c r="AC31">
        <f t="shared" si="2"/>
        <v>1035.3125808149894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-1760.5791855769576</v>
      </c>
      <c r="AI31">
        <f t="shared" si="7"/>
        <v>-1790.6052572828346</v>
      </c>
      <c r="AJ31">
        <f t="shared" si="8"/>
        <v>88.404185748878945</v>
      </c>
      <c r="AK31">
        <f t="shared" si="30"/>
        <v>78.660173659470786</v>
      </c>
      <c r="AL31">
        <f t="shared" si="9"/>
        <v>-1623.5408978744849</v>
      </c>
      <c r="AN31">
        <f t="shared" si="10"/>
        <v>0</v>
      </c>
      <c r="AO31">
        <f t="shared" si="11"/>
        <v>0</v>
      </c>
      <c r="AP31">
        <f t="shared" si="12"/>
        <v>-2.0493294556483748</v>
      </c>
      <c r="AQ31">
        <f t="shared" si="13"/>
        <v>-120.16246478549783</v>
      </c>
      <c r="AR31">
        <f t="shared" si="14"/>
        <v>-122.21179424114621</v>
      </c>
      <c r="AS31">
        <f t="shared" si="15"/>
        <v>6.0337330714602695</v>
      </c>
      <c r="AT31">
        <f t="shared" si="16"/>
        <v>5.3686880004092501</v>
      </c>
      <c r="AU31">
        <f t="shared" si="17"/>
        <v>-110.8093731692767</v>
      </c>
      <c r="AW31">
        <v>28</v>
      </c>
      <c r="AX31">
        <f>IF(Z31&gt;0, (R31*SUMPRODUCT(K31:$K$98, X31:$X$98)-K31*$AZ$3)/Z31, 0)</f>
        <v>1724.0226942713014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</v>
      </c>
      <c r="S32">
        <f t="shared" si="1"/>
        <v>1647.0317929571481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1035.3125808149894</v>
      </c>
      <c r="AC32">
        <f t="shared" si="2"/>
        <v>948.19801818024177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-1881.5117809288358</v>
      </c>
      <c r="AI32">
        <f t="shared" si="7"/>
        <v>-1910.2968360271898</v>
      </c>
      <c r="AJ32">
        <f t="shared" si="8"/>
        <v>87.114562634747585</v>
      </c>
      <c r="AK32">
        <f t="shared" si="30"/>
        <v>72.471880657049269</v>
      </c>
      <c r="AL32">
        <f t="shared" si="9"/>
        <v>-1750.710392735393</v>
      </c>
      <c r="AN32">
        <f t="shared" si="10"/>
        <v>0</v>
      </c>
      <c r="AO32">
        <f t="shared" si="11"/>
        <v>0</v>
      </c>
      <c r="AP32">
        <f t="shared" si="12"/>
        <v>-1.7541321455971481</v>
      </c>
      <c r="AQ32">
        <f t="shared" si="13"/>
        <v>-114.6574250412239</v>
      </c>
      <c r="AR32">
        <f t="shared" si="14"/>
        <v>-116.41155718682106</v>
      </c>
      <c r="AS32">
        <f t="shared" si="15"/>
        <v>5.3086733426466726</v>
      </c>
      <c r="AT32">
        <f t="shared" si="16"/>
        <v>4.416363111970564</v>
      </c>
      <c r="AU32">
        <f t="shared" si="17"/>
        <v>-106.68652073220383</v>
      </c>
      <c r="AW32">
        <v>29</v>
      </c>
      <c r="AX32">
        <f>IF(Z32&gt;0, (R32*SUMPRODUCT(K32:$K$98, X32:$X$98)-K32*$AZ$3)/Z32, 0)</f>
        <v>1647.0317929571481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</v>
      </c>
      <c r="S33">
        <f t="shared" si="1"/>
        <v>1569.212767391627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948.19801818024177</v>
      </c>
      <c r="AC33">
        <f t="shared" si="2"/>
        <v>863.04764863075945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-1995.6436905225919</v>
      </c>
      <c r="AI33">
        <f t="shared" si="7"/>
        <v>-2023.1430732247009</v>
      </c>
      <c r="AJ33">
        <f t="shared" si="8"/>
        <v>85.150369549482321</v>
      </c>
      <c r="AK33">
        <f t="shared" si="30"/>
        <v>66.373861272616935</v>
      </c>
      <c r="AL33">
        <f t="shared" si="9"/>
        <v>-1871.6188424026016</v>
      </c>
      <c r="AN33">
        <f t="shared" si="10"/>
        <v>0</v>
      </c>
      <c r="AO33">
        <f t="shared" si="11"/>
        <v>0</v>
      </c>
      <c r="AP33">
        <f t="shared" si="12"/>
        <v>-1.4962362232585289</v>
      </c>
      <c r="AQ33">
        <f t="shared" si="13"/>
        <v>-108.58259659218568</v>
      </c>
      <c r="AR33">
        <f t="shared" si="14"/>
        <v>-110.07883281544422</v>
      </c>
      <c r="AS33">
        <f t="shared" si="15"/>
        <v>4.6330155379820308</v>
      </c>
      <c r="AT33">
        <f t="shared" si="16"/>
        <v>3.6113892660583002</v>
      </c>
      <c r="AU33">
        <f t="shared" si="17"/>
        <v>-101.83442801140387</v>
      </c>
      <c r="AW33">
        <v>30</v>
      </c>
      <c r="AX33">
        <f>IF(Z33&gt;0, (R33*SUMPRODUCT(K33:$K$98, X33:$X$98)-K33*$AZ$3)/Z33, 0)</f>
        <v>1569.212767391627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</v>
      </c>
      <c r="S34">
        <f t="shared" si="1"/>
        <v>1491.8564988035203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863.04764863075945</v>
      </c>
      <c r="AC34">
        <f t="shared" si="2"/>
        <v>780.81063729905702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-2110.591207081924</v>
      </c>
      <c r="AI34">
        <f t="shared" si="7"/>
        <v>-2136.7603003534709</v>
      </c>
      <c r="AJ34">
        <f t="shared" si="8"/>
        <v>82.237011331702433</v>
      </c>
      <c r="AK34">
        <f t="shared" si="30"/>
        <v>60.413335404153166</v>
      </c>
      <c r="AL34">
        <f t="shared" si="9"/>
        <v>-1994.1099536176152</v>
      </c>
      <c r="AN34">
        <f t="shared" si="10"/>
        <v>0</v>
      </c>
      <c r="AO34">
        <f t="shared" si="11"/>
        <v>0</v>
      </c>
      <c r="AP34">
        <f t="shared" si="12"/>
        <v>-1.2712994878464734</v>
      </c>
      <c r="AQ34">
        <f t="shared" si="13"/>
        <v>-102.53291899623784</v>
      </c>
      <c r="AR34">
        <f t="shared" si="14"/>
        <v>-103.80421848408432</v>
      </c>
      <c r="AS34">
        <f t="shared" si="15"/>
        <v>3.9950895242400417</v>
      </c>
      <c r="AT34">
        <f t="shared" si="16"/>
        <v>2.934891230713891</v>
      </c>
      <c r="AU34">
        <f t="shared" si="17"/>
        <v>-96.874237729130371</v>
      </c>
      <c r="AW34">
        <v>31</v>
      </c>
      <c r="AX34">
        <f>IF(Z34&gt;0, (R34*SUMPRODUCT(K34:$K$98, X34:$X$98)-K34*$AZ$3)/Z34, 0)</f>
        <v>1491.8564988035203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1415.4262319012748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780.81063729905702</v>
      </c>
      <c r="AC35">
        <f t="shared" ref="AC35:AC66" si="33">S35*Z35</f>
        <v>701.80056228539365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-2232.5271652067217</v>
      </c>
      <c r="AI35">
        <f t="shared" ref="AI35:AI66" si="38">SUM(AE35:AH35)</f>
        <v>-2257.3183039629498</v>
      </c>
      <c r="AJ35">
        <f t="shared" ref="AJ35:AJ66" si="39">AB35-AC35</f>
        <v>79.010075013663368</v>
      </c>
      <c r="AK35">
        <f t="shared" si="30"/>
        <v>54.656744610933998</v>
      </c>
      <c r="AL35">
        <f t="shared" ref="AL35:AL66" si="40">SUM(AI35:AK35)</f>
        <v>-2123.6514843383525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-1.0753198192371665</v>
      </c>
      <c r="AQ35">
        <f t="shared" ref="AQ35:AQ66" si="44">AH35*$K35</f>
        <v>-96.83624182568235</v>
      </c>
      <c r="AR35">
        <f t="shared" ref="AR35:AR66" si="45">AI35*$K35</f>
        <v>-97.911561644919502</v>
      </c>
      <c r="AS35">
        <f t="shared" ref="AS35:AS66" si="46">AJ35*$K35</f>
        <v>3.4270753117487631</v>
      </c>
      <c r="AT35">
        <f t="shared" ref="AT35:AT66" si="47">AK35*$K35</f>
        <v>2.3707455035866856</v>
      </c>
      <c r="AU35">
        <f t="shared" ref="AU35:AU66" si="48">AL35*$K35</f>
        <v>-92.11374082958406</v>
      </c>
      <c r="AW35">
        <v>32</v>
      </c>
      <c r="AX35">
        <f>IF(Z35&gt;0, (R35*SUMPRODUCT(K35:$K$98, X35:$X$98)-K35*$AZ$3)/Z35, 0)</f>
        <v>1415.4262319012748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</v>
      </c>
      <c r="S36">
        <f t="shared" si="32"/>
        <v>1339.1216466597452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701.80056228539365</v>
      </c>
      <c r="AC36">
        <f t="shared" si="33"/>
        <v>625.96685972986711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-2341.8694868987291</v>
      </c>
      <c r="AI36">
        <f t="shared" si="38"/>
        <v>-2365.2417795239458</v>
      </c>
      <c r="AJ36">
        <f t="shared" si="39"/>
        <v>75.833702555526543</v>
      </c>
      <c r="AK36">
        <f t="shared" si="30"/>
        <v>49.126039359977561</v>
      </c>
      <c r="AL36">
        <f t="shared" si="40"/>
        <v>-2240.2820376084414</v>
      </c>
      <c r="AN36">
        <f t="shared" si="41"/>
        <v>0</v>
      </c>
      <c r="AO36">
        <f t="shared" si="42"/>
        <v>0</v>
      </c>
      <c r="AP36">
        <f t="shared" si="43"/>
        <v>-0.90515815118012721</v>
      </c>
      <c r="AQ36">
        <f t="shared" si="44"/>
        <v>-90.695520934021772</v>
      </c>
      <c r="AR36">
        <f t="shared" si="45"/>
        <v>-91.600679085201904</v>
      </c>
      <c r="AS36">
        <f t="shared" si="46"/>
        <v>2.9368746619339499</v>
      </c>
      <c r="AT36">
        <f t="shared" si="47"/>
        <v>1.9025448497895283</v>
      </c>
      <c r="AU36">
        <f t="shared" si="48"/>
        <v>-86.761259573478412</v>
      </c>
      <c r="AW36">
        <v>33</v>
      </c>
      <c r="AX36">
        <f>IF(Z36&gt;0, (R36*SUMPRODUCT(K36:$K$98, X36:$X$98)-K36*$AZ$3)/Z36, 0)</f>
        <v>1339.1216466597452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</v>
      </c>
      <c r="S37">
        <f t="shared" si="32"/>
        <v>1263.6800409456921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625.96685972986711</v>
      </c>
      <c r="AC37">
        <f t="shared" si="33"/>
        <v>554.02360600134125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-2435.0600701005774</v>
      </c>
      <c r="AI37">
        <f t="shared" si="38"/>
        <v>-2456.9811097644915</v>
      </c>
      <c r="AJ37">
        <f t="shared" si="39"/>
        <v>71.94325372852586</v>
      </c>
      <c r="AK37">
        <f t="shared" si="30"/>
        <v>43.817680181090701</v>
      </c>
      <c r="AL37">
        <f t="shared" si="40"/>
        <v>-2341.2201758548754</v>
      </c>
      <c r="AN37">
        <f t="shared" si="41"/>
        <v>0</v>
      </c>
      <c r="AO37">
        <f t="shared" si="42"/>
        <v>0</v>
      </c>
      <c r="AP37">
        <f t="shared" si="43"/>
        <v>-0.75799488814096228</v>
      </c>
      <c r="AQ37">
        <f t="shared" si="44"/>
        <v>-84.200526697228966</v>
      </c>
      <c r="AR37">
        <f t="shared" si="45"/>
        <v>-84.958521585369922</v>
      </c>
      <c r="AS37">
        <f t="shared" si="46"/>
        <v>2.4876839510591844</v>
      </c>
      <c r="AT37">
        <f t="shared" si="47"/>
        <v>1.5151460923697782</v>
      </c>
      <c r="AU37">
        <f t="shared" si="48"/>
        <v>-80.955691541940979</v>
      </c>
      <c r="AW37">
        <v>34</v>
      </c>
      <c r="AX37">
        <f>IF(Z37&gt;0, (R37*SUMPRODUCT(K37:$K$98, X37:$X$98)-K37*$AZ$3)/Z37, 0)</f>
        <v>1263.6800409456921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</v>
      </c>
      <c r="S38">
        <f t="shared" si="32"/>
        <v>1190.2384589796682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554.02360600134125</v>
      </c>
      <c r="AC38">
        <f t="shared" si="33"/>
        <v>486.56617502330533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-2523.936378670744</v>
      </c>
      <c r="AI38">
        <f t="shared" si="38"/>
        <v>-2544.3762397486835</v>
      </c>
      <c r="AJ38">
        <f t="shared" si="39"/>
        <v>67.457430978035916</v>
      </c>
      <c r="AK38">
        <f t="shared" si="30"/>
        <v>38.781652420093891</v>
      </c>
      <c r="AL38">
        <f t="shared" si="40"/>
        <v>-2438.1371563505536</v>
      </c>
      <c r="AN38">
        <f t="shared" si="41"/>
        <v>0</v>
      </c>
      <c r="AO38">
        <f t="shared" si="42"/>
        <v>0</v>
      </c>
      <c r="AP38">
        <f t="shared" si="43"/>
        <v>-0.63105185250464224</v>
      </c>
      <c r="AQ38">
        <f t="shared" si="44"/>
        <v>-77.922972239916419</v>
      </c>
      <c r="AR38">
        <f t="shared" si="45"/>
        <v>-78.554024092421059</v>
      </c>
      <c r="AS38">
        <f t="shared" si="46"/>
        <v>2.0826529408185595</v>
      </c>
      <c r="AT38">
        <f t="shared" si="47"/>
        <v>1.1973287641032457</v>
      </c>
      <c r="AU38">
        <f t="shared" si="48"/>
        <v>-75.27404238749925</v>
      </c>
      <c r="AW38">
        <v>35</v>
      </c>
      <c r="AX38">
        <f>IF(Z38&gt;0, (R38*SUMPRODUCT(K38:$K$98, X38:$X$98)-K38*$AZ$3)/Z38, 0)</f>
        <v>1190.2384589796682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</v>
      </c>
      <c r="S39">
        <f t="shared" si="32"/>
        <v>1118.6872712480692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486.56617502330533</v>
      </c>
      <c r="AC39">
        <f t="shared" si="33"/>
        <v>423.59239538981109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-2605.7944124338705</v>
      </c>
      <c r="AI39">
        <f t="shared" si="38"/>
        <v>-2624.7269776948137</v>
      </c>
      <c r="AJ39">
        <f t="shared" si="39"/>
        <v>62.973779633494246</v>
      </c>
      <c r="AK39">
        <f t="shared" si="30"/>
        <v>34.059632251631378</v>
      </c>
      <c r="AL39">
        <f t="shared" si="40"/>
        <v>-2527.6935658096882</v>
      </c>
      <c r="AN39">
        <f t="shared" si="41"/>
        <v>0</v>
      </c>
      <c r="AO39">
        <f t="shared" si="42"/>
        <v>0</v>
      </c>
      <c r="AP39">
        <f t="shared" si="43"/>
        <v>-0.52188948415140191</v>
      </c>
      <c r="AQ39">
        <f t="shared" si="44"/>
        <v>-71.83055666076001</v>
      </c>
      <c r="AR39">
        <f t="shared" si="45"/>
        <v>-72.352446144911411</v>
      </c>
      <c r="AS39">
        <f t="shared" si="46"/>
        <v>1.7359165498712259</v>
      </c>
      <c r="AT39">
        <f t="shared" si="47"/>
        <v>0.93887773057673796</v>
      </c>
      <c r="AU39">
        <f t="shared" si="48"/>
        <v>-69.677651864463442</v>
      </c>
      <c r="AW39">
        <v>36</v>
      </c>
      <c r="AX39">
        <f>IF(Z39&gt;0, (R39*SUMPRODUCT(K39:$K$98, X39:$X$98)-K39*$AZ$3)/Z39, 0)</f>
        <v>1118.6872712480692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</v>
      </c>
      <c r="S40">
        <f t="shared" si="32"/>
        <v>1049.0056486553624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423.59239538981109</v>
      </c>
      <c r="AC40">
        <f t="shared" si="33"/>
        <v>365.10933212764257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-2681.201228350973</v>
      </c>
      <c r="AI40">
        <f t="shared" si="38"/>
        <v>-2698.6038673451312</v>
      </c>
      <c r="AJ40">
        <f t="shared" si="39"/>
        <v>58.483063262168514</v>
      </c>
      <c r="AK40">
        <f t="shared" ref="AK40:AK71" si="61">G40*SUM(AB40:AB40, AE40:AF40)</f>
        <v>29.651467677286778</v>
      </c>
      <c r="AL40">
        <f t="shared" si="40"/>
        <v>-2610.4693364056761</v>
      </c>
      <c r="AN40">
        <f t="shared" si="41"/>
        <v>0</v>
      </c>
      <c r="AO40">
        <f t="shared" si="42"/>
        <v>0</v>
      </c>
      <c r="AP40">
        <f t="shared" si="43"/>
        <v>-0.42831784822095237</v>
      </c>
      <c r="AQ40">
        <f t="shared" si="44"/>
        <v>-65.990355897180834</v>
      </c>
      <c r="AR40">
        <f t="shared" si="45"/>
        <v>-66.418673745401776</v>
      </c>
      <c r="AS40">
        <f t="shared" si="46"/>
        <v>1.4393989223261132</v>
      </c>
      <c r="AT40">
        <f t="shared" si="47"/>
        <v>0.72978890364799287</v>
      </c>
      <c r="AU40">
        <f t="shared" si="48"/>
        <v>-64.249485919427684</v>
      </c>
      <c r="AW40">
        <v>37</v>
      </c>
      <c r="AX40">
        <f>IF(Z40&gt;0, (R40*SUMPRODUCT(K40:$K$98, X40:$X$98)-K40*$AZ$3)/Z40, 0)</f>
        <v>1049.0056486553624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</v>
      </c>
      <c r="S41">
        <f t="shared" si="32"/>
        <v>980.91257394433569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365.10933212764257</v>
      </c>
      <c r="AC41">
        <f t="shared" si="33"/>
        <v>311.03638105063249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-2748.3462203776576</v>
      </c>
      <c r="AI41">
        <f t="shared" si="38"/>
        <v>-2764.2006598716853</v>
      </c>
      <c r="AJ41">
        <f t="shared" si="39"/>
        <v>54.072951077010089</v>
      </c>
      <c r="AK41">
        <f t="shared" si="61"/>
        <v>25.557653248934983</v>
      </c>
      <c r="AL41">
        <f t="shared" si="40"/>
        <v>-2684.5700555457402</v>
      </c>
      <c r="AN41">
        <f t="shared" si="41"/>
        <v>0</v>
      </c>
      <c r="AO41">
        <f t="shared" si="42"/>
        <v>0</v>
      </c>
      <c r="AP41">
        <f t="shared" si="43"/>
        <v>-0.34840464072671978</v>
      </c>
      <c r="AQ41">
        <f t="shared" si="44"/>
        <v>-60.395485937172658</v>
      </c>
      <c r="AR41">
        <f t="shared" si="45"/>
        <v>-60.743890577899371</v>
      </c>
      <c r="AS41">
        <f t="shared" si="46"/>
        <v>1.1882644668779143</v>
      </c>
      <c r="AT41">
        <f t="shared" si="47"/>
        <v>0.56163480275461153</v>
      </c>
      <c r="AU41">
        <f t="shared" si="48"/>
        <v>-58.993991308266843</v>
      </c>
      <c r="AW41">
        <v>38</v>
      </c>
      <c r="AX41">
        <f>IF(Z41&gt;0, (R41*SUMPRODUCT(K41:$K$98, X41:$X$98)-K41*$AZ$3)/Z41, 0)</f>
        <v>980.91257394433569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</v>
      </c>
      <c r="S42">
        <f t="shared" si="32"/>
        <v>913.89522478447145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311.03638105063249</v>
      </c>
      <c r="AC42">
        <f t="shared" si="33"/>
        <v>261.28143513146949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-2801.9225584697065</v>
      </c>
      <c r="AI42">
        <f t="shared" si="38"/>
        <v>-2816.2174922895592</v>
      </c>
      <c r="AJ42">
        <f t="shared" si="39"/>
        <v>49.754945919162992</v>
      </c>
      <c r="AK42">
        <f t="shared" si="61"/>
        <v>21.772546673544277</v>
      </c>
      <c r="AL42">
        <f t="shared" si="40"/>
        <v>-2744.6899996968518</v>
      </c>
      <c r="AN42">
        <f t="shared" si="41"/>
        <v>0</v>
      </c>
      <c r="AO42">
        <f t="shared" si="42"/>
        <v>0</v>
      </c>
      <c r="AP42">
        <f t="shared" si="43"/>
        <v>-0.28047694259356903</v>
      </c>
      <c r="AQ42">
        <f t="shared" si="44"/>
        <v>-54.975747526170004</v>
      </c>
      <c r="AR42">
        <f t="shared" si="45"/>
        <v>-55.256224468763577</v>
      </c>
      <c r="AS42">
        <f t="shared" si="46"/>
        <v>0.97622803198531749</v>
      </c>
      <c r="AT42">
        <f t="shared" si="47"/>
        <v>0.42719311613674776</v>
      </c>
      <c r="AU42">
        <f t="shared" si="48"/>
        <v>-53.852803320641506</v>
      </c>
      <c r="AW42">
        <v>39</v>
      </c>
      <c r="AX42">
        <f>IF(Z42&gt;0, (R42*SUMPRODUCT(K42:$K$98, X42:$X$98)-K42*$AZ$3)/Z42, 0)</f>
        <v>913.89522478447145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</v>
      </c>
      <c r="S43">
        <f t="shared" si="32"/>
        <v>847.71189785713648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261.28143513146949</v>
      </c>
      <c r="AC43">
        <f t="shared" si="33"/>
        <v>215.80616976423676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-2846.4791829059295</v>
      </c>
      <c r="AI43">
        <f t="shared" si="38"/>
        <v>-2859.2079277961307</v>
      </c>
      <c r="AJ43">
        <f t="shared" si="39"/>
        <v>45.475265367232737</v>
      </c>
      <c r="AK43">
        <f t="shared" si="61"/>
        <v>18.289700459202866</v>
      </c>
      <c r="AL43">
        <f t="shared" si="40"/>
        <v>-2795.4429619696953</v>
      </c>
      <c r="AN43">
        <f t="shared" si="41"/>
        <v>0</v>
      </c>
      <c r="AO43">
        <f t="shared" si="42"/>
        <v>0</v>
      </c>
      <c r="AP43">
        <f t="shared" si="43"/>
        <v>-0.2229885560737081</v>
      </c>
      <c r="AQ43">
        <f t="shared" si="44"/>
        <v>-49.866054223357573</v>
      </c>
      <c r="AR43">
        <f t="shared" si="45"/>
        <v>-50.089042779431281</v>
      </c>
      <c r="AS43">
        <f t="shared" si="46"/>
        <v>0.79665857464974288</v>
      </c>
      <c r="AT43">
        <f t="shared" si="47"/>
        <v>0.32040817312301384</v>
      </c>
      <c r="AU43">
        <f t="shared" si="48"/>
        <v>-48.971976031658528</v>
      </c>
      <c r="AW43">
        <v>40</v>
      </c>
      <c r="AX43">
        <f>IF(Z43&gt;0, (R43*SUMPRODUCT(K43:$K$98, X43:$X$98)-K43*$AZ$3)/Z43, 0)</f>
        <v>847.71189785713648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</v>
      </c>
      <c r="S44">
        <f t="shared" si="32"/>
        <v>780.78155258280583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215.80616976423676</v>
      </c>
      <c r="AC44">
        <f t="shared" si="33"/>
        <v>174.4226888970731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-2863.4156564593541</v>
      </c>
      <c r="AI44">
        <f t="shared" si="38"/>
        <v>-2874.5854060724237</v>
      </c>
      <c r="AJ44">
        <f t="shared" si="39"/>
        <v>41.383480867163655</v>
      </c>
      <c r="AK44">
        <f t="shared" si="61"/>
        <v>15.106431883496574</v>
      </c>
      <c r="AL44">
        <f t="shared" si="40"/>
        <v>-2818.0954933217636</v>
      </c>
      <c r="AN44">
        <f t="shared" si="41"/>
        <v>0</v>
      </c>
      <c r="AO44">
        <f t="shared" si="42"/>
        <v>0</v>
      </c>
      <c r="AP44">
        <f t="shared" si="43"/>
        <v>-0.17471186836568134</v>
      </c>
      <c r="AQ44">
        <f t="shared" si="44"/>
        <v>-44.788174898942714</v>
      </c>
      <c r="AR44">
        <f t="shared" si="45"/>
        <v>-44.962886767308397</v>
      </c>
      <c r="AS44">
        <f t="shared" si="46"/>
        <v>0.64730056735718122</v>
      </c>
      <c r="AT44">
        <f t="shared" si="47"/>
        <v>0.23628756508708199</v>
      </c>
      <c r="AU44">
        <f t="shared" si="48"/>
        <v>-44.079298634864138</v>
      </c>
      <c r="AW44">
        <v>41</v>
      </c>
      <c r="AX44">
        <f>IF(Z44&gt;0, (R44*SUMPRODUCT(K44:$K$98, X44:$X$98)-K44*$AZ$3)/Z44, 0)</f>
        <v>780.78155258280583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</v>
      </c>
      <c r="S45">
        <f t="shared" si="32"/>
        <v>711.95414862013808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174.4226888970731</v>
      </c>
      <c r="AC45">
        <f t="shared" si="33"/>
        <v>137.2082402090179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-2844.0428974917309</v>
      </c>
      <c r="AI45">
        <f t="shared" si="38"/>
        <v>-2853.678928159924</v>
      </c>
      <c r="AJ45">
        <f t="shared" si="39"/>
        <v>37.214448688055199</v>
      </c>
      <c r="AK45">
        <f t="shared" si="61"/>
        <v>12.209588222795118</v>
      </c>
      <c r="AL45">
        <f t="shared" si="40"/>
        <v>-2804.2548912490738</v>
      </c>
      <c r="AN45">
        <f t="shared" si="41"/>
        <v>0</v>
      </c>
      <c r="AO45">
        <f t="shared" si="42"/>
        <v>0</v>
      </c>
      <c r="AP45">
        <f t="shared" si="43"/>
        <v>-0.13457336780046875</v>
      </c>
      <c r="AQ45">
        <f t="shared" si="44"/>
        <v>-39.718888831249139</v>
      </c>
      <c r="AR45">
        <f t="shared" si="45"/>
        <v>-39.853462199049609</v>
      </c>
      <c r="AS45">
        <f t="shared" si="46"/>
        <v>0.51972371853487054</v>
      </c>
      <c r="AT45">
        <f t="shared" si="47"/>
        <v>0.17051475479649936</v>
      </c>
      <c r="AU45">
        <f t="shared" si="48"/>
        <v>-39.16322372571824</v>
      </c>
      <c r="AW45">
        <v>42</v>
      </c>
      <c r="AX45">
        <f>IF(Z45&gt;0, (R45*SUMPRODUCT(K45:$K$98, X45:$X$98)-K45*$AZ$3)/Z45, 0)</f>
        <v>711.95414862013808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</v>
      </c>
      <c r="S46">
        <f t="shared" si="32"/>
        <v>639.75185689246393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137.2082402090179</v>
      </c>
      <c r="AC46">
        <f t="shared" si="33"/>
        <v>104.25160692320402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-2783.7089401623707</v>
      </c>
      <c r="AI46">
        <f t="shared" si="38"/>
        <v>-2791.8567560538004</v>
      </c>
      <c r="AJ46">
        <f t="shared" si="39"/>
        <v>32.956633285813879</v>
      </c>
      <c r="AK46">
        <f t="shared" si="61"/>
        <v>9.6045768146312547</v>
      </c>
      <c r="AL46">
        <f t="shared" si="40"/>
        <v>-2749.295545953355</v>
      </c>
      <c r="AN46">
        <f t="shared" si="41"/>
        <v>0</v>
      </c>
      <c r="AO46">
        <f t="shared" si="42"/>
        <v>0</v>
      </c>
      <c r="AP46">
        <f t="shared" si="43"/>
        <v>-0.10159775979676543</v>
      </c>
      <c r="AQ46">
        <f t="shared" si="44"/>
        <v>-34.71096991086921</v>
      </c>
      <c r="AR46">
        <f t="shared" si="45"/>
        <v>-34.81256767066597</v>
      </c>
      <c r="AS46">
        <f t="shared" si="46"/>
        <v>0.41094695276608567</v>
      </c>
      <c r="AT46">
        <f t="shared" si="47"/>
        <v>0.11976258437415931</v>
      </c>
      <c r="AU46">
        <f t="shared" si="48"/>
        <v>-34.281858133525724</v>
      </c>
      <c r="AW46">
        <v>43</v>
      </c>
      <c r="AX46">
        <f>IF(Z46&gt;0, (R46*SUMPRODUCT(K46:$K$98, X46:$X$98)-K46*$AZ$3)/Z46, 0)</f>
        <v>639.75185689246393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</v>
      </c>
      <c r="S47">
        <f t="shared" si="32"/>
        <v>561.2228146020642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104.25160692320402</v>
      </c>
      <c r="AC47">
        <f t="shared" si="33"/>
        <v>75.578365177902015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-2665.9447457016558</v>
      </c>
      <c r="AI47">
        <f t="shared" si="38"/>
        <v>-2672.6781110613206</v>
      </c>
      <c r="AJ47">
        <f t="shared" si="39"/>
        <v>28.673241745302008</v>
      </c>
      <c r="AK47">
        <f t="shared" si="61"/>
        <v>7.297612484624282</v>
      </c>
      <c r="AL47">
        <f t="shared" si="40"/>
        <v>-2636.7072568313943</v>
      </c>
      <c r="AN47">
        <f t="shared" si="41"/>
        <v>0</v>
      </c>
      <c r="AO47">
        <f t="shared" si="42"/>
        <v>0</v>
      </c>
      <c r="AP47">
        <f t="shared" si="43"/>
        <v>-7.4964747515368829E-2</v>
      </c>
      <c r="AQ47">
        <f t="shared" si="44"/>
        <v>-29.680830324258356</v>
      </c>
      <c r="AR47">
        <f t="shared" si="45"/>
        <v>-29.755795071773726</v>
      </c>
      <c r="AS47">
        <f t="shared" si="46"/>
        <v>0.3192285303215322</v>
      </c>
      <c r="AT47">
        <f t="shared" si="47"/>
        <v>8.1246694357619012E-2</v>
      </c>
      <c r="AU47">
        <f t="shared" si="48"/>
        <v>-29.355319847094574</v>
      </c>
      <c r="AW47">
        <v>44</v>
      </c>
      <c r="AX47">
        <f>IF(Z47&gt;0, (R47*SUMPRODUCT(K47:$K$98, X47:$X$98)-K47*$AZ$3)/Z47, 0)</f>
        <v>561.2228146020642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</v>
      </c>
      <c r="S48">
        <f t="shared" si="32"/>
        <v>473.06137513000147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75.578365177902015</v>
      </c>
      <c r="AC48">
        <f t="shared" si="33"/>
        <v>51.288363572900046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-2490.2643836686225</v>
      </c>
      <c r="AI48">
        <f t="shared" si="38"/>
        <v>-2495.6852831828564</v>
      </c>
      <c r="AJ48">
        <f t="shared" si="39"/>
        <v>24.290001605001969</v>
      </c>
      <c r="AK48">
        <f t="shared" si="61"/>
        <v>5.2904855624531413</v>
      </c>
      <c r="AL48">
        <f t="shared" si="40"/>
        <v>-2466.104796015401</v>
      </c>
      <c r="AN48">
        <f t="shared" si="41"/>
        <v>0</v>
      </c>
      <c r="AO48">
        <f t="shared" si="42"/>
        <v>0</v>
      </c>
      <c r="AP48">
        <f t="shared" si="43"/>
        <v>-5.3886284103226115E-2</v>
      </c>
      <c r="AQ48">
        <f t="shared" si="44"/>
        <v>-24.754396151074808</v>
      </c>
      <c r="AR48">
        <f t="shared" si="45"/>
        <v>-24.808282435178032</v>
      </c>
      <c r="AS48">
        <f t="shared" si="46"/>
        <v>0.24145401033871672</v>
      </c>
      <c r="AT48">
        <f t="shared" si="47"/>
        <v>5.2589908245635489E-2</v>
      </c>
      <c r="AU48">
        <f t="shared" si="48"/>
        <v>-24.514238516593679</v>
      </c>
      <c r="AW48">
        <v>45</v>
      </c>
      <c r="AX48">
        <f>IF(Z48&gt;0, (R48*SUMPRODUCT(K48:$K$98, X48:$X$98)-K48*$AZ$3)/Z48, 0)</f>
        <v>473.06137513000147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</v>
      </c>
      <c r="S49">
        <f t="shared" si="32"/>
        <v>369.82499313666472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51.288363572900046</v>
      </c>
      <c r="AC49">
        <f t="shared" si="33"/>
        <v>31.347207349732749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-2257.1536518557168</v>
      </c>
      <c r="AI49">
        <f t="shared" si="38"/>
        <v>-2261.3917655488804</v>
      </c>
      <c r="AJ49">
        <f t="shared" si="39"/>
        <v>19.941156223167297</v>
      </c>
      <c r="AK49">
        <f t="shared" si="61"/>
        <v>3.5901854501030037</v>
      </c>
      <c r="AL49">
        <f t="shared" si="40"/>
        <v>-2237.8604238756102</v>
      </c>
      <c r="AN49">
        <f t="shared" si="41"/>
        <v>0</v>
      </c>
      <c r="AO49">
        <f t="shared" si="42"/>
        <v>0</v>
      </c>
      <c r="AP49">
        <f t="shared" si="43"/>
        <v>-3.7615034106808914E-2</v>
      </c>
      <c r="AQ49">
        <f t="shared" si="44"/>
        <v>-20.033184040299748</v>
      </c>
      <c r="AR49">
        <f t="shared" si="45"/>
        <v>-20.070799074406558</v>
      </c>
      <c r="AS49">
        <f t="shared" si="46"/>
        <v>0.17698611358010255</v>
      </c>
      <c r="AT49">
        <f t="shared" si="47"/>
        <v>3.1864399573147607E-2</v>
      </c>
      <c r="AU49">
        <f t="shared" si="48"/>
        <v>-19.86194856125331</v>
      </c>
      <c r="AW49">
        <v>46</v>
      </c>
      <c r="AX49">
        <f>IF(Z49&gt;0, (R49*SUMPRODUCT(K49:$K$98, X49:$X$98)-K49*$AZ$3)/Z49, 0)</f>
        <v>369.82499313666472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</v>
      </c>
      <c r="S50">
        <f t="shared" si="32"/>
        <v>243.5508066855551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31.347207349732749</v>
      </c>
      <c r="AC50">
        <f t="shared" si="33"/>
        <v>15.611558959350432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-1981.4847178983571</v>
      </c>
      <c r="AI50">
        <f t="shared" si="38"/>
        <v>-1984.6897080956398</v>
      </c>
      <c r="AJ50">
        <f t="shared" si="39"/>
        <v>15.735648390382316</v>
      </c>
      <c r="AK50">
        <f t="shared" si="61"/>
        <v>2.1943045144812925</v>
      </c>
      <c r="AL50">
        <f t="shared" si="40"/>
        <v>-1966.7597551907763</v>
      </c>
      <c r="AN50">
        <f t="shared" si="41"/>
        <v>0</v>
      </c>
      <c r="AO50">
        <f t="shared" si="42"/>
        <v>0</v>
      </c>
      <c r="AP50">
        <f t="shared" si="43"/>
        <v>-2.5397884259141971E-2</v>
      </c>
      <c r="AQ50">
        <f t="shared" si="44"/>
        <v>-15.702238206253243</v>
      </c>
      <c r="AR50">
        <f t="shared" si="45"/>
        <v>-15.727636090512386</v>
      </c>
      <c r="AS50">
        <f t="shared" si="46"/>
        <v>0.12469684833991393</v>
      </c>
      <c r="AT50">
        <f t="shared" si="47"/>
        <v>1.7388724662982521E-2</v>
      </c>
      <c r="AU50">
        <f t="shared" si="48"/>
        <v>-15.585550517509489</v>
      </c>
      <c r="AW50">
        <v>47</v>
      </c>
      <c r="AX50">
        <f>IF(Z50&gt;0, (R50*SUMPRODUCT(K50:$K$98, X50:$X$98)-K50*$AZ$3)/Z50, 0)</f>
        <v>243.5508066855551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</v>
      </c>
      <c r="S51">
        <f t="shared" si="32"/>
        <v>80.343712801043665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15.611558959350432</v>
      </c>
      <c r="AC51">
        <f t="shared" si="33"/>
        <v>3.7464061548091436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-1682.9069437753801</v>
      </c>
      <c r="AI51">
        <f t="shared" si="38"/>
        <v>-1685.2384305988023</v>
      </c>
      <c r="AJ51">
        <f t="shared" si="39"/>
        <v>11.865152804541289</v>
      </c>
      <c r="AK51">
        <f t="shared" si="61"/>
        <v>1.0928091271545304</v>
      </c>
      <c r="AL51">
        <f t="shared" si="40"/>
        <v>-1672.2804686671063</v>
      </c>
      <c r="AN51">
        <f t="shared" si="41"/>
        <v>0</v>
      </c>
      <c r="AO51">
        <f t="shared" si="42"/>
        <v>0</v>
      </c>
      <c r="AP51">
        <f t="shared" si="43"/>
        <v>-1.6496270784004986E-2</v>
      </c>
      <c r="AQ51">
        <f t="shared" si="44"/>
        <v>-11.907289532973152</v>
      </c>
      <c r="AR51">
        <f t="shared" si="45"/>
        <v>-11.923785803757157</v>
      </c>
      <c r="AS51">
        <f t="shared" si="46"/>
        <v>8.3951052860768635E-2</v>
      </c>
      <c r="AT51">
        <f t="shared" si="47"/>
        <v>7.7320939992754877E-3</v>
      </c>
      <c r="AU51">
        <f t="shared" si="48"/>
        <v>-11.832102656897112</v>
      </c>
      <c r="AW51">
        <v>48</v>
      </c>
      <c r="AX51">
        <f>IF(Z51&gt;0, (R51*SUMPRODUCT(K51:$K$98, X51:$X$98)-K51*$AZ$3)/Z51, 0)</f>
        <v>80.343712801043665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</v>
      </c>
      <c r="S52">
        <f t="shared" si="32"/>
        <v>-146.08021701086011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3.7464061548091436</v>
      </c>
      <c r="AC52">
        <f t="shared" si="33"/>
        <v>-4.7349142694925987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-1375.0328236458754</v>
      </c>
      <c r="AI52">
        <f t="shared" si="38"/>
        <v>-1376.6534791892404</v>
      </c>
      <c r="AJ52">
        <f t="shared" si="39"/>
        <v>8.4813204243017424</v>
      </c>
      <c r="AK52">
        <f t="shared" si="61"/>
        <v>0.26224843083664007</v>
      </c>
      <c r="AL52">
        <f t="shared" si="40"/>
        <v>-1367.9099103341021</v>
      </c>
      <c r="AN52">
        <f t="shared" si="41"/>
        <v>0</v>
      </c>
      <c r="AO52">
        <f t="shared" si="42"/>
        <v>0</v>
      </c>
      <c r="AP52">
        <f t="shared" si="43"/>
        <v>-1.0238244762944196E-2</v>
      </c>
      <c r="AQ52">
        <f t="shared" si="44"/>
        <v>-8.6865606101204254</v>
      </c>
      <c r="AR52">
        <f t="shared" si="45"/>
        <v>-8.6967988548833688</v>
      </c>
      <c r="AS52">
        <f t="shared" si="46"/>
        <v>5.3579451088451371E-2</v>
      </c>
      <c r="AT52">
        <f t="shared" si="47"/>
        <v>1.6567145526979301E-3</v>
      </c>
      <c r="AU52">
        <f t="shared" si="48"/>
        <v>-8.6415626892422193</v>
      </c>
      <c r="AW52">
        <v>49</v>
      </c>
      <c r="AX52">
        <f>IF(Z52&gt;0, (R52*SUMPRODUCT(K52:$K$98, X52:$X$98)-K52*$AZ$3)/Z52, 0)</f>
        <v>-146.08021701086011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</v>
      </c>
      <c r="S53">
        <f t="shared" si="32"/>
        <v>-485.39414484119175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-4.7349142694925987</v>
      </c>
      <c r="AC53">
        <f t="shared" si="33"/>
        <v>-10.362573889727845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-1074.0197537290012</v>
      </c>
      <c r="AI53">
        <f t="shared" si="38"/>
        <v>-1075.0871928400682</v>
      </c>
      <c r="AJ53">
        <f t="shared" si="39"/>
        <v>5.6276596202352458</v>
      </c>
      <c r="AK53">
        <f t="shared" si="61"/>
        <v>-0.33144399886448195</v>
      </c>
      <c r="AL53">
        <f t="shared" si="40"/>
        <v>-1069.7909772186974</v>
      </c>
      <c r="AN53">
        <f t="shared" si="41"/>
        <v>0</v>
      </c>
      <c r="AO53">
        <f t="shared" si="42"/>
        <v>0</v>
      </c>
      <c r="AP53">
        <f t="shared" si="43"/>
        <v>-6.0208786970410641E-3</v>
      </c>
      <c r="AQ53">
        <f t="shared" si="44"/>
        <v>-6.0579967404085018</v>
      </c>
      <c r="AR53">
        <f t="shared" si="45"/>
        <v>-6.0640176191055426</v>
      </c>
      <c r="AS53">
        <f t="shared" si="46"/>
        <v>3.1742752884334674E-2</v>
      </c>
      <c r="AT53">
        <f t="shared" si="47"/>
        <v>-1.8695062709764877E-3</v>
      </c>
      <c r="AU53">
        <f t="shared" si="48"/>
        <v>-6.034144372492185</v>
      </c>
      <c r="AW53">
        <v>50</v>
      </c>
      <c r="AX53">
        <f>IF(Z53&gt;0, (R53*SUMPRODUCT(K53:$K$98, X53:$X$98)-K53*$AZ$3)/Z53, 0)</f>
        <v>-485.39414484119175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</v>
      </c>
      <c r="S54">
        <f t="shared" si="32"/>
        <v>-1035.4902736816505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-10.362573889727845</v>
      </c>
      <c r="AC54">
        <f t="shared" si="33"/>
        <v>-13.689409032024571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-791.50745863870532</v>
      </c>
      <c r="AI54">
        <f t="shared" si="38"/>
        <v>-792.16846962934221</v>
      </c>
      <c r="AJ54">
        <f t="shared" si="39"/>
        <v>3.3268351422967264</v>
      </c>
      <c r="AK54">
        <f t="shared" si="61"/>
        <v>-0.7253801722809492</v>
      </c>
      <c r="AL54">
        <f t="shared" si="40"/>
        <v>-789.56701465932633</v>
      </c>
      <c r="AN54">
        <f t="shared" si="41"/>
        <v>0</v>
      </c>
      <c r="AO54">
        <f t="shared" si="42"/>
        <v>0</v>
      </c>
      <c r="AP54">
        <f t="shared" si="43"/>
        <v>-3.3289511641641316E-3</v>
      </c>
      <c r="AQ54">
        <f t="shared" si="44"/>
        <v>-3.98615108251219</v>
      </c>
      <c r="AR54">
        <f t="shared" si="45"/>
        <v>-3.9894800336763536</v>
      </c>
      <c r="AS54">
        <f t="shared" si="46"/>
        <v>1.6754444142084809E-2</v>
      </c>
      <c r="AT54">
        <f t="shared" si="47"/>
        <v>-3.6531240829284954E-3</v>
      </c>
      <c r="AU54">
        <f t="shared" si="48"/>
        <v>-3.9763787136171969</v>
      </c>
      <c r="AW54">
        <v>51</v>
      </c>
      <c r="AX54">
        <f>IF(Z54&gt;0, (R54*SUMPRODUCT(K54:$K$98, X54:$X$98)-K54*$AZ$3)/Z54, 0)</f>
        <v>-1035.4902736816505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</v>
      </c>
      <c r="S55">
        <f t="shared" si="32"/>
        <v>-1993.7503380659641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-13.689409032024571</v>
      </c>
      <c r="AC55">
        <f t="shared" si="33"/>
        <v>-15.237022973365534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-544.56249426452632</v>
      </c>
      <c r="AI55">
        <f t="shared" si="38"/>
        <v>-544.94461389812466</v>
      </c>
      <c r="AJ55">
        <f t="shared" si="39"/>
        <v>1.5476139413409626</v>
      </c>
      <c r="AK55">
        <f t="shared" si="61"/>
        <v>-0.95825863224172003</v>
      </c>
      <c r="AL55">
        <f t="shared" si="40"/>
        <v>-544.35525858902542</v>
      </c>
      <c r="AN55">
        <f t="shared" si="41"/>
        <v>0</v>
      </c>
      <c r="AO55">
        <f t="shared" si="42"/>
        <v>0</v>
      </c>
      <c r="AP55">
        <f t="shared" si="43"/>
        <v>-1.7182251575014983E-3</v>
      </c>
      <c r="AQ55">
        <f t="shared" si="44"/>
        <v>-2.4486597787871638</v>
      </c>
      <c r="AR55">
        <f t="shared" si="45"/>
        <v>-2.4503780039446657</v>
      </c>
      <c r="AS55">
        <f t="shared" si="46"/>
        <v>6.9589442004631859E-3</v>
      </c>
      <c r="AT55">
        <f t="shared" si="47"/>
        <v>-4.3088706900664565E-3</v>
      </c>
      <c r="AU55">
        <f t="shared" si="48"/>
        <v>-2.4477279304342687</v>
      </c>
      <c r="AW55">
        <v>52</v>
      </c>
      <c r="AX55">
        <f>IF(Z55&gt;0, (R55*SUMPRODUCT(K55:$K$98, X55:$X$98)-K55*$AZ$3)/Z55, 0)</f>
        <v>-1993.7503380659641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</v>
      </c>
      <c r="S56">
        <f t="shared" si="32"/>
        <v>-3555.6885087764358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-15.237022973365534</v>
      </c>
      <c r="AC56">
        <f t="shared" si="33"/>
        <v>-15.508417447535535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-320.43894310697522</v>
      </c>
      <c r="AI56">
        <f t="shared" si="38"/>
        <v>-320.65702207268407</v>
      </c>
      <c r="AJ56">
        <f t="shared" si="39"/>
        <v>0.27139447417000184</v>
      </c>
      <c r="AK56">
        <f t="shared" si="61"/>
        <v>-1.0665916081355875</v>
      </c>
      <c r="AL56">
        <f t="shared" si="40"/>
        <v>-321.45221920664966</v>
      </c>
      <c r="AN56">
        <f t="shared" si="41"/>
        <v>0</v>
      </c>
      <c r="AO56">
        <f t="shared" si="42"/>
        <v>0</v>
      </c>
      <c r="AP56">
        <f t="shared" si="43"/>
        <v>-8.7554097744746559E-4</v>
      </c>
      <c r="AQ56">
        <f t="shared" si="44"/>
        <v>-1.2864946628309317</v>
      </c>
      <c r="AR56">
        <f t="shared" si="45"/>
        <v>-1.2873702038083792</v>
      </c>
      <c r="AS56">
        <f t="shared" si="46"/>
        <v>1.0895914808486784E-3</v>
      </c>
      <c r="AT56">
        <f t="shared" si="47"/>
        <v>-4.2821399858025714E-3</v>
      </c>
      <c r="AU56">
        <f t="shared" si="48"/>
        <v>-1.2905627523133332</v>
      </c>
      <c r="AW56">
        <v>53</v>
      </c>
      <c r="AX56">
        <f>IF(Z56&gt;0, (R56*SUMPRODUCT(K56:$K$98, X56:$X$98)-K56*$AZ$3)/Z56, 0)</f>
        <v>-3555.6885087764358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</v>
      </c>
      <c r="S57">
        <f t="shared" si="32"/>
        <v>-6050.6248842266641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-15.508417447535535</v>
      </c>
      <c r="AC57">
        <f t="shared" si="33"/>
        <v>-14.850925231243998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-186.35186470917392</v>
      </c>
      <c r="AI57">
        <f t="shared" si="38"/>
        <v>-186.47458695287108</v>
      </c>
      <c r="AJ57">
        <f t="shared" si="39"/>
        <v>-0.65749221629153709</v>
      </c>
      <c r="AK57">
        <f t="shared" si="61"/>
        <v>-1.0855892213274876</v>
      </c>
      <c r="AL57">
        <f t="shared" si="40"/>
        <v>-188.2176683904901</v>
      </c>
      <c r="AN57">
        <f t="shared" si="41"/>
        <v>0</v>
      </c>
      <c r="AO57">
        <f t="shared" si="42"/>
        <v>0</v>
      </c>
      <c r="AP57">
        <f t="shared" si="43"/>
        <v>-4.3991418123277446E-4</v>
      </c>
      <c r="AQ57">
        <f t="shared" si="44"/>
        <v>-0.66800300837907756</v>
      </c>
      <c r="AR57">
        <f t="shared" si="45"/>
        <v>-0.66844292256031024</v>
      </c>
      <c r="AS57">
        <f t="shared" si="46"/>
        <v>-2.3568681706191276E-3</v>
      </c>
      <c r="AT57">
        <f t="shared" si="47"/>
        <v>-3.8914387405910521E-3</v>
      </c>
      <c r="AU57">
        <f t="shared" si="48"/>
        <v>-0.67469122947152049</v>
      </c>
      <c r="AW57">
        <v>54</v>
      </c>
      <c r="AX57">
        <f>IF(Z57&gt;0, (R57*SUMPRODUCT(K57:$K$98, X57:$X$98)-K57*$AZ$3)/Z57, 0)</f>
        <v>-6050.6248842266641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</v>
      </c>
      <c r="S58">
        <f t="shared" si="32"/>
        <v>-10137.152225407965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-14.850925231243998</v>
      </c>
      <c r="AC58">
        <f t="shared" si="33"/>
        <v>-13.783225668978014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-107.02260943369289</v>
      </c>
      <c r="AI58">
        <f t="shared" si="38"/>
        <v>-107.09059315023624</v>
      </c>
      <c r="AJ58">
        <f t="shared" si="39"/>
        <v>-1.0676995622659842</v>
      </c>
      <c r="AK58">
        <f t="shared" si="61"/>
        <v>-1.0395647661870799</v>
      </c>
      <c r="AL58">
        <f t="shared" si="40"/>
        <v>-109.19785747868931</v>
      </c>
      <c r="AN58">
        <f t="shared" si="41"/>
        <v>0</v>
      </c>
      <c r="AO58">
        <f t="shared" si="42"/>
        <v>0</v>
      </c>
      <c r="AP58">
        <f t="shared" si="43"/>
        <v>-2.175863043253265E-4</v>
      </c>
      <c r="AQ58">
        <f t="shared" si="44"/>
        <v>-0.34253281888585885</v>
      </c>
      <c r="AR58">
        <f t="shared" si="45"/>
        <v>-0.34275040519018418</v>
      </c>
      <c r="AS58">
        <f t="shared" si="46"/>
        <v>-3.4172418587191389E-3</v>
      </c>
      <c r="AT58">
        <f t="shared" si="47"/>
        <v>-3.3271946148640294E-3</v>
      </c>
      <c r="AU58">
        <f t="shared" si="48"/>
        <v>-0.34949484166376737</v>
      </c>
      <c r="AW58">
        <v>55</v>
      </c>
      <c r="AX58">
        <f>IF(Z58&gt;0, (R58*SUMPRODUCT(K58:$K$98, X58:$X$98)-K58*$AZ$3)/Z58, 0)</f>
        <v>-10137.152225407965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</v>
      </c>
      <c r="S59">
        <f t="shared" si="32"/>
        <v>-16994.36352355298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-13.783225668978014</v>
      </c>
      <c r="AC59">
        <f t="shared" si="33"/>
        <v>-12.576024049787927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-60.606611067311171</v>
      </c>
      <c r="AI59">
        <f t="shared" si="38"/>
        <v>-60.643611641155431</v>
      </c>
      <c r="AJ59">
        <f t="shared" si="39"/>
        <v>-1.2072016191900872</v>
      </c>
      <c r="AK59">
        <f t="shared" si="61"/>
        <v>-0.96482579682846104</v>
      </c>
      <c r="AL59">
        <f t="shared" si="40"/>
        <v>-62.815639057173982</v>
      </c>
      <c r="AN59">
        <f t="shared" si="41"/>
        <v>0</v>
      </c>
      <c r="AO59">
        <f t="shared" si="42"/>
        <v>0</v>
      </c>
      <c r="AP59">
        <f t="shared" si="43"/>
        <v>-1.0573459102250106E-4</v>
      </c>
      <c r="AQ59">
        <f t="shared" si="44"/>
        <v>-0.17319232024441436</v>
      </c>
      <c r="AR59">
        <f t="shared" si="45"/>
        <v>-0.17329805483543687</v>
      </c>
      <c r="AS59">
        <f t="shared" si="46"/>
        <v>-3.449756482805778E-3</v>
      </c>
      <c r="AT59">
        <f t="shared" si="47"/>
        <v>-2.7571318613872227E-3</v>
      </c>
      <c r="AU59">
        <f t="shared" si="48"/>
        <v>-0.17950494317962987</v>
      </c>
      <c r="AW59">
        <v>56</v>
      </c>
      <c r="AX59">
        <f>IF(Z59&gt;0, (R59*SUMPRODUCT(K59:$K$98, X59:$X$98)-K59*$AZ$3)/Z59, 0)</f>
        <v>-16994.36352355298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</v>
      </c>
      <c r="S60">
        <f t="shared" si="32"/>
        <v>-28728.303007350783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-12.576024049787927</v>
      </c>
      <c r="AC60">
        <f t="shared" si="33"/>
        <v>-11.365524907464531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-33.699019004234081</v>
      </c>
      <c r="AI60">
        <f t="shared" si="38"/>
        <v>-33.718800062837779</v>
      </c>
      <c r="AJ60">
        <f t="shared" si="39"/>
        <v>-1.2104991423233962</v>
      </c>
      <c r="AK60">
        <f t="shared" si="61"/>
        <v>-0.88032168348515494</v>
      </c>
      <c r="AL60">
        <f t="shared" si="40"/>
        <v>-35.809620888646329</v>
      </c>
      <c r="AN60">
        <f t="shared" si="41"/>
        <v>0</v>
      </c>
      <c r="AO60">
        <f t="shared" si="42"/>
        <v>0</v>
      </c>
      <c r="AP60">
        <f t="shared" si="43"/>
        <v>-5.0470794005642481E-5</v>
      </c>
      <c r="AQ60">
        <f t="shared" si="44"/>
        <v>-8.5982063974922265E-2</v>
      </c>
      <c r="AR60">
        <f t="shared" si="45"/>
        <v>-8.6032534768927901E-2</v>
      </c>
      <c r="AS60">
        <f t="shared" si="46"/>
        <v>-3.0885532508753916E-3</v>
      </c>
      <c r="AT60">
        <f t="shared" si="47"/>
        <v>-2.2461150960632302E-3</v>
      </c>
      <c r="AU60">
        <f t="shared" si="48"/>
        <v>-9.1367203115866519E-2</v>
      </c>
      <c r="AW60">
        <v>57</v>
      </c>
      <c r="AX60">
        <f>IF(Z60&gt;0, (R60*SUMPRODUCT(K60:$K$98, X60:$X$98)-K60*$AZ$3)/Z60, 0)</f>
        <v>-28728.303007350783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</v>
      </c>
      <c r="S61">
        <f t="shared" si="32"/>
        <v>-49261.236047912156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-11.365524907464531</v>
      </c>
      <c r="AC61">
        <f t="shared" si="33"/>
        <v>-10.216068165575338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-18.427941778100141</v>
      </c>
      <c r="AI61">
        <f t="shared" si="38"/>
        <v>-18.438311055228752</v>
      </c>
      <c r="AJ61">
        <f t="shared" si="39"/>
        <v>-1.1494567418891926</v>
      </c>
      <c r="AK61">
        <f t="shared" si="61"/>
        <v>-0.79558674352251724</v>
      </c>
      <c r="AL61">
        <f t="shared" si="40"/>
        <v>-20.383354540640461</v>
      </c>
      <c r="AN61">
        <f t="shared" si="41"/>
        <v>0</v>
      </c>
      <c r="AO61">
        <f t="shared" si="42"/>
        <v>0</v>
      </c>
      <c r="AP61">
        <f t="shared" si="43"/>
        <v>-2.3622239390654091E-5</v>
      </c>
      <c r="AQ61">
        <f t="shared" si="44"/>
        <v>-4.1980674907238329E-2</v>
      </c>
      <c r="AR61">
        <f t="shared" si="45"/>
        <v>-4.2004297146628983E-2</v>
      </c>
      <c r="AS61">
        <f t="shared" si="46"/>
        <v>-2.618576202499728E-3</v>
      </c>
      <c r="AT61">
        <f t="shared" si="47"/>
        <v>-1.8124253290196009E-3</v>
      </c>
      <c r="AU61">
        <f t="shared" si="48"/>
        <v>-4.6435298678148308E-2</v>
      </c>
      <c r="AW61">
        <v>58</v>
      </c>
      <c r="AX61">
        <f>IF(Z61&gt;0, (R61*SUMPRODUCT(K61:$K$98, X61:$X$98)-K61*$AZ$3)/Z61, 0)</f>
        <v>-49261.236047912156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</v>
      </c>
      <c r="S62">
        <f t="shared" si="32"/>
        <v>-86003.166597800242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-10.216068165575338</v>
      </c>
      <c r="AC62">
        <f t="shared" si="33"/>
        <v>-9.154978478103903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-9.88623685892372</v>
      </c>
      <c r="AI62">
        <f t="shared" si="38"/>
        <v>-9.8915593248515847</v>
      </c>
      <c r="AJ62">
        <f t="shared" si="39"/>
        <v>-1.0610896874714353</v>
      </c>
      <c r="AK62">
        <f t="shared" si="61"/>
        <v>-0.71512477159027377</v>
      </c>
      <c r="AL62">
        <f t="shared" si="40"/>
        <v>-11.667773783913294</v>
      </c>
      <c r="AN62">
        <f t="shared" si="41"/>
        <v>0</v>
      </c>
      <c r="AO62">
        <f t="shared" si="42"/>
        <v>0</v>
      </c>
      <c r="AP62">
        <f t="shared" si="43"/>
        <v>-1.0825985775193716E-5</v>
      </c>
      <c r="AQ62">
        <f t="shared" si="44"/>
        <v>-2.0108773086661768E-2</v>
      </c>
      <c r="AR62">
        <f t="shared" si="45"/>
        <v>-2.0119599072436961E-2</v>
      </c>
      <c r="AS62">
        <f t="shared" si="46"/>
        <v>-2.1582743822994798E-3</v>
      </c>
      <c r="AT62">
        <f t="shared" si="47"/>
        <v>-1.454575888254125E-3</v>
      </c>
      <c r="AU62">
        <f t="shared" si="48"/>
        <v>-2.3732449342990566E-2</v>
      </c>
      <c r="AW62">
        <v>59</v>
      </c>
      <c r="AX62">
        <f>IF(Z62&gt;0, (R62*SUMPRODUCT(K62:$K$98, X62:$X$98)-K62*$AZ$3)/Z62, 0)</f>
        <v>-86003.166597800242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</v>
      </c>
      <c r="S63">
        <f t="shared" si="32"/>
        <v>-153260.99232414327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-9.154978478103903</v>
      </c>
      <c r="AC63">
        <f t="shared" si="33"/>
        <v>-8.1902029990667469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-5.1945245770493704</v>
      </c>
      <c r="AI63">
        <f t="shared" si="38"/>
        <v>-5.1971965560294313</v>
      </c>
      <c r="AJ63">
        <f t="shared" si="39"/>
        <v>-0.9647754790371561</v>
      </c>
      <c r="AK63">
        <f t="shared" si="61"/>
        <v>-0.64084849346727324</v>
      </c>
      <c r="AL63">
        <f t="shared" si="40"/>
        <v>-6.8028205285338608</v>
      </c>
      <c r="AN63">
        <f t="shared" si="41"/>
        <v>0</v>
      </c>
      <c r="AO63">
        <f t="shared" si="42"/>
        <v>0</v>
      </c>
      <c r="AP63">
        <f t="shared" si="43"/>
        <v>-4.8525450591688287E-6</v>
      </c>
      <c r="AQ63">
        <f t="shared" si="44"/>
        <v>-9.4337061628083762E-3</v>
      </c>
      <c r="AR63">
        <f t="shared" si="45"/>
        <v>-9.4385587078675455E-3</v>
      </c>
      <c r="AS63">
        <f t="shared" si="46"/>
        <v>-1.7521157609940634E-3</v>
      </c>
      <c r="AT63">
        <f t="shared" si="47"/>
        <v>-1.163836322761751E-3</v>
      </c>
      <c r="AU63">
        <f t="shared" si="48"/>
        <v>-1.235451079162336E-2</v>
      </c>
      <c r="AW63">
        <v>60</v>
      </c>
      <c r="AX63">
        <f>IF(Z63&gt;0, (R63*SUMPRODUCT(K63:$K$98, X63:$X$98)-K63*$AZ$3)/Z63, 0)</f>
        <v>-153260.99232414327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</v>
      </c>
      <c r="S64">
        <f t="shared" si="32"/>
        <v>-279599.3935336328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-8.1902029990667469</v>
      </c>
      <c r="AC64">
        <f t="shared" si="33"/>
        <v>-7.3202757658332889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-2.6723883218963715</v>
      </c>
      <c r="AI64">
        <f t="shared" si="38"/>
        <v>-2.6736973869256833</v>
      </c>
      <c r="AJ64">
        <f t="shared" si="39"/>
        <v>-0.869927233233458</v>
      </c>
      <c r="AK64">
        <f t="shared" si="61"/>
        <v>-0.5733142099346723</v>
      </c>
      <c r="AL64">
        <f t="shared" si="40"/>
        <v>-4.1169388300938135</v>
      </c>
      <c r="AN64">
        <f t="shared" si="41"/>
        <v>0</v>
      </c>
      <c r="AO64">
        <f t="shared" si="42"/>
        <v>0</v>
      </c>
      <c r="AP64">
        <f t="shared" si="43"/>
        <v>-2.1226565882979812E-6</v>
      </c>
      <c r="AQ64">
        <f t="shared" si="44"/>
        <v>-4.3332932672917887E-3</v>
      </c>
      <c r="AR64">
        <f t="shared" si="45"/>
        <v>-4.3354159238800866E-3</v>
      </c>
      <c r="AS64">
        <f t="shared" si="46"/>
        <v>-1.4105920879527382E-3</v>
      </c>
      <c r="AT64">
        <f t="shared" si="47"/>
        <v>-9.2963233883229144E-4</v>
      </c>
      <c r="AU64">
        <f t="shared" si="48"/>
        <v>-6.6756403506651159E-3</v>
      </c>
      <c r="AW64">
        <v>61</v>
      </c>
      <c r="AX64">
        <f>IF(Z64&gt;0, (R64*SUMPRODUCT(K64:$K$98, X64:$X$98)-K64*$AZ$3)/Z64, 0)</f>
        <v>-279599.3935336328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</v>
      </c>
      <c r="S65">
        <f t="shared" si="32"/>
        <v>-523108.83206499834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-7.3202757658332889</v>
      </c>
      <c r="AC65">
        <f t="shared" si="33"/>
        <v>-6.5394653632110593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-1.3418331105159358</v>
      </c>
      <c r="AI65">
        <f t="shared" si="38"/>
        <v>-1.3424581683396966</v>
      </c>
      <c r="AJ65">
        <f t="shared" si="39"/>
        <v>-0.78081040262222956</v>
      </c>
      <c r="AK65">
        <f t="shared" si="61"/>
        <v>-0.51241930360833032</v>
      </c>
      <c r="AL65">
        <f t="shared" si="40"/>
        <v>-2.6356878745702566</v>
      </c>
      <c r="AN65">
        <f t="shared" si="41"/>
        <v>0</v>
      </c>
      <c r="AO65">
        <f t="shared" si="42"/>
        <v>0</v>
      </c>
      <c r="AP65">
        <f t="shared" si="43"/>
        <v>-9.0494188461416676E-7</v>
      </c>
      <c r="AQ65">
        <f t="shared" si="44"/>
        <v>-1.9426698422270255E-3</v>
      </c>
      <c r="AR65">
        <f t="shared" si="45"/>
        <v>-1.9435747841116398E-3</v>
      </c>
      <c r="AS65">
        <f t="shared" si="46"/>
        <v>-1.1304362739179348E-3</v>
      </c>
      <c r="AT65">
        <f t="shared" si="47"/>
        <v>-7.41866868460357E-4</v>
      </c>
      <c r="AU65">
        <f t="shared" si="48"/>
        <v>-3.8158779264899317E-3</v>
      </c>
      <c r="AW65">
        <v>62</v>
      </c>
      <c r="AX65">
        <f>IF(Z65&gt;0, (R65*SUMPRODUCT(K65:$K$98, X65:$X$98)-K65*$AZ$3)/Z65, 0)</f>
        <v>-523108.83206499834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</v>
      </c>
      <c r="S66">
        <f t="shared" si="32"/>
        <v>-1006199.8784930346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-6.5394653632110593</v>
      </c>
      <c r="AC66">
        <f t="shared" si="33"/>
        <v>-5.8403868760090702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-0.65717446110343114</v>
      </c>
      <c r="AI66">
        <f t="shared" si="38"/>
        <v>-0.65746468111840251</v>
      </c>
      <c r="AJ66">
        <f t="shared" si="39"/>
        <v>-0.69907848720198906</v>
      </c>
      <c r="AK66">
        <f t="shared" si="61"/>
        <v>-0.45776257542477422</v>
      </c>
      <c r="AL66">
        <f t="shared" si="40"/>
        <v>-1.814305743745166</v>
      </c>
      <c r="AN66">
        <f t="shared" si="41"/>
        <v>0</v>
      </c>
      <c r="AO66">
        <f t="shared" si="42"/>
        <v>0</v>
      </c>
      <c r="AP66">
        <f t="shared" si="43"/>
        <v>-3.7515421619145127E-7</v>
      </c>
      <c r="AQ66">
        <f t="shared" si="44"/>
        <v>-8.4949954220285648E-4</v>
      </c>
      <c r="AR66">
        <f t="shared" si="45"/>
        <v>-8.4987469641904789E-4</v>
      </c>
      <c r="AS66">
        <f t="shared" si="46"/>
        <v>-9.036669712405149E-4</v>
      </c>
      <c r="AT66">
        <f t="shared" si="47"/>
        <v>-5.9172886543401918E-4</v>
      </c>
      <c r="AU66">
        <f t="shared" si="48"/>
        <v>-2.3452705330935823E-3</v>
      </c>
      <c r="AW66">
        <v>63</v>
      </c>
      <c r="AX66">
        <f>IF(Z66&gt;0, (R66*SUMPRODUCT(K66:$K$98, X66:$X$98)-K66*$AZ$3)/Z66, 0)</f>
        <v>-1006199.8784930346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-1995090.3261739614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-5.8403868760090702</v>
      </c>
      <c r="AC67">
        <f t="shared" ref="AC67:AC89" si="64">S67*Z67</f>
        <v>-5.2153246281903654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-0.31322768436038539</v>
      </c>
      <c r="AI67">
        <f t="shared" ref="AI67:AI89" si="69">SUM(AE67:AH67)</f>
        <v>-0.31335838833302687</v>
      </c>
      <c r="AJ67">
        <f t="shared" ref="AJ67:AJ89" si="70">AB67-AC67</f>
        <v>-0.6250622478187049</v>
      </c>
      <c r="AK67">
        <f t="shared" si="61"/>
        <v>-0.40882708132063494</v>
      </c>
      <c r="AL67">
        <f t="shared" ref="AL67:AL89" si="71">SUM(AI67:AK67)</f>
        <v>-1.3472477174723667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-1.5085275173000222E-7</v>
      </c>
      <c r="AQ67">
        <f t="shared" ref="AQ67:AQ89" si="75">AH67*$K67</f>
        <v>-3.6151355730702534E-4</v>
      </c>
      <c r="AR67">
        <f t="shared" ref="AR67:AR89" si="76">AI67*$K67</f>
        <v>-3.6166441005875533E-4</v>
      </c>
      <c r="AS67">
        <f t="shared" ref="AS67:AS89" si="77">AJ67*$K67</f>
        <v>-7.2141923600621603E-4</v>
      </c>
      <c r="AT67">
        <f t="shared" ref="AT67:AT89" si="78">AK67*$K67</f>
        <v>-4.7185015843498481E-4</v>
      </c>
      <c r="AU67">
        <f t="shared" ref="AU67:AU89" si="79">AL67*$K67</f>
        <v>-1.5549338044999561E-3</v>
      </c>
      <c r="AW67">
        <v>64</v>
      </c>
      <c r="AX67">
        <f>IF(Z67&gt;0, (R67*SUMPRODUCT(K67:$K$98, X67:$X$98)-K67*$AZ$3)/Z67, 0)</f>
        <v>-1995090.3261739614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</v>
      </c>
      <c r="S68">
        <f t="shared" si="63"/>
        <v>-4084411.4954388868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-5.2153246281903654</v>
      </c>
      <c r="AC68">
        <f t="shared" si="64"/>
        <v>-4.6568363673182915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-0.14477899802068406</v>
      </c>
      <c r="AI68">
        <f t="shared" si="69"/>
        <v>-0.14483600545458877</v>
      </c>
      <c r="AJ68">
        <f t="shared" si="70"/>
        <v>-0.55848826087207382</v>
      </c>
      <c r="AK68">
        <f t="shared" si="61"/>
        <v>-0.36507272397332563</v>
      </c>
      <c r="AL68">
        <f t="shared" si="71"/>
        <v>-1.0683969902999881</v>
      </c>
      <c r="AN68">
        <f t="shared" si="72"/>
        <v>0</v>
      </c>
      <c r="AO68">
        <f t="shared" si="73"/>
        <v>0</v>
      </c>
      <c r="AP68">
        <f t="shared" si="74"/>
        <v>-5.8745948271749172E-8</v>
      </c>
      <c r="AQ68">
        <f t="shared" si="75"/>
        <v>-1.4919421812204127E-4</v>
      </c>
      <c r="AR68">
        <f t="shared" si="76"/>
        <v>-1.49252964070313E-4</v>
      </c>
      <c r="AS68">
        <f t="shared" si="77"/>
        <v>-5.7552007231907753E-4</v>
      </c>
      <c r="AT68">
        <f t="shared" si="78"/>
        <v>-3.7620608206656217E-4</v>
      </c>
      <c r="AU68">
        <f t="shared" si="79"/>
        <v>-1.1009791184559527E-3</v>
      </c>
      <c r="AW68">
        <v>65</v>
      </c>
      <c r="AX68">
        <f>IF(Z68&gt;0, (R68*SUMPRODUCT(K68:$K$98, X68:$X$98)-K68*$AZ$3)/Z68, 0)</f>
        <v>-4084411.4954388868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</v>
      </c>
      <c r="S69">
        <f t="shared" si="63"/>
        <v>-8656062.2772006616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-4.6568363673182915</v>
      </c>
      <c r="AC69">
        <f t="shared" si="64"/>
        <v>-4.158012548653037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-6.4838875401284454E-2</v>
      </c>
      <c r="AI69">
        <f t="shared" si="69"/>
        <v>-6.4862893323149484E-2</v>
      </c>
      <c r="AJ69">
        <f t="shared" si="70"/>
        <v>-0.49882381866525449</v>
      </c>
      <c r="AK69">
        <f t="shared" si="61"/>
        <v>-0.32597854571228047</v>
      </c>
      <c r="AL69">
        <f t="shared" si="71"/>
        <v>-0.88966525770068439</v>
      </c>
      <c r="AN69">
        <f t="shared" si="72"/>
        <v>0</v>
      </c>
      <c r="AO69">
        <f t="shared" si="73"/>
        <v>0</v>
      </c>
      <c r="AP69">
        <f t="shared" si="74"/>
        <v>-2.2098552686696302E-8</v>
      </c>
      <c r="AQ69">
        <f t="shared" si="75"/>
        <v>-5.9657338892735389E-5</v>
      </c>
      <c r="AR69">
        <f t="shared" si="76"/>
        <v>-5.9679437445422085E-5</v>
      </c>
      <c r="AS69">
        <f t="shared" si="77"/>
        <v>-4.5896079186610872E-4</v>
      </c>
      <c r="AT69">
        <f t="shared" si="78"/>
        <v>-2.9992828303948815E-4</v>
      </c>
      <c r="AU69">
        <f t="shared" si="79"/>
        <v>-8.1856851235101891E-4</v>
      </c>
      <c r="AW69">
        <v>66</v>
      </c>
      <c r="AX69">
        <f>IF(Z69&gt;0, (R69*SUMPRODUCT(K69:$K$98, X69:$X$98)-K69*$AZ$3)/Z69, 0)</f>
        <v>-8656062.2772006616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</v>
      </c>
      <c r="S70">
        <f t="shared" si="63"/>
        <v>-19019080.301430345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-4.158012548653037</v>
      </c>
      <c r="AC70">
        <f t="shared" si="64"/>
        <v>-3.7125605873460583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-2.8035295417614386E-2</v>
      </c>
      <c r="AI70">
        <f t="shared" si="69"/>
        <v>-2.8045055512551958E-2</v>
      </c>
      <c r="AJ70">
        <f t="shared" si="70"/>
        <v>-0.44545196130697873</v>
      </c>
      <c r="AK70">
        <f t="shared" si="61"/>
        <v>-0.2910608784057126</v>
      </c>
      <c r="AL70">
        <f t="shared" si="71"/>
        <v>-0.76455789522524331</v>
      </c>
      <c r="AN70">
        <f t="shared" si="72"/>
        <v>0</v>
      </c>
      <c r="AO70">
        <f t="shared" si="73"/>
        <v>0</v>
      </c>
      <c r="AP70">
        <f t="shared" si="74"/>
        <v>-8.0179699253470289E-9</v>
      </c>
      <c r="AQ70">
        <f t="shared" si="75"/>
        <v>-2.3031144363286902E-5</v>
      </c>
      <c r="AR70">
        <f t="shared" si="76"/>
        <v>-2.3039162333212249E-5</v>
      </c>
      <c r="AS70">
        <f t="shared" si="77"/>
        <v>-3.6594115649391342E-4</v>
      </c>
      <c r="AT70">
        <f t="shared" si="78"/>
        <v>-2.3910806036505402E-4</v>
      </c>
      <c r="AU70">
        <f t="shared" si="79"/>
        <v>-6.2808837919217967E-4</v>
      </c>
      <c r="AW70">
        <v>67</v>
      </c>
      <c r="AX70">
        <f>IF(Z70&gt;0, (R70*SUMPRODUCT(K70:$K$98, X70:$X$98)-K70*$AZ$3)/Z70, 0)</f>
        <v>-19019080.301430345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</v>
      </c>
      <c r="S71">
        <f t="shared" si="63"/>
        <v>-43356788.787429519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-3.7125605873460583</v>
      </c>
      <c r="AC71">
        <f t="shared" si="64"/>
        <v>-3.3148053875566084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-1.1679575388742638E-2</v>
      </c>
      <c r="AI71">
        <f t="shared" si="69"/>
        <v>-1.1683398095036464E-2</v>
      </c>
      <c r="AJ71">
        <f t="shared" si="70"/>
        <v>-0.39775519978944995</v>
      </c>
      <c r="AK71">
        <f t="shared" si="61"/>
        <v>-0.25987924111422411</v>
      </c>
      <c r="AL71">
        <f t="shared" si="71"/>
        <v>-0.66931783899871056</v>
      </c>
      <c r="AN71">
        <f t="shared" si="72"/>
        <v>0</v>
      </c>
      <c r="AO71">
        <f t="shared" si="73"/>
        <v>0</v>
      </c>
      <c r="AP71">
        <f t="shared" si="74"/>
        <v>-2.803904965410171E-9</v>
      </c>
      <c r="AQ71">
        <f t="shared" si="75"/>
        <v>-8.5668154729181559E-6</v>
      </c>
      <c r="AR71">
        <f t="shared" si="76"/>
        <v>-8.5696193778835667E-6</v>
      </c>
      <c r="AS71">
        <f t="shared" si="77"/>
        <v>-2.9174822599066638E-4</v>
      </c>
      <c r="AT71">
        <f t="shared" si="78"/>
        <v>-1.906180173307858E-4</v>
      </c>
      <c r="AU71">
        <f t="shared" si="79"/>
        <v>-4.9093586269933576E-4</v>
      </c>
      <c r="AW71">
        <v>68</v>
      </c>
      <c r="AX71">
        <f>IF(Z71&gt;0, (R71*SUMPRODUCT(K71:$K$98, X71:$X$98)-K71*$AZ$3)/Z71, 0)</f>
        <v>-43356788.787429519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</v>
      </c>
      <c r="S72">
        <f t="shared" si="63"/>
        <v>-102787990.80533834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-3.3148053875566084</v>
      </c>
      <c r="AC72">
        <f t="shared" si="64"/>
        <v>-2.9596548196097467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-4.6895804367560407E-3</v>
      </c>
      <c r="AI72">
        <f t="shared" si="69"/>
        <v>-4.6910201257685516E-3</v>
      </c>
      <c r="AJ72">
        <f t="shared" si="70"/>
        <v>-0.35515056794686162</v>
      </c>
      <c r="AK72">
        <f t="shared" ref="AK72:AK89" si="92">G72*SUM(AB72:AB72, AE72:AF72)</f>
        <v>-0.23203637712896261</v>
      </c>
      <c r="AL72">
        <f t="shared" si="71"/>
        <v>-0.59187796520159275</v>
      </c>
      <c r="AN72">
        <f t="shared" si="72"/>
        <v>0</v>
      </c>
      <c r="AO72">
        <f t="shared" si="73"/>
        <v>0</v>
      </c>
      <c r="AP72">
        <f t="shared" si="74"/>
        <v>-9.4285091235712253E-10</v>
      </c>
      <c r="AQ72">
        <f t="shared" si="75"/>
        <v>-3.0712015962787355E-6</v>
      </c>
      <c r="AR72">
        <f t="shared" si="76"/>
        <v>-3.0721444471910929E-6</v>
      </c>
      <c r="AS72">
        <f t="shared" si="77"/>
        <v>-2.3258775617722555E-4</v>
      </c>
      <c r="AT72">
        <f t="shared" si="78"/>
        <v>-1.5196039420664208E-4</v>
      </c>
      <c r="AU72">
        <f t="shared" si="79"/>
        <v>-3.8762029483105869E-4</v>
      </c>
      <c r="AW72">
        <v>69</v>
      </c>
      <c r="AX72">
        <f>IF(Z72&gt;0, (R72*SUMPRODUCT(K72:$K$98, X72:$X$98)-K72*$AZ$3)/Z72, 0)</f>
        <v>-102787990.80533834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</v>
      </c>
      <c r="S73">
        <f t="shared" si="63"/>
        <v>-254013627.50960881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-2.9596548196097467</v>
      </c>
      <c r="AC73">
        <f t="shared" si="64"/>
        <v>-2.6425515204878312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-1.8102654451869725E-3</v>
      </c>
      <c r="AI73">
        <f t="shared" si="69"/>
        <v>-1.8107856045867644E-3</v>
      </c>
      <c r="AJ73">
        <f t="shared" si="70"/>
        <v>-0.31710329912191559</v>
      </c>
      <c r="AK73">
        <f t="shared" si="92"/>
        <v>-0.2071758373726823</v>
      </c>
      <c r="AL73">
        <f t="shared" si="71"/>
        <v>-0.52608992209918459</v>
      </c>
      <c r="AN73">
        <f t="shared" si="72"/>
        <v>0</v>
      </c>
      <c r="AO73">
        <f t="shared" si="73"/>
        <v>0</v>
      </c>
      <c r="AP73">
        <f t="shared" si="74"/>
        <v>-3.0415346176654107E-10</v>
      </c>
      <c r="AQ73">
        <f t="shared" si="75"/>
        <v>-1.0585187965268307E-6</v>
      </c>
      <c r="AR73">
        <f t="shared" si="76"/>
        <v>-1.058822949988597E-6</v>
      </c>
      <c r="AS73">
        <f t="shared" si="77"/>
        <v>-1.8542021196595794E-4</v>
      </c>
      <c r="AT73">
        <f t="shared" si="78"/>
        <v>-1.2114218863771096E-4</v>
      </c>
      <c r="AU73">
        <f t="shared" si="79"/>
        <v>-3.0762122355365747E-4</v>
      </c>
      <c r="AW73">
        <v>70</v>
      </c>
      <c r="AX73">
        <f>IF(Z73&gt;0, (R73*SUMPRODUCT(K73:$K$98, X73:$X$98)-K73*$AZ$3)/Z73, 0)</f>
        <v>-254013627.50960881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</v>
      </c>
      <c r="S74">
        <f t="shared" si="63"/>
        <v>-655826630.51129591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-2.6425515204878312</v>
      </c>
      <c r="AC74">
        <f t="shared" si="64"/>
        <v>-2.3594218912177776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-6.7015256119508891E-4</v>
      </c>
      <c r="AI74">
        <f t="shared" si="69"/>
        <v>-6.703324427202855E-4</v>
      </c>
      <c r="AJ74">
        <f t="shared" si="70"/>
        <v>-0.28312962927005358</v>
      </c>
      <c r="AK74">
        <f t="shared" si="92"/>
        <v>-0.18497860643414821</v>
      </c>
      <c r="AL74">
        <f t="shared" si="71"/>
        <v>-0.46877856814692209</v>
      </c>
      <c r="AN74">
        <f t="shared" si="72"/>
        <v>0</v>
      </c>
      <c r="AO74">
        <f t="shared" si="73"/>
        <v>0</v>
      </c>
      <c r="AP74">
        <f t="shared" si="74"/>
        <v>-9.3912813446933586E-11</v>
      </c>
      <c r="AQ74">
        <f t="shared" si="75"/>
        <v>-3.4987424301483931E-7</v>
      </c>
      <c r="AR74">
        <f t="shared" si="76"/>
        <v>-3.4996815582828629E-7</v>
      </c>
      <c r="AS74">
        <f t="shared" si="77"/>
        <v>-1.4781673674316479E-4</v>
      </c>
      <c r="AT74">
        <f t="shared" si="78"/>
        <v>-9.6573905178655268E-5</v>
      </c>
      <c r="AU74">
        <f t="shared" si="79"/>
        <v>-2.4474061007764836E-4</v>
      </c>
      <c r="AW74">
        <v>71</v>
      </c>
      <c r="AX74">
        <f>IF(Z74&gt;0, (R74*SUMPRODUCT(K74:$K$98, X74:$X$98)-K74*$AZ$3)/Z74, 0)</f>
        <v>-655826630.51129591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</v>
      </c>
      <c r="S75">
        <f t="shared" si="63"/>
        <v>-1772954154.7328627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-2.3594218912177776</v>
      </c>
      <c r="AC75">
        <f t="shared" si="64"/>
        <v>-2.1066269841376903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-2.3734525871839369E-4</v>
      </c>
      <c r="AI75">
        <f t="shared" si="69"/>
        <v>-2.3740466879897907E-4</v>
      </c>
      <c r="AJ75">
        <f t="shared" si="70"/>
        <v>-0.25279490708008723</v>
      </c>
      <c r="AK75">
        <f t="shared" si="92"/>
        <v>-0.16515953238524445</v>
      </c>
      <c r="AL75">
        <f t="shared" si="71"/>
        <v>-0.41819184413413063</v>
      </c>
      <c r="AN75">
        <f t="shared" si="72"/>
        <v>0</v>
      </c>
      <c r="AO75">
        <f t="shared" si="73"/>
        <v>0</v>
      </c>
      <c r="AP75">
        <f t="shared" si="74"/>
        <v>-2.7693663374837407E-11</v>
      </c>
      <c r="AQ75">
        <f t="shared" si="75"/>
        <v>-1.1063711130829706E-7</v>
      </c>
      <c r="AR75">
        <f t="shared" si="76"/>
        <v>-1.106648049716719E-7</v>
      </c>
      <c r="AS75">
        <f t="shared" si="77"/>
        <v>-1.1783887499507372E-4</v>
      </c>
      <c r="AT75">
        <f t="shared" si="78"/>
        <v>-7.6988155005922976E-5</v>
      </c>
      <c r="AU75">
        <f t="shared" si="79"/>
        <v>-1.9493769480596836E-4</v>
      </c>
      <c r="AW75">
        <v>72</v>
      </c>
      <c r="AX75">
        <f>IF(Z75&gt;0, (R75*SUMPRODUCT(K75:$K$98, X75:$X$98)-K75*$AZ$3)/Z75, 0)</f>
        <v>-1772954154.7328627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</v>
      </c>
      <c r="S76">
        <f t="shared" si="63"/>
        <v>-5031063229.467433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-2.1066269841376903</v>
      </c>
      <c r="AC76">
        <f t="shared" si="64"/>
        <v>-1.8809170439227207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-8.0245885122443616E-5</v>
      </c>
      <c r="AI76">
        <f t="shared" si="69"/>
        <v>-8.0264578159661926E-5</v>
      </c>
      <c r="AJ76">
        <f t="shared" si="70"/>
        <v>-0.2257099402149696</v>
      </c>
      <c r="AK76">
        <f t="shared" si="92"/>
        <v>-0.14746388888963835</v>
      </c>
      <c r="AL76">
        <f t="shared" si="71"/>
        <v>-0.37325409368276763</v>
      </c>
      <c r="AN76">
        <f t="shared" si="72"/>
        <v>0</v>
      </c>
      <c r="AO76">
        <f t="shared" si="73"/>
        <v>0</v>
      </c>
      <c r="AP76">
        <f t="shared" si="74"/>
        <v>-7.7800451160279925E-12</v>
      </c>
      <c r="AQ76">
        <f t="shared" si="75"/>
        <v>-3.3398350377031568E-8</v>
      </c>
      <c r="AR76">
        <f t="shared" si="76"/>
        <v>-3.3406130422147599E-8</v>
      </c>
      <c r="AS76">
        <f t="shared" si="77"/>
        <v>-9.3940513652207667E-5</v>
      </c>
      <c r="AT76">
        <f t="shared" si="78"/>
        <v>-6.1374494425239125E-5</v>
      </c>
      <c r="AU76">
        <f t="shared" si="79"/>
        <v>-1.5534841420786896E-4</v>
      </c>
      <c r="AW76">
        <v>73</v>
      </c>
      <c r="AX76">
        <f>IF(Z76&gt;0, (R76*SUMPRODUCT(K76:$K$98, X76:$X$98)-K76*$AZ$3)/Z76, 0)</f>
        <v>-5031063229.467433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</v>
      </c>
      <c r="S77">
        <f t="shared" si="63"/>
        <v>-15028311010.713539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-1.8809170439227207</v>
      </c>
      <c r="AC77">
        <f t="shared" si="64"/>
        <v>-1.6793902462031416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-2.5837370125307905E-5</v>
      </c>
      <c r="AI77">
        <f t="shared" si="69"/>
        <v>-2.5842957547091383E-5</v>
      </c>
      <c r="AJ77">
        <f t="shared" si="70"/>
        <v>-0.20152679771957915</v>
      </c>
      <c r="AK77">
        <f t="shared" si="92"/>
        <v>-0.13166419307459046</v>
      </c>
      <c r="AL77">
        <f t="shared" si="71"/>
        <v>-0.33321683375171673</v>
      </c>
      <c r="AN77">
        <f t="shared" si="72"/>
        <v>0</v>
      </c>
      <c r="AO77">
        <f t="shared" si="73"/>
        <v>0</v>
      </c>
      <c r="AP77">
        <f t="shared" si="74"/>
        <v>-2.0763266524079062E-12</v>
      </c>
      <c r="AQ77">
        <f t="shared" si="75"/>
        <v>-9.6013550253051011E-9</v>
      </c>
      <c r="AR77">
        <f t="shared" si="76"/>
        <v>-9.6034313519575091E-9</v>
      </c>
      <c r="AS77">
        <f t="shared" si="77"/>
        <v>-7.4888826635000541E-5</v>
      </c>
      <c r="AT77">
        <f t="shared" si="78"/>
        <v>-4.8927373633557654E-5</v>
      </c>
      <c r="AU77">
        <f t="shared" si="79"/>
        <v>-1.2382580369991016E-4</v>
      </c>
      <c r="AW77">
        <v>74</v>
      </c>
      <c r="AX77">
        <f>IF(Z77&gt;0, (R77*SUMPRODUCT(K77:$K$98, X77:$X$98)-K77*$AZ$3)/Z77, 0)</f>
        <v>-15028311010.713539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</v>
      </c>
      <c r="S78">
        <f t="shared" si="63"/>
        <v>-47390167475.235512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-1.6793902462031416</v>
      </c>
      <c r="AC78">
        <f t="shared" si="64"/>
        <v>-1.4994555851634883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-7.8990303789384345E-6</v>
      </c>
      <c r="AI78">
        <f t="shared" si="69"/>
        <v>-7.9006124113146097E-6</v>
      </c>
      <c r="AJ78">
        <f t="shared" si="70"/>
        <v>-0.17993466103965328</v>
      </c>
      <c r="AK78">
        <f t="shared" si="92"/>
        <v>-0.11755731723421992</v>
      </c>
      <c r="AL78">
        <f t="shared" si="71"/>
        <v>-0.29749987888628449</v>
      </c>
      <c r="AN78">
        <f t="shared" si="72"/>
        <v>0</v>
      </c>
      <c r="AO78">
        <f t="shared" si="73"/>
        <v>0</v>
      </c>
      <c r="AP78">
        <f t="shared" si="74"/>
        <v>-5.2490603558758E-13</v>
      </c>
      <c r="AQ78">
        <f t="shared" si="75"/>
        <v>-2.6208368321888171E-9</v>
      </c>
      <c r="AR78">
        <f t="shared" si="76"/>
        <v>-2.6213617382244047E-9</v>
      </c>
      <c r="AS78">
        <f t="shared" si="77"/>
        <v>-5.9700920798776556E-5</v>
      </c>
      <c r="AT78">
        <f t="shared" si="78"/>
        <v>-3.9004603365274648E-5</v>
      </c>
      <c r="AU78">
        <f t="shared" si="79"/>
        <v>-9.8708145525789435E-5</v>
      </c>
      <c r="AW78">
        <v>75</v>
      </c>
      <c r="AX78">
        <f>IF(Z78&gt;0, (R78*SUMPRODUCT(K78:$K$98, X78:$X$98)-K78*$AZ$3)/Z78, 0)</f>
        <v>-47390167475.235512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</v>
      </c>
      <c r="S79">
        <f t="shared" si="63"/>
        <v>-158208045165.3873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-1.4994555851634883</v>
      </c>
      <c r="AC79">
        <f t="shared" si="64"/>
        <v>-1.3387996318548536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-2.2861968282960678E-6</v>
      </c>
      <c r="AI79">
        <f t="shared" si="69"/>
        <v>-2.2866199419343329E-6</v>
      </c>
      <c r="AJ79">
        <f t="shared" si="70"/>
        <v>-0.16065595330863469</v>
      </c>
      <c r="AK79">
        <f t="shared" si="92"/>
        <v>-0.10496189096144419</v>
      </c>
      <c r="AL79">
        <f t="shared" si="71"/>
        <v>-0.26562013089002079</v>
      </c>
      <c r="AN79">
        <f t="shared" si="72"/>
        <v>0</v>
      </c>
      <c r="AO79">
        <f t="shared" si="73"/>
        <v>0</v>
      </c>
      <c r="AP79">
        <f t="shared" si="74"/>
        <v>-1.2534447653802283E-13</v>
      </c>
      <c r="AQ79">
        <f t="shared" si="75"/>
        <v>-6.7726993126628321E-10</v>
      </c>
      <c r="AR79">
        <f t="shared" si="76"/>
        <v>-6.7739527574282122E-10</v>
      </c>
      <c r="AS79">
        <f t="shared" si="77"/>
        <v>-4.7593210308122869E-5</v>
      </c>
      <c r="AT79">
        <f t="shared" si="78"/>
        <v>-3.1094231169071689E-5</v>
      </c>
      <c r="AU79">
        <f t="shared" si="79"/>
        <v>-7.8688118872470287E-5</v>
      </c>
      <c r="AW79">
        <v>76</v>
      </c>
      <c r="AX79">
        <f>IF(Z79&gt;0, (R79*SUMPRODUCT(K79:$K$98, X79:$X$98)-K79*$AZ$3)/Z79, 0)</f>
        <v>-158208045165.3873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</v>
      </c>
      <c r="S80">
        <f t="shared" si="63"/>
        <v>-566772701679.98315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-1.3387996318548536</v>
      </c>
      <c r="AC80">
        <f t="shared" si="64"/>
        <v>-1.1953568147379523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-6.2685914834978789E-7</v>
      </c>
      <c r="AI80">
        <f t="shared" si="69"/>
        <v>-6.2696460127749552E-7</v>
      </c>
      <c r="AJ80">
        <f t="shared" si="70"/>
        <v>-0.14344281711690132</v>
      </c>
      <c r="AK80">
        <f t="shared" si="92"/>
        <v>-9.3715974229839766E-2</v>
      </c>
      <c r="AL80">
        <f t="shared" si="71"/>
        <v>-0.23715941831134238</v>
      </c>
      <c r="AN80">
        <f t="shared" si="72"/>
        <v>0</v>
      </c>
      <c r="AO80">
        <f t="shared" si="73"/>
        <v>0</v>
      </c>
      <c r="AP80">
        <f t="shared" si="74"/>
        <v>-2.7892586959420468E-14</v>
      </c>
      <c r="AQ80">
        <f t="shared" si="75"/>
        <v>-1.6580595424659228E-10</v>
      </c>
      <c r="AR80">
        <f t="shared" si="76"/>
        <v>-1.6583384683355171E-10</v>
      </c>
      <c r="AS80">
        <f t="shared" si="77"/>
        <v>-3.7941016310439071E-5</v>
      </c>
      <c r="AT80">
        <f t="shared" si="78"/>
        <v>-2.4788130756699183E-5</v>
      </c>
      <c r="AU80">
        <f t="shared" si="79"/>
        <v>-6.2729312900985086E-5</v>
      </c>
      <c r="AW80">
        <v>77</v>
      </c>
      <c r="AX80">
        <f>IF(Z80&gt;0, (R80*SUMPRODUCT(K80:$K$98, X80:$X$98)-K80*$AZ$3)/Z80, 0)</f>
        <v>-566772701679.98315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</v>
      </c>
      <c r="S81">
        <f t="shared" si="63"/>
        <v>-2189627364096.55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-1.1953568147379523</v>
      </c>
      <c r="AC81">
        <f t="shared" si="64"/>
        <v>-1.0672828704446768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-1.6005412548484991E-7</v>
      </c>
      <c r="AI81">
        <f t="shared" si="69"/>
        <v>-1.6007849682053801E-7</v>
      </c>
      <c r="AJ81">
        <f t="shared" si="70"/>
        <v>-0.12807394429327545</v>
      </c>
      <c r="AK81">
        <f t="shared" si="92"/>
        <v>-8.3674977031656675E-2</v>
      </c>
      <c r="AL81">
        <f t="shared" si="71"/>
        <v>-0.21174908140342896</v>
      </c>
      <c r="AN81">
        <f t="shared" si="72"/>
        <v>0</v>
      </c>
      <c r="AO81">
        <f t="shared" si="73"/>
        <v>0</v>
      </c>
      <c r="AP81">
        <f t="shared" si="74"/>
        <v>-5.7556113862406362E-15</v>
      </c>
      <c r="AQ81">
        <f t="shared" si="75"/>
        <v>-3.7798886316494196E-11</v>
      </c>
      <c r="AR81">
        <f t="shared" si="76"/>
        <v>-3.7804641927880435E-11</v>
      </c>
      <c r="AS81">
        <f t="shared" si="77"/>
        <v>-3.0246346014397261E-5</v>
      </c>
      <c r="AT81">
        <f t="shared" si="78"/>
        <v>-1.9760946084793258E-5</v>
      </c>
      <c r="AU81">
        <f t="shared" si="79"/>
        <v>-5.0007329903832453E-5</v>
      </c>
      <c r="AW81">
        <v>78</v>
      </c>
      <c r="AX81">
        <f>IF(Z81&gt;0, (R81*SUMPRODUCT(K81:$K$98, X81:$X$98)-K81*$AZ$3)/Z81, 0)</f>
        <v>-2189627364096.55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</v>
      </c>
      <c r="S82">
        <f t="shared" si="63"/>
        <v>-9173661933470.377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-1.0672828704446768</v>
      </c>
      <c r="AC82">
        <f t="shared" si="64"/>
        <v>-0.95293113435829591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-3.7867559338188631E-8</v>
      </c>
      <c r="AI82">
        <f t="shared" si="69"/>
        <v>-3.7872753180850747E-8</v>
      </c>
      <c r="AJ82">
        <f t="shared" si="70"/>
        <v>-0.11435173608638094</v>
      </c>
      <c r="AK82">
        <f t="shared" si="92"/>
        <v>-7.470980093112739E-2</v>
      </c>
      <c r="AL82">
        <f t="shared" si="71"/>
        <v>-0.18906157489026151</v>
      </c>
      <c r="AN82">
        <f t="shared" si="72"/>
        <v>0</v>
      </c>
      <c r="AO82">
        <f t="shared" si="73"/>
        <v>0</v>
      </c>
      <c r="AP82">
        <f t="shared" si="74"/>
        <v>-1.095173428143206E-15</v>
      </c>
      <c r="AQ82">
        <f t="shared" si="75"/>
        <v>-7.9847518443889974E-12</v>
      </c>
      <c r="AR82">
        <f t="shared" si="76"/>
        <v>-7.9858470178171406E-12</v>
      </c>
      <c r="AS82">
        <f t="shared" si="77"/>
        <v>-2.4112201884212857E-5</v>
      </c>
      <c r="AT82">
        <f t="shared" si="78"/>
        <v>-1.5753305235522719E-5</v>
      </c>
      <c r="AU82">
        <f t="shared" si="79"/>
        <v>-3.9865515105582597E-5</v>
      </c>
      <c r="AW82">
        <v>79</v>
      </c>
      <c r="AX82">
        <f>IF(Z82&gt;0, (R82*SUMPRODUCT(K82:$K$98, X82:$X$98)-K82*$AZ$3)/Z82, 0)</f>
        <v>-9173661933470.377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</v>
      </c>
      <c r="S83">
        <f t="shared" si="63"/>
        <v>-41948364139202.352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-0.95293113435829591</v>
      </c>
      <c r="AC83">
        <f t="shared" si="64"/>
        <v>-0.85083136996969155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-8.2555258730226945E-9</v>
      </c>
      <c r="AI83">
        <f t="shared" si="69"/>
        <v>-8.2565400143216807E-9</v>
      </c>
      <c r="AJ83">
        <f t="shared" si="70"/>
        <v>-0.10209976438860435</v>
      </c>
      <c r="AK83">
        <f t="shared" si="92"/>
        <v>-6.6705179405080722E-2</v>
      </c>
      <c r="AL83">
        <f t="shared" si="71"/>
        <v>-0.16880495205022511</v>
      </c>
      <c r="AN83">
        <f t="shared" si="72"/>
        <v>0</v>
      </c>
      <c r="AO83">
        <f t="shared" si="73"/>
        <v>0</v>
      </c>
      <c r="AP83">
        <f t="shared" si="74"/>
        <v>-1.909301681277816E-16</v>
      </c>
      <c r="AQ83">
        <f t="shared" si="75"/>
        <v>-1.5542498313547475E-12</v>
      </c>
      <c r="AR83">
        <f t="shared" si="76"/>
        <v>-1.5544407615228754E-12</v>
      </c>
      <c r="AS83">
        <f t="shared" si="77"/>
        <v>-1.9222099721219241E-5</v>
      </c>
      <c r="AT83">
        <f t="shared" si="78"/>
        <v>-1.2558438485381982E-5</v>
      </c>
      <c r="AU83">
        <f t="shared" si="79"/>
        <v>-3.1780539761041991E-5</v>
      </c>
      <c r="AW83">
        <v>80</v>
      </c>
      <c r="AX83">
        <f>IF(Z83&gt;0, (R83*SUMPRODUCT(K83:$K$98, X83:$X$98)-K83*$AZ$3)/Z83, 0)</f>
        <v>-41948364139202.352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</v>
      </c>
      <c r="S84">
        <f t="shared" si="63"/>
        <v>-210924986861224.41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-0.85083136996969155</v>
      </c>
      <c r="AC84">
        <f t="shared" si="64"/>
        <v>-0.75967086604571987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-1.6478381442265155E-9</v>
      </c>
      <c r="AI84">
        <f t="shared" si="69"/>
        <v>-1.6480182250403988E-9</v>
      </c>
      <c r="AJ84">
        <f t="shared" si="70"/>
        <v>-9.1160503923971681E-2</v>
      </c>
      <c r="AK84">
        <f t="shared" si="92"/>
        <v>-5.9558195897878412E-2</v>
      </c>
      <c r="AL84">
        <f t="shared" si="71"/>
        <v>-0.15071870146986832</v>
      </c>
      <c r="AN84">
        <f t="shared" si="72"/>
        <v>0</v>
      </c>
      <c r="AO84">
        <f t="shared" si="73"/>
        <v>0</v>
      </c>
      <c r="AP84">
        <f t="shared" si="74"/>
        <v>-3.0270912186712161E-17</v>
      </c>
      <c r="AQ84">
        <f t="shared" si="75"/>
        <v>-2.7699543713818954E-13</v>
      </c>
      <c r="AR84">
        <f t="shared" si="76"/>
        <v>-2.7702570805037625E-13</v>
      </c>
      <c r="AS84">
        <f t="shared" si="77"/>
        <v>-1.532374021236828E-5</v>
      </c>
      <c r="AT84">
        <f t="shared" si="78"/>
        <v>-1.0011510272229137E-5</v>
      </c>
      <c r="AU84">
        <f t="shared" si="79"/>
        <v>-2.5335250761623126E-5</v>
      </c>
      <c r="AW84">
        <v>81</v>
      </c>
      <c r="AX84">
        <f>IF(Z84&gt;0, (R84*SUMPRODUCT(K84:$K$98, X84:$X$98)-K84*$AZ$3)/Z84, 0)</f>
        <v>-210924986861224.41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</v>
      </c>
      <c r="S85">
        <f t="shared" si="63"/>
        <v>-1177250339681379.3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-0.75967086604571987</v>
      </c>
      <c r="AC85">
        <f t="shared" si="64"/>
        <v>-0.67827755896963449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-2.989446058179486E-10</v>
      </c>
      <c r="AI85">
        <f t="shared" si="69"/>
        <v>-2.9897341352078405E-10</v>
      </c>
      <c r="AJ85">
        <f t="shared" si="70"/>
        <v>-8.1393307076085386E-2</v>
      </c>
      <c r="AK85">
        <f t="shared" si="92"/>
        <v>-5.3176960623200396E-2</v>
      </c>
      <c r="AL85">
        <f t="shared" si="71"/>
        <v>-0.13457026799825919</v>
      </c>
      <c r="AN85">
        <f t="shared" si="72"/>
        <v>0</v>
      </c>
      <c r="AO85">
        <f t="shared" si="73"/>
        <v>0</v>
      </c>
      <c r="AP85">
        <f t="shared" si="74"/>
        <v>-4.3236314694955252E-18</v>
      </c>
      <c r="AQ85">
        <f t="shared" si="75"/>
        <v>-4.486738539108938E-14</v>
      </c>
      <c r="AR85">
        <f t="shared" si="76"/>
        <v>-4.4871709022558876E-14</v>
      </c>
      <c r="AS85">
        <f t="shared" si="77"/>
        <v>-1.2215991878649064E-5</v>
      </c>
      <c r="AT85">
        <f t="shared" si="78"/>
        <v>-7.9811146940744269E-6</v>
      </c>
      <c r="AU85">
        <f t="shared" si="79"/>
        <v>-2.0197106617595198E-5</v>
      </c>
      <c r="AW85">
        <v>82</v>
      </c>
      <c r="AX85">
        <f>IF(Z85&gt;0, (R85*SUMPRODUCT(K85:$K$98, X85:$X$98)-K85*$AZ$3)/Z85, 0)</f>
        <v>-1177250339681379.3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</v>
      </c>
      <c r="S86">
        <f t="shared" si="63"/>
        <v>-7382845162849644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-0.67827755896963449</v>
      </c>
      <c r="AC86">
        <f t="shared" si="64"/>
        <v>-0.60560496336578429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-4.8836384697623549E-11</v>
      </c>
      <c r="AI86">
        <f t="shared" si="69"/>
        <v>-4.8840486131081837E-11</v>
      </c>
      <c r="AJ86">
        <f t="shared" si="70"/>
        <v>-7.2672595603850199E-2</v>
      </c>
      <c r="AK86">
        <f t="shared" si="92"/>
        <v>-4.7479429127874416E-2</v>
      </c>
      <c r="AL86">
        <f t="shared" si="71"/>
        <v>-0.12015202478056511</v>
      </c>
      <c r="AN86">
        <f t="shared" si="72"/>
        <v>0</v>
      </c>
      <c r="AO86">
        <f t="shared" si="73"/>
        <v>0</v>
      </c>
      <c r="AP86">
        <f t="shared" si="74"/>
        <v>-5.4961387508781221E-19</v>
      </c>
      <c r="AQ86">
        <f t="shared" si="75"/>
        <v>-6.5443350262539641E-15</v>
      </c>
      <c r="AR86">
        <f t="shared" si="76"/>
        <v>-6.5448846401290513E-15</v>
      </c>
      <c r="AS86">
        <f t="shared" si="77"/>
        <v>-9.7385139338991615E-6</v>
      </c>
      <c r="AT86">
        <f t="shared" si="78"/>
        <v>-6.3624957701508847E-6</v>
      </c>
      <c r="AU86">
        <f t="shared" si="79"/>
        <v>-1.6101009710594932E-5</v>
      </c>
      <c r="AW86">
        <v>83</v>
      </c>
      <c r="AX86">
        <f>IF(Z86&gt;0, (R86*SUMPRODUCT(K86:$K$98, X86:$X$98)-K86*$AZ$3)/Z86, 0)</f>
        <v>-7382845162849644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</v>
      </c>
      <c r="S87">
        <f t="shared" si="63"/>
        <v>-5.2830112046782264E+16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-0.60560496336578429</v>
      </c>
      <c r="AC87">
        <f t="shared" si="64"/>
        <v>-0.5407187172908845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-7.0973334764767238E-12</v>
      </c>
      <c r="AI87">
        <f t="shared" si="69"/>
        <v>-7.0978452288621929E-12</v>
      </c>
      <c r="AJ87">
        <f t="shared" si="70"/>
        <v>-6.4886246074899789E-2</v>
      </c>
      <c r="AK87">
        <f t="shared" si="92"/>
        <v>-4.2392347435604903E-2</v>
      </c>
      <c r="AL87">
        <f t="shared" si="71"/>
        <v>-0.10727859351760255</v>
      </c>
      <c r="AN87">
        <f t="shared" si="72"/>
        <v>0</v>
      </c>
      <c r="AO87">
        <f t="shared" si="73"/>
        <v>0</v>
      </c>
      <c r="AP87">
        <f t="shared" si="74"/>
        <v>-6.122994525735425E-20</v>
      </c>
      <c r="AQ87">
        <f t="shared" si="75"/>
        <v>-8.4917892437267367E-16</v>
      </c>
      <c r="AR87">
        <f t="shared" si="76"/>
        <v>-8.4924015431793098E-16</v>
      </c>
      <c r="AS87">
        <f t="shared" si="77"/>
        <v>-7.7634836845537266E-6</v>
      </c>
      <c r="AT87">
        <f t="shared" si="78"/>
        <v>-5.0721426739088776E-6</v>
      </c>
      <c r="AU87">
        <f t="shared" si="79"/>
        <v>-1.2835626359311846E-5</v>
      </c>
      <c r="AW87">
        <v>84</v>
      </c>
      <c r="AX87">
        <f>IF(Z87&gt;0, (R87*SUMPRODUCT(K87:$K$98, X87:$X$98)-K87*$AZ$3)/Z87, 0)</f>
        <v>-5.2830112046782264E+16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</v>
      </c>
      <c r="S88">
        <f t="shared" si="63"/>
        <v>-4.4011784678091021E+17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-0.5407187172908845</v>
      </c>
      <c r="AC88">
        <f t="shared" si="64"/>
        <v>-0.48278456900971906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-9.0357533738641424E-13</v>
      </c>
      <c r="AI88">
        <f t="shared" si="69"/>
        <v>-9.0363018457933549E-13</v>
      </c>
      <c r="AJ88">
        <f t="shared" si="70"/>
        <v>-5.7934148281165443E-2</v>
      </c>
      <c r="AK88">
        <f t="shared" si="92"/>
        <v>-3.785031021036192E-2</v>
      </c>
      <c r="AL88">
        <f t="shared" si="71"/>
        <v>-9.5784458492431002E-2</v>
      </c>
      <c r="AN88">
        <f t="shared" si="72"/>
        <v>0</v>
      </c>
      <c r="AO88">
        <f t="shared" si="73"/>
        <v>0</v>
      </c>
      <c r="AP88">
        <f t="shared" si="74"/>
        <v>-5.8592277301990394E-21</v>
      </c>
      <c r="AQ88">
        <f t="shared" si="75"/>
        <v>-9.6527340619567458E-17</v>
      </c>
      <c r="AR88">
        <f t="shared" si="76"/>
        <v>-9.6533199847297659E-17</v>
      </c>
      <c r="AS88">
        <f t="shared" si="77"/>
        <v>-6.189001661793993E-6</v>
      </c>
      <c r="AT88">
        <f t="shared" si="78"/>
        <v>-4.0434810857054618E-6</v>
      </c>
      <c r="AU88">
        <f t="shared" si="79"/>
        <v>-1.0232482747595989E-5</v>
      </c>
      <c r="AW88">
        <v>85</v>
      </c>
      <c r="AX88">
        <f>IF(Z88&gt;0, (R88*SUMPRODUCT(K88:$K$98, X88:$X$98)-K88*$AZ$3)/Z88, 0)</f>
        <v>-4.4011784678091021E+17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-0.48278456900971906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-0.48278456900971906</v>
      </c>
      <c r="AK89">
        <f t="shared" si="92"/>
        <v>-3.3794919830680337E-2</v>
      </c>
      <c r="AL89">
        <f t="shared" si="71"/>
        <v>-0.51657948884050908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-1.0462906661069713E-17</v>
      </c>
      <c r="AR89">
        <f t="shared" si="76"/>
        <v>-1.0462906661069713E-17</v>
      </c>
      <c r="AS89">
        <f t="shared" si="77"/>
        <v>-4.604911950739645E-5</v>
      </c>
      <c r="AT89">
        <f t="shared" si="78"/>
        <v>-3.2234383655177515E-6</v>
      </c>
      <c r="AU89">
        <f t="shared" si="79"/>
        <v>-4.927255787292466E-5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8770.1301656427222</v>
      </c>
      <c r="AO91" s="6">
        <f t="shared" si="93"/>
        <v>-877.01301656427222</v>
      </c>
      <c r="AP91" s="6">
        <f t="shared" si="93"/>
        <v>-2983.529180570496</v>
      </c>
      <c r="AQ91" s="6">
        <f t="shared" si="93"/>
        <v>-4519.2608335413042</v>
      </c>
      <c r="AR91" s="6">
        <f t="shared" si="93"/>
        <v>390.3271349666532</v>
      </c>
      <c r="AS91" s="6">
        <f t="shared" si="93"/>
        <v>-962.26537661850034</v>
      </c>
      <c r="AT91" s="6">
        <f t="shared" si="93"/>
        <v>486.64603089551474</v>
      </c>
      <c r="AU91" s="6">
        <f t="shared" si="93"/>
        <v>-85.292210756334711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20900.708349202843</v>
      </c>
      <c r="K3">
        <v>1</v>
      </c>
      <c r="L3" s="2">
        <v>0</v>
      </c>
      <c r="O3">
        <f>$C$3</f>
        <v>20900.708349202843</v>
      </c>
      <c r="P3">
        <f>O3*C5</f>
        <v>2090.0708349202846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20900.708349202843</v>
      </c>
      <c r="AF3">
        <f t="shared" ref="AF3:AF34" si="4">-$Z3*P3</f>
        <v>-2090.0708349202846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16290.729310282561</v>
      </c>
      <c r="AJ3">
        <f t="shared" ref="AJ3:AJ34" si="8">AB3-AC3</f>
        <v>0</v>
      </c>
      <c r="AL3">
        <f t="shared" ref="AL3:AL34" si="9">SUM(AI3:AK3)</f>
        <v>16290.729310282561</v>
      </c>
      <c r="AN3">
        <f t="shared" ref="AN3:AN34" si="10">AE3*$K3</f>
        <v>20900.708349202843</v>
      </c>
      <c r="AO3">
        <f t="shared" ref="AO3:AO34" si="11">AF3*$K3</f>
        <v>-2090.0708349202846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16290.729310282561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16290.729310282561</v>
      </c>
      <c r="AW3">
        <v>0</v>
      </c>
      <c r="AX3">
        <f>IF(Z3&gt;0, (R3*SUMPRODUCT(K3:$K$98, X3:$X$98)-K3*$AZ$3)/Z3, 0)</f>
        <v>0</v>
      </c>
      <c r="AZ3">
        <f>C6*ABS(SUMPRODUCT(X4:X79, K4:K79))/1</f>
        <v>11262.80530286047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561.46573349812093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554.68084682275367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-554.68084682275367</v>
      </c>
      <c r="AK4">
        <f>G4*SUM(AB4, AE4:AF4)</f>
        <v>0</v>
      </c>
      <c r="AL4">
        <f t="shared" si="9"/>
        <v>-763.10484682275364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-198.15934588324774</v>
      </c>
      <c r="AR4">
        <f t="shared" si="14"/>
        <v>-198.15934588324774</v>
      </c>
      <c r="AS4">
        <f t="shared" si="15"/>
        <v>-527.36342158466778</v>
      </c>
      <c r="AT4">
        <f t="shared" si="16"/>
        <v>0</v>
      </c>
      <c r="AU4">
        <f t="shared" si="17"/>
        <v>-725.52276746791551</v>
      </c>
      <c r="AW4">
        <v>1</v>
      </c>
      <c r="AX4">
        <f>IF(Z4&gt;0, (R4*SUMPRODUCT(K4:$K$98, X4:$X$98)-K4*$AZ$3)/Z4, 0)</f>
        <v>561.46573349812093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</v>
      </c>
      <c r="S5">
        <f t="shared" si="1"/>
        <v>928.50005104764614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554.68084682275367</v>
      </c>
      <c r="AC5">
        <f t="shared" si="2"/>
        <v>906.09889689021475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-216.27767950963204</v>
      </c>
      <c r="AI5">
        <f t="shared" si="7"/>
        <v>-265.07137078987722</v>
      </c>
      <c r="AJ5">
        <f t="shared" si="8"/>
        <v>-351.41805006746108</v>
      </c>
      <c r="AK5">
        <f>G5*SUM(AB5, AE5:AF5)</f>
        <v>2.2741914719732903</v>
      </c>
      <c r="AL5">
        <f t="shared" si="9"/>
        <v>-614.21522938536498</v>
      </c>
      <c r="AN5">
        <f t="shared" si="10"/>
        <v>0</v>
      </c>
      <c r="AO5">
        <f t="shared" si="11"/>
        <v>0</v>
      </c>
      <c r="AP5">
        <f t="shared" si="12"/>
        <v>-44.009728995300954</v>
      </c>
      <c r="AQ5">
        <f t="shared" si="13"/>
        <v>-195.07280169240011</v>
      </c>
      <c r="AR5">
        <f t="shared" si="14"/>
        <v>-239.08253068770105</v>
      </c>
      <c r="AS5">
        <f t="shared" si="15"/>
        <v>-316.96337665249808</v>
      </c>
      <c r="AT5">
        <f t="shared" si="16"/>
        <v>2.0512190764606189</v>
      </c>
      <c r="AU5">
        <f t="shared" si="17"/>
        <v>-553.99468826373845</v>
      </c>
      <c r="AW5">
        <v>2</v>
      </c>
      <c r="AX5">
        <f>IF(Z5&gt;0, (R5*SUMPRODUCT(K5:$K$98, X5:$X$98)-K5*$AZ$3)/Z5, 0)</f>
        <v>928.50005104764614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</v>
      </c>
      <c r="S6">
        <f t="shared" si="1"/>
        <v>1307.7272943130545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906.09889689021475</v>
      </c>
      <c r="AC6">
        <f t="shared" si="2"/>
        <v>1259.747159554041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-280.4797021250252</v>
      </c>
      <c r="AI6">
        <f t="shared" si="7"/>
        <v>-328.6452166414054</v>
      </c>
      <c r="AJ6">
        <f t="shared" si="8"/>
        <v>-353.64826266382624</v>
      </c>
      <c r="AK6">
        <f>G6*SUM(AB6, AE6:AF6)</f>
        <v>6.4333021679205249</v>
      </c>
      <c r="AL6">
        <f t="shared" si="9"/>
        <v>-675.8601771373111</v>
      </c>
      <c r="AN6">
        <f t="shared" si="10"/>
        <v>0</v>
      </c>
      <c r="AO6">
        <f t="shared" si="11"/>
        <v>0</v>
      </c>
      <c r="AP6">
        <f t="shared" si="12"/>
        <v>-41.096529776618226</v>
      </c>
      <c r="AQ6">
        <f t="shared" si="13"/>
        <v>-239.31525586004219</v>
      </c>
      <c r="AR6">
        <f t="shared" si="14"/>
        <v>-280.4117856366604</v>
      </c>
      <c r="AS6">
        <f t="shared" si="15"/>
        <v>-301.74527362456774</v>
      </c>
      <c r="AT6">
        <f t="shared" si="16"/>
        <v>5.4891221813070308</v>
      </c>
      <c r="AU6">
        <f t="shared" si="17"/>
        <v>-576.6679370799211</v>
      </c>
      <c r="AW6">
        <v>3</v>
      </c>
      <c r="AX6">
        <f>IF(Z6&gt;0, (R6*SUMPRODUCT(K6:$K$98, X6:$X$98)-K6*$AZ$3)/Z6, 0)</f>
        <v>1307.7272943130545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50</v>
      </c>
      <c r="R7">
        <f t="shared" si="0"/>
        <v>100000</v>
      </c>
      <c r="S7">
        <f t="shared" si="1"/>
        <v>1680.537459673332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1259.747159554041</v>
      </c>
      <c r="AC7">
        <f t="shared" si="2"/>
        <v>1596.7685257353824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-352.37013807819568</v>
      </c>
      <c r="AI7">
        <f t="shared" si="7"/>
        <v>-399.87781238037303</v>
      </c>
      <c r="AJ7">
        <f t="shared" si="8"/>
        <v>-337.02136618134136</v>
      </c>
      <c r="AK7">
        <f>G7*SUM(AB7, AE7:AF7)</f>
        <v>17.384510801845764</v>
      </c>
      <c r="AL7">
        <f t="shared" si="9"/>
        <v>-719.51466775986864</v>
      </c>
      <c r="AN7">
        <f t="shared" si="10"/>
        <v>0</v>
      </c>
      <c r="AO7">
        <f t="shared" si="11"/>
        <v>0</v>
      </c>
      <c r="AP7">
        <f t="shared" si="12"/>
        <v>-38.104189803265065</v>
      </c>
      <c r="AQ7">
        <f t="shared" si="13"/>
        <v>-282.62336179481059</v>
      </c>
      <c r="AR7">
        <f t="shared" si="14"/>
        <v>-320.72755159807571</v>
      </c>
      <c r="AS7">
        <f t="shared" si="15"/>
        <v>-270.31266618203983</v>
      </c>
      <c r="AT7">
        <f t="shared" si="16"/>
        <v>13.943488267117369</v>
      </c>
      <c r="AU7">
        <f t="shared" si="17"/>
        <v>-577.09672951299819</v>
      </c>
      <c r="AW7">
        <v>4</v>
      </c>
      <c r="AX7">
        <f>IF(Z7&gt;0, (R7*SUMPRODUCT(K7:$K$98, X7:$X$98)-K7*$AZ$3)/Z7, 0)</f>
        <v>1680.537459673332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</v>
      </c>
      <c r="S8">
        <f t="shared" si="1"/>
        <v>2048.0025297523589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1596.7685257353824</v>
      </c>
      <c r="AC8">
        <f t="shared" si="2"/>
        <v>1917.7265741273604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-426.31790660917369</v>
      </c>
      <c r="AI8">
        <f t="shared" si="7"/>
        <v>-473.13734521502465</v>
      </c>
      <c r="AJ8">
        <f t="shared" si="8"/>
        <v>-320.95804839197808</v>
      </c>
      <c r="AK8">
        <f t="shared" ref="AK8:AK39" si="30">G8*SUM(AB8:AB8, AE8:AF8)</f>
        <v>34.49020015588426</v>
      </c>
      <c r="AL8">
        <f t="shared" si="9"/>
        <v>-759.60519345111845</v>
      </c>
      <c r="AN8">
        <f t="shared" si="10"/>
        <v>0</v>
      </c>
      <c r="AO8">
        <f t="shared" si="11"/>
        <v>0</v>
      </c>
      <c r="AP8">
        <f t="shared" si="12"/>
        <v>-35.043095191385824</v>
      </c>
      <c r="AQ8">
        <f t="shared" si="13"/>
        <v>-319.08752919627358</v>
      </c>
      <c r="AR8">
        <f t="shared" si="14"/>
        <v>-354.1306243876594</v>
      </c>
      <c r="AS8">
        <f t="shared" si="15"/>
        <v>-240.22849861416191</v>
      </c>
      <c r="AT8">
        <f t="shared" si="16"/>
        <v>25.814990594132411</v>
      </c>
      <c r="AU8">
        <f t="shared" si="17"/>
        <v>-568.54413240768883</v>
      </c>
      <c r="AW8">
        <v>5</v>
      </c>
      <c r="AX8">
        <f>IF(Z8&gt;0, (R8*SUMPRODUCT(K8:$K$98, X8:$X$98)-K8*$AZ$3)/Z8, 0)</f>
        <v>2048.0025297523589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</v>
      </c>
      <c r="S9">
        <f t="shared" si="1"/>
        <v>2350.4281148492373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1917.7265741273604</v>
      </c>
      <c r="AC9">
        <f t="shared" si="2"/>
        <v>2167.0269454824629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-505.37201675562608</v>
      </c>
      <c r="AI9">
        <f t="shared" si="7"/>
        <v>-551.47057496704076</v>
      </c>
      <c r="AJ9">
        <f t="shared" si="8"/>
        <v>-249.30037135510247</v>
      </c>
      <c r="AK9">
        <f t="shared" si="30"/>
        <v>42.765302603040141</v>
      </c>
      <c r="AL9">
        <f t="shared" si="9"/>
        <v>-758.00564371910309</v>
      </c>
      <c r="AN9">
        <f t="shared" si="10"/>
        <v>0</v>
      </c>
      <c r="AO9">
        <f t="shared" si="11"/>
        <v>0</v>
      </c>
      <c r="AP9">
        <f t="shared" si="12"/>
        <v>-32.177129099454454</v>
      </c>
      <c r="AQ9">
        <f t="shared" si="13"/>
        <v>-352.75334538273881</v>
      </c>
      <c r="AR9">
        <f t="shared" si="14"/>
        <v>-384.93047448219335</v>
      </c>
      <c r="AS9">
        <f t="shared" si="15"/>
        <v>-174.01347341159942</v>
      </c>
      <c r="AT9">
        <f t="shared" si="16"/>
        <v>29.850492428080443</v>
      </c>
      <c r="AU9">
        <f t="shared" si="17"/>
        <v>-529.09345546571228</v>
      </c>
      <c r="AW9">
        <v>6</v>
      </c>
      <c r="AX9">
        <f>IF(Z9&gt;0, (R9*SUMPRODUCT(K9:$K$98, X9:$X$98)-K9*$AZ$3)/Z9, 0)</f>
        <v>2350.4281148492373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</v>
      </c>
      <c r="S10">
        <f t="shared" si="1"/>
        <v>2447.0498261785215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2167.0269454824629</v>
      </c>
      <c r="AC10">
        <f t="shared" si="2"/>
        <v>2219.1683543615582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-587.64349133368592</v>
      </c>
      <c r="AI10">
        <f t="shared" si="7"/>
        <v>-632.98724221731959</v>
      </c>
      <c r="AJ10">
        <f t="shared" si="8"/>
        <v>-52.141408879095252</v>
      </c>
      <c r="AK10">
        <f t="shared" si="30"/>
        <v>9.3182158655745901</v>
      </c>
      <c r="AL10">
        <f t="shared" si="9"/>
        <v>-675.8104352308402</v>
      </c>
      <c r="AN10">
        <f t="shared" si="10"/>
        <v>0</v>
      </c>
      <c r="AO10">
        <f t="shared" si="11"/>
        <v>0</v>
      </c>
      <c r="AP10">
        <f t="shared" si="12"/>
        <v>-30.020172713448058</v>
      </c>
      <c r="AQ10">
        <f t="shared" si="13"/>
        <v>-389.0538113850273</v>
      </c>
      <c r="AR10">
        <f t="shared" si="14"/>
        <v>-419.07398409847536</v>
      </c>
      <c r="AS10">
        <f t="shared" si="15"/>
        <v>-34.520613525995934</v>
      </c>
      <c r="AT10">
        <f t="shared" si="16"/>
        <v>6.1691951859833525</v>
      </c>
      <c r="AU10">
        <f t="shared" si="17"/>
        <v>-447.42540243848788</v>
      </c>
      <c r="AW10">
        <v>7</v>
      </c>
      <c r="AX10">
        <f>IF(Z10&gt;0, (R10*SUMPRODUCT(K10:$K$98, X10:$X$98)-K10*$AZ$3)/Z10, 0)</f>
        <v>2447.0498261785215</v>
      </c>
    </row>
    <row r="11" spans="1:52" x14ac:dyDescent="0.25">
      <c r="A11" t="s">
        <v>33</v>
      </c>
      <c r="C11" s="25">
        <f>AU81</f>
        <v>3637.6089362882267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</v>
      </c>
      <c r="S11">
        <f t="shared" si="1"/>
        <v>2464.625767280842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2219.1683543615582</v>
      </c>
      <c r="AC11">
        <f t="shared" si="2"/>
        <v>2195.9968802990634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-680.00508718905871</v>
      </c>
      <c r="AI11">
        <f t="shared" si="7"/>
        <v>-724.55539802026146</v>
      </c>
      <c r="AJ11">
        <f t="shared" si="8"/>
        <v>23.171474062494781</v>
      </c>
      <c r="AK11">
        <f t="shared" si="30"/>
        <v>3.550669366978493</v>
      </c>
      <c r="AL11">
        <f t="shared" si="9"/>
        <v>-697.83325459078821</v>
      </c>
      <c r="AN11">
        <f t="shared" si="10"/>
        <v>0</v>
      </c>
      <c r="AO11">
        <f t="shared" si="11"/>
        <v>0</v>
      </c>
      <c r="AP11">
        <f t="shared" si="12"/>
        <v>-28.047612908511443</v>
      </c>
      <c r="AQ11">
        <f t="shared" si="13"/>
        <v>-428.11192796300332</v>
      </c>
      <c r="AR11">
        <f t="shared" si="14"/>
        <v>-456.15954087151471</v>
      </c>
      <c r="AS11">
        <f t="shared" si="15"/>
        <v>14.588103267941225</v>
      </c>
      <c r="AT11">
        <f t="shared" si="16"/>
        <v>2.2354007887498599</v>
      </c>
      <c r="AU11">
        <f t="shared" si="17"/>
        <v>-439.33603681482367</v>
      </c>
      <c r="AW11">
        <v>8</v>
      </c>
      <c r="AX11">
        <f>IF(Z11&gt;0, (R11*SUMPRODUCT(K11:$K$98, X11:$X$98)-K11*$AZ$3)/Z11, 0)</f>
        <v>2464.625767280842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</v>
      </c>
      <c r="S12">
        <f t="shared" si="1"/>
        <v>2559.7825081143328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2195.9968802990634</v>
      </c>
      <c r="AC12">
        <f t="shared" si="2"/>
        <v>2237.9528804098645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-782.15341274904142</v>
      </c>
      <c r="AI12">
        <f t="shared" si="7"/>
        <v>-825.86714376555767</v>
      </c>
      <c r="AJ12">
        <f t="shared" si="8"/>
        <v>-41.956000110801142</v>
      </c>
      <c r="AK12">
        <f t="shared" si="30"/>
        <v>46.115934486280331</v>
      </c>
      <c r="AL12">
        <f t="shared" si="9"/>
        <v>-821.70720939007845</v>
      </c>
      <c r="AN12">
        <f t="shared" si="10"/>
        <v>0</v>
      </c>
      <c r="AO12">
        <f t="shared" si="11"/>
        <v>0</v>
      </c>
      <c r="AP12">
        <f t="shared" si="12"/>
        <v>-25.696476162716841</v>
      </c>
      <c r="AQ12">
        <f t="shared" si="13"/>
        <v>-459.77742139419712</v>
      </c>
      <c r="AR12">
        <f t="shared" si="14"/>
        <v>-485.47389755691398</v>
      </c>
      <c r="AS12">
        <f t="shared" si="15"/>
        <v>-24.663219808961244</v>
      </c>
      <c r="AT12">
        <f t="shared" si="16"/>
        <v>27.108576268641595</v>
      </c>
      <c r="AU12">
        <f t="shared" si="17"/>
        <v>-483.02854109723359</v>
      </c>
      <c r="AW12">
        <v>9</v>
      </c>
      <c r="AX12">
        <f>IF(Z12&gt;0, (R12*SUMPRODUCT(K12:$K$98, X12:$X$98)-K12*$AZ$3)/Z12, 0)</f>
        <v>2559.7825081143328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</v>
      </c>
      <c r="S13">
        <f t="shared" si="1"/>
        <v>2903.9003427273778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2237.9528804098645</v>
      </c>
      <c r="AC13">
        <f t="shared" si="2"/>
        <v>2487.5334993684974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-891.38067755170789</v>
      </c>
      <c r="AI13">
        <f t="shared" si="7"/>
        <v>-934.21158091928305</v>
      </c>
      <c r="AJ13">
        <f t="shared" si="8"/>
        <v>-249.58061895863284</v>
      </c>
      <c r="AK13">
        <f t="shared" si="30"/>
        <v>156.65670162869054</v>
      </c>
      <c r="AL13">
        <f t="shared" si="9"/>
        <v>-1027.1354982492253</v>
      </c>
      <c r="AN13">
        <f t="shared" si="10"/>
        <v>0</v>
      </c>
      <c r="AO13">
        <f t="shared" si="11"/>
        <v>0</v>
      </c>
      <c r="AP13">
        <f t="shared" si="12"/>
        <v>-22.479927559764732</v>
      </c>
      <c r="AQ13">
        <f t="shared" si="13"/>
        <v>-467.84381098779568</v>
      </c>
      <c r="AR13">
        <f t="shared" si="14"/>
        <v>-490.32373854756037</v>
      </c>
      <c r="AS13">
        <f t="shared" si="15"/>
        <v>-130.9931333075439</v>
      </c>
      <c r="AT13">
        <f t="shared" si="16"/>
        <v>82.221737751874358</v>
      </c>
      <c r="AU13">
        <f t="shared" si="17"/>
        <v>-539.09513410322995</v>
      </c>
      <c r="AW13">
        <v>10</v>
      </c>
      <c r="AX13">
        <f>IF(Z13&gt;0, (R13*SUMPRODUCT(K13:$K$98, X13:$X$98)-K13*$AZ$3)/Z13, 0)</f>
        <v>2903.9003427273778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</v>
      </c>
      <c r="S14">
        <f t="shared" si="1"/>
        <v>3166.1520084411591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2487.5334993684974</v>
      </c>
      <c r="AC14">
        <f t="shared" si="2"/>
        <v>2653.0450815528702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-1011.1991663572268</v>
      </c>
      <c r="AI14">
        <f t="shared" si="7"/>
        <v>-1053.0961611079476</v>
      </c>
      <c r="AJ14">
        <f t="shared" si="8"/>
        <v>-165.51158218437286</v>
      </c>
      <c r="AK14">
        <f t="shared" si="30"/>
        <v>174.12734495579483</v>
      </c>
      <c r="AL14">
        <f t="shared" si="9"/>
        <v>-1044.4803983365257</v>
      </c>
      <c r="AN14">
        <f t="shared" si="10"/>
        <v>0</v>
      </c>
      <c r="AO14">
        <f t="shared" si="11"/>
        <v>0</v>
      </c>
      <c r="AP14">
        <f t="shared" si="12"/>
        <v>-19.633716815010303</v>
      </c>
      <c r="AQ14">
        <f t="shared" si="13"/>
        <v>-473.86687742062202</v>
      </c>
      <c r="AR14">
        <f t="shared" si="14"/>
        <v>-493.50059423563232</v>
      </c>
      <c r="AS14">
        <f t="shared" si="15"/>
        <v>-77.561828802920772</v>
      </c>
      <c r="AT14">
        <f t="shared" si="16"/>
        <v>81.599336681609302</v>
      </c>
      <c r="AU14">
        <f t="shared" si="17"/>
        <v>-489.46308635694385</v>
      </c>
      <c r="AW14">
        <v>11</v>
      </c>
      <c r="AX14">
        <f>IF(Z14&gt;0, (R14*SUMPRODUCT(K14:$K$98, X14:$X$98)-K14*$AZ$3)/Z14, 0)</f>
        <v>3166.1520084411591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</v>
      </c>
      <c r="S15">
        <f t="shared" si="1"/>
        <v>3354.7714063436806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2653.0450815528702</v>
      </c>
      <c r="AC15">
        <f t="shared" si="2"/>
        <v>2744.6740908931133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-1142.0075020057525</v>
      </c>
      <c r="AI15">
        <f t="shared" si="7"/>
        <v>-1182.9145230579632</v>
      </c>
      <c r="AJ15">
        <f t="shared" si="8"/>
        <v>-91.629009340243101</v>
      </c>
      <c r="AK15">
        <f t="shared" si="30"/>
        <v>185.71315570870092</v>
      </c>
      <c r="AL15">
        <f t="shared" si="9"/>
        <v>-1088.8303766895053</v>
      </c>
      <c r="AN15">
        <f t="shared" si="10"/>
        <v>0</v>
      </c>
      <c r="AO15">
        <f t="shared" si="11"/>
        <v>0</v>
      </c>
      <c r="AP15">
        <f t="shared" si="12"/>
        <v>-17.115889812098384</v>
      </c>
      <c r="AQ15">
        <f t="shared" si="13"/>
        <v>-477.82688805358072</v>
      </c>
      <c r="AR15">
        <f t="shared" si="14"/>
        <v>-494.94277786567909</v>
      </c>
      <c r="AS15">
        <f t="shared" si="15"/>
        <v>-38.338456018531744</v>
      </c>
      <c r="AT15">
        <f t="shared" si="16"/>
        <v>77.704164908762266</v>
      </c>
      <c r="AU15">
        <f t="shared" si="17"/>
        <v>-455.57706897544858</v>
      </c>
      <c r="AW15">
        <v>12</v>
      </c>
      <c r="AX15">
        <f>IF(Z15&gt;0, (R15*SUMPRODUCT(K15:$K$98, X15:$X$98)-K15*$AZ$3)/Z15, 0)</f>
        <v>3354.7714063436806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</v>
      </c>
      <c r="S16">
        <f t="shared" si="1"/>
        <v>3476.6309221398478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2744.6740908931133</v>
      </c>
      <c r="AC16">
        <f t="shared" si="2"/>
        <v>2771.7542445903036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-1270.6070902916872</v>
      </c>
      <c r="AI16">
        <f t="shared" si="7"/>
        <v>-1310.4697375882299</v>
      </c>
      <c r="AJ16">
        <f t="shared" si="8"/>
        <v>-27.080153697190326</v>
      </c>
      <c r="AK16">
        <f t="shared" si="30"/>
        <v>192.12718636251796</v>
      </c>
      <c r="AL16">
        <f t="shared" si="9"/>
        <v>-1145.4227049229023</v>
      </c>
      <c r="AN16">
        <f t="shared" si="10"/>
        <v>0</v>
      </c>
      <c r="AO16">
        <f t="shared" si="11"/>
        <v>0</v>
      </c>
      <c r="AP16">
        <f t="shared" si="12"/>
        <v>-14.891887338923816</v>
      </c>
      <c r="AQ16">
        <f t="shared" si="13"/>
        <v>-474.67338282629913</v>
      </c>
      <c r="AR16">
        <f t="shared" si="14"/>
        <v>-489.5652701652229</v>
      </c>
      <c r="AS16">
        <f t="shared" si="15"/>
        <v>-10.116603520566345</v>
      </c>
      <c r="AT16">
        <f t="shared" si="16"/>
        <v>71.774872169695982</v>
      </c>
      <c r="AU16">
        <f t="shared" si="17"/>
        <v>-427.90700151609326</v>
      </c>
      <c r="AW16">
        <v>13</v>
      </c>
      <c r="AX16">
        <f>IF(Z16&gt;0, (R16*SUMPRODUCT(K16:$K$98, X16:$X$98)-K16*$AZ$3)/Z16, 0)</f>
        <v>3476.6309221398478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</v>
      </c>
      <c r="S17">
        <f t="shared" si="1"/>
        <v>3544.3990750364787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2771.7542445903036</v>
      </c>
      <c r="AC17">
        <f t="shared" si="2"/>
        <v>2747.8907204700522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-1400.3518386427063</v>
      </c>
      <c r="AI17">
        <f t="shared" si="7"/>
        <v>-1439.1156835469624</v>
      </c>
      <c r="AJ17">
        <f t="shared" si="8"/>
        <v>23.863524120251441</v>
      </c>
      <c r="AK17">
        <f t="shared" si="30"/>
        <v>194.02279712132128</v>
      </c>
      <c r="AL17">
        <f t="shared" si="9"/>
        <v>-1221.2293623053897</v>
      </c>
      <c r="AN17">
        <f t="shared" si="10"/>
        <v>0</v>
      </c>
      <c r="AO17">
        <f t="shared" si="11"/>
        <v>0</v>
      </c>
      <c r="AP17">
        <f t="shared" si="12"/>
        <v>-12.929818529723153</v>
      </c>
      <c r="AQ17">
        <f t="shared" si="13"/>
        <v>-467.09234329400567</v>
      </c>
      <c r="AR17">
        <f t="shared" si="14"/>
        <v>-480.02216182372882</v>
      </c>
      <c r="AS17">
        <f t="shared" si="15"/>
        <v>7.9597634630058458</v>
      </c>
      <c r="AT17">
        <f t="shared" si="16"/>
        <v>64.716995014406791</v>
      </c>
      <c r="AU17">
        <f t="shared" si="17"/>
        <v>-407.34540334631623</v>
      </c>
      <c r="AW17">
        <v>14</v>
      </c>
      <c r="AX17">
        <f>IF(Z17&gt;0, (R17*SUMPRODUCT(K17:$K$98, X17:$X$98)-K17*$AZ$3)/Z17, 0)</f>
        <v>3544.3990750364787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</v>
      </c>
      <c r="S18">
        <f t="shared" si="1"/>
        <v>3567.4302626261797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2747.8907204700522</v>
      </c>
      <c r="AC18">
        <f t="shared" si="2"/>
        <v>2683.3071795921601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-1535.6046744382945</v>
      </c>
      <c r="AI18">
        <f t="shared" si="7"/>
        <v>-1573.2130785562888</v>
      </c>
      <c r="AJ18">
        <f t="shared" si="8"/>
        <v>64.583540877892119</v>
      </c>
      <c r="AK18">
        <f t="shared" si="30"/>
        <v>192.35235043290368</v>
      </c>
      <c r="AL18">
        <f t="shared" si="9"/>
        <v>-1316.277187245493</v>
      </c>
      <c r="AN18">
        <f t="shared" si="10"/>
        <v>0</v>
      </c>
      <c r="AO18">
        <f t="shared" si="11"/>
        <v>0</v>
      </c>
      <c r="AP18">
        <f t="shared" si="12"/>
        <v>-11.200372446633764</v>
      </c>
      <c r="AQ18">
        <f t="shared" si="13"/>
        <v>-457.32715035018975</v>
      </c>
      <c r="AR18">
        <f t="shared" si="14"/>
        <v>-468.52752279682352</v>
      </c>
      <c r="AS18">
        <f t="shared" si="15"/>
        <v>19.233991144247611</v>
      </c>
      <c r="AT18">
        <f t="shared" si="16"/>
        <v>57.285546046425345</v>
      </c>
      <c r="AU18">
        <f t="shared" si="17"/>
        <v>-392.00798560615056</v>
      </c>
      <c r="AW18">
        <v>15</v>
      </c>
      <c r="AX18">
        <f>IF(Z18&gt;0, (R18*SUMPRODUCT(K18:$K$98, X18:$X$98)-K18*$AZ$3)/Z18, 0)</f>
        <v>3567.4302626261797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</v>
      </c>
      <c r="S19">
        <f t="shared" si="1"/>
        <v>3552.6369703599589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2683.3071795921601</v>
      </c>
      <c r="AC19">
        <f t="shared" si="2"/>
        <v>2585.3628885420717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-1691.5729893775783</v>
      </c>
      <c r="AI19">
        <f t="shared" si="7"/>
        <v>-1727.9595229597039</v>
      </c>
      <c r="AJ19">
        <f t="shared" si="8"/>
        <v>97.944291050088395</v>
      </c>
      <c r="AK19">
        <f t="shared" si="30"/>
        <v>187.83150257145121</v>
      </c>
      <c r="AL19">
        <f t="shared" si="9"/>
        <v>-1442.1837293381643</v>
      </c>
      <c r="AN19">
        <f t="shared" si="10"/>
        <v>0</v>
      </c>
      <c r="AO19">
        <f t="shared" si="11"/>
        <v>0</v>
      </c>
      <c r="AP19">
        <f t="shared" si="12"/>
        <v>-9.6754287875939351</v>
      </c>
      <c r="AQ19">
        <f t="shared" si="13"/>
        <v>-449.80085725396151</v>
      </c>
      <c r="AR19">
        <f t="shared" si="14"/>
        <v>-459.4762860415554</v>
      </c>
      <c r="AS19">
        <f t="shared" si="15"/>
        <v>26.044058609419896</v>
      </c>
      <c r="AT19">
        <f t="shared" si="16"/>
        <v>49.94568452350714</v>
      </c>
      <c r="AU19">
        <f t="shared" si="17"/>
        <v>-383.48654290862839</v>
      </c>
      <c r="AW19">
        <v>16</v>
      </c>
      <c r="AX19">
        <f>IF(Z19&gt;0, (R19*SUMPRODUCT(K19:$K$98, X19:$X$98)-K19*$AZ$3)/Z19, 0)</f>
        <v>3552.6369703599589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</v>
      </c>
      <c r="S20">
        <f t="shared" si="1"/>
        <v>3499.1700924794559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2585.3628885420717</v>
      </c>
      <c r="AC20">
        <f t="shared" si="2"/>
        <v>2456.4395842346289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-1844.7026476264541</v>
      </c>
      <c r="AI20">
        <f t="shared" si="7"/>
        <v>-1879.8029645489453</v>
      </c>
      <c r="AJ20">
        <f t="shared" si="8"/>
        <v>128.92330430744278</v>
      </c>
      <c r="AK20">
        <f t="shared" si="30"/>
        <v>180.97540219794504</v>
      </c>
      <c r="AL20">
        <f t="shared" si="9"/>
        <v>-1569.9042580435575</v>
      </c>
      <c r="AN20">
        <f t="shared" si="10"/>
        <v>0</v>
      </c>
      <c r="AO20">
        <f t="shared" si="11"/>
        <v>0</v>
      </c>
      <c r="AP20">
        <f t="shared" si="12"/>
        <v>-8.3334062125088515</v>
      </c>
      <c r="AQ20">
        <f t="shared" si="13"/>
        <v>-437.96346733586137</v>
      </c>
      <c r="AR20">
        <f t="shared" si="14"/>
        <v>-446.29687354837023</v>
      </c>
      <c r="AS20">
        <f t="shared" si="15"/>
        <v>30.608563091474313</v>
      </c>
      <c r="AT20">
        <f t="shared" si="16"/>
        <v>42.966607518614069</v>
      </c>
      <c r="AU20">
        <f t="shared" si="17"/>
        <v>-372.72170293828185</v>
      </c>
      <c r="AW20">
        <v>17</v>
      </c>
      <c r="AX20">
        <f>IF(Z20&gt;0, (R20*SUMPRODUCT(K20:$K$98, X20:$X$98)-K20*$AZ$3)/Z20, 0)</f>
        <v>3499.1700924794559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</v>
      </c>
      <c r="S21">
        <f t="shared" si="1"/>
        <v>3413.8084570679375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2456.4395842346289</v>
      </c>
      <c r="AC21">
        <f t="shared" si="2"/>
        <v>2304.9739320295876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-1979.4927625376956</v>
      </c>
      <c r="AI21">
        <f t="shared" si="7"/>
        <v>-2013.2523299096929</v>
      </c>
      <c r="AJ21">
        <f t="shared" si="8"/>
        <v>151.46565220504135</v>
      </c>
      <c r="AK21">
        <f t="shared" si="30"/>
        <v>171.95077089642405</v>
      </c>
      <c r="AL21">
        <f t="shared" si="9"/>
        <v>-1689.8359068082275</v>
      </c>
      <c r="AN21">
        <f t="shared" si="10"/>
        <v>0</v>
      </c>
      <c r="AO21">
        <f t="shared" si="11"/>
        <v>0</v>
      </c>
      <c r="AP21">
        <f t="shared" si="12"/>
        <v>-7.1563300851450222</v>
      </c>
      <c r="AQ21">
        <f t="shared" si="13"/>
        <v>-419.61152682381748</v>
      </c>
      <c r="AR21">
        <f t="shared" si="14"/>
        <v>-426.76785690896253</v>
      </c>
      <c r="AS21">
        <f t="shared" si="15"/>
        <v>32.107585734056151</v>
      </c>
      <c r="AT21">
        <f t="shared" si="16"/>
        <v>36.450007234116839</v>
      </c>
      <c r="AU21">
        <f t="shared" si="17"/>
        <v>-358.2102639407895</v>
      </c>
      <c r="AW21">
        <v>18</v>
      </c>
      <c r="AX21">
        <f>IF(Z21&gt;0, (R21*SUMPRODUCT(K21:$K$98, X21:$X$98)-K21*$AZ$3)/Z21, 0)</f>
        <v>3413.8084570679375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</v>
      </c>
      <c r="S22">
        <f t="shared" si="1"/>
        <v>3307.9163773154237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2304.9739320295876</v>
      </c>
      <c r="AC22">
        <f t="shared" si="2"/>
        <v>2141.164025858287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-2115.4623339236564</v>
      </c>
      <c r="AI22">
        <f t="shared" si="7"/>
        <v>-2147.8265744549722</v>
      </c>
      <c r="AJ22">
        <f t="shared" si="8"/>
        <v>163.80990617130055</v>
      </c>
      <c r="AK22">
        <f t="shared" si="30"/>
        <v>161.34817524207114</v>
      </c>
      <c r="AL22">
        <f t="shared" si="9"/>
        <v>-1822.6684930416004</v>
      </c>
      <c r="AN22">
        <f t="shared" si="10"/>
        <v>0</v>
      </c>
      <c r="AO22">
        <f t="shared" si="11"/>
        <v>0</v>
      </c>
      <c r="AP22">
        <f t="shared" si="12"/>
        <v>-6.1254907610183364</v>
      </c>
      <c r="AQ22">
        <f t="shared" si="13"/>
        <v>-400.38773563041843</v>
      </c>
      <c r="AR22">
        <f t="shared" si="14"/>
        <v>-406.51322639143683</v>
      </c>
      <c r="AS22">
        <f t="shared" si="15"/>
        <v>31.003850247765879</v>
      </c>
      <c r="AT22">
        <f t="shared" si="16"/>
        <v>30.537925207797237</v>
      </c>
      <c r="AU22">
        <f t="shared" si="17"/>
        <v>-344.97145093587369</v>
      </c>
      <c r="AW22">
        <v>19</v>
      </c>
      <c r="AX22">
        <f>IF(Z22&gt;0, (R22*SUMPRODUCT(K22:$K$98, X22:$X$98)-K22*$AZ$3)/Z22, 0)</f>
        <v>3307.9163773154237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</v>
      </c>
      <c r="S23">
        <f t="shared" si="1"/>
        <v>3184.4324882624455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2141.164025858287</v>
      </c>
      <c r="AC23">
        <f t="shared" si="2"/>
        <v>1969.1705943819011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-2243.785610074061</v>
      </c>
      <c r="AI23">
        <f t="shared" si="7"/>
        <v>-2274.7043153950262</v>
      </c>
      <c r="AJ23">
        <f t="shared" si="8"/>
        <v>171.99343147638592</v>
      </c>
      <c r="AK23">
        <f t="shared" si="30"/>
        <v>149.88148181008012</v>
      </c>
      <c r="AL23">
        <f t="shared" si="9"/>
        <v>-1952.8294021085603</v>
      </c>
      <c r="AN23">
        <f t="shared" si="10"/>
        <v>0</v>
      </c>
      <c r="AO23">
        <f t="shared" si="11"/>
        <v>0</v>
      </c>
      <c r="AP23">
        <f t="shared" si="12"/>
        <v>-5.2249091865031891</v>
      </c>
      <c r="AQ23">
        <f t="shared" si="13"/>
        <v>-379.1742223653232</v>
      </c>
      <c r="AR23">
        <f t="shared" si="14"/>
        <v>-384.39913155182637</v>
      </c>
      <c r="AS23">
        <f t="shared" si="15"/>
        <v>29.064931756046676</v>
      </c>
      <c r="AT23">
        <f t="shared" si="16"/>
        <v>25.328264009333598</v>
      </c>
      <c r="AU23">
        <f t="shared" si="17"/>
        <v>-330.00593578644612</v>
      </c>
      <c r="AW23">
        <v>20</v>
      </c>
      <c r="AX23">
        <f>IF(Z23&gt;0, (R23*SUMPRODUCT(K23:$K$98, X23:$X$98)-K23*$AZ$3)/Z23, 0)</f>
        <v>3184.4324882624455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</v>
      </c>
      <c r="S24">
        <f t="shared" si="1"/>
        <v>3048.4986810746827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1969.1705943819011</v>
      </c>
      <c r="AC24">
        <f t="shared" si="2"/>
        <v>1793.9198578683938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-2373.0259072245208</v>
      </c>
      <c r="AI24">
        <f t="shared" si="7"/>
        <v>-2402.4489125386644</v>
      </c>
      <c r="AJ24">
        <f t="shared" si="8"/>
        <v>175.25073651350726</v>
      </c>
      <c r="AK24">
        <f t="shared" si="30"/>
        <v>137.84194160673309</v>
      </c>
      <c r="AL24">
        <f t="shared" si="9"/>
        <v>-2089.3562344184243</v>
      </c>
      <c r="AN24">
        <f t="shared" si="10"/>
        <v>0</v>
      </c>
      <c r="AO24">
        <f t="shared" si="11"/>
        <v>0</v>
      </c>
      <c r="AP24">
        <f t="shared" si="12"/>
        <v>-4.4394222446906504</v>
      </c>
      <c r="AQ24">
        <f t="shared" si="13"/>
        <v>-358.04853675826604</v>
      </c>
      <c r="AR24">
        <f t="shared" si="14"/>
        <v>-362.48795900295676</v>
      </c>
      <c r="AS24">
        <f t="shared" si="15"/>
        <v>26.442302877282856</v>
      </c>
      <c r="AT24">
        <f t="shared" si="16"/>
        <v>20.797963202152079</v>
      </c>
      <c r="AU24">
        <f t="shared" si="17"/>
        <v>-315.24769292352181</v>
      </c>
      <c r="AW24">
        <v>21</v>
      </c>
      <c r="AX24">
        <f>IF(Z24&gt;0, (R24*SUMPRODUCT(K24:$K$98, X24:$X$98)-K24*$AZ$3)/Z24, 0)</f>
        <v>3048.4986810746827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</v>
      </c>
      <c r="S25">
        <f t="shared" si="1"/>
        <v>2902.278995496938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1793.9198578683938</v>
      </c>
      <c r="AC25">
        <f t="shared" si="2"/>
        <v>1617.945862049248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-2510.1236013120702</v>
      </c>
      <c r="AI25">
        <f t="shared" si="7"/>
        <v>-2537.9973147724163</v>
      </c>
      <c r="AJ25">
        <f t="shared" si="8"/>
        <v>175.97399581914578</v>
      </c>
      <c r="AK25">
        <f t="shared" si="30"/>
        <v>125.57439005078758</v>
      </c>
      <c r="AL25">
        <f t="shared" si="9"/>
        <v>-2236.4489289024827</v>
      </c>
      <c r="AN25">
        <f t="shared" si="10"/>
        <v>0</v>
      </c>
      <c r="AO25">
        <f t="shared" si="11"/>
        <v>0</v>
      </c>
      <c r="AP25">
        <f t="shared" si="12"/>
        <v>-3.7550543922304378</v>
      </c>
      <c r="AQ25">
        <f t="shared" si="13"/>
        <v>-338.15554097438076</v>
      </c>
      <c r="AR25">
        <f t="shared" si="14"/>
        <v>-341.91059536661123</v>
      </c>
      <c r="AS25">
        <f t="shared" si="15"/>
        <v>23.706634096640457</v>
      </c>
      <c r="AT25">
        <f t="shared" si="16"/>
        <v>16.91696607209132</v>
      </c>
      <c r="AU25">
        <f t="shared" si="17"/>
        <v>-301.28699519787943</v>
      </c>
      <c r="AW25">
        <v>22</v>
      </c>
      <c r="AX25">
        <f>IF(Z25&gt;0, (R25*SUMPRODUCT(K25:$K$98, X25:$X$98)-K25*$AZ$3)/Z25, 0)</f>
        <v>2902.278995496938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</v>
      </c>
      <c r="S26">
        <f t="shared" si="1"/>
        <v>2744.372527691597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1617.945862049248</v>
      </c>
      <c r="AC26">
        <f t="shared" si="2"/>
        <v>1442.3568754847968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-2633.0617436015727</v>
      </c>
      <c r="AI26">
        <f t="shared" si="7"/>
        <v>-2659.3401890555147</v>
      </c>
      <c r="AJ26">
        <f t="shared" si="8"/>
        <v>175.58898656445126</v>
      </c>
      <c r="AK26">
        <f t="shared" si="30"/>
        <v>113.25621034344738</v>
      </c>
      <c r="AL26">
        <f t="shared" si="9"/>
        <v>-2370.4949921476159</v>
      </c>
      <c r="AN26">
        <f t="shared" si="10"/>
        <v>0</v>
      </c>
      <c r="AO26">
        <f t="shared" si="11"/>
        <v>0</v>
      </c>
      <c r="AP26">
        <f t="shared" si="12"/>
        <v>-3.160843900062511</v>
      </c>
      <c r="AQ26">
        <f t="shared" si="13"/>
        <v>-316.71192899664453</v>
      </c>
      <c r="AR26">
        <f t="shared" si="14"/>
        <v>-319.87277289670703</v>
      </c>
      <c r="AS26">
        <f t="shared" si="15"/>
        <v>21.120327611204004</v>
      </c>
      <c r="AT26">
        <f t="shared" si="16"/>
        <v>13.62276936189865</v>
      </c>
      <c r="AU26">
        <f t="shared" si="17"/>
        <v>-285.1296759236044</v>
      </c>
      <c r="AW26">
        <v>23</v>
      </c>
      <c r="AX26">
        <f>IF(Z26&gt;0, (R26*SUMPRODUCT(K26:$K$98, X26:$X$98)-K26*$AZ$3)/Z26, 0)</f>
        <v>2744.372527691597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</v>
      </c>
      <c r="S27">
        <f t="shared" si="1"/>
        <v>2578.0155902705783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1442.3568754847968</v>
      </c>
      <c r="AC27">
        <f t="shared" si="2"/>
        <v>1270.7936557827322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-2737.8398112374648</v>
      </c>
      <c r="AI27">
        <f t="shared" si="7"/>
        <v>-2762.4865523312483</v>
      </c>
      <c r="AJ27">
        <f t="shared" si="8"/>
        <v>171.56321970206454</v>
      </c>
      <c r="AK27">
        <f t="shared" si="30"/>
        <v>100.96498128393578</v>
      </c>
      <c r="AL27">
        <f t="shared" si="9"/>
        <v>-2489.958351345248</v>
      </c>
      <c r="AN27">
        <f t="shared" si="10"/>
        <v>0</v>
      </c>
      <c r="AO27">
        <f t="shared" si="11"/>
        <v>0</v>
      </c>
      <c r="AP27">
        <f t="shared" si="12"/>
        <v>-2.6469446420332123</v>
      </c>
      <c r="AQ27">
        <f t="shared" si="13"/>
        <v>-294.03118211551498</v>
      </c>
      <c r="AR27">
        <f t="shared" si="14"/>
        <v>-296.67812675754817</v>
      </c>
      <c r="AS27">
        <f t="shared" si="15"/>
        <v>18.425086847481207</v>
      </c>
      <c r="AT27">
        <f t="shared" si="16"/>
        <v>10.843166454566401</v>
      </c>
      <c r="AU27">
        <f t="shared" si="17"/>
        <v>-267.40987345550059</v>
      </c>
      <c r="AW27">
        <v>24</v>
      </c>
      <c r="AX27">
        <f>IF(Z27&gt;0, (R27*SUMPRODUCT(K27:$K$98, X27:$X$98)-K27*$AZ$3)/Z27, 0)</f>
        <v>2578.0155902705783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</v>
      </c>
      <c r="S28">
        <f t="shared" si="1"/>
        <v>2407.0770535992515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1270.7936557827322</v>
      </c>
      <c r="AC28">
        <f t="shared" si="2"/>
        <v>1106.359535537378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-2837.767159587921</v>
      </c>
      <c r="AI28">
        <f t="shared" si="7"/>
        <v>-2860.7485496909726</v>
      </c>
      <c r="AJ28">
        <f t="shared" si="8"/>
        <v>164.43412024535428</v>
      </c>
      <c r="AK28">
        <f t="shared" si="30"/>
        <v>88.955555904791268</v>
      </c>
      <c r="AL28">
        <f t="shared" si="9"/>
        <v>-2607.3588735408271</v>
      </c>
      <c r="AN28">
        <f t="shared" si="10"/>
        <v>0</v>
      </c>
      <c r="AO28">
        <f t="shared" si="11"/>
        <v>0</v>
      </c>
      <c r="AP28">
        <f t="shared" si="12"/>
        <v>-2.2036551248108989</v>
      </c>
      <c r="AQ28">
        <f t="shared" si="13"/>
        <v>-272.10974254405829</v>
      </c>
      <c r="AR28">
        <f t="shared" si="14"/>
        <v>-274.31339766886913</v>
      </c>
      <c r="AS28">
        <f t="shared" si="15"/>
        <v>15.767370474440009</v>
      </c>
      <c r="AT28">
        <f t="shared" si="16"/>
        <v>8.5298306921809957</v>
      </c>
      <c r="AU28">
        <f t="shared" si="17"/>
        <v>-250.01619650224816</v>
      </c>
      <c r="AW28">
        <v>25</v>
      </c>
      <c r="AX28">
        <f>IF(Z28&gt;0, (R28*SUMPRODUCT(K28:$K$98, X28:$X$98)-K28*$AZ$3)/Z28, 0)</f>
        <v>2407.0770535992515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</v>
      </c>
      <c r="S29">
        <f t="shared" si="1"/>
        <v>2231.3524337520084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1106.359535537378</v>
      </c>
      <c r="AC29">
        <f t="shared" si="2"/>
        <v>949.96145537739244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-2929.8035682408918</v>
      </c>
      <c r="AI29">
        <f t="shared" si="7"/>
        <v>-2951.0902426587927</v>
      </c>
      <c r="AJ29">
        <f t="shared" si="8"/>
        <v>156.39808015998551</v>
      </c>
      <c r="AK29">
        <f t="shared" si="30"/>
        <v>77.445167487616459</v>
      </c>
      <c r="AL29">
        <f t="shared" si="9"/>
        <v>-2717.2469950111908</v>
      </c>
      <c r="AN29">
        <f t="shared" si="10"/>
        <v>0</v>
      </c>
      <c r="AO29">
        <f t="shared" si="11"/>
        <v>0</v>
      </c>
      <c r="AP29">
        <f t="shared" si="12"/>
        <v>-1.8224563191923966</v>
      </c>
      <c r="AQ29">
        <f t="shared" si="13"/>
        <v>-250.83481440590339</v>
      </c>
      <c r="AR29">
        <f t="shared" si="14"/>
        <v>-252.6572707250958</v>
      </c>
      <c r="AS29">
        <f t="shared" si="15"/>
        <v>13.390004652743336</v>
      </c>
      <c r="AT29">
        <f t="shared" si="16"/>
        <v>6.6304596062233871</v>
      </c>
      <c r="AU29">
        <f t="shared" si="17"/>
        <v>-232.63680646612909</v>
      </c>
      <c r="AW29">
        <v>26</v>
      </c>
      <c r="AX29">
        <f>IF(Z29&gt;0, (R29*SUMPRODUCT(K29:$K$98, X29:$X$98)-K29*$AZ$3)/Z29, 0)</f>
        <v>2231.3524337520084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</v>
      </c>
      <c r="S30">
        <f t="shared" si="1"/>
        <v>2050.5456668944839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949.96145537739244</v>
      </c>
      <c r="AC30">
        <f t="shared" si="2"/>
        <v>802.4406252429817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-3014.5866030380457</v>
      </c>
      <c r="AI30">
        <f t="shared" si="7"/>
        <v>-3034.1531174102483</v>
      </c>
      <c r="AJ30">
        <f t="shared" si="8"/>
        <v>147.52083013441074</v>
      </c>
      <c r="AK30">
        <f t="shared" si="30"/>
        <v>66.497301876417481</v>
      </c>
      <c r="AL30">
        <f t="shared" si="9"/>
        <v>-2820.1349853994197</v>
      </c>
      <c r="AN30">
        <f t="shared" si="10"/>
        <v>0</v>
      </c>
      <c r="AO30">
        <f t="shared" si="11"/>
        <v>0</v>
      </c>
      <c r="AP30">
        <f t="shared" si="12"/>
        <v>-1.4957008961052614</v>
      </c>
      <c r="AQ30">
        <f t="shared" si="13"/>
        <v>-230.44062921889275</v>
      </c>
      <c r="AR30">
        <f t="shared" si="14"/>
        <v>-231.93633011499801</v>
      </c>
      <c r="AS30">
        <f t="shared" si="15"/>
        <v>11.276767728221067</v>
      </c>
      <c r="AT30">
        <f t="shared" si="16"/>
        <v>5.0831779290458519</v>
      </c>
      <c r="AU30">
        <f t="shared" si="17"/>
        <v>-215.57638445773105</v>
      </c>
      <c r="AW30">
        <v>27</v>
      </c>
      <c r="AX30">
        <f>IF(Z30&gt;0, (R30*SUMPRODUCT(K30:$K$98, X30:$X$98)-K30*$AZ$3)/Z30, 0)</f>
        <v>2050.5456668944839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</v>
      </c>
      <c r="S31">
        <f t="shared" si="1"/>
        <v>1863.1542223009974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802.4406252429817</v>
      </c>
      <c r="AC31">
        <f t="shared" si="2"/>
        <v>664.24462483792297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-3090.0805239285833</v>
      </c>
      <c r="AI31">
        <f t="shared" si="7"/>
        <v>-3107.9063328950997</v>
      </c>
      <c r="AJ31">
        <f t="shared" si="8"/>
        <v>138.19600040505873</v>
      </c>
      <c r="AK31">
        <f t="shared" si="30"/>
        <v>56.170843767008726</v>
      </c>
      <c r="AL31">
        <f t="shared" si="9"/>
        <v>-2913.5394887230323</v>
      </c>
      <c r="AN31">
        <f t="shared" si="10"/>
        <v>0</v>
      </c>
      <c r="AO31">
        <f t="shared" si="11"/>
        <v>0</v>
      </c>
      <c r="AP31">
        <f t="shared" si="12"/>
        <v>-1.2166411824925085</v>
      </c>
      <c r="AQ31">
        <f t="shared" si="13"/>
        <v>-210.9031477724979</v>
      </c>
      <c r="AR31">
        <f t="shared" si="14"/>
        <v>-212.11978895499041</v>
      </c>
      <c r="AS31">
        <f t="shared" si="15"/>
        <v>9.4321074383982264</v>
      </c>
      <c r="AT31">
        <f t="shared" si="16"/>
        <v>3.8337537393485506</v>
      </c>
      <c r="AU31">
        <f t="shared" si="17"/>
        <v>-198.85392777724363</v>
      </c>
      <c r="AW31">
        <v>28</v>
      </c>
      <c r="AX31">
        <f>IF(Z31&gt;0, (R31*SUMPRODUCT(K31:$K$98, X31:$X$98)-K31*$AZ$3)/Z31, 0)</f>
        <v>1863.1542223009974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</v>
      </c>
      <c r="S32">
        <f t="shared" si="1"/>
        <v>1666.530929447287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664.24462483792297</v>
      </c>
      <c r="AC32">
        <f t="shared" si="2"/>
        <v>535.70275279206191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-3150.3186400924574</v>
      </c>
      <c r="AI32">
        <f t="shared" si="7"/>
        <v>-3166.3910316492625</v>
      </c>
      <c r="AJ32">
        <f t="shared" si="8"/>
        <v>128.54187204586106</v>
      </c>
      <c r="AK32">
        <f t="shared" si="30"/>
        <v>46.497123738654615</v>
      </c>
      <c r="AL32">
        <f t="shared" si="9"/>
        <v>-2991.352035864747</v>
      </c>
      <c r="AN32">
        <f t="shared" si="10"/>
        <v>0</v>
      </c>
      <c r="AO32">
        <f t="shared" si="11"/>
        <v>0</v>
      </c>
      <c r="AP32">
        <f t="shared" si="12"/>
        <v>-0.9794352864736483</v>
      </c>
      <c r="AQ32">
        <f t="shared" si="13"/>
        <v>-191.97723181624514</v>
      </c>
      <c r="AR32">
        <f t="shared" si="14"/>
        <v>-192.9566671027188</v>
      </c>
      <c r="AS32">
        <f t="shared" si="15"/>
        <v>7.833211680174089</v>
      </c>
      <c r="AT32">
        <f t="shared" si="16"/>
        <v>2.833487695232745</v>
      </c>
      <c r="AU32">
        <f t="shared" si="17"/>
        <v>-182.28996772731196</v>
      </c>
      <c r="AW32">
        <v>29</v>
      </c>
      <c r="AX32">
        <f>IF(Z32&gt;0, (R32*SUMPRODUCT(K32:$K$98, X32:$X$98)-K32*$AZ$3)/Z32, 0)</f>
        <v>1666.530929447287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</v>
      </c>
      <c r="S33">
        <f t="shared" si="1"/>
        <v>1457.79109083202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535.70275279206191</v>
      </c>
      <c r="AC33">
        <f t="shared" si="2"/>
        <v>417.26237430317076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-3200.4155152101248</v>
      </c>
      <c r="AI33">
        <f t="shared" si="7"/>
        <v>-3214.7269750937567</v>
      </c>
      <c r="AJ33">
        <f t="shared" si="8"/>
        <v>118.44037848889116</v>
      </c>
      <c r="AK33">
        <f t="shared" si="30"/>
        <v>37.499192695444336</v>
      </c>
      <c r="AL33">
        <f t="shared" si="9"/>
        <v>-3058.7874039094213</v>
      </c>
      <c r="AN33">
        <f t="shared" si="10"/>
        <v>0</v>
      </c>
      <c r="AO33">
        <f t="shared" si="11"/>
        <v>0</v>
      </c>
      <c r="AP33">
        <f t="shared" si="12"/>
        <v>-0.77868383147230291</v>
      </c>
      <c r="AQ33">
        <f t="shared" si="13"/>
        <v>-174.13400421416515</v>
      </c>
      <c r="AR33">
        <f t="shared" si="14"/>
        <v>-174.91268804563745</v>
      </c>
      <c r="AS33">
        <f t="shared" si="15"/>
        <v>6.4443186420303853</v>
      </c>
      <c r="AT33">
        <f t="shared" si="16"/>
        <v>2.0403239978754986</v>
      </c>
      <c r="AU33">
        <f t="shared" si="17"/>
        <v>-166.42804540573155</v>
      </c>
      <c r="AW33">
        <v>30</v>
      </c>
      <c r="AX33">
        <f>IF(Z33&gt;0, (R33*SUMPRODUCT(K33:$K$98, X33:$X$98)-K33*$AZ$3)/Z33, 0)</f>
        <v>1457.79109083202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</v>
      </c>
      <c r="S34">
        <f t="shared" si="1"/>
        <v>1229.38015867895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417.26237430317076</v>
      </c>
      <c r="AC34">
        <f t="shared" si="2"/>
        <v>308.7862748455716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-3219.457900293718</v>
      </c>
      <c r="AI34">
        <f t="shared" si="7"/>
        <v>-3232.0165166283668</v>
      </c>
      <c r="AJ34">
        <f t="shared" si="8"/>
        <v>108.47609945759916</v>
      </c>
      <c r="AK34">
        <f t="shared" si="30"/>
        <v>29.208366201221956</v>
      </c>
      <c r="AL34">
        <f t="shared" si="9"/>
        <v>-3094.3320509695459</v>
      </c>
      <c r="AN34">
        <f t="shared" si="10"/>
        <v>0</v>
      </c>
      <c r="AO34">
        <f t="shared" si="11"/>
        <v>0</v>
      </c>
      <c r="AP34">
        <f t="shared" si="12"/>
        <v>-0.61009995067954981</v>
      </c>
      <c r="AQ34">
        <f t="shared" si="13"/>
        <v>-156.40187213657842</v>
      </c>
      <c r="AR34">
        <f t="shared" si="14"/>
        <v>-157.01197208725796</v>
      </c>
      <c r="AS34">
        <f t="shared" si="15"/>
        <v>5.2697893753151286</v>
      </c>
      <c r="AT34">
        <f t="shared" si="16"/>
        <v>1.4189479401190817</v>
      </c>
      <c r="AU34">
        <f t="shared" si="17"/>
        <v>-150.32323477182376</v>
      </c>
      <c r="AW34">
        <v>31</v>
      </c>
      <c r="AX34">
        <f>IF(Z34&gt;0, (R34*SUMPRODUCT(K34:$K$98, X34:$X$98)-K34*$AZ$3)/Z34, 0)</f>
        <v>1229.38015867895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973.803729519375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308.7862748455716</v>
      </c>
      <c r="AC35">
        <f t="shared" ref="AC35:AC66" si="33">S35*Z35</f>
        <v>211.00753195592739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-3197.6762976933032</v>
      </c>
      <c r="AI35">
        <f t="shared" ref="AI35:AI66" si="38">SUM(AE35:AH35)</f>
        <v>-3208.5104897157589</v>
      </c>
      <c r="AJ35">
        <f t="shared" ref="AJ35:AJ66" si="39">AB35-AC35</f>
        <v>97.778742889644207</v>
      </c>
      <c r="AK35">
        <f t="shared" si="30"/>
        <v>21.615039239190015</v>
      </c>
      <c r="AL35">
        <f t="shared" ref="AL35:AL66" si="40">SUM(AI35:AK35)</f>
        <v>-3089.1167075869248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-0.46993490382691394</v>
      </c>
      <c r="AQ35">
        <f t="shared" ref="AQ35:AQ66" si="44">AH35*$K35</f>
        <v>-138.69974801180484</v>
      </c>
      <c r="AR35">
        <f t="shared" ref="AR35:AR66" si="45">AI35*$K35</f>
        <v>-139.16968291563177</v>
      </c>
      <c r="AS35">
        <f t="shared" ref="AS35:AS66" si="46">AJ35*$K35</f>
        <v>4.241169442162672</v>
      </c>
      <c r="AT35">
        <f t="shared" ref="AT35:AT66" si="47">AK35*$K35</f>
        <v>0.93755596772055583</v>
      </c>
      <c r="AU35">
        <f t="shared" ref="AU35:AU66" si="48">AL35*$K35</f>
        <v>-133.99095750574855</v>
      </c>
      <c r="AW35">
        <v>32</v>
      </c>
      <c r="AX35">
        <f>IF(Z35&gt;0, (R35*SUMPRODUCT(K35:$K$98, X35:$X$98)-K35*$AZ$3)/Z35, 0)</f>
        <v>973.803729519375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</v>
      </c>
      <c r="S36">
        <f t="shared" si="32"/>
        <v>680.33411636052926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211.00753195592739</v>
      </c>
      <c r="AC36">
        <f t="shared" si="33"/>
        <v>124.6498636288851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-3129.8403077832054</v>
      </c>
      <c r="AI36">
        <f t="shared" si="38"/>
        <v>-3139.0012377315447</v>
      </c>
      <c r="AJ36">
        <f t="shared" si="39"/>
        <v>86.35766832704229</v>
      </c>
      <c r="AK36">
        <f t="shared" si="30"/>
        <v>14.770527236914919</v>
      </c>
      <c r="AL36">
        <f t="shared" si="40"/>
        <v>-3037.8730421675878</v>
      </c>
      <c r="AN36">
        <f t="shared" si="41"/>
        <v>0</v>
      </c>
      <c r="AO36">
        <f t="shared" si="42"/>
        <v>0</v>
      </c>
      <c r="AP36">
        <f t="shared" si="43"/>
        <v>-0.35478292814900159</v>
      </c>
      <c r="AQ36">
        <f t="shared" si="44"/>
        <v>-121.21192011029096</v>
      </c>
      <c r="AR36">
        <f t="shared" si="45"/>
        <v>-121.56670303843995</v>
      </c>
      <c r="AS36">
        <f t="shared" si="46"/>
        <v>3.3444450083085555</v>
      </c>
      <c r="AT36">
        <f t="shared" si="47"/>
        <v>0.57203045247247197</v>
      </c>
      <c r="AU36">
        <f t="shared" si="48"/>
        <v>-117.65022757765894</v>
      </c>
      <c r="AW36">
        <v>33</v>
      </c>
      <c r="AX36">
        <f>IF(Z36&gt;0, (R36*SUMPRODUCT(K36:$K$98, X36:$X$98)-K36*$AZ$3)/Z36, 0)</f>
        <v>680.33411636052926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</v>
      </c>
      <c r="S37">
        <f t="shared" si="32"/>
        <v>331.36023617424593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124.6498636288851</v>
      </c>
      <c r="AC37">
        <f t="shared" si="33"/>
        <v>50.171943237132041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-2997.4331019439114</v>
      </c>
      <c r="AI37">
        <f t="shared" si="38"/>
        <v>-3005.0037060417953</v>
      </c>
      <c r="AJ37">
        <f t="shared" si="39"/>
        <v>74.477920391753059</v>
      </c>
      <c r="AK37">
        <f t="shared" si="30"/>
        <v>8.7254904540219584</v>
      </c>
      <c r="AL37">
        <f t="shared" si="40"/>
        <v>-2921.8002951960202</v>
      </c>
      <c r="AN37">
        <f t="shared" si="41"/>
        <v>0</v>
      </c>
      <c r="AO37">
        <f t="shared" si="42"/>
        <v>0</v>
      </c>
      <c r="AP37">
        <f t="shared" si="43"/>
        <v>-0.26177951841315983</v>
      </c>
      <c r="AQ37">
        <f t="shared" si="44"/>
        <v>-103.64649686566527</v>
      </c>
      <c r="AR37">
        <f t="shared" si="45"/>
        <v>-103.90827638407842</v>
      </c>
      <c r="AS37">
        <f t="shared" si="46"/>
        <v>2.5753287162402021</v>
      </c>
      <c r="AT37">
        <f t="shared" si="47"/>
        <v>0.3017136624025652</v>
      </c>
      <c r="AU37">
        <f t="shared" si="48"/>
        <v>-101.03123400543565</v>
      </c>
      <c r="AW37">
        <v>34</v>
      </c>
      <c r="AX37">
        <f>IF(Z37&gt;0, (R37*SUMPRODUCT(K37:$K$98, X37:$X$98)-K37*$AZ$3)/Z37, 0)</f>
        <v>331.36023617424593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</v>
      </c>
      <c r="S38">
        <f t="shared" si="32"/>
        <v>-96.373062428750757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50.171943237132041</v>
      </c>
      <c r="AC38">
        <f t="shared" si="33"/>
        <v>-11.74776816555277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-2799.9083282709635</v>
      </c>
      <c r="AI38">
        <f t="shared" si="38"/>
        <v>-2806.0032721637331</v>
      </c>
      <c r="AJ38">
        <f t="shared" si="39"/>
        <v>61.919711402684811</v>
      </c>
      <c r="AK38">
        <f t="shared" si="30"/>
        <v>3.5120360265992434</v>
      </c>
      <c r="AL38">
        <f t="shared" si="40"/>
        <v>-2740.5715247344492</v>
      </c>
      <c r="AN38">
        <f t="shared" si="41"/>
        <v>0</v>
      </c>
      <c r="AO38">
        <f t="shared" si="42"/>
        <v>0</v>
      </c>
      <c r="AP38">
        <f t="shared" si="43"/>
        <v>-0.18817278746553834</v>
      </c>
      <c r="AQ38">
        <f t="shared" si="44"/>
        <v>-86.443216549330856</v>
      </c>
      <c r="AR38">
        <f t="shared" si="45"/>
        <v>-86.631389336796389</v>
      </c>
      <c r="AS38">
        <f t="shared" si="46"/>
        <v>1.9116836674291138</v>
      </c>
      <c r="AT38">
        <f t="shared" si="47"/>
        <v>0.10842915380870627</v>
      </c>
      <c r="AU38">
        <f t="shared" si="48"/>
        <v>-84.611276515558586</v>
      </c>
      <c r="AW38">
        <v>35</v>
      </c>
      <c r="AX38">
        <f>IF(Z38&gt;0, (R38*SUMPRODUCT(K38:$K$98, X38:$X$98)-K38*$AZ$3)/Z38, 0)</f>
        <v>-96.373062428750757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</v>
      </c>
      <c r="S39">
        <f t="shared" si="32"/>
        <v>-639.38925864507598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-11.74776816555277</v>
      </c>
      <c r="AC39">
        <f t="shared" si="33"/>
        <v>-60.934926265794076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-2537.8121895265454</v>
      </c>
      <c r="AI39">
        <f t="shared" si="38"/>
        <v>-2542.577277885624</v>
      </c>
      <c r="AJ39">
        <f t="shared" si="39"/>
        <v>49.187158100241305</v>
      </c>
      <c r="AK39">
        <f t="shared" si="30"/>
        <v>-0.82234377158869398</v>
      </c>
      <c r="AL39">
        <f t="shared" si="40"/>
        <v>-2494.2124635569712</v>
      </c>
      <c r="AN39">
        <f t="shared" si="41"/>
        <v>0</v>
      </c>
      <c r="AO39">
        <f t="shared" si="42"/>
        <v>0</v>
      </c>
      <c r="AP39">
        <f t="shared" si="43"/>
        <v>-0.13135301378232853</v>
      </c>
      <c r="AQ39">
        <f t="shared" si="44"/>
        <v>-69.956578847633907</v>
      </c>
      <c r="AR39">
        <f t="shared" si="45"/>
        <v>-70.087931861416223</v>
      </c>
      <c r="AS39">
        <f t="shared" si="46"/>
        <v>1.3558786257435831</v>
      </c>
      <c r="AT39">
        <f t="shared" si="47"/>
        <v>-2.2668484742260464E-2</v>
      </c>
      <c r="AU39">
        <f t="shared" si="48"/>
        <v>-68.754721720414906</v>
      </c>
      <c r="AW39">
        <v>36</v>
      </c>
      <c r="AX39">
        <f>IF(Z39&gt;0, (R39*SUMPRODUCT(K39:$K$98, X39:$X$98)-K39*$AZ$3)/Z39, 0)</f>
        <v>-639.38925864507598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</v>
      </c>
      <c r="S40">
        <f t="shared" si="32"/>
        <v>-1354.6142239173234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-60.934926265794076</v>
      </c>
      <c r="AC40">
        <f t="shared" si="33"/>
        <v>-97.627167212455191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-2227.866085372048</v>
      </c>
      <c r="AI40">
        <f t="shared" si="38"/>
        <v>-2231.4695898048499</v>
      </c>
      <c r="AJ40">
        <f t="shared" si="39"/>
        <v>36.692240946661116</v>
      </c>
      <c r="AK40">
        <f t="shared" ref="AK40:AK71" si="61">G40*SUM(AB40:AB40, AE40:AF40)</f>
        <v>-4.2654448386055854</v>
      </c>
      <c r="AL40">
        <f t="shared" si="40"/>
        <v>-2199.0427936967944</v>
      </c>
      <c r="AN40">
        <f t="shared" si="41"/>
        <v>0</v>
      </c>
      <c r="AO40">
        <f t="shared" si="42"/>
        <v>0</v>
      </c>
      <c r="AP40">
        <f t="shared" si="43"/>
        <v>-8.8690299513225102E-2</v>
      </c>
      <c r="AQ40">
        <f t="shared" si="44"/>
        <v>-54.832764624452004</v>
      </c>
      <c r="AR40">
        <f t="shared" si="45"/>
        <v>-54.921454923965229</v>
      </c>
      <c r="AS40">
        <f t="shared" si="46"/>
        <v>0.90307807304134291</v>
      </c>
      <c r="AT40">
        <f t="shared" si="47"/>
        <v>-0.10498213262884934</v>
      </c>
      <c r="AU40">
        <f t="shared" si="48"/>
        <v>-54.123358983552734</v>
      </c>
      <c r="AW40">
        <v>37</v>
      </c>
      <c r="AX40">
        <f>IF(Z40&gt;0, (R40*SUMPRODUCT(K40:$K$98, X40:$X$98)-K40*$AZ$3)/Z40, 0)</f>
        <v>-1354.6142239173234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</v>
      </c>
      <c r="S41">
        <f t="shared" si="32"/>
        <v>-2341.5005016687937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-97.627167212455191</v>
      </c>
      <c r="AC41">
        <f t="shared" si="33"/>
        <v>-122.75963013961004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-1892.1626147341392</v>
      </c>
      <c r="AI41">
        <f t="shared" si="38"/>
        <v>-1894.7840028152461</v>
      </c>
      <c r="AJ41">
        <f t="shared" si="39"/>
        <v>25.132462927154847</v>
      </c>
      <c r="AK41">
        <f t="shared" si="61"/>
        <v>-6.833901704871864</v>
      </c>
      <c r="AL41">
        <f t="shared" si="40"/>
        <v>-1876.4854415929631</v>
      </c>
      <c r="AN41">
        <f t="shared" si="41"/>
        <v>0</v>
      </c>
      <c r="AO41">
        <f t="shared" si="42"/>
        <v>0</v>
      </c>
      <c r="AP41">
        <f t="shared" si="43"/>
        <v>-5.7605554138157732E-2</v>
      </c>
      <c r="AQ41">
        <f t="shared" si="44"/>
        <v>-41.580671220278894</v>
      </c>
      <c r="AR41">
        <f t="shared" si="45"/>
        <v>-41.638276774417051</v>
      </c>
      <c r="AS41">
        <f t="shared" si="46"/>
        <v>0.55229115605198997</v>
      </c>
      <c r="AT41">
        <f t="shared" si="47"/>
        <v>-0.150176426555128</v>
      </c>
      <c r="AU41">
        <f t="shared" si="48"/>
        <v>-41.236162044920192</v>
      </c>
      <c r="AW41">
        <v>38</v>
      </c>
      <c r="AX41">
        <f>IF(Z41&gt;0, (R41*SUMPRODUCT(K41:$K$98, X41:$X$98)-K41*$AZ$3)/Z41, 0)</f>
        <v>-2341.5005016687937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</v>
      </c>
      <c r="S42">
        <f t="shared" si="32"/>
        <v>-3781.812813887419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-122.75963013961004</v>
      </c>
      <c r="AC42">
        <f t="shared" si="33"/>
        <v>-137.82217484444504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-1546.0068737361573</v>
      </c>
      <c r="AI42">
        <f t="shared" si="38"/>
        <v>-1547.8290444995851</v>
      </c>
      <c r="AJ42">
        <f t="shared" si="39"/>
        <v>15.062544704835005</v>
      </c>
      <c r="AK42">
        <f t="shared" si="61"/>
        <v>-8.5931741097727041</v>
      </c>
      <c r="AL42">
        <f t="shared" si="40"/>
        <v>-1541.3596739045227</v>
      </c>
      <c r="AN42">
        <f t="shared" si="41"/>
        <v>0</v>
      </c>
      <c r="AO42">
        <f t="shared" si="42"/>
        <v>0</v>
      </c>
      <c r="AP42">
        <f t="shared" si="43"/>
        <v>-3.5752308548629687E-2</v>
      </c>
      <c r="AQ42">
        <f t="shared" si="44"/>
        <v>-30.333773254126609</v>
      </c>
      <c r="AR42">
        <f t="shared" si="45"/>
        <v>-30.369525562675236</v>
      </c>
      <c r="AS42">
        <f t="shared" si="46"/>
        <v>0.29553802345162533</v>
      </c>
      <c r="AT42">
        <f t="shared" si="47"/>
        <v>-0.16860429239175651</v>
      </c>
      <c r="AU42">
        <f t="shared" si="48"/>
        <v>-30.242591831615364</v>
      </c>
      <c r="AW42">
        <v>39</v>
      </c>
      <c r="AX42">
        <f>IF(Z42&gt;0, (R42*SUMPRODUCT(K42:$K$98, X42:$X$98)-K42*$AZ$3)/Z42, 0)</f>
        <v>-3781.812813887419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</v>
      </c>
      <c r="S43">
        <f t="shared" si="32"/>
        <v>-6019.1257071298451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-137.82217484444504</v>
      </c>
      <c r="AC43">
        <f t="shared" si="33"/>
        <v>-144.47904942406814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-1207.5652982528939</v>
      </c>
      <c r="AI43">
        <f t="shared" si="38"/>
        <v>-1208.7654646595608</v>
      </c>
      <c r="AJ43">
        <f t="shared" si="39"/>
        <v>6.6568745796230928</v>
      </c>
      <c r="AK43">
        <f t="shared" si="61"/>
        <v>-9.6475522391111532</v>
      </c>
      <c r="AL43">
        <f t="shared" si="40"/>
        <v>-1211.7561423190489</v>
      </c>
      <c r="AN43">
        <f t="shared" si="41"/>
        <v>0</v>
      </c>
      <c r="AO43">
        <f t="shared" si="42"/>
        <v>0</v>
      </c>
      <c r="AP43">
        <f t="shared" si="43"/>
        <v>-2.102511884552578E-2</v>
      </c>
      <c r="AQ43">
        <f t="shared" si="44"/>
        <v>-21.154736350275918</v>
      </c>
      <c r="AR43">
        <f t="shared" si="45"/>
        <v>-21.175761469121444</v>
      </c>
      <c r="AS43">
        <f t="shared" si="46"/>
        <v>0.11661847757013656</v>
      </c>
      <c r="AT43">
        <f t="shared" si="47"/>
        <v>-0.16901067324408059</v>
      </c>
      <c r="AU43">
        <f t="shared" si="48"/>
        <v>-21.228153664795389</v>
      </c>
      <c r="AW43">
        <v>40</v>
      </c>
      <c r="AX43">
        <f>IF(Z43&gt;0, (R43*SUMPRODUCT(K43:$K$98, X43:$X$98)-K43*$AZ$3)/Z43, 0)</f>
        <v>-6019.1257071298451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</v>
      </c>
      <c r="S44">
        <f t="shared" si="32"/>
        <v>-9721.0208296188539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-144.47904942406814</v>
      </c>
      <c r="AC44">
        <f t="shared" si="33"/>
        <v>-144.49369767210879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-889.92491715530093</v>
      </c>
      <c r="AI44">
        <f t="shared" si="38"/>
        <v>-890.66811943932373</v>
      </c>
      <c r="AJ44">
        <f t="shared" si="39"/>
        <v>1.4648248040657563E-2</v>
      </c>
      <c r="AK44">
        <f t="shared" si="61"/>
        <v>-10.113533459684771</v>
      </c>
      <c r="AL44">
        <f t="shared" si="40"/>
        <v>-900.76700465096781</v>
      </c>
      <c r="AN44">
        <f t="shared" si="41"/>
        <v>0</v>
      </c>
      <c r="AO44">
        <f t="shared" si="42"/>
        <v>0</v>
      </c>
      <c r="AP44">
        <f t="shared" si="43"/>
        <v>-1.1624813815282369E-2</v>
      </c>
      <c r="AQ44">
        <f t="shared" si="44"/>
        <v>-13.919778899918335</v>
      </c>
      <c r="AR44">
        <f t="shared" si="45"/>
        <v>-13.931403713733618</v>
      </c>
      <c r="AS44">
        <f t="shared" si="46"/>
        <v>2.2912087308319805E-4</v>
      </c>
      <c r="AT44">
        <f t="shared" si="47"/>
        <v>-0.1581910416732055</v>
      </c>
      <c r="AU44">
        <f t="shared" si="48"/>
        <v>-14.08936563453374</v>
      </c>
      <c r="AW44">
        <v>41</v>
      </c>
      <c r="AX44">
        <f>IF(Z44&gt;0, (R44*SUMPRODUCT(K44:$K$98, X44:$X$98)-K44*$AZ$3)/Z44, 0)</f>
        <v>-9721.0208296188539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</v>
      </c>
      <c r="S45">
        <f t="shared" si="32"/>
        <v>-16239.252289503762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-144.49369767210879</v>
      </c>
      <c r="AC45">
        <f t="shared" si="33"/>
        <v>-139.5383979093171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-612.27437253431401</v>
      </c>
      <c r="AI45">
        <f t="shared" si="38"/>
        <v>-612.7040056092294</v>
      </c>
      <c r="AJ45">
        <f t="shared" si="39"/>
        <v>-4.9552997627916966</v>
      </c>
      <c r="AK45">
        <f t="shared" si="61"/>
        <v>-10.114558837047616</v>
      </c>
      <c r="AL45">
        <f t="shared" si="40"/>
        <v>-627.77386420906873</v>
      </c>
      <c r="AN45">
        <f t="shared" si="41"/>
        <v>0</v>
      </c>
      <c r="AO45">
        <f t="shared" si="42"/>
        <v>0</v>
      </c>
      <c r="AP45">
        <f t="shared" si="43"/>
        <v>-6.000102303604816E-3</v>
      </c>
      <c r="AQ45">
        <f t="shared" si="44"/>
        <v>-8.5508055305216963</v>
      </c>
      <c r="AR45">
        <f t="shared" si="45"/>
        <v>-8.5568056328253004</v>
      </c>
      <c r="AS45">
        <f t="shared" si="46"/>
        <v>-6.9203949271447615E-2</v>
      </c>
      <c r="AT45">
        <f t="shared" si="47"/>
        <v>-0.14125632154850115</v>
      </c>
      <c r="AU45">
        <f t="shared" si="48"/>
        <v>-8.7672659036452494</v>
      </c>
      <c r="AW45">
        <v>42</v>
      </c>
      <c r="AX45">
        <f>IF(Z45&gt;0, (R45*SUMPRODUCT(K45:$K$98, X45:$X$98)-K45*$AZ$3)/Z45, 0)</f>
        <v>-16239.252289503762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</v>
      </c>
      <c r="S46">
        <f t="shared" si="32"/>
        <v>-26761.617545848771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-139.5383979093171</v>
      </c>
      <c r="AC46">
        <f t="shared" si="33"/>
        <v>-131.23645463384767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-360.28289662394133</v>
      </c>
      <c r="AI46">
        <f t="shared" si="38"/>
        <v>-360.52809191979554</v>
      </c>
      <c r="AJ46">
        <f t="shared" si="39"/>
        <v>-8.3019432754694265</v>
      </c>
      <c r="AK46">
        <f t="shared" si="61"/>
        <v>-9.7676878536521983</v>
      </c>
      <c r="AL46">
        <f t="shared" si="40"/>
        <v>-378.59772304891715</v>
      </c>
      <c r="AN46">
        <f t="shared" si="41"/>
        <v>0</v>
      </c>
      <c r="AO46">
        <f t="shared" si="42"/>
        <v>0</v>
      </c>
      <c r="AP46">
        <f t="shared" si="43"/>
        <v>-3.0574196942395595E-3</v>
      </c>
      <c r="AQ46">
        <f t="shared" si="44"/>
        <v>-4.4924843268222503</v>
      </c>
      <c r="AR46">
        <f t="shared" si="45"/>
        <v>-4.4955417465164897</v>
      </c>
      <c r="AS46">
        <f t="shared" si="46"/>
        <v>-0.10351962415285905</v>
      </c>
      <c r="AT46">
        <f t="shared" si="47"/>
        <v>-0.12179646883883913</v>
      </c>
      <c r="AU46">
        <f t="shared" si="48"/>
        <v>-4.7208578395081879</v>
      </c>
      <c r="AW46">
        <v>43</v>
      </c>
      <c r="AX46">
        <f>IF(Z46&gt;0, (R46*SUMPRODUCT(K46:$K$98, X46:$X$98)-K46*$AZ$3)/Z46, 0)</f>
        <v>-26761.617545848771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</v>
      </c>
      <c r="S47">
        <f t="shared" si="32"/>
        <v>-43731.088973499893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-131.23645463384767</v>
      </c>
      <c r="AC47">
        <f t="shared" si="33"/>
        <v>-120.68184181246357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-209.52319015195425</v>
      </c>
      <c r="AI47">
        <f t="shared" si="38"/>
        <v>-209.66117189977396</v>
      </c>
      <c r="AJ47">
        <f t="shared" si="39"/>
        <v>-10.554612821384097</v>
      </c>
      <c r="AK47">
        <f t="shared" si="61"/>
        <v>-9.1865518243693387</v>
      </c>
      <c r="AL47">
        <f t="shared" si="40"/>
        <v>-229.40233654552739</v>
      </c>
      <c r="AN47">
        <f t="shared" si="41"/>
        <v>0</v>
      </c>
      <c r="AO47">
        <f t="shared" si="42"/>
        <v>0</v>
      </c>
      <c r="AP47">
        <f t="shared" si="43"/>
        <v>-1.5361956962854529E-3</v>
      </c>
      <c r="AQ47">
        <f t="shared" si="44"/>
        <v>-2.3326898526026008</v>
      </c>
      <c r="AR47">
        <f t="shared" si="45"/>
        <v>-2.3342260482988859</v>
      </c>
      <c r="AS47">
        <f t="shared" si="46"/>
        <v>-0.11750793890039646</v>
      </c>
      <c r="AT47">
        <f t="shared" si="47"/>
        <v>-0.10227687066798125</v>
      </c>
      <c r="AU47">
        <f t="shared" si="48"/>
        <v>-2.5540108578672638</v>
      </c>
      <c r="AW47">
        <v>44</v>
      </c>
      <c r="AX47">
        <f>IF(Z47&gt;0, (R47*SUMPRODUCT(K47:$K$98, X47:$X$98)-K47*$AZ$3)/Z47, 0)</f>
        <v>-43731.088973499893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</v>
      </c>
      <c r="S48">
        <f t="shared" si="32"/>
        <v>-71679.761260732455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-120.68184181246357</v>
      </c>
      <c r="AC48">
        <f t="shared" si="33"/>
        <v>-109.57962349702478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-120.32999284406984</v>
      </c>
      <c r="AI48">
        <f t="shared" si="38"/>
        <v>-120.40642977798932</v>
      </c>
      <c r="AJ48">
        <f t="shared" si="39"/>
        <v>-11.10221831543879</v>
      </c>
      <c r="AK48">
        <f t="shared" si="61"/>
        <v>-8.4477289268724505</v>
      </c>
      <c r="AL48">
        <f t="shared" si="40"/>
        <v>-139.95637702030058</v>
      </c>
      <c r="AN48">
        <f t="shared" si="41"/>
        <v>0</v>
      </c>
      <c r="AO48">
        <f t="shared" si="42"/>
        <v>0</v>
      </c>
      <c r="AP48">
        <f t="shared" si="43"/>
        <v>-7.5981897955309835E-4</v>
      </c>
      <c r="AQ48">
        <f t="shared" si="44"/>
        <v>-1.1961365753984434</v>
      </c>
      <c r="AR48">
        <f t="shared" si="45"/>
        <v>-1.1968963943779964</v>
      </c>
      <c r="AS48">
        <f t="shared" si="46"/>
        <v>-0.11036125808104616</v>
      </c>
      <c r="AT48">
        <f t="shared" si="47"/>
        <v>-8.3974388343708462E-2</v>
      </c>
      <c r="AU48">
        <f t="shared" si="48"/>
        <v>-1.3912320408027512</v>
      </c>
      <c r="AW48">
        <v>45</v>
      </c>
      <c r="AX48">
        <f>IF(Z48&gt;0, (R48*SUMPRODUCT(K48:$K$98, X48:$X$98)-K48*$AZ$3)/Z48, 0)</f>
        <v>-71679.761260732455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</v>
      </c>
      <c r="S49">
        <f t="shared" si="32"/>
        <v>-118722.64355732118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-109.57962349702478</v>
      </c>
      <c r="AC49">
        <f t="shared" si="33"/>
        <v>-98.780306350957716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-68.142545903360826</v>
      </c>
      <c r="AI49">
        <f t="shared" si="38"/>
        <v>-68.184147194989436</v>
      </c>
      <c r="AJ49">
        <f t="shared" si="39"/>
        <v>-10.799317146067068</v>
      </c>
      <c r="AK49">
        <f t="shared" si="61"/>
        <v>-7.6705736447917356</v>
      </c>
      <c r="AL49">
        <f t="shared" si="40"/>
        <v>-86.654037985848234</v>
      </c>
      <c r="AN49">
        <f t="shared" si="41"/>
        <v>0</v>
      </c>
      <c r="AO49">
        <f t="shared" si="42"/>
        <v>0</v>
      </c>
      <c r="AP49">
        <f t="shared" si="43"/>
        <v>-3.692288873754711E-4</v>
      </c>
      <c r="AQ49">
        <f t="shared" si="44"/>
        <v>-0.60479363553042809</v>
      </c>
      <c r="AR49">
        <f t="shared" si="45"/>
        <v>-0.60516286441780354</v>
      </c>
      <c r="AS49">
        <f t="shared" si="46"/>
        <v>-9.5848462827888836E-2</v>
      </c>
      <c r="AT49">
        <f t="shared" si="47"/>
        <v>-6.8079553819674302E-2</v>
      </c>
      <c r="AU49">
        <f t="shared" si="48"/>
        <v>-0.76909088106536661</v>
      </c>
      <c r="AW49">
        <v>46</v>
      </c>
      <c r="AX49">
        <f>IF(Z49&gt;0, (R49*SUMPRODUCT(K49:$K$98, X49:$X$98)-K49*$AZ$3)/Z49, 0)</f>
        <v>-118722.64355732118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</v>
      </c>
      <c r="S50">
        <f t="shared" si="32"/>
        <v>-199352.96390898718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-98.780306350957716</v>
      </c>
      <c r="AC50">
        <f t="shared" si="33"/>
        <v>-88.674873449465352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-37.889215532013218</v>
      </c>
      <c r="AI50">
        <f t="shared" si="38"/>
        <v>-37.911456202959535</v>
      </c>
      <c r="AJ50">
        <f t="shared" si="39"/>
        <v>-10.105432901492364</v>
      </c>
      <c r="AK50">
        <f t="shared" si="61"/>
        <v>-6.9146214445670404</v>
      </c>
      <c r="AL50">
        <f t="shared" si="40"/>
        <v>-54.931510549018938</v>
      </c>
      <c r="AN50">
        <f t="shared" si="41"/>
        <v>0</v>
      </c>
      <c r="AO50">
        <f t="shared" si="42"/>
        <v>0</v>
      </c>
      <c r="AP50">
        <f t="shared" si="43"/>
        <v>-1.7624577667013674E-4</v>
      </c>
      <c r="AQ50">
        <f t="shared" si="44"/>
        <v>-0.30025237255564857</v>
      </c>
      <c r="AR50">
        <f t="shared" si="45"/>
        <v>-0.30042861833231871</v>
      </c>
      <c r="AS50">
        <f t="shared" si="46"/>
        <v>-8.0080312082771041E-2</v>
      </c>
      <c r="AT50">
        <f t="shared" si="47"/>
        <v>-5.4794786983680427E-2</v>
      </c>
      <c r="AU50">
        <f t="shared" si="48"/>
        <v>-0.43530371739877016</v>
      </c>
      <c r="AW50">
        <v>47</v>
      </c>
      <c r="AX50">
        <f>IF(Z50&gt;0, (R50*SUMPRODUCT(K50:$K$98, X50:$X$98)-K50*$AZ$3)/Z50, 0)</f>
        <v>-199352.96390898718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</v>
      </c>
      <c r="S51">
        <f t="shared" si="32"/>
        <v>-340574.10026019771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-88.674873449465352</v>
      </c>
      <c r="AC51">
        <f t="shared" si="33"/>
        <v>-79.412423556822077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-20.719305145176477</v>
      </c>
      <c r="AI51">
        <f t="shared" si="38"/>
        <v>-20.730963756840744</v>
      </c>
      <c r="AJ51">
        <f t="shared" si="39"/>
        <v>-9.262449892643275</v>
      </c>
      <c r="AK51">
        <f t="shared" si="61"/>
        <v>-6.2072411414625757</v>
      </c>
      <c r="AL51">
        <f t="shared" si="40"/>
        <v>-36.200654790946594</v>
      </c>
      <c r="AN51">
        <f t="shared" si="41"/>
        <v>0</v>
      </c>
      <c r="AO51">
        <f t="shared" si="42"/>
        <v>0</v>
      </c>
      <c r="AP51">
        <f t="shared" si="43"/>
        <v>-8.2489685571982108E-5</v>
      </c>
      <c r="AQ51">
        <f t="shared" si="44"/>
        <v>-0.14659798404074176</v>
      </c>
      <c r="AR51">
        <f t="shared" si="45"/>
        <v>-0.14668047372631374</v>
      </c>
      <c r="AS51">
        <f t="shared" si="46"/>
        <v>-6.5535811747818307E-2</v>
      </c>
      <c r="AT51">
        <f t="shared" si="47"/>
        <v>-4.3918897444541478E-2</v>
      </c>
      <c r="AU51">
        <f t="shared" si="48"/>
        <v>-0.25613518291867349</v>
      </c>
      <c r="AW51">
        <v>48</v>
      </c>
      <c r="AX51">
        <f>IF(Z51&gt;0, (R51*SUMPRODUCT(K51:$K$98, X51:$X$98)-K51*$AZ$3)/Z51, 0)</f>
        <v>-340574.10026019771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</v>
      </c>
      <c r="S52">
        <f t="shared" si="32"/>
        <v>-593396.38641340251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-79.412423556822077</v>
      </c>
      <c r="AC52">
        <f t="shared" si="33"/>
        <v>-71.020894518363789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-11.115509300173695</v>
      </c>
      <c r="AI52">
        <f t="shared" si="38"/>
        <v>-11.121493571071234</v>
      </c>
      <c r="AJ52">
        <f t="shared" si="39"/>
        <v>-8.3915290384582875</v>
      </c>
      <c r="AK52">
        <f t="shared" si="61"/>
        <v>-5.558869648977546</v>
      </c>
      <c r="AL52">
        <f t="shared" si="40"/>
        <v>-25.071892258507066</v>
      </c>
      <c r="AN52">
        <f t="shared" si="41"/>
        <v>0</v>
      </c>
      <c r="AO52">
        <f t="shared" si="42"/>
        <v>0</v>
      </c>
      <c r="AP52">
        <f t="shared" si="43"/>
        <v>-3.7804720705514486E-5</v>
      </c>
      <c r="AQ52">
        <f t="shared" si="44"/>
        <v>-7.0220538439439387E-2</v>
      </c>
      <c r="AR52">
        <f t="shared" si="45"/>
        <v>-7.0258343160144898E-2</v>
      </c>
      <c r="AS52">
        <f t="shared" si="46"/>
        <v>-5.3012207672888549E-2</v>
      </c>
      <c r="AT52">
        <f t="shared" si="47"/>
        <v>-3.5117313055530529E-2</v>
      </c>
      <c r="AU52">
        <f t="shared" si="48"/>
        <v>-0.15838786388856396</v>
      </c>
      <c r="AW52">
        <v>49</v>
      </c>
      <c r="AX52">
        <f>IF(Z52&gt;0, (R52*SUMPRODUCT(K52:$K$98, X52:$X$98)-K52*$AZ$3)/Z52, 0)</f>
        <v>-593396.38641340251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</v>
      </c>
      <c r="S53">
        <f t="shared" si="32"/>
        <v>-1056311.4075363453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-71.020894518363789</v>
      </c>
      <c r="AC53">
        <f t="shared" si="33"/>
        <v>-63.467787358143383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-5.8404210894517288</v>
      </c>
      <c r="AI53">
        <f t="shared" si="38"/>
        <v>-5.8434253070955657</v>
      </c>
      <c r="AJ53">
        <f t="shared" si="39"/>
        <v>-7.5531071602204065</v>
      </c>
      <c r="AK53">
        <f t="shared" si="61"/>
        <v>-4.971462616285466</v>
      </c>
      <c r="AL53">
        <f t="shared" si="40"/>
        <v>-18.367995083601436</v>
      </c>
      <c r="AN53">
        <f t="shared" si="41"/>
        <v>0</v>
      </c>
      <c r="AO53">
        <f t="shared" si="42"/>
        <v>0</v>
      </c>
      <c r="AP53">
        <f t="shared" si="43"/>
        <v>-1.6945256947699921E-5</v>
      </c>
      <c r="AQ53">
        <f t="shared" si="44"/>
        <v>-3.2942831637563265E-2</v>
      </c>
      <c r="AR53">
        <f t="shared" si="45"/>
        <v>-3.2959776894510961E-2</v>
      </c>
      <c r="AS53">
        <f t="shared" si="46"/>
        <v>-4.2603218793419662E-2</v>
      </c>
      <c r="AT53">
        <f t="shared" si="47"/>
        <v>-2.8041480820025291E-2</v>
      </c>
      <c r="AU53">
        <f t="shared" si="48"/>
        <v>-0.1036044765079559</v>
      </c>
      <c r="AW53">
        <v>50</v>
      </c>
      <c r="AX53">
        <f>IF(Z53&gt;0, (R53*SUMPRODUCT(K53:$K$98, X53:$X$98)-K53*$AZ$3)/Z53, 0)</f>
        <v>-1056311.4075363453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</v>
      </c>
      <c r="S54">
        <f t="shared" si="32"/>
        <v>-1925967.5454034056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-63.467787358143383</v>
      </c>
      <c r="AC54">
        <f t="shared" si="33"/>
        <v>-56.694187601691802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-3.0046778839717754</v>
      </c>
      <c r="AI54">
        <f t="shared" si="38"/>
        <v>-3.0061497204971883</v>
      </c>
      <c r="AJ54">
        <f t="shared" si="39"/>
        <v>-6.7735997564515813</v>
      </c>
      <c r="AK54">
        <f t="shared" si="61"/>
        <v>-4.4427451150700374</v>
      </c>
      <c r="AL54">
        <f t="shared" si="40"/>
        <v>-14.222494592018807</v>
      </c>
      <c r="AN54">
        <f t="shared" si="41"/>
        <v>0</v>
      </c>
      <c r="AO54">
        <f t="shared" si="42"/>
        <v>0</v>
      </c>
      <c r="AP54">
        <f t="shared" si="43"/>
        <v>-7.4123909952107359E-6</v>
      </c>
      <c r="AQ54">
        <f t="shared" si="44"/>
        <v>-1.5132011542119458E-2</v>
      </c>
      <c r="AR54">
        <f t="shared" si="45"/>
        <v>-1.513942393311467E-2</v>
      </c>
      <c r="AS54">
        <f t="shared" si="46"/>
        <v>-3.4112871214279451E-2</v>
      </c>
      <c r="AT54">
        <f t="shared" si="47"/>
        <v>-2.2374335271862424E-2</v>
      </c>
      <c r="AU54">
        <f t="shared" si="48"/>
        <v>-7.1626630419256543E-2</v>
      </c>
      <c r="AW54">
        <v>51</v>
      </c>
      <c r="AX54">
        <f>IF(Z54&gt;0, (R54*SUMPRODUCT(K54:$K$98, X54:$X$98)-K54*$AZ$3)/Z54, 0)</f>
        <v>-1925967.5454034056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</v>
      </c>
      <c r="S55">
        <f t="shared" si="32"/>
        <v>-3602275.7995375544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-56.694187601691802</v>
      </c>
      <c r="AC55">
        <f t="shared" si="33"/>
        <v>-50.632049445297184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-1.5086790486673252</v>
      </c>
      <c r="AI55">
        <f t="shared" si="38"/>
        <v>-1.5093818273031503</v>
      </c>
      <c r="AJ55">
        <f t="shared" si="39"/>
        <v>-6.0621381563946173</v>
      </c>
      <c r="AK55">
        <f t="shared" si="61"/>
        <v>-3.9685931321184267</v>
      </c>
      <c r="AL55">
        <f t="shared" si="40"/>
        <v>-11.540113115816194</v>
      </c>
      <c r="AN55">
        <f t="shared" si="41"/>
        <v>0</v>
      </c>
      <c r="AO55">
        <f t="shared" si="42"/>
        <v>0</v>
      </c>
      <c r="AP55">
        <f t="shared" si="43"/>
        <v>-3.1600886896554531E-6</v>
      </c>
      <c r="AQ55">
        <f t="shared" si="44"/>
        <v>-6.7838709872223568E-3</v>
      </c>
      <c r="AR55">
        <f t="shared" si="45"/>
        <v>-6.7870310759120126E-3</v>
      </c>
      <c r="AS55">
        <f t="shared" si="46"/>
        <v>-2.7258788538242228E-2</v>
      </c>
      <c r="AT55">
        <f t="shared" si="47"/>
        <v>-1.7845030613270411E-2</v>
      </c>
      <c r="AU55">
        <f t="shared" si="48"/>
        <v>-5.1890850227424651E-2</v>
      </c>
      <c r="AW55">
        <v>52</v>
      </c>
      <c r="AX55">
        <f>IF(Z55&gt;0, (R55*SUMPRODUCT(K55:$K$98, X55:$X$98)-K55*$AZ$3)/Z55, 0)</f>
        <v>-3602275.7995375544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</v>
      </c>
      <c r="S56">
        <f t="shared" si="32"/>
        <v>-6927949.6804708894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-50.632049445297184</v>
      </c>
      <c r="AC56">
        <f t="shared" si="33"/>
        <v>-45.212699237769463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-0.73888871351875307</v>
      </c>
      <c r="AI56">
        <f t="shared" si="38"/>
        <v>-0.73921502001146056</v>
      </c>
      <c r="AJ56">
        <f t="shared" si="39"/>
        <v>-5.4193502075277209</v>
      </c>
      <c r="AK56">
        <f t="shared" si="61"/>
        <v>-3.5442434611708031</v>
      </c>
      <c r="AL56">
        <f t="shared" si="40"/>
        <v>-9.7028086887099843</v>
      </c>
      <c r="AN56">
        <f t="shared" si="41"/>
        <v>0</v>
      </c>
      <c r="AO56">
        <f t="shared" si="42"/>
        <v>0</v>
      </c>
      <c r="AP56">
        <f t="shared" si="43"/>
        <v>-1.31005163493855E-6</v>
      </c>
      <c r="AQ56">
        <f t="shared" si="44"/>
        <v>-2.9664820921923621E-3</v>
      </c>
      <c r="AR56">
        <f t="shared" si="45"/>
        <v>-2.9677921438273007E-3</v>
      </c>
      <c r="AS56">
        <f t="shared" si="46"/>
        <v>-2.1757546228295344E-2</v>
      </c>
      <c r="AT56">
        <f t="shared" si="47"/>
        <v>-1.4229388763922726E-2</v>
      </c>
      <c r="AU56">
        <f t="shared" si="48"/>
        <v>-3.8954727136045371E-2</v>
      </c>
      <c r="AW56">
        <v>53</v>
      </c>
      <c r="AX56">
        <f>IF(Z56&gt;0, (R56*SUMPRODUCT(K56:$K$98, X56:$X$98)-K56*$AZ$3)/Z56, 0)</f>
        <v>-6927949.6804708894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</v>
      </c>
      <c r="S57">
        <f t="shared" si="32"/>
        <v>-13735716.756268427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-45.212699237769463</v>
      </c>
      <c r="AC57">
        <f t="shared" si="33"/>
        <v>-40.370903149759023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-0.35217497701736972</v>
      </c>
      <c r="AI57">
        <f t="shared" si="38"/>
        <v>-0.35232193295664144</v>
      </c>
      <c r="AJ57">
        <f t="shared" si="39"/>
        <v>-4.8417960880104403</v>
      </c>
      <c r="AK57">
        <f t="shared" si="61"/>
        <v>-3.1648889466438628</v>
      </c>
      <c r="AL57">
        <f t="shared" si="40"/>
        <v>-8.3590069676109451</v>
      </c>
      <c r="AN57">
        <f t="shared" si="41"/>
        <v>0</v>
      </c>
      <c r="AO57">
        <f t="shared" si="42"/>
        <v>0</v>
      </c>
      <c r="AP57">
        <f t="shared" si="43"/>
        <v>-5.2678308148885449E-7</v>
      </c>
      <c r="AQ57">
        <f t="shared" si="44"/>
        <v>-1.2624179773600846E-3</v>
      </c>
      <c r="AR57">
        <f t="shared" si="45"/>
        <v>-1.2629447604415732E-3</v>
      </c>
      <c r="AS57">
        <f t="shared" si="46"/>
        <v>-1.735606111479817E-2</v>
      </c>
      <c r="AT57">
        <f t="shared" si="47"/>
        <v>-1.1344964757091118E-2</v>
      </c>
      <c r="AU57">
        <f t="shared" si="48"/>
        <v>-2.9963970632330864E-2</v>
      </c>
      <c r="AW57">
        <v>54</v>
      </c>
      <c r="AX57">
        <f>IF(Z57&gt;0, (R57*SUMPRODUCT(K57:$K$98, X57:$X$98)-K57*$AZ$3)/Z57, 0)</f>
        <v>-13735716.756268427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</v>
      </c>
      <c r="S58">
        <f t="shared" si="32"/>
        <v>-28119207.400690787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-40.370903149759023</v>
      </c>
      <c r="AC58">
        <f t="shared" si="33"/>
        <v>-36.04648470157332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-0.16278107857755095</v>
      </c>
      <c r="AI58">
        <f t="shared" si="38"/>
        <v>-0.1628451744181412</v>
      </c>
      <c r="AJ58">
        <f t="shared" si="39"/>
        <v>-4.3244184481857033</v>
      </c>
      <c r="AK58">
        <f t="shared" si="61"/>
        <v>-2.825963220483132</v>
      </c>
      <c r="AL58">
        <f t="shared" si="40"/>
        <v>-7.3132268430869765</v>
      </c>
      <c r="AN58">
        <f t="shared" si="41"/>
        <v>0</v>
      </c>
      <c r="AO58">
        <f t="shared" si="42"/>
        <v>0</v>
      </c>
      <c r="AP58">
        <f t="shared" si="43"/>
        <v>-2.0514290459192287E-7</v>
      </c>
      <c r="AQ58">
        <f t="shared" si="44"/>
        <v>-5.20991424162522E-4</v>
      </c>
      <c r="AR58">
        <f t="shared" si="45"/>
        <v>-5.2119656706711389E-4</v>
      </c>
      <c r="AS58">
        <f t="shared" si="46"/>
        <v>-1.3840582367941508E-2</v>
      </c>
      <c r="AT58">
        <f t="shared" si="47"/>
        <v>-9.0446789991564681E-3</v>
      </c>
      <c r="AU58">
        <f t="shared" si="48"/>
        <v>-2.3406457934165091E-2</v>
      </c>
      <c r="AW58">
        <v>55</v>
      </c>
      <c r="AX58">
        <f>IF(Z58&gt;0, (R58*SUMPRODUCT(K58:$K$98, X58:$X$98)-K58*$AZ$3)/Z58, 0)</f>
        <v>-28119207.400690787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</v>
      </c>
      <c r="S59">
        <f t="shared" si="32"/>
        <v>-59591855.738914587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-36.04648470157332</v>
      </c>
      <c r="AC59">
        <f t="shared" si="33"/>
        <v>-32.184790633923321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-7.2901057583425397E-2</v>
      </c>
      <c r="AI59">
        <f t="shared" si="38"/>
        <v>-7.2928061936818028E-2</v>
      </c>
      <c r="AJ59">
        <f t="shared" si="39"/>
        <v>-3.8616940676499993</v>
      </c>
      <c r="AK59">
        <f t="shared" si="61"/>
        <v>-2.5232539291101328</v>
      </c>
      <c r="AL59">
        <f t="shared" si="40"/>
        <v>-6.4578760586969501</v>
      </c>
      <c r="AN59">
        <f t="shared" si="41"/>
        <v>0</v>
      </c>
      <c r="AO59">
        <f t="shared" si="42"/>
        <v>0</v>
      </c>
      <c r="AP59">
        <f t="shared" si="43"/>
        <v>-7.7168918347456582E-8</v>
      </c>
      <c r="AQ59">
        <f t="shared" si="44"/>
        <v>-2.0832551249437903E-4</v>
      </c>
      <c r="AR59">
        <f t="shared" si="45"/>
        <v>-2.0840268141272648E-4</v>
      </c>
      <c r="AS59">
        <f t="shared" si="46"/>
        <v>-1.1035359738355784E-2</v>
      </c>
      <c r="AT59">
        <f t="shared" si="47"/>
        <v>-7.2105698512505015E-3</v>
      </c>
      <c r="AU59">
        <f t="shared" si="48"/>
        <v>-1.8454332271019013E-2</v>
      </c>
      <c r="AW59">
        <v>56</v>
      </c>
      <c r="AX59">
        <f>IF(Z59&gt;0, (R59*SUMPRODUCT(K59:$K$98, X59:$X$98)-K59*$AZ$3)/Z59, 0)</f>
        <v>-59591855.738914587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</v>
      </c>
      <c r="S60">
        <f t="shared" si="32"/>
        <v>-130934133.65295978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-32.184790633923321</v>
      </c>
      <c r="AC60">
        <f t="shared" si="33"/>
        <v>-28.736592656691023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-3.1521254385719351E-2</v>
      </c>
      <c r="AI60">
        <f t="shared" si="38"/>
        <v>-3.1532228068385196E-2</v>
      </c>
      <c r="AJ60">
        <f t="shared" si="39"/>
        <v>-3.4481979772322973</v>
      </c>
      <c r="AK60">
        <f t="shared" si="61"/>
        <v>-2.2529353443746327</v>
      </c>
      <c r="AL60">
        <f t="shared" si="40"/>
        <v>-5.7326655496753158</v>
      </c>
      <c r="AN60">
        <f t="shared" si="41"/>
        <v>0</v>
      </c>
      <c r="AO60">
        <f t="shared" si="42"/>
        <v>0</v>
      </c>
      <c r="AP60">
        <f t="shared" si="43"/>
        <v>-2.7999031215015179E-8</v>
      </c>
      <c r="AQ60">
        <f t="shared" si="44"/>
        <v>-8.0425561077080362E-5</v>
      </c>
      <c r="AR60">
        <f t="shared" si="45"/>
        <v>-8.0453560108295394E-5</v>
      </c>
      <c r="AS60">
        <f t="shared" si="46"/>
        <v>-8.7979765535410263E-3</v>
      </c>
      <c r="AT60">
        <f t="shared" si="47"/>
        <v>-5.7482988121121395E-3</v>
      </c>
      <c r="AU60">
        <f t="shared" si="48"/>
        <v>-1.4626728925761463E-2</v>
      </c>
      <c r="AW60">
        <v>57</v>
      </c>
      <c r="AX60">
        <f>IF(Z60&gt;0, (R60*SUMPRODUCT(K60:$K$98, X60:$X$98)-K60*$AZ$3)/Z60, 0)</f>
        <v>-130934133.65295978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</v>
      </c>
      <c r="S61">
        <f t="shared" si="32"/>
        <v>-298482654.72057331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-28.736592656691023</v>
      </c>
      <c r="AC61">
        <f t="shared" si="33"/>
        <v>-25.657738883372829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-1.313183476263405E-2</v>
      </c>
      <c r="AI61">
        <f t="shared" si="38"/>
        <v>-1.3136132791091916E-2</v>
      </c>
      <c r="AJ61">
        <f t="shared" si="39"/>
        <v>-3.078853773318194</v>
      </c>
      <c r="AK61">
        <f t="shared" si="61"/>
        <v>-2.0115614859683717</v>
      </c>
      <c r="AL61">
        <f t="shared" si="40"/>
        <v>-5.103551392077657</v>
      </c>
      <c r="AN61">
        <f t="shared" si="41"/>
        <v>0</v>
      </c>
      <c r="AO61">
        <f t="shared" si="42"/>
        <v>0</v>
      </c>
      <c r="AP61">
        <f t="shared" si="43"/>
        <v>-9.7913341383676432E-9</v>
      </c>
      <c r="AQ61">
        <f t="shared" si="44"/>
        <v>-2.9915619049809411E-5</v>
      </c>
      <c r="AR61">
        <f t="shared" si="45"/>
        <v>-2.9925410383947777E-5</v>
      </c>
      <c r="AS61">
        <f t="shared" si="46"/>
        <v>-7.0139335635518076E-3</v>
      </c>
      <c r="AT61">
        <f t="shared" si="47"/>
        <v>-4.5825361190752383E-3</v>
      </c>
      <c r="AU61">
        <f t="shared" si="48"/>
        <v>-1.1626395093010992E-2</v>
      </c>
      <c r="AW61">
        <v>58</v>
      </c>
      <c r="AX61">
        <f>IF(Z61&gt;0, (R61*SUMPRODUCT(K61:$K$98, X61:$X$98)-K61*$AZ$3)/Z61, 0)</f>
        <v>-298482654.72057331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</v>
      </c>
      <c r="S62">
        <f t="shared" si="32"/>
        <v>-707626015.08693111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-25.657738883372829</v>
      </c>
      <c r="AC62">
        <f t="shared" si="33"/>
        <v>-22.908720407135387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-5.2726912881540305E-3</v>
      </c>
      <c r="AI62">
        <f t="shared" si="38"/>
        <v>-5.2743099906832416E-3</v>
      </c>
      <c r="AJ62">
        <f t="shared" si="39"/>
        <v>-2.7490184762374419</v>
      </c>
      <c r="AK62">
        <f t="shared" si="61"/>
        <v>-1.7960417218360982</v>
      </c>
      <c r="AL62">
        <f t="shared" si="40"/>
        <v>-4.550334508064223</v>
      </c>
      <c r="AN62">
        <f t="shared" si="41"/>
        <v>0</v>
      </c>
      <c r="AO62">
        <f t="shared" si="42"/>
        <v>0</v>
      </c>
      <c r="AP62">
        <f t="shared" si="43"/>
        <v>-3.2924683394905642E-9</v>
      </c>
      <c r="AQ62">
        <f t="shared" si="44"/>
        <v>-1.0724743315633099E-5</v>
      </c>
      <c r="AR62">
        <f t="shared" si="45"/>
        <v>-1.072803578397259E-5</v>
      </c>
      <c r="AS62">
        <f t="shared" si="46"/>
        <v>-5.5915501053165626E-3</v>
      </c>
      <c r="AT62">
        <f t="shared" si="47"/>
        <v>-3.6531792585951894E-3</v>
      </c>
      <c r="AU62">
        <f t="shared" si="48"/>
        <v>-9.2554573996957244E-3</v>
      </c>
      <c r="AW62">
        <v>59</v>
      </c>
      <c r="AX62">
        <f>IF(Z62&gt;0, (R62*SUMPRODUCT(K62:$K$98, X62:$X$98)-K62*$AZ$3)/Z62, 0)</f>
        <v>-707626015.08693111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</v>
      </c>
      <c r="S63">
        <f t="shared" si="32"/>
        <v>-1748711629.5761592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-22.908720407135387</v>
      </c>
      <c r="AC63">
        <f t="shared" si="33"/>
        <v>-20.454223639149689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-2.0353571008766501E-3</v>
      </c>
      <c r="AI63">
        <f t="shared" si="38"/>
        <v>-2.0359419378301307E-3</v>
      </c>
      <c r="AJ63">
        <f t="shared" si="39"/>
        <v>-2.4544967679856988</v>
      </c>
      <c r="AK63">
        <f t="shared" si="61"/>
        <v>-1.6036104284994772</v>
      </c>
      <c r="AL63">
        <f t="shared" si="40"/>
        <v>-4.0601431384230064</v>
      </c>
      <c r="AN63">
        <f t="shared" si="41"/>
        <v>0</v>
      </c>
      <c r="AO63">
        <f t="shared" si="42"/>
        <v>0</v>
      </c>
      <c r="AP63">
        <f t="shared" si="43"/>
        <v>-1.0621145189426142E-9</v>
      </c>
      <c r="AQ63">
        <f t="shared" si="44"/>
        <v>-3.6963846337141609E-6</v>
      </c>
      <c r="AR63">
        <f t="shared" si="45"/>
        <v>-3.6974467482331036E-6</v>
      </c>
      <c r="AS63">
        <f t="shared" si="46"/>
        <v>-4.4575785412671182E-3</v>
      </c>
      <c r="AT63">
        <f t="shared" si="47"/>
        <v>-2.9122953135919906E-3</v>
      </c>
      <c r="AU63">
        <f t="shared" si="48"/>
        <v>-7.373571301607343E-3</v>
      </c>
      <c r="AW63">
        <v>60</v>
      </c>
      <c r="AX63">
        <f>IF(Z63&gt;0, (R63*SUMPRODUCT(K63:$K$98, X63:$X$98)-K63*$AZ$3)/Z63, 0)</f>
        <v>-1748711629.5761592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</v>
      </c>
      <c r="S64">
        <f t="shared" si="32"/>
        <v>-4514920830.665309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-20.454223639149689</v>
      </c>
      <c r="AC64">
        <f t="shared" si="33"/>
        <v>-18.262702788454845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-7.534805338772941E-4</v>
      </c>
      <c r="AI64">
        <f t="shared" si="38"/>
        <v>-7.5368278219430129E-4</v>
      </c>
      <c r="AJ64">
        <f t="shared" si="39"/>
        <v>-2.1915208506948431</v>
      </c>
      <c r="AK64">
        <f t="shared" si="61"/>
        <v>-1.4317956547404784</v>
      </c>
      <c r="AL64">
        <f t="shared" si="40"/>
        <v>-3.6240701882175159</v>
      </c>
      <c r="AN64">
        <f t="shared" si="41"/>
        <v>0</v>
      </c>
      <c r="AO64">
        <f t="shared" si="42"/>
        <v>0</v>
      </c>
      <c r="AP64">
        <f t="shared" si="43"/>
        <v>-3.2794682689917713E-10</v>
      </c>
      <c r="AQ64">
        <f t="shared" si="44"/>
        <v>-1.2217730850466241E-6</v>
      </c>
      <c r="AR64">
        <f t="shared" si="45"/>
        <v>-1.2221010318735234E-6</v>
      </c>
      <c r="AS64">
        <f t="shared" si="46"/>
        <v>-3.5535638550862471E-3</v>
      </c>
      <c r="AT64">
        <f t="shared" si="47"/>
        <v>-2.3216650140207968E-3</v>
      </c>
      <c r="AU64">
        <f t="shared" si="48"/>
        <v>-5.8764509701389172E-3</v>
      </c>
      <c r="AW64">
        <v>61</v>
      </c>
      <c r="AX64">
        <f>IF(Z64&gt;0, (R64*SUMPRODUCT(K64:$K$98, X64:$X$98)-K64*$AZ$3)/Z64, 0)</f>
        <v>-4514920830.665309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</v>
      </c>
      <c r="S65">
        <f t="shared" si="32"/>
        <v>-12205584000.759377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-18.262702788454845</v>
      </c>
      <c r="AC65">
        <f t="shared" si="33"/>
        <v>-16.305985664621254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-2.6685719432820144E-4</v>
      </c>
      <c r="AI65">
        <f t="shared" si="38"/>
        <v>-2.6692399156487444E-4</v>
      </c>
      <c r="AJ65">
        <f t="shared" si="39"/>
        <v>-1.9567171238335916</v>
      </c>
      <c r="AK65">
        <f t="shared" si="61"/>
        <v>-1.2783891951918394</v>
      </c>
      <c r="AL65">
        <f t="shared" si="40"/>
        <v>-3.2353732430169959</v>
      </c>
      <c r="AN65">
        <f t="shared" si="41"/>
        <v>0</v>
      </c>
      <c r="AO65">
        <f t="shared" si="42"/>
        <v>0</v>
      </c>
      <c r="AP65">
        <f t="shared" si="43"/>
        <v>-9.6707240424905275E-11</v>
      </c>
      <c r="AQ65">
        <f t="shared" si="44"/>
        <v>-3.8634865956123463E-7</v>
      </c>
      <c r="AR65">
        <f t="shared" si="45"/>
        <v>-3.864453668016595E-7</v>
      </c>
      <c r="AS65">
        <f t="shared" si="46"/>
        <v>-2.8328823580595183E-3</v>
      </c>
      <c r="AT65">
        <f t="shared" si="47"/>
        <v>-1.8508174501471065E-3</v>
      </c>
      <c r="AU65">
        <f t="shared" si="48"/>
        <v>-4.6840862535734266E-3</v>
      </c>
      <c r="AW65">
        <v>62</v>
      </c>
      <c r="AX65">
        <f>IF(Z65&gt;0, (R65*SUMPRODUCT(K65:$K$98, X65:$X$98)-K65*$AZ$3)/Z65, 0)</f>
        <v>-12205584000.759377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</v>
      </c>
      <c r="S66">
        <f t="shared" si="32"/>
        <v>-34635448985.362526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-16.305985664621254</v>
      </c>
      <c r="AC66">
        <f t="shared" si="33"/>
        <v>-14.558916099535381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-9.0223802555778297E-5</v>
      </c>
      <c r="AI66">
        <f t="shared" si="38"/>
        <v>-9.024481991880669E-5</v>
      </c>
      <c r="AJ66">
        <f t="shared" si="39"/>
        <v>-1.747069565085873</v>
      </c>
      <c r="AK66">
        <f t="shared" si="61"/>
        <v>-1.1414189965234878</v>
      </c>
      <c r="AL66">
        <f t="shared" si="40"/>
        <v>-2.8885788064292797</v>
      </c>
      <c r="AN66">
        <f t="shared" si="41"/>
        <v>0</v>
      </c>
      <c r="AO66">
        <f t="shared" si="42"/>
        <v>0</v>
      </c>
      <c r="AP66">
        <f t="shared" si="43"/>
        <v>-2.7168189465173874E-11</v>
      </c>
      <c r="AQ66">
        <f t="shared" si="44"/>
        <v>-1.1662820682082408E-7</v>
      </c>
      <c r="AR66">
        <f t="shared" si="45"/>
        <v>-1.1665537501028925E-7</v>
      </c>
      <c r="AS66">
        <f t="shared" si="46"/>
        <v>-2.2583573823685278E-3</v>
      </c>
      <c r="AT66">
        <f t="shared" si="47"/>
        <v>-1.4754604331097677E-3</v>
      </c>
      <c r="AU66">
        <f t="shared" si="48"/>
        <v>-3.7339344708533059E-3</v>
      </c>
      <c r="AW66">
        <v>63</v>
      </c>
      <c r="AX66">
        <f>IF(Z66&gt;0, (R66*SUMPRODUCT(K66:$K$98, X66:$X$98)-K66*$AZ$3)/Z66, 0)</f>
        <v>-34635448985.362526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-103459700419.84604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-14.558916099535381</v>
      </c>
      <c r="AC67">
        <f t="shared" ref="AC67:AC79" si="64">S67*Z67</f>
        <v>-12.999032330954185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-2.9050035116309757E-5</v>
      </c>
      <c r="AI67">
        <f t="shared" ref="AI67:AI79" si="69">SUM(AE67:AH67)</f>
        <v>-2.9056317288149711E-5</v>
      </c>
      <c r="AJ67">
        <f t="shared" ref="AJ67:AJ79" si="70">AB67-AC67</f>
        <v>-1.5598837685811962</v>
      </c>
      <c r="AK67">
        <f t="shared" si="61"/>
        <v>-1.0191241269674767</v>
      </c>
      <c r="AL67">
        <f t="shared" ref="AL67:AL79" si="71">SUM(AI67:AK67)</f>
        <v>-2.579036951865961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-7.2506052398070996E-12</v>
      </c>
      <c r="AQ67">
        <f t="shared" ref="AQ67:AQ79" si="75">AH67*$K67</f>
        <v>-3.3528267324889608E-8</v>
      </c>
      <c r="AR67">
        <f t="shared" ref="AR67:AR79" si="76">AI67*$K67</f>
        <v>-3.3535517930129412E-8</v>
      </c>
      <c r="AS67">
        <f t="shared" ref="AS67:AS79" si="77">AJ67*$K67</f>
        <v>-1.8003489420700674E-3</v>
      </c>
      <c r="AT67">
        <f t="shared" ref="AT67:AT79" si="78">AK67*$K67</f>
        <v>-1.1762280503071166E-3</v>
      </c>
      <c r="AU67">
        <f t="shared" ref="AU67:AU79" si="79">AL67*$K67</f>
        <v>-2.9766105278951141E-3</v>
      </c>
      <c r="AW67">
        <v>64</v>
      </c>
      <c r="AX67">
        <f>IF(Z67&gt;0, (R67*SUMPRODUCT(K67:$K$98, X67:$X$98)-K67*$AZ$3)/Z67, 0)</f>
        <v>-103459700419.84604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</v>
      </c>
      <c r="S68">
        <f t="shared" si="63"/>
        <v>-326249071610.85553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-12.999032330954185</v>
      </c>
      <c r="AC68">
        <f t="shared" si="64"/>
        <v>-11.606278895545485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-8.8812099985437027E-6</v>
      </c>
      <c r="AI68">
        <f t="shared" si="69"/>
        <v>-8.8829887436659863E-6</v>
      </c>
      <c r="AJ68">
        <f t="shared" si="70"/>
        <v>-1.3927534354087001</v>
      </c>
      <c r="AK68">
        <f t="shared" si="61"/>
        <v>-0.90993226316679299</v>
      </c>
      <c r="AL68">
        <f t="shared" si="71"/>
        <v>-2.3026945815642366</v>
      </c>
      <c r="AN68">
        <f t="shared" si="72"/>
        <v>0</v>
      </c>
      <c r="AO68">
        <f t="shared" si="73"/>
        <v>0</v>
      </c>
      <c r="AP68">
        <f t="shared" si="74"/>
        <v>-1.8329902222388808E-12</v>
      </c>
      <c r="AQ68">
        <f t="shared" si="75"/>
        <v>-9.1520538187526432E-9</v>
      </c>
      <c r="AR68">
        <f t="shared" si="76"/>
        <v>-9.1538868089748839E-9</v>
      </c>
      <c r="AS68">
        <f t="shared" si="77"/>
        <v>-1.4352272268309358E-3</v>
      </c>
      <c r="AT68">
        <f t="shared" si="78"/>
        <v>-9.3768180746626052E-4</v>
      </c>
      <c r="AU68">
        <f t="shared" si="79"/>
        <v>-2.3729181881840052E-3</v>
      </c>
      <c r="AW68">
        <v>65</v>
      </c>
      <c r="AX68">
        <f>IF(Z68&gt;0, (R68*SUMPRODUCT(K68:$K$98, X68:$X$98)-K68*$AZ$3)/Z68, 0)</f>
        <v>-326249071610.85553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</v>
      </c>
      <c r="S69">
        <f t="shared" si="63"/>
        <v>-1089154787985.3439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-11.606278895545485</v>
      </c>
      <c r="AC69">
        <f t="shared" si="64"/>
        <v>-10.362749021718106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-2.5704666466709629E-6</v>
      </c>
      <c r="AI69">
        <f t="shared" si="69"/>
        <v>-2.570942371018688E-6</v>
      </c>
      <c r="AJ69">
        <f t="shared" si="70"/>
        <v>-1.243529873827379</v>
      </c>
      <c r="AK69">
        <f t="shared" si="61"/>
        <v>-0.81243952268818398</v>
      </c>
      <c r="AL69">
        <f t="shared" si="71"/>
        <v>-2.0559719674579338</v>
      </c>
      <c r="AN69">
        <f t="shared" si="72"/>
        <v>0</v>
      </c>
      <c r="AO69">
        <f t="shared" si="73"/>
        <v>0</v>
      </c>
      <c r="AP69">
        <f t="shared" si="74"/>
        <v>-4.3770729297989224E-13</v>
      </c>
      <c r="AQ69">
        <f t="shared" si="75"/>
        <v>-2.3650502712125227E-9</v>
      </c>
      <c r="AR69">
        <f t="shared" si="76"/>
        <v>-2.3654879785055026E-9</v>
      </c>
      <c r="AS69">
        <f t="shared" si="77"/>
        <v>-1.1441543772471232E-3</v>
      </c>
      <c r="AT69">
        <f t="shared" si="78"/>
        <v>-7.4751419784651338E-4</v>
      </c>
      <c r="AU69">
        <f t="shared" si="79"/>
        <v>-1.8916709405816148E-3</v>
      </c>
      <c r="AW69">
        <v>66</v>
      </c>
      <c r="AX69">
        <f>IF(Z69&gt;0, (R69*SUMPRODUCT(K69:$K$98, X69:$X$98)-K69*$AZ$3)/Z69, 0)</f>
        <v>-1089154787985.3439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</v>
      </c>
      <c r="S70">
        <f t="shared" si="63"/>
        <v>-3901844567537.0947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-10.362749021718106</v>
      </c>
      <c r="AC70">
        <f t="shared" si="64"/>
        <v>-9.252454485708661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-7.0480394034779269E-7</v>
      </c>
      <c r="AI70">
        <f t="shared" si="69"/>
        <v>-7.0492250548186658E-7</v>
      </c>
      <c r="AJ70">
        <f t="shared" si="70"/>
        <v>-1.1102945360094445</v>
      </c>
      <c r="AK70">
        <f t="shared" si="61"/>
        <v>-0.72539243152026744</v>
      </c>
      <c r="AL70">
        <f t="shared" si="71"/>
        <v>-1.8356876724522175</v>
      </c>
      <c r="AN70">
        <f t="shared" si="72"/>
        <v>0</v>
      </c>
      <c r="AO70">
        <f t="shared" si="73"/>
        <v>0</v>
      </c>
      <c r="AP70">
        <f t="shared" si="74"/>
        <v>-9.7401888534838462E-14</v>
      </c>
      <c r="AQ70">
        <f t="shared" si="75"/>
        <v>-5.7900018730548964E-10</v>
      </c>
      <c r="AR70">
        <f t="shared" si="76"/>
        <v>-5.7909758919402449E-10</v>
      </c>
      <c r="AS70">
        <f t="shared" si="77"/>
        <v>-9.1211286928461822E-4</v>
      </c>
      <c r="AT70">
        <f t="shared" si="78"/>
        <v>-5.9591374235644172E-4</v>
      </c>
      <c r="AU70">
        <f t="shared" si="79"/>
        <v>-1.5080271907386492E-3</v>
      </c>
      <c r="AW70">
        <v>67</v>
      </c>
      <c r="AX70">
        <f>IF(Z70&gt;0, (R70*SUMPRODUCT(K70:$K$98, X70:$X$98)-K70*$AZ$3)/Z70, 0)</f>
        <v>-3901844567537.0947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</v>
      </c>
      <c r="S71">
        <f t="shared" si="63"/>
        <v>-15074095152392.627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-9.252454485708661</v>
      </c>
      <c r="AC71">
        <f t="shared" si="64"/>
        <v>-8.2611200770247208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-1.799555428162883E-7</v>
      </c>
      <c r="AI71">
        <f t="shared" si="69"/>
        <v>-1.7998294452761329E-7</v>
      </c>
      <c r="AJ71">
        <f t="shared" si="70"/>
        <v>-0.99133440868394018</v>
      </c>
      <c r="AK71">
        <f t="shared" si="61"/>
        <v>-0.64767181399960638</v>
      </c>
      <c r="AL71">
        <f t="shared" si="71"/>
        <v>-1.639006402666491</v>
      </c>
      <c r="AN71">
        <f t="shared" si="72"/>
        <v>0</v>
      </c>
      <c r="AO71">
        <f t="shared" si="73"/>
        <v>0</v>
      </c>
      <c r="AP71">
        <f t="shared" si="74"/>
        <v>-2.0098796124864911E-14</v>
      </c>
      <c r="AQ71">
        <f t="shared" si="75"/>
        <v>-1.3199503212435961E-10</v>
      </c>
      <c r="AR71">
        <f t="shared" si="76"/>
        <v>-1.3201513092048449E-10</v>
      </c>
      <c r="AS71">
        <f t="shared" si="77"/>
        <v>-7.2713079615337086E-4</v>
      </c>
      <c r="AT71">
        <f t="shared" si="78"/>
        <v>-4.7505878705939145E-4</v>
      </c>
      <c r="AU71">
        <f t="shared" si="79"/>
        <v>-1.2021897152278932E-3</v>
      </c>
      <c r="AW71">
        <v>68</v>
      </c>
      <c r="AX71">
        <f>IF(Z71&gt;0, (R71*SUMPRODUCT(K71:$K$98, X71:$X$98)-K71*$AZ$3)/Z71, 0)</f>
        <v>-15074095152392.627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</v>
      </c>
      <c r="S72">
        <f t="shared" si="63"/>
        <v>-63154423052009.891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-8.2611200770247208</v>
      </c>
      <c r="AC72">
        <f t="shared" si="64"/>
        <v>-7.3760000688862313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-4.2576079655483645E-8</v>
      </c>
      <c r="AI72">
        <f t="shared" si="69"/>
        <v>-4.2581919309867642E-8</v>
      </c>
      <c r="AJ72">
        <f t="shared" si="70"/>
        <v>-0.88512000813848957</v>
      </c>
      <c r="AK72">
        <f t="shared" ref="AK72:AK79" si="92">G72*SUM(AB72:AB72, AE72:AF72)</f>
        <v>-0.57827840539173048</v>
      </c>
      <c r="AL72">
        <f t="shared" si="71"/>
        <v>-1.4633984561121394</v>
      </c>
      <c r="AN72">
        <f t="shared" si="72"/>
        <v>0</v>
      </c>
      <c r="AO72">
        <f t="shared" si="73"/>
        <v>0</v>
      </c>
      <c r="AP72">
        <f t="shared" si="74"/>
        <v>-3.8243838884329082E-15</v>
      </c>
      <c r="AQ72">
        <f t="shared" si="75"/>
        <v>-2.788303251530608E-11</v>
      </c>
      <c r="AR72">
        <f t="shared" si="76"/>
        <v>-2.7886856899194515E-11</v>
      </c>
      <c r="AS72">
        <f t="shared" si="77"/>
        <v>-5.796642191243837E-4</v>
      </c>
      <c r="AT72">
        <f t="shared" si="78"/>
        <v>-3.787139565434423E-4</v>
      </c>
      <c r="AU72">
        <f t="shared" si="79"/>
        <v>-9.5837820355468295E-4</v>
      </c>
      <c r="AW72">
        <v>69</v>
      </c>
      <c r="AX72">
        <f>IF(Z72&gt;0, (R72*SUMPRODUCT(K72:$K$98, X72:$X$98)-K72*$AZ$3)/Z72, 0)</f>
        <v>-63154423052009.891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</v>
      </c>
      <c r="S73">
        <f t="shared" si="63"/>
        <v>-288785956403007.63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-7.3760000688862313</v>
      </c>
      <c r="AC73">
        <f t="shared" si="64"/>
        <v>-6.5857143472440391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-9.2820327824310566E-9</v>
      </c>
      <c r="AI73">
        <f t="shared" si="69"/>
        <v>-9.2831730238799963E-9</v>
      </c>
      <c r="AJ73">
        <f t="shared" si="70"/>
        <v>-0.79028572164219213</v>
      </c>
      <c r="AK73">
        <f t="shared" si="92"/>
        <v>-0.51632000482203622</v>
      </c>
      <c r="AL73">
        <f t="shared" si="71"/>
        <v>-1.3066057357474015</v>
      </c>
      <c r="AN73">
        <f t="shared" si="72"/>
        <v>0</v>
      </c>
      <c r="AO73">
        <f t="shared" si="73"/>
        <v>0</v>
      </c>
      <c r="AP73">
        <f t="shared" si="74"/>
        <v>-6.6673482029386292E-16</v>
      </c>
      <c r="AQ73">
        <f t="shared" si="75"/>
        <v>-5.4274947336061638E-12</v>
      </c>
      <c r="AR73">
        <f t="shared" si="76"/>
        <v>-5.4281614684264581E-12</v>
      </c>
      <c r="AS73">
        <f t="shared" si="77"/>
        <v>-4.6210476657395966E-4</v>
      </c>
      <c r="AT73">
        <f t="shared" si="78"/>
        <v>-3.0190844750422805E-4</v>
      </c>
      <c r="AU73">
        <f t="shared" si="79"/>
        <v>-7.6401321950634921E-4</v>
      </c>
      <c r="AW73">
        <v>70</v>
      </c>
      <c r="AX73">
        <f>IF(Z73&gt;0, (R73*SUMPRODUCT(K73:$K$98, X73:$X$98)-K73*$AZ$3)/Z73, 0)</f>
        <v>-288785956403007.63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</v>
      </c>
      <c r="S74">
        <f t="shared" si="63"/>
        <v>-1452075076344305.3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-6.5857143472440391</v>
      </c>
      <c r="AC74">
        <f t="shared" si="64"/>
        <v>-5.8801020957583292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-1.8527332976852061E-9</v>
      </c>
      <c r="AI74">
        <f t="shared" si="69"/>
        <v>-1.8529357700708131E-9</v>
      </c>
      <c r="AJ74">
        <f t="shared" si="70"/>
        <v>-0.70561225148570994</v>
      </c>
      <c r="AK74">
        <f t="shared" si="92"/>
        <v>-0.46100000430708277</v>
      </c>
      <c r="AL74">
        <f t="shared" si="71"/>
        <v>-1.1666122576457285</v>
      </c>
      <c r="AN74">
        <f t="shared" si="72"/>
        <v>0</v>
      </c>
      <c r="AO74">
        <f t="shared" si="73"/>
        <v>0</v>
      </c>
      <c r="AP74">
        <f t="shared" si="74"/>
        <v>-1.0570708335327828E-16</v>
      </c>
      <c r="AQ74">
        <f t="shared" si="75"/>
        <v>-9.6727774774152249E-13</v>
      </c>
      <c r="AR74">
        <f t="shared" si="76"/>
        <v>-9.6738345482487569E-13</v>
      </c>
      <c r="AS74">
        <f t="shared" si="77"/>
        <v>-3.6838709071006741E-4</v>
      </c>
      <c r="AT74">
        <f t="shared" si="78"/>
        <v>-2.4067956593218828E-4</v>
      </c>
      <c r="AU74">
        <f t="shared" si="79"/>
        <v>-6.0906665760963917E-4</v>
      </c>
      <c r="AW74">
        <v>71</v>
      </c>
      <c r="AX74">
        <f>IF(Z74&gt;0, (R74*SUMPRODUCT(K74:$K$98, X74:$X$98)-K74*$AZ$3)/Z74, 0)</f>
        <v>-1452075076344305.3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</v>
      </c>
      <c r="S75">
        <f t="shared" si="63"/>
        <v>-8104567895474512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-5.8801020957583292</v>
      </c>
      <c r="AC75">
        <f t="shared" si="64"/>
        <v>-5.2500911569279234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-3.3611591484445972E-10</v>
      </c>
      <c r="AI75">
        <f t="shared" si="69"/>
        <v>-3.3614830454878845E-10</v>
      </c>
      <c r="AJ75">
        <f t="shared" si="70"/>
        <v>-0.63001093883040582</v>
      </c>
      <c r="AK75">
        <f t="shared" si="92"/>
        <v>-0.41160714670308307</v>
      </c>
      <c r="AL75">
        <f t="shared" si="71"/>
        <v>-1.0416180858696373</v>
      </c>
      <c r="AN75">
        <f t="shared" si="72"/>
        <v>0</v>
      </c>
      <c r="AO75">
        <f t="shared" si="73"/>
        <v>0</v>
      </c>
      <c r="AP75">
        <f t="shared" si="74"/>
        <v>-1.5098272206525847E-17</v>
      </c>
      <c r="AQ75">
        <f t="shared" si="75"/>
        <v>-1.5667847794363669E-13</v>
      </c>
      <c r="AR75">
        <f t="shared" si="76"/>
        <v>-1.5669357621584322E-13</v>
      </c>
      <c r="AS75">
        <f t="shared" si="77"/>
        <v>-2.9367593328470632E-4</v>
      </c>
      <c r="AT75">
        <f t="shared" si="78"/>
        <v>-1.9186827641293176E-4</v>
      </c>
      <c r="AU75">
        <f t="shared" si="79"/>
        <v>-4.8554420985433169E-4</v>
      </c>
      <c r="AW75">
        <v>72</v>
      </c>
      <c r="AX75">
        <f>IF(Z75&gt;0, (R75*SUMPRODUCT(K75:$K$98, X75:$X$98)-K75*$AZ$3)/Z75, 0)</f>
        <v>-8104567895474512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</v>
      </c>
      <c r="S76">
        <f t="shared" si="63"/>
        <v>-5.0825867589286584E+16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-5.2500911569279234</v>
      </c>
      <c r="AC76">
        <f t="shared" si="64"/>
        <v>-4.6875813901143548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-5.4908788454052084E-11</v>
      </c>
      <c r="AI76">
        <f t="shared" si="69"/>
        <v>-5.4913399867110487E-11</v>
      </c>
      <c r="AJ76">
        <f t="shared" si="70"/>
        <v>-0.56250976681356857</v>
      </c>
      <c r="AK76">
        <f t="shared" si="92"/>
        <v>-0.36750638098495469</v>
      </c>
      <c r="AL76">
        <f t="shared" si="71"/>
        <v>-0.93001614785343667</v>
      </c>
      <c r="AN76">
        <f t="shared" si="72"/>
        <v>0</v>
      </c>
      <c r="AO76">
        <f t="shared" si="73"/>
        <v>0</v>
      </c>
      <c r="AP76">
        <f t="shared" si="74"/>
        <v>-1.9192708613362697E-18</v>
      </c>
      <c r="AQ76">
        <f t="shared" si="75"/>
        <v>-2.2853046642435651E-14</v>
      </c>
      <c r="AR76">
        <f t="shared" si="76"/>
        <v>-2.285496591329699E-14</v>
      </c>
      <c r="AS76">
        <f t="shared" si="77"/>
        <v>-2.3411665599894373E-4</v>
      </c>
      <c r="AT76">
        <f t="shared" si="78"/>
        <v>-1.5295621525268066E-4</v>
      </c>
      <c r="AU76">
        <f t="shared" si="79"/>
        <v>-3.8707287127447935E-4</v>
      </c>
      <c r="AW76">
        <v>73</v>
      </c>
      <c r="AX76">
        <f>IF(Z76&gt;0, (R76*SUMPRODUCT(K76:$K$98, X76:$X$98)-K76*$AZ$3)/Z76, 0)</f>
        <v>-5.0825867589286584E+16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</v>
      </c>
      <c r="S77">
        <f t="shared" si="63"/>
        <v>-3.6369938965108915E+17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-4.6875813901143548</v>
      </c>
      <c r="AC77">
        <f t="shared" si="64"/>
        <v>-4.1853405268878356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-7.9798286638258433E-12</v>
      </c>
      <c r="AI77">
        <f t="shared" si="69"/>
        <v>-7.980404048421746E-12</v>
      </c>
      <c r="AJ77">
        <f t="shared" si="70"/>
        <v>-0.50224086322651917</v>
      </c>
      <c r="AK77">
        <f t="shared" si="92"/>
        <v>-0.32813069730800487</v>
      </c>
      <c r="AL77">
        <f t="shared" si="71"/>
        <v>-0.83037156054250438</v>
      </c>
      <c r="AN77">
        <f t="shared" si="72"/>
        <v>0</v>
      </c>
      <c r="AO77">
        <f t="shared" si="73"/>
        <v>0</v>
      </c>
      <c r="AP77">
        <f t="shared" si="74"/>
        <v>-2.1381710888372182E-19</v>
      </c>
      <c r="AQ77">
        <f t="shared" si="75"/>
        <v>-2.9653624835234619E-15</v>
      </c>
      <c r="AR77">
        <f t="shared" si="76"/>
        <v>-2.9655763006323456E-15</v>
      </c>
      <c r="AS77">
        <f t="shared" si="77"/>
        <v>-1.8663636479512039E-4</v>
      </c>
      <c r="AT77">
        <f t="shared" si="78"/>
        <v>-1.2193575833281658E-4</v>
      </c>
      <c r="AU77">
        <f t="shared" si="79"/>
        <v>-3.0857212313090251E-4</v>
      </c>
      <c r="AW77">
        <v>74</v>
      </c>
      <c r="AX77">
        <f>IF(Z77&gt;0, (R77*SUMPRODUCT(K77:$K$98, X77:$X$98)-K77*$AZ$3)/Z77, 0)</f>
        <v>-3.6369938965108915E+17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</v>
      </c>
      <c r="S78">
        <f t="shared" si="63"/>
        <v>-3.0299120340123889E+18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-4.1853405268878356</v>
      </c>
      <c r="AC78">
        <f t="shared" si="64"/>
        <v>-3.7369111847212846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-1.0159275171584038E-12</v>
      </c>
      <c r="AI78">
        <f t="shared" si="69"/>
        <v>-1.0159891841497682E-12</v>
      </c>
      <c r="AJ78">
        <f t="shared" si="70"/>
        <v>-0.44842934216655106</v>
      </c>
      <c r="AK78">
        <f t="shared" si="92"/>
        <v>-0.29297383688214851</v>
      </c>
      <c r="AL78">
        <f t="shared" si="71"/>
        <v>-0.74140317904971553</v>
      </c>
      <c r="AN78">
        <f t="shared" si="72"/>
        <v>0</v>
      </c>
      <c r="AO78">
        <f t="shared" si="73"/>
        <v>0</v>
      </c>
      <c r="AP78">
        <f t="shared" si="74"/>
        <v>-2.0460628019457815E-20</v>
      </c>
      <c r="AQ78">
        <f t="shared" si="75"/>
        <v>-3.3707684716623539E-16</v>
      </c>
      <c r="AR78">
        <f t="shared" si="76"/>
        <v>-3.3709730779425492E-16</v>
      </c>
      <c r="AS78">
        <f t="shared" si="77"/>
        <v>-1.4878536734305411E-4</v>
      </c>
      <c r="AT78">
        <f t="shared" si="78"/>
        <v>-9.7206439997462622E-5</v>
      </c>
      <c r="AU78">
        <f t="shared" si="79"/>
        <v>-2.4599180734085382E-4</v>
      </c>
      <c r="AW78">
        <v>75</v>
      </c>
      <c r="AX78">
        <f>IF(Z78&gt;0, (R78*SUMPRODUCT(K78:$K$98, X78:$X$98)-K78*$AZ$3)/Z78, 0)</f>
        <v>-3.0299120340123889E+18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-3.7369111847212846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-3.7369111847212846</v>
      </c>
      <c r="AK79">
        <f t="shared" si="92"/>
        <v>-0.26158378293048995</v>
      </c>
      <c r="AL79">
        <f t="shared" si="71"/>
        <v>-3.9984949676518982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-3.6536835749031806E-17</v>
      </c>
      <c r="AR79">
        <f t="shared" si="76"/>
        <v>-3.6536835749031806E-17</v>
      </c>
      <c r="AS79">
        <f t="shared" si="77"/>
        <v>-1.1070339832072553E-3</v>
      </c>
      <c r="AT79">
        <f t="shared" si="78"/>
        <v>-7.7492378824507878E-5</v>
      </c>
      <c r="AU79">
        <f t="shared" si="79"/>
        <v>-1.1845263620317999E-3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20900.708349202843</v>
      </c>
      <c r="AO81" s="6">
        <f t="shared" si="93"/>
        <v>-2090.0708349202846</v>
      </c>
      <c r="AP81" s="6">
        <f t="shared" si="93"/>
        <v>-2953.6120241875983</v>
      </c>
      <c r="AQ81" s="6">
        <f t="shared" si="93"/>
        <v>-11262.805302860474</v>
      </c>
      <c r="AR81" s="6">
        <f t="shared" si="93"/>
        <v>4594.2201872344858</v>
      </c>
      <c r="AS81" s="6">
        <f t="shared" si="93"/>
        <v>-1782.7124752189779</v>
      </c>
      <c r="AT81" s="6">
        <f t="shared" si="93"/>
        <v>826.10122427271585</v>
      </c>
      <c r="AU81" s="6">
        <f t="shared" si="93"/>
        <v>3637.6089362882267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41839.49054229381</v>
      </c>
      <c r="K3">
        <v>1</v>
      </c>
      <c r="L3" s="2">
        <v>0</v>
      </c>
      <c r="O3">
        <f>$C$3</f>
        <v>41839.49054229381</v>
      </c>
      <c r="P3" s="2">
        <f>O3*C5</f>
        <v>4183.9490542293815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41839.49054229381</v>
      </c>
      <c r="AF3">
        <f t="shared" ref="AF3:AF34" si="4">-$Z3*P3</f>
        <v>-4183.9490542293815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35135.633284064432</v>
      </c>
      <c r="AJ3">
        <f t="shared" ref="AJ3:AJ34" si="8">AB3-AC3</f>
        <v>0</v>
      </c>
      <c r="AL3">
        <f t="shared" ref="AL3:AL34" si="9">SUM(AI3:AK3)</f>
        <v>35135.633284064432</v>
      </c>
      <c r="AN3">
        <f t="shared" ref="AN3:AN34" si="10">AE3*$K3</f>
        <v>41839.49054229381</v>
      </c>
      <c r="AO3">
        <f t="shared" ref="AO3:AO34" si="11">AF3*$K3</f>
        <v>-4183.9490542293815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35135.633284064432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35135.633284064432</v>
      </c>
      <c r="AW3">
        <v>0</v>
      </c>
      <c r="AX3">
        <f>IF(Z3&gt;0, (R3*SUMPRODUCT(K3:$K$98, X3:$X$98)-K3*$AZ$3)/Z3, 0)</f>
        <v>0</v>
      </c>
      <c r="AZ3">
        <f>C6*ABS(SUMPRODUCT(X4:X69, K4:K69))/1</f>
        <v>25994.272871618894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1308.725693868337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1280.1895177313745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-1280.1895177313745</v>
      </c>
      <c r="AK4">
        <f>G4*SUM(AB4, AE4:AF4)</f>
        <v>0</v>
      </c>
      <c r="AL4">
        <f t="shared" si="9"/>
        <v>-2460.6446177313746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-1122.3189769918233</v>
      </c>
      <c r="AR4">
        <f t="shared" si="14"/>
        <v>-1122.3189769918233</v>
      </c>
      <c r="AS4">
        <f t="shared" si="15"/>
        <v>-1217.1415836959254</v>
      </c>
      <c r="AT4">
        <f t="shared" si="16"/>
        <v>0</v>
      </c>
      <c r="AU4">
        <f t="shared" si="17"/>
        <v>-2339.460560687749</v>
      </c>
      <c r="AW4">
        <v>1</v>
      </c>
      <c r="AX4">
        <f>IF(Z4&gt;0, (R4*SUMPRODUCT(K4:$K$98, X4:$X$98)-K4*$AZ$3)/Z4, 0)</f>
        <v>1308.725693868337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</v>
      </c>
      <c r="S5">
        <f t="shared" si="1"/>
        <v>1493.3603124685073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1280.1895177313745</v>
      </c>
      <c r="AC5">
        <f t="shared" si="2"/>
        <v>1426.2814215338767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-1333.1583181949647</v>
      </c>
      <c r="AI5">
        <f t="shared" si="7"/>
        <v>-1380.9124137613674</v>
      </c>
      <c r="AJ5">
        <f t="shared" si="8"/>
        <v>-146.0919038025022</v>
      </c>
      <c r="AK5">
        <f>G5*SUM(AB5, AE5:AF5)</f>
        <v>5.2487770226986363</v>
      </c>
      <c r="AL5">
        <f t="shared" si="9"/>
        <v>-1521.7555405411708</v>
      </c>
      <c r="AN5">
        <f t="shared" si="10"/>
        <v>0</v>
      </c>
      <c r="AO5">
        <f t="shared" si="11"/>
        <v>0</v>
      </c>
      <c r="AP5">
        <f t="shared" si="12"/>
        <v>-43.072060119869604</v>
      </c>
      <c r="AQ5">
        <f t="shared" si="13"/>
        <v>-1202.4492255486678</v>
      </c>
      <c r="AR5">
        <f t="shared" si="14"/>
        <v>-1245.5212856685373</v>
      </c>
      <c r="AS5">
        <f t="shared" si="15"/>
        <v>-131.76836853412561</v>
      </c>
      <c r="AT5">
        <f t="shared" si="16"/>
        <v>4.7341623120702927</v>
      </c>
      <c r="AU5">
        <f t="shared" si="17"/>
        <v>-1372.5554918905925</v>
      </c>
      <c r="AW5">
        <v>2</v>
      </c>
      <c r="AX5">
        <f>IF(Z5&gt;0, (R5*SUMPRODUCT(K5:$K$98, X5:$X$98)-K5*$AZ$3)/Z5, 0)</f>
        <v>1493.3603124685073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</v>
      </c>
      <c r="S6">
        <f t="shared" si="1"/>
        <v>1601.2350584068358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1426.2814215338767</v>
      </c>
      <c r="AC6">
        <f t="shared" si="2"/>
        <v>1490.2666848827757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-1483.2830857982672</v>
      </c>
      <c r="AI6">
        <f t="shared" si="7"/>
        <v>-1529.8179988661066</v>
      </c>
      <c r="AJ6">
        <f t="shared" si="8"/>
        <v>-63.985263348899025</v>
      </c>
      <c r="AK6">
        <f>G6*SUM(AB6, AE6:AF6)</f>
        <v>10.126598092890525</v>
      </c>
      <c r="AL6">
        <f t="shared" si="9"/>
        <v>-1583.676664122115</v>
      </c>
      <c r="AN6">
        <f t="shared" si="10"/>
        <v>0</v>
      </c>
      <c r="AO6">
        <f t="shared" si="11"/>
        <v>0</v>
      </c>
      <c r="AP6">
        <f t="shared" si="12"/>
        <v>-39.705242635670807</v>
      </c>
      <c r="AQ6">
        <f t="shared" si="13"/>
        <v>-1265.5898751363284</v>
      </c>
      <c r="AR6">
        <f t="shared" si="14"/>
        <v>-1305.2951177719992</v>
      </c>
      <c r="AS6">
        <f t="shared" si="15"/>
        <v>-54.594502039182359</v>
      </c>
      <c r="AT6">
        <f t="shared" si="16"/>
        <v>8.6403736000534064</v>
      </c>
      <c r="AU6">
        <f t="shared" si="17"/>
        <v>-1351.2492462111281</v>
      </c>
      <c r="AW6">
        <v>3</v>
      </c>
      <c r="AX6">
        <f>IF(Z6&gt;0, (R6*SUMPRODUCT(K6:$K$98, X6:$X$98)-K6*$AZ$3)/Z6, 0)</f>
        <v>1601.2350584068358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100000</v>
      </c>
      <c r="S7">
        <f t="shared" si="1"/>
        <v>1717.9801245381495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1490.2666848827757</v>
      </c>
      <c r="AC7">
        <f t="shared" si="2"/>
        <v>1554.8473149087695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-1634.7446919632698</v>
      </c>
      <c r="AI7">
        <f t="shared" si="7"/>
        <v>-1679.9968835544491</v>
      </c>
      <c r="AJ7">
        <f t="shared" si="8"/>
        <v>-64.580630025993742</v>
      </c>
      <c r="AK7">
        <f>G7*SUM(AB7, AE7:AF7)</f>
        <v>20.565680251382304</v>
      </c>
      <c r="AL7">
        <f t="shared" si="9"/>
        <v>-1724.0118333290607</v>
      </c>
      <c r="AN7">
        <f t="shared" si="10"/>
        <v>0</v>
      </c>
      <c r="AO7">
        <f t="shared" si="11"/>
        <v>0</v>
      </c>
      <c r="AP7">
        <f t="shared" si="12"/>
        <v>-36.295148578236898</v>
      </c>
      <c r="AQ7">
        <f t="shared" si="13"/>
        <v>-1311.1696781080627</v>
      </c>
      <c r="AR7">
        <f t="shared" si="14"/>
        <v>-1347.4648266862996</v>
      </c>
      <c r="AS7">
        <f t="shared" si="15"/>
        <v>-51.797790994204156</v>
      </c>
      <c r="AT7">
        <f t="shared" si="16"/>
        <v>16.494989393661321</v>
      </c>
      <c r="AU7">
        <f t="shared" si="17"/>
        <v>-1382.7676282868424</v>
      </c>
      <c r="AW7">
        <v>4</v>
      </c>
      <c r="AX7">
        <f>IF(Z7&gt;0, (R7*SUMPRODUCT(K7:$K$98, X7:$X$98)-K7*$AZ$3)/Z7, 0)</f>
        <v>1717.9801245381495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</v>
      </c>
      <c r="S8">
        <f t="shared" si="1"/>
        <v>1864.0130824100015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1554.8473149087695</v>
      </c>
      <c r="AC8">
        <f t="shared" si="2"/>
        <v>1636.7284314057724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-1792.6363369688011</v>
      </c>
      <c r="AI8">
        <f t="shared" si="7"/>
        <v>-1836.5396884755842</v>
      </c>
      <c r="AJ8">
        <f t="shared" si="8"/>
        <v>-81.881116497002949</v>
      </c>
      <c r="AK8">
        <f t="shared" ref="AK8:AK39" si="30">G8*SUM(AB8:AB8, AE8:AF8)</f>
        <v>33.584702002029424</v>
      </c>
      <c r="AL8">
        <f t="shared" si="9"/>
        <v>-1884.8361029705577</v>
      </c>
      <c r="AN8">
        <f t="shared" si="10"/>
        <v>0</v>
      </c>
      <c r="AO8">
        <f t="shared" si="11"/>
        <v>0</v>
      </c>
      <c r="AP8">
        <f t="shared" si="12"/>
        <v>-32.860482139160219</v>
      </c>
      <c r="AQ8">
        <f t="shared" si="13"/>
        <v>-1341.740261534969</v>
      </c>
      <c r="AR8">
        <f t="shared" si="14"/>
        <v>-1374.6007436741293</v>
      </c>
      <c r="AS8">
        <f t="shared" si="15"/>
        <v>-61.285821556665262</v>
      </c>
      <c r="AT8">
        <f t="shared" si="16"/>
        <v>25.137249490308204</v>
      </c>
      <c r="AU8">
        <f t="shared" si="17"/>
        <v>-1410.7493157404863</v>
      </c>
      <c r="AW8">
        <v>5</v>
      </c>
      <c r="AX8">
        <f>IF(Z8&gt;0, (R8*SUMPRODUCT(K8:$K$98, X8:$X$98)-K8*$AZ$3)/Z8, 0)</f>
        <v>1864.0130824100015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</v>
      </c>
      <c r="S9">
        <f t="shared" si="1"/>
        <v>1891.3937432695798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1636.7284314057724</v>
      </c>
      <c r="AC9">
        <f t="shared" si="2"/>
        <v>1606.8132246914356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-1974.7108470494809</v>
      </c>
      <c r="AI9">
        <f t="shared" si="7"/>
        <v>-2017.1878096176715</v>
      </c>
      <c r="AJ9">
        <f t="shared" si="8"/>
        <v>29.915206714336819</v>
      </c>
      <c r="AK9">
        <f t="shared" si="30"/>
        <v>36.499044020348727</v>
      </c>
      <c r="AL9">
        <f t="shared" si="9"/>
        <v>-1950.773558882986</v>
      </c>
      <c r="AN9">
        <f t="shared" si="10"/>
        <v>0</v>
      </c>
      <c r="AO9">
        <f t="shared" si="11"/>
        <v>0</v>
      </c>
      <c r="AP9">
        <f t="shared" si="12"/>
        <v>-29.649228985450719</v>
      </c>
      <c r="AQ9">
        <f t="shared" si="13"/>
        <v>-1378.3625415831486</v>
      </c>
      <c r="AR9">
        <f t="shared" si="14"/>
        <v>-1408.0117705685993</v>
      </c>
      <c r="AS9">
        <f t="shared" si="15"/>
        <v>20.881031985198469</v>
      </c>
      <c r="AT9">
        <f t="shared" si="16"/>
        <v>25.476598336618387</v>
      </c>
      <c r="AU9">
        <f t="shared" si="17"/>
        <v>-1361.6541402467824</v>
      </c>
      <c r="AW9">
        <v>6</v>
      </c>
      <c r="AX9">
        <f>IF(Z9&gt;0, (R9*SUMPRODUCT(K9:$K$98, X9:$X$98)-K9*$AZ$3)/Z9, 0)</f>
        <v>1891.3937432695798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</v>
      </c>
      <c r="S10">
        <f t="shared" si="1"/>
        <v>1419.0661032801916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1606.8132246914356</v>
      </c>
      <c r="AC10">
        <f t="shared" si="2"/>
        <v>1162.9376464846464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-2153.4715621045843</v>
      </c>
      <c r="AI10">
        <f t="shared" si="7"/>
        <v>-2194.4470192660406</v>
      </c>
      <c r="AJ10">
        <f t="shared" si="8"/>
        <v>443.87557820678921</v>
      </c>
      <c r="AK10">
        <f t="shared" si="30"/>
        <v>6.9092968661731735</v>
      </c>
      <c r="AL10">
        <f t="shared" si="9"/>
        <v>-1743.6621441930781</v>
      </c>
      <c r="AN10">
        <f t="shared" si="10"/>
        <v>0</v>
      </c>
      <c r="AO10">
        <f t="shared" si="11"/>
        <v>0</v>
      </c>
      <c r="AP10">
        <f t="shared" si="12"/>
        <v>-27.128110864851298</v>
      </c>
      <c r="AQ10">
        <f t="shared" si="13"/>
        <v>-1425.7221109427956</v>
      </c>
      <c r="AR10">
        <f t="shared" si="14"/>
        <v>-1452.8502218076467</v>
      </c>
      <c r="AS10">
        <f t="shared" si="15"/>
        <v>293.8711787484487</v>
      </c>
      <c r="AT10">
        <f t="shared" si="16"/>
        <v>4.5743521700113599</v>
      </c>
      <c r="AU10">
        <f t="shared" si="17"/>
        <v>-1154.4046908891864</v>
      </c>
      <c r="AW10">
        <v>7</v>
      </c>
      <c r="AX10">
        <f>IF(Z10&gt;0, (R10*SUMPRODUCT(K10:$K$98, X10:$X$98)-K10*$AZ$3)/Z10, 0)</f>
        <v>1419.0661032801916</v>
      </c>
    </row>
    <row r="11" spans="1:52" x14ac:dyDescent="0.25">
      <c r="A11" t="s">
        <v>33</v>
      </c>
      <c r="C11" s="25">
        <f>AU71</f>
        <v>8402.542808288983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</v>
      </c>
      <c r="S11">
        <f t="shared" si="1"/>
        <v>737.95803176241338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1162.9376464846464</v>
      </c>
      <c r="AC11">
        <f t="shared" si="2"/>
        <v>581.66281661595895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-2310.8230353556519</v>
      </c>
      <c r="AI11">
        <f t="shared" si="7"/>
        <v>-2350.2333264278159</v>
      </c>
      <c r="AJ11">
        <f t="shared" si="8"/>
        <v>581.27482986868745</v>
      </c>
      <c r="AK11">
        <f t="shared" si="30"/>
        <v>1.8607002343754344</v>
      </c>
      <c r="AL11">
        <f t="shared" si="9"/>
        <v>-1767.0977963247531</v>
      </c>
      <c r="AN11">
        <f t="shared" si="10"/>
        <v>0</v>
      </c>
      <c r="AO11">
        <f t="shared" si="11"/>
        <v>0</v>
      </c>
      <c r="AP11">
        <f t="shared" si="12"/>
        <v>-24.81160216349442</v>
      </c>
      <c r="AQ11">
        <f t="shared" si="13"/>
        <v>-1454.8286821454021</v>
      </c>
      <c r="AR11">
        <f t="shared" si="14"/>
        <v>-1479.6402843088965</v>
      </c>
      <c r="AS11">
        <f t="shared" si="15"/>
        <v>365.95415649039654</v>
      </c>
      <c r="AT11">
        <f t="shared" si="16"/>
        <v>1.1714441255028547</v>
      </c>
      <c r="AU11">
        <f t="shared" si="17"/>
        <v>-1112.5146836929971</v>
      </c>
      <c r="AW11">
        <v>8</v>
      </c>
      <c r="AX11">
        <f>IF(Z11&gt;0, (R11*SUMPRODUCT(K11:$K$98, X11:$X$98)-K11*$AZ$3)/Z11, 0)</f>
        <v>737.95803176241338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</v>
      </c>
      <c r="S12">
        <f t="shared" si="1"/>
        <v>280.21603573701503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581.66281661595895</v>
      </c>
      <c r="AC12">
        <f t="shared" si="2"/>
        <v>211.73915253419725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-2469.5513841591651</v>
      </c>
      <c r="AI12">
        <f t="shared" si="7"/>
        <v>-2507.3327966285278</v>
      </c>
      <c r="AJ12">
        <f t="shared" si="8"/>
        <v>369.92366408176167</v>
      </c>
      <c r="AK12">
        <f t="shared" si="30"/>
        <v>12.214919148935138</v>
      </c>
      <c r="AL12">
        <f t="shared" si="9"/>
        <v>-2125.1942133978309</v>
      </c>
      <c r="AN12">
        <f t="shared" si="10"/>
        <v>0</v>
      </c>
      <c r="AO12">
        <f t="shared" si="11"/>
        <v>0</v>
      </c>
      <c r="AP12">
        <f t="shared" si="12"/>
        <v>-22.209249641627252</v>
      </c>
      <c r="AQ12">
        <f t="shared" si="13"/>
        <v>-1451.6895904326702</v>
      </c>
      <c r="AR12">
        <f t="shared" si="14"/>
        <v>-1473.8988400742976</v>
      </c>
      <c r="AS12">
        <f t="shared" si="15"/>
        <v>217.45420477859318</v>
      </c>
      <c r="AT12">
        <f t="shared" si="16"/>
        <v>7.180361214684071</v>
      </c>
      <c r="AU12">
        <f t="shared" si="17"/>
        <v>-1249.2642740810202</v>
      </c>
      <c r="AW12">
        <v>9</v>
      </c>
      <c r="AX12">
        <f>IF(Z12&gt;0, (R12*SUMPRODUCT(K12:$K$98, X12:$X$98)-K12*$AZ$3)/Z12, 0)</f>
        <v>280.21603573701503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</v>
      </c>
      <c r="S13">
        <f t="shared" si="1"/>
        <v>550.27294875058396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211.73915253419725</v>
      </c>
      <c r="AC13">
        <f t="shared" si="2"/>
        <v>397.23017286154396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-2619.3535901144464</v>
      </c>
      <c r="AI13">
        <f t="shared" si="7"/>
        <v>-2655.4475116640583</v>
      </c>
      <c r="AJ13">
        <f t="shared" si="8"/>
        <v>-185.49102032734672</v>
      </c>
      <c r="AK13">
        <f t="shared" si="30"/>
        <v>14.821740677393809</v>
      </c>
      <c r="AL13">
        <f t="shared" si="9"/>
        <v>-2826.1167913140112</v>
      </c>
      <c r="AN13">
        <f t="shared" si="10"/>
        <v>0</v>
      </c>
      <c r="AO13">
        <f t="shared" si="11"/>
        <v>0</v>
      </c>
      <c r="AP13">
        <f t="shared" si="12"/>
        <v>-18.94400253059716</v>
      </c>
      <c r="AQ13">
        <f t="shared" si="13"/>
        <v>-1374.7755552538554</v>
      </c>
      <c r="AR13">
        <f t="shared" si="14"/>
        <v>-1393.7195577844525</v>
      </c>
      <c r="AS13">
        <f t="shared" si="15"/>
        <v>-97.355516043173949</v>
      </c>
      <c r="AT13">
        <f t="shared" si="16"/>
        <v>7.7792348640881368</v>
      </c>
      <c r="AU13">
        <f t="shared" si="17"/>
        <v>-1483.2958389635385</v>
      </c>
      <c r="AW13">
        <v>10</v>
      </c>
      <c r="AX13">
        <f>IF(Z13&gt;0, (R13*SUMPRODUCT(K13:$K$98, X13:$X$98)-K13*$AZ$3)/Z13, 0)</f>
        <v>550.27294875058396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</v>
      </c>
      <c r="S14">
        <f t="shared" si="1"/>
        <v>704.88072715975113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397.23017286154396</v>
      </c>
      <c r="AC14">
        <f t="shared" si="2"/>
        <v>484.22302007198596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-2770.2263093299603</v>
      </c>
      <c r="AI14">
        <f t="shared" si="7"/>
        <v>-2804.574178509411</v>
      </c>
      <c r="AJ14">
        <f t="shared" si="8"/>
        <v>-86.992847210441994</v>
      </c>
      <c r="AK14">
        <f t="shared" si="30"/>
        <v>27.806112100308081</v>
      </c>
      <c r="AL14">
        <f t="shared" si="9"/>
        <v>-2863.7609136195451</v>
      </c>
      <c r="AN14">
        <f t="shared" si="10"/>
        <v>0</v>
      </c>
      <c r="AO14">
        <f t="shared" si="11"/>
        <v>0</v>
      </c>
      <c r="AP14">
        <f t="shared" si="12"/>
        <v>-16.096055115188296</v>
      </c>
      <c r="AQ14">
        <f t="shared" si="13"/>
        <v>-1298.1799576433766</v>
      </c>
      <c r="AR14">
        <f t="shared" si="14"/>
        <v>-1314.276012758565</v>
      </c>
      <c r="AS14">
        <f t="shared" si="15"/>
        <v>-40.766478293336071</v>
      </c>
      <c r="AT14">
        <f t="shared" si="16"/>
        <v>13.030465167062779</v>
      </c>
      <c r="AU14">
        <f t="shared" si="17"/>
        <v>-1342.0120258848383</v>
      </c>
      <c r="AW14">
        <v>11</v>
      </c>
      <c r="AX14">
        <f>IF(Z14&gt;0, (R14*SUMPRODUCT(K14:$K$98, X14:$X$98)-K14*$AZ$3)/Z14, 0)</f>
        <v>704.88072715975113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</v>
      </c>
      <c r="S15">
        <f t="shared" si="1"/>
        <v>754.77054797969254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484.22302007198596</v>
      </c>
      <c r="AC15">
        <f t="shared" si="2"/>
        <v>491.19342177174622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-2930.2716075938979</v>
      </c>
      <c r="AI15">
        <f t="shared" si="7"/>
        <v>-2962.8108622777572</v>
      </c>
      <c r="AJ15">
        <f t="shared" si="8"/>
        <v>-6.9704016997602594</v>
      </c>
      <c r="AK15">
        <f t="shared" si="30"/>
        <v>33.89561140503902</v>
      </c>
      <c r="AL15">
        <f t="shared" si="9"/>
        <v>-2935.8856525724786</v>
      </c>
      <c r="AN15">
        <f t="shared" si="10"/>
        <v>0</v>
      </c>
      <c r="AO15">
        <f t="shared" si="11"/>
        <v>0</v>
      </c>
      <c r="AP15">
        <f t="shared" si="12"/>
        <v>-13.614736136026803</v>
      </c>
      <c r="AQ15">
        <f t="shared" si="13"/>
        <v>-1226.0537351542746</v>
      </c>
      <c r="AR15">
        <f t="shared" si="14"/>
        <v>-1239.6684712903013</v>
      </c>
      <c r="AS15">
        <f t="shared" si="15"/>
        <v>-2.9164829012332159</v>
      </c>
      <c r="AT15">
        <f t="shared" si="16"/>
        <v>14.182248792496699</v>
      </c>
      <c r="AU15">
        <f t="shared" si="17"/>
        <v>-1228.402705399038</v>
      </c>
      <c r="AW15">
        <v>12</v>
      </c>
      <c r="AX15">
        <f>IF(Z15&gt;0, (R15*SUMPRODUCT(K15:$K$98, X15:$X$98)-K15*$AZ$3)/Z15, 0)</f>
        <v>754.77054797969254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</v>
      </c>
      <c r="S16">
        <f t="shared" si="1"/>
        <v>701.58905646242965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491.19342177174622</v>
      </c>
      <c r="AC16">
        <f t="shared" si="2"/>
        <v>430.45250745954945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-3073.7873084354696</v>
      </c>
      <c r="AI16">
        <f t="shared" si="7"/>
        <v>-3104.4642769182728</v>
      </c>
      <c r="AJ16">
        <f t="shared" si="8"/>
        <v>60.740914312196765</v>
      </c>
      <c r="AK16">
        <f t="shared" si="30"/>
        <v>34.38353952402224</v>
      </c>
      <c r="AL16">
        <f t="shared" si="9"/>
        <v>-3009.339823082054</v>
      </c>
      <c r="AN16">
        <f t="shared" si="10"/>
        <v>0</v>
      </c>
      <c r="AO16">
        <f t="shared" si="11"/>
        <v>0</v>
      </c>
      <c r="AP16">
        <f t="shared" si="12"/>
        <v>-11.460301548644006</v>
      </c>
      <c r="AQ16">
        <f t="shared" si="13"/>
        <v>-1148.3054289022291</v>
      </c>
      <c r="AR16">
        <f t="shared" si="14"/>
        <v>-1159.7657304508732</v>
      </c>
      <c r="AS16">
        <f t="shared" si="15"/>
        <v>22.691590101164916</v>
      </c>
      <c r="AT16">
        <f t="shared" si="16"/>
        <v>12.845002317484843</v>
      </c>
      <c r="AU16">
        <f t="shared" si="17"/>
        <v>-1124.2291380322235</v>
      </c>
      <c r="AW16">
        <v>13</v>
      </c>
      <c r="AX16">
        <f>IF(Z16&gt;0, (R16*SUMPRODUCT(K16:$K$98, X16:$X$98)-K16*$AZ$3)/Z16, 0)</f>
        <v>701.58905646242965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</v>
      </c>
      <c r="S17">
        <f t="shared" si="1"/>
        <v>560.62022850567826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430.45250745954945</v>
      </c>
      <c r="AC17">
        <f t="shared" si="2"/>
        <v>322.60495430917399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-3196.1032758768811</v>
      </c>
      <c r="AI17">
        <f t="shared" si="7"/>
        <v>-3224.8754230369177</v>
      </c>
      <c r="AJ17">
        <f t="shared" si="8"/>
        <v>107.84755315037546</v>
      </c>
      <c r="AK17">
        <f t="shared" si="30"/>
        <v>30.131675522168464</v>
      </c>
      <c r="AL17">
        <f t="shared" si="9"/>
        <v>-3086.896194364374</v>
      </c>
      <c r="AN17">
        <f t="shared" si="10"/>
        <v>0</v>
      </c>
      <c r="AO17">
        <f t="shared" si="11"/>
        <v>0</v>
      </c>
      <c r="AP17">
        <f t="shared" si="12"/>
        <v>-9.5970521605537851</v>
      </c>
      <c r="AQ17">
        <f t="shared" si="13"/>
        <v>-1066.0716309595114</v>
      </c>
      <c r="AR17">
        <f t="shared" si="14"/>
        <v>-1075.668683120065</v>
      </c>
      <c r="AS17">
        <f t="shared" si="15"/>
        <v>35.972935464818285</v>
      </c>
      <c r="AT17">
        <f t="shared" si="16"/>
        <v>10.050527687860086</v>
      </c>
      <c r="AU17">
        <f t="shared" si="17"/>
        <v>-1029.6452199673868</v>
      </c>
      <c r="AW17">
        <v>14</v>
      </c>
      <c r="AX17">
        <f>IF(Z17&gt;0, (R17*SUMPRODUCT(K17:$K$98, X17:$X$98)-K17*$AZ$3)/Z17, 0)</f>
        <v>560.62022850567826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</v>
      </c>
      <c r="S18">
        <f t="shared" si="1"/>
        <v>345.74556784538061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322.60495430917399</v>
      </c>
      <c r="AC18">
        <f t="shared" si="2"/>
        <v>185.51356955667416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-3312.7566038406635</v>
      </c>
      <c r="AI18">
        <f t="shared" si="7"/>
        <v>-3339.5846512271792</v>
      </c>
      <c r="AJ18">
        <f t="shared" si="8"/>
        <v>137.09138475249983</v>
      </c>
      <c r="AK18">
        <f t="shared" si="30"/>
        <v>22.582346801642181</v>
      </c>
      <c r="AL18">
        <f t="shared" si="9"/>
        <v>-3179.9109196730374</v>
      </c>
      <c r="AN18">
        <f t="shared" si="10"/>
        <v>0</v>
      </c>
      <c r="AO18">
        <f t="shared" si="11"/>
        <v>0</v>
      </c>
      <c r="AP18">
        <f t="shared" si="12"/>
        <v>-7.9898131758573081</v>
      </c>
      <c r="AQ18">
        <f t="shared" si="13"/>
        <v>-986.5908606929687</v>
      </c>
      <c r="AR18">
        <f t="shared" si="14"/>
        <v>-994.58067386882601</v>
      </c>
      <c r="AS18">
        <f t="shared" si="15"/>
        <v>40.827963974097365</v>
      </c>
      <c r="AT18">
        <f t="shared" si="16"/>
        <v>6.7253769690382201</v>
      </c>
      <c r="AU18">
        <f t="shared" si="17"/>
        <v>-947.02733292569053</v>
      </c>
      <c r="AW18">
        <v>15</v>
      </c>
      <c r="AX18">
        <f>IF(Z18&gt;0, (R18*SUMPRODUCT(K18:$K$98, X18:$X$98)-K18*$AZ$3)/Z18, 0)</f>
        <v>345.74556784538061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</v>
      </c>
      <c r="S19">
        <f t="shared" si="1"/>
        <v>57.08196478555427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185.51356955667416</v>
      </c>
      <c r="AC19">
        <f t="shared" si="2"/>
        <v>28.369357262822632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-3420.1981955613815</v>
      </c>
      <c r="AI19">
        <f t="shared" si="7"/>
        <v>-3445.0478633762514</v>
      </c>
      <c r="AJ19">
        <f t="shared" si="8"/>
        <v>157.14421229385152</v>
      </c>
      <c r="AK19">
        <f t="shared" si="30"/>
        <v>12.985949868967191</v>
      </c>
      <c r="AL19">
        <f t="shared" si="9"/>
        <v>-3274.9177012134328</v>
      </c>
      <c r="AN19">
        <f t="shared" si="10"/>
        <v>0</v>
      </c>
      <c r="AO19">
        <f t="shared" si="11"/>
        <v>0</v>
      </c>
      <c r="AP19">
        <f t="shared" si="12"/>
        <v>-6.6076970700019766</v>
      </c>
      <c r="AQ19">
        <f t="shared" si="13"/>
        <v>-909.454153029498</v>
      </c>
      <c r="AR19">
        <f t="shared" si="14"/>
        <v>-916.06185009950002</v>
      </c>
      <c r="AS19">
        <f t="shared" si="15"/>
        <v>41.78572361118232</v>
      </c>
      <c r="AT19">
        <f t="shared" si="16"/>
        <v>3.4530531168316103</v>
      </c>
      <c r="AU19">
        <f t="shared" si="17"/>
        <v>-870.82307337148609</v>
      </c>
      <c r="AW19">
        <v>16</v>
      </c>
      <c r="AX19">
        <f>IF(Z19&gt;0, (R19*SUMPRODUCT(K19:$K$98, X19:$X$98)-K19*$AZ$3)/Z19, 0)</f>
        <v>57.08196478555427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</v>
      </c>
      <c r="S20">
        <f t="shared" si="1"/>
        <v>-307.56935499323697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28.369357262822632</v>
      </c>
      <c r="AC20">
        <f t="shared" si="2"/>
        <v>-140.50743112460805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-3519.1723335448196</v>
      </c>
      <c r="AI20">
        <f t="shared" si="7"/>
        <v>-3542.0139185147686</v>
      </c>
      <c r="AJ20">
        <f t="shared" si="8"/>
        <v>168.87678838743068</v>
      </c>
      <c r="AK20">
        <f t="shared" si="30"/>
        <v>1.9858550083975843</v>
      </c>
      <c r="AL20">
        <f t="shared" si="9"/>
        <v>-3371.1512751189402</v>
      </c>
      <c r="AN20">
        <f t="shared" si="10"/>
        <v>0</v>
      </c>
      <c r="AO20">
        <f t="shared" si="11"/>
        <v>0</v>
      </c>
      <c r="AP20">
        <f t="shared" si="12"/>
        <v>-5.4229768498230353</v>
      </c>
      <c r="AQ20">
        <f t="shared" si="13"/>
        <v>-835.51076339313909</v>
      </c>
      <c r="AR20">
        <f t="shared" si="14"/>
        <v>-840.93374024296224</v>
      </c>
      <c r="AS20">
        <f t="shared" si="15"/>
        <v>40.094192898714098</v>
      </c>
      <c r="AT20">
        <f t="shared" si="16"/>
        <v>0.47147541432932871</v>
      </c>
      <c r="AU20">
        <f t="shared" si="17"/>
        <v>-800.36807192991876</v>
      </c>
      <c r="AW20">
        <v>17</v>
      </c>
      <c r="AX20">
        <f>IF(Z20&gt;0, (R20*SUMPRODUCT(K20:$K$98, X20:$X$98)-K20*$AZ$3)/Z20, 0)</f>
        <v>-307.56935499323697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</v>
      </c>
      <c r="S21">
        <f t="shared" si="1"/>
        <v>-756.35679516693278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-140.50743112460805</v>
      </c>
      <c r="AC21">
        <f t="shared" si="2"/>
        <v>-314.78840465875692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-3607.3025327174219</v>
      </c>
      <c r="AI21">
        <f t="shared" si="7"/>
        <v>-3628.1120505713125</v>
      </c>
      <c r="AJ21">
        <f t="shared" si="8"/>
        <v>174.28097353414887</v>
      </c>
      <c r="AK21">
        <f t="shared" si="30"/>
        <v>-9.8355201787225646</v>
      </c>
      <c r="AL21">
        <f t="shared" si="9"/>
        <v>-3463.6665972158862</v>
      </c>
      <c r="AN21">
        <f t="shared" si="10"/>
        <v>0</v>
      </c>
      <c r="AO21">
        <f t="shared" si="11"/>
        <v>0</v>
      </c>
      <c r="AP21">
        <f t="shared" si="12"/>
        <v>-4.4111874134585465</v>
      </c>
      <c r="AQ21">
        <f t="shared" si="13"/>
        <v>-764.67353259148706</v>
      </c>
      <c r="AR21">
        <f t="shared" si="14"/>
        <v>-769.08472000494555</v>
      </c>
      <c r="AS21">
        <f t="shared" si="15"/>
        <v>36.943962001282088</v>
      </c>
      <c r="AT21">
        <f t="shared" si="16"/>
        <v>-2.0849268648041592</v>
      </c>
      <c r="AU21">
        <f t="shared" si="17"/>
        <v>-734.22568486846762</v>
      </c>
      <c r="AW21">
        <v>18</v>
      </c>
      <c r="AX21">
        <f>IF(Z21&gt;0, (R21*SUMPRODUCT(K21:$K$98, X21:$X$98)-K21*$AZ$3)/Z21, 0)</f>
        <v>-756.35679516693278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</v>
      </c>
      <c r="S22">
        <f t="shared" si="1"/>
        <v>-1303.3319211443634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-314.78840465875692</v>
      </c>
      <c r="AC22">
        <f t="shared" si="2"/>
        <v>-489.07819630471477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-3677.6233891874685</v>
      </c>
      <c r="AI22">
        <f t="shared" si="7"/>
        <v>-3696.3860001682265</v>
      </c>
      <c r="AJ22">
        <f t="shared" si="8"/>
        <v>174.28979164595785</v>
      </c>
      <c r="AK22">
        <f t="shared" si="30"/>
        <v>-22.035188326112987</v>
      </c>
      <c r="AL22">
        <f t="shared" si="9"/>
        <v>-3544.1313968483814</v>
      </c>
      <c r="AN22">
        <f t="shared" si="10"/>
        <v>0</v>
      </c>
      <c r="AO22">
        <f t="shared" si="11"/>
        <v>0</v>
      </c>
      <c r="AP22">
        <f t="shared" si="12"/>
        <v>-3.5511477584035553</v>
      </c>
      <c r="AQ22">
        <f t="shared" si="13"/>
        <v>-696.05366055710397</v>
      </c>
      <c r="AR22">
        <f t="shared" si="14"/>
        <v>-699.60480831550751</v>
      </c>
      <c r="AS22">
        <f t="shared" si="15"/>
        <v>32.987349338048226</v>
      </c>
      <c r="AT22">
        <f t="shared" si="16"/>
        <v>-4.1705394686552726</v>
      </c>
      <c r="AU22">
        <f t="shared" si="17"/>
        <v>-670.78799844611444</v>
      </c>
      <c r="AW22">
        <v>19</v>
      </c>
      <c r="AX22">
        <f>IF(Z22&gt;0, (R22*SUMPRODUCT(K22:$K$98, X22:$X$98)-K22*$AZ$3)/Z22, 0)</f>
        <v>-1303.3319211443634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</v>
      </c>
      <c r="S23">
        <f t="shared" si="1"/>
        <v>-1969.2529811651671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-489.07819630471477</v>
      </c>
      <c r="AC23">
        <f t="shared" si="2"/>
        <v>-658.00351673188334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-3736.1055494722232</v>
      </c>
      <c r="AI23">
        <f t="shared" si="7"/>
        <v>-3752.8124815684378</v>
      </c>
      <c r="AJ23">
        <f t="shared" si="8"/>
        <v>168.92532042716857</v>
      </c>
      <c r="AK23">
        <f t="shared" si="30"/>
        <v>-34.23547374133004</v>
      </c>
      <c r="AL23">
        <f t="shared" si="9"/>
        <v>-3618.1226348825994</v>
      </c>
      <c r="AN23">
        <f t="shared" si="10"/>
        <v>0</v>
      </c>
      <c r="AO23">
        <f t="shared" si="11"/>
        <v>0</v>
      </c>
      <c r="AP23">
        <f t="shared" si="12"/>
        <v>-2.8232813140660302</v>
      </c>
      <c r="AQ23">
        <f t="shared" si="13"/>
        <v>-631.35930190279623</v>
      </c>
      <c r="AR23">
        <f t="shared" si="14"/>
        <v>-634.18258321686233</v>
      </c>
      <c r="AS23">
        <f t="shared" si="15"/>
        <v>28.546455919498705</v>
      </c>
      <c r="AT23">
        <f t="shared" si="16"/>
        <v>-5.7854052877845081</v>
      </c>
      <c r="AU23">
        <f t="shared" si="17"/>
        <v>-611.42153258514816</v>
      </c>
      <c r="AW23">
        <v>20</v>
      </c>
      <c r="AX23">
        <f>IF(Z23&gt;0, (R23*SUMPRODUCT(K23:$K$98, X23:$X$98)-K23*$AZ$3)/Z23, 0)</f>
        <v>-1969.2529811651671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</v>
      </c>
      <c r="S24">
        <f t="shared" si="1"/>
        <v>-2792.2022362275002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-658.00351673188334</v>
      </c>
      <c r="AC24">
        <f t="shared" si="2"/>
        <v>-818.71251494723674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-3758.3352756586773</v>
      </c>
      <c r="AI24">
        <f t="shared" si="7"/>
        <v>-3772.9959707961002</v>
      </c>
      <c r="AJ24">
        <f t="shared" si="8"/>
        <v>160.7089982153534</v>
      </c>
      <c r="AK24">
        <f t="shared" si="30"/>
        <v>-46.060246171231839</v>
      </c>
      <c r="AL24">
        <f t="shared" si="9"/>
        <v>-3658.3472187519787</v>
      </c>
      <c r="AN24">
        <f t="shared" si="10"/>
        <v>0</v>
      </c>
      <c r="AO24">
        <f t="shared" si="11"/>
        <v>0</v>
      </c>
      <c r="AP24">
        <f t="shared" si="12"/>
        <v>-2.2120451470134928</v>
      </c>
      <c r="AQ24">
        <f t="shared" si="13"/>
        <v>-567.06774333974658</v>
      </c>
      <c r="AR24">
        <f t="shared" si="14"/>
        <v>-569.27978848676014</v>
      </c>
      <c r="AS24">
        <f t="shared" si="15"/>
        <v>24.248206258394571</v>
      </c>
      <c r="AT24">
        <f t="shared" si="16"/>
        <v>-6.9496939304905512</v>
      </c>
      <c r="AU24">
        <f t="shared" si="17"/>
        <v>-551.98127615885608</v>
      </c>
      <c r="AW24">
        <v>21</v>
      </c>
      <c r="AX24">
        <f>IF(Z24&gt;0, (R24*SUMPRODUCT(K24:$K$98, X24:$X$98)-K24*$AZ$3)/Z24, 0)</f>
        <v>-2792.2022362275002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</v>
      </c>
      <c r="S25">
        <f t="shared" si="1"/>
        <v>-3817.1437932986023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-818.71251494723674</v>
      </c>
      <c r="AC25">
        <f t="shared" si="2"/>
        <v>-965.55677285176762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-3732.9078378884724</v>
      </c>
      <c r="AI25">
        <f t="shared" si="7"/>
        <v>-3745.5554721555768</v>
      </c>
      <c r="AJ25">
        <f t="shared" si="8"/>
        <v>146.84425790453088</v>
      </c>
      <c r="AK25">
        <f t="shared" si="30"/>
        <v>-57.309876046306577</v>
      </c>
      <c r="AL25">
        <f t="shared" si="9"/>
        <v>-3656.0210902973527</v>
      </c>
      <c r="AN25">
        <f t="shared" si="10"/>
        <v>0</v>
      </c>
      <c r="AO25">
        <f t="shared" si="11"/>
        <v>0</v>
      </c>
      <c r="AP25">
        <f t="shared" si="12"/>
        <v>-1.703847414287984</v>
      </c>
      <c r="AQ25">
        <f t="shared" si="13"/>
        <v>-502.88498489431436</v>
      </c>
      <c r="AR25">
        <f t="shared" si="14"/>
        <v>-504.58883230860238</v>
      </c>
      <c r="AS25">
        <f t="shared" si="15"/>
        <v>19.782372248415282</v>
      </c>
      <c r="AT25">
        <f t="shared" si="16"/>
        <v>-7.7205967576590817</v>
      </c>
      <c r="AU25">
        <f t="shared" si="17"/>
        <v>-492.52705681784619</v>
      </c>
      <c r="AW25">
        <v>22</v>
      </c>
      <c r="AX25">
        <f>IF(Z25&gt;0, (R25*SUMPRODUCT(K25:$K$98, X25:$X$98)-K25*$AZ$3)/Z25, 0)</f>
        <v>-3817.1437932986023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</v>
      </c>
      <c r="S26">
        <f t="shared" si="1"/>
        <v>-5111.3317125442682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-965.55677285176762</v>
      </c>
      <c r="AC26">
        <f t="shared" si="2"/>
        <v>-1093.2422171789242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-3653.7173649162714</v>
      </c>
      <c r="AI26">
        <f t="shared" si="7"/>
        <v>-3664.4116641582468</v>
      </c>
      <c r="AJ26">
        <f t="shared" si="8"/>
        <v>127.68544432715657</v>
      </c>
      <c r="AK26">
        <f t="shared" si="30"/>
        <v>-67.588974099623741</v>
      </c>
      <c r="AL26">
        <f t="shared" si="9"/>
        <v>-3604.3151939307136</v>
      </c>
      <c r="AN26">
        <f t="shared" si="10"/>
        <v>0</v>
      </c>
      <c r="AO26">
        <f t="shared" si="11"/>
        <v>0</v>
      </c>
      <c r="AP26">
        <f t="shared" si="12"/>
        <v>-1.2863398097002039</v>
      </c>
      <c r="AQ26">
        <f t="shared" si="13"/>
        <v>-439.47920228727827</v>
      </c>
      <c r="AR26">
        <f t="shared" si="14"/>
        <v>-440.76554209697849</v>
      </c>
      <c r="AS26">
        <f t="shared" si="15"/>
        <v>15.358357423982461</v>
      </c>
      <c r="AT26">
        <f t="shared" si="16"/>
        <v>-8.1297882277215638</v>
      </c>
      <c r="AU26">
        <f t="shared" si="17"/>
        <v>-433.53697290071756</v>
      </c>
      <c r="AW26">
        <v>23</v>
      </c>
      <c r="AX26">
        <f>IF(Z26&gt;0, (R26*SUMPRODUCT(K26:$K$98, X26:$X$98)-K26*$AZ$3)/Z26, 0)</f>
        <v>-5111.3317125442682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</v>
      </c>
      <c r="S27">
        <f t="shared" si="1"/>
        <v>-6776.1445830120811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-1093.2422171789242</v>
      </c>
      <c r="AC27">
        <f t="shared" si="2"/>
        <v>-1197.7218296740984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-3499.1476553972188</v>
      </c>
      <c r="AI27">
        <f t="shared" si="7"/>
        <v>-3507.9854378190757</v>
      </c>
      <c r="AJ27">
        <f t="shared" si="8"/>
        <v>104.47961249517425</v>
      </c>
      <c r="AK27">
        <f t="shared" si="30"/>
        <v>-76.526955202524704</v>
      </c>
      <c r="AL27">
        <f t="shared" si="9"/>
        <v>-3480.032780526426</v>
      </c>
      <c r="AN27">
        <f t="shared" si="10"/>
        <v>0</v>
      </c>
      <c r="AO27">
        <f t="shared" si="11"/>
        <v>0</v>
      </c>
      <c r="AP27">
        <f t="shared" si="12"/>
        <v>-0.94913646960366738</v>
      </c>
      <c r="AQ27">
        <f t="shared" si="13"/>
        <v>-375.79208151266801</v>
      </c>
      <c r="AR27">
        <f t="shared" si="14"/>
        <v>-376.74121798227168</v>
      </c>
      <c r="AS27">
        <f t="shared" si="15"/>
        <v>11.220621397510429</v>
      </c>
      <c r="AT27">
        <f t="shared" si="16"/>
        <v>-8.2186368280360149</v>
      </c>
      <c r="AU27">
        <f t="shared" si="17"/>
        <v>-373.7392334127972</v>
      </c>
      <c r="AW27">
        <v>24</v>
      </c>
      <c r="AX27">
        <f>IF(Z27&gt;0, (R27*SUMPRODUCT(K27:$K$98, X27:$X$98)-K27*$AZ$3)/Z27, 0)</f>
        <v>-6776.1445830120811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</v>
      </c>
      <c r="S28">
        <f t="shared" si="1"/>
        <v>-8955.6212153455508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-1197.7218296740984</v>
      </c>
      <c r="AC28">
        <f t="shared" si="2"/>
        <v>-1274.4071345866723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-3268.5609082793853</v>
      </c>
      <c r="AI28">
        <f t="shared" si="7"/>
        <v>-3275.676032422884</v>
      </c>
      <c r="AJ28">
        <f t="shared" si="8"/>
        <v>76.685304912573883</v>
      </c>
      <c r="AK28">
        <f t="shared" si="30"/>
        <v>-83.840528077186903</v>
      </c>
      <c r="AL28">
        <f t="shared" si="9"/>
        <v>-3282.8312555874968</v>
      </c>
      <c r="AN28">
        <f t="shared" si="10"/>
        <v>0</v>
      </c>
      <c r="AO28">
        <f t="shared" si="11"/>
        <v>0</v>
      </c>
      <c r="AP28">
        <f t="shared" si="12"/>
        <v>-0.68225985078267259</v>
      </c>
      <c r="AQ28">
        <f t="shared" si="13"/>
        <v>-313.41798576970979</v>
      </c>
      <c r="AR28">
        <f t="shared" si="14"/>
        <v>-314.10024562049244</v>
      </c>
      <c r="AS28">
        <f t="shared" si="15"/>
        <v>7.353252540882603</v>
      </c>
      <c r="AT28">
        <f t="shared" si="16"/>
        <v>-8.0393574338051277</v>
      </c>
      <c r="AU28">
        <f t="shared" si="17"/>
        <v>-314.78635051341496</v>
      </c>
      <c r="AW28">
        <v>25</v>
      </c>
      <c r="AX28">
        <f>IF(Z28&gt;0, (R28*SUMPRODUCT(K28:$K$98, X28:$X$98)-K28*$AZ$3)/Z28, 0)</f>
        <v>-8955.6212153455508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</v>
      </c>
      <c r="S29">
        <f t="shared" si="1"/>
        <v>-11871.674808521546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-1274.4071345866723</v>
      </c>
      <c r="AC29">
        <f t="shared" si="2"/>
        <v>-1320.7654983920124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-2962.5947505087838</v>
      </c>
      <c r="AI29">
        <f t="shared" si="7"/>
        <v>-2968.1574260355933</v>
      </c>
      <c r="AJ29">
        <f t="shared" si="8"/>
        <v>46.358363805340105</v>
      </c>
      <c r="AK29">
        <f t="shared" si="30"/>
        <v>-89.208499421067074</v>
      </c>
      <c r="AL29">
        <f t="shared" si="9"/>
        <v>-3011.0075616513204</v>
      </c>
      <c r="AN29">
        <f t="shared" si="10"/>
        <v>0</v>
      </c>
      <c r="AO29">
        <f t="shared" si="11"/>
        <v>0</v>
      </c>
      <c r="AP29">
        <f t="shared" si="12"/>
        <v>-0.47624786128758428</v>
      </c>
      <c r="AQ29">
        <f t="shared" si="13"/>
        <v>-253.64222791562733</v>
      </c>
      <c r="AR29">
        <f t="shared" si="14"/>
        <v>-254.11847577691492</v>
      </c>
      <c r="AS29">
        <f t="shared" si="15"/>
        <v>3.9689662840624074</v>
      </c>
      <c r="AT29">
        <f t="shared" si="16"/>
        <v>-7.6375759925597411</v>
      </c>
      <c r="AU29">
        <f t="shared" si="17"/>
        <v>-257.78708548541226</v>
      </c>
      <c r="AW29">
        <v>26</v>
      </c>
      <c r="AX29">
        <f>IF(Z29&gt;0, (R29*SUMPRODUCT(K29:$K$98, X29:$X$98)-K29*$AZ$3)/Z29, 0)</f>
        <v>-11871.674808521546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</v>
      </c>
      <c r="S30">
        <f t="shared" si="1"/>
        <v>-15879.110119051178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-1320.7654983920124</v>
      </c>
      <c r="AC30">
        <f t="shared" si="2"/>
        <v>-1335.961635268025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-2600.7694330568766</v>
      </c>
      <c r="AI30">
        <f t="shared" si="7"/>
        <v>-2604.9760971118894</v>
      </c>
      <c r="AJ30">
        <f t="shared" si="8"/>
        <v>15.196136876012588</v>
      </c>
      <c r="AK30">
        <f t="shared" si="30"/>
        <v>-92.453584887440883</v>
      </c>
      <c r="AL30">
        <f t="shared" si="9"/>
        <v>-2682.2335451233175</v>
      </c>
      <c r="AN30">
        <f t="shared" si="10"/>
        <v>0</v>
      </c>
      <c r="AO30">
        <f t="shared" si="11"/>
        <v>0</v>
      </c>
      <c r="AP30">
        <f t="shared" si="12"/>
        <v>-0.32156525567144062</v>
      </c>
      <c r="AQ30">
        <f t="shared" si="13"/>
        <v>-198.80767200481247</v>
      </c>
      <c r="AR30">
        <f t="shared" si="14"/>
        <v>-199.12923726048393</v>
      </c>
      <c r="AS30">
        <f t="shared" si="15"/>
        <v>1.1616210792802244</v>
      </c>
      <c r="AT30">
        <f t="shared" si="16"/>
        <v>-7.067324671825097</v>
      </c>
      <c r="AU30">
        <f t="shared" si="17"/>
        <v>-205.03494085302879</v>
      </c>
      <c r="AW30">
        <v>27</v>
      </c>
      <c r="AX30">
        <f>IF(Z30&gt;0, (R30*SUMPRODUCT(K30:$K$98, X30:$X$98)-K30*$AZ$3)/Z30, 0)</f>
        <v>-15879.110119051178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</v>
      </c>
      <c r="S31">
        <f t="shared" si="1"/>
        <v>-21598.072400897159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-1335.961635268025</v>
      </c>
      <c r="AC31">
        <f t="shared" si="2"/>
        <v>-1321.8710117017522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-2208.8754450210668</v>
      </c>
      <c r="AI31">
        <f t="shared" si="7"/>
        <v>-2211.9356047130186</v>
      </c>
      <c r="AJ31">
        <f t="shared" si="8"/>
        <v>-14.090623566272825</v>
      </c>
      <c r="AK31">
        <f t="shared" si="30"/>
        <v>-93.517314468761754</v>
      </c>
      <c r="AL31">
        <f t="shared" si="9"/>
        <v>-2319.5435427480534</v>
      </c>
      <c r="AN31">
        <f t="shared" si="10"/>
        <v>0</v>
      </c>
      <c r="AO31">
        <f t="shared" si="11"/>
        <v>0</v>
      </c>
      <c r="AP31">
        <f t="shared" si="12"/>
        <v>-0.20886100110384109</v>
      </c>
      <c r="AQ31">
        <f t="shared" si="13"/>
        <v>-150.75943192575744</v>
      </c>
      <c r="AR31">
        <f t="shared" si="14"/>
        <v>-150.96829292686127</v>
      </c>
      <c r="AS31">
        <f t="shared" si="15"/>
        <v>-0.9617085513441983</v>
      </c>
      <c r="AT31">
        <f t="shared" si="16"/>
        <v>-6.3827126315845639</v>
      </c>
      <c r="AU31">
        <f t="shared" si="17"/>
        <v>-158.31271410979002</v>
      </c>
      <c r="AW31">
        <v>28</v>
      </c>
      <c r="AX31">
        <f>IF(Z31&gt;0, (R31*SUMPRODUCT(K31:$K$98, X31:$X$98)-K31*$AZ$3)/Z31, 0)</f>
        <v>-21598.072400897159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</v>
      </c>
      <c r="S32">
        <f t="shared" si="1"/>
        <v>-30146.714392862505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-1321.8710117017522</v>
      </c>
      <c r="AC32">
        <f t="shared" si="2"/>
        <v>-1282.5426797247551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-1804.7796709636409</v>
      </c>
      <c r="AI32">
        <f t="shared" si="7"/>
        <v>-1806.9068392231916</v>
      </c>
      <c r="AJ32">
        <f t="shared" si="8"/>
        <v>-39.328331976997106</v>
      </c>
      <c r="AK32">
        <f t="shared" si="30"/>
        <v>-92.530970819122658</v>
      </c>
      <c r="AL32">
        <f t="shared" si="9"/>
        <v>-1938.7661420193112</v>
      </c>
      <c r="AN32">
        <f t="shared" si="10"/>
        <v>0</v>
      </c>
      <c r="AO32">
        <f t="shared" si="11"/>
        <v>0</v>
      </c>
      <c r="AP32">
        <f t="shared" si="12"/>
        <v>-0.12962748240093608</v>
      </c>
      <c r="AQ32">
        <f t="shared" si="13"/>
        <v>-109.98144786384685</v>
      </c>
      <c r="AR32">
        <f t="shared" si="14"/>
        <v>-110.11107534624779</v>
      </c>
      <c r="AS32">
        <f t="shared" si="15"/>
        <v>-2.3966287755173346</v>
      </c>
      <c r="AT32">
        <f t="shared" si="16"/>
        <v>-5.6387437794557762</v>
      </c>
      <c r="AU32">
        <f t="shared" si="17"/>
        <v>-118.1464479012209</v>
      </c>
      <c r="AW32">
        <v>29</v>
      </c>
      <c r="AX32">
        <f>IF(Z32&gt;0, (R32*SUMPRODUCT(K32:$K$98, X32:$X$98)-K32*$AZ$3)/Z32, 0)</f>
        <v>-30146.714392862505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</v>
      </c>
      <c r="S33">
        <f t="shared" si="1"/>
        <v>-43638.742908545217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-1282.5426797247551</v>
      </c>
      <c r="AC33">
        <f t="shared" si="2"/>
        <v>-1222.8029098182853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-1409.6892702560551</v>
      </c>
      <c r="AI33">
        <f t="shared" si="7"/>
        <v>-1411.0903221978824</v>
      </c>
      <c r="AJ33">
        <f t="shared" si="8"/>
        <v>-59.739769906469746</v>
      </c>
      <c r="AK33">
        <f t="shared" si="30"/>
        <v>-89.777987580732869</v>
      </c>
      <c r="AL33">
        <f t="shared" si="9"/>
        <v>-1560.6080796850849</v>
      </c>
      <c r="AN33">
        <f t="shared" si="10"/>
        <v>0</v>
      </c>
      <c r="AO33">
        <f t="shared" si="11"/>
        <v>0</v>
      </c>
      <c r="AP33">
        <f t="shared" si="12"/>
        <v>-7.6230971754422339E-2</v>
      </c>
      <c r="AQ33">
        <f t="shared" si="13"/>
        <v>-76.700927164238706</v>
      </c>
      <c r="AR33">
        <f t="shared" si="14"/>
        <v>-76.777158135993133</v>
      </c>
      <c r="AS33">
        <f t="shared" si="15"/>
        <v>-3.2504296067829377</v>
      </c>
      <c r="AT33">
        <f t="shared" si="16"/>
        <v>-4.8848033617585385</v>
      </c>
      <c r="AU33">
        <f t="shared" si="17"/>
        <v>-84.912391104534606</v>
      </c>
      <c r="AW33">
        <v>30</v>
      </c>
      <c r="AX33">
        <f>IF(Z33&gt;0, (R33*SUMPRODUCT(K33:$K$98, X33:$X$98)-K33*$AZ$3)/Z33, 0)</f>
        <v>-43638.742908545217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</v>
      </c>
      <c r="S34">
        <f t="shared" si="1"/>
        <v>-66157.580808719562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-1222.8029098182853</v>
      </c>
      <c r="AC34">
        <f t="shared" si="2"/>
        <v>-1147.9670354018842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-1038.8817970029224</v>
      </c>
      <c r="AI34">
        <f t="shared" si="7"/>
        <v>-1039.7493975268299</v>
      </c>
      <c r="AJ34">
        <f t="shared" si="8"/>
        <v>-74.835874416401111</v>
      </c>
      <c r="AK34">
        <f t="shared" si="30"/>
        <v>-85.596203687279981</v>
      </c>
      <c r="AL34">
        <f t="shared" si="9"/>
        <v>-1200.1814756305109</v>
      </c>
      <c r="AN34">
        <f t="shared" si="10"/>
        <v>0</v>
      </c>
      <c r="AO34">
        <f t="shared" si="11"/>
        <v>0</v>
      </c>
      <c r="AP34">
        <f t="shared" si="12"/>
        <v>-4.2148197121453561E-2</v>
      </c>
      <c r="AQ34">
        <f t="shared" si="13"/>
        <v>-50.469073680089494</v>
      </c>
      <c r="AR34">
        <f t="shared" si="14"/>
        <v>-50.51122187721095</v>
      </c>
      <c r="AS34">
        <f t="shared" si="15"/>
        <v>-3.6355408966941862</v>
      </c>
      <c r="AT34">
        <f t="shared" si="16"/>
        <v>-4.1582797225747612</v>
      </c>
      <c r="AU34">
        <f t="shared" si="17"/>
        <v>-58.305042496479899</v>
      </c>
      <c r="AW34">
        <v>31</v>
      </c>
      <c r="AX34">
        <f>IF(Z34&gt;0, (R34*SUMPRODUCT(K34:$K$98, X34:$X$98)-K34*$AZ$3)/Z34, 0)</f>
        <v>-66157.580808719562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-105985.90276060837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-1147.9670354018842</v>
      </c>
      <c r="AC35">
        <f t="shared" ref="AC35:AC69" si="33">S35*Z35</f>
        <v>-1063.1353933849739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-714.75771510090476</v>
      </c>
      <c r="AI35">
        <f t="shared" ref="AI35:AI66" si="38">SUM(AE35:AH35)</f>
        <v>-715.25926076202268</v>
      </c>
      <c r="AJ35">
        <f t="shared" ref="AJ35:AJ69" si="39">AB35-AC35</f>
        <v>-84.831642016910337</v>
      </c>
      <c r="AK35">
        <f t="shared" si="30"/>
        <v>-80.357692478131909</v>
      </c>
      <c r="AL35">
        <f t="shared" ref="AL35:AL66" si="40">SUM(AI35:AK35)</f>
        <v>-880.44859525706488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-2.175462752863716E-2</v>
      </c>
      <c r="AQ35">
        <f t="shared" ref="AQ35:AQ69" si="44">AH35*$K35</f>
        <v>-31.002736282438221</v>
      </c>
      <c r="AR35">
        <f t="shared" ref="AR35:AR69" si="45">AI35*$K35</f>
        <v>-31.024490909966858</v>
      </c>
      <c r="AS35">
        <f t="shared" ref="AS35:AS69" si="46">AJ35*$K35</f>
        <v>-3.6795867610679638</v>
      </c>
      <c r="AT35">
        <f t="shared" ref="AT35:AT69" si="47">AK35*$K35</f>
        <v>-3.4855284462555072</v>
      </c>
      <c r="AU35">
        <f t="shared" ref="AU35:AU69" si="48">AL35*$K35</f>
        <v>-38.189606117290325</v>
      </c>
      <c r="AW35">
        <v>32</v>
      </c>
      <c r="AX35">
        <f>IF(Z35&gt;0, (R35*SUMPRODUCT(K35:$K$98, X35:$X$98)-K35*$AZ$3)/Z35, 0)</f>
        <v>-105985.90276060837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</v>
      </c>
      <c r="S36">
        <f t="shared" si="32"/>
        <v>-170022.7196178943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-1063.1353933849739</v>
      </c>
      <c r="AC36">
        <f t="shared" si="33"/>
        <v>-973.33391922366218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-420.58755279101888</v>
      </c>
      <c r="AI36">
        <f t="shared" si="38"/>
        <v>-420.87378921913012</v>
      </c>
      <c r="AJ36">
        <f t="shared" si="39"/>
        <v>-89.801474161311717</v>
      </c>
      <c r="AK36">
        <f t="shared" si="30"/>
        <v>-74.419477536948179</v>
      </c>
      <c r="AL36">
        <f t="shared" si="40"/>
        <v>-585.09474091739003</v>
      </c>
      <c r="AN36">
        <f t="shared" si="41"/>
        <v>0</v>
      </c>
      <c r="AO36">
        <f t="shared" si="42"/>
        <v>0</v>
      </c>
      <c r="AP36">
        <f t="shared" si="43"/>
        <v>-1.1085315429862056E-2</v>
      </c>
      <c r="AQ36">
        <f t="shared" si="44"/>
        <v>-16.28844280697372</v>
      </c>
      <c r="AR36">
        <f t="shared" si="45"/>
        <v>-16.299528122403583</v>
      </c>
      <c r="AS36">
        <f t="shared" si="46"/>
        <v>-3.4778161316277756</v>
      </c>
      <c r="AT36">
        <f t="shared" si="47"/>
        <v>-2.88210479730424</v>
      </c>
      <c r="AU36">
        <f t="shared" si="48"/>
        <v>-22.659449051335599</v>
      </c>
      <c r="AW36">
        <v>33</v>
      </c>
      <c r="AX36">
        <f>IF(Z36&gt;0, (R36*SUMPRODUCT(K36:$K$98, X36:$X$98)-K36*$AZ$3)/Z36, 0)</f>
        <v>-170022.7196178943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</v>
      </c>
      <c r="S37">
        <f t="shared" si="32"/>
        <v>-273707.50462863053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-973.33391922366218</v>
      </c>
      <c r="AC37">
        <f t="shared" si="33"/>
        <v>-881.7614598487163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-244.59347536266549</v>
      </c>
      <c r="AI37">
        <f t="shared" si="38"/>
        <v>-244.75455268881427</v>
      </c>
      <c r="AJ37">
        <f t="shared" si="39"/>
        <v>-91.572459374945879</v>
      </c>
      <c r="AK37">
        <f t="shared" si="30"/>
        <v>-68.133374345656364</v>
      </c>
      <c r="AL37">
        <f t="shared" si="40"/>
        <v>-404.46038640941651</v>
      </c>
      <c r="AN37">
        <f t="shared" si="41"/>
        <v>0</v>
      </c>
      <c r="AO37">
        <f t="shared" si="42"/>
        <v>0</v>
      </c>
      <c r="AP37">
        <f t="shared" si="43"/>
        <v>-5.5697992288743729E-3</v>
      </c>
      <c r="AQ37">
        <f t="shared" si="44"/>
        <v>-8.4576556057573899</v>
      </c>
      <c r="AR37">
        <f t="shared" si="45"/>
        <v>-8.4632254049862645</v>
      </c>
      <c r="AS37">
        <f t="shared" si="46"/>
        <v>-3.1664308429206733</v>
      </c>
      <c r="AT37">
        <f t="shared" si="47"/>
        <v>-2.3559443465091925</v>
      </c>
      <c r="AU37">
        <f t="shared" si="48"/>
        <v>-13.98560059441613</v>
      </c>
      <c r="AW37">
        <v>34</v>
      </c>
      <c r="AX37">
        <f>IF(Z37&gt;0, (R37*SUMPRODUCT(K37:$K$98, X37:$X$98)-K37*$AZ$3)/Z37, 0)</f>
        <v>-273707.50462863053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</v>
      </c>
      <c r="S38">
        <f t="shared" si="32"/>
        <v>-444864.59233013738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-881.7614598487163</v>
      </c>
      <c r="AC38">
        <f t="shared" si="33"/>
        <v>-793.91473850633145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-140.47099568668531</v>
      </c>
      <c r="AI38">
        <f t="shared" si="38"/>
        <v>-140.56022674172928</v>
      </c>
      <c r="AJ38">
        <f t="shared" si="39"/>
        <v>-87.846721342384853</v>
      </c>
      <c r="AK38">
        <f t="shared" si="30"/>
        <v>-61.723302189410148</v>
      </c>
      <c r="AL38">
        <f t="shared" si="40"/>
        <v>-290.13025027352427</v>
      </c>
      <c r="AN38">
        <f t="shared" si="41"/>
        <v>0</v>
      </c>
      <c r="AO38">
        <f t="shared" si="42"/>
        <v>0</v>
      </c>
      <c r="AP38">
        <f t="shared" si="43"/>
        <v>-2.7548828424868669E-3</v>
      </c>
      <c r="AQ38">
        <f t="shared" si="44"/>
        <v>-4.3368436660720322</v>
      </c>
      <c r="AR38">
        <f t="shared" si="45"/>
        <v>-4.3395985489145197</v>
      </c>
      <c r="AS38">
        <f t="shared" si="46"/>
        <v>-2.712143493939994</v>
      </c>
      <c r="AT38">
        <f t="shared" si="47"/>
        <v>-1.905619810272094</v>
      </c>
      <c r="AU38">
        <f t="shared" si="48"/>
        <v>-8.9573618531266064</v>
      </c>
      <c r="AW38">
        <v>35</v>
      </c>
      <c r="AX38">
        <f>IF(Z38&gt;0, (R38*SUMPRODUCT(K38:$K$98, X38:$X$98)-K38*$AZ$3)/Z38, 0)</f>
        <v>-444864.59233013738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</v>
      </c>
      <c r="S39">
        <f t="shared" si="32"/>
        <v>-733318.00408067659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-793.91473850633145</v>
      </c>
      <c r="AC39">
        <f t="shared" si="33"/>
        <v>-712.26553132584786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-79.548340737248623</v>
      </c>
      <c r="AI39">
        <f t="shared" si="38"/>
        <v>-79.596905311373519</v>
      </c>
      <c r="AJ39">
        <f t="shared" si="39"/>
        <v>-81.649207180483586</v>
      </c>
      <c r="AK39">
        <f t="shared" si="30"/>
        <v>-55.574031695443203</v>
      </c>
      <c r="AL39">
        <f t="shared" si="40"/>
        <v>-216.82014418730031</v>
      </c>
      <c r="AN39">
        <f t="shared" si="41"/>
        <v>0</v>
      </c>
      <c r="AO39">
        <f t="shared" si="42"/>
        <v>0</v>
      </c>
      <c r="AP39">
        <f t="shared" si="43"/>
        <v>-1.3387166603543853E-3</v>
      </c>
      <c r="AQ39">
        <f t="shared" si="44"/>
        <v>-2.1928059901162253</v>
      </c>
      <c r="AR39">
        <f t="shared" si="45"/>
        <v>-2.1941447067765796</v>
      </c>
      <c r="AS39">
        <f t="shared" si="46"/>
        <v>-2.2507178519912103</v>
      </c>
      <c r="AT39">
        <f t="shared" si="47"/>
        <v>-1.5319372908002626</v>
      </c>
      <c r="AU39">
        <f t="shared" si="48"/>
        <v>-5.976799849568053</v>
      </c>
      <c r="AW39">
        <v>36</v>
      </c>
      <c r="AX39">
        <f>IF(Z39&gt;0, (R39*SUMPRODUCT(K39:$K$98, X39:$X$98)-K39*$AZ$3)/Z39, 0)</f>
        <v>-733318.00408067659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</v>
      </c>
      <c r="S40">
        <f t="shared" si="32"/>
        <v>-1228048.7402967096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-712.26553132584786</v>
      </c>
      <c r="AC40">
        <f t="shared" si="33"/>
        <v>-637.68507763153934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-44.231165528832797</v>
      </c>
      <c r="AI40">
        <f t="shared" si="38"/>
        <v>-44.257128874452022</v>
      </c>
      <c r="AJ40">
        <f t="shared" si="39"/>
        <v>-74.580453694308517</v>
      </c>
      <c r="AK40">
        <f t="shared" ref="AK40:AK69" si="61">G40*SUM(AB40:AB40, AE40:AF40)</f>
        <v>-49.858587192809352</v>
      </c>
      <c r="AL40">
        <f t="shared" si="40"/>
        <v>-168.69616976156988</v>
      </c>
      <c r="AN40">
        <f t="shared" si="41"/>
        <v>0</v>
      </c>
      <c r="AO40">
        <f t="shared" si="42"/>
        <v>0</v>
      </c>
      <c r="AP40">
        <f t="shared" si="43"/>
        <v>-6.390159752193991E-4</v>
      </c>
      <c r="AQ40">
        <f t="shared" si="44"/>
        <v>-1.0886278598305617</v>
      </c>
      <c r="AR40">
        <f t="shared" si="45"/>
        <v>-1.0892668758057811</v>
      </c>
      <c r="AS40">
        <f t="shared" si="46"/>
        <v>-1.8355916856294945</v>
      </c>
      <c r="AT40">
        <f t="shared" si="47"/>
        <v>-1.2271312867507838</v>
      </c>
      <c r="AU40">
        <f t="shared" si="48"/>
        <v>-4.1519898481860587</v>
      </c>
      <c r="AW40">
        <v>37</v>
      </c>
      <c r="AX40">
        <f>IF(Z40&gt;0, (R40*SUMPRODUCT(K40:$K$98, X40:$X$98)-K40*$AZ$3)/Z40, 0)</f>
        <v>-1228048.7402967096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</v>
      </c>
      <c r="S41">
        <f t="shared" si="32"/>
        <v>-2094872.1791179928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-637.68507763153934</v>
      </c>
      <c r="AC41">
        <f t="shared" si="33"/>
        <v>-570.22615220170508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-24.187331478118985</v>
      </c>
      <c r="AI41">
        <f t="shared" si="38"/>
        <v>-24.200941524542959</v>
      </c>
      <c r="AJ41">
        <f t="shared" si="39"/>
        <v>-67.458925429834267</v>
      </c>
      <c r="AK41">
        <f t="shared" si="61"/>
        <v>-44.637955434207761</v>
      </c>
      <c r="AL41">
        <f t="shared" si="40"/>
        <v>-136.29782238858499</v>
      </c>
      <c r="AN41">
        <f t="shared" si="41"/>
        <v>0</v>
      </c>
      <c r="AO41">
        <f t="shared" si="42"/>
        <v>0</v>
      </c>
      <c r="AP41">
        <f t="shared" si="43"/>
        <v>-2.9908363120654207E-4</v>
      </c>
      <c r="AQ41">
        <f t="shared" si="44"/>
        <v>-0.53152169377835357</v>
      </c>
      <c r="AR41">
        <f t="shared" si="45"/>
        <v>-0.53182077740956013</v>
      </c>
      <c r="AS41">
        <f t="shared" si="46"/>
        <v>-1.4824240672175886</v>
      </c>
      <c r="AT41">
        <f t="shared" si="47"/>
        <v>-0.98092845424707065</v>
      </c>
      <c r="AU41">
        <f t="shared" si="48"/>
        <v>-2.9951732988742195</v>
      </c>
      <c r="AW41">
        <v>38</v>
      </c>
      <c r="AX41">
        <f>IF(Z41&gt;0, (R41*SUMPRODUCT(K41:$K$98, X41:$X$98)-K41*$AZ$3)/Z41, 0)</f>
        <v>-2094872.1791179928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</v>
      </c>
      <c r="S42">
        <f t="shared" si="32"/>
        <v>-3647007.2929571643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-570.22615220170508</v>
      </c>
      <c r="AC42">
        <f t="shared" si="33"/>
        <v>-509.5545013154254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-12.976038825028153</v>
      </c>
      <c r="AI42">
        <f t="shared" si="38"/>
        <v>-12.983024751575373</v>
      </c>
      <c r="AJ42">
        <f t="shared" si="39"/>
        <v>-60.671650886279679</v>
      </c>
      <c r="AK42">
        <f t="shared" si="61"/>
        <v>-39.915830654119361</v>
      </c>
      <c r="AL42">
        <f t="shared" si="40"/>
        <v>-113.57050629197441</v>
      </c>
      <c r="AN42">
        <f t="shared" si="41"/>
        <v>0</v>
      </c>
      <c r="AO42">
        <f t="shared" si="42"/>
        <v>0</v>
      </c>
      <c r="AP42">
        <f t="shared" si="43"/>
        <v>-1.3706893252111998E-4</v>
      </c>
      <c r="AQ42">
        <f t="shared" si="44"/>
        <v>-0.2545992686978969</v>
      </c>
      <c r="AR42">
        <f t="shared" si="45"/>
        <v>-0.25473633763041797</v>
      </c>
      <c r="AS42">
        <f t="shared" si="46"/>
        <v>-1.1904216806554906</v>
      </c>
      <c r="AT42">
        <f t="shared" si="47"/>
        <v>-0.78317747280521366</v>
      </c>
      <c r="AU42">
        <f t="shared" si="48"/>
        <v>-2.2283354910911224</v>
      </c>
      <c r="AW42">
        <v>39</v>
      </c>
      <c r="AX42">
        <f>IF(Z42&gt;0, (R42*SUMPRODUCT(K42:$K$98, X42:$X$98)-K42*$AZ$3)/Z42, 0)</f>
        <v>-3647007.2929571643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</v>
      </c>
      <c r="S43">
        <f t="shared" si="32"/>
        <v>-6489230.2671837118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-509.5545013154254</v>
      </c>
      <c r="AC43">
        <f t="shared" si="33"/>
        <v>-455.16341078050016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-6.8179989566519126</v>
      </c>
      <c r="AI43">
        <f t="shared" si="38"/>
        <v>-6.8215060244553332</v>
      </c>
      <c r="AJ43">
        <f t="shared" si="39"/>
        <v>-54.39109053492524</v>
      </c>
      <c r="AK43">
        <f t="shared" si="61"/>
        <v>-35.668815092079782</v>
      </c>
      <c r="AL43">
        <f t="shared" si="40"/>
        <v>-96.881411651460354</v>
      </c>
      <c r="AN43">
        <f t="shared" si="41"/>
        <v>0</v>
      </c>
      <c r="AO43">
        <f t="shared" si="42"/>
        <v>0</v>
      </c>
      <c r="AP43">
        <f t="shared" si="43"/>
        <v>-6.1438577981043455E-5</v>
      </c>
      <c r="AQ43">
        <f t="shared" si="44"/>
        <v>-0.11944113545917877</v>
      </c>
      <c r="AR43">
        <f t="shared" si="45"/>
        <v>-0.1195025740371598</v>
      </c>
      <c r="AS43">
        <f t="shared" si="46"/>
        <v>-0.95285048496761415</v>
      </c>
      <c r="AT43">
        <f t="shared" si="47"/>
        <v>-0.62486424567797261</v>
      </c>
      <c r="AU43">
        <f t="shared" si="48"/>
        <v>-1.6972173046827466</v>
      </c>
      <c r="AW43">
        <v>40</v>
      </c>
      <c r="AX43">
        <f>IF(Z43&gt;0, (R43*SUMPRODUCT(K43:$K$98, X43:$X$98)-K43*$AZ$3)/Z43, 0)</f>
        <v>-6489230.2671837118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</v>
      </c>
      <c r="S44">
        <f t="shared" si="32"/>
        <v>-11829046.046656914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-455.16341078050016</v>
      </c>
      <c r="AC44">
        <f t="shared" si="33"/>
        <v>-406.49205744843863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-3.5076050791943421</v>
      </c>
      <c r="AI44">
        <f t="shared" si="38"/>
        <v>-3.5093232737801316</v>
      </c>
      <c r="AJ44">
        <f t="shared" si="39"/>
        <v>-48.671353332061528</v>
      </c>
      <c r="AK44">
        <f t="shared" si="61"/>
        <v>-31.861438754635014</v>
      </c>
      <c r="AL44">
        <f t="shared" si="40"/>
        <v>-84.042115360476672</v>
      </c>
      <c r="AN44">
        <f t="shared" si="41"/>
        <v>0</v>
      </c>
      <c r="AO44">
        <f t="shared" si="42"/>
        <v>0</v>
      </c>
      <c r="AP44">
        <f t="shared" si="43"/>
        <v>-2.6875175961675467E-5</v>
      </c>
      <c r="AQ44">
        <f t="shared" si="44"/>
        <v>-5.4864277007422316E-2</v>
      </c>
      <c r="AR44">
        <f t="shared" si="45"/>
        <v>-5.4891152183383987E-2</v>
      </c>
      <c r="AS44">
        <f t="shared" si="46"/>
        <v>-0.76129397444871227</v>
      </c>
      <c r="AT44">
        <f t="shared" si="47"/>
        <v>-0.49836134975914242</v>
      </c>
      <c r="AU44">
        <f t="shared" si="48"/>
        <v>-1.3145464763912387</v>
      </c>
      <c r="AW44">
        <v>41</v>
      </c>
      <c r="AX44">
        <f>IF(Z44&gt;0, (R44*SUMPRODUCT(K44:$K$98, X44:$X$98)-K44*$AZ$3)/Z44, 0)</f>
        <v>-11829046.046656914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</v>
      </c>
      <c r="S45">
        <f t="shared" si="32"/>
        <v>-22122073.034668006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-406.49205744843863</v>
      </c>
      <c r="AC45">
        <f t="shared" si="33"/>
        <v>-362.98371237944548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-1.761203862220496</v>
      </c>
      <c r="AI45">
        <f t="shared" si="38"/>
        <v>-1.7620242729293174</v>
      </c>
      <c r="AJ45">
        <f t="shared" si="39"/>
        <v>-43.508345068993151</v>
      </c>
      <c r="AK45">
        <f t="shared" si="61"/>
        <v>-28.454444021390707</v>
      </c>
      <c r="AL45">
        <f t="shared" si="40"/>
        <v>-73.724813363313174</v>
      </c>
      <c r="AN45">
        <f t="shared" si="41"/>
        <v>0</v>
      </c>
      <c r="AO45">
        <f t="shared" si="42"/>
        <v>0</v>
      </c>
      <c r="AP45">
        <f t="shared" si="43"/>
        <v>-1.14575633751463E-5</v>
      </c>
      <c r="AQ45">
        <f t="shared" si="44"/>
        <v>-2.4596345039097956E-2</v>
      </c>
      <c r="AR45">
        <f t="shared" si="45"/>
        <v>-2.4607802602473101E-2</v>
      </c>
      <c r="AS45">
        <f t="shared" si="46"/>
        <v>-0.60762203078970622</v>
      </c>
      <c r="AT45">
        <f t="shared" si="47"/>
        <v>-0.39738461745333264</v>
      </c>
      <c r="AU45">
        <f t="shared" si="48"/>
        <v>-1.0296144508455118</v>
      </c>
      <c r="AW45">
        <v>42</v>
      </c>
      <c r="AX45">
        <f>IF(Z45&gt;0, (R45*SUMPRODUCT(K45:$K$98, X45:$X$98)-K45*$AZ$3)/Z45, 0)</f>
        <v>-22122073.034668006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</v>
      </c>
      <c r="S46">
        <f t="shared" si="32"/>
        <v>-42542931.769538581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-362.98371237944548</v>
      </c>
      <c r="AC46">
        <f t="shared" si="33"/>
        <v>-324.11258609412681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-0.86256494192709832</v>
      </c>
      <c r="AI46">
        <f t="shared" si="38"/>
        <v>-0.86294586605786805</v>
      </c>
      <c r="AJ46">
        <f t="shared" si="39"/>
        <v>-38.871126285318667</v>
      </c>
      <c r="AK46">
        <f t="shared" si="61"/>
        <v>-25.408859866561187</v>
      </c>
      <c r="AL46">
        <f t="shared" si="40"/>
        <v>-65.142932017937724</v>
      </c>
      <c r="AN46">
        <f t="shared" si="41"/>
        <v>0</v>
      </c>
      <c r="AO46">
        <f t="shared" si="42"/>
        <v>0</v>
      </c>
      <c r="AP46">
        <f t="shared" si="43"/>
        <v>-4.7498665721495965E-6</v>
      </c>
      <c r="AQ46">
        <f t="shared" si="44"/>
        <v>-1.0755602108191584E-2</v>
      </c>
      <c r="AR46">
        <f t="shared" si="45"/>
        <v>-1.0760351974763735E-2</v>
      </c>
      <c r="AS46">
        <f t="shared" si="46"/>
        <v>-0.48469668485261713</v>
      </c>
      <c r="AT46">
        <f t="shared" si="47"/>
        <v>-0.31683131723040464</v>
      </c>
      <c r="AU46">
        <f t="shared" si="48"/>
        <v>-0.81228835405778554</v>
      </c>
      <c r="AW46">
        <v>43</v>
      </c>
      <c r="AX46">
        <f>IF(Z46&gt;0, (R46*SUMPRODUCT(K46:$K$98, X46:$X$98)-K46*$AZ$3)/Z46, 0)</f>
        <v>-42542931.769538581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</v>
      </c>
      <c r="S47">
        <f t="shared" si="32"/>
        <v>-84345349.422266394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-324.11258609412681</v>
      </c>
      <c r="AC47">
        <f t="shared" si="33"/>
        <v>-289.39501791912994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-0.41112251823759233</v>
      </c>
      <c r="AI47">
        <f t="shared" si="38"/>
        <v>-0.41129407186793554</v>
      </c>
      <c r="AJ47">
        <f t="shared" si="39"/>
        <v>-34.71756817499687</v>
      </c>
      <c r="AK47">
        <f t="shared" si="61"/>
        <v>-22.68788102658888</v>
      </c>
      <c r="AL47">
        <f t="shared" si="40"/>
        <v>-57.816743273453682</v>
      </c>
      <c r="AN47">
        <f t="shared" si="41"/>
        <v>0</v>
      </c>
      <c r="AO47">
        <f t="shared" si="42"/>
        <v>0</v>
      </c>
      <c r="AP47">
        <f t="shared" si="43"/>
        <v>-1.9099623883567261E-6</v>
      </c>
      <c r="AQ47">
        <f t="shared" si="44"/>
        <v>-4.577160770479584E-3</v>
      </c>
      <c r="AR47">
        <f t="shared" si="45"/>
        <v>-4.579070732867941E-3</v>
      </c>
      <c r="AS47">
        <f t="shared" si="46"/>
        <v>-0.38652198322353021</v>
      </c>
      <c r="AT47">
        <f t="shared" si="47"/>
        <v>-0.25259156186671555</v>
      </c>
      <c r="AU47">
        <f t="shared" si="48"/>
        <v>-0.64369261582311366</v>
      </c>
      <c r="AW47">
        <v>44</v>
      </c>
      <c r="AX47">
        <f>IF(Z47&gt;0, (R47*SUMPRODUCT(K47:$K$98, X47:$X$98)-K47*$AZ$3)/Z47, 0)</f>
        <v>-84345349.422266394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</v>
      </c>
      <c r="S48">
        <f t="shared" si="32"/>
        <v>-172665958.79395983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-289.39501791912994</v>
      </c>
      <c r="AC48">
        <f t="shared" si="33"/>
        <v>-258.39216313605664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-0.19002760364468885</v>
      </c>
      <c r="AI48">
        <f t="shared" si="38"/>
        <v>-0.19010242793690629</v>
      </c>
      <c r="AJ48">
        <f t="shared" si="39"/>
        <v>-31.002854783073303</v>
      </c>
      <c r="AK48">
        <f t="shared" si="61"/>
        <v>-20.257651254339098</v>
      </c>
      <c r="AL48">
        <f t="shared" si="40"/>
        <v>-51.450608465349305</v>
      </c>
      <c r="AN48">
        <f t="shared" si="41"/>
        <v>0</v>
      </c>
      <c r="AO48">
        <f t="shared" si="42"/>
        <v>0</v>
      </c>
      <c r="AP48">
        <f t="shared" si="43"/>
        <v>-7.4378856454810994E-7</v>
      </c>
      <c r="AQ48">
        <f t="shared" si="44"/>
        <v>-1.888963521748707E-3</v>
      </c>
      <c r="AR48">
        <f t="shared" si="45"/>
        <v>-1.8897073103132551E-3</v>
      </c>
      <c r="AS48">
        <f t="shared" si="46"/>
        <v>-0.30818291991303914</v>
      </c>
      <c r="AT48">
        <f t="shared" si="47"/>
        <v>-0.20137055628666822</v>
      </c>
      <c r="AU48">
        <f t="shared" si="48"/>
        <v>-0.5114431835100206</v>
      </c>
      <c r="AW48">
        <v>45</v>
      </c>
      <c r="AX48">
        <f>IF(Z48&gt;0, (R48*SUMPRODUCT(K48:$K$98, X48:$X$98)-K48*$AZ$3)/Z48, 0)</f>
        <v>-172665958.79395983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</v>
      </c>
      <c r="S49">
        <f t="shared" si="32"/>
        <v>-365921305.46000212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-258.39216313605664</v>
      </c>
      <c r="AC49">
        <f t="shared" si="33"/>
        <v>-230.70884500686074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-8.5103338771293099E-2</v>
      </c>
      <c r="AI49">
        <f t="shared" si="38"/>
        <v>-8.5134863151202708E-2</v>
      </c>
      <c r="AJ49">
        <f t="shared" si="39"/>
        <v>-27.683318129195897</v>
      </c>
      <c r="AK49">
        <f t="shared" si="61"/>
        <v>-18.087451419523966</v>
      </c>
      <c r="AL49">
        <f t="shared" si="40"/>
        <v>-45.855904411871066</v>
      </c>
      <c r="AN49">
        <f t="shared" si="41"/>
        <v>0</v>
      </c>
      <c r="AO49">
        <f t="shared" si="42"/>
        <v>0</v>
      </c>
      <c r="AP49">
        <f t="shared" si="43"/>
        <v>-2.7979207528313871E-7</v>
      </c>
      <c r="AQ49">
        <f t="shared" si="44"/>
        <v>-7.553277760455596E-4</v>
      </c>
      <c r="AR49">
        <f t="shared" si="45"/>
        <v>-7.5560756812084262E-4</v>
      </c>
      <c r="AS49">
        <f t="shared" si="46"/>
        <v>-0.24570104320208613</v>
      </c>
      <c r="AT49">
        <f t="shared" si="47"/>
        <v>-0.1605337070471031</v>
      </c>
      <c r="AU49">
        <f t="shared" si="48"/>
        <v>-0.40699035781731008</v>
      </c>
      <c r="AW49">
        <v>46</v>
      </c>
      <c r="AX49">
        <f>IF(Z49&gt;0, (R49*SUMPRODUCT(K49:$K$98, X49:$X$98)-K49*$AZ$3)/Z49, 0)</f>
        <v>-365921305.46000212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</v>
      </c>
      <c r="S50">
        <f t="shared" si="32"/>
        <v>-803993203.95291352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-230.70884500686074</v>
      </c>
      <c r="AC50">
        <f t="shared" si="33"/>
        <v>-205.99066543042454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-3.6797326121286382E-2</v>
      </c>
      <c r="AI50">
        <f t="shared" si="38"/>
        <v>-3.6810136594336254E-2</v>
      </c>
      <c r="AJ50">
        <f t="shared" si="39"/>
        <v>-24.718179576436199</v>
      </c>
      <c r="AK50">
        <f t="shared" si="61"/>
        <v>-16.149619150480252</v>
      </c>
      <c r="AL50">
        <f t="shared" si="40"/>
        <v>-40.904608863510788</v>
      </c>
      <c r="AN50">
        <f t="shared" si="41"/>
        <v>0</v>
      </c>
      <c r="AO50">
        <f t="shared" si="42"/>
        <v>0</v>
      </c>
      <c r="AP50">
        <f t="shared" si="43"/>
        <v>-1.0151635162610359E-7</v>
      </c>
      <c r="AQ50">
        <f t="shared" si="44"/>
        <v>-2.9159971555191299E-4</v>
      </c>
      <c r="AR50">
        <f t="shared" si="45"/>
        <v>-2.9170123190353907E-4</v>
      </c>
      <c r="AS50">
        <f t="shared" si="46"/>
        <v>-0.19587874699624849</v>
      </c>
      <c r="AT50">
        <f t="shared" si="47"/>
        <v>-0.12797735180621164</v>
      </c>
      <c r="AU50">
        <f t="shared" si="48"/>
        <v>-0.32414780003436366</v>
      </c>
      <c r="AW50">
        <v>47</v>
      </c>
      <c r="AX50">
        <f>IF(Z50&gt;0, (R50*SUMPRODUCT(K50:$K$98, X50:$X$98)-K50*$AZ$3)/Z50, 0)</f>
        <v>-803993203.95291352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</v>
      </c>
      <c r="S51">
        <f t="shared" si="32"/>
        <v>-1832812499.8032429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-205.99066543042454</v>
      </c>
      <c r="AC51">
        <f t="shared" si="33"/>
        <v>-183.92047943709346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-1.5329859669239906E-2</v>
      </c>
      <c r="AI51">
        <f t="shared" si="38"/>
        <v>-1.5334877107724663E-2</v>
      </c>
      <c r="AJ51">
        <f t="shared" si="39"/>
        <v>-22.07018599333108</v>
      </c>
      <c r="AK51">
        <f t="shared" si="61"/>
        <v>-14.419346580129719</v>
      </c>
      <c r="AL51">
        <f t="shared" si="40"/>
        <v>-36.504867450568526</v>
      </c>
      <c r="AN51">
        <f t="shared" si="41"/>
        <v>0</v>
      </c>
      <c r="AO51">
        <f t="shared" si="42"/>
        <v>0</v>
      </c>
      <c r="AP51">
        <f t="shared" si="43"/>
        <v>-3.5500532559360651E-8</v>
      </c>
      <c r="AQ51">
        <f t="shared" si="44"/>
        <v>-1.0846534222028327E-4</v>
      </c>
      <c r="AR51">
        <f t="shared" si="45"/>
        <v>-1.0850084275284263E-4</v>
      </c>
      <c r="AS51">
        <f t="shared" si="46"/>
        <v>-0.15615604632280702</v>
      </c>
      <c r="AT51">
        <f t="shared" si="47"/>
        <v>-0.10202307099685201</v>
      </c>
      <c r="AU51">
        <f t="shared" si="48"/>
        <v>-0.25828761816241186</v>
      </c>
      <c r="AW51">
        <v>48</v>
      </c>
      <c r="AX51">
        <f>IF(Z51&gt;0, (R51*SUMPRODUCT(K51:$K$98, X51:$X$98)-K51*$AZ$3)/Z51, 0)</f>
        <v>-1832812499.8032429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</v>
      </c>
      <c r="S52">
        <f t="shared" si="32"/>
        <v>-4345127217.1178493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-183.92047943709346</v>
      </c>
      <c r="AC52">
        <f t="shared" si="33"/>
        <v>-164.21480433721547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-6.1552417455496425E-3</v>
      </c>
      <c r="AI52">
        <f t="shared" si="38"/>
        <v>-6.1571313887767761E-3</v>
      </c>
      <c r="AJ52">
        <f t="shared" si="39"/>
        <v>-19.705675099877993</v>
      </c>
      <c r="AK52">
        <f t="shared" si="61"/>
        <v>-12.874433560596543</v>
      </c>
      <c r="AL52">
        <f t="shared" si="40"/>
        <v>-32.586265791863312</v>
      </c>
      <c r="AN52">
        <f t="shared" si="41"/>
        <v>0</v>
      </c>
      <c r="AO52">
        <f t="shared" si="42"/>
        <v>0</v>
      </c>
      <c r="AP52">
        <f t="shared" si="43"/>
        <v>-1.1937533520455996E-8</v>
      </c>
      <c r="AQ52">
        <f t="shared" si="44"/>
        <v>-3.8884803019386306E-5</v>
      </c>
      <c r="AR52">
        <f t="shared" si="45"/>
        <v>-3.8896740552906759E-5</v>
      </c>
      <c r="AS52">
        <f t="shared" si="46"/>
        <v>-0.12448760362284644</v>
      </c>
      <c r="AT52">
        <f t="shared" si="47"/>
        <v>-8.1332274780585273E-2</v>
      </c>
      <c r="AU52">
        <f t="shared" si="48"/>
        <v>-0.2058587751439846</v>
      </c>
      <c r="AW52">
        <v>49</v>
      </c>
      <c r="AX52">
        <f>IF(Z52&gt;0, (R52*SUMPRODUCT(K52:$K$98, X52:$X$98)-K52*$AZ$3)/Z52, 0)</f>
        <v>-4345127217.1178493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</v>
      </c>
      <c r="S53">
        <f t="shared" si="32"/>
        <v>-10737837055.371435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-164.21480433721547</v>
      </c>
      <c r="AC53">
        <f t="shared" si="33"/>
        <v>-146.62039361021473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-2.3760380249386731E-3</v>
      </c>
      <c r="AI53">
        <f t="shared" si="38"/>
        <v>-2.3767207527210662E-3</v>
      </c>
      <c r="AJ53">
        <f t="shared" si="39"/>
        <v>-17.594410727000735</v>
      </c>
      <c r="AK53">
        <f t="shared" si="61"/>
        <v>-11.495036303605083</v>
      </c>
      <c r="AL53">
        <f t="shared" si="40"/>
        <v>-29.09182375135854</v>
      </c>
      <c r="AN53">
        <f t="shared" si="41"/>
        <v>0</v>
      </c>
      <c r="AO53">
        <f t="shared" si="42"/>
        <v>0</v>
      </c>
      <c r="AP53">
        <f t="shared" si="43"/>
        <v>-3.8509186315827266E-9</v>
      </c>
      <c r="AQ53">
        <f t="shared" si="44"/>
        <v>-1.3402016639069254E-5</v>
      </c>
      <c r="AR53">
        <f t="shared" si="45"/>
        <v>-1.3405867557700837E-5</v>
      </c>
      <c r="AS53">
        <f t="shared" si="46"/>
        <v>-9.9241082357664948E-2</v>
      </c>
      <c r="AT53">
        <f t="shared" si="47"/>
        <v>-6.4837627256237512E-2</v>
      </c>
      <c r="AU53">
        <f t="shared" si="48"/>
        <v>-0.16409211548146016</v>
      </c>
      <c r="AW53">
        <v>50</v>
      </c>
      <c r="AX53">
        <f>IF(Z53&gt;0, (R53*SUMPRODUCT(K53:$K$98, X53:$X$98)-K53*$AZ$3)/Z53, 0)</f>
        <v>-10737837055.371435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</v>
      </c>
      <c r="S54">
        <f t="shared" si="32"/>
        <v>-27723541890.365749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-146.62039361021473</v>
      </c>
      <c r="AC54">
        <f t="shared" si="33"/>
        <v>-130.91107700169232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-8.7959916162743269E-4</v>
      </c>
      <c r="AI54">
        <f t="shared" si="38"/>
        <v>-8.7983526255118797E-4</v>
      </c>
      <c r="AJ54">
        <f t="shared" si="39"/>
        <v>-15.709316608522414</v>
      </c>
      <c r="AK54">
        <f t="shared" si="61"/>
        <v>-10.263427552715033</v>
      </c>
      <c r="AL54">
        <f t="shared" si="40"/>
        <v>-25.973623996499999</v>
      </c>
      <c r="AN54">
        <f t="shared" si="41"/>
        <v>0</v>
      </c>
      <c r="AO54">
        <f t="shared" si="42"/>
        <v>0</v>
      </c>
      <c r="AP54">
        <f t="shared" si="43"/>
        <v>-1.1890399042202629E-9</v>
      </c>
      <c r="AQ54">
        <f t="shared" si="44"/>
        <v>-4.4297942009646516E-6</v>
      </c>
      <c r="AR54">
        <f t="shared" si="45"/>
        <v>-4.4309832408688718E-6</v>
      </c>
      <c r="AS54">
        <f t="shared" si="46"/>
        <v>-7.9114490610469393E-2</v>
      </c>
      <c r="AT54">
        <f t="shared" si="47"/>
        <v>-5.1688170974286581E-2</v>
      </c>
      <c r="AU54">
        <f t="shared" si="48"/>
        <v>-0.13080709256799686</v>
      </c>
      <c r="AW54">
        <v>51</v>
      </c>
      <c r="AX54">
        <f>IF(Z54&gt;0, (R54*SUMPRODUCT(K54:$K$98, X54:$X$98)-K54*$AZ$3)/Z54, 0)</f>
        <v>-27723541890.365749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</v>
      </c>
      <c r="S55">
        <f t="shared" si="32"/>
        <v>-74947495526.08905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-130.91107700169232</v>
      </c>
      <c r="AC55">
        <f t="shared" si="33"/>
        <v>-116.88489392207666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-3.1152412551053473E-4</v>
      </c>
      <c r="AI55">
        <f t="shared" si="38"/>
        <v>-3.116021033622972E-4</v>
      </c>
      <c r="AJ55">
        <f t="shared" si="39"/>
        <v>-14.026183079615663</v>
      </c>
      <c r="AK55">
        <f t="shared" si="61"/>
        <v>-9.1637753901184631</v>
      </c>
      <c r="AL55">
        <f t="shared" si="40"/>
        <v>-23.190270071837489</v>
      </c>
      <c r="AN55">
        <f t="shared" si="41"/>
        <v>0</v>
      </c>
      <c r="AO55">
        <f t="shared" si="42"/>
        <v>0</v>
      </c>
      <c r="AP55">
        <f t="shared" si="43"/>
        <v>-3.5063235396873377E-10</v>
      </c>
      <c r="AQ55">
        <f t="shared" si="44"/>
        <v>-1.4007879798804972E-6</v>
      </c>
      <c r="AR55">
        <f t="shared" si="45"/>
        <v>-1.4011386122344658E-6</v>
      </c>
      <c r="AS55">
        <f t="shared" si="46"/>
        <v>-6.3069621427648992E-2</v>
      </c>
      <c r="AT55">
        <f t="shared" si="47"/>
        <v>-4.1205496992458672E-2</v>
      </c>
      <c r="AU55">
        <f t="shared" si="48"/>
        <v>-0.1042765195587199</v>
      </c>
      <c r="AW55">
        <v>52</v>
      </c>
      <c r="AX55">
        <f>IF(Z55&gt;0, (R55*SUMPRODUCT(K55:$K$98, X55:$X$98)-K55*$AZ$3)/Z55, 0)</f>
        <v>-74947495526.08905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</v>
      </c>
      <c r="S56">
        <f t="shared" si="32"/>
        <v>-212676438001.72623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-116.88489392207666</v>
      </c>
      <c r="AC56">
        <f t="shared" si="33"/>
        <v>-104.36151361803441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-1.0532558907464182E-4</v>
      </c>
      <c r="AI56">
        <f t="shared" si="38"/>
        <v>-1.0535012435334937E-4</v>
      </c>
      <c r="AJ56">
        <f t="shared" si="39"/>
        <v>-12.523380304042249</v>
      </c>
      <c r="AK56">
        <f t="shared" si="61"/>
        <v>-8.1819425745453671</v>
      </c>
      <c r="AL56">
        <f t="shared" si="40"/>
        <v>-20.70542822871197</v>
      </c>
      <c r="AN56">
        <f t="shared" si="41"/>
        <v>0</v>
      </c>
      <c r="AO56">
        <f t="shared" si="42"/>
        <v>0</v>
      </c>
      <c r="AP56">
        <f t="shared" si="43"/>
        <v>-9.8503960855336323E-11</v>
      </c>
      <c r="AQ56">
        <f t="shared" si="44"/>
        <v>-4.2285998976976732E-7</v>
      </c>
      <c r="AR56">
        <f t="shared" si="45"/>
        <v>-4.2295849373062268E-7</v>
      </c>
      <c r="AS56">
        <f t="shared" si="46"/>
        <v>-5.027872631690021E-2</v>
      </c>
      <c r="AT56">
        <f t="shared" si="47"/>
        <v>-3.2848770975467186E-2</v>
      </c>
      <c r="AU56">
        <f t="shared" si="48"/>
        <v>-8.3127920250861131E-2</v>
      </c>
      <c r="AW56">
        <v>53</v>
      </c>
      <c r="AX56">
        <f>IF(Z56&gt;0, (R56*SUMPRODUCT(K56:$K$98, X56:$X$98)-K56*$AZ$3)/Z56, 0)</f>
        <v>-212676438001.72623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</v>
      </c>
      <c r="S57">
        <f t="shared" si="32"/>
        <v>-635286711262.56458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-104.36151361803441</v>
      </c>
      <c r="AC57">
        <f t="shared" si="33"/>
        <v>-93.179923233010229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-3.3912470707192547E-5</v>
      </c>
      <c r="AI57">
        <f t="shared" si="38"/>
        <v>-3.3919804397759426E-5</v>
      </c>
      <c r="AJ57">
        <f t="shared" si="39"/>
        <v>-11.18159038502418</v>
      </c>
      <c r="AK57">
        <f t="shared" si="61"/>
        <v>-7.3053059532624092</v>
      </c>
      <c r="AL57">
        <f t="shared" si="40"/>
        <v>-18.486930258090986</v>
      </c>
      <c r="AN57">
        <f t="shared" si="41"/>
        <v>0</v>
      </c>
      <c r="AO57">
        <f t="shared" si="42"/>
        <v>0</v>
      </c>
      <c r="AP57">
        <f t="shared" si="43"/>
        <v>-2.6288587821981465E-11</v>
      </c>
      <c r="AQ57">
        <f t="shared" si="44"/>
        <v>-1.2156375515386377E-7</v>
      </c>
      <c r="AR57">
        <f t="shared" si="45"/>
        <v>-1.2159004374168573E-7</v>
      </c>
      <c r="AS57">
        <f t="shared" si="46"/>
        <v>-4.0081895758411541E-2</v>
      </c>
      <c r="AT57">
        <f t="shared" si="47"/>
        <v>-2.6186839404718006E-2</v>
      </c>
      <c r="AU57">
        <f t="shared" si="48"/>
        <v>-6.6268856753173289E-2</v>
      </c>
      <c r="AW57">
        <v>54</v>
      </c>
      <c r="AX57">
        <f>IF(Z57&gt;0, (R57*SUMPRODUCT(K57:$K$98, X57:$X$98)-K57*$AZ$3)/Z57, 0)</f>
        <v>-635286711262.56458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</v>
      </c>
      <c r="S58">
        <f t="shared" si="32"/>
        <v>-2003308521699.2476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-93.179923233010229</v>
      </c>
      <c r="AC58">
        <f t="shared" si="33"/>
        <v>-83.196360133248874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-1.0367759374960043E-5</v>
      </c>
      <c r="AI58">
        <f t="shared" si="38"/>
        <v>-1.0369835848933773E-5</v>
      </c>
      <c r="AJ58">
        <f t="shared" si="39"/>
        <v>-9.9835630997613549</v>
      </c>
      <c r="AK58">
        <f t="shared" si="61"/>
        <v>-6.5225946263107168</v>
      </c>
      <c r="AL58">
        <f t="shared" si="40"/>
        <v>-16.50616809590792</v>
      </c>
      <c r="AN58">
        <f t="shared" si="41"/>
        <v>0</v>
      </c>
      <c r="AO58">
        <f t="shared" si="42"/>
        <v>0</v>
      </c>
      <c r="AP58">
        <f t="shared" si="43"/>
        <v>-6.6458899416570847E-12</v>
      </c>
      <c r="AQ58">
        <f t="shared" si="44"/>
        <v>-3.3182687873403064E-8</v>
      </c>
      <c r="AR58">
        <f t="shared" si="45"/>
        <v>-3.3189333763344719E-8</v>
      </c>
      <c r="AS58">
        <f t="shared" si="46"/>
        <v>-3.1953042718555778E-2</v>
      </c>
      <c r="AT58">
        <f t="shared" si="47"/>
        <v>-2.087598812645464E-2</v>
      </c>
      <c r="AU58">
        <f t="shared" si="48"/>
        <v>-5.2829064034344182E-2</v>
      </c>
      <c r="AW58">
        <v>55</v>
      </c>
      <c r="AX58">
        <f>IF(Z58&gt;0, (R58*SUMPRODUCT(K58:$K$98, X58:$X$98)-K58*$AZ$3)/Z58, 0)</f>
        <v>-2003308521699.2476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</v>
      </c>
      <c r="S59">
        <f t="shared" si="32"/>
        <v>-6687875176569.1504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-83.196360133248874</v>
      </c>
      <c r="AC59">
        <f t="shared" si="33"/>
        <v>-74.282464433105545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-3.0007149564546847E-6</v>
      </c>
      <c r="AI59">
        <f t="shared" si="38"/>
        <v>-3.0012703082104511E-6</v>
      </c>
      <c r="AJ59">
        <f t="shared" si="39"/>
        <v>-8.9138957001433283</v>
      </c>
      <c r="AK59">
        <f t="shared" si="61"/>
        <v>-5.8237452093274218</v>
      </c>
      <c r="AL59">
        <f t="shared" si="40"/>
        <v>-14.737643910741058</v>
      </c>
      <c r="AN59">
        <f t="shared" si="41"/>
        <v>0</v>
      </c>
      <c r="AO59">
        <f t="shared" si="42"/>
        <v>0</v>
      </c>
      <c r="AP59">
        <f t="shared" si="43"/>
        <v>-1.5869994615966437E-12</v>
      </c>
      <c r="AQ59">
        <f t="shared" si="44"/>
        <v>-8.5749850808076256E-9</v>
      </c>
      <c r="AR59">
        <f t="shared" si="45"/>
        <v>-8.5765720802692217E-9</v>
      </c>
      <c r="AS59">
        <f t="shared" si="46"/>
        <v>-2.5472770239700904E-2</v>
      </c>
      <c r="AT59">
        <f t="shared" si="47"/>
        <v>-1.664220994299619E-2</v>
      </c>
      <c r="AU59">
        <f t="shared" si="48"/>
        <v>-4.2114988759269174E-2</v>
      </c>
      <c r="AW59">
        <v>56</v>
      </c>
      <c r="AX59">
        <f>IF(Z59&gt;0, (R59*SUMPRODUCT(K59:$K$98, X59:$X$98)-K59*$AZ$3)/Z59, 0)</f>
        <v>-6687875176569.1504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</v>
      </c>
      <c r="S60">
        <f t="shared" si="32"/>
        <v>-23958990688091.043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-74.282464433105545</v>
      </c>
      <c r="AC60">
        <f t="shared" si="33"/>
        <v>-66.32362896549661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-8.2277501165357123E-7</v>
      </c>
      <c r="AI60">
        <f t="shared" si="38"/>
        <v>-8.2291342238595329E-7</v>
      </c>
      <c r="AJ60">
        <f t="shared" si="39"/>
        <v>-7.9588354676089352</v>
      </c>
      <c r="AK60">
        <f t="shared" si="61"/>
        <v>-5.1997725103173886</v>
      </c>
      <c r="AL60">
        <f t="shared" si="40"/>
        <v>-13.158608800839747</v>
      </c>
      <c r="AN60">
        <f t="shared" si="41"/>
        <v>0</v>
      </c>
      <c r="AO60">
        <f t="shared" si="42"/>
        <v>0</v>
      </c>
      <c r="AP60">
        <f t="shared" si="43"/>
        <v>-3.5315094617440166E-13</v>
      </c>
      <c r="AQ60">
        <f t="shared" si="44"/>
        <v>-2.0992864415452635E-9</v>
      </c>
      <c r="AR60">
        <f t="shared" si="45"/>
        <v>-2.0996395924914374E-9</v>
      </c>
      <c r="AS60">
        <f t="shared" si="46"/>
        <v>-2.0306736533067964E-2</v>
      </c>
      <c r="AT60">
        <f t="shared" si="47"/>
        <v>-1.3267067880551002E-2</v>
      </c>
      <c r="AU60">
        <f t="shared" si="48"/>
        <v>-3.3573806513258558E-2</v>
      </c>
      <c r="AW60">
        <v>57</v>
      </c>
      <c r="AX60">
        <f>IF(Z60&gt;0, (R60*SUMPRODUCT(K60:$K$98, X60:$X$98)-K60*$AZ$3)/Z60, 0)</f>
        <v>-23958990688091.043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</v>
      </c>
      <c r="S61">
        <f t="shared" si="32"/>
        <v>-92561376837406.734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-66.32362896549661</v>
      </c>
      <c r="AC61">
        <f t="shared" si="33"/>
        <v>-59.217525863860232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-2.1007675377741675E-7</v>
      </c>
      <c r="AI61">
        <f t="shared" si="38"/>
        <v>-2.1010874202558633E-7</v>
      </c>
      <c r="AJ61">
        <f t="shared" si="39"/>
        <v>-7.1061031016363785</v>
      </c>
      <c r="AK61">
        <f t="shared" si="61"/>
        <v>-4.6426540275847632</v>
      </c>
      <c r="AL61">
        <f t="shared" si="40"/>
        <v>-11.748757339329885</v>
      </c>
      <c r="AN61">
        <f t="shared" si="41"/>
        <v>0</v>
      </c>
      <c r="AO61">
        <f t="shared" si="42"/>
        <v>0</v>
      </c>
      <c r="AP61">
        <f t="shared" si="43"/>
        <v>-7.2872394726963427E-14</v>
      </c>
      <c r="AQ61">
        <f t="shared" si="44"/>
        <v>-4.7857563324724762E-10</v>
      </c>
      <c r="AR61">
        <f t="shared" si="45"/>
        <v>-4.7864850564197452E-10</v>
      </c>
      <c r="AS61">
        <f t="shared" si="46"/>
        <v>-1.6188406049862748E-2</v>
      </c>
      <c r="AT61">
        <f t="shared" si="47"/>
        <v>-1.0576425288603791E-2</v>
      </c>
      <c r="AU61">
        <f t="shared" si="48"/>
        <v>-2.6764831817115045E-2</v>
      </c>
      <c r="AW61">
        <v>58</v>
      </c>
      <c r="AX61">
        <f>IF(Z61&gt;0, (R61*SUMPRODUCT(K61:$K$98, X61:$X$98)-K61*$AZ$3)/Z61, 0)</f>
        <v>-92561376837406.734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</v>
      </c>
      <c r="S62">
        <f t="shared" si="32"/>
        <v>-387795107561964.19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-59.217525863860232</v>
      </c>
      <c r="AC62">
        <f t="shared" si="33"/>
        <v>-52.872790950289129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-4.9702523537847646E-8</v>
      </c>
      <c r="AI62">
        <f t="shared" si="38"/>
        <v>-4.9709340641766604E-8</v>
      </c>
      <c r="AJ62">
        <f t="shared" si="39"/>
        <v>-6.3447349135711022</v>
      </c>
      <c r="AK62">
        <f t="shared" si="61"/>
        <v>-4.1452268104702163</v>
      </c>
      <c r="AL62">
        <f t="shared" si="40"/>
        <v>-10.489961773750659</v>
      </c>
      <c r="AN62">
        <f t="shared" si="41"/>
        <v>0</v>
      </c>
      <c r="AO62">
        <f t="shared" si="42"/>
        <v>0</v>
      </c>
      <c r="AP62">
        <f t="shared" si="43"/>
        <v>-1.3866104744479833E-14</v>
      </c>
      <c r="AQ62">
        <f t="shared" si="44"/>
        <v>-1.0109577404620782E-10</v>
      </c>
      <c r="AR62">
        <f t="shared" si="45"/>
        <v>-1.0110964015095229E-10</v>
      </c>
      <c r="AS62">
        <f t="shared" si="46"/>
        <v>-1.2905298193099489E-2</v>
      </c>
      <c r="AT62">
        <f t="shared" si="47"/>
        <v>-8.4314614867083918E-3</v>
      </c>
      <c r="AU62">
        <f t="shared" si="48"/>
        <v>-2.1336759780917522E-2</v>
      </c>
      <c r="AW62">
        <v>59</v>
      </c>
      <c r="AX62">
        <f>IF(Z62&gt;0, (R62*SUMPRODUCT(K62:$K$98, X62:$X$98)-K62*$AZ$3)/Z62, 0)</f>
        <v>-387795107561964.19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</v>
      </c>
      <c r="S63">
        <f t="shared" si="32"/>
        <v>-1773269006562822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-52.872790950289129</v>
      </c>
      <c r="AC63">
        <f t="shared" si="33"/>
        <v>-47.207849062845852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-1.0835672438160576E-8</v>
      </c>
      <c r="AI63">
        <f t="shared" si="38"/>
        <v>-1.0837003534821267E-8</v>
      </c>
      <c r="AJ63">
        <f t="shared" si="39"/>
        <v>-5.6649418874432769</v>
      </c>
      <c r="AK63">
        <f t="shared" si="61"/>
        <v>-3.7010953665202395</v>
      </c>
      <c r="AL63">
        <f t="shared" si="40"/>
        <v>-9.3660372648005197</v>
      </c>
      <c r="AN63">
        <f t="shared" si="41"/>
        <v>0</v>
      </c>
      <c r="AO63">
        <f t="shared" si="42"/>
        <v>0</v>
      </c>
      <c r="AP63">
        <f t="shared" si="43"/>
        <v>-2.4173867280815548E-15</v>
      </c>
      <c r="AQ63">
        <f t="shared" si="44"/>
        <v>-1.967851885997088E-11</v>
      </c>
      <c r="AR63">
        <f t="shared" si="45"/>
        <v>-1.9680936246698961E-11</v>
      </c>
      <c r="AS63">
        <f t="shared" si="46"/>
        <v>-1.0288024708101603E-2</v>
      </c>
      <c r="AT63">
        <f t="shared" si="47"/>
        <v>-6.721509476063774E-3</v>
      </c>
      <c r="AU63">
        <f t="shared" si="48"/>
        <v>-1.7009534203846315E-2</v>
      </c>
      <c r="AW63">
        <v>60</v>
      </c>
      <c r="AX63">
        <f>IF(Z63&gt;0, (R63*SUMPRODUCT(K63:$K$98, X63:$X$98)-K63*$AZ$3)/Z63, 0)</f>
        <v>-1773269006562822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</v>
      </c>
      <c r="S64">
        <f t="shared" si="32"/>
        <v>-8916360615851130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-47.207849062845852</v>
      </c>
      <c r="AC64">
        <f t="shared" si="33"/>
        <v>-42.149865234700918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-2.1628463936249897E-9</v>
      </c>
      <c r="AI64">
        <f t="shared" si="38"/>
        <v>-2.1630827561222611E-9</v>
      </c>
      <c r="AJ64">
        <f t="shared" si="39"/>
        <v>-5.0579838281449341</v>
      </c>
      <c r="AK64">
        <f t="shared" si="61"/>
        <v>-3.3045494343992101</v>
      </c>
      <c r="AL64">
        <f t="shared" si="40"/>
        <v>-8.3625332647072277</v>
      </c>
      <c r="AN64">
        <f t="shared" si="41"/>
        <v>0</v>
      </c>
      <c r="AO64">
        <f t="shared" si="42"/>
        <v>0</v>
      </c>
      <c r="AP64">
        <f t="shared" si="43"/>
        <v>-3.8326316938089211E-16</v>
      </c>
      <c r="AQ64">
        <f t="shared" si="44"/>
        <v>-3.5070680555252498E-12</v>
      </c>
      <c r="AR64">
        <f t="shared" si="45"/>
        <v>-3.5074513186946307E-12</v>
      </c>
      <c r="AS64">
        <f t="shared" si="46"/>
        <v>-8.201550309506667E-3</v>
      </c>
      <c r="AT64">
        <f t="shared" si="47"/>
        <v>-5.3583462022291613E-3</v>
      </c>
      <c r="AU64">
        <f t="shared" si="48"/>
        <v>-1.355989651524328E-2</v>
      </c>
      <c r="AW64">
        <v>61</v>
      </c>
      <c r="AX64">
        <f>IF(Z64&gt;0, (R64*SUMPRODUCT(K64:$K$98, X64:$X$98)-K64*$AZ$3)/Z64, 0)</f>
        <v>-8916360615851130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</v>
      </c>
      <c r="S65">
        <f t="shared" si="32"/>
        <v>-4.9765505357768536E+16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-42.149865234700918</v>
      </c>
      <c r="AC65">
        <f t="shared" si="33"/>
        <v>-37.63380824527173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-3.9237546773168695E-10</v>
      </c>
      <c r="AI65">
        <f t="shared" si="38"/>
        <v>-3.924132788701198E-10</v>
      </c>
      <c r="AJ65">
        <f t="shared" si="39"/>
        <v>-4.5160569894291882</v>
      </c>
      <c r="AK65">
        <f t="shared" si="61"/>
        <v>-2.9504905664290644</v>
      </c>
      <c r="AL65">
        <f t="shared" si="40"/>
        <v>-7.4665475562506654</v>
      </c>
      <c r="AN65">
        <f t="shared" si="41"/>
        <v>0</v>
      </c>
      <c r="AO65">
        <f t="shared" si="42"/>
        <v>0</v>
      </c>
      <c r="AP65">
        <f t="shared" si="43"/>
        <v>-5.4741947980055305E-17</v>
      </c>
      <c r="AQ65">
        <f t="shared" si="44"/>
        <v>-5.6807063562396637E-13</v>
      </c>
      <c r="AR65">
        <f t="shared" si="45"/>
        <v>-5.6812537757194644E-13</v>
      </c>
      <c r="AS65">
        <f t="shared" si="46"/>
        <v>-6.5382256931857587E-3</v>
      </c>
      <c r="AT65">
        <f t="shared" si="47"/>
        <v>-4.2716407862175834E-3</v>
      </c>
      <c r="AU65">
        <f t="shared" si="48"/>
        <v>-1.0809866479971467E-2</v>
      </c>
      <c r="AW65">
        <v>62</v>
      </c>
      <c r="AX65">
        <f>IF(Z65&gt;0, (R65*SUMPRODUCT(K65:$K$98, X65:$X$98)-K65*$AZ$3)/Z65, 0)</f>
        <v>-4.9765505357768536E+16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</v>
      </c>
      <c r="S66">
        <f t="shared" si="32"/>
        <v>-3.1209251602916538E+17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-37.63380824527173</v>
      </c>
      <c r="AC66">
        <f t="shared" si="33"/>
        <v>-33.601614504707399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-6.4099498419195616E-11</v>
      </c>
      <c r="AI66">
        <f t="shared" si="38"/>
        <v>-6.4104881697034545E-11</v>
      </c>
      <c r="AJ66">
        <f t="shared" si="39"/>
        <v>-4.0321937405643311</v>
      </c>
      <c r="AK66">
        <f t="shared" si="61"/>
        <v>-2.6343665771690215</v>
      </c>
      <c r="AL66">
        <f t="shared" si="40"/>
        <v>-6.6665603177974582</v>
      </c>
      <c r="AN66">
        <f t="shared" si="41"/>
        <v>0</v>
      </c>
      <c r="AO66">
        <f t="shared" si="42"/>
        <v>0</v>
      </c>
      <c r="AP66">
        <f t="shared" si="43"/>
        <v>-6.9587184688254935E-18</v>
      </c>
      <c r="AQ66">
        <f t="shared" si="44"/>
        <v>-8.2858506812803923E-14</v>
      </c>
      <c r="AR66">
        <f t="shared" si="45"/>
        <v>-8.2865465531272747E-14</v>
      </c>
      <c r="AS66">
        <f t="shared" si="46"/>
        <v>-5.2122334926577672E-3</v>
      </c>
      <c r="AT66">
        <f t="shared" si="47"/>
        <v>-3.4053258818701614E-3</v>
      </c>
      <c r="AU66">
        <f t="shared" si="48"/>
        <v>-8.6175593746107941E-3</v>
      </c>
      <c r="AW66">
        <v>63</v>
      </c>
      <c r="AX66">
        <f>IF(Z66&gt;0, (R66*SUMPRODUCT(K66:$K$98, X66:$X$98)-K66*$AZ$3)/Z66, 0)</f>
        <v>-3.1209251602916538E+17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</v>
      </c>
      <c r="S67">
        <f t="shared" si="32"/>
        <v>-2.2332694546744141E+18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-33.601614504707399</v>
      </c>
      <c r="AC67">
        <f t="shared" si="33"/>
        <v>-30.001441522060247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-9.3155035691669773E-12</v>
      </c>
      <c r="AI67">
        <f t="shared" ref="AI67:AI69" si="62">SUM(AE67:AH67)</f>
        <v>-9.3161752624429327E-12</v>
      </c>
      <c r="AJ67">
        <f t="shared" si="39"/>
        <v>-3.6001729826471518</v>
      </c>
      <c r="AK67">
        <f t="shared" si="61"/>
        <v>-2.3521130153295182</v>
      </c>
      <c r="AL67">
        <f t="shared" ref="AL67:AL69" si="63">SUM(AI67:AK67)</f>
        <v>-5.9522859979859861</v>
      </c>
      <c r="AN67">
        <f t="shared" si="41"/>
        <v>0</v>
      </c>
      <c r="AO67">
        <f t="shared" si="42"/>
        <v>0</v>
      </c>
      <c r="AP67">
        <f t="shared" si="43"/>
        <v>-7.7523870888348578E-19</v>
      </c>
      <c r="AQ67">
        <f t="shared" si="44"/>
        <v>-1.0751542732478098E-14</v>
      </c>
      <c r="AR67">
        <f t="shared" si="45"/>
        <v>-1.0752317971186979E-14</v>
      </c>
      <c r="AS67">
        <f t="shared" si="46"/>
        <v>-4.1551606287136365E-3</v>
      </c>
      <c r="AT67">
        <f t="shared" si="47"/>
        <v>-2.7147049440929619E-3</v>
      </c>
      <c r="AU67">
        <f t="shared" si="48"/>
        <v>-6.8698655728173501E-3</v>
      </c>
      <c r="AW67">
        <v>64</v>
      </c>
      <c r="AX67">
        <f>IF(Z67&gt;0, (R67*SUMPRODUCT(K67:$K$98, X67:$X$98)-K67*$AZ$3)/Z67, 0)</f>
        <v>-2.2332694546744141E+18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</v>
      </c>
      <c r="S68">
        <f t="shared" si="32"/>
        <v>-1.8604952849664549E+19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-30.001441522060247</v>
      </c>
      <c r="AC68">
        <f t="shared" si="33"/>
        <v>-26.787001358982366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-1.1859748887849799E-12</v>
      </c>
      <c r="AI68">
        <f t="shared" si="62"/>
        <v>-1.1860468776837841E-12</v>
      </c>
      <c r="AJ68">
        <f t="shared" si="39"/>
        <v>-3.2144401630778816</v>
      </c>
      <c r="AK68">
        <f t="shared" si="61"/>
        <v>-2.1001009065442173</v>
      </c>
      <c r="AL68">
        <f t="shared" si="63"/>
        <v>-5.3145410696232851</v>
      </c>
      <c r="AN68">
        <f t="shared" si="41"/>
        <v>0</v>
      </c>
      <c r="AO68">
        <f t="shared" si="42"/>
        <v>0</v>
      </c>
      <c r="AP68">
        <f t="shared" si="43"/>
        <v>-7.4184292040800916E-20</v>
      </c>
      <c r="AQ68">
        <f t="shared" si="44"/>
        <v>-1.2221427048374174E-15</v>
      </c>
      <c r="AR68">
        <f t="shared" si="45"/>
        <v>-1.2222168891294584E-15</v>
      </c>
      <c r="AS68">
        <f t="shared" si="46"/>
        <v>-3.3124686134516283E-3</v>
      </c>
      <c r="AT68">
        <f t="shared" si="47"/>
        <v>-2.1641461607883987E-3</v>
      </c>
      <c r="AU68">
        <f t="shared" si="48"/>
        <v>-5.4766147742412495E-3</v>
      </c>
      <c r="AW68">
        <v>65</v>
      </c>
      <c r="AX68">
        <f>IF(Z68&gt;0, (R68*SUMPRODUCT(K68:$K$98, X68:$X$98)-K68*$AZ$3)/Z68, 0)</f>
        <v>-1.8604952849664549E+19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-26.787001358982366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-26.787001358982366</v>
      </c>
      <c r="AK69">
        <f t="shared" si="61"/>
        <v>-1.8750900951287657</v>
      </c>
      <c r="AL69">
        <f t="shared" si="63"/>
        <v>-28.662091454111277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-1.3247195007285878E-16</v>
      </c>
      <c r="AR69">
        <f t="shared" si="45"/>
        <v>-1.3247195007285878E-16</v>
      </c>
      <c r="AS69">
        <f t="shared" si="46"/>
        <v>-2.4646343850086537E-2</v>
      </c>
      <c r="AT69">
        <f t="shared" si="47"/>
        <v>-1.7252440695060577E-3</v>
      </c>
      <c r="AU69">
        <f t="shared" si="48"/>
        <v>-2.637158791959273E-2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41839.49054229381</v>
      </c>
      <c r="AO71" s="6">
        <f t="shared" si="70"/>
        <v>-4183.9490542293815</v>
      </c>
      <c r="AP71" s="6">
        <f t="shared" si="70"/>
        <v>-2884.2895757811434</v>
      </c>
      <c r="AQ71" s="6">
        <f t="shared" si="70"/>
        <v>-25994.272871618887</v>
      </c>
      <c r="AR71" s="6">
        <f t="shared" si="70"/>
        <v>8776.9790406644006</v>
      </c>
      <c r="AS71" s="6">
        <f t="shared" si="70"/>
        <v>-431.286199455104</v>
      </c>
      <c r="AT71" s="6">
        <f t="shared" si="70"/>
        <v>56.849967079688284</v>
      </c>
      <c r="AU71" s="6">
        <f t="shared" si="70"/>
        <v>8402.542808288983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10069.670518787752</v>
      </c>
      <c r="K3">
        <v>1</v>
      </c>
      <c r="L3" s="2">
        <v>0</v>
      </c>
      <c r="O3">
        <f>$C$3</f>
        <v>10069.670518787752</v>
      </c>
      <c r="P3">
        <f>O3*C5</f>
        <v>1006.9670518787752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10069.670518787752</v>
      </c>
      <c r="AF3">
        <f t="shared" ref="AF3:AF34" si="4">-$Z3*P3</f>
        <v>-1006.9670518787752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6542.7952629089777</v>
      </c>
      <c r="AJ3">
        <f t="shared" ref="AJ3:AJ34" si="8">AB3-AC3</f>
        <v>0</v>
      </c>
      <c r="AL3">
        <f t="shared" ref="AL3:AL34" si="9">SUM(AI3:AK3)</f>
        <v>6542.7952629089777</v>
      </c>
      <c r="AN3">
        <f t="shared" ref="AN3:AN34" si="10">AE3*$K3</f>
        <v>10069.670518787752</v>
      </c>
      <c r="AO3">
        <f t="shared" ref="AO3:AO34" si="11">AF3*$K3</f>
        <v>-1006.9670518787752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6542.7952629089777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6542.7952629089777</v>
      </c>
      <c r="AW3">
        <v>0</v>
      </c>
      <c r="AX3">
        <f>IF(Z3&gt;0, (R3*SUMPRODUCT(K3:$K$98, X3:$X$98)-K3*$AZ$3)/Z3, 0)</f>
        <v>0</v>
      </c>
      <c r="AZ3">
        <f>C6*SUMPRODUCT(X4:X98, K4:K98)/1</f>
        <v>5968.2198477722559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297.26176668471766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293.92830206750659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-293.92830206750659</v>
      </c>
      <c r="AK4">
        <f>G4*SUM(AB4, AE4:AF4)</f>
        <v>0</v>
      </c>
      <c r="AL4">
        <f t="shared" si="9"/>
        <v>-597.40405206750654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-288.52990112188621</v>
      </c>
      <c r="AR4">
        <f t="shared" si="14"/>
        <v>-288.52990112188621</v>
      </c>
      <c r="AS4">
        <f t="shared" si="15"/>
        <v>-279.45265456123462</v>
      </c>
      <c r="AT4">
        <f t="shared" si="16"/>
        <v>0</v>
      </c>
      <c r="AU4">
        <f t="shared" si="17"/>
        <v>-567.98255568312084</v>
      </c>
      <c r="AW4">
        <v>1</v>
      </c>
      <c r="AX4">
        <f>IF(Z4&gt;0, (R4*SUMPRODUCT(K4:$K$98, X4:$X$98)-K4*$AZ$3)/Z4, 0)</f>
        <v>297.26176668471766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250000</v>
      </c>
      <c r="S5">
        <f t="shared" si="1"/>
        <v>303.3910233279683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293.92830206750659</v>
      </c>
      <c r="AC5">
        <f t="shared" si="2"/>
        <v>296.6223575176964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-302.06896150649078</v>
      </c>
      <c r="AI5">
        <f t="shared" si="7"/>
        <v>-350.95345951568947</v>
      </c>
      <c r="AJ5">
        <f t="shared" si="8"/>
        <v>-2.6940554501898077</v>
      </c>
      <c r="AK5">
        <f>G5*SUM(AB5, AE5:AF5)</f>
        <v>1.2051060384767771</v>
      </c>
      <c r="AL5">
        <f t="shared" si="9"/>
        <v>-352.44240892740248</v>
      </c>
      <c r="AN5">
        <f t="shared" si="10"/>
        <v>0</v>
      </c>
      <c r="AO5">
        <f t="shared" si="11"/>
        <v>0</v>
      </c>
      <c r="AP5">
        <f t="shared" si="12"/>
        <v>-44.091632606758445</v>
      </c>
      <c r="AQ5">
        <f t="shared" si="13"/>
        <v>-272.45270413011178</v>
      </c>
      <c r="AR5">
        <f t="shared" si="14"/>
        <v>-316.54433673687021</v>
      </c>
      <c r="AS5">
        <f t="shared" si="15"/>
        <v>-2.429917621525993</v>
      </c>
      <c r="AT5">
        <f t="shared" si="16"/>
        <v>1.0869517917664946</v>
      </c>
      <c r="AU5">
        <f t="shared" si="17"/>
        <v>-317.88730256662967</v>
      </c>
      <c r="AW5">
        <v>2</v>
      </c>
      <c r="AX5">
        <f>IF(Z5&gt;0, (R5*SUMPRODUCT(K5:$K$98, X5:$X$98)-K5*$AZ$3)/Z5, 0)</f>
        <v>303.3910233279683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50</v>
      </c>
      <c r="R6">
        <f t="shared" si="0"/>
        <v>250000</v>
      </c>
      <c r="S6">
        <f t="shared" si="1"/>
        <v>325.78570081594404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296.6223575176964</v>
      </c>
      <c r="AC6">
        <f t="shared" si="2"/>
        <v>314.93983533770734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-301.11775314710189</v>
      </c>
      <c r="AI6">
        <f t="shared" si="7"/>
        <v>-349.45318262557919</v>
      </c>
      <c r="AJ6">
        <f t="shared" si="8"/>
        <v>-18.317477820010936</v>
      </c>
      <c r="AK6">
        <f>G6*SUM(AB6, AE6:AF6)</f>
        <v>2.1060187383756444</v>
      </c>
      <c r="AL6">
        <f t="shared" si="9"/>
        <v>-365.66464170721446</v>
      </c>
      <c r="AN6">
        <f t="shared" si="10"/>
        <v>0</v>
      </c>
      <c r="AO6">
        <f t="shared" si="11"/>
        <v>0</v>
      </c>
      <c r="AP6">
        <f t="shared" si="12"/>
        <v>-41.241507264545625</v>
      </c>
      <c r="AQ6">
        <f t="shared" si="13"/>
        <v>-256.92437489211852</v>
      </c>
      <c r="AR6">
        <f t="shared" si="14"/>
        <v>-298.16588215666417</v>
      </c>
      <c r="AS6">
        <f t="shared" si="15"/>
        <v>-15.629123455259984</v>
      </c>
      <c r="AT6">
        <f t="shared" si="16"/>
        <v>1.7969300787254439</v>
      </c>
      <c r="AU6">
        <f t="shared" si="17"/>
        <v>-311.99807553319869</v>
      </c>
      <c r="AW6">
        <v>3</v>
      </c>
      <c r="AX6">
        <f>IF(Z6&gt;0, (R6*SUMPRODUCT(K6:$K$98, X6:$X$98)-K6*$AZ$3)/Z6, 0)</f>
        <v>325.78570081594404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250000</v>
      </c>
      <c r="S7">
        <f t="shared" si="1"/>
        <v>380.20913297315963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314.93983533770734</v>
      </c>
      <c r="AC7">
        <f t="shared" si="2"/>
        <v>363.41927185585973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-300.26137966033269</v>
      </c>
      <c r="AI7">
        <f t="shared" si="7"/>
        <v>-348.05340256809313</v>
      </c>
      <c r="AJ7">
        <f t="shared" si="8"/>
        <v>-48.479436518152397</v>
      </c>
      <c r="AK7">
        <f>G7*SUM(AB7, AE7:AF7)</f>
        <v>4.346169727660361</v>
      </c>
      <c r="AL7">
        <f t="shared" si="9"/>
        <v>-392.18666935858516</v>
      </c>
      <c r="AN7">
        <f t="shared" si="10"/>
        <v>0</v>
      </c>
      <c r="AO7">
        <f t="shared" si="11"/>
        <v>0</v>
      </c>
      <c r="AP7">
        <f t="shared" si="12"/>
        <v>-38.332255550464502</v>
      </c>
      <c r="AQ7">
        <f t="shared" si="13"/>
        <v>-240.82880859194552</v>
      </c>
      <c r="AR7">
        <f t="shared" si="14"/>
        <v>-279.16106414241</v>
      </c>
      <c r="AS7">
        <f t="shared" si="15"/>
        <v>-38.883605181202412</v>
      </c>
      <c r="AT7">
        <f t="shared" si="16"/>
        <v>3.4859057752777702</v>
      </c>
      <c r="AU7">
        <f t="shared" si="17"/>
        <v>-314.55876354833464</v>
      </c>
      <c r="AW7">
        <v>4</v>
      </c>
      <c r="AX7">
        <f>IF(Z7&gt;0, (R7*SUMPRODUCT(K7:$K$98, X7:$X$98)-K7*$AZ$3)/Z7, 0)</f>
        <v>380.20913297315963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50</v>
      </c>
      <c r="R8">
        <f t="shared" si="0"/>
        <v>250000</v>
      </c>
      <c r="S8">
        <f t="shared" si="1"/>
        <v>468.14088814808582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363.41927185585973</v>
      </c>
      <c r="AC8">
        <f t="shared" si="2"/>
        <v>442.43143140248776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-300.06436646740485</v>
      </c>
      <c r="AI8">
        <f t="shared" si="7"/>
        <v>-347.31845627279421</v>
      </c>
      <c r="AJ8">
        <f t="shared" si="8"/>
        <v>-79.012159546628027</v>
      </c>
      <c r="AK8">
        <f>G8*SUM(AB8, AE8:AF8)</f>
        <v>7.849856272086571</v>
      </c>
      <c r="AL8">
        <f t="shared" si="9"/>
        <v>-418.48075954733565</v>
      </c>
      <c r="AN8">
        <f t="shared" si="10"/>
        <v>0</v>
      </c>
      <c r="AO8">
        <f t="shared" si="11"/>
        <v>0</v>
      </c>
      <c r="AP8">
        <f t="shared" si="12"/>
        <v>-35.368419967035123</v>
      </c>
      <c r="AQ8">
        <f t="shared" si="13"/>
        <v>-224.59013757473977</v>
      </c>
      <c r="AR8">
        <f t="shared" si="14"/>
        <v>-259.95855754177489</v>
      </c>
      <c r="AS8">
        <f t="shared" si="15"/>
        <v>-59.138484157805202</v>
      </c>
      <c r="AT8">
        <f t="shared" si="16"/>
        <v>5.8754070696407279</v>
      </c>
      <c r="AU8">
        <f t="shared" si="17"/>
        <v>-313.22163462993933</v>
      </c>
      <c r="AW8">
        <v>5</v>
      </c>
      <c r="AX8">
        <f>IF(Z8&gt;0, (R8*SUMPRODUCT(K8:$K$98, X8:$X$98)-K8*$AZ$3)/Z8, 0)</f>
        <v>468.14088814808582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250000</v>
      </c>
      <c r="S9">
        <f t="shared" si="1"/>
        <v>555.45744950998221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442.43143140248776</v>
      </c>
      <c r="AC9">
        <f t="shared" si="2"/>
        <v>519.03303585695357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-301.62569047318868</v>
      </c>
      <c r="AI9">
        <f t="shared" si="7"/>
        <v>-348.34691424242953</v>
      </c>
      <c r="AJ9">
        <f t="shared" si="8"/>
        <v>-76.601604454465814</v>
      </c>
      <c r="AK9">
        <f t="shared" ref="AK9:AK40" si="30">G9*SUM(AB9:AB9, AE9:AF9)</f>
        <v>9.8662209202754774</v>
      </c>
      <c r="AL9">
        <f t="shared" si="9"/>
        <v>-415.0822977766199</v>
      </c>
      <c r="AN9">
        <f t="shared" si="10"/>
        <v>0</v>
      </c>
      <c r="AO9">
        <f t="shared" si="11"/>
        <v>0</v>
      </c>
      <c r="AP9">
        <f t="shared" si="12"/>
        <v>-32.611754190071636</v>
      </c>
      <c r="AQ9">
        <f t="shared" si="13"/>
        <v>-210.53692693722206</v>
      </c>
      <c r="AR9">
        <f t="shared" si="14"/>
        <v>-243.14868112729371</v>
      </c>
      <c r="AS9">
        <f t="shared" si="15"/>
        <v>-53.468477353514466</v>
      </c>
      <c r="AT9">
        <f t="shared" si="16"/>
        <v>6.8866940006994239</v>
      </c>
      <c r="AU9">
        <f t="shared" si="17"/>
        <v>-289.73046448010876</v>
      </c>
      <c r="AW9">
        <v>6</v>
      </c>
      <c r="AX9">
        <f>IF(Z9&gt;0, (R9*SUMPRODUCT(K9:$K$98, X9:$X$98)-K9*$AZ$3)/Z9, 0)</f>
        <v>555.45744950998221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250000</v>
      </c>
      <c r="S10">
        <f t="shared" si="1"/>
        <v>566.15674019734968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519.03303585695357</v>
      </c>
      <c r="AC10">
        <f t="shared" si="2"/>
        <v>523.05197166119297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-303.99538015246713</v>
      </c>
      <c r="AI10">
        <f t="shared" si="7"/>
        <v>-350.18859260798507</v>
      </c>
      <c r="AJ10">
        <f t="shared" si="8"/>
        <v>-4.0189358042393906</v>
      </c>
      <c r="AK10">
        <f t="shared" si="30"/>
        <v>2.2318420541849004</v>
      </c>
      <c r="AL10">
        <f t="shared" si="9"/>
        <v>-351.97568635803958</v>
      </c>
      <c r="AN10">
        <f t="shared" si="10"/>
        <v>0</v>
      </c>
      <c r="AO10">
        <f t="shared" si="11"/>
        <v>0</v>
      </c>
      <c r="AP10">
        <f t="shared" si="12"/>
        <v>-30.582565162340234</v>
      </c>
      <c r="AQ10">
        <f t="shared" si="13"/>
        <v>-201.26243723611529</v>
      </c>
      <c r="AR10">
        <f t="shared" si="14"/>
        <v>-231.84500239845551</v>
      </c>
      <c r="AS10">
        <f t="shared" si="15"/>
        <v>-2.6607668006369942</v>
      </c>
      <c r="AT10">
        <f t="shared" si="16"/>
        <v>1.4776078870870488</v>
      </c>
      <c r="AU10">
        <f t="shared" si="17"/>
        <v>-233.02816131200547</v>
      </c>
      <c r="AW10">
        <v>7</v>
      </c>
      <c r="AX10">
        <f>IF(Z10&gt;0, (R10*SUMPRODUCT(K10:$K$98, X10:$X$98)-K10*$AZ$3)/Z10, 0)</f>
        <v>566.15674019734968</v>
      </c>
    </row>
    <row r="11" spans="1:52" x14ac:dyDescent="0.25">
      <c r="A11" t="s">
        <v>33</v>
      </c>
      <c r="C11" s="25">
        <f>AU100</f>
        <v>-317.44193221154313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50</v>
      </c>
      <c r="R11">
        <f t="shared" si="0"/>
        <v>250000</v>
      </c>
      <c r="S11">
        <f t="shared" si="1"/>
        <v>564.56312350313556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523.05197166119297</v>
      </c>
      <c r="AC11">
        <f t="shared" si="2"/>
        <v>515.67251196381176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-306.15590902174762</v>
      </c>
      <c r="AI11">
        <f t="shared" si="7"/>
        <v>-351.82595817090601</v>
      </c>
      <c r="AJ11">
        <f t="shared" si="8"/>
        <v>7.3794596973812077</v>
      </c>
      <c r="AK11">
        <f t="shared" si="30"/>
        <v>0.83688315465790875</v>
      </c>
      <c r="AL11">
        <f t="shared" si="9"/>
        <v>-343.60961531886687</v>
      </c>
      <c r="AN11">
        <f t="shared" si="10"/>
        <v>0</v>
      </c>
      <c r="AO11">
        <f t="shared" si="11"/>
        <v>0</v>
      </c>
      <c r="AP11">
        <f t="shared" si="12"/>
        <v>-28.752568414205705</v>
      </c>
      <c r="AQ11">
        <f t="shared" si="13"/>
        <v>-192.74708224664457</v>
      </c>
      <c r="AR11">
        <f t="shared" si="14"/>
        <v>-221.49965066085025</v>
      </c>
      <c r="AS11">
        <f t="shared" si="15"/>
        <v>4.6458986526564061</v>
      </c>
      <c r="AT11">
        <f t="shared" si="16"/>
        <v>0.5268779124894204</v>
      </c>
      <c r="AU11">
        <f t="shared" si="17"/>
        <v>-216.32687409570443</v>
      </c>
      <c r="AW11">
        <v>8</v>
      </c>
      <c r="AX11">
        <f>IF(Z11&gt;0, (R11*SUMPRODUCT(K11:$K$98, X11:$X$98)-K11*$AZ$3)/Z11, 0)</f>
        <v>564.56312350313556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250000</v>
      </c>
      <c r="S12">
        <f t="shared" si="1"/>
        <v>633.44314033639307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515.67251196381176</v>
      </c>
      <c r="AC12">
        <f t="shared" si="2"/>
        <v>572.01690050897378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-309.73998208573596</v>
      </c>
      <c r="AI12">
        <f t="shared" si="7"/>
        <v>-354.89138274698564</v>
      </c>
      <c r="AJ12">
        <f t="shared" si="8"/>
        <v>-56.344388545162019</v>
      </c>
      <c r="AK12">
        <f t="shared" si="30"/>
        <v>10.829122751240048</v>
      </c>
      <c r="AL12">
        <f t="shared" si="9"/>
        <v>-400.40664854090761</v>
      </c>
      <c r="AN12">
        <f t="shared" si="10"/>
        <v>0</v>
      </c>
      <c r="AO12">
        <f t="shared" si="11"/>
        <v>0</v>
      </c>
      <c r="AP12">
        <f t="shared" si="12"/>
        <v>-26.541589194633435</v>
      </c>
      <c r="AQ12">
        <f t="shared" si="13"/>
        <v>-182.076109296167</v>
      </c>
      <c r="AR12">
        <f t="shared" si="14"/>
        <v>-208.61769849080045</v>
      </c>
      <c r="AS12">
        <f t="shared" si="15"/>
        <v>-33.121223091357123</v>
      </c>
      <c r="AT12">
        <f t="shared" si="16"/>
        <v>6.3657411108476749</v>
      </c>
      <c r="AU12">
        <f t="shared" si="17"/>
        <v>-235.37318047130989</v>
      </c>
      <c r="AW12">
        <v>9</v>
      </c>
      <c r="AX12">
        <f>IF(Z12&gt;0, (R12*SUMPRODUCT(K12:$K$98, X12:$X$98)-K12*$AZ$3)/Z12, 0)</f>
        <v>633.44314033639307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250000</v>
      </c>
      <c r="S13">
        <f t="shared" si="1"/>
        <v>857.84196481706158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572.01690050897378</v>
      </c>
      <c r="AC13">
        <f t="shared" si="2"/>
        <v>765.83335276986236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-313.40828862491577</v>
      </c>
      <c r="AI13">
        <f t="shared" si="7"/>
        <v>-358.04549362182797</v>
      </c>
      <c r="AJ13">
        <f t="shared" si="8"/>
        <v>-193.81645226088858</v>
      </c>
      <c r="AK13">
        <f t="shared" si="30"/>
        <v>40.041183035628165</v>
      </c>
      <c r="AL13">
        <f t="shared" si="9"/>
        <v>-511.82076284708842</v>
      </c>
      <c r="AN13">
        <f t="shared" si="10"/>
        <v>0</v>
      </c>
      <c r="AO13">
        <f t="shared" si="11"/>
        <v>0</v>
      </c>
      <c r="AP13">
        <f t="shared" si="12"/>
        <v>-23.427970364981878</v>
      </c>
      <c r="AQ13">
        <f t="shared" si="13"/>
        <v>-164.4932763723028</v>
      </c>
      <c r="AR13">
        <f t="shared" si="14"/>
        <v>-187.92124673728466</v>
      </c>
      <c r="AS13">
        <f t="shared" si="15"/>
        <v>-101.72514385988391</v>
      </c>
      <c r="AT13">
        <f t="shared" si="16"/>
        <v>21.015734511208848</v>
      </c>
      <c r="AU13">
        <f t="shared" si="17"/>
        <v>-268.63065608595974</v>
      </c>
      <c r="AW13">
        <v>10</v>
      </c>
      <c r="AX13">
        <f>IF(Z13&gt;0, (R13*SUMPRODUCT(K13:$K$98, X13:$X$98)-K13*$AZ$3)/Z13, 0)</f>
        <v>857.84196481706158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250000</v>
      </c>
      <c r="S14">
        <f t="shared" si="1"/>
        <v>1061.6565865877901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765.83335276986236</v>
      </c>
      <c r="AC14">
        <f t="shared" si="2"/>
        <v>936.95843493064331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-318.21550981863726</v>
      </c>
      <c r="AI14">
        <f t="shared" si="7"/>
        <v>-362.3426996636166</v>
      </c>
      <c r="AJ14">
        <f t="shared" si="8"/>
        <v>-171.12508216078095</v>
      </c>
      <c r="AK14">
        <f t="shared" si="30"/>
        <v>53.60833469389037</v>
      </c>
      <c r="AL14">
        <f t="shared" si="9"/>
        <v>-479.85944713050719</v>
      </c>
      <c r="AN14">
        <f t="shared" si="10"/>
        <v>0</v>
      </c>
      <c r="AO14">
        <f t="shared" si="11"/>
        <v>0</v>
      </c>
      <c r="AP14">
        <f t="shared" si="12"/>
        <v>-20.678828026051114</v>
      </c>
      <c r="AQ14">
        <f t="shared" si="13"/>
        <v>-149.12175069109841</v>
      </c>
      <c r="AR14">
        <f t="shared" si="14"/>
        <v>-169.80057871714953</v>
      </c>
      <c r="AS14">
        <f t="shared" si="15"/>
        <v>-80.192420078825279</v>
      </c>
      <c r="AT14">
        <f t="shared" si="16"/>
        <v>25.121870161964932</v>
      </c>
      <c r="AU14">
        <f t="shared" si="17"/>
        <v>-224.87112863400989</v>
      </c>
      <c r="AW14">
        <v>11</v>
      </c>
      <c r="AX14">
        <f>IF(Z14&gt;0, (R14*SUMPRODUCT(K14:$K$98, X14:$X$98)-K14*$AZ$3)/Z14, 0)</f>
        <v>1061.6565865877901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50</v>
      </c>
      <c r="R15">
        <f t="shared" si="0"/>
        <v>250000</v>
      </c>
      <c r="S15">
        <f t="shared" si="1"/>
        <v>1246.5360592988281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936.95843493064331</v>
      </c>
      <c r="AC15">
        <f t="shared" si="2"/>
        <v>1087.4959329297972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-326.00483886028138</v>
      </c>
      <c r="AI15">
        <f t="shared" si="7"/>
        <v>-369.6255558390389</v>
      </c>
      <c r="AJ15">
        <f t="shared" si="8"/>
        <v>-150.53749799915386</v>
      </c>
      <c r="AK15">
        <f t="shared" si="30"/>
        <v>65.587090445145037</v>
      </c>
      <c r="AL15">
        <f t="shared" si="9"/>
        <v>-454.5759633930478</v>
      </c>
      <c r="AN15">
        <f t="shared" si="10"/>
        <v>0</v>
      </c>
      <c r="AO15">
        <f t="shared" si="11"/>
        <v>0</v>
      </c>
      <c r="AP15">
        <f t="shared" si="12"/>
        <v>-18.251326205841941</v>
      </c>
      <c r="AQ15">
        <f t="shared" si="13"/>
        <v>-136.40355021260854</v>
      </c>
      <c r="AR15">
        <f t="shared" si="14"/>
        <v>-154.6548764184505</v>
      </c>
      <c r="AS15">
        <f t="shared" si="15"/>
        <v>-62.986332469771725</v>
      </c>
      <c r="AT15">
        <f t="shared" si="16"/>
        <v>27.442267470966694</v>
      </c>
      <c r="AU15">
        <f t="shared" si="17"/>
        <v>-190.19894141725555</v>
      </c>
      <c r="AW15">
        <v>12</v>
      </c>
      <c r="AX15">
        <f>IF(Z15&gt;0, (R15*SUMPRODUCT(K15:$K$98, X15:$X$98)-K15*$AZ$3)/Z15, 0)</f>
        <v>1246.5360592988281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250000</v>
      </c>
      <c r="S16">
        <f t="shared" si="1"/>
        <v>1413.1689249444903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1087.4959329297972</v>
      </c>
      <c r="AC16">
        <f t="shared" si="2"/>
        <v>1218.6452833334861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-335.21517721684626</v>
      </c>
      <c r="AI16">
        <f t="shared" si="7"/>
        <v>-378.33264399037279</v>
      </c>
      <c r="AJ16">
        <f t="shared" si="8"/>
        <v>-131.14935040368891</v>
      </c>
      <c r="AK16">
        <f t="shared" si="30"/>
        <v>76.124715305085815</v>
      </c>
      <c r="AL16">
        <f t="shared" si="9"/>
        <v>-433.35727908897587</v>
      </c>
      <c r="AN16">
        <f t="shared" si="10"/>
        <v>0</v>
      </c>
      <c r="AO16">
        <f t="shared" si="11"/>
        <v>0</v>
      </c>
      <c r="AP16">
        <f t="shared" si="12"/>
        <v>-16.107822763362634</v>
      </c>
      <c r="AQ16">
        <f t="shared" si="13"/>
        <v>-125.22968222041786</v>
      </c>
      <c r="AR16">
        <f t="shared" si="14"/>
        <v>-141.33750498378049</v>
      </c>
      <c r="AS16">
        <f t="shared" si="15"/>
        <v>-48.994772882386108</v>
      </c>
      <c r="AT16">
        <f t="shared" si="16"/>
        <v>28.43867030700957</v>
      </c>
      <c r="AU16">
        <f t="shared" si="17"/>
        <v>-161.89360755915703</v>
      </c>
      <c r="AW16">
        <v>13</v>
      </c>
      <c r="AX16">
        <f>IF(Z16&gt;0, (R16*SUMPRODUCT(K16:$K$98, X16:$X$98)-K16*$AZ$3)/Z16, 0)</f>
        <v>1413.1689249444903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250000</v>
      </c>
      <c r="S17">
        <f t="shared" si="1"/>
        <v>1563.0964117537142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1218.6452833334861</v>
      </c>
      <c r="AC17">
        <f t="shared" si="2"/>
        <v>1332.3021195204765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-344.45746532235052</v>
      </c>
      <c r="AI17">
        <f t="shared" si="7"/>
        <v>-387.07486593507736</v>
      </c>
      <c r="AJ17">
        <f t="shared" si="8"/>
        <v>-113.6568361869904</v>
      </c>
      <c r="AK17">
        <f t="shared" si="30"/>
        <v>85.305169833344038</v>
      </c>
      <c r="AL17">
        <f t="shared" si="9"/>
        <v>-415.42653228872371</v>
      </c>
      <c r="AN17">
        <f t="shared" si="10"/>
        <v>0</v>
      </c>
      <c r="AO17">
        <f t="shared" si="11"/>
        <v>0</v>
      </c>
      <c r="AP17">
        <f t="shared" si="12"/>
        <v>-14.215185761167096</v>
      </c>
      <c r="AQ17">
        <f t="shared" si="13"/>
        <v>-114.89501438329719</v>
      </c>
      <c r="AR17">
        <f t="shared" si="14"/>
        <v>-129.1102001444643</v>
      </c>
      <c r="AS17">
        <f t="shared" si="15"/>
        <v>-37.910642512113363</v>
      </c>
      <c r="AT17">
        <f t="shared" si="16"/>
        <v>28.453843222121957</v>
      </c>
      <c r="AU17">
        <f t="shared" si="17"/>
        <v>-138.56699943445568</v>
      </c>
      <c r="AW17">
        <v>14</v>
      </c>
      <c r="AX17">
        <f>IF(Z17&gt;0, (R17*SUMPRODUCT(K17:$K$98, X17:$X$98)-K17*$AZ$3)/Z17, 0)</f>
        <v>1563.0964117537142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50</v>
      </c>
      <c r="R18">
        <f t="shared" si="0"/>
        <v>250000</v>
      </c>
      <c r="S18">
        <f t="shared" si="1"/>
        <v>1698.3440460078907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1332.3021195204765</v>
      </c>
      <c r="AC18">
        <f t="shared" si="2"/>
        <v>1430.6986394295079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-354.1288642174473</v>
      </c>
      <c r="AI18">
        <f t="shared" si="7"/>
        <v>-396.24926505120334</v>
      </c>
      <c r="AJ18">
        <f t="shared" si="8"/>
        <v>-98.39651990903144</v>
      </c>
      <c r="AK18">
        <f t="shared" si="30"/>
        <v>93.26114836643336</v>
      </c>
      <c r="AL18">
        <f t="shared" si="9"/>
        <v>-401.38463659380142</v>
      </c>
      <c r="AN18">
        <f t="shared" si="10"/>
        <v>0</v>
      </c>
      <c r="AO18">
        <f t="shared" si="11"/>
        <v>0</v>
      </c>
      <c r="AP18">
        <f t="shared" si="12"/>
        <v>-12.544115816758316</v>
      </c>
      <c r="AQ18">
        <f t="shared" si="13"/>
        <v>-105.46512850942889</v>
      </c>
      <c r="AR18">
        <f t="shared" si="14"/>
        <v>-118.0092443261872</v>
      </c>
      <c r="AS18">
        <f t="shared" si="15"/>
        <v>-29.30402648769827</v>
      </c>
      <c r="AT18">
        <f t="shared" si="16"/>
        <v>27.774632319615975</v>
      </c>
      <c r="AU18">
        <f t="shared" si="17"/>
        <v>-119.53863849426949</v>
      </c>
      <c r="AW18">
        <v>15</v>
      </c>
      <c r="AX18">
        <f>IF(Z18&gt;0, (R18*SUMPRODUCT(K18:$K$98, X18:$X$98)-K18*$AZ$3)/Z18, 0)</f>
        <v>1698.3440460078907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250000</v>
      </c>
      <c r="S19">
        <f t="shared" si="1"/>
        <v>1820.5813245390189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1430.6986394295079</v>
      </c>
      <c r="AC19">
        <f t="shared" si="2"/>
        <v>1515.6723808239442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-365.70722120902445</v>
      </c>
      <c r="AI19">
        <f t="shared" si="7"/>
        <v>-407.33327659020114</v>
      </c>
      <c r="AJ19">
        <f t="shared" si="8"/>
        <v>-84.973741394436274</v>
      </c>
      <c r="AK19">
        <f t="shared" si="30"/>
        <v>100.14890476006556</v>
      </c>
      <c r="AL19">
        <f t="shared" si="9"/>
        <v>-392.15811322457182</v>
      </c>
      <c r="AN19">
        <f t="shared" si="10"/>
        <v>0</v>
      </c>
      <c r="AO19">
        <f t="shared" si="11"/>
        <v>0</v>
      </c>
      <c r="AP19">
        <f t="shared" si="12"/>
        <v>-11.068653562175594</v>
      </c>
      <c r="AQ19">
        <f t="shared" si="13"/>
        <v>-97.244057830640898</v>
      </c>
      <c r="AR19">
        <f t="shared" si="14"/>
        <v>-108.3127113928165</v>
      </c>
      <c r="AS19">
        <f t="shared" si="15"/>
        <v>-22.595100514910413</v>
      </c>
      <c r="AT19">
        <f t="shared" si="16"/>
        <v>26.630280512281114</v>
      </c>
      <c r="AU19">
        <f t="shared" si="17"/>
        <v>-104.27753139544578</v>
      </c>
      <c r="AW19">
        <v>16</v>
      </c>
      <c r="AX19">
        <f>IF(Z19&gt;0, (R19*SUMPRODUCT(K19:$K$98, X19:$X$98)-K19*$AZ$3)/Z19, 0)</f>
        <v>1820.5813245390189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250000</v>
      </c>
      <c r="S20">
        <f t="shared" si="1"/>
        <v>1930.8175950544437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1515.6723808239442</v>
      </c>
      <c r="AC20">
        <f t="shared" si="2"/>
        <v>1588.463028264611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-376.64233121190125</v>
      </c>
      <c r="AI20">
        <f t="shared" si="7"/>
        <v>-417.77679757302383</v>
      </c>
      <c r="AJ20">
        <f t="shared" si="8"/>
        <v>-72.790647440666817</v>
      </c>
      <c r="AK20">
        <f t="shared" si="30"/>
        <v>106.09706665767611</v>
      </c>
      <c r="AL20">
        <f t="shared" si="9"/>
        <v>-384.47037835601452</v>
      </c>
      <c r="AN20">
        <f t="shared" si="10"/>
        <v>0</v>
      </c>
      <c r="AO20">
        <f t="shared" si="11"/>
        <v>0</v>
      </c>
      <c r="AP20">
        <f t="shared" si="12"/>
        <v>-9.766014884679473</v>
      </c>
      <c r="AQ20">
        <f t="shared" si="13"/>
        <v>-89.421230860849903</v>
      </c>
      <c r="AR20">
        <f t="shared" si="14"/>
        <v>-99.187245745529381</v>
      </c>
      <c r="AS20">
        <f t="shared" si="15"/>
        <v>-17.281725260033454</v>
      </c>
      <c r="AT20">
        <f t="shared" si="16"/>
        <v>25.189229953861471</v>
      </c>
      <c r="AU20">
        <f t="shared" si="17"/>
        <v>-91.279741051701365</v>
      </c>
      <c r="AW20">
        <v>17</v>
      </c>
      <c r="AX20">
        <f>IF(Z20&gt;0, (R20*SUMPRODUCT(K20:$K$98, X20:$X$98)-K20*$AZ$3)/Z20, 0)</f>
        <v>1930.8175950544437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250000</v>
      </c>
      <c r="S21">
        <f t="shared" si="1"/>
        <v>2030.8158412801288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1588.463028264611</v>
      </c>
      <c r="AC21">
        <f t="shared" si="2"/>
        <v>1650.8584985388575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-389.58658762950967</v>
      </c>
      <c r="AI21">
        <f t="shared" si="7"/>
        <v>-430.23179200949511</v>
      </c>
      <c r="AJ21">
        <f t="shared" si="8"/>
        <v>-62.395470274246463</v>
      </c>
      <c r="AK21">
        <f t="shared" si="30"/>
        <v>111.19241197852278</v>
      </c>
      <c r="AL21">
        <f t="shared" si="9"/>
        <v>-381.43485030521879</v>
      </c>
      <c r="AN21">
        <f t="shared" si="10"/>
        <v>0</v>
      </c>
      <c r="AO21">
        <f t="shared" si="11"/>
        <v>0</v>
      </c>
      <c r="AP21">
        <f t="shared" si="12"/>
        <v>-8.6159427256946159</v>
      </c>
      <c r="AQ21">
        <f t="shared" si="13"/>
        <v>-82.584299351378135</v>
      </c>
      <c r="AR21">
        <f t="shared" si="14"/>
        <v>-91.200242077072744</v>
      </c>
      <c r="AS21">
        <f t="shared" si="15"/>
        <v>-13.226549267652649</v>
      </c>
      <c r="AT21">
        <f t="shared" si="16"/>
        <v>23.570491716128402</v>
      </c>
      <c r="AU21">
        <f t="shared" si="17"/>
        <v>-80.856299628597</v>
      </c>
      <c r="AW21">
        <v>18</v>
      </c>
      <c r="AX21">
        <f>IF(Z21&gt;0, (R21*SUMPRODUCT(K21:$K$98, X21:$X$98)-K21*$AZ$3)/Z21, 0)</f>
        <v>2030.8158412801288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250000</v>
      </c>
      <c r="S22">
        <f t="shared" si="1"/>
        <v>2121.3976034382608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1650.8584985388575</v>
      </c>
      <c r="AC22">
        <f t="shared" si="2"/>
        <v>1703.8248252009582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-403.39328894423846</v>
      </c>
      <c r="AI22">
        <f t="shared" si="7"/>
        <v>-443.55136262263517</v>
      </c>
      <c r="AJ22">
        <f t="shared" si="8"/>
        <v>-52.966326662100755</v>
      </c>
      <c r="AK22">
        <f t="shared" si="30"/>
        <v>115.56009489772003</v>
      </c>
      <c r="AL22">
        <f t="shared" si="9"/>
        <v>-380.95759438701589</v>
      </c>
      <c r="AN22">
        <f t="shared" si="10"/>
        <v>0</v>
      </c>
      <c r="AO22">
        <f t="shared" si="11"/>
        <v>0</v>
      </c>
      <c r="AP22">
        <f t="shared" si="12"/>
        <v>-7.6006081174466464</v>
      </c>
      <c r="AQ22">
        <f t="shared" si="13"/>
        <v>-76.349137934932159</v>
      </c>
      <c r="AR22">
        <f t="shared" si="14"/>
        <v>-83.949746052378799</v>
      </c>
      <c r="AS22">
        <f t="shared" si="15"/>
        <v>-10.024790920084946</v>
      </c>
      <c r="AT22">
        <f t="shared" si="16"/>
        <v>21.871741218628646</v>
      </c>
      <c r="AU22">
        <f t="shared" si="17"/>
        <v>-72.102795753835096</v>
      </c>
      <c r="AW22">
        <v>19</v>
      </c>
      <c r="AX22">
        <f>IF(Z22&gt;0, (R22*SUMPRODUCT(K22:$K$98, X22:$X$98)-K22*$AZ$3)/Z22, 0)</f>
        <v>2121.3976034382608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250000</v>
      </c>
      <c r="S23">
        <f t="shared" si="1"/>
        <v>2203.6550252701363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1703.8248252009582</v>
      </c>
      <c r="AC23">
        <f t="shared" si="2"/>
        <v>1748.5030319209184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-418.49531741730789</v>
      </c>
      <c r="AI23">
        <f t="shared" si="7"/>
        <v>-458.1681112954372</v>
      </c>
      <c r="AJ23">
        <f t="shared" si="8"/>
        <v>-44.678206719960144</v>
      </c>
      <c r="AK23">
        <f t="shared" si="30"/>
        <v>119.26773776406709</v>
      </c>
      <c r="AL23">
        <f t="shared" si="9"/>
        <v>-383.57858025133027</v>
      </c>
      <c r="AN23">
        <f t="shared" si="10"/>
        <v>0</v>
      </c>
      <c r="AO23">
        <f t="shared" si="11"/>
        <v>0</v>
      </c>
      <c r="AP23">
        <f t="shared" si="12"/>
        <v>-6.7042504864370294</v>
      </c>
      <c r="AQ23">
        <f t="shared" si="13"/>
        <v>-70.720944029941947</v>
      </c>
      <c r="AR23">
        <f t="shared" si="14"/>
        <v>-77.42519451637898</v>
      </c>
      <c r="AS23">
        <f t="shared" si="15"/>
        <v>-7.550108269550261</v>
      </c>
      <c r="AT23">
        <f t="shared" si="16"/>
        <v>20.154889806280888</v>
      </c>
      <c r="AU23">
        <f t="shared" si="17"/>
        <v>-64.820412979648367</v>
      </c>
      <c r="AW23">
        <v>20</v>
      </c>
      <c r="AX23">
        <f>IF(Z23&gt;0, (R23*SUMPRODUCT(K23:$K$98, X23:$X$98)-K23*$AZ$3)/Z23, 0)</f>
        <v>2203.6550252701363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250000</v>
      </c>
      <c r="S24">
        <f t="shared" si="1"/>
        <v>2278.4869621232347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1748.5030319209184</v>
      </c>
      <c r="AC24">
        <f t="shared" si="2"/>
        <v>1785.8422170471295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-434.26474943702374</v>
      </c>
      <c r="AI24">
        <f t="shared" si="7"/>
        <v>-473.45396242648434</v>
      </c>
      <c r="AJ24">
        <f t="shared" si="8"/>
        <v>-37.339185126211078</v>
      </c>
      <c r="AK24">
        <f t="shared" si="30"/>
        <v>122.3952122344643</v>
      </c>
      <c r="AL24">
        <f t="shared" si="9"/>
        <v>-388.39793531823113</v>
      </c>
      <c r="AN24">
        <f t="shared" si="10"/>
        <v>0</v>
      </c>
      <c r="AO24">
        <f t="shared" si="11"/>
        <v>0</v>
      </c>
      <c r="AP24">
        <f t="shared" si="12"/>
        <v>-5.9129739480997641</v>
      </c>
      <c r="AQ24">
        <f t="shared" si="13"/>
        <v>-65.523034379122819</v>
      </c>
      <c r="AR24">
        <f t="shared" si="14"/>
        <v>-71.436008327222581</v>
      </c>
      <c r="AS24">
        <f t="shared" si="15"/>
        <v>-5.6338367640589668</v>
      </c>
      <c r="AT24">
        <f t="shared" si="16"/>
        <v>18.467319093883397</v>
      </c>
      <c r="AU24">
        <f t="shared" si="17"/>
        <v>-58.602525997398153</v>
      </c>
      <c r="AW24">
        <v>21</v>
      </c>
      <c r="AX24">
        <f>IF(Z24&gt;0, (R24*SUMPRODUCT(K24:$K$98, X24:$X$98)-K24*$AZ$3)/Z24, 0)</f>
        <v>2278.4869621232347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250000</v>
      </c>
      <c r="S25">
        <f t="shared" si="1"/>
        <v>2348.2179213825175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1785.8422170471295</v>
      </c>
      <c r="AC25">
        <f t="shared" si="2"/>
        <v>1816.8014408431432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-563.17622716157643</v>
      </c>
      <c r="AI25">
        <f t="shared" si="7"/>
        <v>-601.86091277571006</v>
      </c>
      <c r="AJ25">
        <f t="shared" si="8"/>
        <v>-30.959223796013703</v>
      </c>
      <c r="AK25">
        <f t="shared" si="30"/>
        <v>125.00895519329907</v>
      </c>
      <c r="AL25">
        <f t="shared" si="9"/>
        <v>-507.81118137842469</v>
      </c>
      <c r="AN25">
        <f t="shared" si="10"/>
        <v>0</v>
      </c>
      <c r="AO25">
        <f t="shared" si="11"/>
        <v>0</v>
      </c>
      <c r="AP25">
        <f t="shared" si="12"/>
        <v>-5.2114727674897754</v>
      </c>
      <c r="AQ25">
        <f t="shared" si="13"/>
        <v>-75.869236742042446</v>
      </c>
      <c r="AR25">
        <f t="shared" si="14"/>
        <v>-81.080709509532213</v>
      </c>
      <c r="AS25">
        <f t="shared" si="15"/>
        <v>-4.1707241290491242</v>
      </c>
      <c r="AT25">
        <f t="shared" si="16"/>
        <v>16.840792560149577</v>
      </c>
      <c r="AU25">
        <f t="shared" si="17"/>
        <v>-68.410641078431766</v>
      </c>
      <c r="AW25">
        <v>22</v>
      </c>
      <c r="AX25">
        <f>IF(Z25&gt;0, (R25*SUMPRODUCT(K25:$K$98, X25:$X$98)-K25*$AZ$3)/Z25, 0)</f>
        <v>2348.2179213825175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50</v>
      </c>
      <c r="R26">
        <f t="shared" si="0"/>
        <v>250000</v>
      </c>
      <c r="S26">
        <f t="shared" si="1"/>
        <v>2394.1989446854232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1816.8014408431432</v>
      </c>
      <c r="AC26">
        <f t="shared" si="2"/>
        <v>1827.0770774717585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-707.52529835055054</v>
      </c>
      <c r="AI26">
        <f t="shared" si="7"/>
        <v>-745.68163204887276</v>
      </c>
      <c r="AJ26">
        <f t="shared" si="8"/>
        <v>-10.275636628615302</v>
      </c>
      <c r="AK26">
        <f t="shared" si="30"/>
        <v>127.17610085902004</v>
      </c>
      <c r="AL26">
        <f t="shared" si="9"/>
        <v>-628.78116781846802</v>
      </c>
      <c r="AN26">
        <f t="shared" si="10"/>
        <v>0</v>
      </c>
      <c r="AO26">
        <f t="shared" si="11"/>
        <v>0</v>
      </c>
      <c r="AP26">
        <f t="shared" si="12"/>
        <v>-4.5895490595316266</v>
      </c>
      <c r="AQ26">
        <f t="shared" si="13"/>
        <v>-85.103094372570354</v>
      </c>
      <c r="AR26">
        <f t="shared" si="14"/>
        <v>-89.692643432101974</v>
      </c>
      <c r="AS26">
        <f t="shared" si="15"/>
        <v>-1.2359819158155594</v>
      </c>
      <c r="AT26">
        <f t="shared" si="16"/>
        <v>15.297092186770548</v>
      </c>
      <c r="AU26">
        <f t="shared" si="17"/>
        <v>-75.63153316114699</v>
      </c>
      <c r="AW26">
        <v>23</v>
      </c>
      <c r="AX26">
        <f>IF(Z26&gt;0, (R26*SUMPRODUCT(K26:$K$98, X26:$X$98)-K26*$AZ$3)/Z26, 0)</f>
        <v>2394.1989446854232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250000</v>
      </c>
      <c r="S27">
        <f t="shared" si="1"/>
        <v>2418.5058524451242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1827.0770774717585</v>
      </c>
      <c r="AC27">
        <f t="shared" si="2"/>
        <v>1818.8890486087041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-856.00529520155249</v>
      </c>
      <c r="AI27">
        <f t="shared" si="7"/>
        <v>-893.60886450385124</v>
      </c>
      <c r="AJ27">
        <f t="shared" si="8"/>
        <v>8.1880288630543419</v>
      </c>
      <c r="AK27">
        <f t="shared" si="30"/>
        <v>127.8953954230231</v>
      </c>
      <c r="AL27">
        <f t="shared" si="9"/>
        <v>-757.52544021777385</v>
      </c>
      <c r="AN27">
        <f t="shared" si="10"/>
        <v>0</v>
      </c>
      <c r="AO27">
        <f t="shared" si="11"/>
        <v>0</v>
      </c>
      <c r="AP27">
        <f t="shared" si="12"/>
        <v>-4.0384473512057451</v>
      </c>
      <c r="AQ27">
        <f t="shared" si="13"/>
        <v>-91.930962436948235</v>
      </c>
      <c r="AR27">
        <f t="shared" si="14"/>
        <v>-95.969409788153996</v>
      </c>
      <c r="AS27">
        <f t="shared" si="15"/>
        <v>0.87935597835859214</v>
      </c>
      <c r="AT27">
        <f t="shared" si="16"/>
        <v>13.735366893640748</v>
      </c>
      <c r="AU27">
        <f t="shared" si="17"/>
        <v>-81.354686916154662</v>
      </c>
      <c r="AW27">
        <v>24</v>
      </c>
      <c r="AX27">
        <f>IF(Z27&gt;0, (R27*SUMPRODUCT(K27:$K$98, X27:$X$98)-K27*$AZ$3)/Z27, 0)</f>
        <v>2418.5058524451242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250000</v>
      </c>
      <c r="S28">
        <f t="shared" si="1"/>
        <v>2424.9187480407818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1818.8890486087041</v>
      </c>
      <c r="AC28">
        <f t="shared" si="2"/>
        <v>1795.6322518052523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-1014.7383341936188</v>
      </c>
      <c r="AI28">
        <f t="shared" si="7"/>
        <v>-1051.7629201360558</v>
      </c>
      <c r="AJ28">
        <f t="shared" si="8"/>
        <v>23.256796803451834</v>
      </c>
      <c r="AK28">
        <f t="shared" si="30"/>
        <v>127.3222334026093</v>
      </c>
      <c r="AL28">
        <f t="shared" si="9"/>
        <v>-901.18388992999462</v>
      </c>
      <c r="AN28">
        <f t="shared" si="10"/>
        <v>0</v>
      </c>
      <c r="AO28">
        <f t="shared" si="11"/>
        <v>0</v>
      </c>
      <c r="AP28">
        <f t="shared" si="12"/>
        <v>-3.5502386143829594</v>
      </c>
      <c r="AQ28">
        <f t="shared" si="13"/>
        <v>-97.301917789163596</v>
      </c>
      <c r="AR28">
        <f t="shared" si="14"/>
        <v>-100.85215640354654</v>
      </c>
      <c r="AS28">
        <f t="shared" si="15"/>
        <v>2.2300635093351771</v>
      </c>
      <c r="AT28">
        <f t="shared" si="16"/>
        <v>12.208760692103255</v>
      </c>
      <c r="AU28">
        <f t="shared" si="17"/>
        <v>-86.413332202108123</v>
      </c>
      <c r="AW28">
        <v>25</v>
      </c>
      <c r="AX28">
        <f>IF(Z28&gt;0, (R28*SUMPRODUCT(K28:$K$98, X28:$X$98)-K28*$AZ$3)/Z28, 0)</f>
        <v>2424.9187480407818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250000</v>
      </c>
      <c r="S29">
        <f t="shared" si="1"/>
        <v>2415.8787683215464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1795.6322518052523</v>
      </c>
      <c r="AC29">
        <f t="shared" si="2"/>
        <v>1759.6465533317107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-1179.931531080422</v>
      </c>
      <c r="AI29">
        <f t="shared" si="7"/>
        <v>-1216.3498848572185</v>
      </c>
      <c r="AJ29">
        <f t="shared" si="8"/>
        <v>35.985698473541561</v>
      </c>
      <c r="AK29">
        <f t="shared" si="30"/>
        <v>125.69425762636767</v>
      </c>
      <c r="AL29">
        <f t="shared" si="9"/>
        <v>-1054.6699287573092</v>
      </c>
      <c r="AN29">
        <f t="shared" si="10"/>
        <v>0</v>
      </c>
      <c r="AO29">
        <f t="shared" si="11"/>
        <v>0</v>
      </c>
      <c r="AP29">
        <f t="shared" si="12"/>
        <v>-3.1179534046564443</v>
      </c>
      <c r="AQ29">
        <f t="shared" si="13"/>
        <v>-101.01970992817641</v>
      </c>
      <c r="AR29">
        <f t="shared" si="14"/>
        <v>-104.13766333283286</v>
      </c>
      <c r="AS29">
        <f t="shared" si="15"/>
        <v>3.0809116678416961</v>
      </c>
      <c r="AT29">
        <f t="shared" si="16"/>
        <v>10.761300220044456</v>
      </c>
      <c r="AU29">
        <f t="shared" si="17"/>
        <v>-90.295451444946693</v>
      </c>
      <c r="AW29">
        <v>26</v>
      </c>
      <c r="AX29">
        <f>IF(Z29&gt;0, (R29*SUMPRODUCT(K29:$K$98, X29:$X$98)-K29*$AZ$3)/Z29, 0)</f>
        <v>2415.8787683215464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250000</v>
      </c>
      <c r="S30">
        <f t="shared" si="1"/>
        <v>2394.2441524378992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1759.6465533317107</v>
      </c>
      <c r="AC30">
        <f t="shared" si="2"/>
        <v>1713.3734677924824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-1365.3847196511404</v>
      </c>
      <c r="AI30">
        <f t="shared" si="7"/>
        <v>-1401.1658129462387</v>
      </c>
      <c r="AJ30">
        <f t="shared" si="8"/>
        <v>46.273085539228305</v>
      </c>
      <c r="AK30">
        <f t="shared" si="30"/>
        <v>123.17525873321976</v>
      </c>
      <c r="AL30">
        <f t="shared" si="9"/>
        <v>-1231.7174686737906</v>
      </c>
      <c r="AN30">
        <f t="shared" si="10"/>
        <v>0</v>
      </c>
      <c r="AO30">
        <f t="shared" si="11"/>
        <v>0</v>
      </c>
      <c r="AP30">
        <f t="shared" si="12"/>
        <v>-2.7351735872350735</v>
      </c>
      <c r="AQ30">
        <f t="shared" si="13"/>
        <v>-104.37255761874006</v>
      </c>
      <c r="AR30">
        <f t="shared" si="14"/>
        <v>-107.10773120597513</v>
      </c>
      <c r="AS30">
        <f t="shared" si="15"/>
        <v>3.5372010665784952</v>
      </c>
      <c r="AT30">
        <f t="shared" si="16"/>
        <v>9.4157467886567296</v>
      </c>
      <c r="AU30">
        <f t="shared" si="17"/>
        <v>-94.154783350739891</v>
      </c>
      <c r="AW30">
        <v>27</v>
      </c>
      <c r="AX30">
        <f>IF(Z30&gt;0, (R30*SUMPRODUCT(K30:$K$98, X30:$X$98)-K30*$AZ$3)/Z30, 0)</f>
        <v>2394.2441524378992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250000</v>
      </c>
      <c r="S31">
        <f t="shared" si="1"/>
        <v>2361.0372083932307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1713.3734677924824</v>
      </c>
      <c r="AC31">
        <f t="shared" si="2"/>
        <v>1657.8818248067312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-1570.4887188492723</v>
      </c>
      <c r="AI31">
        <f t="shared" si="7"/>
        <v>-1605.5979034676498</v>
      </c>
      <c r="AJ31">
        <f t="shared" si="8"/>
        <v>55.491642985751241</v>
      </c>
      <c r="AK31">
        <f t="shared" si="30"/>
        <v>119.93614274547377</v>
      </c>
      <c r="AL31">
        <f t="shared" si="9"/>
        <v>-1430.1701177364248</v>
      </c>
      <c r="AN31">
        <f t="shared" si="10"/>
        <v>0</v>
      </c>
      <c r="AO31">
        <f t="shared" si="11"/>
        <v>0</v>
      </c>
      <c r="AP31">
        <f t="shared" si="12"/>
        <v>-2.3962603868742138</v>
      </c>
      <c r="AQ31">
        <f t="shared" si="13"/>
        <v>-107.18847349822785</v>
      </c>
      <c r="AR31">
        <f t="shared" si="14"/>
        <v>-109.58473388510207</v>
      </c>
      <c r="AS31">
        <f t="shared" si="15"/>
        <v>3.7873971536131639</v>
      </c>
      <c r="AT31">
        <f t="shared" si="16"/>
        <v>8.1858417089252082</v>
      </c>
      <c r="AU31">
        <f t="shared" si="17"/>
        <v>-97.611495022563687</v>
      </c>
      <c r="AW31">
        <v>28</v>
      </c>
      <c r="AX31">
        <f>IF(Z31&gt;0, (R31*SUMPRODUCT(K31:$K$98, X31:$X$98)-K31*$AZ$3)/Z31, 0)</f>
        <v>2361.0372083932307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250000</v>
      </c>
      <c r="S32">
        <f t="shared" si="1"/>
        <v>2317.3414712167951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1657.8818248067312</v>
      </c>
      <c r="AC32">
        <f t="shared" si="2"/>
        <v>1594.3370250879591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-1789.8065462310335</v>
      </c>
      <c r="AI32">
        <f t="shared" si="7"/>
        <v>-1824.206677693981</v>
      </c>
      <c r="AJ32">
        <f t="shared" si="8"/>
        <v>63.544799718772083</v>
      </c>
      <c r="AK32">
        <f t="shared" si="30"/>
        <v>116.05172773647119</v>
      </c>
      <c r="AL32">
        <f t="shared" si="9"/>
        <v>-1644.6101502387378</v>
      </c>
      <c r="AN32">
        <f t="shared" si="10"/>
        <v>0</v>
      </c>
      <c r="AO32">
        <f t="shared" si="11"/>
        <v>0</v>
      </c>
      <c r="AP32">
        <f t="shared" si="12"/>
        <v>-2.0963092203834224</v>
      </c>
      <c r="AQ32">
        <f t="shared" si="13"/>
        <v>-109.06900078588367</v>
      </c>
      <c r="AR32">
        <f t="shared" si="14"/>
        <v>-111.16531000626709</v>
      </c>
      <c r="AS32">
        <f t="shared" si="15"/>
        <v>3.8723558280979318</v>
      </c>
      <c r="AT32">
        <f t="shared" si="16"/>
        <v>7.0720749180109701</v>
      </c>
      <c r="AU32">
        <f t="shared" si="17"/>
        <v>-100.2208792601582</v>
      </c>
      <c r="AW32">
        <v>29</v>
      </c>
      <c r="AX32">
        <f>IF(Z32&gt;0, (R32*SUMPRODUCT(K32:$K$98, X32:$X$98)-K32*$AZ$3)/Z32, 0)</f>
        <v>2317.3414712167951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250000</v>
      </c>
      <c r="S33">
        <f t="shared" si="1"/>
        <v>2264.8339269602711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1594.3370250879591</v>
      </c>
      <c r="AC33">
        <f t="shared" si="2"/>
        <v>1524.2355901765873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-2030.3905313053426</v>
      </c>
      <c r="AI33">
        <f t="shared" si="7"/>
        <v>-2064.0405833473997</v>
      </c>
      <c r="AJ33">
        <f t="shared" si="8"/>
        <v>70.101434911371825</v>
      </c>
      <c r="AK33">
        <f t="shared" si="30"/>
        <v>111.60359175615714</v>
      </c>
      <c r="AL33">
        <f t="shared" si="9"/>
        <v>-1882.3355566798707</v>
      </c>
      <c r="AN33">
        <f t="shared" si="10"/>
        <v>0</v>
      </c>
      <c r="AO33">
        <f t="shared" si="11"/>
        <v>0</v>
      </c>
      <c r="AP33">
        <f t="shared" si="12"/>
        <v>-1.8308929813176797</v>
      </c>
      <c r="AQ33">
        <f t="shared" si="13"/>
        <v>-110.47316564190334</v>
      </c>
      <c r="AR33">
        <f t="shared" si="14"/>
        <v>-112.30405862322102</v>
      </c>
      <c r="AS33">
        <f t="shared" si="15"/>
        <v>3.814205844291561</v>
      </c>
      <c r="AT33">
        <f t="shared" si="16"/>
        <v>6.0723303661108163</v>
      </c>
      <c r="AU33">
        <f t="shared" si="17"/>
        <v>-102.41752241281864</v>
      </c>
      <c r="AW33">
        <v>30</v>
      </c>
      <c r="AX33">
        <f>IF(Z33&gt;0, (R33*SUMPRODUCT(K33:$K$98, X33:$X$98)-K33*$AZ$3)/Z33, 0)</f>
        <v>2264.8339269602711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250000</v>
      </c>
      <c r="S34">
        <f t="shared" si="1"/>
        <v>2204.4702383215285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1524.2355901765873</v>
      </c>
      <c r="AC34">
        <f t="shared" si="2"/>
        <v>1448.5548940654994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-2293.0410703414395</v>
      </c>
      <c r="AI34">
        <f t="shared" si="7"/>
        <v>-2325.8960136490077</v>
      </c>
      <c r="AJ34">
        <f t="shared" si="8"/>
        <v>75.680696111087855</v>
      </c>
      <c r="AK34">
        <f t="shared" si="30"/>
        <v>106.69649131236112</v>
      </c>
      <c r="AL34">
        <f t="shared" si="9"/>
        <v>-2143.5188262255588</v>
      </c>
      <c r="AN34">
        <f t="shared" si="10"/>
        <v>0</v>
      </c>
      <c r="AO34">
        <f t="shared" si="11"/>
        <v>0</v>
      </c>
      <c r="AP34">
        <f t="shared" si="12"/>
        <v>-1.5960993438603426</v>
      </c>
      <c r="AQ34">
        <f t="shared" si="13"/>
        <v>-111.39636777196111</v>
      </c>
      <c r="AR34">
        <f t="shared" si="14"/>
        <v>-112.99246711582146</v>
      </c>
      <c r="AS34">
        <f t="shared" si="15"/>
        <v>3.6765824939949456</v>
      </c>
      <c r="AT34">
        <f t="shared" si="16"/>
        <v>5.1833356759021489</v>
      </c>
      <c r="AU34">
        <f t="shared" si="17"/>
        <v>-104.13254894592437</v>
      </c>
      <c r="AW34">
        <v>31</v>
      </c>
      <c r="AX34">
        <f>IF(Z34&gt;0, (R34*SUMPRODUCT(K34:$K$98, X34:$X$98)-K34*$AZ$3)/Z34, 0)</f>
        <v>2204.4702383215285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2136.7708951721925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1448.5548940654994</v>
      </c>
      <c r="AC35">
        <f t="shared" ref="AC35:AC66" si="33">S35*Z35</f>
        <v>1368.2232312317665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-2551.2566574113421</v>
      </c>
      <c r="AI35">
        <f t="shared" ref="AI35:AI66" si="38">SUM(AE35:AH35)</f>
        <v>-2583.2727999543522</v>
      </c>
      <c r="AJ35">
        <f t="shared" ref="AJ35:AJ66" si="39">AB35-AC35</f>
        <v>80.331662833732935</v>
      </c>
      <c r="AK35">
        <f t="shared" si="30"/>
        <v>101.39884258458497</v>
      </c>
      <c r="AL35">
        <f t="shared" ref="AL35:AL66" si="40">SUM(AI35:AK35)</f>
        <v>-2401.5422945360342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-1.3887055754295254</v>
      </c>
      <c r="AQ35">
        <f t="shared" ref="AQ35:AQ66" si="44">AH35*$K35</f>
        <v>-110.66118723513524</v>
      </c>
      <c r="AR35">
        <f t="shared" ref="AR35:AR66" si="45">AI35*$K35</f>
        <v>-112.04989281056476</v>
      </c>
      <c r="AS35">
        <f t="shared" ref="AS35:AS66" si="46">AJ35*$K35</f>
        <v>3.4843994060454087</v>
      </c>
      <c r="AT35">
        <f t="shared" ref="AT35:AT66" si="47">AK35*$K35</f>
        <v>4.3981918761808059</v>
      </c>
      <c r="AU35">
        <f t="shared" ref="AU35:AU66" si="48">AL35*$K35</f>
        <v>-104.16730152833854</v>
      </c>
      <c r="AW35">
        <v>32</v>
      </c>
      <c r="AX35">
        <f>IF(Z35&gt;0, (R35*SUMPRODUCT(K35:$K$98, X35:$X$98)-K35*$AZ$3)/Z35, 0)</f>
        <v>2136.7708951721925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250000</v>
      </c>
      <c r="S36">
        <f t="shared" si="32"/>
        <v>2064.1642494412822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1368.2232312317665</v>
      </c>
      <c r="AC36">
        <f t="shared" si="33"/>
        <v>1285.2983876914775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-2811.771615594605</v>
      </c>
      <c r="AI36">
        <f t="shared" si="38"/>
        <v>-2842.9052423890662</v>
      </c>
      <c r="AJ36">
        <f t="shared" si="39"/>
        <v>82.924843540288975</v>
      </c>
      <c r="AK36">
        <f t="shared" si="30"/>
        <v>95.775626186223661</v>
      </c>
      <c r="AL36">
        <f t="shared" si="40"/>
        <v>-2664.2047726625538</v>
      </c>
      <c r="AN36">
        <f t="shared" si="41"/>
        <v>0</v>
      </c>
      <c r="AO36">
        <f t="shared" si="42"/>
        <v>0</v>
      </c>
      <c r="AP36">
        <f t="shared" si="43"/>
        <v>-1.2057377733839434</v>
      </c>
      <c r="AQ36">
        <f t="shared" si="44"/>
        <v>-108.89381020184771</v>
      </c>
      <c r="AR36">
        <f t="shared" si="45"/>
        <v>-110.09954797523166</v>
      </c>
      <c r="AS36">
        <f t="shared" si="46"/>
        <v>3.2114991571193352</v>
      </c>
      <c r="AT36">
        <f t="shared" si="47"/>
        <v>3.7091820694264519</v>
      </c>
      <c r="AU36">
        <f t="shared" si="48"/>
        <v>-103.17886674868588</v>
      </c>
      <c r="AW36">
        <v>33</v>
      </c>
      <c r="AX36">
        <f>IF(Z36&gt;0, (R36*SUMPRODUCT(K36:$K$98, X36:$X$98)-K36*$AZ$3)/Z36, 0)</f>
        <v>2064.1642494412822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250000</v>
      </c>
      <c r="S37">
        <f t="shared" si="32"/>
        <v>1988.320583343582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1285.2983876914775</v>
      </c>
      <c r="AC37">
        <f t="shared" si="33"/>
        <v>1201.1691700743143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-3083.346282849172</v>
      </c>
      <c r="AI37">
        <f t="shared" si="38"/>
        <v>-3113.5519041191187</v>
      </c>
      <c r="AJ37">
        <f t="shared" si="39"/>
        <v>84.129217617163249</v>
      </c>
      <c r="AK37">
        <f t="shared" si="30"/>
        <v>89.970887138403427</v>
      </c>
      <c r="AL37">
        <f t="shared" si="40"/>
        <v>-2939.4517993635523</v>
      </c>
      <c r="AN37">
        <f t="shared" si="41"/>
        <v>0</v>
      </c>
      <c r="AO37">
        <f t="shared" si="42"/>
        <v>0</v>
      </c>
      <c r="AP37">
        <f t="shared" si="43"/>
        <v>-1.0444626197831268</v>
      </c>
      <c r="AQ37">
        <f t="shared" si="44"/>
        <v>-106.61723880804308</v>
      </c>
      <c r="AR37">
        <f t="shared" si="45"/>
        <v>-107.66170142782622</v>
      </c>
      <c r="AS37">
        <f t="shared" si="46"/>
        <v>2.9090553128319145</v>
      </c>
      <c r="AT37">
        <f t="shared" si="47"/>
        <v>3.1110510075250875</v>
      </c>
      <c r="AU37">
        <f t="shared" si="48"/>
        <v>-101.64159510746921</v>
      </c>
      <c r="AW37">
        <v>34</v>
      </c>
      <c r="AX37">
        <f>IF(Z37&gt;0, (R37*SUMPRODUCT(K37:$K$98, X37:$X$98)-K37*$AZ$3)/Z37, 0)</f>
        <v>1988.320583343582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250000</v>
      </c>
      <c r="S38">
        <f t="shared" si="32"/>
        <v>1910.5070597264842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1201.1691700743143</v>
      </c>
      <c r="AC38">
        <f t="shared" si="33"/>
        <v>1116.6631746454532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-3396.5156369905289</v>
      </c>
      <c r="AI38">
        <f t="shared" si="38"/>
        <v>-3425.739898920378</v>
      </c>
      <c r="AJ38">
        <f t="shared" si="39"/>
        <v>84.50599542886107</v>
      </c>
      <c r="AK38">
        <f t="shared" si="30"/>
        <v>84.081841905202012</v>
      </c>
      <c r="AL38">
        <f t="shared" si="40"/>
        <v>-3257.1520615863146</v>
      </c>
      <c r="AN38">
        <f t="shared" si="41"/>
        <v>0</v>
      </c>
      <c r="AO38">
        <f t="shared" si="42"/>
        <v>0</v>
      </c>
      <c r="AP38">
        <f t="shared" si="43"/>
        <v>-0.90225782643974983</v>
      </c>
      <c r="AQ38">
        <f t="shared" si="44"/>
        <v>-104.86262487846238</v>
      </c>
      <c r="AR38">
        <f t="shared" si="45"/>
        <v>-105.76488270490213</v>
      </c>
      <c r="AS38">
        <f t="shared" si="46"/>
        <v>2.6090032980061397</v>
      </c>
      <c r="AT38">
        <f t="shared" si="47"/>
        <v>2.5959081568096911</v>
      </c>
      <c r="AU38">
        <f t="shared" si="48"/>
        <v>-100.55997125008629</v>
      </c>
      <c r="AW38">
        <v>35</v>
      </c>
      <c r="AX38">
        <f>IF(Z38&gt;0, (R38*SUMPRODUCT(K38:$K$98, X38:$X$98)-K38*$AZ$3)/Z38, 0)</f>
        <v>1910.5070597264842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250000</v>
      </c>
      <c r="S39">
        <f t="shared" si="32"/>
        <v>1829.545951861408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1116.6631746454532</v>
      </c>
      <c r="AC39">
        <f t="shared" si="33"/>
        <v>1031.5427313555467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-3703.9852419058311</v>
      </c>
      <c r="AI39">
        <f t="shared" si="38"/>
        <v>-3732.1764641680006</v>
      </c>
      <c r="AJ39">
        <f t="shared" si="39"/>
        <v>85.120443289906461</v>
      </c>
      <c r="AK39">
        <f t="shared" si="30"/>
        <v>78.166422225181734</v>
      </c>
      <c r="AL39">
        <f t="shared" si="40"/>
        <v>-3568.8895986529128</v>
      </c>
      <c r="AN39">
        <f t="shared" si="41"/>
        <v>0</v>
      </c>
      <c r="AO39">
        <f t="shared" si="42"/>
        <v>0</v>
      </c>
      <c r="AP39">
        <f t="shared" si="43"/>
        <v>-0.77711087965203474</v>
      </c>
      <c r="AQ39">
        <f t="shared" si="44"/>
        <v>-102.10295966550572</v>
      </c>
      <c r="AR39">
        <f t="shared" si="45"/>
        <v>-102.88007054515776</v>
      </c>
      <c r="AS39">
        <f t="shared" si="46"/>
        <v>2.3464049180356441</v>
      </c>
      <c r="AT39">
        <f t="shared" si="47"/>
        <v>2.1547124338832684</v>
      </c>
      <c r="AU39">
        <f t="shared" si="48"/>
        <v>-98.378953193238857</v>
      </c>
      <c r="AW39">
        <v>36</v>
      </c>
      <c r="AX39">
        <f>IF(Z39&gt;0, (R39*SUMPRODUCT(K39:$K$98, X39:$X$98)-K39*$AZ$3)/Z39, 0)</f>
        <v>1829.545951861408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250000</v>
      </c>
      <c r="S40">
        <f t="shared" si="32"/>
        <v>1746.4286185063058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1031.5427313555467</v>
      </c>
      <c r="AC40">
        <f t="shared" si="33"/>
        <v>947.06671953696593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-3974.6308101920904</v>
      </c>
      <c r="AI40">
        <f t="shared" si="38"/>
        <v>-4001.7451940695996</v>
      </c>
      <c r="AJ40">
        <f t="shared" si="39"/>
        <v>84.476011818580787</v>
      </c>
      <c r="AK40">
        <f t="shared" si="30"/>
        <v>72.20799119488828</v>
      </c>
      <c r="AL40">
        <f t="shared" si="40"/>
        <v>-3845.0611910561306</v>
      </c>
      <c r="AN40">
        <f t="shared" si="41"/>
        <v>0</v>
      </c>
      <c r="AO40">
        <f t="shared" si="42"/>
        <v>0</v>
      </c>
      <c r="AP40">
        <f t="shared" si="43"/>
        <v>-0.66734559983403208</v>
      </c>
      <c r="AQ40">
        <f t="shared" si="44"/>
        <v>-97.824549291957311</v>
      </c>
      <c r="AR40">
        <f t="shared" si="45"/>
        <v>-98.491894891791333</v>
      </c>
      <c r="AS40">
        <f t="shared" si="46"/>
        <v>2.0791434920053216</v>
      </c>
      <c r="AT40">
        <f t="shared" si="47"/>
        <v>1.7772000800185475</v>
      </c>
      <c r="AU40">
        <f t="shared" si="48"/>
        <v>-94.635551319767472</v>
      </c>
      <c r="AW40">
        <v>37</v>
      </c>
      <c r="AX40">
        <f>IF(Z40&gt;0, (R40*SUMPRODUCT(K40:$K$98, X40:$X$98)-K40*$AZ$3)/Z40, 0)</f>
        <v>1746.4286185063058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250000</v>
      </c>
      <c r="S41">
        <f t="shared" si="32"/>
        <v>1663.8265168746941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947.06671953696593</v>
      </c>
      <c r="AC41">
        <f t="shared" si="33"/>
        <v>864.98051653690572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-4247.6446134789621</v>
      </c>
      <c r="AI41">
        <f t="shared" si="38"/>
        <v>-4273.638324595001</v>
      </c>
      <c r="AJ41">
        <f t="shared" si="39"/>
        <v>82.086203000060209</v>
      </c>
      <c r="AK41">
        <f t="shared" ref="AK41:AK72" si="61">G41*SUM(AB41:AB41, AE41:AF41)</f>
        <v>66.294670367587628</v>
      </c>
      <c r="AL41">
        <f t="shared" si="40"/>
        <v>-4125.2574512273532</v>
      </c>
      <c r="AN41">
        <f t="shared" si="41"/>
        <v>0</v>
      </c>
      <c r="AO41">
        <f t="shared" si="42"/>
        <v>0</v>
      </c>
      <c r="AP41">
        <f t="shared" si="43"/>
        <v>-0.57121726605023759</v>
      </c>
      <c r="AQ41">
        <f t="shared" si="44"/>
        <v>-93.342883301007177</v>
      </c>
      <c r="AR41">
        <f t="shared" si="45"/>
        <v>-93.914100567057417</v>
      </c>
      <c r="AS41">
        <f t="shared" si="46"/>
        <v>1.8038615667005717</v>
      </c>
      <c r="AT41">
        <f t="shared" si="47"/>
        <v>1.4568393174805134</v>
      </c>
      <c r="AU41">
        <f t="shared" si="48"/>
        <v>-90.653399682876341</v>
      </c>
      <c r="AW41">
        <v>38</v>
      </c>
      <c r="AX41">
        <f>IF(Z41&gt;0, (R41*SUMPRODUCT(K41:$K$98, X41:$X$98)-K41*$AZ$3)/Z41, 0)</f>
        <v>1663.8265168746941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250000</v>
      </c>
      <c r="S42">
        <f t="shared" si="32"/>
        <v>1581.9651490919532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864.98051653690572</v>
      </c>
      <c r="AC42">
        <f t="shared" si="33"/>
        <v>785.68972813937785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-4505.3053923940224</v>
      </c>
      <c r="AI42">
        <f t="shared" si="38"/>
        <v>-4530.1381053204213</v>
      </c>
      <c r="AJ42">
        <f t="shared" si="39"/>
        <v>79.290788397527876</v>
      </c>
      <c r="AK42">
        <f t="shared" si="61"/>
        <v>60.54863615758341</v>
      </c>
      <c r="AL42">
        <f t="shared" si="40"/>
        <v>-4390.2986807653106</v>
      </c>
      <c r="AN42">
        <f t="shared" si="41"/>
        <v>0</v>
      </c>
      <c r="AO42">
        <f t="shared" si="42"/>
        <v>0</v>
      </c>
      <c r="AP42">
        <f t="shared" si="43"/>
        <v>-0.4872357917619245</v>
      </c>
      <c r="AQ42">
        <f t="shared" si="44"/>
        <v>-88.397350965981005</v>
      </c>
      <c r="AR42">
        <f t="shared" si="45"/>
        <v>-88.884586757742923</v>
      </c>
      <c r="AS42">
        <f t="shared" si="46"/>
        <v>1.5557426278313007</v>
      </c>
      <c r="AT42">
        <f t="shared" si="47"/>
        <v>1.1880080426888153</v>
      </c>
      <c r="AU42">
        <f t="shared" si="48"/>
        <v>-86.140836087222809</v>
      </c>
      <c r="AW42">
        <v>39</v>
      </c>
      <c r="AX42">
        <f>IF(Z42&gt;0, (R42*SUMPRODUCT(K42:$K$98, X42:$X$98)-K42*$AZ$3)/Z42, 0)</f>
        <v>1581.9651490919532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250000</v>
      </c>
      <c r="S43">
        <f t="shared" si="32"/>
        <v>1501.8961221324914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785.68972813937785</v>
      </c>
      <c r="AC43">
        <f t="shared" si="33"/>
        <v>709.83889048007495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-4764.8074611533239</v>
      </c>
      <c r="AI43">
        <f t="shared" si="38"/>
        <v>-4788.4388854582285</v>
      </c>
      <c r="AJ43">
        <f t="shared" si="39"/>
        <v>75.850837659302897</v>
      </c>
      <c r="AK43">
        <f t="shared" si="61"/>
        <v>54.998280969756458</v>
      </c>
      <c r="AL43">
        <f t="shared" si="40"/>
        <v>-4657.5897668291691</v>
      </c>
      <c r="AN43">
        <f t="shared" si="41"/>
        <v>0</v>
      </c>
      <c r="AO43">
        <f t="shared" si="42"/>
        <v>0</v>
      </c>
      <c r="AP43">
        <f t="shared" si="43"/>
        <v>-0.41398717856089357</v>
      </c>
      <c r="AQ43">
        <f t="shared" si="44"/>
        <v>-83.472294000466135</v>
      </c>
      <c r="AR43">
        <f t="shared" si="45"/>
        <v>-83.886281179027037</v>
      </c>
      <c r="AS43">
        <f t="shared" si="46"/>
        <v>1.3287931302362492</v>
      </c>
      <c r="AT43">
        <f t="shared" si="47"/>
        <v>0.96348755244698592</v>
      </c>
      <c r="AU43">
        <f t="shared" si="48"/>
        <v>-81.594000496343796</v>
      </c>
      <c r="AW43">
        <v>40</v>
      </c>
      <c r="AX43">
        <f>IF(Z43&gt;0, (R43*SUMPRODUCT(K43:$K$98, X43:$X$98)-K43*$AZ$3)/Z43, 0)</f>
        <v>1501.8961221324914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250000</v>
      </c>
      <c r="S44">
        <f t="shared" si="32"/>
        <v>1423.965243868606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709.83889048007495</v>
      </c>
      <c r="AC44">
        <f t="shared" si="33"/>
        <v>637.56884050342853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-5040.0864261686302</v>
      </c>
      <c r="AI44">
        <f t="shared" si="38"/>
        <v>-5062.4735189452522</v>
      </c>
      <c r="AJ44">
        <f t="shared" si="39"/>
        <v>72.270049976646419</v>
      </c>
      <c r="AK44">
        <f t="shared" si="61"/>
        <v>49.688722333605249</v>
      </c>
      <c r="AL44">
        <f t="shared" si="40"/>
        <v>-4940.5147466350008</v>
      </c>
      <c r="AN44">
        <f t="shared" si="41"/>
        <v>0</v>
      </c>
      <c r="AO44">
        <f t="shared" si="42"/>
        <v>0</v>
      </c>
      <c r="AP44">
        <f t="shared" si="43"/>
        <v>-0.35016817223036967</v>
      </c>
      <c r="AQ44">
        <f t="shared" si="44"/>
        <v>-78.834615523529408</v>
      </c>
      <c r="AR44">
        <f t="shared" si="45"/>
        <v>-79.184783695759776</v>
      </c>
      <c r="AS44">
        <f t="shared" si="46"/>
        <v>1.1304134735058915</v>
      </c>
      <c r="AT44">
        <f t="shared" si="47"/>
        <v>0.77720717261647176</v>
      </c>
      <c r="AU44">
        <f t="shared" si="48"/>
        <v>-77.277163049637423</v>
      </c>
      <c r="AW44">
        <v>41</v>
      </c>
      <c r="AX44">
        <f>IF(Z44&gt;0, (R44*SUMPRODUCT(K44:$K$98, X44:$X$98)-K44*$AZ$3)/Z44, 0)</f>
        <v>1423.965243868606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250000</v>
      </c>
      <c r="S45">
        <f t="shared" si="32"/>
        <v>1347.3435883416159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637.56884050342853</v>
      </c>
      <c r="AC45">
        <f t="shared" si="33"/>
        <v>568.73622857259556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-5286.9343749659838</v>
      </c>
      <c r="AI45">
        <f t="shared" si="38"/>
        <v>-5308.0402099398461</v>
      </c>
      <c r="AJ45">
        <f t="shared" si="39"/>
        <v>68.832611930832968</v>
      </c>
      <c r="AK45">
        <f t="shared" si="61"/>
        <v>44.629818835240002</v>
      </c>
      <c r="AL45">
        <f t="shared" si="40"/>
        <v>-5194.5777791737728</v>
      </c>
      <c r="AN45">
        <f t="shared" si="41"/>
        <v>0</v>
      </c>
      <c r="AO45">
        <f t="shared" si="42"/>
        <v>0</v>
      </c>
      <c r="AP45">
        <f t="shared" si="43"/>
        <v>-0.29475656424059593</v>
      </c>
      <c r="AQ45">
        <f t="shared" si="44"/>
        <v>-73.835439993743663</v>
      </c>
      <c r="AR45">
        <f t="shared" si="45"/>
        <v>-74.130196557984263</v>
      </c>
      <c r="AS45">
        <f t="shared" si="46"/>
        <v>0.96129171035234606</v>
      </c>
      <c r="AT45">
        <f t="shared" si="47"/>
        <v>0.62328413345630296</v>
      </c>
      <c r="AU45">
        <f t="shared" si="48"/>
        <v>-72.545620714175612</v>
      </c>
      <c r="AW45">
        <v>42</v>
      </c>
      <c r="AX45">
        <f>IF(Z45&gt;0, (R45*SUMPRODUCT(K45:$K$98, X45:$X$98)-K45*$AZ$3)/Z45, 0)</f>
        <v>1347.3435883416159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250000</v>
      </c>
      <c r="S46">
        <f t="shared" si="32"/>
        <v>1272.60213462761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568.73622857259556</v>
      </c>
      <c r="AC46">
        <f t="shared" si="33"/>
        <v>503.8311489294735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-5497.3186429660927</v>
      </c>
      <c r="AI46">
        <f t="shared" si="38"/>
        <v>-5517.1139558616233</v>
      </c>
      <c r="AJ46">
        <f t="shared" si="39"/>
        <v>64.905079643122065</v>
      </c>
      <c r="AK46">
        <f t="shared" si="61"/>
        <v>39.811536000081695</v>
      </c>
      <c r="AL46">
        <f t="shared" si="40"/>
        <v>-5412.3973402184192</v>
      </c>
      <c r="AN46">
        <f t="shared" si="41"/>
        <v>0</v>
      </c>
      <c r="AO46">
        <f t="shared" si="42"/>
        <v>0</v>
      </c>
      <c r="AP46">
        <f t="shared" si="43"/>
        <v>-0.24683417881070741</v>
      </c>
      <c r="AQ46">
        <f t="shared" si="44"/>
        <v>-68.547849688382371</v>
      </c>
      <c r="AR46">
        <f t="shared" si="45"/>
        <v>-68.794683867193086</v>
      </c>
      <c r="AS46">
        <f t="shared" si="46"/>
        <v>0.80932249562828551</v>
      </c>
      <c r="AT46">
        <f t="shared" si="47"/>
        <v>0.49642295868896319</v>
      </c>
      <c r="AU46">
        <f t="shared" si="48"/>
        <v>-67.488938412875825</v>
      </c>
      <c r="AW46">
        <v>43</v>
      </c>
      <c r="AX46">
        <f>IF(Z46&gt;0, (R46*SUMPRODUCT(K46:$K$98, X46:$X$98)-K46*$AZ$3)/Z46, 0)</f>
        <v>1272.60213462761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250000</v>
      </c>
      <c r="S47">
        <f t="shared" si="32"/>
        <v>1200.7325477427059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503.8311489294735</v>
      </c>
      <c r="AC47">
        <f t="shared" si="33"/>
        <v>443.25683526843193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-5697.9631338433146</v>
      </c>
      <c r="AI47">
        <f t="shared" si="38"/>
        <v>-5716.4209009831211</v>
      </c>
      <c r="AJ47">
        <f t="shared" si="39"/>
        <v>60.574313661041572</v>
      </c>
      <c r="AK47">
        <f t="shared" si="61"/>
        <v>35.26818042506315</v>
      </c>
      <c r="AL47">
        <f t="shared" si="40"/>
        <v>-5620.5784068970161</v>
      </c>
      <c r="AN47">
        <f t="shared" si="41"/>
        <v>0</v>
      </c>
      <c r="AO47">
        <f t="shared" si="42"/>
        <v>0</v>
      </c>
      <c r="AP47">
        <f t="shared" si="43"/>
        <v>-0.20549632753063077</v>
      </c>
      <c r="AQ47">
        <f t="shared" si="44"/>
        <v>-63.437277626311676</v>
      </c>
      <c r="AR47">
        <f t="shared" si="45"/>
        <v>-63.642773953842308</v>
      </c>
      <c r="AS47">
        <f t="shared" si="46"/>
        <v>0.67439354423251097</v>
      </c>
      <c r="AT47">
        <f t="shared" si="47"/>
        <v>0.3926521285669492</v>
      </c>
      <c r="AU47">
        <f t="shared" si="48"/>
        <v>-62.575728281042842</v>
      </c>
      <c r="AW47">
        <v>44</v>
      </c>
      <c r="AX47">
        <f>IF(Z47&gt;0, (R47*SUMPRODUCT(K47:$K$98, X47:$X$98)-K47*$AZ$3)/Z47, 0)</f>
        <v>1200.7325477427059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250000</v>
      </c>
      <c r="S48">
        <f t="shared" si="32"/>
        <v>1131.6225258992508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443.25683526843193</v>
      </c>
      <c r="AC48">
        <f t="shared" si="33"/>
        <v>386.93878623796036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-5882.7633778323661</v>
      </c>
      <c r="AI48">
        <f t="shared" si="38"/>
        <v>-5899.8600146252084</v>
      </c>
      <c r="AJ48">
        <f t="shared" si="39"/>
        <v>56.31804903047157</v>
      </c>
      <c r="AK48">
        <f t="shared" si="61"/>
        <v>31.027978468790238</v>
      </c>
      <c r="AL48">
        <f t="shared" si="40"/>
        <v>-5812.5139871259471</v>
      </c>
      <c r="AN48">
        <f t="shared" si="41"/>
        <v>0</v>
      </c>
      <c r="AO48">
        <f t="shared" si="42"/>
        <v>0</v>
      </c>
      <c r="AP48">
        <f t="shared" si="43"/>
        <v>-0.16994858971462967</v>
      </c>
      <c r="AQ48">
        <f t="shared" si="44"/>
        <v>-58.477427566693038</v>
      </c>
      <c r="AR48">
        <f t="shared" si="45"/>
        <v>-58.647376156407667</v>
      </c>
      <c r="AS48">
        <f t="shared" si="46"/>
        <v>0.55982782603273262</v>
      </c>
      <c r="AT48">
        <f t="shared" si="47"/>
        <v>0.30843266113452983</v>
      </c>
      <c r="AU48">
        <f t="shared" si="48"/>
        <v>-57.779115669240412</v>
      </c>
      <c r="AW48">
        <v>45</v>
      </c>
      <c r="AX48">
        <f>IF(Z48&gt;0, (R48*SUMPRODUCT(K48:$K$98, X48:$X$98)-K48*$AZ$3)/Z48, 0)</f>
        <v>1131.6225258992508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250000</v>
      </c>
      <c r="S49">
        <f t="shared" si="32"/>
        <v>1065.2762023523251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386.93878623796036</v>
      </c>
      <c r="AC49">
        <f t="shared" si="33"/>
        <v>334.81781277469594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-6052.9995457354762</v>
      </c>
      <c r="AI49">
        <f t="shared" si="38"/>
        <v>-6068.7146162512427</v>
      </c>
      <c r="AJ49">
        <f t="shared" si="39"/>
        <v>52.12097346326442</v>
      </c>
      <c r="AK49">
        <f t="shared" si="61"/>
        <v>27.085715036657227</v>
      </c>
      <c r="AL49">
        <f t="shared" si="40"/>
        <v>-5989.5079277513205</v>
      </c>
      <c r="AN49">
        <f t="shared" si="41"/>
        <v>0</v>
      </c>
      <c r="AO49">
        <f t="shared" si="42"/>
        <v>0</v>
      </c>
      <c r="AP49">
        <f t="shared" si="43"/>
        <v>-0.13947783288470789</v>
      </c>
      <c r="AQ49">
        <f t="shared" si="44"/>
        <v>-53.722906190225494</v>
      </c>
      <c r="AR49">
        <f t="shared" si="45"/>
        <v>-53.862384023110202</v>
      </c>
      <c r="AS49">
        <f t="shared" si="46"/>
        <v>0.46259546969286269</v>
      </c>
      <c r="AT49">
        <f t="shared" si="47"/>
        <v>0.24039706545735584</v>
      </c>
      <c r="AU49">
        <f t="shared" si="48"/>
        <v>-53.159391487959979</v>
      </c>
      <c r="AW49">
        <v>46</v>
      </c>
      <c r="AX49">
        <f>IF(Z49&gt;0, (R49*SUMPRODUCT(K49:$K$98, X49:$X$98)-K49*$AZ$3)/Z49, 0)</f>
        <v>1065.2762023523251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250000</v>
      </c>
      <c r="S50">
        <f t="shared" si="32"/>
        <v>1001.502591332454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334.81781277469594</v>
      </c>
      <c r="AC50">
        <f t="shared" si="33"/>
        <v>286.77031203396018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-6204.5840676051375</v>
      </c>
      <c r="AI50">
        <f t="shared" si="38"/>
        <v>-6218.9010706022254</v>
      </c>
      <c r="AJ50">
        <f t="shared" si="39"/>
        <v>48.047500740735757</v>
      </c>
      <c r="AK50">
        <f t="shared" si="61"/>
        <v>23.437246894228718</v>
      </c>
      <c r="AL50">
        <f t="shared" si="40"/>
        <v>-6147.4163229672613</v>
      </c>
      <c r="AN50">
        <f t="shared" si="41"/>
        <v>0</v>
      </c>
      <c r="AO50">
        <f t="shared" si="42"/>
        <v>0</v>
      </c>
      <c r="AP50">
        <f t="shared" si="43"/>
        <v>-0.11345481972647097</v>
      </c>
      <c r="AQ50">
        <f t="shared" si="44"/>
        <v>-49.168109206309374</v>
      </c>
      <c r="AR50">
        <f t="shared" si="45"/>
        <v>-49.281564026035845</v>
      </c>
      <c r="AS50">
        <f t="shared" si="46"/>
        <v>0.38075151174840538</v>
      </c>
      <c r="AT50">
        <f t="shared" si="47"/>
        <v>0.18572802015969234</v>
      </c>
      <c r="AU50">
        <f t="shared" si="48"/>
        <v>-48.715084494127751</v>
      </c>
      <c r="AW50">
        <v>47</v>
      </c>
      <c r="AX50">
        <f>IF(Z50&gt;0, (R50*SUMPRODUCT(K50:$K$98, X50:$X$98)-K50*$AZ$3)/Z50, 0)</f>
        <v>1001.502591332454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250000</v>
      </c>
      <c r="S51">
        <f t="shared" si="32"/>
        <v>939.94378304577492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286.77031203396018</v>
      </c>
      <c r="AC51">
        <f t="shared" si="33"/>
        <v>242.66952912183808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-6325.5364029629709</v>
      </c>
      <c r="AI51">
        <f t="shared" si="38"/>
        <v>-6338.445128649495</v>
      </c>
      <c r="AJ51">
        <f t="shared" si="39"/>
        <v>44.100782912122099</v>
      </c>
      <c r="AK51">
        <f t="shared" si="61"/>
        <v>20.073921842377214</v>
      </c>
      <c r="AL51">
        <f t="shared" si="40"/>
        <v>-6274.2704238949964</v>
      </c>
      <c r="AN51">
        <f t="shared" si="41"/>
        <v>0</v>
      </c>
      <c r="AO51">
        <f t="shared" si="42"/>
        <v>0</v>
      </c>
      <c r="AP51">
        <f t="shared" si="43"/>
        <v>-9.1334779275644346E-2</v>
      </c>
      <c r="AQ51">
        <f t="shared" si="44"/>
        <v>-44.755887234306101</v>
      </c>
      <c r="AR51">
        <f t="shared" si="45"/>
        <v>-44.847222013581742</v>
      </c>
      <c r="AS51">
        <f t="shared" si="46"/>
        <v>0.31203198293744833</v>
      </c>
      <c r="AT51">
        <f t="shared" si="47"/>
        <v>0.14203161994402139</v>
      </c>
      <c r="AU51">
        <f t="shared" si="48"/>
        <v>-44.393158410700281</v>
      </c>
      <c r="AW51">
        <v>48</v>
      </c>
      <c r="AX51">
        <f>IF(Z51&gt;0, (R51*SUMPRODUCT(K51:$K$98, X51:$X$98)-K51*$AZ$3)/Z51, 0)</f>
        <v>939.94378304577492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250000</v>
      </c>
      <c r="S52">
        <f t="shared" si="32"/>
        <v>880.59319202638278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242.66952912183808</v>
      </c>
      <c r="AC52">
        <f t="shared" si="33"/>
        <v>202.43804036448466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-6426.1261030646074</v>
      </c>
      <c r="AI52">
        <f t="shared" si="38"/>
        <v>-6437.6205162736533</v>
      </c>
      <c r="AJ52">
        <f t="shared" si="39"/>
        <v>40.231488757353418</v>
      </c>
      <c r="AK52">
        <f t="shared" si="61"/>
        <v>16.986867038528668</v>
      </c>
      <c r="AL52">
        <f t="shared" si="40"/>
        <v>-6380.4021604777708</v>
      </c>
      <c r="AN52">
        <f t="shared" si="41"/>
        <v>0</v>
      </c>
      <c r="AO52">
        <f t="shared" si="42"/>
        <v>0</v>
      </c>
      <c r="AP52">
        <f t="shared" si="43"/>
        <v>-7.2614206221933306E-2</v>
      </c>
      <c r="AQ52">
        <f t="shared" si="44"/>
        <v>-40.59607372465441</v>
      </c>
      <c r="AR52">
        <f t="shared" si="45"/>
        <v>-40.668687930876345</v>
      </c>
      <c r="AS52">
        <f t="shared" si="46"/>
        <v>0.25415630777417131</v>
      </c>
      <c r="AT52">
        <f t="shared" si="47"/>
        <v>0.107311947445</v>
      </c>
      <c r="AU52">
        <f t="shared" si="48"/>
        <v>-40.307219675657166</v>
      </c>
      <c r="AW52">
        <v>49</v>
      </c>
      <c r="AX52">
        <f>IF(Z52&gt;0, (R52*SUMPRODUCT(K52:$K$98, X52:$X$98)-K52*$AZ$3)/Z52, 0)</f>
        <v>880.59319202638278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250000</v>
      </c>
      <c r="S53">
        <f t="shared" si="32"/>
        <v>822.28729572868315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202.43804036448466</v>
      </c>
      <c r="AC53">
        <f t="shared" si="33"/>
        <v>165.88160813710965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-6464.3613782245748</v>
      </c>
      <c r="AI53">
        <f t="shared" si="38"/>
        <v>-6474.4479750258852</v>
      </c>
      <c r="AJ53">
        <f t="shared" si="39"/>
        <v>36.556432227375012</v>
      </c>
      <c r="AK53">
        <f t="shared" si="61"/>
        <v>14.170662825513928</v>
      </c>
      <c r="AL53">
        <f t="shared" si="40"/>
        <v>-6423.720879972996</v>
      </c>
      <c r="AN53">
        <f t="shared" si="41"/>
        <v>0</v>
      </c>
      <c r="AO53">
        <f t="shared" si="42"/>
        <v>0</v>
      </c>
      <c r="AP53">
        <f t="shared" si="43"/>
        <v>-5.6893339561028183E-2</v>
      </c>
      <c r="AQ53">
        <f t="shared" si="44"/>
        <v>-36.462160050724997</v>
      </c>
      <c r="AR53">
        <f t="shared" si="45"/>
        <v>-36.519053390286018</v>
      </c>
      <c r="AS53">
        <f t="shared" si="46"/>
        <v>0.2061961584090948</v>
      </c>
      <c r="AT53">
        <f t="shared" si="47"/>
        <v>7.9929469554292851E-2</v>
      </c>
      <c r="AU53">
        <f t="shared" si="48"/>
        <v>-36.232927762322632</v>
      </c>
      <c r="AW53">
        <v>50</v>
      </c>
      <c r="AX53">
        <f>IF(Z53&gt;0, (R53*SUMPRODUCT(K53:$K$98, X53:$X$98)-K53*$AZ$3)/Z53, 0)</f>
        <v>822.28729572868315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250000</v>
      </c>
      <c r="S54">
        <f t="shared" si="32"/>
        <v>764.377728164205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165.88160813710965</v>
      </c>
      <c r="AC54">
        <f t="shared" si="33"/>
        <v>133.02627085181271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-6420.6260181215248</v>
      </c>
      <c r="AI54">
        <f t="shared" si="38"/>
        <v>-6429.3276237511982</v>
      </c>
      <c r="AJ54">
        <f t="shared" si="39"/>
        <v>32.85533728529694</v>
      </c>
      <c r="AK54">
        <f t="shared" si="61"/>
        <v>11.611712569597676</v>
      </c>
      <c r="AL54">
        <f t="shared" si="40"/>
        <v>-6384.8605738963042</v>
      </c>
      <c r="AN54">
        <f t="shared" si="41"/>
        <v>0</v>
      </c>
      <c r="AO54">
        <f t="shared" si="42"/>
        <v>0</v>
      </c>
      <c r="AP54">
        <f t="shared" si="43"/>
        <v>-4.3822599928461062E-2</v>
      </c>
      <c r="AQ54">
        <f t="shared" si="44"/>
        <v>-32.335242167596043</v>
      </c>
      <c r="AR54">
        <f t="shared" si="45"/>
        <v>-32.379064767524504</v>
      </c>
      <c r="AS54">
        <f t="shared" si="46"/>
        <v>0.16546443985674547</v>
      </c>
      <c r="AT54">
        <f t="shared" si="47"/>
        <v>5.8478337915764469E-2</v>
      </c>
      <c r="AU54">
        <f t="shared" si="48"/>
        <v>-32.155121989751997</v>
      </c>
      <c r="AW54">
        <v>51</v>
      </c>
      <c r="AX54">
        <f>IF(Z54&gt;0, (R54*SUMPRODUCT(K54:$K$98, X54:$X$98)-K54*$AZ$3)/Z54, 0)</f>
        <v>764.377728164205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250000</v>
      </c>
      <c r="S55">
        <f t="shared" si="32"/>
        <v>706.13997217283281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133.02627085181271</v>
      </c>
      <c r="AC55">
        <f t="shared" si="33"/>
        <v>103.91140615334886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-6284.417884078689</v>
      </c>
      <c r="AI55">
        <f t="shared" si="38"/>
        <v>-6291.77559007525</v>
      </c>
      <c r="AJ55">
        <f t="shared" si="39"/>
        <v>29.114864698463848</v>
      </c>
      <c r="AK55">
        <f t="shared" si="61"/>
        <v>9.3118389596268898</v>
      </c>
      <c r="AL55">
        <f t="shared" si="40"/>
        <v>-6253.3488864171595</v>
      </c>
      <c r="AN55">
        <f t="shared" si="41"/>
        <v>0</v>
      </c>
      <c r="AO55">
        <f t="shared" si="42"/>
        <v>0</v>
      </c>
      <c r="AP55">
        <f t="shared" si="43"/>
        <v>-3.3084391465946723E-2</v>
      </c>
      <c r="AQ55">
        <f t="shared" si="44"/>
        <v>-28.258283425518393</v>
      </c>
      <c r="AR55">
        <f t="shared" si="45"/>
        <v>-28.291367816984341</v>
      </c>
      <c r="AS55">
        <f t="shared" si="46"/>
        <v>0.13091683489558822</v>
      </c>
      <c r="AT55">
        <f t="shared" si="47"/>
        <v>4.187127421945739E-2</v>
      </c>
      <c r="AU55">
        <f t="shared" si="48"/>
        <v>-28.118579707869298</v>
      </c>
      <c r="AW55">
        <v>52</v>
      </c>
      <c r="AX55">
        <f>IF(Z55&gt;0, (R55*SUMPRODUCT(K55:$K$98, X55:$X$98)-K55*$AZ$3)/Z55, 0)</f>
        <v>706.13997217283281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250000</v>
      </c>
      <c r="S56">
        <f t="shared" si="32"/>
        <v>645.74890784862441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103.91140615334886</v>
      </c>
      <c r="AC56">
        <f t="shared" si="33"/>
        <v>78.528459753841403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-6018.5569676964378</v>
      </c>
      <c r="AI56">
        <f t="shared" si="38"/>
        <v>-6024.6373852394936</v>
      </c>
      <c r="AJ56">
        <f t="shared" si="39"/>
        <v>25.38294639950746</v>
      </c>
      <c r="AK56">
        <f t="shared" si="61"/>
        <v>7.2737984307344208</v>
      </c>
      <c r="AL56">
        <f t="shared" si="40"/>
        <v>-5991.9806404092524</v>
      </c>
      <c r="AN56">
        <f t="shared" si="41"/>
        <v>0</v>
      </c>
      <c r="AO56">
        <f t="shared" si="42"/>
        <v>0</v>
      </c>
      <c r="AP56">
        <f t="shared" si="43"/>
        <v>-2.4411591927869264E-2</v>
      </c>
      <c r="AQ56">
        <f t="shared" si="44"/>
        <v>-24.163234786043208</v>
      </c>
      <c r="AR56">
        <f t="shared" si="45"/>
        <v>-24.187646377971074</v>
      </c>
      <c r="AS56">
        <f t="shared" si="46"/>
        <v>0.10190716756604837</v>
      </c>
      <c r="AT56">
        <f t="shared" si="47"/>
        <v>2.9202764086398408E-2</v>
      </c>
      <c r="AU56">
        <f t="shared" si="48"/>
        <v>-24.056536446318631</v>
      </c>
      <c r="AW56">
        <v>53</v>
      </c>
      <c r="AX56">
        <f>IF(Z56&gt;0, (R56*SUMPRODUCT(K56:$K$98, X56:$X$98)-K56*$AZ$3)/Z56, 0)</f>
        <v>645.74890784862441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250000</v>
      </c>
      <c r="S57">
        <f t="shared" si="32"/>
        <v>581.51055799023152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78.528459753841403</v>
      </c>
      <c r="AC57">
        <f t="shared" si="33"/>
        <v>56.932490169593621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-5621.9462469730943</v>
      </c>
      <c r="AI57">
        <f t="shared" si="38"/>
        <v>-5626.8414710913248</v>
      </c>
      <c r="AJ57">
        <f t="shared" si="39"/>
        <v>21.595969584247783</v>
      </c>
      <c r="AK57">
        <f t="shared" si="61"/>
        <v>5.4969921827688983</v>
      </c>
      <c r="AL57">
        <f t="shared" si="40"/>
        <v>-5599.7485093243085</v>
      </c>
      <c r="AN57">
        <f t="shared" si="41"/>
        <v>0</v>
      </c>
      <c r="AO57">
        <f t="shared" si="42"/>
        <v>0</v>
      </c>
      <c r="AP57">
        <f t="shared" si="43"/>
        <v>-1.7547580984882242E-2</v>
      </c>
      <c r="AQ57">
        <f t="shared" si="44"/>
        <v>-20.152612971082402</v>
      </c>
      <c r="AR57">
        <f t="shared" si="45"/>
        <v>-20.170160552067284</v>
      </c>
      <c r="AS57">
        <f t="shared" si="46"/>
        <v>7.741362112825903E-2</v>
      </c>
      <c r="AT57">
        <f t="shared" si="47"/>
        <v>1.9704698532834842E-2</v>
      </c>
      <c r="AU57">
        <f t="shared" si="48"/>
        <v>-20.073042232406191</v>
      </c>
      <c r="AW57">
        <v>54</v>
      </c>
      <c r="AX57">
        <f>IF(Z57&gt;0, (R57*SUMPRODUCT(K57:$K$98, X57:$X$98)-K57*$AZ$3)/Z57, 0)</f>
        <v>581.51055799023152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250000</v>
      </c>
      <c r="S58">
        <f t="shared" si="32"/>
        <v>510.46114533115895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56.932490169593621</v>
      </c>
      <c r="AC58">
        <f t="shared" si="33"/>
        <v>39.072078271542821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-5095.682444447013</v>
      </c>
      <c r="AI58">
        <f t="shared" si="38"/>
        <v>-5099.5095798351722</v>
      </c>
      <c r="AJ58">
        <f t="shared" si="39"/>
        <v>17.860411898050799</v>
      </c>
      <c r="AK58">
        <f t="shared" si="61"/>
        <v>3.9852743118715539</v>
      </c>
      <c r="AL58">
        <f t="shared" si="40"/>
        <v>-5077.6638936252493</v>
      </c>
      <c r="AN58">
        <f t="shared" si="41"/>
        <v>0</v>
      </c>
      <c r="AO58">
        <f t="shared" si="42"/>
        <v>0</v>
      </c>
      <c r="AP58">
        <f t="shared" si="43"/>
        <v>-1.2248995606635648E-2</v>
      </c>
      <c r="AQ58">
        <f t="shared" si="44"/>
        <v>-16.309062926792361</v>
      </c>
      <c r="AR58">
        <f t="shared" si="45"/>
        <v>-16.321311922398998</v>
      </c>
      <c r="AS58">
        <f t="shared" si="46"/>
        <v>5.7163409360638073E-2</v>
      </c>
      <c r="AT58">
        <f t="shared" si="47"/>
        <v>1.2755129512372062E-2</v>
      </c>
      <c r="AU58">
        <f t="shared" si="48"/>
        <v>-16.251393383525986</v>
      </c>
      <c r="AW58">
        <v>55</v>
      </c>
      <c r="AX58">
        <f>IF(Z58&gt;0, (R58*SUMPRODUCT(K58:$K$98, X58:$X$98)-K58*$AZ$3)/Z58, 0)</f>
        <v>510.46114533115895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250000</v>
      </c>
      <c r="S59">
        <f t="shared" si="32"/>
        <v>428.60994976696537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39.072078271542821</v>
      </c>
      <c r="AC59">
        <f t="shared" si="33"/>
        <v>24.809623445671555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-4473.3405200985972</v>
      </c>
      <c r="AI59">
        <f t="shared" si="38"/>
        <v>-4476.2347160288546</v>
      </c>
      <c r="AJ59">
        <f t="shared" si="39"/>
        <v>14.262454825871266</v>
      </c>
      <c r="AK59">
        <f t="shared" si="61"/>
        <v>2.7350454790079977</v>
      </c>
      <c r="AL59">
        <f t="shared" si="40"/>
        <v>-4459.2372157239761</v>
      </c>
      <c r="AN59">
        <f t="shared" si="41"/>
        <v>0</v>
      </c>
      <c r="AO59">
        <f t="shared" si="42"/>
        <v>0</v>
      </c>
      <c r="AP59">
        <f t="shared" si="43"/>
        <v>-8.2705912700942342E-3</v>
      </c>
      <c r="AQ59">
        <f t="shared" si="44"/>
        <v>-12.783229589570306</v>
      </c>
      <c r="AR59">
        <f t="shared" si="45"/>
        <v>-12.7915001808404</v>
      </c>
      <c r="AS59">
        <f t="shared" si="46"/>
        <v>4.0757065940056993E-2</v>
      </c>
      <c r="AT59">
        <f t="shared" si="47"/>
        <v>7.8157954081494591E-3</v>
      </c>
      <c r="AU59">
        <f t="shared" si="48"/>
        <v>-12.742927319492194</v>
      </c>
      <c r="AW59">
        <v>56</v>
      </c>
      <c r="AX59">
        <f>IF(Z59&gt;0, (R59*SUMPRODUCT(K59:$K$98, X59:$X$98)-K59*$AZ$3)/Z59, 0)</f>
        <v>428.60994976696537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250000</v>
      </c>
      <c r="S60">
        <f t="shared" si="32"/>
        <v>329.0048504706906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24.809623445671555</v>
      </c>
      <c r="AC60">
        <f t="shared" si="33"/>
        <v>13.853722517637959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-3799.2802847000653</v>
      </c>
      <c r="AI60">
        <f t="shared" si="38"/>
        <v>-3801.3856826140805</v>
      </c>
      <c r="AJ60">
        <f t="shared" si="39"/>
        <v>10.955900928033596</v>
      </c>
      <c r="AK60">
        <f t="shared" si="61"/>
        <v>1.736673641197009</v>
      </c>
      <c r="AL60">
        <f t="shared" si="40"/>
        <v>-3788.6931080448499</v>
      </c>
      <c r="AN60">
        <f t="shared" si="41"/>
        <v>0</v>
      </c>
      <c r="AO60">
        <f t="shared" si="42"/>
        <v>0</v>
      </c>
      <c r="AP60">
        <f t="shared" si="43"/>
        <v>-5.3718613622783483E-3</v>
      </c>
      <c r="AQ60">
        <f t="shared" si="44"/>
        <v>-9.6937528198283083</v>
      </c>
      <c r="AR60">
        <f t="shared" si="45"/>
        <v>-9.699124681190586</v>
      </c>
      <c r="AS60">
        <f t="shared" si="46"/>
        <v>2.7953661629697195E-2</v>
      </c>
      <c r="AT60">
        <f t="shared" si="47"/>
        <v>4.4310721360227394E-3</v>
      </c>
      <c r="AU60">
        <f t="shared" si="48"/>
        <v>-9.6667399474248654</v>
      </c>
      <c r="AW60">
        <v>57</v>
      </c>
      <c r="AX60">
        <f>IF(Z60&gt;0, (R60*SUMPRODUCT(K60:$K$98, X60:$X$98)-K60*$AZ$3)/Z60, 0)</f>
        <v>329.0048504706906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250000</v>
      </c>
      <c r="S61">
        <f t="shared" si="32"/>
        <v>197.86551455164931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13.853722517637959</v>
      </c>
      <c r="AC61">
        <f t="shared" si="33"/>
        <v>5.7915131456102671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-3104.2328971402167</v>
      </c>
      <c r="AI61">
        <f t="shared" si="38"/>
        <v>-3105.6963944956638</v>
      </c>
      <c r="AJ61">
        <f t="shared" si="39"/>
        <v>8.0622093720276915</v>
      </c>
      <c r="AK61">
        <f t="shared" si="61"/>
        <v>0.96976057623465717</v>
      </c>
      <c r="AL61">
        <f t="shared" si="40"/>
        <v>-3096.6644245474013</v>
      </c>
      <c r="AN61">
        <f t="shared" si="41"/>
        <v>0</v>
      </c>
      <c r="AO61">
        <f t="shared" si="42"/>
        <v>0</v>
      </c>
      <c r="AP61">
        <f t="shared" si="43"/>
        <v>-3.3339917960691951E-3</v>
      </c>
      <c r="AQ61">
        <f t="shared" si="44"/>
        <v>-7.0717497190092251</v>
      </c>
      <c r="AR61">
        <f t="shared" si="45"/>
        <v>-7.0750837108052949</v>
      </c>
      <c r="AS61">
        <f t="shared" si="46"/>
        <v>1.8366510745297045E-2</v>
      </c>
      <c r="AT61">
        <f t="shared" si="47"/>
        <v>2.2092105553070856E-3</v>
      </c>
      <c r="AU61">
        <f t="shared" si="48"/>
        <v>-7.0545079895046898</v>
      </c>
      <c r="AW61">
        <v>58</v>
      </c>
      <c r="AX61">
        <f>IF(Z61&gt;0, (R61*SUMPRODUCT(K61:$K$98, X61:$X$98)-K61*$AZ$3)/Z61, 0)</f>
        <v>197.86551455164931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250000</v>
      </c>
      <c r="S62">
        <f t="shared" si="32"/>
        <v>9.1551834839143655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5.7915131456102671</v>
      </c>
      <c r="AC62">
        <f t="shared" si="33"/>
        <v>0.17649864785159153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-2424.67481093574</v>
      </c>
      <c r="AI62">
        <f t="shared" si="38"/>
        <v>-2425.6387383554456</v>
      </c>
      <c r="AJ62">
        <f t="shared" si="39"/>
        <v>5.6150144977586756</v>
      </c>
      <c r="AK62">
        <f t="shared" si="61"/>
        <v>0.40540592019271876</v>
      </c>
      <c r="AL62">
        <f t="shared" si="40"/>
        <v>-2419.6183179374943</v>
      </c>
      <c r="AN62">
        <f t="shared" si="41"/>
        <v>0</v>
      </c>
      <c r="AO62">
        <f t="shared" si="42"/>
        <v>0</v>
      </c>
      <c r="AP62">
        <f t="shared" si="43"/>
        <v>-1.9606446852800355E-3</v>
      </c>
      <c r="AQ62">
        <f t="shared" si="44"/>
        <v>-4.9318296008699258</v>
      </c>
      <c r="AR62">
        <f t="shared" si="45"/>
        <v>-4.9337902455552056</v>
      </c>
      <c r="AS62">
        <f t="shared" si="46"/>
        <v>1.1421034517479436E-2</v>
      </c>
      <c r="AT62">
        <f t="shared" si="47"/>
        <v>8.2460250280026108E-4</v>
      </c>
      <c r="AU62">
        <f t="shared" si="48"/>
        <v>-4.9215446085349264</v>
      </c>
      <c r="AW62">
        <v>59</v>
      </c>
      <c r="AX62">
        <f>IF(Z62&gt;0, (R62*SUMPRODUCT(K62:$K$98, X62:$X$98)-K62*$AZ$3)/Z62, 0)</f>
        <v>9.1551834839143655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250000</v>
      </c>
      <c r="S63">
        <f t="shared" si="32"/>
        <v>-289.37914946339174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0.17649864785159153</v>
      </c>
      <c r="AC63">
        <f t="shared" si="33"/>
        <v>-3.4546745054731987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-1786.8835195681829</v>
      </c>
      <c r="AI63">
        <f t="shared" si="38"/>
        <v>-1787.4804310097777</v>
      </c>
      <c r="AJ63">
        <f t="shared" si="39"/>
        <v>3.6311731533247902</v>
      </c>
      <c r="AK63">
        <f t="shared" si="61"/>
        <v>1.2354905349611409E-2</v>
      </c>
      <c r="AL63">
        <f t="shared" si="40"/>
        <v>-1783.8369029511032</v>
      </c>
      <c r="AN63">
        <f t="shared" si="41"/>
        <v>0</v>
      </c>
      <c r="AO63">
        <f t="shared" si="42"/>
        <v>0</v>
      </c>
      <c r="AP63">
        <f t="shared" si="43"/>
        <v>-1.084042834276466E-3</v>
      </c>
      <c r="AQ63">
        <f t="shared" si="44"/>
        <v>-3.2451351073106829</v>
      </c>
      <c r="AR63">
        <f t="shared" si="45"/>
        <v>-3.2462191501449595</v>
      </c>
      <c r="AS63">
        <f t="shared" si="46"/>
        <v>6.5945246858765266E-3</v>
      </c>
      <c r="AT63">
        <f t="shared" si="47"/>
        <v>2.2437577300625326E-5</v>
      </c>
      <c r="AU63">
        <f t="shared" si="48"/>
        <v>-3.2396021878817822</v>
      </c>
      <c r="AW63">
        <v>60</v>
      </c>
      <c r="AX63">
        <f>IF(Z63&gt;0, (R63*SUMPRODUCT(K63:$K$98, X63:$X$98)-K63*$AZ$3)/Z63, 0)</f>
        <v>-289.37914946339174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250000</v>
      </c>
      <c r="S64">
        <f t="shared" si="32"/>
        <v>-802.53191282833939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-3.4546745054731987</v>
      </c>
      <c r="AC64">
        <f t="shared" si="33"/>
        <v>-5.53850921319001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-1229.3879681813544</v>
      </c>
      <c r="AI64">
        <f t="shared" si="38"/>
        <v>-1229.733032914897</v>
      </c>
      <c r="AJ64">
        <f t="shared" si="39"/>
        <v>2.0838347077168113</v>
      </c>
      <c r="AK64">
        <f t="shared" si="61"/>
        <v>-0.24182721538312393</v>
      </c>
      <c r="AL64">
        <f t="shared" si="40"/>
        <v>-1227.8910254225634</v>
      </c>
      <c r="AN64">
        <f t="shared" si="41"/>
        <v>0</v>
      </c>
      <c r="AO64">
        <f t="shared" si="42"/>
        <v>0</v>
      </c>
      <c r="AP64">
        <f t="shared" si="43"/>
        <v>-5.5952448017684874E-4</v>
      </c>
      <c r="AQ64">
        <f t="shared" si="44"/>
        <v>-1.9934597684626365</v>
      </c>
      <c r="AR64">
        <f t="shared" si="45"/>
        <v>-1.9940192929428133</v>
      </c>
      <c r="AS64">
        <f t="shared" si="46"/>
        <v>3.3789501454977418E-3</v>
      </c>
      <c r="AT64">
        <f t="shared" si="47"/>
        <v>-3.9212424170601034E-4</v>
      </c>
      <c r="AU64">
        <f t="shared" si="48"/>
        <v>-1.9910324670390218</v>
      </c>
      <c r="AW64">
        <v>61</v>
      </c>
      <c r="AX64">
        <f>IF(Z64&gt;0, (R64*SUMPRODUCT(K64:$K$98, X64:$X$98)-K64*$AZ$3)/Z64, 0)</f>
        <v>-802.53191282833939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250000</v>
      </c>
      <c r="S65">
        <f t="shared" si="32"/>
        <v>-1649.075039799435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-5.53850921319001</v>
      </c>
      <c r="AC65">
        <f t="shared" si="33"/>
        <v>-6.4950936248724034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-723.41335538452086</v>
      </c>
      <c r="AI65">
        <f t="shared" si="38"/>
        <v>-723.61028679965102</v>
      </c>
      <c r="AJ65">
        <f t="shared" si="39"/>
        <v>0.95658441168239339</v>
      </c>
      <c r="AK65">
        <f t="shared" si="61"/>
        <v>-0.38769564492330072</v>
      </c>
      <c r="AL65">
        <f t="shared" si="40"/>
        <v>-723.04139803289195</v>
      </c>
      <c r="AN65">
        <f t="shared" si="41"/>
        <v>0</v>
      </c>
      <c r="AO65">
        <f t="shared" si="42"/>
        <v>0</v>
      </c>
      <c r="AP65">
        <f t="shared" si="43"/>
        <v>-2.8511199951942036E-4</v>
      </c>
      <c r="AQ65">
        <f t="shared" si="44"/>
        <v>-1.0473383746130775</v>
      </c>
      <c r="AR65">
        <f t="shared" si="45"/>
        <v>-1.0476234866125969</v>
      </c>
      <c r="AS65">
        <f t="shared" si="46"/>
        <v>1.3849171506919657E-3</v>
      </c>
      <c r="AT65">
        <f t="shared" si="47"/>
        <v>-5.6129531418826087E-4</v>
      </c>
      <c r="AU65">
        <f t="shared" si="48"/>
        <v>-1.0467998647760932</v>
      </c>
      <c r="AW65">
        <v>62</v>
      </c>
      <c r="AX65">
        <f>IF(Z65&gt;0, (R65*SUMPRODUCT(K65:$K$98, X65:$X$98)-K65*$AZ$3)/Z65, 0)</f>
        <v>-1649.075039799435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250000</v>
      </c>
      <c r="S66">
        <f t="shared" si="32"/>
        <v>-2985.2704724132282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-6.4950936248724034</v>
      </c>
      <c r="AC66">
        <f t="shared" si="33"/>
        <v>-6.6166504309316938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-420.70238537274491</v>
      </c>
      <c r="AI66">
        <f t="shared" si="38"/>
        <v>-420.81320699664928</v>
      </c>
      <c r="AJ66">
        <f t="shared" si="39"/>
        <v>0.12155680605929042</v>
      </c>
      <c r="AK66">
        <f t="shared" si="61"/>
        <v>-0.45465655374106828</v>
      </c>
      <c r="AL66">
        <f t="shared" si="40"/>
        <v>-421.14630674433107</v>
      </c>
      <c r="AN66">
        <f t="shared" si="41"/>
        <v>0</v>
      </c>
      <c r="AO66">
        <f t="shared" si="42"/>
        <v>0</v>
      </c>
      <c r="AP66">
        <f t="shared" si="43"/>
        <v>-1.4325407383431209E-4</v>
      </c>
      <c r="AQ66">
        <f t="shared" si="44"/>
        <v>-0.54382284299016348</v>
      </c>
      <c r="AR66">
        <f t="shared" si="45"/>
        <v>-0.54396609706399779</v>
      </c>
      <c r="AS66">
        <f t="shared" si="46"/>
        <v>1.5713095564551526E-4</v>
      </c>
      <c r="AT66">
        <f t="shared" si="47"/>
        <v>-5.8771385244348073E-4</v>
      </c>
      <c r="AU66">
        <f t="shared" si="48"/>
        <v>-0.54439667996079577</v>
      </c>
      <c r="AW66">
        <v>63</v>
      </c>
      <c r="AX66">
        <f>IF(Z66&gt;0, (R66*SUMPRODUCT(K66:$K$98, X66:$X$98)-K66*$AZ$3)/Z66, 0)</f>
        <v>-2985.2704724132282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-5158.6241497198434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-6.6166504309316938</v>
      </c>
      <c r="AC67">
        <f t="shared" ref="AC67:AC98" si="64">S67*Z67</f>
        <v>-6.3338825877131164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-241.61103591765516</v>
      </c>
      <c r="AI67">
        <f t="shared" ref="AI67:AI98" si="69">SUM(AE67:AH67)</f>
        <v>-241.67242711813694</v>
      </c>
      <c r="AJ67">
        <f t="shared" ref="AJ67:AJ98" si="70">AB67-AC67</f>
        <v>-0.2827678432185774</v>
      </c>
      <c r="AK67">
        <f t="shared" si="61"/>
        <v>-0.46316553016521861</v>
      </c>
      <c r="AL67">
        <f t="shared" ref="AL67:AL98" si="71">SUM(AI67:AK67)</f>
        <v>-242.41836049152073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-7.0855011806637304E-5</v>
      </c>
      <c r="AQ67">
        <f t="shared" ref="AQ67:AQ98" si="75">AH67*$K67</f>
        <v>-0.2788567851452462</v>
      </c>
      <c r="AR67">
        <f t="shared" ref="AR67:AR98" si="76">AI67*$K67</f>
        <v>-0.27892764015705279</v>
      </c>
      <c r="AS67">
        <f t="shared" ref="AS67:AS98" si="77">AJ67*$K67</f>
        <v>-3.2635815414185554E-4</v>
      </c>
      <c r="AT67">
        <f t="shared" ref="AT67:AT98" si="78">AK67*$K67</f>
        <v>-5.3456519583809528E-4</v>
      </c>
      <c r="AU67">
        <f t="shared" ref="AU67:AU98" si="79">AL67*$K67</f>
        <v>-0.27978856350703274</v>
      </c>
      <c r="AW67">
        <v>64</v>
      </c>
      <c r="AX67">
        <f>IF(Z67&gt;0, (R67*SUMPRODUCT(K67:$K$98, X67:$X$98)-K67*$AZ$3)/Z67, 0)</f>
        <v>-5158.6241497198434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250000</v>
      </c>
      <c r="S68">
        <f t="shared" si="63"/>
        <v>-8791.1744994234868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-6.3338825877131164</v>
      </c>
      <c r="AC68">
        <f t="shared" si="64"/>
        <v>-5.8747119744577025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-136.82366895103462</v>
      </c>
      <c r="AI68">
        <f t="shared" si="69"/>
        <v>-136.8570815057214</v>
      </c>
      <c r="AJ68">
        <f t="shared" si="70"/>
        <v>-0.45917061325541386</v>
      </c>
      <c r="AK68">
        <f t="shared" si="61"/>
        <v>-0.44337178113991821</v>
      </c>
      <c r="AL68">
        <f t="shared" si="71"/>
        <v>-137.75962390011674</v>
      </c>
      <c r="AN68">
        <f t="shared" si="72"/>
        <v>0</v>
      </c>
      <c r="AO68">
        <f t="shared" si="73"/>
        <v>0</v>
      </c>
      <c r="AP68">
        <f t="shared" si="74"/>
        <v>-3.4431513134520615E-5</v>
      </c>
      <c r="AQ68">
        <f t="shared" si="75"/>
        <v>-0.14099628115137425</v>
      </c>
      <c r="AR68">
        <f t="shared" si="76"/>
        <v>-0.14103071266450878</v>
      </c>
      <c r="AS68">
        <f t="shared" si="77"/>
        <v>-4.7317360643338974E-4</v>
      </c>
      <c r="AT68">
        <f t="shared" si="78"/>
        <v>-4.5689296879300478E-4</v>
      </c>
      <c r="AU68">
        <f t="shared" si="79"/>
        <v>-0.14196077923973519</v>
      </c>
      <c r="AW68">
        <v>65</v>
      </c>
      <c r="AX68">
        <f>IF(Z68&gt;0, (R68*SUMPRODUCT(K68:$K$98, X68:$X$98)-K68*$AZ$3)/Z68, 0)</f>
        <v>-8791.1744994234868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250000</v>
      </c>
      <c r="S69">
        <f t="shared" si="63"/>
        <v>-14994.122455859719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-5.8747119744577025</v>
      </c>
      <c r="AC69">
        <f t="shared" si="64"/>
        <v>-5.3567552213227758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-76.077895447561929</v>
      </c>
      <c r="AI69">
        <f t="shared" si="69"/>
        <v>-76.095758297612321</v>
      </c>
      <c r="AJ69">
        <f t="shared" si="70"/>
        <v>-0.51795675313492673</v>
      </c>
      <c r="AK69">
        <f t="shared" si="61"/>
        <v>-0.41122983821203923</v>
      </c>
      <c r="AL69">
        <f t="shared" si="71"/>
        <v>-77.024944888959283</v>
      </c>
      <c r="AN69">
        <f t="shared" si="72"/>
        <v>0</v>
      </c>
      <c r="AO69">
        <f t="shared" si="73"/>
        <v>0</v>
      </c>
      <c r="AP69">
        <f t="shared" si="74"/>
        <v>-1.6435357529733579E-5</v>
      </c>
      <c r="AQ69">
        <f t="shared" si="75"/>
        <v>-6.9998203436936593E-2</v>
      </c>
      <c r="AR69">
        <f t="shared" si="76"/>
        <v>-7.001463879446633E-2</v>
      </c>
      <c r="AS69">
        <f t="shared" si="77"/>
        <v>-4.7656473623753016E-4</v>
      </c>
      <c r="AT69">
        <f t="shared" si="78"/>
        <v>-3.7836680030595312E-4</v>
      </c>
      <c r="AU69">
        <f t="shared" si="79"/>
        <v>-7.086957033100981E-2</v>
      </c>
      <c r="AW69">
        <v>66</v>
      </c>
      <c r="AX69">
        <f>IF(Z69&gt;0, (R69*SUMPRODUCT(K69:$K$98, X69:$X$98)-K69*$AZ$3)/Z69, 0)</f>
        <v>-14994.122455859719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250000</v>
      </c>
      <c r="S70">
        <f t="shared" si="63"/>
        <v>-25835.822599498446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-5.3567552213227758</v>
      </c>
      <c r="AC70">
        <f t="shared" si="64"/>
        <v>-4.8384025012897993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-41.602369129259031</v>
      </c>
      <c r="AI70">
        <f t="shared" si="69"/>
        <v>-41.611732876983062</v>
      </c>
      <c r="AJ70">
        <f t="shared" si="70"/>
        <v>-0.5183527200329765</v>
      </c>
      <c r="AK70">
        <f t="shared" si="61"/>
        <v>-0.37497286549259434</v>
      </c>
      <c r="AL70">
        <f t="shared" si="71"/>
        <v>-42.505058462508636</v>
      </c>
      <c r="AN70">
        <f t="shared" si="72"/>
        <v>0</v>
      </c>
      <c r="AO70">
        <f t="shared" si="73"/>
        <v>0</v>
      </c>
      <c r="AP70">
        <f t="shared" si="74"/>
        <v>-7.6923685804299389E-6</v>
      </c>
      <c r="AQ70">
        <f t="shared" si="75"/>
        <v>-3.4176567608726394E-2</v>
      </c>
      <c r="AR70">
        <f t="shared" si="76"/>
        <v>-3.418425997730682E-2</v>
      </c>
      <c r="AS70">
        <f t="shared" si="77"/>
        <v>-4.2582951769722376E-4</v>
      </c>
      <c r="AT70">
        <f t="shared" si="78"/>
        <v>-3.0804220425832674E-4</v>
      </c>
      <c r="AU70">
        <f t="shared" si="79"/>
        <v>-3.4918131699262375E-2</v>
      </c>
      <c r="AW70">
        <v>67</v>
      </c>
      <c r="AX70">
        <f>IF(Z70&gt;0, (R70*SUMPRODUCT(K70:$K$98, X70:$X$98)-K70*$AZ$3)/Z70, 0)</f>
        <v>-25835.822599498446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250000</v>
      </c>
      <c r="S71">
        <f t="shared" si="63"/>
        <v>-45224.323643386735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-4.8384025012897993</v>
      </c>
      <c r="AC71">
        <f t="shared" si="64"/>
        <v>-4.3472657443718168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-22.318872072463947</v>
      </c>
      <c r="AI71">
        <f t="shared" si="69"/>
        <v>-22.323678408296242</v>
      </c>
      <c r="AJ71">
        <f t="shared" si="70"/>
        <v>-0.49113675691798253</v>
      </c>
      <c r="AK71">
        <f t="shared" si="61"/>
        <v>-0.33868817509028598</v>
      </c>
      <c r="AL71">
        <f t="shared" si="71"/>
        <v>-23.153503340304511</v>
      </c>
      <c r="AN71">
        <f t="shared" si="72"/>
        <v>0</v>
      </c>
      <c r="AO71">
        <f t="shared" si="73"/>
        <v>0</v>
      </c>
      <c r="AP71">
        <f t="shared" si="74"/>
        <v>-3.5253843402429292E-6</v>
      </c>
      <c r="AQ71">
        <f t="shared" si="75"/>
        <v>-1.6370600149792674E-2</v>
      </c>
      <c r="AR71">
        <f t="shared" si="76"/>
        <v>-1.6374125534132915E-2</v>
      </c>
      <c r="AS71">
        <f t="shared" si="77"/>
        <v>-3.6024237426809155E-4</v>
      </c>
      <c r="AT71">
        <f t="shared" si="78"/>
        <v>-2.4842333751742954E-4</v>
      </c>
      <c r="AU71">
        <f t="shared" si="79"/>
        <v>-1.6982791245918435E-2</v>
      </c>
      <c r="AW71">
        <v>68</v>
      </c>
      <c r="AX71">
        <f>IF(Z71&gt;0, (R71*SUMPRODUCT(K71:$K$98, X71:$X$98)-K71*$AZ$3)/Z71, 0)</f>
        <v>-45224.323643386735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250000</v>
      </c>
      <c r="S72">
        <f t="shared" si="63"/>
        <v>-80704.794964820161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-4.3472657443718168</v>
      </c>
      <c r="AC72">
        <f t="shared" si="64"/>
        <v>-3.8946065904799054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-11.727003021153223</v>
      </c>
      <c r="AI72">
        <f t="shared" si="69"/>
        <v>-11.729415893022965</v>
      </c>
      <c r="AJ72">
        <f t="shared" si="70"/>
        <v>-0.45265915389191136</v>
      </c>
      <c r="AK72">
        <f t="shared" si="61"/>
        <v>-0.30430860210602723</v>
      </c>
      <c r="AL72">
        <f t="shared" si="71"/>
        <v>-12.486383649020905</v>
      </c>
      <c r="AN72">
        <f t="shared" si="72"/>
        <v>0</v>
      </c>
      <c r="AO72">
        <f t="shared" si="73"/>
        <v>0</v>
      </c>
      <c r="AP72">
        <f t="shared" si="74"/>
        <v>-1.5801874043761965E-6</v>
      </c>
      <c r="AQ72">
        <f t="shared" si="75"/>
        <v>-7.6800026961569611E-3</v>
      </c>
      <c r="AR72">
        <f t="shared" si="76"/>
        <v>-7.6815828835613371E-3</v>
      </c>
      <c r="AS72">
        <f t="shared" si="77"/>
        <v>-2.9644603280643987E-4</v>
      </c>
      <c r="AT72">
        <f t="shared" si="78"/>
        <v>-1.9929140296309205E-4</v>
      </c>
      <c r="AU72">
        <f t="shared" si="79"/>
        <v>-8.1773203193308691E-3</v>
      </c>
      <c r="AW72">
        <v>69</v>
      </c>
      <c r="AX72">
        <f>IF(Z72&gt;0, (R72*SUMPRODUCT(K72:$K$98, X72:$X$98)-K72*$AZ$3)/Z72, 0)</f>
        <v>-80704.794964820161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250000</v>
      </c>
      <c r="S73">
        <f t="shared" si="63"/>
        <v>-147341.34336972109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-3.8946065904799054</v>
      </c>
      <c r="AC73">
        <f t="shared" si="64"/>
        <v>-3.4835100270673993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-6.0331037922193822</v>
      </c>
      <c r="AI73">
        <f t="shared" si="69"/>
        <v>-6.034285914611984</v>
      </c>
      <c r="AJ73">
        <f t="shared" si="70"/>
        <v>-0.41109656341250611</v>
      </c>
      <c r="AK73">
        <f t="shared" ref="AK73:AK98" si="92">G73*SUM(AB73:AB73, AE73:AF73)</f>
        <v>-0.27262246133359341</v>
      </c>
      <c r="AL73">
        <f t="shared" si="71"/>
        <v>-6.7180049393580834</v>
      </c>
      <c r="AN73">
        <f t="shared" si="72"/>
        <v>0</v>
      </c>
      <c r="AO73">
        <f t="shared" si="73"/>
        <v>0</v>
      </c>
      <c r="AP73">
        <f t="shared" si="74"/>
        <v>-6.9122391729406113E-7</v>
      </c>
      <c r="AQ73">
        <f t="shared" si="75"/>
        <v>-3.5277443882280627E-3</v>
      </c>
      <c r="AR73">
        <f t="shared" si="76"/>
        <v>-3.5284356121453569E-3</v>
      </c>
      <c r="AS73">
        <f t="shared" si="77"/>
        <v>-2.4038101192103197E-4</v>
      </c>
      <c r="AT73">
        <f t="shared" si="78"/>
        <v>-1.5941087559521541E-4</v>
      </c>
      <c r="AU73">
        <f t="shared" si="79"/>
        <v>-3.928227499661604E-3</v>
      </c>
      <c r="AW73">
        <v>70</v>
      </c>
      <c r="AX73">
        <f>IF(Z73&gt;0, (R73*SUMPRODUCT(K73:$K$98, X73:$X$98)-K73*$AZ$3)/Z73, 0)</f>
        <v>-147341.34336972109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250000</v>
      </c>
      <c r="S74">
        <f t="shared" si="63"/>
        <v>-275769.26372823934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-3.4835100270673993</v>
      </c>
      <c r="AC74">
        <f t="shared" si="64"/>
        <v>-3.11313012314432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-3.0292822196717939</v>
      </c>
      <c r="AI74">
        <f t="shared" si="69"/>
        <v>-3.0298466643965352</v>
      </c>
      <c r="AJ74">
        <f t="shared" si="70"/>
        <v>-0.37037990392307929</v>
      </c>
      <c r="AK74">
        <f t="shared" si="92"/>
        <v>-0.24384570189471796</v>
      </c>
      <c r="AL74">
        <f t="shared" si="71"/>
        <v>-3.6440722702143322</v>
      </c>
      <c r="AN74">
        <f t="shared" si="72"/>
        <v>0</v>
      </c>
      <c r="AO74">
        <f t="shared" si="73"/>
        <v>0</v>
      </c>
      <c r="AP74">
        <f t="shared" si="74"/>
        <v>-2.9468613898964981E-7</v>
      </c>
      <c r="AQ74">
        <f t="shared" si="75"/>
        <v>-1.5815321538067534E-3</v>
      </c>
      <c r="AR74">
        <f t="shared" si="76"/>
        <v>-1.5818268399457431E-3</v>
      </c>
      <c r="AS74">
        <f t="shared" si="77"/>
        <v>-1.9336848953006126E-4</v>
      </c>
      <c r="AT74">
        <f t="shared" si="78"/>
        <v>-1.2730732567923497E-4</v>
      </c>
      <c r="AU74">
        <f t="shared" si="79"/>
        <v>-1.9025026551550391E-3</v>
      </c>
      <c r="AW74">
        <v>71</v>
      </c>
      <c r="AX74">
        <f>IF(Z74&gt;0, (R74*SUMPRODUCT(K74:$K$98, X74:$X$98)-K74*$AZ$3)/Z74, 0)</f>
        <v>-275769.26372823934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250000</v>
      </c>
      <c r="S75">
        <f t="shared" si="63"/>
        <v>-530544.00530840131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-3.11313012314432</v>
      </c>
      <c r="AC75">
        <f t="shared" si="64"/>
        <v>-2.7808655407344594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-1.4836173698810917</v>
      </c>
      <c r="AI75">
        <f t="shared" si="69"/>
        <v>-1.4838794466846095</v>
      </c>
      <c r="AJ75">
        <f t="shared" si="70"/>
        <v>-0.33226458240986068</v>
      </c>
      <c r="AK75">
        <f t="shared" si="92"/>
        <v>-0.21791910862010241</v>
      </c>
      <c r="AL75">
        <f t="shared" si="71"/>
        <v>-2.0340631377145724</v>
      </c>
      <c r="AN75">
        <f t="shared" si="72"/>
        <v>0</v>
      </c>
      <c r="AO75">
        <f t="shared" si="73"/>
        <v>0</v>
      </c>
      <c r="AP75">
        <f t="shared" si="74"/>
        <v>-1.221655770108184E-7</v>
      </c>
      <c r="AQ75">
        <f t="shared" si="75"/>
        <v>-6.9157960423052087E-4</v>
      </c>
      <c r="AR75">
        <f t="shared" si="76"/>
        <v>-6.9170176980753171E-4</v>
      </c>
      <c r="AS75">
        <f t="shared" si="77"/>
        <v>-1.5488320173903574E-4</v>
      </c>
      <c r="AT75">
        <f t="shared" si="78"/>
        <v>-1.0158172447511667E-4</v>
      </c>
      <c r="AU75">
        <f t="shared" si="79"/>
        <v>-9.4816669602168404E-4</v>
      </c>
      <c r="AW75">
        <v>72</v>
      </c>
      <c r="AX75">
        <f>IF(Z75&gt;0, (R75*SUMPRODUCT(K75:$K$98, X75:$X$98)-K75*$AZ$3)/Z75, 0)</f>
        <v>-530544.00530840131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250000</v>
      </c>
      <c r="S76">
        <f t="shared" si="63"/>
        <v>-1052060.4658720682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-2.7808655407344594</v>
      </c>
      <c r="AC76">
        <f t="shared" si="64"/>
        <v>-2.4834802323354159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-0.70713343373755988</v>
      </c>
      <c r="AI76">
        <f t="shared" si="69"/>
        <v>-0.70725146308629494</v>
      </c>
      <c r="AJ76">
        <f t="shared" si="70"/>
        <v>-0.29738530839904342</v>
      </c>
      <c r="AK76">
        <f t="shared" si="92"/>
        <v>-0.19466058785141219</v>
      </c>
      <c r="AL76">
        <f t="shared" si="71"/>
        <v>-1.1992973593367506</v>
      </c>
      <c r="AN76">
        <f t="shared" si="72"/>
        <v>0</v>
      </c>
      <c r="AO76">
        <f t="shared" si="73"/>
        <v>0</v>
      </c>
      <c r="AP76">
        <f t="shared" si="74"/>
        <v>-4.9123834048450732E-8</v>
      </c>
      <c r="AQ76">
        <f t="shared" si="75"/>
        <v>-2.9430904958234553E-4</v>
      </c>
      <c r="AR76">
        <f t="shared" si="76"/>
        <v>-2.9435817341639397E-4</v>
      </c>
      <c r="AS76">
        <f t="shared" si="77"/>
        <v>-1.2377181349221549E-4</v>
      </c>
      <c r="AT76">
        <f t="shared" si="78"/>
        <v>-8.1017768172664435E-5</v>
      </c>
      <c r="AU76">
        <f t="shared" si="79"/>
        <v>-4.9914775508127401E-4</v>
      </c>
      <c r="AW76">
        <v>73</v>
      </c>
      <c r="AX76">
        <f>IF(Z76&gt;0, (R76*SUMPRODUCT(K76:$K$98, X76:$X$98)-K76*$AZ$3)/Z76, 0)</f>
        <v>-1052060.4658720682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250000</v>
      </c>
      <c r="S77">
        <f t="shared" si="63"/>
        <v>-2153908.5045744432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-2.4834802323354159</v>
      </c>
      <c r="AC77">
        <f t="shared" si="64"/>
        <v>-2.2176344628106466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-0.32684872734830872</v>
      </c>
      <c r="AI77">
        <f t="shared" si="69"/>
        <v>-0.32690020665808678</v>
      </c>
      <c r="AJ77">
        <f t="shared" si="70"/>
        <v>-0.26584576952476935</v>
      </c>
      <c r="AK77">
        <f t="shared" si="92"/>
        <v>-0.17384361626347913</v>
      </c>
      <c r="AL77">
        <f t="shared" si="71"/>
        <v>-0.76658959244633529</v>
      </c>
      <c r="AN77">
        <f t="shared" si="72"/>
        <v>0</v>
      </c>
      <c r="AO77">
        <f t="shared" si="73"/>
        <v>0</v>
      </c>
      <c r="AP77">
        <f t="shared" si="74"/>
        <v>-1.9130086662823085E-8</v>
      </c>
      <c r="AQ77">
        <f t="shared" si="75"/>
        <v>-1.2145936895359092E-4</v>
      </c>
      <c r="AR77">
        <f t="shared" si="76"/>
        <v>-1.2147849904025376E-4</v>
      </c>
      <c r="AS77">
        <f t="shared" si="77"/>
        <v>-9.8790225274613845E-5</v>
      </c>
      <c r="AT77">
        <f t="shared" si="78"/>
        <v>-6.4601554668044053E-5</v>
      </c>
      <c r="AU77">
        <f t="shared" si="79"/>
        <v>-2.848702789829117E-4</v>
      </c>
      <c r="AW77">
        <v>74</v>
      </c>
      <c r="AX77">
        <f>IF(Z77&gt;0, (R77*SUMPRODUCT(K77:$K$98, X77:$X$98)-K77*$AZ$3)/Z77, 0)</f>
        <v>-2153908.5045744432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250000</v>
      </c>
      <c r="S78">
        <f t="shared" si="63"/>
        <v>-4564857.7037915494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-2.2176344628106466</v>
      </c>
      <c r="AC78">
        <f t="shared" si="64"/>
        <v>-1.9801308520239282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-0.14637830208341188</v>
      </c>
      <c r="AI78">
        <f t="shared" si="69"/>
        <v>-0.14639999093967546</v>
      </c>
      <c r="AJ78">
        <f t="shared" si="70"/>
        <v>-0.23750361078671833</v>
      </c>
      <c r="AK78">
        <f t="shared" si="92"/>
        <v>-0.15523441239674526</v>
      </c>
      <c r="AL78">
        <f t="shared" si="71"/>
        <v>-0.53913801412313911</v>
      </c>
      <c r="AN78">
        <f t="shared" si="72"/>
        <v>0</v>
      </c>
      <c r="AO78">
        <f t="shared" si="73"/>
        <v>0</v>
      </c>
      <c r="AP78">
        <f t="shared" si="74"/>
        <v>-7.1961937879341473E-9</v>
      </c>
      <c r="AQ78">
        <f t="shared" si="75"/>
        <v>-4.8567181936199129E-5</v>
      </c>
      <c r="AR78">
        <f t="shared" si="76"/>
        <v>-4.8574378129987065E-5</v>
      </c>
      <c r="AS78">
        <f t="shared" si="77"/>
        <v>-7.8801850488809227E-5</v>
      </c>
      <c r="AT78">
        <f t="shared" si="78"/>
        <v>-5.1505570445375963E-5</v>
      </c>
      <c r="AU78">
        <f t="shared" si="79"/>
        <v>-1.7888179906417229E-4</v>
      </c>
      <c r="AW78">
        <v>75</v>
      </c>
      <c r="AX78">
        <f>IF(Z78&gt;0, (R78*SUMPRODUCT(K78:$K$98, X78:$X$98)-K78*$AZ$3)/Z78, 0)</f>
        <v>-4564857.7037915494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250000</v>
      </c>
      <c r="S79">
        <f t="shared" si="63"/>
        <v>-10029989.598157525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-1.9801308520239282</v>
      </c>
      <c r="AC79">
        <f t="shared" si="64"/>
        <v>-1.7680141779954437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-6.3291642802860149E-2</v>
      </c>
      <c r="AI79">
        <f t="shared" si="69"/>
        <v>-6.3300456442000511E-2</v>
      </c>
      <c r="AJ79">
        <f t="shared" si="70"/>
        <v>-0.21211667402848455</v>
      </c>
      <c r="AK79">
        <f t="shared" si="92"/>
        <v>-0.138609159641675</v>
      </c>
      <c r="AL79">
        <f t="shared" si="71"/>
        <v>-0.41402629011216008</v>
      </c>
      <c r="AN79">
        <f t="shared" si="72"/>
        <v>0</v>
      </c>
      <c r="AO79">
        <f t="shared" si="73"/>
        <v>0</v>
      </c>
      <c r="AP79">
        <f t="shared" si="74"/>
        <v>-2.6109793789056956E-9</v>
      </c>
      <c r="AQ79">
        <f t="shared" si="75"/>
        <v>-1.8749709578930471E-5</v>
      </c>
      <c r="AR79">
        <f t="shared" si="76"/>
        <v>-1.8752320558309375E-5</v>
      </c>
      <c r="AS79">
        <f t="shared" si="77"/>
        <v>-6.2838091393371492E-5</v>
      </c>
      <c r="AT79">
        <f t="shared" si="78"/>
        <v>-4.1062000813535106E-5</v>
      </c>
      <c r="AU79">
        <f t="shared" si="79"/>
        <v>-1.2265241276521597E-4</v>
      </c>
      <c r="AW79">
        <v>76</v>
      </c>
      <c r="AX79">
        <f>IF(Z79&gt;0, (R79*SUMPRODUCT(K79:$K$98, X79:$X$98)-K79*$AZ$3)/Z79, 0)</f>
        <v>-10029989.598157525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250000</v>
      </c>
      <c r="S80">
        <f t="shared" si="63"/>
        <v>-22864929.112767544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-1.7680141779954437</v>
      </c>
      <c r="AC80">
        <f t="shared" si="64"/>
        <v>-1.5785996766242898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-2.6367459396519466E-2</v>
      </c>
      <c r="AI80">
        <f t="shared" si="69"/>
        <v>-2.6370911407389123E-2</v>
      </c>
      <c r="AJ80">
        <f t="shared" si="70"/>
        <v>-0.1894145013711539</v>
      </c>
      <c r="AK80">
        <f t="shared" si="92"/>
        <v>-0.12376099245968107</v>
      </c>
      <c r="AL80">
        <f t="shared" si="71"/>
        <v>-0.3395464052382241</v>
      </c>
      <c r="AN80">
        <f t="shared" si="72"/>
        <v>0</v>
      </c>
      <c r="AO80">
        <f t="shared" si="73"/>
        <v>0</v>
      </c>
      <c r="AP80">
        <f t="shared" si="74"/>
        <v>-9.1306628900586502E-10</v>
      </c>
      <c r="AQ80">
        <f t="shared" si="75"/>
        <v>-6.9742649170985269E-6</v>
      </c>
      <c r="AR80">
        <f t="shared" si="76"/>
        <v>-6.9751779833875328E-6</v>
      </c>
      <c r="AS80">
        <f t="shared" si="77"/>
        <v>-5.0100652165104931E-5</v>
      </c>
      <c r="AT80">
        <f t="shared" si="78"/>
        <v>-3.2735120014284905E-5</v>
      </c>
      <c r="AU80">
        <f t="shared" si="79"/>
        <v>-8.9810950162777379E-5</v>
      </c>
      <c r="AW80">
        <v>77</v>
      </c>
      <c r="AX80">
        <f>IF(Z80&gt;0, (R80*SUMPRODUCT(K80:$K$98, X80:$X$98)-K80*$AZ$3)/Z80, 0)</f>
        <v>-22864929.112767544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250000</v>
      </c>
      <c r="S81">
        <f t="shared" si="63"/>
        <v>-54207062.345484808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-1.5785996766242898</v>
      </c>
      <c r="AC81">
        <f t="shared" si="64"/>
        <v>-1.409469819567124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-1.0587056261656503E-2</v>
      </c>
      <c r="AI81">
        <f t="shared" si="69"/>
        <v>-1.0588356341165133E-2</v>
      </c>
      <c r="AJ81">
        <f t="shared" si="70"/>
        <v>-0.16912985705716577</v>
      </c>
      <c r="AK81">
        <f t="shared" si="92"/>
        <v>-0.11050197736370029</v>
      </c>
      <c r="AL81">
        <f t="shared" si="71"/>
        <v>-0.2902201907620312</v>
      </c>
      <c r="AN81">
        <f t="shared" si="72"/>
        <v>0</v>
      </c>
      <c r="AO81">
        <f t="shared" si="73"/>
        <v>0</v>
      </c>
      <c r="AP81">
        <f t="shared" si="74"/>
        <v>-3.0703087096455021E-10</v>
      </c>
      <c r="AQ81">
        <f t="shared" si="75"/>
        <v>-2.5002725474799556E-6</v>
      </c>
      <c r="AR81">
        <f t="shared" si="76"/>
        <v>-2.5005795783509203E-6</v>
      </c>
      <c r="AS81">
        <f t="shared" si="77"/>
        <v>-3.9942239665880096E-5</v>
      </c>
      <c r="AT81">
        <f t="shared" si="78"/>
        <v>-2.6096494966721034E-5</v>
      </c>
      <c r="AU81">
        <f t="shared" si="79"/>
        <v>-6.8539314210952046E-5</v>
      </c>
      <c r="AW81">
        <v>78</v>
      </c>
      <c r="AX81">
        <f>IF(Z81&gt;0, (R81*SUMPRODUCT(K81:$K$98, X81:$X$98)-K81*$AZ$3)/Z81, 0)</f>
        <v>-54207062.345484808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250000</v>
      </c>
      <c r="S82">
        <f t="shared" si="63"/>
        <v>-133958665.32947099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-1.409469819567124</v>
      </c>
      <c r="AC82">
        <f t="shared" si="64"/>
        <v>-1.258457291873526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-4.0868010209426219E-3</v>
      </c>
      <c r="AI82">
        <f t="shared" si="69"/>
        <v>-4.0872707394519767E-3</v>
      </c>
      <c r="AJ82">
        <f t="shared" si="70"/>
        <v>-0.15101252769359808</v>
      </c>
      <c r="AK82">
        <f t="shared" si="92"/>
        <v>-9.8662887369698693E-2</v>
      </c>
      <c r="AL82">
        <f t="shared" si="71"/>
        <v>-0.25376268580274874</v>
      </c>
      <c r="AN82">
        <f t="shared" si="72"/>
        <v>0</v>
      </c>
      <c r="AO82">
        <f t="shared" si="73"/>
        <v>0</v>
      </c>
      <c r="AP82">
        <f t="shared" si="74"/>
        <v>-9.9044823576193322E-11</v>
      </c>
      <c r="AQ82">
        <f t="shared" si="75"/>
        <v>-8.617426778998578E-7</v>
      </c>
      <c r="AR82">
        <f t="shared" si="76"/>
        <v>-8.61841722723434E-7</v>
      </c>
      <c r="AS82">
        <f t="shared" si="77"/>
        <v>-3.1842494739587837E-5</v>
      </c>
      <c r="AT82">
        <f t="shared" si="78"/>
        <v>-2.0804051955454844E-5</v>
      </c>
      <c r="AU82">
        <f t="shared" si="79"/>
        <v>-5.3508388417766114E-5</v>
      </c>
      <c r="AW82">
        <v>79</v>
      </c>
      <c r="AX82">
        <f>IF(Z82&gt;0, (R82*SUMPRODUCT(K82:$K$98, X82:$X$98)-K82*$AZ$3)/Z82, 0)</f>
        <v>-133958665.32947099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250000</v>
      </c>
      <c r="S83">
        <f t="shared" si="63"/>
        <v>-345862088.20578843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-1.258457291873526</v>
      </c>
      <c r="AC83">
        <f t="shared" si="64"/>
        <v>-1.1236233072178596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-1.5129163397341035E-3</v>
      </c>
      <c r="AI83">
        <f t="shared" si="69"/>
        <v>-1.5130787777904175E-3</v>
      </c>
      <c r="AJ83">
        <f t="shared" si="70"/>
        <v>-0.13483398465566632</v>
      </c>
      <c r="AK83">
        <f t="shared" si="92"/>
        <v>-8.8092010431146825E-2</v>
      </c>
      <c r="AL83">
        <f t="shared" si="71"/>
        <v>-0.22443907386460354</v>
      </c>
      <c r="AN83">
        <f t="shared" si="72"/>
        <v>0</v>
      </c>
      <c r="AO83">
        <f t="shared" si="73"/>
        <v>0</v>
      </c>
      <c r="AP83">
        <f t="shared" si="74"/>
        <v>-3.0581858202012187E-11</v>
      </c>
      <c r="AQ83">
        <f t="shared" si="75"/>
        <v>-2.8483345604543636E-7</v>
      </c>
      <c r="AR83">
        <f t="shared" si="76"/>
        <v>-2.8486403790363836E-7</v>
      </c>
      <c r="AS83">
        <f t="shared" si="77"/>
        <v>-2.5384899900413877E-5</v>
      </c>
      <c r="AT83">
        <f t="shared" si="78"/>
        <v>-1.6584890467574727E-5</v>
      </c>
      <c r="AU83">
        <f t="shared" si="79"/>
        <v>-4.225465440589224E-5</v>
      </c>
      <c r="AW83">
        <v>80</v>
      </c>
      <c r="AX83">
        <f>IF(Z83&gt;0, (R83*SUMPRODUCT(K83:$K$98, X83:$X$98)-K83*$AZ$3)/Z83, 0)</f>
        <v>-345862088.20578843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250000</v>
      </c>
      <c r="S84">
        <f t="shared" si="63"/>
        <v>-934999676.3728739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-1.1236233072178596</v>
      </c>
      <c r="AC84">
        <f t="shared" si="64"/>
        <v>-1.0032353363385087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-5.3582354357210719E-4</v>
      </c>
      <c r="AI84">
        <f t="shared" si="69"/>
        <v>-5.3587719253914373E-4</v>
      </c>
      <c r="AJ84">
        <f t="shared" si="70"/>
        <v>-0.12038797087935094</v>
      </c>
      <c r="AK84">
        <f t="shared" si="92"/>
        <v>-7.8653631505250177E-2</v>
      </c>
      <c r="AL84">
        <f t="shared" si="71"/>
        <v>-0.19957747957714025</v>
      </c>
      <c r="AN84">
        <f t="shared" si="72"/>
        <v>0</v>
      </c>
      <c r="AO84">
        <f t="shared" si="73"/>
        <v>0</v>
      </c>
      <c r="AP84">
        <f t="shared" si="74"/>
        <v>-9.0181909724395514E-12</v>
      </c>
      <c r="AQ84">
        <f t="shared" si="75"/>
        <v>-9.0069936298481114E-8</v>
      </c>
      <c r="AR84">
        <f t="shared" si="76"/>
        <v>-9.0078954489453556E-8</v>
      </c>
      <c r="AS84">
        <f t="shared" si="77"/>
        <v>-2.0236768238884452E-5</v>
      </c>
      <c r="AT84">
        <f t="shared" si="78"/>
        <v>-1.3221381673701566E-5</v>
      </c>
      <c r="AU84">
        <f t="shared" si="79"/>
        <v>-3.354822886707547E-5</v>
      </c>
      <c r="AW84">
        <v>81</v>
      </c>
      <c r="AX84">
        <f>IF(Z84&gt;0, (R84*SUMPRODUCT(K84:$K$98, X84:$X$98)-K84*$AZ$3)/Z84, 0)</f>
        <v>-934999676.3728739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250000</v>
      </c>
      <c r="S85">
        <f t="shared" si="63"/>
        <v>-2653222952.9120102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-1.0032353363385087</v>
      </c>
      <c r="AC85">
        <f t="shared" si="64"/>
        <v>-0.8957459123791528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-1.8116070552900317E-4</v>
      </c>
      <c r="AI85">
        <f t="shared" si="69"/>
        <v>-1.8117758586526356E-4</v>
      </c>
      <c r="AJ85">
        <f t="shared" si="70"/>
        <v>-0.1074894239593559</v>
      </c>
      <c r="AK85">
        <f t="shared" si="92"/>
        <v>-7.0226473543695614E-2</v>
      </c>
      <c r="AL85">
        <f t="shared" si="71"/>
        <v>-0.17789707508891678</v>
      </c>
      <c r="AN85">
        <f t="shared" si="72"/>
        <v>0</v>
      </c>
      <c r="AO85">
        <f t="shared" si="73"/>
        <v>0</v>
      </c>
      <c r="AP85">
        <f t="shared" si="74"/>
        <v>-2.5335013169216726E-12</v>
      </c>
      <c r="AQ85">
        <f t="shared" si="75"/>
        <v>-2.7189676731084291E-8</v>
      </c>
      <c r="AR85">
        <f t="shared" si="76"/>
        <v>-2.7192210232401211E-8</v>
      </c>
      <c r="AS85">
        <f t="shared" si="77"/>
        <v>-1.6132652392422125E-5</v>
      </c>
      <c r="AT85">
        <f t="shared" si="78"/>
        <v>-1.0540007050874691E-5</v>
      </c>
      <c r="AU85">
        <f t="shared" si="79"/>
        <v>-2.669985165352922E-5</v>
      </c>
      <c r="AW85">
        <v>82</v>
      </c>
      <c r="AX85">
        <f>IF(Z85&gt;0, (R85*SUMPRODUCT(K85:$K$98, X85:$X$98)-K85*$AZ$3)/Z85, 0)</f>
        <v>-2653222952.9120102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250000</v>
      </c>
      <c r="S86">
        <f t="shared" si="63"/>
        <v>-7925453999.908885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-0.8957459123791528</v>
      </c>
      <c r="AC86">
        <f t="shared" si="64"/>
        <v>-0.79977315918553293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-5.8329672528038965E-5</v>
      </c>
      <c r="AI86">
        <f t="shared" si="69"/>
        <v>-5.8334718126431151E-5</v>
      </c>
      <c r="AJ86">
        <f t="shared" si="70"/>
        <v>-9.5972753193619864E-2</v>
      </c>
      <c r="AK86">
        <f t="shared" si="92"/>
        <v>-6.2702213866540707E-2</v>
      </c>
      <c r="AL86">
        <f t="shared" si="71"/>
        <v>-0.15873330177828698</v>
      </c>
      <c r="AN86">
        <f t="shared" si="72"/>
        <v>0</v>
      </c>
      <c r="AO86">
        <f t="shared" si="73"/>
        <v>0</v>
      </c>
      <c r="AP86">
        <f t="shared" si="74"/>
        <v>-6.7613699275315019E-13</v>
      </c>
      <c r="AQ86">
        <f t="shared" si="75"/>
        <v>-7.8164860351291427E-9</v>
      </c>
      <c r="AR86">
        <f t="shared" si="76"/>
        <v>-7.817162172121896E-9</v>
      </c>
      <c r="AS86">
        <f t="shared" si="77"/>
        <v>-1.2860858848988398E-5</v>
      </c>
      <c r="AT86">
        <f t="shared" si="78"/>
        <v>-8.4024298066117358E-6</v>
      </c>
      <c r="AU86">
        <f t="shared" si="79"/>
        <v>-2.1271105817772252E-5</v>
      </c>
      <c r="AW86">
        <v>83</v>
      </c>
      <c r="AX86">
        <f>IF(Z86&gt;0, (R86*SUMPRODUCT(K86:$K$98, X86:$X$98)-K86*$AZ$3)/Z86, 0)</f>
        <v>-7925453999.908885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250000</v>
      </c>
      <c r="S87">
        <f t="shared" si="63"/>
        <v>-24992069538.739765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-0.79977315918553293</v>
      </c>
      <c r="AC87">
        <f t="shared" si="64"/>
        <v>-0.71408318451693265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-1.7832614273741595E-5</v>
      </c>
      <c r="AI87">
        <f t="shared" si="69"/>
        <v>-1.7834042893295109E-5</v>
      </c>
      <c r="AJ87">
        <f t="shared" si="70"/>
        <v>-8.5689974668600288E-2</v>
      </c>
      <c r="AK87">
        <f t="shared" si="92"/>
        <v>-5.5984121142987307E-2</v>
      </c>
      <c r="AL87">
        <f t="shared" si="71"/>
        <v>-0.1416919298544809</v>
      </c>
      <c r="AN87">
        <f t="shared" si="72"/>
        <v>0</v>
      </c>
      <c r="AO87">
        <f t="shared" si="73"/>
        <v>0</v>
      </c>
      <c r="AP87">
        <f t="shared" si="74"/>
        <v>-1.7093090240332786E-13</v>
      </c>
      <c r="AQ87">
        <f t="shared" si="75"/>
        <v>-2.1336295184548718E-9</v>
      </c>
      <c r="AR87">
        <f t="shared" si="76"/>
        <v>-2.1338004493572752E-9</v>
      </c>
      <c r="AS87">
        <f t="shared" si="77"/>
        <v>-1.0252599903862258E-5</v>
      </c>
      <c r="AT87">
        <f t="shared" si="78"/>
        <v>-6.6983657921272723E-6</v>
      </c>
      <c r="AU87">
        <f t="shared" si="79"/>
        <v>-1.6953099496438888E-5</v>
      </c>
      <c r="AW87">
        <v>84</v>
      </c>
      <c r="AX87">
        <f>IF(Z87&gt;0, (R87*SUMPRODUCT(K87:$K$98, X87:$X$98)-K87*$AZ$3)/Z87, 0)</f>
        <v>-24992069538.739765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250000</v>
      </c>
      <c r="S88">
        <f t="shared" si="63"/>
        <v>-83433899513.666718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-0.71408318451693265</v>
      </c>
      <c r="AC88">
        <f t="shared" si="64"/>
        <v>-0.63757427371744946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-5.1612494492436956E-6</v>
      </c>
      <c r="AI88">
        <f t="shared" si="69"/>
        <v>-5.1616315327118265E-6</v>
      </c>
      <c r="AJ88">
        <f t="shared" si="70"/>
        <v>-7.6508910799483187E-2</v>
      </c>
      <c r="AK88">
        <f t="shared" si="92"/>
        <v>-4.9985822916185287E-2</v>
      </c>
      <c r="AL88">
        <f t="shared" si="71"/>
        <v>-0.12649989534720119</v>
      </c>
      <c r="AN88">
        <f t="shared" si="72"/>
        <v>0</v>
      </c>
      <c r="AO88">
        <f t="shared" si="73"/>
        <v>0</v>
      </c>
      <c r="AP88">
        <f t="shared" si="74"/>
        <v>-4.0817294969629326E-14</v>
      </c>
      <c r="AQ88">
        <f t="shared" si="75"/>
        <v>-5.5136706702370418E-10</v>
      </c>
      <c r="AR88">
        <f t="shared" si="76"/>
        <v>-5.5140788431867382E-10</v>
      </c>
      <c r="AS88">
        <f t="shared" si="77"/>
        <v>-8.1733103899620198E-6</v>
      </c>
      <c r="AT88">
        <f t="shared" si="78"/>
        <v>-5.3398962489793872E-6</v>
      </c>
      <c r="AU88">
        <f t="shared" si="79"/>
        <v>-1.3513758046825726E-5</v>
      </c>
      <c r="AW88">
        <v>85</v>
      </c>
      <c r="AX88">
        <f>IF(Z88&gt;0, (R88*SUMPRODUCT(K88:$K$98, X88:$X$98)-K88*$AZ$3)/Z88, 0)</f>
        <v>-83433899513.666718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250000</v>
      </c>
      <c r="S89">
        <f t="shared" si="63"/>
        <v>-298897926498.95538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-0.63757427371744946</v>
      </c>
      <c r="AC89">
        <f t="shared" si="64"/>
        <v>-0.56926274486425155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-1.4151784282655502E-6</v>
      </c>
      <c r="AI89">
        <f t="shared" si="69"/>
        <v>-1.4152736552133467E-6</v>
      </c>
      <c r="AJ89">
        <f t="shared" si="70"/>
        <v>-6.8311528853197911E-2</v>
      </c>
      <c r="AK89">
        <f t="shared" si="92"/>
        <v>-4.4630199160221463E-2</v>
      </c>
      <c r="AL89">
        <f t="shared" si="71"/>
        <v>-0.11294314328707458</v>
      </c>
      <c r="AN89">
        <f t="shared" si="72"/>
        <v>0</v>
      </c>
      <c r="AO89">
        <f t="shared" si="73"/>
        <v>0</v>
      </c>
      <c r="AP89">
        <f t="shared" si="74"/>
        <v>-9.0829686383774642E-15</v>
      </c>
      <c r="AQ89">
        <f t="shared" si="75"/>
        <v>-1.3498302296852798E-10</v>
      </c>
      <c r="AR89">
        <f t="shared" si="76"/>
        <v>-1.3499210593716636E-10</v>
      </c>
      <c r="AS89">
        <f t="shared" si="77"/>
        <v>-6.515713131317055E-6</v>
      </c>
      <c r="AT89">
        <f t="shared" si="78"/>
        <v>-4.2569326086446839E-6</v>
      </c>
      <c r="AU89">
        <f t="shared" si="79"/>
        <v>-1.0772780732067676E-5</v>
      </c>
      <c r="AW89">
        <v>86</v>
      </c>
      <c r="AX89">
        <f>IF(Z89&gt;0, (R89*SUMPRODUCT(K89:$K$98, X89:$X$98)-K89*$AZ$3)/Z89, 0)</f>
        <v>-298897926498.95538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250000</v>
      </c>
      <c r="S90">
        <f t="shared" si="63"/>
        <v>-1154739946112.5662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-0.56926274486425155</v>
      </c>
      <c r="AC90">
        <f t="shared" si="64"/>
        <v>-0.50827030803087303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-3.6133339736261915E-7</v>
      </c>
      <c r="AI90">
        <f t="shared" si="69"/>
        <v>-3.6135540536146523E-7</v>
      </c>
      <c r="AJ90">
        <f t="shared" si="70"/>
        <v>-6.0992436833378516E-2</v>
      </c>
      <c r="AK90">
        <f t="shared" si="92"/>
        <v>-3.984839214049761E-2</v>
      </c>
      <c r="AL90">
        <f t="shared" si="71"/>
        <v>-0.10084119032928149</v>
      </c>
      <c r="AN90">
        <f t="shared" si="72"/>
        <v>0</v>
      </c>
      <c r="AO90">
        <f t="shared" si="73"/>
        <v>0</v>
      </c>
      <c r="AP90">
        <f t="shared" si="74"/>
        <v>-1.8742627850177061E-15</v>
      </c>
      <c r="AQ90">
        <f t="shared" si="75"/>
        <v>-3.0772163539169011E-11</v>
      </c>
      <c r="AR90">
        <f t="shared" si="76"/>
        <v>-3.0774037801954026E-11</v>
      </c>
      <c r="AS90">
        <f t="shared" si="77"/>
        <v>-5.1942866465941737E-6</v>
      </c>
      <c r="AT90">
        <f t="shared" si="78"/>
        <v>-3.3936006155825802E-6</v>
      </c>
      <c r="AU90">
        <f t="shared" si="79"/>
        <v>-8.5879180362145553E-6</v>
      </c>
      <c r="AW90">
        <v>87</v>
      </c>
      <c r="AX90">
        <f>IF(Z90&gt;0, (R90*SUMPRODUCT(K90:$K$98, X90:$X$98)-K90*$AZ$3)/Z90, 0)</f>
        <v>-1154739946112.5662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250000</v>
      </c>
      <c r="S91">
        <f t="shared" si="63"/>
        <v>-4837898018934.8887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-0.50827030803087303</v>
      </c>
      <c r="AC91">
        <f t="shared" si="64"/>
        <v>-0.45381277505417961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-8.5488667187110043E-8</v>
      </c>
      <c r="AI91">
        <f t="shared" si="69"/>
        <v>-8.549335737253022E-8</v>
      </c>
      <c r="AJ91">
        <f t="shared" si="70"/>
        <v>-5.4457532976693424E-2</v>
      </c>
      <c r="AK91">
        <f t="shared" si="92"/>
        <v>-3.5578921562161116E-2</v>
      </c>
      <c r="AL91">
        <f t="shared" si="71"/>
        <v>-9.0036540032211912E-2</v>
      </c>
      <c r="AN91">
        <f t="shared" si="72"/>
        <v>0</v>
      </c>
      <c r="AO91">
        <f t="shared" si="73"/>
        <v>0</v>
      </c>
      <c r="AP91">
        <f t="shared" si="74"/>
        <v>-3.566333203829781E-16</v>
      </c>
      <c r="AQ91">
        <f t="shared" si="75"/>
        <v>-6.5004055282972922E-12</v>
      </c>
      <c r="AR91">
        <f t="shared" si="76"/>
        <v>-6.5007621616176757E-12</v>
      </c>
      <c r="AS91">
        <f t="shared" si="77"/>
        <v>-4.1408535197341981E-6</v>
      </c>
      <c r="AT91">
        <f t="shared" si="78"/>
        <v>-2.7053576342151678E-6</v>
      </c>
      <c r="AU91">
        <f t="shared" si="79"/>
        <v>-6.8462176547115268E-6</v>
      </c>
      <c r="AW91">
        <v>88</v>
      </c>
      <c r="AX91">
        <f>IF(Z91&gt;0, (R91*SUMPRODUCT(K91:$K$98, X91:$X$98)-K91*$AZ$3)/Z91, 0)</f>
        <v>-4837898018934.8887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250000</v>
      </c>
      <c r="S92">
        <f t="shared" si="63"/>
        <v>-22122235290504.781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-0.45381277505417961</v>
      </c>
      <c r="AC92">
        <f t="shared" si="64"/>
        <v>-0.40518997773258569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-1.8637427818108017E-8</v>
      </c>
      <c r="AI92">
        <f t="shared" si="69"/>
        <v>-1.863834361611037E-8</v>
      </c>
      <c r="AJ92">
        <f t="shared" si="70"/>
        <v>-4.8622797321593914E-2</v>
      </c>
      <c r="AK92">
        <f t="shared" si="92"/>
        <v>-3.1766894253792574E-2</v>
      </c>
      <c r="AL92">
        <f t="shared" si="71"/>
        <v>-8.0389710213730106E-2</v>
      </c>
      <c r="AN92">
        <f t="shared" si="72"/>
        <v>0</v>
      </c>
      <c r="AO92">
        <f t="shared" si="73"/>
        <v>0</v>
      </c>
      <c r="AP92">
        <f t="shared" si="74"/>
        <v>-6.2174682174435677E-17</v>
      </c>
      <c r="AQ92">
        <f t="shared" si="75"/>
        <v>-1.2653184961775906E-12</v>
      </c>
      <c r="AR92">
        <f t="shared" si="76"/>
        <v>-1.2653806708597651E-12</v>
      </c>
      <c r="AS92">
        <f t="shared" si="77"/>
        <v>-3.3010630751917005E-6</v>
      </c>
      <c r="AT92">
        <f t="shared" si="78"/>
        <v>-2.1566945427087264E-6</v>
      </c>
      <c r="AU92">
        <f t="shared" si="79"/>
        <v>-5.4577588832810977E-6</v>
      </c>
      <c r="AW92">
        <v>89</v>
      </c>
      <c r="AX92">
        <f>IF(Z92&gt;0, (R92*SUMPRODUCT(K92:$K$98, X92:$X$98)-K92*$AZ$3)/Z92, 0)</f>
        <v>-22122235290504.781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250000</v>
      </c>
      <c r="S93">
        <f t="shared" si="63"/>
        <v>-111235140719965.55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-0.40518997773258569</v>
      </c>
      <c r="AC93">
        <f t="shared" si="64"/>
        <v>-0.36177676583376678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-3.7201100137430735E-9</v>
      </c>
      <c r="AI93">
        <f t="shared" si="69"/>
        <v>-3.7202726317626544E-9</v>
      </c>
      <c r="AJ93">
        <f t="shared" si="70"/>
        <v>-4.3413211898818915E-2</v>
      </c>
      <c r="AK93">
        <f t="shared" si="92"/>
        <v>-2.8363298441281E-2</v>
      </c>
      <c r="AL93">
        <f t="shared" si="71"/>
        <v>-7.1776514060372554E-2</v>
      </c>
      <c r="AN93">
        <f t="shared" si="72"/>
        <v>0</v>
      </c>
      <c r="AO93">
        <f t="shared" si="73"/>
        <v>0</v>
      </c>
      <c r="AP93">
        <f t="shared" si="74"/>
        <v>-9.8574487352856642E-18</v>
      </c>
      <c r="AQ93">
        <f t="shared" si="75"/>
        <v>-2.255026462909436E-13</v>
      </c>
      <c r="AR93">
        <f t="shared" si="76"/>
        <v>-2.2551250373967887E-13</v>
      </c>
      <c r="AS93">
        <f t="shared" si="77"/>
        <v>-2.6315872732276865E-6</v>
      </c>
      <c r="AT93">
        <f t="shared" si="78"/>
        <v>-1.7193036852190242E-6</v>
      </c>
      <c r="AU93">
        <f t="shared" si="79"/>
        <v>-4.3508911839592149E-6</v>
      </c>
      <c r="AW93">
        <v>90</v>
      </c>
      <c r="AX93">
        <f>IF(Z93&gt;0, (R93*SUMPRODUCT(K93:$K$98, X93:$X$98)-K93*$AZ$3)/Z93, 0)</f>
        <v>-111235140719965.55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50</v>
      </c>
      <c r="R94">
        <f t="shared" si="62"/>
        <v>250000</v>
      </c>
      <c r="S94">
        <f t="shared" si="63"/>
        <v>-620844448757873.25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-0.36177676583376678</v>
      </c>
      <c r="AC94">
        <f t="shared" si="64"/>
        <v>-0.32301496949463143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-6.7488838364027666E-10</v>
      </c>
      <c r="AI94">
        <f t="shared" si="69"/>
        <v>-6.749143978029337E-10</v>
      </c>
      <c r="AJ94">
        <f t="shared" si="70"/>
        <v>-3.8761796339135346E-2</v>
      </c>
      <c r="AK94">
        <f t="shared" si="92"/>
        <v>-2.5324373608363676E-2</v>
      </c>
      <c r="AL94">
        <f t="shared" si="71"/>
        <v>-6.4086170622413424E-2</v>
      </c>
      <c r="AN94">
        <f t="shared" si="72"/>
        <v>0</v>
      </c>
      <c r="AO94">
        <f t="shared" si="73"/>
        <v>0</v>
      </c>
      <c r="AP94">
        <f t="shared" si="74"/>
        <v>-1.4079514782355519E-18</v>
      </c>
      <c r="AQ94">
        <f t="shared" si="75"/>
        <v>-3.6526645501379413E-14</v>
      </c>
      <c r="AR94">
        <f t="shared" si="76"/>
        <v>-3.652805345285765E-14</v>
      </c>
      <c r="AS94">
        <f t="shared" si="77"/>
        <v>-2.0978852625072317E-6</v>
      </c>
      <c r="AT94">
        <f t="shared" si="78"/>
        <v>-1.370618371511684E-6</v>
      </c>
      <c r="AU94">
        <f t="shared" si="79"/>
        <v>-3.4685036705469697E-6</v>
      </c>
      <c r="AW94">
        <v>91</v>
      </c>
      <c r="AX94">
        <f>IF(Z94&gt;0, (R94*SUMPRODUCT(K94:$K$98, X94:$X$98)-K94*$AZ$3)/Z94, 0)</f>
        <v>-620844448757873.25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250000</v>
      </c>
      <c r="S95">
        <f t="shared" si="63"/>
        <v>-3893478116672169.5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-0.32301496949463143</v>
      </c>
      <c r="AC95">
        <f t="shared" si="64"/>
        <v>-0.28840622276309563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-1.1025155861646611E-10</v>
      </c>
      <c r="AI95">
        <f t="shared" si="69"/>
        <v>-1.1025526232577333E-10</v>
      </c>
      <c r="AJ95">
        <f t="shared" si="70"/>
        <v>-3.46087467315358E-2</v>
      </c>
      <c r="AK95">
        <f t="shared" si="92"/>
        <v>-2.2611047864624201E-2</v>
      </c>
      <c r="AL95">
        <f t="shared" si="71"/>
        <v>-5.7219794706415264E-2</v>
      </c>
      <c r="AN95">
        <f t="shared" si="72"/>
        <v>0</v>
      </c>
      <c r="AO95">
        <f t="shared" si="73"/>
        <v>0</v>
      </c>
      <c r="AP95">
        <f t="shared" si="74"/>
        <v>-1.7897678683954633E-19</v>
      </c>
      <c r="AQ95">
        <f t="shared" si="75"/>
        <v>-5.3277587597897519E-15</v>
      </c>
      <c r="AR95">
        <f t="shared" si="76"/>
        <v>-5.3279377365765921E-15</v>
      </c>
      <c r="AS95">
        <f t="shared" si="77"/>
        <v>-1.6724212870832516E-6</v>
      </c>
      <c r="AT95">
        <f t="shared" si="78"/>
        <v>-1.09264857422873E-6</v>
      </c>
      <c r="AU95">
        <f t="shared" si="79"/>
        <v>-2.7650698666399196E-6</v>
      </c>
      <c r="AW95">
        <v>92</v>
      </c>
      <c r="AX95">
        <f>IF(Z95&gt;0, (R95*SUMPRODUCT(K95:$K$98, X95:$X$98)-K95*$AZ$3)/Z95, 0)</f>
        <v>-3893478116672169.5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250000</v>
      </c>
      <c r="S96">
        <f t="shared" si="63"/>
        <v>-2.7860923616620104E+16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-0.28840622276309563</v>
      </c>
      <c r="AC96">
        <f t="shared" si="64"/>
        <v>-0.25750555603848291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-1.6022727371145017E-11</v>
      </c>
      <c r="AI96">
        <f t="shared" si="69"/>
        <v>-1.6023189497884931E-11</v>
      </c>
      <c r="AJ96">
        <f t="shared" si="70"/>
        <v>-3.0900666724612724E-2</v>
      </c>
      <c r="AK96">
        <f t="shared" si="92"/>
        <v>-2.0188435593416695E-2</v>
      </c>
      <c r="AL96">
        <f t="shared" si="71"/>
        <v>-5.1089102334052609E-2</v>
      </c>
      <c r="AN96">
        <f t="shared" si="72"/>
        <v>0</v>
      </c>
      <c r="AO96">
        <f t="shared" si="73"/>
        <v>0</v>
      </c>
      <c r="AP96">
        <f t="shared" si="74"/>
        <v>-1.9938977811962433E-20</v>
      </c>
      <c r="AQ96">
        <f t="shared" si="75"/>
        <v>-6.9131858848996839E-16</v>
      </c>
      <c r="AR96">
        <f t="shared" si="76"/>
        <v>-6.9133852746778033E-16</v>
      </c>
      <c r="AS96">
        <f t="shared" si="77"/>
        <v>-1.3332440107499386E-6</v>
      </c>
      <c r="AT96">
        <f t="shared" si="78"/>
        <v>-8.7105275369009144E-7</v>
      </c>
      <c r="AU96">
        <f t="shared" si="79"/>
        <v>-2.2042967651313687E-6</v>
      </c>
      <c r="AW96">
        <v>93</v>
      </c>
      <c r="AX96">
        <f>IF(Z96&gt;0, (R96*SUMPRODUCT(K96:$K$98, X96:$X$98)-K96*$AZ$3)/Z96, 0)</f>
        <v>-2.7860923616620104E+16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250000</v>
      </c>
      <c r="S97">
        <f t="shared" si="63"/>
        <v>-2.3210417764429315E+17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-0.25750555603848291</v>
      </c>
      <c r="AC97">
        <f t="shared" si="64"/>
        <v>-0.22991567503436036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-2.0398846042978901E-12</v>
      </c>
      <c r="AI97">
        <f t="shared" si="69"/>
        <v>-2.0399341328495447E-12</v>
      </c>
      <c r="AJ97">
        <f t="shared" si="70"/>
        <v>-2.7589881004122546E-2</v>
      </c>
      <c r="AK97">
        <f t="shared" si="92"/>
        <v>-1.8025388922693807E-2</v>
      </c>
      <c r="AL97">
        <f t="shared" si="71"/>
        <v>-4.5615269928856284E-2</v>
      </c>
      <c r="AN97">
        <f t="shared" si="72"/>
        <v>0</v>
      </c>
      <c r="AO97">
        <f t="shared" si="73"/>
        <v>0</v>
      </c>
      <c r="AP97">
        <f t="shared" si="74"/>
        <v>-1.9080045101566007E-21</v>
      </c>
      <c r="AQ97">
        <f t="shared" si="75"/>
        <v>-7.8583138314586684E-17</v>
      </c>
      <c r="AR97">
        <f t="shared" si="76"/>
        <v>-7.8585046319096835E-17</v>
      </c>
      <c r="AS97">
        <f t="shared" si="77"/>
        <v>-1.0628539626515736E-6</v>
      </c>
      <c r="AT97">
        <f t="shared" si="78"/>
        <v>-6.9439792226571059E-7</v>
      </c>
      <c r="AU97">
        <f t="shared" si="79"/>
        <v>-1.7572518849958692E-6</v>
      </c>
      <c r="AW97">
        <v>94</v>
      </c>
      <c r="AX97">
        <f>IF(Z97&gt;0, (R97*SUMPRODUCT(K97:$K$98, X97:$X$98)-K97*$AZ$3)/Z97, 0)</f>
        <v>-2.3210417764429315E+17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-0.22991567503436036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-0.22991567503436036</v>
      </c>
      <c r="AK98">
        <f t="shared" si="92"/>
        <v>-1.6094097252405227E-2</v>
      </c>
      <c r="AL98">
        <f t="shared" si="71"/>
        <v>-0.24600977228701323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-8.5178772774848236E-18</v>
      </c>
      <c r="AR98">
        <f t="shared" si="76"/>
        <v>-8.5178772774848236E-18</v>
      </c>
      <c r="AS98">
        <f t="shared" si="77"/>
        <v>-7.9081396030625029E-6</v>
      </c>
      <c r="AT98">
        <f t="shared" si="78"/>
        <v>-5.5356977221437527E-7</v>
      </c>
      <c r="AU98">
        <f t="shared" si="79"/>
        <v>-8.4617093752853964E-6</v>
      </c>
      <c r="AW98">
        <v>95</v>
      </c>
    </row>
    <row r="100" spans="5:50" x14ac:dyDescent="0.25">
      <c r="AN100" s="6">
        <f t="shared" ref="AN100:AU100" si="93">SUM(AN3:AN98)</f>
        <v>10069.670518787752</v>
      </c>
      <c r="AO100" s="6">
        <f t="shared" si="93"/>
        <v>-1006.9670518787752</v>
      </c>
      <c r="AP100" s="6">
        <f t="shared" si="93"/>
        <v>-2992.8378849405171</v>
      </c>
      <c r="AQ100" s="6">
        <f t="shared" si="93"/>
        <v>-5968.2198477722495</v>
      </c>
      <c r="AR100" s="6">
        <f t="shared" si="93"/>
        <v>101.64573419620687</v>
      </c>
      <c r="AS100" s="6">
        <f t="shared" si="93"/>
        <v>-870.37423493552899</v>
      </c>
      <c r="AT100" s="6">
        <f t="shared" si="93"/>
        <v>451.28656852777817</v>
      </c>
      <c r="AU100" s="6">
        <f t="shared" si="93"/>
        <v>-317.44193221154313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20498.841323989251</v>
      </c>
      <c r="K3">
        <v>1</v>
      </c>
      <c r="L3" s="2">
        <v>0</v>
      </c>
      <c r="O3">
        <f>$C$3</f>
        <v>20498.841323989251</v>
      </c>
      <c r="P3">
        <f>O3*C5</f>
        <v>2049.884132398925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20498.841323989251</v>
      </c>
      <c r="AF3">
        <f t="shared" ref="AF3:AF34" si="4">-$Z3*P3</f>
        <v>-2049.884132398925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15929.048987590326</v>
      </c>
      <c r="AJ3">
        <f t="shared" ref="AJ3:AJ34" si="8">AB3-AC3</f>
        <v>0</v>
      </c>
      <c r="AL3">
        <f t="shared" ref="AL3:AL34" si="9">SUM(AI3:AK3)</f>
        <v>15929.048987590326</v>
      </c>
      <c r="AN3">
        <f t="shared" ref="AN3:AN34" si="10">AE3*$K3</f>
        <v>20498.841323989251</v>
      </c>
      <c r="AO3">
        <f t="shared" ref="AO3:AO34" si="11">AF3*$K3</f>
        <v>-2049.884132398925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15929.048987590326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15929.048987590326</v>
      </c>
      <c r="AW3">
        <v>0</v>
      </c>
      <c r="AX3">
        <f>IF(Z3&gt;0, (R3*SUMPRODUCT(K3:$K$98, X3:$X$98)-K3*$AZ$3)/Z3, 0)</f>
        <v>0</v>
      </c>
      <c r="AZ3">
        <f>C6*SUMPRODUCT(X4:X89, K4:K89)/1</f>
        <v>11298.152083853254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562.83130354652997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556.4216371397597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-556.4216371397597</v>
      </c>
      <c r="AK4">
        <f>G4*SUM(AB4, AE4:AF4)</f>
        <v>0</v>
      </c>
      <c r="AL4">
        <f t="shared" si="9"/>
        <v>-903.48538713975972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-329.97123977942567</v>
      </c>
      <c r="AR4">
        <f t="shared" si="14"/>
        <v>-329.97123977942567</v>
      </c>
      <c r="AS4">
        <f t="shared" si="15"/>
        <v>-529.01847988187831</v>
      </c>
      <c r="AT4">
        <f t="shared" si="16"/>
        <v>0</v>
      </c>
      <c r="AU4">
        <f t="shared" si="17"/>
        <v>-858.98971966130409</v>
      </c>
      <c r="AW4">
        <v>1</v>
      </c>
      <c r="AX4">
        <f>IF(Z4&gt;0, (R4*SUMPRODUCT(K4:$K$98, X4:$X$98)-K4*$AZ$3)/Z4, 0)</f>
        <v>562.83130354652997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250000</v>
      </c>
      <c r="S5">
        <f t="shared" si="1"/>
        <v>795.80453452225379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556.4216371397597</v>
      </c>
      <c r="AC5">
        <f t="shared" si="2"/>
        <v>777.75256714233183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-352.38719636414254</v>
      </c>
      <c r="AI5">
        <f t="shared" si="7"/>
        <v>-401.25300030236974</v>
      </c>
      <c r="AJ5">
        <f t="shared" si="8"/>
        <v>-221.33093000257213</v>
      </c>
      <c r="AK5">
        <f>G5*SUM(AB5, AE5:AF5)</f>
        <v>2.281328712273015</v>
      </c>
      <c r="AL5">
        <f t="shared" si="9"/>
        <v>-620.30260159266891</v>
      </c>
      <c r="AN5">
        <f t="shared" si="10"/>
        <v>0</v>
      </c>
      <c r="AO5">
        <f t="shared" si="11"/>
        <v>0</v>
      </c>
      <c r="AP5">
        <f t="shared" si="12"/>
        <v>-44.074771390160784</v>
      </c>
      <c r="AQ5">
        <f t="shared" si="13"/>
        <v>-317.83750330196142</v>
      </c>
      <c r="AR5">
        <f t="shared" si="14"/>
        <v>-361.91227469212225</v>
      </c>
      <c r="AS5">
        <f t="shared" si="15"/>
        <v>-199.6306078125061</v>
      </c>
      <c r="AT5">
        <f t="shared" si="16"/>
        <v>2.0576565482551006</v>
      </c>
      <c r="AU5">
        <f t="shared" si="17"/>
        <v>-559.48522595637326</v>
      </c>
      <c r="AW5">
        <v>2</v>
      </c>
      <c r="AX5">
        <f>IF(Z5&gt;0, (R5*SUMPRODUCT(K5:$K$98, X5:$X$98)-K5*$AZ$3)/Z5, 0)</f>
        <v>795.80453452225379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50</v>
      </c>
      <c r="R6">
        <f t="shared" si="0"/>
        <v>250000</v>
      </c>
      <c r="S6">
        <f t="shared" si="1"/>
        <v>1045.8124422541414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777.75256714233183</v>
      </c>
      <c r="AC6">
        <f t="shared" si="2"/>
        <v>1010.3582145477667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-361.01298529601195</v>
      </c>
      <c r="AI6">
        <f t="shared" si="7"/>
        <v>-409.31792859779767</v>
      </c>
      <c r="AJ6">
        <f t="shared" si="8"/>
        <v>-232.60564740543487</v>
      </c>
      <c r="AK6">
        <f>G6*SUM(AB6, AE6:AF6)</f>
        <v>5.5220432267105561</v>
      </c>
      <c r="AL6">
        <f t="shared" si="9"/>
        <v>-636.40153277652189</v>
      </c>
      <c r="AN6">
        <f t="shared" si="10"/>
        <v>0</v>
      </c>
      <c r="AO6">
        <f t="shared" si="11"/>
        <v>0</v>
      </c>
      <c r="AP6">
        <f t="shared" si="12"/>
        <v>-41.215495374487745</v>
      </c>
      <c r="AQ6">
        <f t="shared" si="13"/>
        <v>-308.02911686779152</v>
      </c>
      <c r="AR6">
        <f t="shared" si="14"/>
        <v>-349.24461224227929</v>
      </c>
      <c r="AS6">
        <f t="shared" si="15"/>
        <v>-198.46740994651006</v>
      </c>
      <c r="AT6">
        <f t="shared" si="16"/>
        <v>4.7116036478154149</v>
      </c>
      <c r="AU6">
        <f t="shared" si="17"/>
        <v>-543.0004185409739</v>
      </c>
      <c r="AW6">
        <v>3</v>
      </c>
      <c r="AX6">
        <f>IF(Z6&gt;0, (R6*SUMPRODUCT(K6:$K$98, X6:$X$98)-K6*$AZ$3)/Z6, 0)</f>
        <v>1045.8124422541414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250000</v>
      </c>
      <c r="S7">
        <f t="shared" si="1"/>
        <v>1340.8769189532736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1010.3582145477667</v>
      </c>
      <c r="AC7">
        <f t="shared" si="2"/>
        <v>1280.474473740418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-371.21237913726372</v>
      </c>
      <c r="AI7">
        <f t="shared" si="7"/>
        <v>-418.96003053020411</v>
      </c>
      <c r="AJ7">
        <f t="shared" si="8"/>
        <v>-270.11625919265134</v>
      </c>
      <c r="AK7">
        <f>G7*SUM(AB7, AE7:AF7)</f>
        <v>13.94294336075918</v>
      </c>
      <c r="AL7">
        <f t="shared" si="9"/>
        <v>-675.13334636209629</v>
      </c>
      <c r="AN7">
        <f t="shared" si="10"/>
        <v>0</v>
      </c>
      <c r="AO7">
        <f t="shared" si="11"/>
        <v>0</v>
      </c>
      <c r="AP7">
        <f t="shared" si="12"/>
        <v>-38.296666760918463</v>
      </c>
      <c r="AQ7">
        <f t="shared" si="13"/>
        <v>-297.73604285486198</v>
      </c>
      <c r="AR7">
        <f t="shared" si="14"/>
        <v>-336.03270961578039</v>
      </c>
      <c r="AS7">
        <f t="shared" si="15"/>
        <v>-216.65049616526929</v>
      </c>
      <c r="AT7">
        <f t="shared" si="16"/>
        <v>11.183131315906008</v>
      </c>
      <c r="AU7">
        <f t="shared" si="17"/>
        <v>-541.50007446514371</v>
      </c>
      <c r="AW7">
        <v>4</v>
      </c>
      <c r="AX7">
        <f>IF(Z7&gt;0, (R7*SUMPRODUCT(K7:$K$98, X7:$X$98)-K7*$AZ$3)/Z7, 0)</f>
        <v>1340.8769189532736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250000</v>
      </c>
      <c r="S8">
        <f t="shared" si="1"/>
        <v>1682.6481694224501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1280.474473740418</v>
      </c>
      <c r="AC8">
        <f t="shared" si="2"/>
        <v>1588.2140991495708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-381.4471536626931</v>
      </c>
      <c r="AI8">
        <f t="shared" si="7"/>
        <v>-428.64103911097152</v>
      </c>
      <c r="AJ8">
        <f t="shared" si="8"/>
        <v>-307.73962540915272</v>
      </c>
      <c r="AK8">
        <f t="shared" ref="AK8:AK39" si="30">G8*SUM(AB8:AB8, AE8:AF8)</f>
        <v>27.658248632793033</v>
      </c>
      <c r="AL8">
        <f t="shared" si="9"/>
        <v>-708.72241588733118</v>
      </c>
      <c r="AN8">
        <f t="shared" si="10"/>
        <v>0</v>
      </c>
      <c r="AO8">
        <f t="shared" si="11"/>
        <v>0</v>
      </c>
      <c r="AP8">
        <f t="shared" si="12"/>
        <v>-35.323358619013952</v>
      </c>
      <c r="AQ8">
        <f t="shared" si="13"/>
        <v>-285.50297300263793</v>
      </c>
      <c r="AR8">
        <f t="shared" si="14"/>
        <v>-320.82633162165183</v>
      </c>
      <c r="AS8">
        <f t="shared" si="15"/>
        <v>-230.33486322124918</v>
      </c>
      <c r="AT8">
        <f t="shared" si="16"/>
        <v>20.701457952656007</v>
      </c>
      <c r="AU8">
        <f t="shared" si="17"/>
        <v>-530.45973689024504</v>
      </c>
      <c r="AW8">
        <v>5</v>
      </c>
      <c r="AX8">
        <f>IF(Z8&gt;0, (R8*SUMPRODUCT(K8:$K$98, X8:$X$98)-K8*$AZ$3)/Z8, 0)</f>
        <v>1682.6481694224501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50</v>
      </c>
      <c r="R9">
        <f t="shared" si="0"/>
        <v>250000</v>
      </c>
      <c r="S9">
        <f t="shared" si="1"/>
        <v>2007.6561853377693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1588.2140991495708</v>
      </c>
      <c r="AC9">
        <f t="shared" si="2"/>
        <v>1872.8828347372028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-392.1571191936153</v>
      </c>
      <c r="AI9">
        <f t="shared" si="7"/>
        <v>-438.80063436357227</v>
      </c>
      <c r="AJ9">
        <f t="shared" si="8"/>
        <v>-284.668735587632</v>
      </c>
      <c r="AK9">
        <f t="shared" si="30"/>
        <v>35.417174411035425</v>
      </c>
      <c r="AL9">
        <f t="shared" si="9"/>
        <v>-688.0521955401689</v>
      </c>
      <c r="AN9">
        <f t="shared" si="10"/>
        <v>0</v>
      </c>
      <c r="AO9">
        <f t="shared" si="11"/>
        <v>0</v>
      </c>
      <c r="AP9">
        <f t="shared" si="12"/>
        <v>-32.557513022271365</v>
      </c>
      <c r="AQ9">
        <f t="shared" si="13"/>
        <v>-273.7285229983309</v>
      </c>
      <c r="AR9">
        <f t="shared" si="14"/>
        <v>-306.2860360206023</v>
      </c>
      <c r="AS9">
        <f t="shared" si="15"/>
        <v>-198.70084902815032</v>
      </c>
      <c r="AT9">
        <f t="shared" si="16"/>
        <v>24.721445476348872</v>
      </c>
      <c r="AU9">
        <f t="shared" si="17"/>
        <v>-480.26543957240375</v>
      </c>
      <c r="AW9">
        <v>6</v>
      </c>
      <c r="AX9">
        <f>IF(Z9&gt;0, (R9*SUMPRODUCT(K9:$K$98, X9:$X$98)-K9*$AZ$3)/Z9, 0)</f>
        <v>2007.6561853377693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250000</v>
      </c>
      <c r="S10">
        <f t="shared" si="1"/>
        <v>2175.1519738835177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1872.8828347372028</v>
      </c>
      <c r="AC10">
        <f t="shared" si="2"/>
        <v>2005.3197730598404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-404.97882219951344</v>
      </c>
      <c r="AI10">
        <f t="shared" si="7"/>
        <v>-451.07490645333093</v>
      </c>
      <c r="AJ10">
        <f t="shared" si="8"/>
        <v>-132.43693832263762</v>
      </c>
      <c r="AK10">
        <f t="shared" si="30"/>
        <v>8.0533961893699715</v>
      </c>
      <c r="AL10">
        <f t="shared" si="9"/>
        <v>-575.45844858659848</v>
      </c>
      <c r="AN10">
        <f t="shared" si="10"/>
        <v>0</v>
      </c>
      <c r="AO10">
        <f t="shared" si="11"/>
        <v>0</v>
      </c>
      <c r="AP10">
        <f t="shared" si="12"/>
        <v>-30.518260702881697</v>
      </c>
      <c r="AQ10">
        <f t="shared" si="13"/>
        <v>-268.11928768129991</v>
      </c>
      <c r="AR10">
        <f t="shared" si="14"/>
        <v>-298.63754838418163</v>
      </c>
      <c r="AS10">
        <f t="shared" si="15"/>
        <v>-87.680875194664708</v>
      </c>
      <c r="AT10">
        <f t="shared" si="16"/>
        <v>5.3318117672963243</v>
      </c>
      <c r="AU10">
        <f t="shared" si="17"/>
        <v>-380.98661181154995</v>
      </c>
      <c r="AW10">
        <v>7</v>
      </c>
      <c r="AX10">
        <f>IF(Z10&gt;0, (R10*SUMPRODUCT(K10:$K$98, X10:$X$98)-K10*$AZ$3)/Z10, 0)</f>
        <v>2175.1519738835177</v>
      </c>
    </row>
    <row r="11" spans="1:52" x14ac:dyDescent="0.25">
      <c r="A11" t="s">
        <v>33</v>
      </c>
      <c r="C11" s="25">
        <f>AU91</f>
        <v>2978.2275628591051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250000</v>
      </c>
      <c r="S11">
        <f t="shared" si="1"/>
        <v>2309.7171214550385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2005.3197730598404</v>
      </c>
      <c r="AC11">
        <f t="shared" si="2"/>
        <v>2104.2310946012522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-417.08820290834018</v>
      </c>
      <c r="AI11">
        <f t="shared" si="7"/>
        <v>-462.63990867903783</v>
      </c>
      <c r="AJ11">
        <f t="shared" si="8"/>
        <v>-98.91132154141178</v>
      </c>
      <c r="AK11">
        <f t="shared" si="30"/>
        <v>3.2085116368957447</v>
      </c>
      <c r="AL11">
        <f t="shared" si="9"/>
        <v>-558.34271858355385</v>
      </c>
      <c r="AN11">
        <f t="shared" si="10"/>
        <v>0</v>
      </c>
      <c r="AO11">
        <f t="shared" si="11"/>
        <v>0</v>
      </c>
      <c r="AP11">
        <f t="shared" si="12"/>
        <v>-28.67806277760241</v>
      </c>
      <c r="AQ11">
        <f t="shared" si="13"/>
        <v>-262.58691007126168</v>
      </c>
      <c r="AR11">
        <f t="shared" si="14"/>
        <v>-291.26497284886415</v>
      </c>
      <c r="AS11">
        <f t="shared" si="15"/>
        <v>-62.271764373858744</v>
      </c>
      <c r="AT11">
        <f t="shared" si="16"/>
        <v>2.0199879804447294</v>
      </c>
      <c r="AU11">
        <f t="shared" si="17"/>
        <v>-351.51674924227814</v>
      </c>
      <c r="AW11">
        <v>8</v>
      </c>
      <c r="AX11">
        <f>IF(Z11&gt;0, (R11*SUMPRODUCT(K11:$K$98, X11:$X$98)-K11*$AZ$3)/Z11, 0)</f>
        <v>2309.7171214550385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250000</v>
      </c>
      <c r="S12">
        <f t="shared" si="1"/>
        <v>2569.6426120726114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2104.2310946012522</v>
      </c>
      <c r="AC12">
        <f t="shared" si="2"/>
        <v>2313.1873567955035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-431.42248293956578</v>
      </c>
      <c r="AI12">
        <f t="shared" si="7"/>
        <v>-476.43238715596851</v>
      </c>
      <c r="AJ12">
        <f t="shared" si="8"/>
        <v>-208.95626219425139</v>
      </c>
      <c r="AK12">
        <f t="shared" si="30"/>
        <v>44.188852986626301</v>
      </c>
      <c r="AL12">
        <f t="shared" si="9"/>
        <v>-641.19979636359358</v>
      </c>
      <c r="AN12">
        <f t="shared" si="10"/>
        <v>0</v>
      </c>
      <c r="AO12">
        <f t="shared" si="11"/>
        <v>0</v>
      </c>
      <c r="AP12">
        <f t="shared" si="12"/>
        <v>-26.45841258313018</v>
      </c>
      <c r="AQ12">
        <f t="shared" si="13"/>
        <v>-253.60538419216743</v>
      </c>
      <c r="AR12">
        <f t="shared" si="14"/>
        <v>-280.06379677529759</v>
      </c>
      <c r="AS12">
        <f t="shared" si="15"/>
        <v>-122.83187652173343</v>
      </c>
      <c r="AT12">
        <f t="shared" si="16"/>
        <v>25.975769650035588</v>
      </c>
      <c r="AU12">
        <f t="shared" si="17"/>
        <v>-376.91990364699546</v>
      </c>
      <c r="AW12">
        <v>9</v>
      </c>
      <c r="AX12">
        <f>IF(Z12&gt;0, (R12*SUMPRODUCT(K12:$K$98, X12:$X$98)-K12*$AZ$3)/Z12, 0)</f>
        <v>2569.6426120726114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250000</v>
      </c>
      <c r="S13">
        <f t="shared" si="1"/>
        <v>3115.7380219238321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2313.1873567955035</v>
      </c>
      <c r="AC13">
        <f t="shared" si="2"/>
        <v>2771.1662365855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-446.71182182222208</v>
      </c>
      <c r="AI13">
        <f t="shared" si="7"/>
        <v>-491.18228463209635</v>
      </c>
      <c r="AJ13">
        <f t="shared" si="8"/>
        <v>-457.97887978999643</v>
      </c>
      <c r="AK13">
        <f t="shared" si="30"/>
        <v>161.92311497568525</v>
      </c>
      <c r="AL13">
        <f t="shared" si="9"/>
        <v>-787.23804944640744</v>
      </c>
      <c r="AN13">
        <f t="shared" si="10"/>
        <v>0</v>
      </c>
      <c r="AO13">
        <f t="shared" si="11"/>
        <v>0</v>
      </c>
      <c r="AP13">
        <f t="shared" si="12"/>
        <v>-23.340455230089649</v>
      </c>
      <c r="AQ13">
        <f t="shared" si="13"/>
        <v>-234.45803392174855</v>
      </c>
      <c r="AR13">
        <f t="shared" si="14"/>
        <v>-257.79848915183817</v>
      </c>
      <c r="AS13">
        <f t="shared" si="15"/>
        <v>-240.37158294857068</v>
      </c>
      <c r="AT13">
        <f t="shared" si="16"/>
        <v>84.985830526761845</v>
      </c>
      <c r="AU13">
        <f t="shared" si="17"/>
        <v>-413.184241573647</v>
      </c>
      <c r="AW13">
        <v>10</v>
      </c>
      <c r="AX13">
        <f>IF(Z13&gt;0, (R13*SUMPRODUCT(K13:$K$98, X13:$X$98)-K13*$AZ$3)/Z13, 0)</f>
        <v>3115.7380219238321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250000</v>
      </c>
      <c r="S14">
        <f t="shared" si="1"/>
        <v>3610.0951045027414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2771.1662365855</v>
      </c>
      <c r="AC14">
        <f t="shared" si="2"/>
        <v>3172.051295504968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-463.43558703426174</v>
      </c>
      <c r="AI14">
        <f t="shared" si="7"/>
        <v>-507.36865809863042</v>
      </c>
      <c r="AJ14">
        <f t="shared" si="8"/>
        <v>-400.88505891946807</v>
      </c>
      <c r="AK14">
        <f t="shared" si="30"/>
        <v>193.98163656098501</v>
      </c>
      <c r="AL14">
        <f t="shared" si="9"/>
        <v>-714.27208045711359</v>
      </c>
      <c r="AN14">
        <f t="shared" si="10"/>
        <v>0</v>
      </c>
      <c r="AO14">
        <f t="shared" si="11"/>
        <v>0</v>
      </c>
      <c r="AP14">
        <f t="shared" si="12"/>
        <v>-20.587860328017847</v>
      </c>
      <c r="AQ14">
        <f t="shared" si="13"/>
        <v>-217.17460003911629</v>
      </c>
      <c r="AR14">
        <f t="shared" si="14"/>
        <v>-237.76246036713411</v>
      </c>
      <c r="AS14">
        <f t="shared" si="15"/>
        <v>-187.86225047938873</v>
      </c>
      <c r="AT14">
        <f t="shared" si="16"/>
        <v>90.903429761751596</v>
      </c>
      <c r="AU14">
        <f t="shared" si="17"/>
        <v>-334.72128108477131</v>
      </c>
      <c r="AW14">
        <v>11</v>
      </c>
      <c r="AX14">
        <f>IF(Z14&gt;0, (R14*SUMPRODUCT(K14:$K$98, X14:$X$98)-K14*$AZ$3)/Z14, 0)</f>
        <v>3610.0951045027414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250000</v>
      </c>
      <c r="S15">
        <f t="shared" si="1"/>
        <v>4058.0014864925224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3172.051295504968</v>
      </c>
      <c r="AC15">
        <f t="shared" si="2"/>
        <v>3522.14731407408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-480.89842516194989</v>
      </c>
      <c r="AI15">
        <f t="shared" si="7"/>
        <v>-524.29598583064251</v>
      </c>
      <c r="AJ15">
        <f t="shared" si="8"/>
        <v>-350.09601856911195</v>
      </c>
      <c r="AK15">
        <f t="shared" si="30"/>
        <v>222.04359068534779</v>
      </c>
      <c r="AL15">
        <f t="shared" si="9"/>
        <v>-652.34841371440666</v>
      </c>
      <c r="AN15">
        <f t="shared" si="10"/>
        <v>0</v>
      </c>
      <c r="AO15">
        <f t="shared" si="11"/>
        <v>0</v>
      </c>
      <c r="AP15">
        <f t="shared" si="12"/>
        <v>-18.15795546615718</v>
      </c>
      <c r="AQ15">
        <f t="shared" si="13"/>
        <v>-201.21251179297843</v>
      </c>
      <c r="AR15">
        <f t="shared" si="14"/>
        <v>-219.37046725913561</v>
      </c>
      <c r="AS15">
        <f t="shared" si="15"/>
        <v>-146.48353078155588</v>
      </c>
      <c r="AT15">
        <f t="shared" si="16"/>
        <v>92.905167227954294</v>
      </c>
      <c r="AU15">
        <f t="shared" si="17"/>
        <v>-272.94883081273719</v>
      </c>
      <c r="AW15">
        <v>12</v>
      </c>
      <c r="AX15">
        <f>IF(Z15&gt;0, (R15*SUMPRODUCT(K15:$K$98, X15:$X$98)-K15*$AZ$3)/Z15, 0)</f>
        <v>4058.0014864925224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250000</v>
      </c>
      <c r="S16">
        <f t="shared" si="1"/>
        <v>4467.2371332488847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3522.14731407408</v>
      </c>
      <c r="AC16">
        <f t="shared" si="2"/>
        <v>3827.4264260384493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-623.65310811377742</v>
      </c>
      <c r="AI16">
        <f t="shared" si="7"/>
        <v>-666.4919625541603</v>
      </c>
      <c r="AJ16">
        <f t="shared" si="8"/>
        <v>-305.27911196436935</v>
      </c>
      <c r="AK16">
        <f t="shared" si="30"/>
        <v>246.55031198518563</v>
      </c>
      <c r="AL16">
        <f t="shared" si="9"/>
        <v>-725.22076253334399</v>
      </c>
      <c r="AN16">
        <f t="shared" si="10"/>
        <v>0</v>
      </c>
      <c r="AO16">
        <f t="shared" si="11"/>
        <v>0</v>
      </c>
      <c r="AP16">
        <f t="shared" si="12"/>
        <v>-16.003738771008983</v>
      </c>
      <c r="AQ16">
        <f t="shared" si="13"/>
        <v>-232.98432127475681</v>
      </c>
      <c r="AR16">
        <f t="shared" si="14"/>
        <v>-248.98806004576576</v>
      </c>
      <c r="AS16">
        <f t="shared" si="15"/>
        <v>-114.04616729241603</v>
      </c>
      <c r="AT16">
        <f t="shared" si="16"/>
        <v>92.106262841663579</v>
      </c>
      <c r="AU16">
        <f t="shared" si="17"/>
        <v>-270.9279644965182</v>
      </c>
      <c r="AW16">
        <v>13</v>
      </c>
      <c r="AX16">
        <f>IF(Z16&gt;0, (R16*SUMPRODUCT(K16:$K$98, X16:$X$98)-K16*$AZ$3)/Z16, 0)</f>
        <v>4467.2371332488847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50</v>
      </c>
      <c r="R17">
        <f t="shared" si="0"/>
        <v>250000</v>
      </c>
      <c r="S17">
        <f t="shared" si="1"/>
        <v>4788.5280086583953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3827.4264260384493</v>
      </c>
      <c r="AC17">
        <f t="shared" si="2"/>
        <v>4046.6667688327516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-783.50315603583329</v>
      </c>
      <c r="AI17">
        <f t="shared" si="7"/>
        <v>-825.7569213006052</v>
      </c>
      <c r="AJ17">
        <f t="shared" si="8"/>
        <v>-219.24034279430225</v>
      </c>
      <c r="AK17">
        <f t="shared" si="30"/>
        <v>267.9198498226915</v>
      </c>
      <c r="AL17">
        <f t="shared" si="9"/>
        <v>-777.07741427221595</v>
      </c>
      <c r="AN17">
        <f t="shared" si="10"/>
        <v>0</v>
      </c>
      <c r="AO17">
        <f t="shared" si="11"/>
        <v>0</v>
      </c>
      <c r="AP17">
        <f t="shared" si="12"/>
        <v>-14.093893895727474</v>
      </c>
      <c r="AQ17">
        <f t="shared" si="13"/>
        <v>-261.34026823269062</v>
      </c>
      <c r="AR17">
        <f t="shared" si="14"/>
        <v>-275.43416212841805</v>
      </c>
      <c r="AS17">
        <f t="shared" si="15"/>
        <v>-73.128397188829652</v>
      </c>
      <c r="AT17">
        <f t="shared" si="16"/>
        <v>89.365620135832756</v>
      </c>
      <c r="AU17">
        <f t="shared" si="17"/>
        <v>-259.19693918141496</v>
      </c>
      <c r="AW17">
        <v>14</v>
      </c>
      <c r="AX17">
        <f>IF(Z17&gt;0, (R17*SUMPRODUCT(K17:$K$98, X17:$X$98)-K17*$AZ$3)/Z17, 0)</f>
        <v>4788.5280086583953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250000</v>
      </c>
      <c r="S18">
        <f t="shared" si="1"/>
        <v>5029.9391597591084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4046.6667688327516</v>
      </c>
      <c r="AC18">
        <f t="shared" si="2"/>
        <v>4189.098522090294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-947.92773055233567</v>
      </c>
      <c r="AI18">
        <f t="shared" si="7"/>
        <v>-989.56937261834946</v>
      </c>
      <c r="AJ18">
        <f t="shared" si="8"/>
        <v>-142.43175325754237</v>
      </c>
      <c r="AK18">
        <f t="shared" si="30"/>
        <v>283.26667381829265</v>
      </c>
      <c r="AL18">
        <f t="shared" si="9"/>
        <v>-848.73445205759913</v>
      </c>
      <c r="AN18">
        <f t="shared" si="10"/>
        <v>0</v>
      </c>
      <c r="AO18">
        <f t="shared" si="11"/>
        <v>0</v>
      </c>
      <c r="AP18">
        <f t="shared" si="12"/>
        <v>-12.401533948780575</v>
      </c>
      <c r="AQ18">
        <f t="shared" si="13"/>
        <v>-282.3077416783691</v>
      </c>
      <c r="AR18">
        <f t="shared" si="14"/>
        <v>-294.70927562714974</v>
      </c>
      <c r="AS18">
        <f t="shared" si="15"/>
        <v>-42.418409451950815</v>
      </c>
      <c r="AT18">
        <f t="shared" si="16"/>
        <v>84.361257088438251</v>
      </c>
      <c r="AU18">
        <f t="shared" si="17"/>
        <v>-252.76642799066227</v>
      </c>
      <c r="AW18">
        <v>15</v>
      </c>
      <c r="AX18">
        <f>IF(Z18&gt;0, (R18*SUMPRODUCT(K18:$K$98, X18:$X$98)-K18*$AZ$3)/Z18, 0)</f>
        <v>5029.9391597591084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250000</v>
      </c>
      <c r="S19">
        <f t="shared" si="1"/>
        <v>5203.964757238622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4189.098522090294</v>
      </c>
      <c r="AC19">
        <f t="shared" si="2"/>
        <v>4267.301513885347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-1123.7063738141114</v>
      </c>
      <c r="AI19">
        <f t="shared" si="7"/>
        <v>-1164.7068581847022</v>
      </c>
      <c r="AJ19">
        <f t="shared" si="8"/>
        <v>-78.202991795053094</v>
      </c>
      <c r="AK19">
        <f t="shared" si="30"/>
        <v>293.23689654632062</v>
      </c>
      <c r="AL19">
        <f t="shared" si="9"/>
        <v>-949.67295343343471</v>
      </c>
      <c r="AN19">
        <f t="shared" si="10"/>
        <v>0</v>
      </c>
      <c r="AO19">
        <f t="shared" si="11"/>
        <v>0</v>
      </c>
      <c r="AP19">
        <f t="shared" si="12"/>
        <v>-10.902309940823313</v>
      </c>
      <c r="AQ19">
        <f t="shared" si="13"/>
        <v>-298.8012302261389</v>
      </c>
      <c r="AR19">
        <f t="shared" si="14"/>
        <v>-309.70354016696223</v>
      </c>
      <c r="AS19">
        <f t="shared" si="15"/>
        <v>-20.794711768353832</v>
      </c>
      <c r="AT19">
        <f t="shared" si="16"/>
        <v>77.973701562566774</v>
      </c>
      <c r="AU19">
        <f t="shared" si="17"/>
        <v>-252.5245503727493</v>
      </c>
      <c r="AW19">
        <v>16</v>
      </c>
      <c r="AX19">
        <f>IF(Z19&gt;0, (R19*SUMPRODUCT(K19:$K$98, X19:$X$98)-K19*$AZ$3)/Z19, 0)</f>
        <v>5203.964757238622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250000</v>
      </c>
      <c r="S20">
        <f t="shared" si="1"/>
        <v>5319.2103990602209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4267.301513885347</v>
      </c>
      <c r="AC20">
        <f t="shared" si="2"/>
        <v>4290.384867117622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-1306.6389013409675</v>
      </c>
      <c r="AI20">
        <f t="shared" si="7"/>
        <v>-1346.9680530875842</v>
      </c>
      <c r="AJ20">
        <f t="shared" si="8"/>
        <v>-23.083353232274931</v>
      </c>
      <c r="AK20">
        <f t="shared" si="30"/>
        <v>298.71110597197435</v>
      </c>
      <c r="AL20">
        <f t="shared" si="9"/>
        <v>-1071.3403003478847</v>
      </c>
      <c r="AN20">
        <f t="shared" si="10"/>
        <v>0</v>
      </c>
      <c r="AO20">
        <f t="shared" si="11"/>
        <v>0</v>
      </c>
      <c r="AP20">
        <f t="shared" si="12"/>
        <v>-9.5748196363184181</v>
      </c>
      <c r="AQ20">
        <f t="shared" si="13"/>
        <v>-310.21807472522875</v>
      </c>
      <c r="AR20">
        <f t="shared" si="14"/>
        <v>-319.79289436154716</v>
      </c>
      <c r="AS20">
        <f t="shared" si="15"/>
        <v>-5.4803767058899799</v>
      </c>
      <c r="AT20">
        <f t="shared" si="16"/>
        <v>70.919045880671021</v>
      </c>
      <c r="AU20">
        <f t="shared" si="17"/>
        <v>-254.35422518676609</v>
      </c>
      <c r="AW20">
        <v>17</v>
      </c>
      <c r="AX20">
        <f>IF(Z20&gt;0, (R20*SUMPRODUCT(K20:$K$98, X20:$X$98)-K20*$AZ$3)/Z20, 0)</f>
        <v>5319.2103990602209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250000</v>
      </c>
      <c r="S21">
        <f t="shared" si="1"/>
        <v>5385.1479262860776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4290.384867117622</v>
      </c>
      <c r="AC21">
        <f t="shared" si="2"/>
        <v>4267.5637419088307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-1512.0070470183173</v>
      </c>
      <c r="AI21">
        <f t="shared" si="7"/>
        <v>-1551.6305058380642</v>
      </c>
      <c r="AJ21">
        <f t="shared" si="8"/>
        <v>22.821125208791273</v>
      </c>
      <c r="AK21">
        <f t="shared" si="30"/>
        <v>300.32694069823356</v>
      </c>
      <c r="AL21">
        <f t="shared" si="9"/>
        <v>-1228.4824399310394</v>
      </c>
      <c r="AN21">
        <f t="shared" si="10"/>
        <v>0</v>
      </c>
      <c r="AO21">
        <f t="shared" si="11"/>
        <v>0</v>
      </c>
      <c r="AP21">
        <f t="shared" si="12"/>
        <v>-8.3993537981314113</v>
      </c>
      <c r="AQ21">
        <f t="shared" si="13"/>
        <v>-320.51422342881426</v>
      </c>
      <c r="AR21">
        <f t="shared" si="14"/>
        <v>-328.91357722694568</v>
      </c>
      <c r="AS21">
        <f t="shared" si="15"/>
        <v>4.8376065696860868</v>
      </c>
      <c r="AT21">
        <f t="shared" si="16"/>
        <v>63.663100223288673</v>
      </c>
      <c r="AU21">
        <f t="shared" si="17"/>
        <v>-260.41287043397091</v>
      </c>
      <c r="AW21">
        <v>18</v>
      </c>
      <c r="AX21">
        <f>IF(Z21&gt;0, (R21*SUMPRODUCT(K21:$K$98, X21:$X$98)-K21*$AZ$3)/Z21, 0)</f>
        <v>5385.1479262860776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250000</v>
      </c>
      <c r="S22">
        <f t="shared" si="1"/>
        <v>5406.0174066982663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4267.5637419088307</v>
      </c>
      <c r="AC22">
        <f t="shared" si="2"/>
        <v>4203.6539376911242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-1739.1362126636243</v>
      </c>
      <c r="AI22">
        <f t="shared" si="7"/>
        <v>-1778.0156096526409</v>
      </c>
      <c r="AJ22">
        <f t="shared" si="8"/>
        <v>63.909804217706551</v>
      </c>
      <c r="AK22">
        <f t="shared" si="30"/>
        <v>298.72946193361815</v>
      </c>
      <c r="AL22">
        <f t="shared" si="9"/>
        <v>-1415.3763435013161</v>
      </c>
      <c r="AN22">
        <f t="shared" si="10"/>
        <v>0</v>
      </c>
      <c r="AO22">
        <f t="shared" si="11"/>
        <v>0</v>
      </c>
      <c r="AP22">
        <f t="shared" si="12"/>
        <v>-7.3585964984949097</v>
      </c>
      <c r="AQ22">
        <f t="shared" si="13"/>
        <v>-329.16152605266842</v>
      </c>
      <c r="AR22">
        <f t="shared" si="14"/>
        <v>-336.52012255116335</v>
      </c>
      <c r="AS22">
        <f t="shared" si="15"/>
        <v>12.096032808038807</v>
      </c>
      <c r="AT22">
        <f t="shared" si="16"/>
        <v>56.539703360188071</v>
      </c>
      <c r="AU22">
        <f t="shared" si="17"/>
        <v>-267.88438638293644</v>
      </c>
      <c r="AW22">
        <v>19</v>
      </c>
      <c r="AX22">
        <f>IF(Z22&gt;0, (R22*SUMPRODUCT(K22:$K$98, X22:$X$98)-K22*$AZ$3)/Z22, 0)</f>
        <v>5406.0174066982663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50</v>
      </c>
      <c r="R23">
        <f t="shared" si="0"/>
        <v>250000</v>
      </c>
      <c r="S23">
        <f t="shared" si="1"/>
        <v>5386.1260964336734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4203.6539376911242</v>
      </c>
      <c r="AC23">
        <f t="shared" si="2"/>
        <v>4103.6035002197996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-1982.0055635251881</v>
      </c>
      <c r="AI23">
        <f t="shared" si="7"/>
        <v>-2020.0997654316095</v>
      </c>
      <c r="AJ23">
        <f t="shared" si="8"/>
        <v>100.05043747132459</v>
      </c>
      <c r="AK23">
        <f t="shared" si="30"/>
        <v>294.25577563837874</v>
      </c>
      <c r="AL23">
        <f t="shared" si="9"/>
        <v>-1625.7935523219062</v>
      </c>
      <c r="AN23">
        <f t="shared" si="10"/>
        <v>0</v>
      </c>
      <c r="AO23">
        <f t="shared" si="11"/>
        <v>0</v>
      </c>
      <c r="AP23">
        <f t="shared" si="12"/>
        <v>-6.437486415655461</v>
      </c>
      <c r="AQ23">
        <f t="shared" si="13"/>
        <v>-334.93637489216349</v>
      </c>
      <c r="AR23">
        <f t="shared" si="14"/>
        <v>-341.37386130781891</v>
      </c>
      <c r="AS23">
        <f t="shared" si="15"/>
        <v>16.907384847809823</v>
      </c>
      <c r="AT23">
        <f t="shared" si="16"/>
        <v>49.7258759496655</v>
      </c>
      <c r="AU23">
        <f t="shared" si="17"/>
        <v>-274.7406005103436</v>
      </c>
      <c r="AW23">
        <v>20</v>
      </c>
      <c r="AX23">
        <f>IF(Z23&gt;0, (R23*SUMPRODUCT(K23:$K$98, X23:$X$98)-K23*$AZ$3)/Z23, 0)</f>
        <v>5386.1260964336734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50</v>
      </c>
      <c r="R24">
        <f t="shared" si="0"/>
        <v>250000</v>
      </c>
      <c r="S24">
        <f t="shared" si="1"/>
        <v>5331.2525755649813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4103.6035002197996</v>
      </c>
      <c r="AC24">
        <f t="shared" si="2"/>
        <v>3973.2305972752674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-2248.4247460432466</v>
      </c>
      <c r="AI24">
        <f t="shared" si="7"/>
        <v>-2285.688320981395</v>
      </c>
      <c r="AJ24">
        <f t="shared" si="8"/>
        <v>130.37290294453214</v>
      </c>
      <c r="AK24">
        <f t="shared" si="30"/>
        <v>287.25224501538599</v>
      </c>
      <c r="AL24">
        <f t="shared" si="9"/>
        <v>-1868.0631730214768</v>
      </c>
      <c r="AN24">
        <f t="shared" si="10"/>
        <v>0</v>
      </c>
      <c r="AO24">
        <f t="shared" si="11"/>
        <v>0</v>
      </c>
      <c r="AP24">
        <f t="shared" si="12"/>
        <v>-5.6224284953513344</v>
      </c>
      <c r="AQ24">
        <f t="shared" si="13"/>
        <v>-339.24837814916111</v>
      </c>
      <c r="AR24">
        <f t="shared" si="14"/>
        <v>-344.87080664451241</v>
      </c>
      <c r="AS24">
        <f t="shared" si="15"/>
        <v>19.671014543121302</v>
      </c>
      <c r="AT24">
        <f t="shared" si="16"/>
        <v>43.341391973498936</v>
      </c>
      <c r="AU24">
        <f t="shared" si="17"/>
        <v>-281.8584001278922</v>
      </c>
      <c r="AW24">
        <v>21</v>
      </c>
      <c r="AX24">
        <f>IF(Z24&gt;0, (R24*SUMPRODUCT(K24:$K$98, X24:$X$98)-K24*$AZ$3)/Z24, 0)</f>
        <v>5331.2525755649813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250000</v>
      </c>
      <c r="S25">
        <f t="shared" si="1"/>
        <v>5245.058752541755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3973.2305972752674</v>
      </c>
      <c r="AC25">
        <f t="shared" si="2"/>
        <v>3816.6281762222038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-2539.2801073272121</v>
      </c>
      <c r="AI25">
        <f t="shared" si="7"/>
        <v>-2575.6631904945139</v>
      </c>
      <c r="AJ25">
        <f t="shared" si="8"/>
        <v>156.60242105306361</v>
      </c>
      <c r="AK25">
        <f t="shared" si="30"/>
        <v>278.12614180926874</v>
      </c>
      <c r="AL25">
        <f t="shared" si="9"/>
        <v>-2140.9346276321817</v>
      </c>
      <c r="AN25">
        <f t="shared" si="10"/>
        <v>0</v>
      </c>
      <c r="AO25">
        <f t="shared" si="11"/>
        <v>0</v>
      </c>
      <c r="AP25">
        <f t="shared" si="12"/>
        <v>-4.9014085060687007</v>
      </c>
      <c r="AQ25">
        <f t="shared" si="13"/>
        <v>-342.0834089324843</v>
      </c>
      <c r="AR25">
        <f t="shared" si="14"/>
        <v>-346.98481743855297</v>
      </c>
      <c r="AS25">
        <f t="shared" si="15"/>
        <v>21.096959680159092</v>
      </c>
      <c r="AT25">
        <f t="shared" si="16"/>
        <v>37.468232995964684</v>
      </c>
      <c r="AU25">
        <f t="shared" si="17"/>
        <v>-288.41962476242924</v>
      </c>
      <c r="AW25">
        <v>22</v>
      </c>
      <c r="AX25">
        <f>IF(Z25&gt;0, (R25*SUMPRODUCT(K25:$K$98, X25:$X$98)-K25*$AZ$3)/Z25, 0)</f>
        <v>5245.058752541755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250000</v>
      </c>
      <c r="S26">
        <f t="shared" si="1"/>
        <v>5130.0279614703886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3816.6281762222038</v>
      </c>
      <c r="AC26">
        <f t="shared" si="2"/>
        <v>3637.6215146969494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-2825.2242677389522</v>
      </c>
      <c r="AI26">
        <f t="shared" si="7"/>
        <v>-2860.6784752210333</v>
      </c>
      <c r="AJ26">
        <f t="shared" si="8"/>
        <v>179.00666152525446</v>
      </c>
      <c r="AK26">
        <f t="shared" si="30"/>
        <v>267.16397233555432</v>
      </c>
      <c r="AL26">
        <f t="shared" si="9"/>
        <v>-2414.5078413602246</v>
      </c>
      <c r="AN26">
        <f t="shared" si="10"/>
        <v>0</v>
      </c>
      <c r="AO26">
        <f t="shared" si="11"/>
        <v>0</v>
      </c>
      <c r="AP26">
        <f t="shared" si="12"/>
        <v>-4.2645298652731487</v>
      </c>
      <c r="AQ26">
        <f t="shared" si="13"/>
        <v>-339.82576742003351</v>
      </c>
      <c r="AR26">
        <f t="shared" si="14"/>
        <v>-344.09029728530669</v>
      </c>
      <c r="AS26">
        <f t="shared" si="15"/>
        <v>21.531414982075511</v>
      </c>
      <c r="AT26">
        <f t="shared" si="16"/>
        <v>32.135219480672809</v>
      </c>
      <c r="AU26">
        <f t="shared" si="17"/>
        <v>-290.42366282255841</v>
      </c>
      <c r="AW26">
        <v>23</v>
      </c>
      <c r="AX26">
        <f>IF(Z26&gt;0, (R26*SUMPRODUCT(K26:$K$98, X26:$X$98)-K26*$AZ$3)/Z26, 0)</f>
        <v>5130.0279614703886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50</v>
      </c>
      <c r="R27">
        <f t="shared" si="0"/>
        <v>250000</v>
      </c>
      <c r="S27">
        <f t="shared" si="1"/>
        <v>4993.7751689756233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3637.6215146969494</v>
      </c>
      <c r="AC27">
        <f t="shared" si="2"/>
        <v>3443.3999860333706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-3113.7147180549773</v>
      </c>
      <c r="AI27">
        <f t="shared" si="7"/>
        <v>-3148.1916405186262</v>
      </c>
      <c r="AJ27">
        <f t="shared" si="8"/>
        <v>194.22152866357874</v>
      </c>
      <c r="AK27">
        <f t="shared" si="30"/>
        <v>254.63350602878648</v>
      </c>
      <c r="AL27">
        <f t="shared" si="9"/>
        <v>-2699.3366058262609</v>
      </c>
      <c r="AN27">
        <f t="shared" si="10"/>
        <v>0</v>
      </c>
      <c r="AO27">
        <f t="shared" si="11"/>
        <v>0</v>
      </c>
      <c r="AP27">
        <f t="shared" si="12"/>
        <v>-3.702660114037049</v>
      </c>
      <c r="AQ27">
        <f t="shared" si="13"/>
        <v>-334.39838794161449</v>
      </c>
      <c r="AR27">
        <f t="shared" si="14"/>
        <v>-338.10104805565152</v>
      </c>
      <c r="AS27">
        <f t="shared" si="15"/>
        <v>20.85848318474951</v>
      </c>
      <c r="AT27">
        <f t="shared" si="16"/>
        <v>27.346446814221004</v>
      </c>
      <c r="AU27">
        <f t="shared" si="17"/>
        <v>-289.89611805668102</v>
      </c>
      <c r="AW27">
        <v>24</v>
      </c>
      <c r="AX27">
        <f>IF(Z27&gt;0, (R27*SUMPRODUCT(K27:$K$98, X27:$X$98)-K27*$AZ$3)/Z27, 0)</f>
        <v>4993.7751689756233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250000</v>
      </c>
      <c r="S28">
        <f t="shared" si="1"/>
        <v>4841.6693194636455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3443.3999860333706</v>
      </c>
      <c r="AC28">
        <f t="shared" si="2"/>
        <v>3239.0053826957355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-3414.4525282638647</v>
      </c>
      <c r="AI28">
        <f t="shared" si="7"/>
        <v>-3447.9017909972245</v>
      </c>
      <c r="AJ28">
        <f t="shared" si="8"/>
        <v>204.39460333763509</v>
      </c>
      <c r="AK28">
        <f t="shared" si="30"/>
        <v>241.03799902233595</v>
      </c>
      <c r="AL28">
        <f t="shared" si="9"/>
        <v>-3002.4691886372534</v>
      </c>
      <c r="AN28">
        <f t="shared" si="10"/>
        <v>0</v>
      </c>
      <c r="AO28">
        <f t="shared" si="11"/>
        <v>0</v>
      </c>
      <c r="AP28">
        <f t="shared" si="12"/>
        <v>-3.2074055970063449</v>
      </c>
      <c r="AQ28">
        <f t="shared" si="13"/>
        <v>-327.40734039987507</v>
      </c>
      <c r="AR28">
        <f t="shared" si="14"/>
        <v>-330.61474599688142</v>
      </c>
      <c r="AS28">
        <f t="shared" si="15"/>
        <v>19.599128386444217</v>
      </c>
      <c r="AT28">
        <f t="shared" si="16"/>
        <v>23.112815170793333</v>
      </c>
      <c r="AU28">
        <f t="shared" si="17"/>
        <v>-287.90280243964389</v>
      </c>
      <c r="AW28">
        <v>25</v>
      </c>
      <c r="AX28">
        <f>IF(Z28&gt;0, (R28*SUMPRODUCT(K28:$K$98, X28:$X$98)-K28*$AZ$3)/Z28, 0)</f>
        <v>4841.6693194636455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250000</v>
      </c>
      <c r="S29">
        <f t="shared" si="1"/>
        <v>4677.7458485929074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3239.0053826957355</v>
      </c>
      <c r="AC29">
        <f t="shared" si="2"/>
        <v>3027.6728499779815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-3761.2516857151732</v>
      </c>
      <c r="AI29">
        <f t="shared" si="7"/>
        <v>-3793.6142054840561</v>
      </c>
      <c r="AJ29">
        <f t="shared" si="8"/>
        <v>211.33253271775402</v>
      </c>
      <c r="AK29">
        <f t="shared" si="30"/>
        <v>226.73037678870151</v>
      </c>
      <c r="AL29">
        <f t="shared" si="9"/>
        <v>-3355.5512959776006</v>
      </c>
      <c r="AN29">
        <f t="shared" si="10"/>
        <v>0</v>
      </c>
      <c r="AO29">
        <f t="shared" si="11"/>
        <v>0</v>
      </c>
      <c r="AP29">
        <f t="shared" si="12"/>
        <v>-2.7707136164112094</v>
      </c>
      <c r="AQ29">
        <f t="shared" si="13"/>
        <v>-322.01915471306609</v>
      </c>
      <c r="AR29">
        <f t="shared" si="14"/>
        <v>-324.78986832947726</v>
      </c>
      <c r="AS29">
        <f t="shared" si="15"/>
        <v>18.093211844238162</v>
      </c>
      <c r="AT29">
        <f t="shared" si="16"/>
        <v>19.411496592626996</v>
      </c>
      <c r="AU29">
        <f t="shared" si="17"/>
        <v>-287.28515989261211</v>
      </c>
      <c r="AW29">
        <v>26</v>
      </c>
      <c r="AX29">
        <f>IF(Z29&gt;0, (R29*SUMPRODUCT(K29:$K$98, X29:$X$98)-K29*$AZ$3)/Z29, 0)</f>
        <v>4677.7458485929074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250000</v>
      </c>
      <c r="S30">
        <f t="shared" si="1"/>
        <v>4499.3957236979213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3027.6728499779815</v>
      </c>
      <c r="AC30">
        <f t="shared" si="2"/>
        <v>2809.2919164096706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-4101.7390243274422</v>
      </c>
      <c r="AI30">
        <f t="shared" si="7"/>
        <v>-4132.9575710937706</v>
      </c>
      <c r="AJ30">
        <f t="shared" si="8"/>
        <v>218.38093356831087</v>
      </c>
      <c r="AK30">
        <f t="shared" si="30"/>
        <v>211.93709949845874</v>
      </c>
      <c r="AL30">
        <f t="shared" si="9"/>
        <v>-3702.639538027001</v>
      </c>
      <c r="AN30">
        <f t="shared" si="10"/>
        <v>0</v>
      </c>
      <c r="AO30">
        <f t="shared" si="11"/>
        <v>0</v>
      </c>
      <c r="AP30">
        <f t="shared" si="12"/>
        <v>-2.386404010713191</v>
      </c>
      <c r="AQ30">
        <f t="shared" si="13"/>
        <v>-313.54459039429827</v>
      </c>
      <c r="AR30">
        <f t="shared" si="14"/>
        <v>-315.9309944050114</v>
      </c>
      <c r="AS30">
        <f t="shared" si="15"/>
        <v>16.693446355190236</v>
      </c>
      <c r="AT30">
        <f t="shared" si="16"/>
        <v>16.200867646009218</v>
      </c>
      <c r="AU30">
        <f t="shared" si="17"/>
        <v>-283.03668040381194</v>
      </c>
      <c r="AW30">
        <v>27</v>
      </c>
      <c r="AX30">
        <f>IF(Z30&gt;0, (R30*SUMPRODUCT(K30:$K$98, X30:$X$98)-K30*$AZ$3)/Z30, 0)</f>
        <v>4499.3957236979213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250000</v>
      </c>
      <c r="S31">
        <f t="shared" si="1"/>
        <v>4310.0567356782531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2809.2919164096706</v>
      </c>
      <c r="AC31">
        <f t="shared" si="2"/>
        <v>2588.2814520374732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-4401.4479639423944</v>
      </c>
      <c r="AI31">
        <f t="shared" si="7"/>
        <v>-4431.4740356482716</v>
      </c>
      <c r="AJ31">
        <f t="shared" si="8"/>
        <v>221.01046437219748</v>
      </c>
      <c r="AK31">
        <f t="shared" si="30"/>
        <v>196.65043414867696</v>
      </c>
      <c r="AL31">
        <f t="shared" si="9"/>
        <v>-4013.8131371273967</v>
      </c>
      <c r="AN31">
        <f t="shared" si="10"/>
        <v>0</v>
      </c>
      <c r="AO31">
        <f t="shared" si="11"/>
        <v>0</v>
      </c>
      <c r="AP31">
        <f t="shared" si="12"/>
        <v>-2.0493294556483748</v>
      </c>
      <c r="AQ31">
        <f t="shared" si="13"/>
        <v>-300.40616196374464</v>
      </c>
      <c r="AR31">
        <f t="shared" si="14"/>
        <v>-302.45549141939301</v>
      </c>
      <c r="AS31">
        <f t="shared" si="15"/>
        <v>15.08433267865068</v>
      </c>
      <c r="AT31">
        <f t="shared" si="16"/>
        <v>13.421720001023125</v>
      </c>
      <c r="AU31">
        <f t="shared" si="17"/>
        <v>-273.94943873971914</v>
      </c>
      <c r="AW31">
        <v>28</v>
      </c>
      <c r="AX31">
        <f>IF(Z31&gt;0, (R31*SUMPRODUCT(K31:$K$98, X31:$X$98)-K31*$AZ$3)/Z31, 0)</f>
        <v>4310.0567356782531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250000</v>
      </c>
      <c r="S32">
        <f t="shared" si="1"/>
        <v>4117.5794823928709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2588.2814520374732</v>
      </c>
      <c r="AC32">
        <f t="shared" si="2"/>
        <v>2370.4950454506047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-4703.7794523220891</v>
      </c>
      <c r="AI32">
        <f t="shared" si="7"/>
        <v>-4732.5645074204431</v>
      </c>
      <c r="AJ32">
        <f t="shared" si="8"/>
        <v>217.78640658686845</v>
      </c>
      <c r="AK32">
        <f t="shared" si="30"/>
        <v>181.17970164262314</v>
      </c>
      <c r="AL32">
        <f t="shared" si="9"/>
        <v>-4333.5983991909516</v>
      </c>
      <c r="AN32">
        <f t="shared" si="10"/>
        <v>0</v>
      </c>
      <c r="AO32">
        <f t="shared" si="11"/>
        <v>0</v>
      </c>
      <c r="AP32">
        <f t="shared" si="12"/>
        <v>-1.7541321455971481</v>
      </c>
      <c r="AQ32">
        <f t="shared" si="13"/>
        <v>-286.64356260305976</v>
      </c>
      <c r="AR32">
        <f t="shared" si="14"/>
        <v>-288.39769474865687</v>
      </c>
      <c r="AS32">
        <f t="shared" si="15"/>
        <v>13.27168335661665</v>
      </c>
      <c r="AT32">
        <f t="shared" si="16"/>
        <v>11.040907779926409</v>
      </c>
      <c r="AU32">
        <f t="shared" si="17"/>
        <v>-264.08510361211387</v>
      </c>
      <c r="AW32">
        <v>29</v>
      </c>
      <c r="AX32">
        <f>IF(Z32&gt;0, (R32*SUMPRODUCT(K32:$K$98, X32:$X$98)-K32*$AZ$3)/Z32, 0)</f>
        <v>4117.5794823928709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250000</v>
      </c>
      <c r="S33">
        <f t="shared" si="1"/>
        <v>3923.0319184790669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2370.4950454506047</v>
      </c>
      <c r="AC33">
        <f t="shared" si="2"/>
        <v>2157.6191215768981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-4989.1092263064802</v>
      </c>
      <c r="AI33">
        <f t="shared" si="7"/>
        <v>-5016.6086090085892</v>
      </c>
      <c r="AJ33">
        <f t="shared" si="8"/>
        <v>212.8759238737066</v>
      </c>
      <c r="AK33">
        <f t="shared" si="30"/>
        <v>165.93465318154236</v>
      </c>
      <c r="AL33">
        <f t="shared" si="9"/>
        <v>-4637.7980319533399</v>
      </c>
      <c r="AN33">
        <f t="shared" si="10"/>
        <v>0</v>
      </c>
      <c r="AO33">
        <f t="shared" si="11"/>
        <v>0</v>
      </c>
      <c r="AP33">
        <f t="shared" si="12"/>
        <v>-1.4962362232585289</v>
      </c>
      <c r="AQ33">
        <f t="shared" si="13"/>
        <v>-271.45649148046425</v>
      </c>
      <c r="AR33">
        <f t="shared" si="14"/>
        <v>-272.95272770372276</v>
      </c>
      <c r="AS33">
        <f t="shared" si="15"/>
        <v>11.582538844955119</v>
      </c>
      <c r="AT33">
        <f t="shared" si="16"/>
        <v>9.0284731651457513</v>
      </c>
      <c r="AU33">
        <f t="shared" si="17"/>
        <v>-252.34171569362186</v>
      </c>
      <c r="AW33">
        <v>30</v>
      </c>
      <c r="AX33">
        <f>IF(Z33&gt;0, (R33*SUMPRODUCT(K33:$K$98, X33:$X$98)-K33*$AZ$3)/Z33, 0)</f>
        <v>3923.0319184790669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250000</v>
      </c>
      <c r="S34">
        <f t="shared" si="1"/>
        <v>3729.6412470088007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2157.6191215768981</v>
      </c>
      <c r="AC34">
        <f t="shared" si="2"/>
        <v>1952.0265932476425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-5276.4780177048096</v>
      </c>
      <c r="AI34">
        <f t="shared" si="7"/>
        <v>-5302.647110976357</v>
      </c>
      <c r="AJ34">
        <f t="shared" si="8"/>
        <v>205.59252832925563</v>
      </c>
      <c r="AK34">
        <f t="shared" si="30"/>
        <v>151.03333851038289</v>
      </c>
      <c r="AL34">
        <f t="shared" si="9"/>
        <v>-4946.0212441367185</v>
      </c>
      <c r="AN34">
        <f t="shared" si="10"/>
        <v>0</v>
      </c>
      <c r="AO34">
        <f t="shared" si="11"/>
        <v>0</v>
      </c>
      <c r="AP34">
        <f t="shared" si="12"/>
        <v>-1.2712994878464734</v>
      </c>
      <c r="AQ34">
        <f t="shared" si="13"/>
        <v>-256.33229749059461</v>
      </c>
      <c r="AR34">
        <f t="shared" si="14"/>
        <v>-257.60359697844109</v>
      </c>
      <c r="AS34">
        <f t="shared" si="15"/>
        <v>9.9877238106000821</v>
      </c>
      <c r="AT34">
        <f t="shared" si="16"/>
        <v>7.3372280767847258</v>
      </c>
      <c r="AU34">
        <f t="shared" si="17"/>
        <v>-240.27864509105626</v>
      </c>
      <c r="AW34">
        <v>31</v>
      </c>
      <c r="AX34">
        <f>IF(Z34&gt;0, (R34*SUMPRODUCT(K34:$K$98, X34:$X$98)-K34*$AZ$3)/Z34, 0)</f>
        <v>3729.6412470088007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3538.5655797531872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1952.0265932476425</v>
      </c>
      <c r="AC35">
        <f t="shared" ref="AC35:AC66" si="33">S35*Z35</f>
        <v>1754.501405713484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-5581.3179130168046</v>
      </c>
      <c r="AI35">
        <f t="shared" ref="AI35:AI66" si="38">SUM(AE35:AH35)</f>
        <v>-5606.1090517730327</v>
      </c>
      <c r="AJ35">
        <f t="shared" ref="AJ35:AJ66" si="39">AB35-AC35</f>
        <v>197.52518753415848</v>
      </c>
      <c r="AK35">
        <f t="shared" si="30"/>
        <v>136.64186152733498</v>
      </c>
      <c r="AL35">
        <f t="shared" ref="AL35:AL66" si="40">SUM(AI35:AK35)</f>
        <v>-5271.9420027115393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-1.0753198192371665</v>
      </c>
      <c r="AQ35">
        <f t="shared" ref="AQ35:AQ66" si="44">AH35*$K35</f>
        <v>-242.09060456420588</v>
      </c>
      <c r="AR35">
        <f t="shared" ref="AR35:AR66" si="45">AI35*$K35</f>
        <v>-243.16592438344304</v>
      </c>
      <c r="AS35">
        <f t="shared" ref="AS35:AS66" si="46">AJ35*$K35</f>
        <v>8.5676882793719109</v>
      </c>
      <c r="AT35">
        <f t="shared" ref="AT35:AT66" si="47">AK35*$K35</f>
        <v>5.9268637589667135</v>
      </c>
      <c r="AU35">
        <f t="shared" ref="AU35:AU66" si="48">AL35*$K35</f>
        <v>-228.67137234510443</v>
      </c>
      <c r="AW35">
        <v>32</v>
      </c>
      <c r="AX35">
        <f>IF(Z35&gt;0, (R35*SUMPRODUCT(K35:$K$98, X35:$X$98)-K35*$AZ$3)/Z35, 0)</f>
        <v>3538.5655797531872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250000</v>
      </c>
      <c r="S36">
        <f t="shared" si="32"/>
        <v>3347.8041166493626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1754.501405713484</v>
      </c>
      <c r="AC36">
        <f t="shared" si="33"/>
        <v>1564.9171493246677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-5854.6737172468229</v>
      </c>
      <c r="AI36">
        <f t="shared" si="38"/>
        <v>-5878.0460098720396</v>
      </c>
      <c r="AJ36">
        <f t="shared" si="39"/>
        <v>189.58425638881636</v>
      </c>
      <c r="AK36">
        <f t="shared" si="30"/>
        <v>122.81509839994389</v>
      </c>
      <c r="AL36">
        <f t="shared" si="40"/>
        <v>-5565.6466550832793</v>
      </c>
      <c r="AN36">
        <f t="shared" si="41"/>
        <v>0</v>
      </c>
      <c r="AO36">
        <f t="shared" si="42"/>
        <v>0</v>
      </c>
      <c r="AP36">
        <f t="shared" si="43"/>
        <v>-0.90515815118012721</v>
      </c>
      <c r="AQ36">
        <f t="shared" si="44"/>
        <v>-226.73880233505443</v>
      </c>
      <c r="AR36">
        <f t="shared" si="45"/>
        <v>-227.64396048623456</v>
      </c>
      <c r="AS36">
        <f t="shared" si="46"/>
        <v>7.3421866548348742</v>
      </c>
      <c r="AT36">
        <f t="shared" si="47"/>
        <v>4.7563621244738199</v>
      </c>
      <c r="AU36">
        <f t="shared" si="48"/>
        <v>-215.54541170692588</v>
      </c>
      <c r="AW36">
        <v>33</v>
      </c>
      <c r="AX36">
        <f>IF(Z36&gt;0, (R36*SUMPRODUCT(K36:$K$98, X36:$X$98)-K36*$AZ$3)/Z36, 0)</f>
        <v>3347.8041166493626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250000</v>
      </c>
      <c r="S37">
        <f t="shared" si="32"/>
        <v>3159.2001023642301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1564.9171493246677</v>
      </c>
      <c r="AC37">
        <f t="shared" si="33"/>
        <v>1385.0590150033529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-6087.6501752514432</v>
      </c>
      <c r="AI37">
        <f t="shared" si="38"/>
        <v>-6109.5712149153569</v>
      </c>
      <c r="AJ37">
        <f t="shared" si="39"/>
        <v>179.85813432131476</v>
      </c>
      <c r="AK37">
        <f t="shared" si="30"/>
        <v>109.54420045272674</v>
      </c>
      <c r="AL37">
        <f t="shared" si="40"/>
        <v>-5820.1688801413156</v>
      </c>
      <c r="AN37">
        <f t="shared" si="41"/>
        <v>0</v>
      </c>
      <c r="AO37">
        <f t="shared" si="42"/>
        <v>0</v>
      </c>
      <c r="AP37">
        <f t="shared" si="43"/>
        <v>-0.75799488814096228</v>
      </c>
      <c r="AQ37">
        <f t="shared" si="44"/>
        <v>-210.50131674307241</v>
      </c>
      <c r="AR37">
        <f t="shared" si="45"/>
        <v>-211.25931163121334</v>
      </c>
      <c r="AS37">
        <f t="shared" si="46"/>
        <v>6.2192098776479652</v>
      </c>
      <c r="AT37">
        <f t="shared" si="47"/>
        <v>3.7878652309244449</v>
      </c>
      <c r="AU37">
        <f t="shared" si="48"/>
        <v>-201.25223652264094</v>
      </c>
      <c r="AW37">
        <v>34</v>
      </c>
      <c r="AX37">
        <f>IF(Z37&gt;0, (R37*SUMPRODUCT(K37:$K$98, X37:$X$98)-K37*$AZ$3)/Z37, 0)</f>
        <v>3159.2001023642301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250000</v>
      </c>
      <c r="S38">
        <f t="shared" si="32"/>
        <v>2975.5961474491701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1385.0590150033529</v>
      </c>
      <c r="AC38">
        <f t="shared" si="33"/>
        <v>1216.4154375582632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-6309.8409466768599</v>
      </c>
      <c r="AI38">
        <f t="shared" si="38"/>
        <v>-6330.2808077547998</v>
      </c>
      <c r="AJ38">
        <f t="shared" si="39"/>
        <v>168.6435774450897</v>
      </c>
      <c r="AK38">
        <f t="shared" si="30"/>
        <v>96.954131050234707</v>
      </c>
      <c r="AL38">
        <f t="shared" si="40"/>
        <v>-6064.683099259476</v>
      </c>
      <c r="AN38">
        <f t="shared" si="41"/>
        <v>0</v>
      </c>
      <c r="AO38">
        <f t="shared" si="42"/>
        <v>0</v>
      </c>
      <c r="AP38">
        <f t="shared" si="43"/>
        <v>-0.63105185250464224</v>
      </c>
      <c r="AQ38">
        <f t="shared" si="44"/>
        <v>-194.80743059979105</v>
      </c>
      <c r="AR38">
        <f t="shared" si="45"/>
        <v>-195.43848245229569</v>
      </c>
      <c r="AS38">
        <f t="shared" si="46"/>
        <v>5.2066323520463964</v>
      </c>
      <c r="AT38">
        <f t="shared" si="47"/>
        <v>2.9933219102581137</v>
      </c>
      <c r="AU38">
        <f t="shared" si="48"/>
        <v>-187.2385281899912</v>
      </c>
      <c r="AW38">
        <v>35</v>
      </c>
      <c r="AX38">
        <f>IF(Z38&gt;0, (R38*SUMPRODUCT(K38:$K$98, X38:$X$98)-K38*$AZ$3)/Z38, 0)</f>
        <v>2975.5961474491701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250000</v>
      </c>
      <c r="S39">
        <f t="shared" si="32"/>
        <v>2796.7181781201734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1216.4154375582632</v>
      </c>
      <c r="AC39">
        <f t="shared" si="33"/>
        <v>1058.980988474528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-6514.4860310846761</v>
      </c>
      <c r="AI39">
        <f t="shared" si="38"/>
        <v>-6533.4185963456193</v>
      </c>
      <c r="AJ39">
        <f t="shared" si="39"/>
        <v>157.43444908373522</v>
      </c>
      <c r="AK39">
        <f t="shared" si="30"/>
        <v>85.149080629078426</v>
      </c>
      <c r="AL39">
        <f t="shared" si="40"/>
        <v>-6290.835066632806</v>
      </c>
      <c r="AN39">
        <f t="shared" si="41"/>
        <v>0</v>
      </c>
      <c r="AO39">
        <f t="shared" si="42"/>
        <v>0</v>
      </c>
      <c r="AP39">
        <f t="shared" si="43"/>
        <v>-0.52188948415140191</v>
      </c>
      <c r="AQ39">
        <f t="shared" si="44"/>
        <v>-179.57639165190002</v>
      </c>
      <c r="AR39">
        <f t="shared" si="45"/>
        <v>-180.09828113605141</v>
      </c>
      <c r="AS39">
        <f t="shared" si="46"/>
        <v>4.3397913746780539</v>
      </c>
      <c r="AT39">
        <f t="shared" si="47"/>
        <v>2.3471943264418442</v>
      </c>
      <c r="AU39">
        <f t="shared" si="48"/>
        <v>-173.41129543493153</v>
      </c>
      <c r="AW39">
        <v>36</v>
      </c>
      <c r="AX39">
        <f>IF(Z39&gt;0, (R39*SUMPRODUCT(K39:$K$98, X39:$X$98)-K39*$AZ$3)/Z39, 0)</f>
        <v>2796.7181781201734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250000</v>
      </c>
      <c r="S40">
        <f t="shared" si="32"/>
        <v>2622.5141216384059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1058.980988474528</v>
      </c>
      <c r="AC40">
        <f t="shared" si="33"/>
        <v>912.77333031910644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-6703.003070877432</v>
      </c>
      <c r="AI40">
        <f t="shared" si="38"/>
        <v>-6720.4057098715903</v>
      </c>
      <c r="AJ40">
        <f t="shared" si="39"/>
        <v>146.20765815542154</v>
      </c>
      <c r="AK40">
        <f t="shared" ref="AK40:AK71" si="61">G40*SUM(AB40:AB40, AE40:AF40)</f>
        <v>74.128669193216965</v>
      </c>
      <c r="AL40">
        <f t="shared" si="40"/>
        <v>-6500.0693825229509</v>
      </c>
      <c r="AN40">
        <f t="shared" si="41"/>
        <v>0</v>
      </c>
      <c r="AO40">
        <f t="shared" si="42"/>
        <v>0</v>
      </c>
      <c r="AP40">
        <f t="shared" si="43"/>
        <v>-0.42831784822095237</v>
      </c>
      <c r="AQ40">
        <f t="shared" si="44"/>
        <v>-164.97588974295206</v>
      </c>
      <c r="AR40">
        <f t="shared" si="45"/>
        <v>-165.40420759117302</v>
      </c>
      <c r="AS40">
        <f t="shared" si="46"/>
        <v>3.5984973058152891</v>
      </c>
      <c r="AT40">
        <f t="shared" si="47"/>
        <v>1.8244722591199827</v>
      </c>
      <c r="AU40">
        <f t="shared" si="48"/>
        <v>-159.98123802623772</v>
      </c>
      <c r="AW40">
        <v>37</v>
      </c>
      <c r="AX40">
        <f>IF(Z40&gt;0, (R40*SUMPRODUCT(K40:$K$98, X40:$X$98)-K40*$AZ$3)/Z40, 0)</f>
        <v>2622.5141216384059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250000</v>
      </c>
      <c r="S41">
        <f t="shared" si="32"/>
        <v>2452.2814348608395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912.77333031910644</v>
      </c>
      <c r="AC41">
        <f t="shared" si="33"/>
        <v>777.59095262658127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-6870.8655509441442</v>
      </c>
      <c r="AI41">
        <f t="shared" si="38"/>
        <v>-6886.7199904381723</v>
      </c>
      <c r="AJ41">
        <f t="shared" si="39"/>
        <v>135.18237769252517</v>
      </c>
      <c r="AK41">
        <f t="shared" si="61"/>
        <v>63.894133122337458</v>
      </c>
      <c r="AL41">
        <f t="shared" si="40"/>
        <v>-6687.6434796233098</v>
      </c>
      <c r="AN41">
        <f t="shared" si="41"/>
        <v>0</v>
      </c>
      <c r="AO41">
        <f t="shared" si="42"/>
        <v>0</v>
      </c>
      <c r="AP41">
        <f t="shared" si="43"/>
        <v>-0.34840464072671978</v>
      </c>
      <c r="AQ41">
        <f t="shared" si="44"/>
        <v>-150.98871484293164</v>
      </c>
      <c r="AR41">
        <f t="shared" si="45"/>
        <v>-151.33711948365837</v>
      </c>
      <c r="AS41">
        <f t="shared" si="46"/>
        <v>2.9706611671947845</v>
      </c>
      <c r="AT41">
        <f t="shared" si="47"/>
        <v>1.4040870068865288</v>
      </c>
      <c r="AU41">
        <f t="shared" si="48"/>
        <v>-146.96237130957707</v>
      </c>
      <c r="AW41">
        <v>38</v>
      </c>
      <c r="AX41">
        <f>IF(Z41&gt;0, (R41*SUMPRODUCT(K41:$K$98, X41:$X$98)-K41*$AZ$3)/Z41, 0)</f>
        <v>2452.2814348608395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250000</v>
      </c>
      <c r="S42">
        <f t="shared" si="32"/>
        <v>2284.7380619611781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777.59095262658127</v>
      </c>
      <c r="AC42">
        <f t="shared" si="33"/>
        <v>653.20358782867368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-7004.8063961742655</v>
      </c>
      <c r="AI42">
        <f t="shared" si="38"/>
        <v>-7019.1013299941178</v>
      </c>
      <c r="AJ42">
        <f t="shared" si="39"/>
        <v>124.38736479790759</v>
      </c>
      <c r="AK42">
        <f t="shared" si="61"/>
        <v>54.431366683860695</v>
      </c>
      <c r="AL42">
        <f t="shared" si="40"/>
        <v>-6840.2825985123491</v>
      </c>
      <c r="AN42">
        <f t="shared" si="41"/>
        <v>0</v>
      </c>
      <c r="AO42">
        <f t="shared" si="42"/>
        <v>0</v>
      </c>
      <c r="AP42">
        <f t="shared" si="43"/>
        <v>-0.28047694259356903</v>
      </c>
      <c r="AQ42">
        <f t="shared" si="44"/>
        <v>-137.43936881542501</v>
      </c>
      <c r="AR42">
        <f t="shared" si="45"/>
        <v>-137.71984575801855</v>
      </c>
      <c r="AS42">
        <f t="shared" si="46"/>
        <v>2.4405700799632961</v>
      </c>
      <c r="AT42">
        <f t="shared" si="47"/>
        <v>1.0679827903418695</v>
      </c>
      <c r="AU42">
        <f t="shared" si="48"/>
        <v>-134.2112928877134</v>
      </c>
      <c r="AW42">
        <v>39</v>
      </c>
      <c r="AX42">
        <f>IF(Z42&gt;0, (R42*SUMPRODUCT(K42:$K$98, X42:$X$98)-K42*$AZ$3)/Z42, 0)</f>
        <v>2284.7380619611781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250000</v>
      </c>
      <c r="S43">
        <f t="shared" si="32"/>
        <v>2119.2797446428408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653.20358782867368</v>
      </c>
      <c r="AC43">
        <f t="shared" si="33"/>
        <v>539.51542441059178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-7116.1979572648243</v>
      </c>
      <c r="AI43">
        <f t="shared" si="38"/>
        <v>-7128.9267021550259</v>
      </c>
      <c r="AJ43">
        <f t="shared" si="39"/>
        <v>113.6881634180819</v>
      </c>
      <c r="AK43">
        <f t="shared" si="61"/>
        <v>45.724251148007163</v>
      </c>
      <c r="AL43">
        <f t="shared" si="40"/>
        <v>-6969.5142875889369</v>
      </c>
      <c r="AN43">
        <f t="shared" si="41"/>
        <v>0</v>
      </c>
      <c r="AO43">
        <f t="shared" si="42"/>
        <v>0</v>
      </c>
      <c r="AP43">
        <f t="shared" si="43"/>
        <v>-0.2229885560737081</v>
      </c>
      <c r="AQ43">
        <f t="shared" si="44"/>
        <v>-124.66513555839394</v>
      </c>
      <c r="AR43">
        <f t="shared" si="45"/>
        <v>-124.88812411446766</v>
      </c>
      <c r="AS43">
        <f t="shared" si="46"/>
        <v>1.991646436624358</v>
      </c>
      <c r="AT43">
        <f t="shared" si="47"/>
        <v>0.80102043280753454</v>
      </c>
      <c r="AU43">
        <f t="shared" si="48"/>
        <v>-122.09545724503576</v>
      </c>
      <c r="AW43">
        <v>40</v>
      </c>
      <c r="AX43">
        <f>IF(Z43&gt;0, (R43*SUMPRODUCT(K43:$K$98, X43:$X$98)-K43*$AZ$3)/Z43, 0)</f>
        <v>2119.2797446428408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250000</v>
      </c>
      <c r="S44">
        <f t="shared" si="32"/>
        <v>1951.9538814570146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539.51542441059178</v>
      </c>
      <c r="AC44">
        <f t="shared" si="33"/>
        <v>436.05672224268272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-7158.5391411483861</v>
      </c>
      <c r="AI44">
        <f t="shared" si="38"/>
        <v>-7169.7088907614552</v>
      </c>
      <c r="AJ44">
        <f t="shared" si="39"/>
        <v>103.45870216790905</v>
      </c>
      <c r="AK44">
        <f t="shared" si="61"/>
        <v>37.766079708741429</v>
      </c>
      <c r="AL44">
        <f t="shared" si="40"/>
        <v>-7028.4841088848052</v>
      </c>
      <c r="AN44">
        <f t="shared" si="41"/>
        <v>0</v>
      </c>
      <c r="AO44">
        <f t="shared" si="42"/>
        <v>0</v>
      </c>
      <c r="AP44">
        <f t="shared" si="43"/>
        <v>-0.17471186836568134</v>
      </c>
      <c r="AQ44">
        <f t="shared" si="44"/>
        <v>-111.9704372473568</v>
      </c>
      <c r="AR44">
        <f t="shared" si="45"/>
        <v>-112.14514911572248</v>
      </c>
      <c r="AS44">
        <f t="shared" si="46"/>
        <v>1.6182514183929517</v>
      </c>
      <c r="AT44">
        <f t="shared" si="47"/>
        <v>0.59071891271770482</v>
      </c>
      <c r="AU44">
        <f t="shared" si="48"/>
        <v>-109.93617878461183</v>
      </c>
      <c r="AW44">
        <v>41</v>
      </c>
      <c r="AX44">
        <f>IF(Z44&gt;0, (R44*SUMPRODUCT(K44:$K$98, X44:$X$98)-K44*$AZ$3)/Z44, 0)</f>
        <v>1951.9538814570146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250000</v>
      </c>
      <c r="S45">
        <f t="shared" si="32"/>
        <v>1779.8853715503451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436.05672224268272</v>
      </c>
      <c r="AC45">
        <f t="shared" si="33"/>
        <v>343.02060052254473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-7110.1072437293278</v>
      </c>
      <c r="AI45">
        <f t="shared" si="38"/>
        <v>-7119.7432743975205</v>
      </c>
      <c r="AJ45">
        <f t="shared" si="39"/>
        <v>93.036121720137999</v>
      </c>
      <c r="AK45">
        <f t="shared" si="61"/>
        <v>30.523970556987795</v>
      </c>
      <c r="AL45">
        <f t="shared" si="40"/>
        <v>-6996.183182120395</v>
      </c>
      <c r="AN45">
        <f t="shared" si="41"/>
        <v>0</v>
      </c>
      <c r="AO45">
        <f t="shared" si="42"/>
        <v>0</v>
      </c>
      <c r="AP45">
        <f t="shared" si="43"/>
        <v>-0.13457336780046875</v>
      </c>
      <c r="AQ45">
        <f t="shared" si="44"/>
        <v>-99.297222078122857</v>
      </c>
      <c r="AR45">
        <f t="shared" si="45"/>
        <v>-99.431795445923328</v>
      </c>
      <c r="AS45">
        <f t="shared" si="46"/>
        <v>1.2993092963371762</v>
      </c>
      <c r="AT45">
        <f t="shared" si="47"/>
        <v>0.42628688699124839</v>
      </c>
      <c r="AU45">
        <f t="shared" si="48"/>
        <v>-97.706199262594907</v>
      </c>
      <c r="AW45">
        <v>42</v>
      </c>
      <c r="AX45">
        <f>IF(Z45&gt;0, (R45*SUMPRODUCT(K45:$K$98, X45:$X$98)-K45*$AZ$3)/Z45, 0)</f>
        <v>1779.8853715503451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250000</v>
      </c>
      <c r="S46">
        <f t="shared" si="32"/>
        <v>1599.3796422311598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343.02060052254473</v>
      </c>
      <c r="AC46">
        <f t="shared" si="33"/>
        <v>260.62901730801002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-6959.2723504059268</v>
      </c>
      <c r="AI46">
        <f t="shared" si="38"/>
        <v>-6967.4201662973564</v>
      </c>
      <c r="AJ46">
        <f t="shared" si="39"/>
        <v>82.391583214534705</v>
      </c>
      <c r="AK46">
        <f t="shared" si="61"/>
        <v>24.011442036578131</v>
      </c>
      <c r="AL46">
        <f t="shared" si="40"/>
        <v>-6861.0171410462435</v>
      </c>
      <c r="AN46">
        <f t="shared" si="41"/>
        <v>0</v>
      </c>
      <c r="AO46">
        <f t="shared" si="42"/>
        <v>0</v>
      </c>
      <c r="AP46">
        <f t="shared" si="43"/>
        <v>-0.10159775979676543</v>
      </c>
      <c r="AQ46">
        <f t="shared" si="44"/>
        <v>-86.777424777173024</v>
      </c>
      <c r="AR46">
        <f t="shared" si="45"/>
        <v>-86.879022536969785</v>
      </c>
      <c r="AS46">
        <f t="shared" si="46"/>
        <v>1.0273673819152143</v>
      </c>
      <c r="AT46">
        <f t="shared" si="47"/>
        <v>0.29940646093539819</v>
      </c>
      <c r="AU46">
        <f t="shared" si="48"/>
        <v>-85.552248694119172</v>
      </c>
      <c r="AW46">
        <v>43</v>
      </c>
      <c r="AX46">
        <f>IF(Z46&gt;0, (R46*SUMPRODUCT(K46:$K$98, X46:$X$98)-K46*$AZ$3)/Z46, 0)</f>
        <v>1599.3796422311598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250000</v>
      </c>
      <c r="S47">
        <f t="shared" si="32"/>
        <v>1403.0570365051606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260.62901730801002</v>
      </c>
      <c r="AC47">
        <f t="shared" si="33"/>
        <v>188.94591294475504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-6664.8618642541396</v>
      </c>
      <c r="AI47">
        <f t="shared" si="38"/>
        <v>-6671.5952296138048</v>
      </c>
      <c r="AJ47">
        <f t="shared" si="39"/>
        <v>71.683104363254984</v>
      </c>
      <c r="AK47">
        <f t="shared" si="61"/>
        <v>18.244031211560703</v>
      </c>
      <c r="AL47">
        <f t="shared" si="40"/>
        <v>-6581.6680940389897</v>
      </c>
      <c r="AN47">
        <f t="shared" si="41"/>
        <v>0</v>
      </c>
      <c r="AO47">
        <f t="shared" si="42"/>
        <v>0</v>
      </c>
      <c r="AP47">
        <f t="shared" si="43"/>
        <v>-7.4964747515368829E-2</v>
      </c>
      <c r="AQ47">
        <f t="shared" si="44"/>
        <v>-74.202075810645894</v>
      </c>
      <c r="AR47">
        <f t="shared" si="45"/>
        <v>-74.277040558161261</v>
      </c>
      <c r="AS47">
        <f t="shared" si="46"/>
        <v>0.79807132580383</v>
      </c>
      <c r="AT47">
        <f t="shared" si="47"/>
        <v>0.2031167358940475</v>
      </c>
      <c r="AU47">
        <f t="shared" si="48"/>
        <v>-73.275852496463401</v>
      </c>
      <c r="AW47">
        <v>44</v>
      </c>
      <c r="AX47">
        <f>IF(Z47&gt;0, (R47*SUMPRODUCT(K47:$K$98, X47:$X$98)-K47*$AZ$3)/Z47, 0)</f>
        <v>1403.0570365051606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250000</v>
      </c>
      <c r="S48">
        <f t="shared" si="32"/>
        <v>1182.6534378250037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188.94591294475504</v>
      </c>
      <c r="AC48">
        <f t="shared" si="33"/>
        <v>128.22090893225013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-6225.6609591715569</v>
      </c>
      <c r="AI48">
        <f t="shared" si="38"/>
        <v>-6231.0818586857904</v>
      </c>
      <c r="AJ48">
        <f t="shared" si="39"/>
        <v>60.725004012504911</v>
      </c>
      <c r="AK48">
        <f t="shared" si="61"/>
        <v>13.226213906132854</v>
      </c>
      <c r="AL48">
        <f t="shared" si="40"/>
        <v>-6157.1306407671527</v>
      </c>
      <c r="AN48">
        <f t="shared" si="41"/>
        <v>0</v>
      </c>
      <c r="AO48">
        <f t="shared" si="42"/>
        <v>0</v>
      </c>
      <c r="AP48">
        <f t="shared" si="43"/>
        <v>-5.3886284103226115E-2</v>
      </c>
      <c r="AQ48">
        <f t="shared" si="44"/>
        <v>-61.885990377687023</v>
      </c>
      <c r="AR48">
        <f t="shared" si="45"/>
        <v>-61.939876661790244</v>
      </c>
      <c r="AS48">
        <f t="shared" si="46"/>
        <v>0.60363502584679174</v>
      </c>
      <c r="AT48">
        <f t="shared" si="47"/>
        <v>0.13147477061408874</v>
      </c>
      <c r="AU48">
        <f t="shared" si="48"/>
        <v>-61.204766865329368</v>
      </c>
      <c r="AW48">
        <v>45</v>
      </c>
      <c r="AX48">
        <f>IF(Z48&gt;0, (R48*SUMPRODUCT(K48:$K$98, X48:$X$98)-K48*$AZ$3)/Z48, 0)</f>
        <v>1182.6534378250037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250000</v>
      </c>
      <c r="S49">
        <f t="shared" si="32"/>
        <v>924.5624828416619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128.22090893225013</v>
      </c>
      <c r="AC49">
        <f t="shared" si="33"/>
        <v>78.368018374331882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-5642.884129639292</v>
      </c>
      <c r="AI49">
        <f t="shared" si="38"/>
        <v>-5647.1222433324556</v>
      </c>
      <c r="AJ49">
        <f t="shared" si="39"/>
        <v>49.852890557918244</v>
      </c>
      <c r="AK49">
        <f t="shared" si="61"/>
        <v>8.9754636252575093</v>
      </c>
      <c r="AL49">
        <f t="shared" si="40"/>
        <v>-5588.2938891492804</v>
      </c>
      <c r="AN49">
        <f t="shared" si="41"/>
        <v>0</v>
      </c>
      <c r="AO49">
        <f t="shared" si="42"/>
        <v>0</v>
      </c>
      <c r="AP49">
        <f t="shared" si="43"/>
        <v>-3.7615034106808914E-2</v>
      </c>
      <c r="AQ49">
        <f t="shared" si="44"/>
        <v>-50.082960100749375</v>
      </c>
      <c r="AR49">
        <f t="shared" si="45"/>
        <v>-50.120575134856182</v>
      </c>
      <c r="AS49">
        <f t="shared" si="46"/>
        <v>0.44246528395025636</v>
      </c>
      <c r="AT49">
        <f t="shared" si="47"/>
        <v>7.9660998932869015E-2</v>
      </c>
      <c r="AU49">
        <f t="shared" si="48"/>
        <v>-49.59844885197306</v>
      </c>
      <c r="AW49">
        <v>46</v>
      </c>
      <c r="AX49">
        <f>IF(Z49&gt;0, (R49*SUMPRODUCT(K49:$K$98, X49:$X$98)-K49*$AZ$3)/Z49, 0)</f>
        <v>924.5624828416619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250000</v>
      </c>
      <c r="S50">
        <f t="shared" si="32"/>
        <v>608.87701671388766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78.368018374331882</v>
      </c>
      <c r="AC50">
        <f t="shared" si="33"/>
        <v>39.028897398376074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-4953.7117947458928</v>
      </c>
      <c r="AI50">
        <f t="shared" si="38"/>
        <v>-4956.916784943176</v>
      </c>
      <c r="AJ50">
        <f t="shared" si="39"/>
        <v>39.339120975955808</v>
      </c>
      <c r="AK50">
        <f t="shared" si="61"/>
        <v>5.4857612862032319</v>
      </c>
      <c r="AL50">
        <f t="shared" si="40"/>
        <v>-4912.091902681017</v>
      </c>
      <c r="AN50">
        <f t="shared" si="41"/>
        <v>0</v>
      </c>
      <c r="AO50">
        <f t="shared" si="42"/>
        <v>0</v>
      </c>
      <c r="AP50">
        <f t="shared" si="43"/>
        <v>-2.5397884259141971E-2</v>
      </c>
      <c r="AQ50">
        <f t="shared" si="44"/>
        <v>-39.255595515633111</v>
      </c>
      <c r="AR50">
        <f t="shared" si="45"/>
        <v>-39.280993399892253</v>
      </c>
      <c r="AS50">
        <f t="shared" si="46"/>
        <v>0.31174212084978498</v>
      </c>
      <c r="AT50">
        <f t="shared" si="47"/>
        <v>4.3471811657456311E-2</v>
      </c>
      <c r="AU50">
        <f t="shared" si="48"/>
        <v>-38.925779467385013</v>
      </c>
      <c r="AW50">
        <v>47</v>
      </c>
      <c r="AX50">
        <f>IF(Z50&gt;0, (R50*SUMPRODUCT(K50:$K$98, X50:$X$98)-K50*$AZ$3)/Z50, 0)</f>
        <v>608.87701671388766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250000</v>
      </c>
      <c r="S51">
        <f t="shared" si="32"/>
        <v>200.85928200260909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39.028897398376074</v>
      </c>
      <c r="AC51">
        <f t="shared" si="33"/>
        <v>9.3660153870228555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-4207.2673594384505</v>
      </c>
      <c r="AI51">
        <f t="shared" si="38"/>
        <v>-4209.5988462618725</v>
      </c>
      <c r="AJ51">
        <f t="shared" si="39"/>
        <v>29.662882011353219</v>
      </c>
      <c r="AK51">
        <f t="shared" si="61"/>
        <v>2.7320228178863255</v>
      </c>
      <c r="AL51">
        <f t="shared" si="40"/>
        <v>-4177.2039414326337</v>
      </c>
      <c r="AN51">
        <f t="shared" si="41"/>
        <v>0</v>
      </c>
      <c r="AO51">
        <f t="shared" si="42"/>
        <v>0</v>
      </c>
      <c r="AP51">
        <f t="shared" si="43"/>
        <v>-1.6496270784004986E-2</v>
      </c>
      <c r="AQ51">
        <f t="shared" si="44"/>
        <v>-29.768223832432884</v>
      </c>
      <c r="AR51">
        <f t="shared" si="45"/>
        <v>-29.784720103216888</v>
      </c>
      <c r="AS51">
        <f t="shared" si="46"/>
        <v>0.20987763215192157</v>
      </c>
      <c r="AT51">
        <f t="shared" si="47"/>
        <v>1.9330234998188714E-2</v>
      </c>
      <c r="AU51">
        <f t="shared" si="48"/>
        <v>-29.555512236066782</v>
      </c>
      <c r="AW51">
        <v>48</v>
      </c>
      <c r="AX51">
        <f>IF(Z51&gt;0, (R51*SUMPRODUCT(K51:$K$98, X51:$X$98)-K51*$AZ$3)/Z51, 0)</f>
        <v>200.85928200260909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250000</v>
      </c>
      <c r="S52">
        <f t="shared" si="32"/>
        <v>-365.20054252715039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9.3660153870228555</v>
      </c>
      <c r="AC52">
        <f t="shared" si="33"/>
        <v>-11.8372856737315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-3437.5820591146885</v>
      </c>
      <c r="AI52">
        <f t="shared" si="38"/>
        <v>-3439.2027146580535</v>
      </c>
      <c r="AJ52">
        <f t="shared" si="39"/>
        <v>21.203301060754356</v>
      </c>
      <c r="AK52">
        <f t="shared" si="61"/>
        <v>0.6556210770916</v>
      </c>
      <c r="AL52">
        <f t="shared" si="40"/>
        <v>-3417.3437925202079</v>
      </c>
      <c r="AN52">
        <f t="shared" si="41"/>
        <v>0</v>
      </c>
      <c r="AO52">
        <f t="shared" si="42"/>
        <v>0</v>
      </c>
      <c r="AP52">
        <f t="shared" si="43"/>
        <v>-1.0238244762944196E-2</v>
      </c>
      <c r="AQ52">
        <f t="shared" si="44"/>
        <v>-21.716401525301062</v>
      </c>
      <c r="AR52">
        <f t="shared" si="45"/>
        <v>-21.726639770064008</v>
      </c>
      <c r="AS52">
        <f t="shared" si="46"/>
        <v>0.13394862772112845</v>
      </c>
      <c r="AT52">
        <f t="shared" si="47"/>
        <v>4.1417863817448239E-3</v>
      </c>
      <c r="AU52">
        <f t="shared" si="48"/>
        <v>-21.588549355961135</v>
      </c>
      <c r="AW52">
        <v>49</v>
      </c>
      <c r="AX52">
        <f>IF(Z52&gt;0, (R52*SUMPRODUCT(K52:$K$98, X52:$X$98)-K52*$AZ$3)/Z52, 0)</f>
        <v>-365.20054252715039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250000</v>
      </c>
      <c r="S53">
        <f t="shared" si="32"/>
        <v>-1213.4853621029793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-11.8372856737315</v>
      </c>
      <c r="AC53">
        <f t="shared" si="33"/>
        <v>-25.90643472431961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-2685.0493843225026</v>
      </c>
      <c r="AI53">
        <f t="shared" si="38"/>
        <v>-2686.1168234335696</v>
      </c>
      <c r="AJ53">
        <f t="shared" si="39"/>
        <v>14.069149050588109</v>
      </c>
      <c r="AK53">
        <f t="shared" si="61"/>
        <v>-0.82860999716120509</v>
      </c>
      <c r="AL53">
        <f t="shared" si="40"/>
        <v>-2672.8762843801424</v>
      </c>
      <c r="AN53">
        <f t="shared" si="41"/>
        <v>0</v>
      </c>
      <c r="AO53">
        <f t="shared" si="42"/>
        <v>0</v>
      </c>
      <c r="AP53">
        <f t="shared" si="43"/>
        <v>-6.0208786970410641E-3</v>
      </c>
      <c r="AQ53">
        <f t="shared" si="44"/>
        <v>-15.144991851021253</v>
      </c>
      <c r="AR53">
        <f t="shared" si="45"/>
        <v>-15.151012729718294</v>
      </c>
      <c r="AS53">
        <f t="shared" si="46"/>
        <v>7.9356882210836643E-2</v>
      </c>
      <c r="AT53">
        <f t="shared" si="47"/>
        <v>-4.673765677441221E-3</v>
      </c>
      <c r="AU53">
        <f t="shared" si="48"/>
        <v>-15.076329613184896</v>
      </c>
      <c r="AW53">
        <v>50</v>
      </c>
      <c r="AX53">
        <f>IF(Z53&gt;0, (R53*SUMPRODUCT(K53:$K$98, X53:$X$98)-K53*$AZ$3)/Z53, 0)</f>
        <v>-1213.4853621029793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250000</v>
      </c>
      <c r="S54">
        <f t="shared" si="32"/>
        <v>-2588.7256842041261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-25.90643472431961</v>
      </c>
      <c r="AC54">
        <f t="shared" si="33"/>
        <v>-34.223522580061427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-1978.7686465967631</v>
      </c>
      <c r="AI54">
        <f t="shared" si="38"/>
        <v>-1979.4296575874</v>
      </c>
      <c r="AJ54">
        <f t="shared" si="39"/>
        <v>8.3170878557418177</v>
      </c>
      <c r="AK54">
        <f t="shared" si="61"/>
        <v>-1.8134504307023729</v>
      </c>
      <c r="AL54">
        <f t="shared" si="40"/>
        <v>-1972.9260201623606</v>
      </c>
      <c r="AN54">
        <f t="shared" si="41"/>
        <v>0</v>
      </c>
      <c r="AO54">
        <f t="shared" si="42"/>
        <v>0</v>
      </c>
      <c r="AP54">
        <f t="shared" si="43"/>
        <v>-3.3289511641641316E-3</v>
      </c>
      <c r="AQ54">
        <f t="shared" si="44"/>
        <v>-9.9653777062804743</v>
      </c>
      <c r="AR54">
        <f t="shared" si="45"/>
        <v>-9.9687066574446384</v>
      </c>
      <c r="AS54">
        <f t="shared" si="46"/>
        <v>4.1886110355212031E-2</v>
      </c>
      <c r="AT54">
        <f t="shared" si="47"/>
        <v>-9.1328102073212382E-3</v>
      </c>
      <c r="AU54">
        <f t="shared" si="48"/>
        <v>-9.9359533572967464</v>
      </c>
      <c r="AW54">
        <v>51</v>
      </c>
      <c r="AX54">
        <f>IF(Z54&gt;0, (R54*SUMPRODUCT(K54:$K$98, X54:$X$98)-K54*$AZ$3)/Z54, 0)</f>
        <v>-2588.7256842041261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250000</v>
      </c>
      <c r="S55">
        <f t="shared" si="32"/>
        <v>-4984.375845164911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-34.223522580061427</v>
      </c>
      <c r="AC55">
        <f t="shared" si="33"/>
        <v>-38.092557433413837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-1361.4062356613158</v>
      </c>
      <c r="AI55">
        <f t="shared" si="38"/>
        <v>-1361.788355294914</v>
      </c>
      <c r="AJ55">
        <f t="shared" si="39"/>
        <v>3.8690348533524102</v>
      </c>
      <c r="AK55">
        <f t="shared" si="61"/>
        <v>-2.3956465806043004</v>
      </c>
      <c r="AL55">
        <f t="shared" si="40"/>
        <v>-1360.314967022166</v>
      </c>
      <c r="AN55">
        <f t="shared" si="41"/>
        <v>0</v>
      </c>
      <c r="AO55">
        <f t="shared" si="42"/>
        <v>0</v>
      </c>
      <c r="AP55">
        <f t="shared" si="43"/>
        <v>-1.7182251575014983E-3</v>
      </c>
      <c r="AQ55">
        <f t="shared" si="44"/>
        <v>-6.1216494469679104</v>
      </c>
      <c r="AR55">
        <f t="shared" si="45"/>
        <v>-6.1233676721254113</v>
      </c>
      <c r="AS55">
        <f t="shared" si="46"/>
        <v>1.739736050115798E-2</v>
      </c>
      <c r="AT55">
        <f t="shared" si="47"/>
        <v>-1.0772176725166144E-2</v>
      </c>
      <c r="AU55">
        <f t="shared" si="48"/>
        <v>-6.1167424883494199</v>
      </c>
      <c r="AW55">
        <v>52</v>
      </c>
      <c r="AX55">
        <f>IF(Z55&gt;0, (R55*SUMPRODUCT(K55:$K$98, X55:$X$98)-K55*$AZ$3)/Z55, 0)</f>
        <v>-4984.375845164911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250000</v>
      </c>
      <c r="S56">
        <f t="shared" si="32"/>
        <v>-8889.2212719410909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-38.092557433413837</v>
      </c>
      <c r="AC56">
        <f t="shared" si="33"/>
        <v>-38.771043618838846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-801.09735776743798</v>
      </c>
      <c r="AI56">
        <f t="shared" si="38"/>
        <v>-801.31543673314684</v>
      </c>
      <c r="AJ56">
        <f t="shared" si="39"/>
        <v>0.67848618542500816</v>
      </c>
      <c r="AK56">
        <f t="shared" si="61"/>
        <v>-2.666479020338969</v>
      </c>
      <c r="AL56">
        <f t="shared" si="40"/>
        <v>-803.30342956806089</v>
      </c>
      <c r="AN56">
        <f t="shared" si="41"/>
        <v>0</v>
      </c>
      <c r="AO56">
        <f t="shared" si="42"/>
        <v>0</v>
      </c>
      <c r="AP56">
        <f t="shared" si="43"/>
        <v>-8.7554097744746559E-4</v>
      </c>
      <c r="AQ56">
        <f t="shared" si="44"/>
        <v>-3.2162366570773293</v>
      </c>
      <c r="AR56">
        <f t="shared" si="45"/>
        <v>-3.2171121980547768</v>
      </c>
      <c r="AS56">
        <f t="shared" si="46"/>
        <v>2.7239787021217103E-3</v>
      </c>
      <c r="AT56">
        <f t="shared" si="47"/>
        <v>-1.0705349964506431E-2</v>
      </c>
      <c r="AU56">
        <f t="shared" si="48"/>
        <v>-3.2250935693171616</v>
      </c>
      <c r="AW56">
        <v>53</v>
      </c>
      <c r="AX56">
        <f>IF(Z56&gt;0, (R56*SUMPRODUCT(K56:$K$98, X56:$X$98)-K56*$AZ$3)/Z56, 0)</f>
        <v>-8889.2212719410909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250000</v>
      </c>
      <c r="S57">
        <f t="shared" si="32"/>
        <v>-15126.562210566659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-38.771043618838846</v>
      </c>
      <c r="AC57">
        <f t="shared" si="33"/>
        <v>-37.127313078109992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-465.87966177293481</v>
      </c>
      <c r="AI57">
        <f t="shared" si="38"/>
        <v>-466.00238401663199</v>
      </c>
      <c r="AJ57">
        <f t="shared" si="39"/>
        <v>-1.6437305407288534</v>
      </c>
      <c r="AK57">
        <f t="shared" si="61"/>
        <v>-2.7139730533187194</v>
      </c>
      <c r="AL57">
        <f t="shared" si="40"/>
        <v>-470.36008761067961</v>
      </c>
      <c r="AN57">
        <f t="shared" si="41"/>
        <v>0</v>
      </c>
      <c r="AO57">
        <f t="shared" si="42"/>
        <v>0</v>
      </c>
      <c r="AP57">
        <f t="shared" si="43"/>
        <v>-4.3991418123277446E-4</v>
      </c>
      <c r="AQ57">
        <f t="shared" si="44"/>
        <v>-1.6700075209476939</v>
      </c>
      <c r="AR57">
        <f t="shared" si="45"/>
        <v>-1.6704474351289267</v>
      </c>
      <c r="AS57">
        <f t="shared" si="46"/>
        <v>-5.8921704265478573E-3</v>
      </c>
      <c r="AT57">
        <f t="shared" si="47"/>
        <v>-9.7285968514776323E-3</v>
      </c>
      <c r="AU57">
        <f t="shared" si="48"/>
        <v>-1.6860682024069524</v>
      </c>
      <c r="AW57">
        <v>54</v>
      </c>
      <c r="AX57">
        <f>IF(Z57&gt;0, (R57*SUMPRODUCT(K57:$K$98, X57:$X$98)-K57*$AZ$3)/Z57, 0)</f>
        <v>-15126.562210566659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250000</v>
      </c>
      <c r="S58">
        <f t="shared" si="32"/>
        <v>-25342.880563519913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-37.127313078109992</v>
      </c>
      <c r="AC58">
        <f t="shared" si="33"/>
        <v>-34.458064172445042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-267.55652358423225</v>
      </c>
      <c r="AI58">
        <f t="shared" si="38"/>
        <v>-267.62450730077558</v>
      </c>
      <c r="AJ58">
        <f t="shared" si="39"/>
        <v>-2.6692489056649507</v>
      </c>
      <c r="AK58">
        <f t="shared" si="61"/>
        <v>-2.5989119154676996</v>
      </c>
      <c r="AL58">
        <f t="shared" si="40"/>
        <v>-272.89266812190823</v>
      </c>
      <c r="AN58">
        <f t="shared" si="41"/>
        <v>0</v>
      </c>
      <c r="AO58">
        <f t="shared" si="42"/>
        <v>0</v>
      </c>
      <c r="AP58">
        <f t="shared" si="43"/>
        <v>-2.175863043253265E-4</v>
      </c>
      <c r="AQ58">
        <f t="shared" si="44"/>
        <v>-0.85633204721464717</v>
      </c>
      <c r="AR58">
        <f t="shared" si="45"/>
        <v>-0.85654963351897251</v>
      </c>
      <c r="AS58">
        <f t="shared" si="46"/>
        <v>-8.543104646797816E-3</v>
      </c>
      <c r="AT58">
        <f t="shared" si="47"/>
        <v>-8.3179865371600728E-3</v>
      </c>
      <c r="AU58">
        <f t="shared" si="48"/>
        <v>-0.87341072470293035</v>
      </c>
      <c r="AW58">
        <v>55</v>
      </c>
      <c r="AX58">
        <f>IF(Z58&gt;0, (R58*SUMPRODUCT(K58:$K$98, X58:$X$98)-K58*$AZ$3)/Z58, 0)</f>
        <v>-25342.880563519913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250000</v>
      </c>
      <c r="S59">
        <f t="shared" si="32"/>
        <v>-42485.90880888245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-34.458064172445042</v>
      </c>
      <c r="AC59">
        <f t="shared" si="33"/>
        <v>-31.44006012446982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-151.51652766827792</v>
      </c>
      <c r="AI59">
        <f t="shared" si="38"/>
        <v>-151.55352824212218</v>
      </c>
      <c r="AJ59">
        <f t="shared" si="39"/>
        <v>-3.0180040479752215</v>
      </c>
      <c r="AK59">
        <f t="shared" si="61"/>
        <v>-2.4120644920711531</v>
      </c>
      <c r="AL59">
        <f t="shared" si="40"/>
        <v>-156.98359678216855</v>
      </c>
      <c r="AN59">
        <f t="shared" si="41"/>
        <v>0</v>
      </c>
      <c r="AO59">
        <f t="shared" si="42"/>
        <v>0</v>
      </c>
      <c r="AP59">
        <f t="shared" si="43"/>
        <v>-1.0573459102250106E-4</v>
      </c>
      <c r="AQ59">
        <f t="shared" si="44"/>
        <v>-0.43298080061103589</v>
      </c>
      <c r="AR59">
        <f t="shared" si="45"/>
        <v>-0.43308653520205842</v>
      </c>
      <c r="AS59">
        <f t="shared" si="46"/>
        <v>-8.6243912070144563E-3</v>
      </c>
      <c r="AT59">
        <f t="shared" si="47"/>
        <v>-6.8928296534680579E-3</v>
      </c>
      <c r="AU59">
        <f t="shared" si="48"/>
        <v>-0.44860375606254088</v>
      </c>
      <c r="AW59">
        <v>56</v>
      </c>
      <c r="AX59">
        <f>IF(Z59&gt;0, (R59*SUMPRODUCT(K59:$K$98, X59:$X$98)-K59*$AZ$3)/Z59, 0)</f>
        <v>-42485.90880888245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250000</v>
      </c>
      <c r="S60">
        <f t="shared" si="32"/>
        <v>-71820.757518376951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-31.44006012446982</v>
      </c>
      <c r="AC60">
        <f t="shared" si="33"/>
        <v>-28.413812268661324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-84.247547510585207</v>
      </c>
      <c r="AI60">
        <f t="shared" si="38"/>
        <v>-84.267328569188905</v>
      </c>
      <c r="AJ60">
        <f t="shared" si="39"/>
        <v>-3.0262478558084958</v>
      </c>
      <c r="AK60">
        <f t="shared" si="61"/>
        <v>-2.2008042087128876</v>
      </c>
      <c r="AL60">
        <f t="shared" si="40"/>
        <v>-89.494380633710279</v>
      </c>
      <c r="AN60">
        <f t="shared" si="41"/>
        <v>0</v>
      </c>
      <c r="AO60">
        <f t="shared" si="42"/>
        <v>0</v>
      </c>
      <c r="AP60">
        <f t="shared" si="43"/>
        <v>-5.0470794005642481E-5</v>
      </c>
      <c r="AQ60">
        <f t="shared" si="44"/>
        <v>-0.21495515993730566</v>
      </c>
      <c r="AR60">
        <f t="shared" si="45"/>
        <v>-0.21500563073131129</v>
      </c>
      <c r="AS60">
        <f t="shared" si="46"/>
        <v>-7.7213831271884924E-3</v>
      </c>
      <c r="AT60">
        <f t="shared" si="47"/>
        <v>-5.6152877401580764E-3</v>
      </c>
      <c r="AU60">
        <f t="shared" si="48"/>
        <v>-0.22834230159865784</v>
      </c>
      <c r="AW60">
        <v>57</v>
      </c>
      <c r="AX60">
        <f>IF(Z60&gt;0, (R60*SUMPRODUCT(K60:$K$98, X60:$X$98)-K60*$AZ$3)/Z60, 0)</f>
        <v>-71820.757518376951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250000</v>
      </c>
      <c r="S61">
        <f t="shared" si="32"/>
        <v>-123153.09011978039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-28.413812268661324</v>
      </c>
      <c r="AC61">
        <f t="shared" si="33"/>
        <v>-25.540170413938348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-46.069854445250357</v>
      </c>
      <c r="AI61">
        <f t="shared" si="38"/>
        <v>-46.080223722378967</v>
      </c>
      <c r="AJ61">
        <f t="shared" si="39"/>
        <v>-2.8736418547229761</v>
      </c>
      <c r="AK61">
        <f t="shared" si="61"/>
        <v>-1.988966858806293</v>
      </c>
      <c r="AL61">
        <f t="shared" si="40"/>
        <v>-50.942832435908237</v>
      </c>
      <c r="AN61">
        <f t="shared" si="41"/>
        <v>0</v>
      </c>
      <c r="AO61">
        <f t="shared" si="42"/>
        <v>0</v>
      </c>
      <c r="AP61">
        <f t="shared" si="43"/>
        <v>-2.3622239390654091E-5</v>
      </c>
      <c r="AQ61">
        <f t="shared" si="44"/>
        <v>-0.10495168726809584</v>
      </c>
      <c r="AR61">
        <f t="shared" si="45"/>
        <v>-0.10497530950748649</v>
      </c>
      <c r="AS61">
        <f t="shared" si="46"/>
        <v>-6.5464405062493078E-3</v>
      </c>
      <c r="AT61">
        <f t="shared" si="47"/>
        <v>-4.5310633225490015E-3</v>
      </c>
      <c r="AU61">
        <f t="shared" si="48"/>
        <v>-0.1160528133362848</v>
      </c>
      <c r="AW61">
        <v>58</v>
      </c>
      <c r="AX61">
        <f>IF(Z61&gt;0, (R61*SUMPRODUCT(K61:$K$98, X61:$X$98)-K61*$AZ$3)/Z61, 0)</f>
        <v>-123153.09011978039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250000</v>
      </c>
      <c r="S62">
        <f t="shared" si="32"/>
        <v>-215007.91649450062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-25.540170413938348</v>
      </c>
      <c r="AC62">
        <f t="shared" si="33"/>
        <v>-22.887446195259759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-24.715592147309298</v>
      </c>
      <c r="AI62">
        <f t="shared" si="38"/>
        <v>-24.720914613237163</v>
      </c>
      <c r="AJ62">
        <f t="shared" si="39"/>
        <v>-2.6527242186785891</v>
      </c>
      <c r="AK62">
        <f t="shared" si="61"/>
        <v>-1.7878119289756846</v>
      </c>
      <c r="AL62">
        <f t="shared" si="40"/>
        <v>-29.161450760891437</v>
      </c>
      <c r="AN62">
        <f t="shared" si="41"/>
        <v>0</v>
      </c>
      <c r="AO62">
        <f t="shared" si="42"/>
        <v>0</v>
      </c>
      <c r="AP62">
        <f t="shared" si="43"/>
        <v>-1.0825985775193716E-5</v>
      </c>
      <c r="AQ62">
        <f t="shared" si="44"/>
        <v>-5.0271932716654415E-2</v>
      </c>
      <c r="AR62">
        <f t="shared" si="45"/>
        <v>-5.0282758702429611E-2</v>
      </c>
      <c r="AS62">
        <f t="shared" si="46"/>
        <v>-5.3956859557487014E-3</v>
      </c>
      <c r="AT62">
        <f t="shared" si="47"/>
        <v>-3.6364397206353127E-3</v>
      </c>
      <c r="AU62">
        <f t="shared" si="48"/>
        <v>-5.9314884378813625E-2</v>
      </c>
      <c r="AW62">
        <v>59</v>
      </c>
      <c r="AX62">
        <f>IF(Z62&gt;0, (R62*SUMPRODUCT(K62:$K$98, X62:$X$98)-K62*$AZ$3)/Z62, 0)</f>
        <v>-215007.91649450062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250000</v>
      </c>
      <c r="S63">
        <f t="shared" si="32"/>
        <v>-383152.48081035819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-22.887446195259759</v>
      </c>
      <c r="AC63">
        <f t="shared" si="33"/>
        <v>-20.475507497666868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-12.986311442623427</v>
      </c>
      <c r="AI63">
        <f t="shared" si="38"/>
        <v>-12.988983421603487</v>
      </c>
      <c r="AJ63">
        <f t="shared" si="39"/>
        <v>-2.4119386975928911</v>
      </c>
      <c r="AK63">
        <f t="shared" si="61"/>
        <v>-1.6021212336681834</v>
      </c>
      <c r="AL63">
        <f t="shared" si="40"/>
        <v>-17.003043352864562</v>
      </c>
      <c r="AN63">
        <f t="shared" si="41"/>
        <v>0</v>
      </c>
      <c r="AO63">
        <f t="shared" si="42"/>
        <v>0</v>
      </c>
      <c r="AP63">
        <f t="shared" si="43"/>
        <v>-4.8525450591688287E-6</v>
      </c>
      <c r="AQ63">
        <f t="shared" si="44"/>
        <v>-2.3584265407020941E-2</v>
      </c>
      <c r="AR63">
        <f t="shared" si="45"/>
        <v>-2.3589117952080112E-2</v>
      </c>
      <c r="AS63">
        <f t="shared" si="46"/>
        <v>-4.3802894024851605E-3</v>
      </c>
      <c r="AT63">
        <f t="shared" si="47"/>
        <v>-2.909590806904378E-3</v>
      </c>
      <c r="AU63">
        <f t="shared" si="48"/>
        <v>-3.0878998161469651E-2</v>
      </c>
      <c r="AW63">
        <v>60</v>
      </c>
      <c r="AX63">
        <f>IF(Z63&gt;0, (R63*SUMPRODUCT(K63:$K$98, X63:$X$98)-K63*$AZ$3)/Z63, 0)</f>
        <v>-383152.48081035819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250000</v>
      </c>
      <c r="S64">
        <f t="shared" si="32"/>
        <v>-698998.48383408214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-20.475507497666868</v>
      </c>
      <c r="AC64">
        <f t="shared" si="33"/>
        <v>-18.300689414583228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-6.6809708047409293</v>
      </c>
      <c r="AI64">
        <f t="shared" si="38"/>
        <v>-6.682279869770241</v>
      </c>
      <c r="AJ64">
        <f t="shared" si="39"/>
        <v>-2.1748180830836397</v>
      </c>
      <c r="AK64">
        <f t="shared" si="61"/>
        <v>-1.4332855248366809</v>
      </c>
      <c r="AL64">
        <f t="shared" si="40"/>
        <v>-10.290383477690561</v>
      </c>
      <c r="AN64">
        <f t="shared" si="41"/>
        <v>0</v>
      </c>
      <c r="AO64">
        <f t="shared" si="42"/>
        <v>0</v>
      </c>
      <c r="AP64">
        <f t="shared" si="43"/>
        <v>-2.1226565882979812E-6</v>
      </c>
      <c r="AQ64">
        <f t="shared" si="44"/>
        <v>-1.0833233168229471E-2</v>
      </c>
      <c r="AR64">
        <f t="shared" si="45"/>
        <v>-1.0835355824817769E-2</v>
      </c>
      <c r="AS64">
        <f t="shared" si="46"/>
        <v>-3.5264802198818369E-3</v>
      </c>
      <c r="AT64">
        <f t="shared" si="47"/>
        <v>-2.324080847080729E-3</v>
      </c>
      <c r="AU64">
        <f t="shared" si="48"/>
        <v>-1.6685916891780336E-2</v>
      </c>
      <c r="AW64">
        <v>61</v>
      </c>
      <c r="AX64">
        <f>IF(Z64&gt;0, (R64*SUMPRODUCT(K64:$K$98, X64:$X$98)-K64*$AZ$3)/Z64, 0)</f>
        <v>-698998.48383408214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250000</v>
      </c>
      <c r="S65">
        <f t="shared" si="32"/>
        <v>-1307772.0801624961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-18.300689414583228</v>
      </c>
      <c r="AC65">
        <f t="shared" si="33"/>
        <v>-16.348663408027651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-3.3545827762898393</v>
      </c>
      <c r="AI65">
        <f t="shared" si="38"/>
        <v>-3.3552078341136</v>
      </c>
      <c r="AJ65">
        <f t="shared" si="39"/>
        <v>-1.9520260065555775</v>
      </c>
      <c r="AK65">
        <f t="shared" si="61"/>
        <v>-1.2810482590208261</v>
      </c>
      <c r="AL65">
        <f t="shared" si="40"/>
        <v>-6.5882820996900033</v>
      </c>
      <c r="AN65">
        <f t="shared" si="41"/>
        <v>0</v>
      </c>
      <c r="AO65">
        <f t="shared" si="42"/>
        <v>0</v>
      </c>
      <c r="AP65">
        <f t="shared" si="43"/>
        <v>-9.0494188461416676E-7</v>
      </c>
      <c r="AQ65">
        <f t="shared" si="44"/>
        <v>-4.8566746055675632E-3</v>
      </c>
      <c r="AR65">
        <f t="shared" si="45"/>
        <v>-4.8575795474521781E-3</v>
      </c>
      <c r="AS65">
        <f t="shared" si="46"/>
        <v>-2.8260906847948422E-3</v>
      </c>
      <c r="AT65">
        <f t="shared" si="47"/>
        <v>-1.8546671711508929E-3</v>
      </c>
      <c r="AU65">
        <f t="shared" si="48"/>
        <v>-9.5383374033979132E-3</v>
      </c>
      <c r="AW65">
        <v>62</v>
      </c>
      <c r="AX65">
        <f>IF(Z65&gt;0, (R65*SUMPRODUCT(K65:$K$98, X65:$X$98)-K65*$AZ$3)/Z65, 0)</f>
        <v>-1307772.0801624961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250000</v>
      </c>
      <c r="S66">
        <f t="shared" si="32"/>
        <v>-2515499.6962325866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-16.348663408027651</v>
      </c>
      <c r="AC66">
        <f t="shared" si="33"/>
        <v>-14.600967190022676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-1.642936152758578</v>
      </c>
      <c r="AI66">
        <f t="shared" si="38"/>
        <v>-1.6432263727735494</v>
      </c>
      <c r="AJ66">
        <f t="shared" si="39"/>
        <v>-1.7476962180049753</v>
      </c>
      <c r="AK66">
        <f t="shared" si="61"/>
        <v>-1.1444064385619357</v>
      </c>
      <c r="AL66">
        <f t="shared" si="40"/>
        <v>-4.5353290293404598</v>
      </c>
      <c r="AN66">
        <f t="shared" si="41"/>
        <v>0</v>
      </c>
      <c r="AO66">
        <f t="shared" si="42"/>
        <v>0</v>
      </c>
      <c r="AP66">
        <f t="shared" si="43"/>
        <v>-3.7515421619145127E-7</v>
      </c>
      <c r="AQ66">
        <f t="shared" si="44"/>
        <v>-2.1237488555071412E-3</v>
      </c>
      <c r="AR66">
        <f t="shared" si="45"/>
        <v>-2.1241240097233331E-3</v>
      </c>
      <c r="AS66">
        <f t="shared" si="46"/>
        <v>-2.2591674281012908E-3</v>
      </c>
      <c r="AT66">
        <f t="shared" si="47"/>
        <v>-1.479322163585048E-3</v>
      </c>
      <c r="AU66">
        <f t="shared" si="48"/>
        <v>-5.8626136014096704E-3</v>
      </c>
      <c r="AW66">
        <v>63</v>
      </c>
      <c r="AX66">
        <f>IF(Z66&gt;0, (R66*SUMPRODUCT(K66:$K$98, X66:$X$98)-K66*$AZ$3)/Z66, 0)</f>
        <v>-2515499.6962325866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-4987725.8154349038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-14.600967190022676</v>
      </c>
      <c r="AC67">
        <f t="shared" ref="AC67:AC89" si="64">S67*Z67</f>
        <v>-13.038311570475916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-0.78306921090096349</v>
      </c>
      <c r="AI67">
        <f t="shared" ref="AI67:AI89" si="69">SUM(AE67:AH67)</f>
        <v>-0.78319991487360496</v>
      </c>
      <c r="AJ67">
        <f t="shared" ref="AJ67:AJ89" si="70">AB67-AC67</f>
        <v>-1.56265561954676</v>
      </c>
      <c r="AK67">
        <f t="shared" si="61"/>
        <v>-1.0220677033015875</v>
      </c>
      <c r="AL67">
        <f t="shared" ref="AL67:AL89" si="71">SUM(AI67:AK67)</f>
        <v>-3.3679232377219526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-1.5085275173000222E-7</v>
      </c>
      <c r="AQ67">
        <f t="shared" ref="AQ67:AQ89" si="75">AH67*$K67</f>
        <v>-9.0378389326756323E-4</v>
      </c>
      <c r="AR67">
        <f t="shared" ref="AR67:AR89" si="76">AI67*$K67</f>
        <v>-9.0393474601929333E-4</v>
      </c>
      <c r="AS67">
        <f t="shared" ref="AS67:AS89" si="77">AJ67*$K67</f>
        <v>-1.8035480900155376E-3</v>
      </c>
      <c r="AT67">
        <f t="shared" ref="AT67:AT89" si="78">AK67*$K67</f>
        <v>-1.1796253960874622E-3</v>
      </c>
      <c r="AU67">
        <f t="shared" ref="AU67:AU89" si="79">AL67*$K67</f>
        <v>-3.887108232122293E-3</v>
      </c>
      <c r="AW67">
        <v>64</v>
      </c>
      <c r="AX67">
        <f>IF(Z67&gt;0, (R67*SUMPRODUCT(K67:$K$98, X67:$X$98)-K67*$AZ$3)/Z67, 0)</f>
        <v>-4987725.8154349038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250000</v>
      </c>
      <c r="S68">
        <f t="shared" si="63"/>
        <v>-10211028.738597216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-13.038311570475916</v>
      </c>
      <c r="AC68">
        <f t="shared" si="64"/>
        <v>-11.642090918295729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-0.36194749505171014</v>
      </c>
      <c r="AI68">
        <f t="shared" si="69"/>
        <v>-0.36200450248561489</v>
      </c>
      <c r="AJ68">
        <f t="shared" si="70"/>
        <v>-1.3962206521801868</v>
      </c>
      <c r="AK68">
        <f t="shared" si="61"/>
        <v>-0.91268180993331416</v>
      </c>
      <c r="AL68">
        <f t="shared" si="71"/>
        <v>-2.6709069645991157</v>
      </c>
      <c r="AN68">
        <f t="shared" si="72"/>
        <v>0</v>
      </c>
      <c r="AO68">
        <f t="shared" si="73"/>
        <v>0</v>
      </c>
      <c r="AP68">
        <f t="shared" si="74"/>
        <v>-5.8745948271749172E-8</v>
      </c>
      <c r="AQ68">
        <f t="shared" si="75"/>
        <v>-3.729855453051032E-4</v>
      </c>
      <c r="AR68">
        <f t="shared" si="76"/>
        <v>-3.7304429125337493E-4</v>
      </c>
      <c r="AS68">
        <f t="shared" si="77"/>
        <v>-1.4388001807976961E-3</v>
      </c>
      <c r="AT68">
        <f t="shared" si="78"/>
        <v>-9.4051520516640552E-4</v>
      </c>
      <c r="AU68">
        <f t="shared" si="79"/>
        <v>-2.7523596772174763E-3</v>
      </c>
      <c r="AW68">
        <v>65</v>
      </c>
      <c r="AX68">
        <f>IF(Z68&gt;0, (R68*SUMPRODUCT(K68:$K$98, X68:$X$98)-K68*$AZ$3)/Z68, 0)</f>
        <v>-10211028.738597216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250000</v>
      </c>
      <c r="S69">
        <f t="shared" si="63"/>
        <v>-21640155.693001654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-11.642090918295729</v>
      </c>
      <c r="AC69">
        <f t="shared" si="64"/>
        <v>-10.395031371632593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-0.16209718850321111</v>
      </c>
      <c r="AI69">
        <f t="shared" si="69"/>
        <v>-0.16212120642507616</v>
      </c>
      <c r="AJ69">
        <f t="shared" si="70"/>
        <v>-1.2470595466631362</v>
      </c>
      <c r="AK69">
        <f t="shared" si="61"/>
        <v>-0.81494636428070111</v>
      </c>
      <c r="AL69">
        <f t="shared" si="71"/>
        <v>-2.2241271173689134</v>
      </c>
      <c r="AN69">
        <f t="shared" si="72"/>
        <v>0</v>
      </c>
      <c r="AO69">
        <f t="shared" si="73"/>
        <v>0</v>
      </c>
      <c r="AP69">
        <f t="shared" si="74"/>
        <v>-2.2098552686696302E-8</v>
      </c>
      <c r="AQ69">
        <f t="shared" si="75"/>
        <v>-1.4914334723183846E-4</v>
      </c>
      <c r="AR69">
        <f t="shared" si="76"/>
        <v>-1.4916544578452516E-4</v>
      </c>
      <c r="AS69">
        <f t="shared" si="77"/>
        <v>-1.1474019796652718E-3</v>
      </c>
      <c r="AT69">
        <f t="shared" si="78"/>
        <v>-7.4982070759872039E-4</v>
      </c>
      <c r="AU69">
        <f t="shared" si="79"/>
        <v>-2.0463881330485172E-3</v>
      </c>
      <c r="AW69">
        <v>66</v>
      </c>
      <c r="AX69">
        <f>IF(Z69&gt;0, (R69*SUMPRODUCT(K69:$K$98, X69:$X$98)-K69*$AZ$3)/Z69, 0)</f>
        <v>-21640155.693001654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250000</v>
      </c>
      <c r="S70">
        <f t="shared" si="63"/>
        <v>-47547700.753575869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-10.395031371632593</v>
      </c>
      <c r="AC70">
        <f t="shared" si="64"/>
        <v>-9.2814014683651482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-7.0088238544035966E-2</v>
      </c>
      <c r="AI70">
        <f t="shared" si="69"/>
        <v>-7.0097998638973535E-2</v>
      </c>
      <c r="AJ70">
        <f t="shared" si="70"/>
        <v>-1.1136299032674444</v>
      </c>
      <c r="AK70">
        <f t="shared" si="61"/>
        <v>-0.72765219601428155</v>
      </c>
      <c r="AL70">
        <f t="shared" si="71"/>
        <v>-1.9113800979206994</v>
      </c>
      <c r="AN70">
        <f t="shared" si="72"/>
        <v>0</v>
      </c>
      <c r="AO70">
        <f t="shared" si="73"/>
        <v>0</v>
      </c>
      <c r="AP70">
        <f t="shared" si="74"/>
        <v>-8.0179699253470289E-9</v>
      </c>
      <c r="AQ70">
        <f t="shared" si="75"/>
        <v>-5.7577860908217261E-5</v>
      </c>
      <c r="AR70">
        <f t="shared" si="76"/>
        <v>-5.7585878878142604E-5</v>
      </c>
      <c r="AS70">
        <f t="shared" si="77"/>
        <v>-9.1485289123478147E-4</v>
      </c>
      <c r="AT70">
        <f t="shared" si="78"/>
        <v>-5.9777015091263511E-4</v>
      </c>
      <c r="AU70">
        <f t="shared" si="79"/>
        <v>-1.570208921025559E-3</v>
      </c>
      <c r="AW70">
        <v>67</v>
      </c>
      <c r="AX70">
        <f>IF(Z70&gt;0, (R70*SUMPRODUCT(K70:$K$98, X70:$X$98)-K70*$AZ$3)/Z70, 0)</f>
        <v>-47547700.753575869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250000</v>
      </c>
      <c r="S71">
        <f t="shared" si="63"/>
        <v>-108391971.96857381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-9.2814014683651482</v>
      </c>
      <c r="AC71">
        <f t="shared" si="64"/>
        <v>-8.2870134688915211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-2.9198938471856596E-2</v>
      </c>
      <c r="AI71">
        <f t="shared" si="69"/>
        <v>-2.9202761178150422E-2</v>
      </c>
      <c r="AJ71">
        <f t="shared" si="70"/>
        <v>-0.9943879994736271</v>
      </c>
      <c r="AK71">
        <f t="shared" si="61"/>
        <v>-0.64969810278556039</v>
      </c>
      <c r="AL71">
        <f t="shared" si="71"/>
        <v>-1.673288863437338</v>
      </c>
      <c r="AN71">
        <f t="shared" si="72"/>
        <v>0</v>
      </c>
      <c r="AO71">
        <f t="shared" si="73"/>
        <v>0</v>
      </c>
      <c r="AP71">
        <f t="shared" si="74"/>
        <v>-2.803904965410171E-9</v>
      </c>
      <c r="AQ71">
        <f t="shared" si="75"/>
        <v>-2.1417038682295392E-5</v>
      </c>
      <c r="AR71">
        <f t="shared" si="76"/>
        <v>-2.1419842587260803E-5</v>
      </c>
      <c r="AS71">
        <f t="shared" si="77"/>
        <v>-7.2937056497666757E-4</v>
      </c>
      <c r="AT71">
        <f t="shared" si="78"/>
        <v>-4.7654504332696456E-4</v>
      </c>
      <c r="AU71">
        <f t="shared" si="79"/>
        <v>-1.227335450890893E-3</v>
      </c>
      <c r="AW71">
        <v>68</v>
      </c>
      <c r="AX71">
        <f>IF(Z71&gt;0, (R71*SUMPRODUCT(K71:$K$98, X71:$X$98)-K71*$AZ$3)/Z71, 0)</f>
        <v>-108391971.96857381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250000</v>
      </c>
      <c r="S72">
        <f t="shared" si="63"/>
        <v>-256969977.0133459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-8.2870134688915211</v>
      </c>
      <c r="AC72">
        <f t="shared" si="64"/>
        <v>-7.3991370490243682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-1.1723951091890101E-2</v>
      </c>
      <c r="AI72">
        <f t="shared" si="69"/>
        <v>-1.1725390780902612E-2</v>
      </c>
      <c r="AJ72">
        <f t="shared" si="70"/>
        <v>-0.88787641986715293</v>
      </c>
      <c r="AK72">
        <f t="shared" ref="AK72:AK89" si="92">G72*SUM(AB72:AB72, AE72:AF72)</f>
        <v>-0.58009094282240659</v>
      </c>
      <c r="AL72">
        <f t="shared" si="71"/>
        <v>-1.479692753470462</v>
      </c>
      <c r="AN72">
        <f t="shared" si="72"/>
        <v>0</v>
      </c>
      <c r="AO72">
        <f t="shared" si="73"/>
        <v>0</v>
      </c>
      <c r="AP72">
        <f t="shared" si="74"/>
        <v>-9.4285091235712253E-10</v>
      </c>
      <c r="AQ72">
        <f t="shared" si="75"/>
        <v>-7.6780039906968382E-6</v>
      </c>
      <c r="AR72">
        <f t="shared" si="76"/>
        <v>-7.6789468416091965E-6</v>
      </c>
      <c r="AS72">
        <f t="shared" si="77"/>
        <v>-5.8146939044306312E-4</v>
      </c>
      <c r="AT72">
        <f t="shared" si="78"/>
        <v>-3.7990098551660524E-4</v>
      </c>
      <c r="AU72">
        <f t="shared" si="79"/>
        <v>-9.690493228012775E-4</v>
      </c>
      <c r="AW72">
        <v>69</v>
      </c>
      <c r="AX72">
        <f>IF(Z72&gt;0, (R72*SUMPRODUCT(K72:$K$98, X72:$X$98)-K72*$AZ$3)/Z72, 0)</f>
        <v>-256969977.0133459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250000</v>
      </c>
      <c r="S73">
        <f t="shared" si="63"/>
        <v>-635034068.7740221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-7.3991370490243682</v>
      </c>
      <c r="AC73">
        <f t="shared" si="64"/>
        <v>-6.6063788012195781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-4.5256636129674312E-3</v>
      </c>
      <c r="AI73">
        <f t="shared" si="69"/>
        <v>-4.5261837723672236E-3</v>
      </c>
      <c r="AJ73">
        <f t="shared" si="70"/>
        <v>-0.79275824780479009</v>
      </c>
      <c r="AK73">
        <f t="shared" si="92"/>
        <v>-0.51793959343170581</v>
      </c>
      <c r="AL73">
        <f t="shared" si="71"/>
        <v>-1.3152240250088632</v>
      </c>
      <c r="AN73">
        <f t="shared" si="72"/>
        <v>0</v>
      </c>
      <c r="AO73">
        <f t="shared" si="73"/>
        <v>0</v>
      </c>
      <c r="AP73">
        <f t="shared" si="74"/>
        <v>-3.0415346176654107E-10</v>
      </c>
      <c r="AQ73">
        <f t="shared" si="75"/>
        <v>-2.6462969913170764E-6</v>
      </c>
      <c r="AR73">
        <f t="shared" si="76"/>
        <v>-2.6466011447788431E-6</v>
      </c>
      <c r="AS73">
        <f t="shared" si="77"/>
        <v>-4.6355052991489551E-4</v>
      </c>
      <c r="AT73">
        <f t="shared" si="78"/>
        <v>-3.0285547159427745E-4</v>
      </c>
      <c r="AU73">
        <f t="shared" si="79"/>
        <v>-7.690526026539518E-4</v>
      </c>
      <c r="AW73">
        <v>70</v>
      </c>
      <c r="AX73">
        <f>IF(Z73&gt;0, (R73*SUMPRODUCT(K73:$K$98, X73:$X$98)-K73*$AZ$3)/Z73, 0)</f>
        <v>-635034068.7740221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250000</v>
      </c>
      <c r="S74">
        <f t="shared" si="63"/>
        <v>-1639566576.2782397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-6.6063788012195781</v>
      </c>
      <c r="AC74">
        <f t="shared" si="64"/>
        <v>-5.8985547280444441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-1.6753814029877223E-3</v>
      </c>
      <c r="AI74">
        <f t="shared" si="69"/>
        <v>-1.6755612845129188E-3</v>
      </c>
      <c r="AJ74">
        <f t="shared" si="70"/>
        <v>-0.70782407317513396</v>
      </c>
      <c r="AK74">
        <f t="shared" si="92"/>
        <v>-0.46244651608537052</v>
      </c>
      <c r="AL74">
        <f t="shared" si="71"/>
        <v>-1.1719461505450175</v>
      </c>
      <c r="AN74">
        <f t="shared" si="72"/>
        <v>0</v>
      </c>
      <c r="AO74">
        <f t="shared" si="73"/>
        <v>0</v>
      </c>
      <c r="AP74">
        <f t="shared" si="74"/>
        <v>-9.3912813446933586E-11</v>
      </c>
      <c r="AQ74">
        <f t="shared" si="75"/>
        <v>-8.7468560753709836E-7</v>
      </c>
      <c r="AR74">
        <f t="shared" si="76"/>
        <v>-8.7477952035054523E-7</v>
      </c>
      <c r="AS74">
        <f t="shared" si="77"/>
        <v>-3.6954184185791197E-4</v>
      </c>
      <c r="AT74">
        <f t="shared" si="78"/>
        <v>-2.4143476294663819E-4</v>
      </c>
      <c r="AU74">
        <f t="shared" si="79"/>
        <v>-6.1185138432490074E-4</v>
      </c>
      <c r="AW74">
        <v>71</v>
      </c>
      <c r="AX74">
        <f>IF(Z74&gt;0, (R74*SUMPRODUCT(K74:$K$98, X74:$X$98)-K74*$AZ$3)/Z74, 0)</f>
        <v>-1639566576.2782397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250000</v>
      </c>
      <c r="S75">
        <f t="shared" si="63"/>
        <v>-4432385386.8321562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-5.8985547280444441</v>
      </c>
      <c r="AC75">
        <f t="shared" si="64"/>
        <v>-5.2665674603442252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-5.9336314679598419E-4</v>
      </c>
      <c r="AI75">
        <f t="shared" si="69"/>
        <v>-5.9342255687656962E-4</v>
      </c>
      <c r="AJ75">
        <f t="shared" si="70"/>
        <v>-0.63198726770021896</v>
      </c>
      <c r="AK75">
        <f t="shared" si="92"/>
        <v>-0.41289883096311114</v>
      </c>
      <c r="AL75">
        <f t="shared" si="71"/>
        <v>-1.0454795212202066</v>
      </c>
      <c r="AN75">
        <f t="shared" si="72"/>
        <v>0</v>
      </c>
      <c r="AO75">
        <f t="shared" si="73"/>
        <v>0</v>
      </c>
      <c r="AP75">
        <f t="shared" si="74"/>
        <v>-2.7693663374837407E-11</v>
      </c>
      <c r="AQ75">
        <f t="shared" si="75"/>
        <v>-2.7659277827074263E-7</v>
      </c>
      <c r="AR75">
        <f t="shared" si="76"/>
        <v>-2.7662047193411753E-7</v>
      </c>
      <c r="AS75">
        <f t="shared" si="77"/>
        <v>-2.9459718748768473E-4</v>
      </c>
      <c r="AT75">
        <f t="shared" si="78"/>
        <v>-1.9247038751480744E-4</v>
      </c>
      <c r="AU75">
        <f t="shared" si="79"/>
        <v>-4.8734419547442627E-4</v>
      </c>
      <c r="AW75">
        <v>72</v>
      </c>
      <c r="AX75">
        <f>IF(Z75&gt;0, (R75*SUMPRODUCT(K75:$K$98, X75:$X$98)-K75*$AZ$3)/Z75, 0)</f>
        <v>-4432385386.8321562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250000</v>
      </c>
      <c r="S76">
        <f t="shared" si="63"/>
        <v>-12577658073.668581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-5.2665674603442252</v>
      </c>
      <c r="AC76">
        <f t="shared" si="64"/>
        <v>-4.7022926098068014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-2.0061471280610903E-4</v>
      </c>
      <c r="AI76">
        <f t="shared" si="69"/>
        <v>-2.0063340584332734E-4</v>
      </c>
      <c r="AJ76">
        <f t="shared" si="70"/>
        <v>-0.56427485053742377</v>
      </c>
      <c r="AK76">
        <f t="shared" si="92"/>
        <v>-0.36865972222409582</v>
      </c>
      <c r="AL76">
        <f t="shared" si="71"/>
        <v>-0.9331352061673629</v>
      </c>
      <c r="AN76">
        <f t="shared" si="72"/>
        <v>0</v>
      </c>
      <c r="AO76">
        <f t="shared" si="73"/>
        <v>0</v>
      </c>
      <c r="AP76">
        <f t="shared" si="74"/>
        <v>-7.7800451160279925E-12</v>
      </c>
      <c r="AQ76">
        <f t="shared" si="75"/>
        <v>-8.3495875942578917E-8</v>
      </c>
      <c r="AR76">
        <f t="shared" si="76"/>
        <v>-8.3503655987694955E-8</v>
      </c>
      <c r="AS76">
        <f t="shared" si="77"/>
        <v>-2.3485128413051909E-4</v>
      </c>
      <c r="AT76">
        <f t="shared" si="78"/>
        <v>-1.5343623606309777E-4</v>
      </c>
      <c r="AU76">
        <f t="shared" si="79"/>
        <v>-3.8837102384960457E-4</v>
      </c>
      <c r="AW76">
        <v>73</v>
      </c>
      <c r="AX76">
        <f>IF(Z76&gt;0, (R76*SUMPRODUCT(K76:$K$98, X76:$X$98)-K76*$AZ$3)/Z76, 0)</f>
        <v>-12577658073.668581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250000</v>
      </c>
      <c r="S77">
        <f t="shared" si="63"/>
        <v>-37570777526.783844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-4.7022926098068014</v>
      </c>
      <c r="AC77">
        <f t="shared" si="64"/>
        <v>-4.1984756155078538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-6.4593425313269761E-5</v>
      </c>
      <c r="AI77">
        <f t="shared" si="69"/>
        <v>-6.4599012735053242E-5</v>
      </c>
      <c r="AJ77">
        <f t="shared" si="70"/>
        <v>-0.50381699429894766</v>
      </c>
      <c r="AK77">
        <f t="shared" si="92"/>
        <v>-0.32916048268647613</v>
      </c>
      <c r="AL77">
        <f t="shared" si="71"/>
        <v>-0.83304207599815883</v>
      </c>
      <c r="AN77">
        <f t="shared" si="72"/>
        <v>0</v>
      </c>
      <c r="AO77">
        <f t="shared" si="73"/>
        <v>0</v>
      </c>
      <c r="AP77">
        <f t="shared" si="74"/>
        <v>-2.0763266524079062E-12</v>
      </c>
      <c r="AQ77">
        <f t="shared" si="75"/>
        <v>-2.4003387563262753E-8</v>
      </c>
      <c r="AR77">
        <f t="shared" si="76"/>
        <v>-2.4005463889915159E-8</v>
      </c>
      <c r="AS77">
        <f t="shared" si="77"/>
        <v>-1.8722206658750126E-4</v>
      </c>
      <c r="AT77">
        <f t="shared" si="78"/>
        <v>-1.2231843408389413E-4</v>
      </c>
      <c r="AU77">
        <f t="shared" si="79"/>
        <v>-3.0956450613528529E-4</v>
      </c>
      <c r="AW77">
        <v>74</v>
      </c>
      <c r="AX77">
        <f>IF(Z77&gt;0, (R77*SUMPRODUCT(K77:$K$98, X77:$X$98)-K77*$AZ$3)/Z77, 0)</f>
        <v>-37570777526.783844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250000</v>
      </c>
      <c r="S78">
        <f t="shared" si="63"/>
        <v>-118475418688.08878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-4.1984756155078538</v>
      </c>
      <c r="AC78">
        <f t="shared" si="64"/>
        <v>-3.7486389629087205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-1.9747575947346086E-5</v>
      </c>
      <c r="AI78">
        <f t="shared" si="69"/>
        <v>-1.9749157979722261E-5</v>
      </c>
      <c r="AJ78">
        <f t="shared" si="70"/>
        <v>-0.4498366525991333</v>
      </c>
      <c r="AK78">
        <f t="shared" si="92"/>
        <v>-0.29389329308554979</v>
      </c>
      <c r="AL78">
        <f t="shared" si="71"/>
        <v>-0.74374969484266273</v>
      </c>
      <c r="AN78">
        <f t="shared" si="72"/>
        <v>0</v>
      </c>
      <c r="AO78">
        <f t="shared" si="73"/>
        <v>0</v>
      </c>
      <c r="AP78">
        <f t="shared" si="74"/>
        <v>-5.2490603558758E-13</v>
      </c>
      <c r="AQ78">
        <f t="shared" si="75"/>
        <v>-6.5520920804720426E-9</v>
      </c>
      <c r="AR78">
        <f t="shared" si="76"/>
        <v>-6.5526169865076307E-9</v>
      </c>
      <c r="AS78">
        <f t="shared" si="77"/>
        <v>-1.4925230199694142E-4</v>
      </c>
      <c r="AT78">
        <f t="shared" si="78"/>
        <v>-9.7511508413186627E-5</v>
      </c>
      <c r="AU78">
        <f t="shared" si="79"/>
        <v>-2.4677036302711455E-4</v>
      </c>
      <c r="AW78">
        <v>75</v>
      </c>
      <c r="AX78">
        <f>IF(Z78&gt;0, (R78*SUMPRODUCT(K78:$K$98, X78:$X$98)-K78*$AZ$3)/Z78, 0)</f>
        <v>-118475418688.08878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250000</v>
      </c>
      <c r="S79">
        <f t="shared" si="63"/>
        <v>-395520112913.4682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-3.7486389629087205</v>
      </c>
      <c r="AC79">
        <f t="shared" si="64"/>
        <v>-3.3469990796371336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-5.7154920707401696E-6</v>
      </c>
      <c r="AI79">
        <f t="shared" si="69"/>
        <v>-5.7159151843784346E-6</v>
      </c>
      <c r="AJ79">
        <f t="shared" si="70"/>
        <v>-0.40163988327158684</v>
      </c>
      <c r="AK79">
        <f t="shared" si="92"/>
        <v>-0.26240472740361048</v>
      </c>
      <c r="AL79">
        <f t="shared" si="71"/>
        <v>-0.66405032659038166</v>
      </c>
      <c r="AN79">
        <f t="shared" si="72"/>
        <v>0</v>
      </c>
      <c r="AO79">
        <f t="shared" si="73"/>
        <v>0</v>
      </c>
      <c r="AP79">
        <f t="shared" si="74"/>
        <v>-1.2534447653802283E-13</v>
      </c>
      <c r="AQ79">
        <f t="shared" si="75"/>
        <v>-1.6931748281657082E-9</v>
      </c>
      <c r="AR79">
        <f t="shared" si="76"/>
        <v>-1.6933001726422461E-9</v>
      </c>
      <c r="AS79">
        <f t="shared" si="77"/>
        <v>-1.1898302577030722E-4</v>
      </c>
      <c r="AT79">
        <f t="shared" si="78"/>
        <v>-7.7735577922679222E-5</v>
      </c>
      <c r="AU79">
        <f t="shared" si="79"/>
        <v>-1.9672029699315907E-4</v>
      </c>
      <c r="AW79">
        <v>76</v>
      </c>
      <c r="AX79">
        <f>IF(Z79&gt;0, (R79*SUMPRODUCT(K79:$K$98, X79:$X$98)-K79*$AZ$3)/Z79, 0)</f>
        <v>-395520112913.4682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250000</v>
      </c>
      <c r="S80">
        <f t="shared" si="63"/>
        <v>-1416931754199.958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-3.3469990796371336</v>
      </c>
      <c r="AC80">
        <f t="shared" si="64"/>
        <v>-2.9883920368448811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-1.5671478708744696E-6</v>
      </c>
      <c r="AI80">
        <f t="shared" si="69"/>
        <v>-1.5672533238021773E-6</v>
      </c>
      <c r="AJ80">
        <f t="shared" si="70"/>
        <v>-0.35860704279225253</v>
      </c>
      <c r="AK80">
        <f t="shared" si="92"/>
        <v>-0.23428993557459937</v>
      </c>
      <c r="AL80">
        <f t="shared" si="71"/>
        <v>-0.59289854562017563</v>
      </c>
      <c r="AN80">
        <f t="shared" si="72"/>
        <v>0</v>
      </c>
      <c r="AO80">
        <f t="shared" si="73"/>
        <v>0</v>
      </c>
      <c r="AP80">
        <f t="shared" si="74"/>
        <v>-2.7892586959420468E-14</v>
      </c>
      <c r="AQ80">
        <f t="shared" si="75"/>
        <v>-4.145148856164807E-10</v>
      </c>
      <c r="AR80">
        <f t="shared" si="76"/>
        <v>-4.1454277820344015E-10</v>
      </c>
      <c r="AS80">
        <f t="shared" si="77"/>
        <v>-9.4852540776097465E-5</v>
      </c>
      <c r="AT80">
        <f t="shared" si="78"/>
        <v>-6.1970326891747955E-5</v>
      </c>
      <c r="AU80">
        <f t="shared" si="79"/>
        <v>-1.568232822106236E-4</v>
      </c>
      <c r="AW80">
        <v>77</v>
      </c>
      <c r="AX80">
        <f>IF(Z80&gt;0, (R80*SUMPRODUCT(K80:$K$98, X80:$X$98)-K80*$AZ$3)/Z80, 0)</f>
        <v>-1416931754199.958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250000</v>
      </c>
      <c r="S81">
        <f t="shared" si="63"/>
        <v>-5474068410241.375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-2.9883920368448811</v>
      </c>
      <c r="AC81">
        <f t="shared" si="64"/>
        <v>-2.6682071761116921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-4.0013531371212477E-7</v>
      </c>
      <c r="AI81">
        <f t="shared" si="69"/>
        <v>-4.0015968504781287E-7</v>
      </c>
      <c r="AJ81">
        <f t="shared" si="70"/>
        <v>-0.32018486073318897</v>
      </c>
      <c r="AK81">
        <f t="shared" si="92"/>
        <v>-0.20918744257914171</v>
      </c>
      <c r="AL81">
        <f t="shared" si="71"/>
        <v>-0.5293727034720157</v>
      </c>
      <c r="AN81">
        <f t="shared" si="72"/>
        <v>0</v>
      </c>
      <c r="AO81">
        <f t="shared" si="73"/>
        <v>0</v>
      </c>
      <c r="AP81">
        <f t="shared" si="74"/>
        <v>-5.7556113862406362E-15</v>
      </c>
      <c r="AQ81">
        <f t="shared" si="75"/>
        <v>-9.449721579123549E-11</v>
      </c>
      <c r="AR81">
        <f t="shared" si="76"/>
        <v>-9.4502971402621723E-11</v>
      </c>
      <c r="AS81">
        <f t="shared" si="77"/>
        <v>-7.5615865035993235E-5</v>
      </c>
      <c r="AT81">
        <f t="shared" si="78"/>
        <v>-4.9402365211983145E-5</v>
      </c>
      <c r="AU81">
        <f t="shared" si="79"/>
        <v>-1.2501832475094777E-4</v>
      </c>
      <c r="AW81">
        <v>78</v>
      </c>
      <c r="AX81">
        <f>IF(Z81&gt;0, (R81*SUMPRODUCT(K81:$K$98, X81:$X$98)-K81*$AZ$3)/Z81, 0)</f>
        <v>-5474068410241.375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250000</v>
      </c>
      <c r="S82">
        <f t="shared" si="63"/>
        <v>-22934154833675.941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-2.6682071761116921</v>
      </c>
      <c r="AC82">
        <f t="shared" si="64"/>
        <v>-2.3823278358957398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-9.4668898345471585E-8</v>
      </c>
      <c r="AI82">
        <f t="shared" si="69"/>
        <v>-9.4674092188133701E-8</v>
      </c>
      <c r="AJ82">
        <f t="shared" si="70"/>
        <v>-0.28587934021595229</v>
      </c>
      <c r="AK82">
        <f t="shared" si="92"/>
        <v>-0.18677450232781848</v>
      </c>
      <c r="AL82">
        <f t="shared" si="71"/>
        <v>-0.47265393721786297</v>
      </c>
      <c r="AN82">
        <f t="shared" si="72"/>
        <v>0</v>
      </c>
      <c r="AO82">
        <f t="shared" si="73"/>
        <v>0</v>
      </c>
      <c r="AP82">
        <f t="shared" si="74"/>
        <v>-1.095173428143206E-15</v>
      </c>
      <c r="AQ82">
        <f t="shared" si="75"/>
        <v>-1.9961879610972493E-11</v>
      </c>
      <c r="AR82">
        <f t="shared" si="76"/>
        <v>-1.9962974784400637E-11</v>
      </c>
      <c r="AS82">
        <f t="shared" si="77"/>
        <v>-6.0280504710532128E-5</v>
      </c>
      <c r="AT82">
        <f t="shared" si="78"/>
        <v>-3.9383263088806802E-5</v>
      </c>
      <c r="AU82">
        <f t="shared" si="79"/>
        <v>-9.9663787762313725E-5</v>
      </c>
      <c r="AW82">
        <v>79</v>
      </c>
      <c r="AX82">
        <f>IF(Z82&gt;0, (R82*SUMPRODUCT(K82:$K$98, X82:$X$98)-K82*$AZ$3)/Z82, 0)</f>
        <v>-22934154833675.941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250000</v>
      </c>
      <c r="S83">
        <f t="shared" si="63"/>
        <v>-104870910348005.89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-2.3823278358957398</v>
      </c>
      <c r="AC83">
        <f t="shared" si="64"/>
        <v>-2.1270784249242292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-2.0638814682556735E-8</v>
      </c>
      <c r="AI83">
        <f t="shared" si="69"/>
        <v>-2.0639828823855723E-8</v>
      </c>
      <c r="AJ83">
        <f t="shared" si="70"/>
        <v>-0.25524941097151066</v>
      </c>
      <c r="AK83">
        <f t="shared" si="92"/>
        <v>-0.16676294851270179</v>
      </c>
      <c r="AL83">
        <f t="shared" si="71"/>
        <v>-0.4220123801240413</v>
      </c>
      <c r="AN83">
        <f t="shared" si="72"/>
        <v>0</v>
      </c>
      <c r="AO83">
        <f t="shared" si="73"/>
        <v>0</v>
      </c>
      <c r="AP83">
        <f t="shared" si="74"/>
        <v>-1.909301681277816E-16</v>
      </c>
      <c r="AQ83">
        <f t="shared" si="75"/>
        <v>-3.8856245783868684E-12</v>
      </c>
      <c r="AR83">
        <f t="shared" si="76"/>
        <v>-3.8858155085549971E-12</v>
      </c>
      <c r="AS83">
        <f t="shared" si="77"/>
        <v>-4.8055249303048061E-5</v>
      </c>
      <c r="AT83">
        <f t="shared" si="78"/>
        <v>-3.139609621345495E-5</v>
      </c>
      <c r="AU83">
        <f t="shared" si="79"/>
        <v>-7.9451349402318529E-5</v>
      </c>
      <c r="AW83">
        <v>80</v>
      </c>
      <c r="AX83">
        <f>IF(Z83&gt;0, (R83*SUMPRODUCT(K83:$K$98, X83:$X$98)-K83*$AZ$3)/Z83, 0)</f>
        <v>-104870910348005.89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250000</v>
      </c>
      <c r="S84">
        <f t="shared" si="63"/>
        <v>-527312467153061.06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-2.1270784249242292</v>
      </c>
      <c r="AC84">
        <f t="shared" si="64"/>
        <v>-1.8991771651142999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-4.1195953605662884E-9</v>
      </c>
      <c r="AI84">
        <f t="shared" si="69"/>
        <v>-4.1197754413801719E-9</v>
      </c>
      <c r="AJ84">
        <f t="shared" si="70"/>
        <v>-0.22790125980992926</v>
      </c>
      <c r="AK84">
        <f t="shared" si="92"/>
        <v>-0.14889548974469605</v>
      </c>
      <c r="AL84">
        <f t="shared" si="71"/>
        <v>-0.37679675367440074</v>
      </c>
      <c r="AN84">
        <f t="shared" si="72"/>
        <v>0</v>
      </c>
      <c r="AO84">
        <f t="shared" si="73"/>
        <v>0</v>
      </c>
      <c r="AP84">
        <f t="shared" si="74"/>
        <v>-3.0270912186712161E-17</v>
      </c>
      <c r="AQ84">
        <f t="shared" si="75"/>
        <v>-6.9248859284547377E-13</v>
      </c>
      <c r="AR84">
        <f t="shared" si="76"/>
        <v>-6.9251886375766058E-13</v>
      </c>
      <c r="AS84">
        <f t="shared" si="77"/>
        <v>-3.8309350530920712E-5</v>
      </c>
      <c r="AT84">
        <f t="shared" si="78"/>
        <v>-2.5028775680572845E-5</v>
      </c>
      <c r="AU84">
        <f t="shared" si="79"/>
        <v>-6.3338126904012427E-5</v>
      </c>
      <c r="AW84">
        <v>81</v>
      </c>
      <c r="AX84">
        <f>IF(Z84&gt;0, (R84*SUMPRODUCT(K84:$K$98, X84:$X$98)-K84*$AZ$3)/Z84, 0)</f>
        <v>-527312467153061.06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250000</v>
      </c>
      <c r="S85">
        <f t="shared" si="63"/>
        <v>-2943125849203448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-1.8991771651142999</v>
      </c>
      <c r="AC85">
        <f t="shared" si="64"/>
        <v>-1.695693897424086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-7.4736151454487139E-10</v>
      </c>
      <c r="AI85">
        <f t="shared" si="69"/>
        <v>-7.4739032224770689E-10</v>
      </c>
      <c r="AJ85">
        <f t="shared" si="70"/>
        <v>-0.20348326769021385</v>
      </c>
      <c r="AK85">
        <f t="shared" si="92"/>
        <v>-0.13294240155800099</v>
      </c>
      <c r="AL85">
        <f t="shared" si="71"/>
        <v>-0.33642566999560519</v>
      </c>
      <c r="AN85">
        <f t="shared" si="72"/>
        <v>0</v>
      </c>
      <c r="AO85">
        <f t="shared" si="73"/>
        <v>0</v>
      </c>
      <c r="AP85">
        <f t="shared" si="74"/>
        <v>-4.3236314694955252E-18</v>
      </c>
      <c r="AQ85">
        <f t="shared" si="75"/>
        <v>-1.1216846347772344E-13</v>
      </c>
      <c r="AR85">
        <f t="shared" si="76"/>
        <v>-1.1217278710919294E-13</v>
      </c>
      <c r="AS85">
        <f t="shared" si="77"/>
        <v>-3.0539979696622716E-5</v>
      </c>
      <c r="AT85">
        <f t="shared" si="78"/>
        <v>-1.9952786735186067E-5</v>
      </c>
      <c r="AU85">
        <f t="shared" si="79"/>
        <v>-5.0492766543981573E-5</v>
      </c>
      <c r="AW85">
        <v>82</v>
      </c>
      <c r="AX85">
        <f>IF(Z85&gt;0, (R85*SUMPRODUCT(K85:$K$98, X85:$X$98)-K85*$AZ$3)/Z85, 0)</f>
        <v>-2943125849203448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250000</v>
      </c>
      <c r="S86">
        <f t="shared" si="63"/>
        <v>-1.8457112907124112E+16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-1.695693897424086</v>
      </c>
      <c r="AC86">
        <f t="shared" si="64"/>
        <v>-1.5140124084144608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-1.2209096174405888E-10</v>
      </c>
      <c r="AI86">
        <f t="shared" si="69"/>
        <v>-1.2209506317751717E-10</v>
      </c>
      <c r="AJ86">
        <f t="shared" si="70"/>
        <v>-0.18168148900962522</v>
      </c>
      <c r="AK86">
        <f t="shared" si="92"/>
        <v>-0.11869857281968603</v>
      </c>
      <c r="AL86">
        <f t="shared" si="71"/>
        <v>-0.30038006195140632</v>
      </c>
      <c r="AN86">
        <f t="shared" si="72"/>
        <v>0</v>
      </c>
      <c r="AO86">
        <f t="shared" si="73"/>
        <v>0</v>
      </c>
      <c r="AP86">
        <f t="shared" si="74"/>
        <v>-5.4961387508781221E-19</v>
      </c>
      <c r="AQ86">
        <f t="shared" si="75"/>
        <v>-1.6360837565634912E-14</v>
      </c>
      <c r="AR86">
        <f t="shared" si="76"/>
        <v>-1.6361387179509999E-14</v>
      </c>
      <c r="AS86">
        <f t="shared" si="77"/>
        <v>-2.4346284834747867E-5</v>
      </c>
      <c r="AT86">
        <f t="shared" si="78"/>
        <v>-1.5906239425377212E-5</v>
      </c>
      <c r="AU86">
        <f t="shared" si="79"/>
        <v>-4.0252524276486462E-5</v>
      </c>
      <c r="AW86">
        <v>83</v>
      </c>
      <c r="AX86">
        <f>IF(Z86&gt;0, (R86*SUMPRODUCT(K86:$K$98, X86:$X$98)-K86*$AZ$3)/Z86, 0)</f>
        <v>-1.8457112907124112E+16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250000</v>
      </c>
      <c r="S87">
        <f t="shared" si="63"/>
        <v>-1.3207528011695566E+17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-1.5140124084144608</v>
      </c>
      <c r="AC87">
        <f t="shared" si="64"/>
        <v>-1.3517967932272112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-1.7743333691191809E-11</v>
      </c>
      <c r="AI87">
        <f t="shared" si="69"/>
        <v>-1.7743845443577279E-11</v>
      </c>
      <c r="AJ87">
        <f t="shared" si="70"/>
        <v>-0.16221561518724958</v>
      </c>
      <c r="AK87">
        <f t="shared" si="92"/>
        <v>-0.10598086858901226</v>
      </c>
      <c r="AL87">
        <f t="shared" si="71"/>
        <v>-0.26819648379400568</v>
      </c>
      <c r="AN87">
        <f t="shared" si="72"/>
        <v>0</v>
      </c>
      <c r="AO87">
        <f t="shared" si="73"/>
        <v>0</v>
      </c>
      <c r="AP87">
        <f t="shared" si="74"/>
        <v>-6.122994525735425E-20</v>
      </c>
      <c r="AQ87">
        <f t="shared" si="75"/>
        <v>-2.1229473109316842E-15</v>
      </c>
      <c r="AR87">
        <f t="shared" si="76"/>
        <v>-2.1230085408769416E-15</v>
      </c>
      <c r="AS87">
        <f t="shared" si="77"/>
        <v>-1.9408709211384327E-5</v>
      </c>
      <c r="AT87">
        <f t="shared" si="78"/>
        <v>-1.2680356684772195E-5</v>
      </c>
      <c r="AU87">
        <f t="shared" si="79"/>
        <v>-3.2089065898279533E-5</v>
      </c>
      <c r="AW87">
        <v>84</v>
      </c>
      <c r="AX87">
        <f>IF(Z87&gt;0, (R87*SUMPRODUCT(K87:$K$98, X87:$X$98)-K87*$AZ$3)/Z87, 0)</f>
        <v>-1.3207528011695566E+17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250000</v>
      </c>
      <c r="S88">
        <f t="shared" si="63"/>
        <v>-1.1002946169522757E+18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-1.3517967932272112</v>
      </c>
      <c r="AC88">
        <f t="shared" si="64"/>
        <v>-1.2069614225242977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-2.2589383434660356E-12</v>
      </c>
      <c r="AI88">
        <f t="shared" si="69"/>
        <v>-2.2589931906589568E-12</v>
      </c>
      <c r="AJ88">
        <f t="shared" si="70"/>
        <v>-0.14483537070291352</v>
      </c>
      <c r="AK88">
        <f t="shared" si="92"/>
        <v>-9.4625775525904801E-2</v>
      </c>
      <c r="AL88">
        <f t="shared" si="71"/>
        <v>-0.23946114623107734</v>
      </c>
      <c r="AN88">
        <f t="shared" si="72"/>
        <v>0</v>
      </c>
      <c r="AO88">
        <f t="shared" si="73"/>
        <v>0</v>
      </c>
      <c r="AP88">
        <f t="shared" si="74"/>
        <v>-5.8592277301990394E-21</v>
      </c>
      <c r="AQ88">
        <f t="shared" si="75"/>
        <v>-2.4131835154891867E-16</v>
      </c>
      <c r="AR88">
        <f t="shared" si="76"/>
        <v>-2.4132421077664882E-16</v>
      </c>
      <c r="AS88">
        <f t="shared" si="77"/>
        <v>-1.5472504154484971E-5</v>
      </c>
      <c r="AT88">
        <f t="shared" si="78"/>
        <v>-1.0108702714263654E-5</v>
      </c>
      <c r="AU88">
        <f t="shared" si="79"/>
        <v>-2.5581206868989954E-5</v>
      </c>
      <c r="AW88">
        <v>85</v>
      </c>
      <c r="AX88">
        <f>IF(Z88&gt;0, (R88*SUMPRODUCT(K88:$K$98, X88:$X$98)-K88*$AZ$3)/Z88, 0)</f>
        <v>-1.1002946169522757E+18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-1.2069614225242977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-1.2069614225242977</v>
      </c>
      <c r="AK89">
        <f t="shared" si="92"/>
        <v>-8.4487299576700842E-2</v>
      </c>
      <c r="AL89">
        <f t="shared" si="71"/>
        <v>-1.2914487221012727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-2.6157266652674279E-17</v>
      </c>
      <c r="AR89">
        <f t="shared" si="76"/>
        <v>-2.6157266652674279E-17</v>
      </c>
      <c r="AS89">
        <f t="shared" si="77"/>
        <v>-1.1512279876849113E-4</v>
      </c>
      <c r="AT89">
        <f t="shared" si="78"/>
        <v>-8.058595913794379E-6</v>
      </c>
      <c r="AU89">
        <f t="shared" si="79"/>
        <v>-1.2318139468231167E-4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20498.841323989251</v>
      </c>
      <c r="AO91" s="6">
        <f t="shared" si="93"/>
        <v>-2049.884132398925</v>
      </c>
      <c r="AP91" s="6">
        <f t="shared" si="93"/>
        <v>-2983.529180570496</v>
      </c>
      <c r="AQ91" s="6">
        <f t="shared" si="93"/>
        <v>-11298.15208385326</v>
      </c>
      <c r="AR91" s="6">
        <f t="shared" si="93"/>
        <v>4167.2759271665745</v>
      </c>
      <c r="AS91" s="6">
        <f t="shared" si="93"/>
        <v>-2405.6634415462527</v>
      </c>
      <c r="AT91" s="6">
        <f t="shared" si="93"/>
        <v>1216.6150772387866</v>
      </c>
      <c r="AU91" s="6">
        <f t="shared" si="93"/>
        <v>2978.2275628591051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50903.00487825444</v>
      </c>
      <c r="K3">
        <v>1</v>
      </c>
      <c r="L3" s="2">
        <v>0</v>
      </c>
      <c r="O3">
        <f>$C$3</f>
        <v>50903.00487825444</v>
      </c>
      <c r="P3">
        <f>O3*C5</f>
        <v>5090.3004878254442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50903.00487825444</v>
      </c>
      <c r="AF3">
        <f t="shared" ref="AF3:AF34" si="4">-$Z3*P3</f>
        <v>-5090.3004878254442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43292.796186428997</v>
      </c>
      <c r="AJ3">
        <f t="shared" ref="AJ3:AJ34" si="8">AB3-AC3</f>
        <v>0</v>
      </c>
      <c r="AL3">
        <f t="shared" ref="AL3:AL34" si="9">SUM(AI3:AK3)</f>
        <v>43292.796186428997</v>
      </c>
      <c r="AN3">
        <f t="shared" ref="AN3:AN34" si="10">AE3*$K3</f>
        <v>50903.00487825444</v>
      </c>
      <c r="AO3">
        <f t="shared" ref="AO3:AO34" si="11">AF3*$K3</f>
        <v>-5090.3004878254442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43292.796186428997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43292.796186428997</v>
      </c>
      <c r="AW3">
        <v>0</v>
      </c>
      <c r="AX3">
        <f>IF(Z3&gt;0, (R3*SUMPRODUCT(K3:$K$98, X3:$X$98)-K3*$AZ$3)/Z3, 0)</f>
        <v>0</v>
      </c>
      <c r="AZ3">
        <f>C6*ABS(SUMPRODUCT(X4:X79, K4:K79))/1</f>
        <v>28157.013257151179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1403.6643337453061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1386.7021170568878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-1386.7021170568878</v>
      </c>
      <c r="AK4">
        <f>G4*SUM(AB4, AE4:AF4)</f>
        <v>0</v>
      </c>
      <c r="AL4">
        <f t="shared" si="9"/>
        <v>-1907.7621170568877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-495.39836470811935</v>
      </c>
      <c r="AR4">
        <f t="shared" si="14"/>
        <v>-495.39836470811935</v>
      </c>
      <c r="AS4">
        <f t="shared" si="15"/>
        <v>-1318.4085539616731</v>
      </c>
      <c r="AT4">
        <f t="shared" si="16"/>
        <v>0</v>
      </c>
      <c r="AU4">
        <f t="shared" si="17"/>
        <v>-1813.8069186697924</v>
      </c>
      <c r="AW4">
        <v>1</v>
      </c>
      <c r="AX4">
        <f>IF(Z4&gt;0, (R4*SUMPRODUCT(K4:$K$98, X4:$X$98)-K4*$AZ$3)/Z4, 0)</f>
        <v>1403.6643337453061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250000</v>
      </c>
      <c r="S5">
        <f t="shared" si="1"/>
        <v>2321.2501276191124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1386.7021170568878</v>
      </c>
      <c r="AC5">
        <f t="shared" si="2"/>
        <v>2265.2472422255341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-540.69419877408006</v>
      </c>
      <c r="AI5">
        <f t="shared" si="7"/>
        <v>-589.48789005432525</v>
      </c>
      <c r="AJ5">
        <f t="shared" si="8"/>
        <v>-878.54512516864634</v>
      </c>
      <c r="AK5">
        <f>G5*SUM(AB5, AE5:AF5)</f>
        <v>5.6854786799332402</v>
      </c>
      <c r="AL5">
        <f t="shared" si="9"/>
        <v>-1462.3475365430384</v>
      </c>
      <c r="AN5">
        <f t="shared" si="10"/>
        <v>0</v>
      </c>
      <c r="AO5">
        <f t="shared" si="11"/>
        <v>0</v>
      </c>
      <c r="AP5">
        <f t="shared" si="12"/>
        <v>-44.009728995300954</v>
      </c>
      <c r="AQ5">
        <f t="shared" si="13"/>
        <v>-487.68200423100023</v>
      </c>
      <c r="AR5">
        <f t="shared" si="14"/>
        <v>-531.69173322630115</v>
      </c>
      <c r="AS5">
        <f t="shared" si="15"/>
        <v>-792.4084416312395</v>
      </c>
      <c r="AT5">
        <f t="shared" si="16"/>
        <v>5.1280476911515604</v>
      </c>
      <c r="AU5">
        <f t="shared" si="17"/>
        <v>-1318.9721271663891</v>
      </c>
      <c r="AW5">
        <v>2</v>
      </c>
      <c r="AX5">
        <f>IF(Z5&gt;0, (R5*SUMPRODUCT(K5:$K$98, X5:$X$98)-K5*$AZ$3)/Z5, 0)</f>
        <v>2321.2501276191124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250000</v>
      </c>
      <c r="S6">
        <f t="shared" si="1"/>
        <v>3269.3182357826322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2265.2472422255341</v>
      </c>
      <c r="AC6">
        <f t="shared" si="2"/>
        <v>3149.3678988850988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-701.19925531256297</v>
      </c>
      <c r="AI6">
        <f t="shared" si="7"/>
        <v>-749.36476982894317</v>
      </c>
      <c r="AJ6">
        <f t="shared" si="8"/>
        <v>-884.1206566595647</v>
      </c>
      <c r="AK6">
        <f>G6*SUM(AB6, AE6:AF6)</f>
        <v>16.083255419801294</v>
      </c>
      <c r="AL6">
        <f t="shared" si="9"/>
        <v>-1617.4021710687066</v>
      </c>
      <c r="AN6">
        <f t="shared" si="10"/>
        <v>0</v>
      </c>
      <c r="AO6">
        <f t="shared" si="11"/>
        <v>0</v>
      </c>
      <c r="AP6">
        <f t="shared" si="12"/>
        <v>-41.096529776618226</v>
      </c>
      <c r="AQ6">
        <f t="shared" si="13"/>
        <v>-598.28813965010545</v>
      </c>
      <c r="AR6">
        <f t="shared" si="14"/>
        <v>-639.38466942672369</v>
      </c>
      <c r="AS6">
        <f t="shared" si="15"/>
        <v>-754.36318406141856</v>
      </c>
      <c r="AT6">
        <f t="shared" si="16"/>
        <v>13.72280545326756</v>
      </c>
      <c r="AU6">
        <f t="shared" si="17"/>
        <v>-1380.0250480348748</v>
      </c>
      <c r="AW6">
        <v>3</v>
      </c>
      <c r="AX6">
        <f>IF(Z6&gt;0, (R6*SUMPRODUCT(K6:$K$98, X6:$X$98)-K6*$AZ$3)/Z6, 0)</f>
        <v>3269.3182357826322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50</v>
      </c>
      <c r="R7">
        <f t="shared" si="0"/>
        <v>250000</v>
      </c>
      <c r="S7">
        <f t="shared" si="1"/>
        <v>4201.343649183329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3149.3678988850988</v>
      </c>
      <c r="AC7">
        <f t="shared" si="2"/>
        <v>3991.9213143384545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-880.92534519548929</v>
      </c>
      <c r="AI7">
        <f t="shared" si="7"/>
        <v>-928.43301949766658</v>
      </c>
      <c r="AJ7">
        <f t="shared" si="8"/>
        <v>-842.55341545335568</v>
      </c>
      <c r="AK7">
        <f>G7*SUM(AB7, AE7:AF7)</f>
        <v>43.461277004614367</v>
      </c>
      <c r="AL7">
        <f t="shared" si="9"/>
        <v>-1727.5251579464077</v>
      </c>
      <c r="AN7">
        <f t="shared" si="10"/>
        <v>0</v>
      </c>
      <c r="AO7">
        <f t="shared" si="11"/>
        <v>0</v>
      </c>
      <c r="AP7">
        <f t="shared" si="12"/>
        <v>-38.104189803265065</v>
      </c>
      <c r="AQ7">
        <f t="shared" si="13"/>
        <v>-706.55840448702656</v>
      </c>
      <c r="AR7">
        <f t="shared" si="14"/>
        <v>-744.66259429029162</v>
      </c>
      <c r="AS7">
        <f t="shared" si="15"/>
        <v>-675.78166545510135</v>
      </c>
      <c r="AT7">
        <f t="shared" si="16"/>
        <v>34.858720667793385</v>
      </c>
      <c r="AU7">
        <f t="shared" si="17"/>
        <v>-1385.5855390775996</v>
      </c>
      <c r="AW7">
        <v>4</v>
      </c>
      <c r="AX7">
        <f>IF(Z7&gt;0, (R7*SUMPRODUCT(K7:$K$98, X7:$X$98)-K7*$AZ$3)/Z7, 0)</f>
        <v>4201.343649183329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250000</v>
      </c>
      <c r="S8">
        <f t="shared" si="1"/>
        <v>5120.0063243808963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3991.9213143384545</v>
      </c>
      <c r="AC8">
        <f t="shared" si="2"/>
        <v>4794.3164353184002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-1065.7947665229342</v>
      </c>
      <c r="AI8">
        <f t="shared" si="7"/>
        <v>-1112.6142051287852</v>
      </c>
      <c r="AJ8">
        <f t="shared" si="8"/>
        <v>-802.39512097994566</v>
      </c>
      <c r="AK8">
        <f t="shared" ref="AK8:AK39" si="30">G8*SUM(AB8:AB8, AE8:AF8)</f>
        <v>86.225500389710618</v>
      </c>
      <c r="AL8">
        <f t="shared" si="9"/>
        <v>-1828.7838257190203</v>
      </c>
      <c r="AN8">
        <f t="shared" si="10"/>
        <v>0</v>
      </c>
      <c r="AO8">
        <f t="shared" si="11"/>
        <v>0</v>
      </c>
      <c r="AP8">
        <f t="shared" si="12"/>
        <v>-35.043095191385824</v>
      </c>
      <c r="AQ8">
        <f t="shared" si="13"/>
        <v>-797.71882299068386</v>
      </c>
      <c r="AR8">
        <f t="shared" si="14"/>
        <v>-832.76191818206973</v>
      </c>
      <c r="AS8">
        <f t="shared" si="15"/>
        <v>-600.57124653540507</v>
      </c>
      <c r="AT8">
        <f t="shared" si="16"/>
        <v>64.537476485330998</v>
      </c>
      <c r="AU8">
        <f t="shared" si="17"/>
        <v>-1368.7956882321439</v>
      </c>
      <c r="AW8">
        <v>5</v>
      </c>
      <c r="AX8">
        <f>IF(Z8&gt;0, (R8*SUMPRODUCT(K8:$K$98, X8:$X$98)-K8*$AZ$3)/Z8, 0)</f>
        <v>5120.0063243808963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250000</v>
      </c>
      <c r="S9">
        <f t="shared" si="1"/>
        <v>5876.0702871230869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4794.3164353184002</v>
      </c>
      <c r="AC9">
        <f t="shared" si="2"/>
        <v>5417.5673637061518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-1263.4300418890653</v>
      </c>
      <c r="AI9">
        <f t="shared" si="7"/>
        <v>-1309.5286001004799</v>
      </c>
      <c r="AJ9">
        <f t="shared" si="8"/>
        <v>-623.25092838775163</v>
      </c>
      <c r="AK9">
        <f t="shared" si="30"/>
        <v>106.91325650760032</v>
      </c>
      <c r="AL9">
        <f t="shared" si="9"/>
        <v>-1825.8662719806312</v>
      </c>
      <c r="AN9">
        <f t="shared" si="10"/>
        <v>0</v>
      </c>
      <c r="AO9">
        <f t="shared" si="11"/>
        <v>0</v>
      </c>
      <c r="AP9">
        <f t="shared" si="12"/>
        <v>-32.177129099454454</v>
      </c>
      <c r="AQ9">
        <f t="shared" si="13"/>
        <v>-881.88336345684718</v>
      </c>
      <c r="AR9">
        <f t="shared" si="14"/>
        <v>-914.0604925563016</v>
      </c>
      <c r="AS9">
        <f t="shared" si="15"/>
        <v>-435.03368352899537</v>
      </c>
      <c r="AT9">
        <f t="shared" si="16"/>
        <v>74.626231070201086</v>
      </c>
      <c r="AU9">
        <f t="shared" si="17"/>
        <v>-1274.4679450150959</v>
      </c>
      <c r="AW9">
        <v>6</v>
      </c>
      <c r="AX9">
        <f>IF(Z9&gt;0, (R9*SUMPRODUCT(K9:$K$98, X9:$X$98)-K9*$AZ$3)/Z9, 0)</f>
        <v>5876.0702871230869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250000</v>
      </c>
      <c r="S10">
        <f t="shared" si="1"/>
        <v>6117.6245654463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5417.5673637061518</v>
      </c>
      <c r="AC10">
        <f t="shared" si="2"/>
        <v>5547.9208859038918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-1469.1087283342147</v>
      </c>
      <c r="AI10">
        <f t="shared" si="7"/>
        <v>-1514.4524792178483</v>
      </c>
      <c r="AJ10">
        <f t="shared" si="8"/>
        <v>-130.35352219773995</v>
      </c>
      <c r="AK10">
        <f t="shared" si="30"/>
        <v>23.295539663936452</v>
      </c>
      <c r="AL10">
        <f t="shared" si="9"/>
        <v>-1621.5104617516517</v>
      </c>
      <c r="AN10">
        <f t="shared" si="10"/>
        <v>0</v>
      </c>
      <c r="AO10">
        <f t="shared" si="11"/>
        <v>0</v>
      </c>
      <c r="AP10">
        <f t="shared" si="12"/>
        <v>-30.020172713448058</v>
      </c>
      <c r="AQ10">
        <f t="shared" si="13"/>
        <v>-972.63452846256814</v>
      </c>
      <c r="AR10">
        <f t="shared" si="14"/>
        <v>-1002.6547011760161</v>
      </c>
      <c r="AS10">
        <f t="shared" si="15"/>
        <v>-86.301533814991032</v>
      </c>
      <c r="AT10">
        <f t="shared" si="16"/>
        <v>15.422987964958367</v>
      </c>
      <c r="AU10">
        <f t="shared" si="17"/>
        <v>-1073.5332470260487</v>
      </c>
      <c r="AW10">
        <v>7</v>
      </c>
      <c r="AX10">
        <f>IF(Z10&gt;0, (R10*SUMPRODUCT(K10:$K$98, X10:$X$98)-K10*$AZ$3)/Z10, 0)</f>
        <v>6117.6245654463</v>
      </c>
    </row>
    <row r="11" spans="1:52" x14ac:dyDescent="0.25">
      <c r="A11" t="s">
        <v>33</v>
      </c>
      <c r="C11" s="25">
        <f>AU81</f>
        <v>12310.550981724558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250000</v>
      </c>
      <c r="S11">
        <f t="shared" si="1"/>
        <v>6161.5644182021024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5547.9208859038918</v>
      </c>
      <c r="AC11">
        <f t="shared" si="2"/>
        <v>5489.9922007476562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-1700.0127179726467</v>
      </c>
      <c r="AI11">
        <f t="shared" si="7"/>
        <v>-1744.5630288038494</v>
      </c>
      <c r="AJ11">
        <f t="shared" si="8"/>
        <v>57.928685156235588</v>
      </c>
      <c r="AK11">
        <f t="shared" si="30"/>
        <v>8.8766734174462272</v>
      </c>
      <c r="AL11">
        <f t="shared" si="9"/>
        <v>-1677.7576702301676</v>
      </c>
      <c r="AN11">
        <f t="shared" si="10"/>
        <v>0</v>
      </c>
      <c r="AO11">
        <f t="shared" si="11"/>
        <v>0</v>
      </c>
      <c r="AP11">
        <f t="shared" si="12"/>
        <v>-28.047612908511443</v>
      </c>
      <c r="AQ11">
        <f t="shared" si="13"/>
        <v>-1070.2798199075082</v>
      </c>
      <c r="AR11">
        <f t="shared" si="14"/>
        <v>-1098.3274328160196</v>
      </c>
      <c r="AS11">
        <f t="shared" si="15"/>
        <v>36.470258169852201</v>
      </c>
      <c r="AT11">
        <f t="shared" si="16"/>
        <v>5.5885019718746465</v>
      </c>
      <c r="AU11">
        <f t="shared" si="17"/>
        <v>-1056.2686726742927</v>
      </c>
      <c r="AW11">
        <v>8</v>
      </c>
      <c r="AX11">
        <f>IF(Z11&gt;0, (R11*SUMPRODUCT(K11:$K$98, X11:$X$98)-K11*$AZ$3)/Z11, 0)</f>
        <v>6161.5644182021024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250000</v>
      </c>
      <c r="S12">
        <f t="shared" si="1"/>
        <v>6399.4562702858293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5489.9922007476562</v>
      </c>
      <c r="AC12">
        <f t="shared" si="2"/>
        <v>5594.8822010246586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-1955.3835318726035</v>
      </c>
      <c r="AI12">
        <f t="shared" si="7"/>
        <v>-1999.0972628891197</v>
      </c>
      <c r="AJ12">
        <f t="shared" si="8"/>
        <v>-104.8900002770024</v>
      </c>
      <c r="AK12">
        <f t="shared" si="30"/>
        <v>115.28983621570079</v>
      </c>
      <c r="AL12">
        <f t="shared" si="9"/>
        <v>-1988.6974269504212</v>
      </c>
      <c r="AN12">
        <f t="shared" si="10"/>
        <v>0</v>
      </c>
      <c r="AO12">
        <f t="shared" si="11"/>
        <v>0</v>
      </c>
      <c r="AP12">
        <f t="shared" si="12"/>
        <v>-25.696476162716841</v>
      </c>
      <c r="AQ12">
        <f t="shared" si="13"/>
        <v>-1149.4435534854929</v>
      </c>
      <c r="AR12">
        <f t="shared" si="14"/>
        <v>-1175.1400296482097</v>
      </c>
      <c r="AS12">
        <f t="shared" si="15"/>
        <v>-61.658049522402841</v>
      </c>
      <c r="AT12">
        <f t="shared" si="16"/>
        <v>67.771440671603969</v>
      </c>
      <c r="AU12">
        <f t="shared" si="17"/>
        <v>-1169.0266384990084</v>
      </c>
      <c r="AW12">
        <v>9</v>
      </c>
      <c r="AX12">
        <f>IF(Z12&gt;0, (R12*SUMPRODUCT(K12:$K$98, X12:$X$98)-K12*$AZ$3)/Z12, 0)</f>
        <v>6399.4562702858293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50</v>
      </c>
      <c r="R13">
        <f t="shared" si="0"/>
        <v>250000</v>
      </c>
      <c r="S13">
        <f t="shared" si="1"/>
        <v>7259.7508568184421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5594.8822010246586</v>
      </c>
      <c r="AC13">
        <f t="shared" si="2"/>
        <v>6218.8337484212407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-2228.4516938792699</v>
      </c>
      <c r="AI13">
        <f t="shared" si="7"/>
        <v>-2271.2825972468449</v>
      </c>
      <c r="AJ13">
        <f t="shared" si="8"/>
        <v>-623.9515473965821</v>
      </c>
      <c r="AK13">
        <f t="shared" si="30"/>
        <v>391.64175407172615</v>
      </c>
      <c r="AL13">
        <f t="shared" si="9"/>
        <v>-2503.5923905717009</v>
      </c>
      <c r="AN13">
        <f t="shared" si="10"/>
        <v>0</v>
      </c>
      <c r="AO13">
        <f t="shared" si="11"/>
        <v>0</v>
      </c>
      <c r="AP13">
        <f t="shared" si="12"/>
        <v>-22.479927559764732</v>
      </c>
      <c r="AQ13">
        <f t="shared" si="13"/>
        <v>-1169.6095274694892</v>
      </c>
      <c r="AR13">
        <f t="shared" si="14"/>
        <v>-1192.0894550292539</v>
      </c>
      <c r="AS13">
        <f t="shared" si="15"/>
        <v>-327.48283326885974</v>
      </c>
      <c r="AT13">
        <f t="shared" si="16"/>
        <v>205.55434437968577</v>
      </c>
      <c r="AU13">
        <f t="shared" si="17"/>
        <v>-1314.0179439184278</v>
      </c>
      <c r="AW13">
        <v>10</v>
      </c>
      <c r="AX13">
        <f>IF(Z13&gt;0, (R13*SUMPRODUCT(K13:$K$98, X13:$X$98)-K13*$AZ$3)/Z13, 0)</f>
        <v>7259.7508568184421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50</v>
      </c>
      <c r="R14">
        <f t="shared" si="0"/>
        <v>250000</v>
      </c>
      <c r="S14">
        <f t="shared" si="1"/>
        <v>7915.3800211028974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6218.8337484212407</v>
      </c>
      <c r="AC14">
        <f t="shared" si="2"/>
        <v>6632.612703882176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-2527.9979158930669</v>
      </c>
      <c r="AI14">
        <f t="shared" si="7"/>
        <v>-2569.8949106437876</v>
      </c>
      <c r="AJ14">
        <f t="shared" si="8"/>
        <v>-413.77895546093532</v>
      </c>
      <c r="AK14">
        <f t="shared" si="30"/>
        <v>435.31836238948688</v>
      </c>
      <c r="AL14">
        <f t="shared" si="9"/>
        <v>-2548.355503715236</v>
      </c>
      <c r="AN14">
        <f t="shared" si="10"/>
        <v>0</v>
      </c>
      <c r="AO14">
        <f t="shared" si="11"/>
        <v>0</v>
      </c>
      <c r="AP14">
        <f t="shared" si="12"/>
        <v>-19.633716815010303</v>
      </c>
      <c r="AQ14">
        <f t="shared" si="13"/>
        <v>-1184.6671935515551</v>
      </c>
      <c r="AR14">
        <f t="shared" si="14"/>
        <v>-1204.3009103665654</v>
      </c>
      <c r="AS14">
        <f t="shared" si="15"/>
        <v>-193.90457200730341</v>
      </c>
      <c r="AT14">
        <f t="shared" si="16"/>
        <v>203.99834170402315</v>
      </c>
      <c r="AU14">
        <f t="shared" si="17"/>
        <v>-1194.2071406698456</v>
      </c>
      <c r="AW14">
        <v>11</v>
      </c>
      <c r="AX14">
        <f>IF(Z14&gt;0, (R14*SUMPRODUCT(K14:$K$98, X14:$X$98)-K14*$AZ$3)/Z14, 0)</f>
        <v>7915.3800211028974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250000</v>
      </c>
      <c r="S15">
        <f t="shared" si="1"/>
        <v>8386.9285158592011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6632.612703882176</v>
      </c>
      <c r="AC15">
        <f t="shared" si="2"/>
        <v>6861.6852272327833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-2855.0187550143814</v>
      </c>
      <c r="AI15">
        <f t="shared" si="7"/>
        <v>-2895.9257760665923</v>
      </c>
      <c r="AJ15">
        <f t="shared" si="8"/>
        <v>-229.0725233506073</v>
      </c>
      <c r="AK15">
        <f t="shared" si="30"/>
        <v>464.28288927175237</v>
      </c>
      <c r="AL15">
        <f t="shared" si="9"/>
        <v>-2660.7154101454471</v>
      </c>
      <c r="AN15">
        <f t="shared" si="10"/>
        <v>0</v>
      </c>
      <c r="AO15">
        <f t="shared" si="11"/>
        <v>0</v>
      </c>
      <c r="AP15">
        <f t="shared" si="12"/>
        <v>-17.115889812098384</v>
      </c>
      <c r="AQ15">
        <f t="shared" si="13"/>
        <v>-1194.5672201339519</v>
      </c>
      <c r="AR15">
        <f t="shared" si="14"/>
        <v>-1211.6831099460503</v>
      </c>
      <c r="AS15">
        <f t="shared" si="15"/>
        <v>-95.846140046329168</v>
      </c>
      <c r="AT15">
        <f t="shared" si="16"/>
        <v>194.26041227190569</v>
      </c>
      <c r="AU15">
        <f t="shared" si="17"/>
        <v>-1113.2688377204738</v>
      </c>
      <c r="AW15">
        <v>12</v>
      </c>
      <c r="AX15">
        <f>IF(Z15&gt;0, (R15*SUMPRODUCT(K15:$K$98, X15:$X$98)-K15*$AZ$3)/Z15, 0)</f>
        <v>8386.9285158592011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250000</v>
      </c>
      <c r="S16">
        <f t="shared" si="1"/>
        <v>8691.5773053496159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6861.6852272327833</v>
      </c>
      <c r="AC16">
        <f t="shared" si="2"/>
        <v>6929.3856114757555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-3176.517725729218</v>
      </c>
      <c r="AI16">
        <f t="shared" si="7"/>
        <v>-3216.3803730257609</v>
      </c>
      <c r="AJ16">
        <f t="shared" si="8"/>
        <v>-67.700384242972177</v>
      </c>
      <c r="AK16">
        <f t="shared" si="30"/>
        <v>480.31796590629489</v>
      </c>
      <c r="AL16">
        <f t="shared" si="9"/>
        <v>-2803.7627913624383</v>
      </c>
      <c r="AN16">
        <f t="shared" si="10"/>
        <v>0</v>
      </c>
      <c r="AO16">
        <f t="shared" si="11"/>
        <v>0</v>
      </c>
      <c r="AP16">
        <f t="shared" si="12"/>
        <v>-14.891887338923816</v>
      </c>
      <c r="AQ16">
        <f t="shared" si="13"/>
        <v>-1186.6834570657479</v>
      </c>
      <c r="AR16">
        <f t="shared" si="14"/>
        <v>-1201.5753444046716</v>
      </c>
      <c r="AS16">
        <f t="shared" si="15"/>
        <v>-25.291508801414505</v>
      </c>
      <c r="AT16">
        <f t="shared" si="16"/>
        <v>179.43718042423993</v>
      </c>
      <c r="AU16">
        <f t="shared" si="17"/>
        <v>-1047.4296727818462</v>
      </c>
      <c r="AW16">
        <v>13</v>
      </c>
      <c r="AX16">
        <f>IF(Z16&gt;0, (R16*SUMPRODUCT(K16:$K$98, X16:$X$98)-K16*$AZ$3)/Z16, 0)</f>
        <v>8691.5773053496159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50</v>
      </c>
      <c r="R17">
        <f t="shared" si="0"/>
        <v>250000</v>
      </c>
      <c r="S17">
        <f t="shared" si="1"/>
        <v>8860.9976875911962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6929.3856114757555</v>
      </c>
      <c r="AC17">
        <f t="shared" si="2"/>
        <v>6869.7268011751294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-3500.879596606766</v>
      </c>
      <c r="AI17">
        <f t="shared" si="7"/>
        <v>-3539.643441511022</v>
      </c>
      <c r="AJ17">
        <f t="shared" si="8"/>
        <v>59.658810300626101</v>
      </c>
      <c r="AK17">
        <f t="shared" si="30"/>
        <v>485.05699280330293</v>
      </c>
      <c r="AL17">
        <f t="shared" si="9"/>
        <v>-2994.9276384070931</v>
      </c>
      <c r="AN17">
        <f t="shared" si="10"/>
        <v>0</v>
      </c>
      <c r="AO17">
        <f t="shared" si="11"/>
        <v>0</v>
      </c>
      <c r="AP17">
        <f t="shared" si="12"/>
        <v>-12.929818529723153</v>
      </c>
      <c r="AQ17">
        <f t="shared" si="13"/>
        <v>-1167.7308582350142</v>
      </c>
      <c r="AR17">
        <f t="shared" si="14"/>
        <v>-1180.6606767647374</v>
      </c>
      <c r="AS17">
        <f t="shared" si="15"/>
        <v>19.899408657513778</v>
      </c>
      <c r="AT17">
        <f t="shared" si="16"/>
        <v>161.79248753601689</v>
      </c>
      <c r="AU17">
        <f t="shared" si="17"/>
        <v>-998.96878057120682</v>
      </c>
      <c r="AW17">
        <v>14</v>
      </c>
      <c r="AX17">
        <f>IF(Z17&gt;0, (R17*SUMPRODUCT(K17:$K$98, X17:$X$98)-K17*$AZ$3)/Z17, 0)</f>
        <v>8860.9976875911962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250000</v>
      </c>
      <c r="S18">
        <f t="shared" si="1"/>
        <v>8918.5756565654483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6869.7268011751294</v>
      </c>
      <c r="AC18">
        <f t="shared" si="2"/>
        <v>6708.2679489803995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-3839.0116860957364</v>
      </c>
      <c r="AI18">
        <f t="shared" si="7"/>
        <v>-3876.6200902137307</v>
      </c>
      <c r="AJ18">
        <f t="shared" si="8"/>
        <v>161.45885219472984</v>
      </c>
      <c r="AK18">
        <f t="shared" si="30"/>
        <v>480.88087608225908</v>
      </c>
      <c r="AL18">
        <f t="shared" si="9"/>
        <v>-3234.2803619367419</v>
      </c>
      <c r="AN18">
        <f t="shared" si="10"/>
        <v>0</v>
      </c>
      <c r="AO18">
        <f t="shared" si="11"/>
        <v>0</v>
      </c>
      <c r="AP18">
        <f t="shared" si="12"/>
        <v>-11.200372446633764</v>
      </c>
      <c r="AQ18">
        <f t="shared" si="13"/>
        <v>-1143.3178758754743</v>
      </c>
      <c r="AR18">
        <f t="shared" si="14"/>
        <v>-1154.5182483221081</v>
      </c>
      <c r="AS18">
        <f t="shared" si="15"/>
        <v>48.084977860618892</v>
      </c>
      <c r="AT18">
        <f t="shared" si="16"/>
        <v>143.21386511606335</v>
      </c>
      <c r="AU18">
        <f t="shared" si="17"/>
        <v>-963.21940534542591</v>
      </c>
      <c r="AW18">
        <v>15</v>
      </c>
      <c r="AX18">
        <f>IF(Z18&gt;0, (R18*SUMPRODUCT(K18:$K$98, X18:$X$98)-K18*$AZ$3)/Z18, 0)</f>
        <v>8918.5756565654483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250000</v>
      </c>
      <c r="S19">
        <f t="shared" si="1"/>
        <v>8881.5924258998948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6708.2679489803995</v>
      </c>
      <c r="AC19">
        <f t="shared" si="2"/>
        <v>6463.4072213551772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-4228.932473443946</v>
      </c>
      <c r="AI19">
        <f t="shared" si="7"/>
        <v>-4265.3190070260716</v>
      </c>
      <c r="AJ19">
        <f t="shared" si="8"/>
        <v>244.86072762522235</v>
      </c>
      <c r="AK19">
        <f t="shared" si="30"/>
        <v>469.57875642862803</v>
      </c>
      <c r="AL19">
        <f t="shared" si="9"/>
        <v>-3550.8795229722214</v>
      </c>
      <c r="AN19">
        <f t="shared" si="10"/>
        <v>0</v>
      </c>
      <c r="AO19">
        <f t="shared" si="11"/>
        <v>0</v>
      </c>
      <c r="AP19">
        <f t="shared" si="12"/>
        <v>-9.6754287875939351</v>
      </c>
      <c r="AQ19">
        <f t="shared" si="13"/>
        <v>-1124.5021431349037</v>
      </c>
      <c r="AR19">
        <f t="shared" si="14"/>
        <v>-1134.1775719224977</v>
      </c>
      <c r="AS19">
        <f t="shared" si="15"/>
        <v>65.1101465235501</v>
      </c>
      <c r="AT19">
        <f t="shared" si="16"/>
        <v>124.86421130876786</v>
      </c>
      <c r="AU19">
        <f t="shared" si="17"/>
        <v>-944.20321409017981</v>
      </c>
      <c r="AW19">
        <v>16</v>
      </c>
      <c r="AX19">
        <f>IF(Z19&gt;0, (R19*SUMPRODUCT(K19:$K$98, X19:$X$98)-K19*$AZ$3)/Z19, 0)</f>
        <v>8881.5924258998948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250000</v>
      </c>
      <c r="S20">
        <f t="shared" si="1"/>
        <v>8747.9252311986365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6463.4072213551772</v>
      </c>
      <c r="AC20">
        <f t="shared" si="2"/>
        <v>6141.0989605865698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-4611.7566190661346</v>
      </c>
      <c r="AI20">
        <f t="shared" si="7"/>
        <v>-4646.856935988626</v>
      </c>
      <c r="AJ20">
        <f t="shared" si="8"/>
        <v>322.3082607686074</v>
      </c>
      <c r="AK20">
        <f t="shared" si="30"/>
        <v>452.43850549486245</v>
      </c>
      <c r="AL20">
        <f t="shared" si="9"/>
        <v>-3872.1101697251561</v>
      </c>
      <c r="AN20">
        <f t="shared" si="10"/>
        <v>0</v>
      </c>
      <c r="AO20">
        <f t="shared" si="11"/>
        <v>0</v>
      </c>
      <c r="AP20">
        <f t="shared" si="12"/>
        <v>-8.3334062125088515</v>
      </c>
      <c r="AQ20">
        <f t="shared" si="13"/>
        <v>-1094.9086683396533</v>
      </c>
      <c r="AR20">
        <f t="shared" si="14"/>
        <v>-1103.2420745521622</v>
      </c>
      <c r="AS20">
        <f t="shared" si="15"/>
        <v>76.521407728685887</v>
      </c>
      <c r="AT20">
        <f t="shared" si="16"/>
        <v>107.41651879653513</v>
      </c>
      <c r="AU20">
        <f t="shared" si="17"/>
        <v>-919.30414802694111</v>
      </c>
      <c r="AW20">
        <v>17</v>
      </c>
      <c r="AX20">
        <f>IF(Z20&gt;0, (R20*SUMPRODUCT(K20:$K$98, X20:$X$98)-K20*$AZ$3)/Z20, 0)</f>
        <v>8747.9252311986365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250000</v>
      </c>
      <c r="S21">
        <f t="shared" si="1"/>
        <v>8534.5211426698406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6141.0989605865698</v>
      </c>
      <c r="AC21">
        <f t="shared" si="2"/>
        <v>5762.4348300739666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-4948.7319063442392</v>
      </c>
      <c r="AI21">
        <f t="shared" si="7"/>
        <v>-4982.4914737162362</v>
      </c>
      <c r="AJ21">
        <f t="shared" si="8"/>
        <v>378.66413051260315</v>
      </c>
      <c r="AK21">
        <f t="shared" si="30"/>
        <v>429.87692724105995</v>
      </c>
      <c r="AL21">
        <f t="shared" si="9"/>
        <v>-4173.9504159625731</v>
      </c>
      <c r="AN21">
        <f t="shared" si="10"/>
        <v>0</v>
      </c>
      <c r="AO21">
        <f t="shared" si="11"/>
        <v>0</v>
      </c>
      <c r="AP21">
        <f t="shared" si="12"/>
        <v>-7.1563300851450222</v>
      </c>
      <c r="AQ21">
        <f t="shared" si="13"/>
        <v>-1049.0288170595438</v>
      </c>
      <c r="AR21">
        <f t="shared" si="14"/>
        <v>-1056.1851471446887</v>
      </c>
      <c r="AS21">
        <f t="shared" si="15"/>
        <v>80.268964335140339</v>
      </c>
      <c r="AT21">
        <f t="shared" si="16"/>
        <v>91.125018085292069</v>
      </c>
      <c r="AU21">
        <f t="shared" si="17"/>
        <v>-884.7911647242563</v>
      </c>
      <c r="AW21">
        <v>18</v>
      </c>
      <c r="AX21">
        <f>IF(Z21&gt;0, (R21*SUMPRODUCT(K21:$K$98, X21:$X$98)-K21*$AZ$3)/Z21, 0)</f>
        <v>8534.5211426698406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250000</v>
      </c>
      <c r="S22">
        <f t="shared" si="1"/>
        <v>8269.7909432885572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5762.4348300739666</v>
      </c>
      <c r="AC22">
        <f t="shared" si="2"/>
        <v>5352.9100646457164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-5288.6558348091412</v>
      </c>
      <c r="AI22">
        <f t="shared" si="7"/>
        <v>-5321.020075340457</v>
      </c>
      <c r="AJ22">
        <f t="shared" si="8"/>
        <v>409.52476542825025</v>
      </c>
      <c r="AK22">
        <f t="shared" si="30"/>
        <v>403.3704381051777</v>
      </c>
      <c r="AL22">
        <f t="shared" si="9"/>
        <v>-4508.1248718070292</v>
      </c>
      <c r="AN22">
        <f t="shared" si="10"/>
        <v>0</v>
      </c>
      <c r="AO22">
        <f t="shared" si="11"/>
        <v>0</v>
      </c>
      <c r="AP22">
        <f t="shared" si="12"/>
        <v>-6.1254907610183364</v>
      </c>
      <c r="AQ22">
        <f t="shared" si="13"/>
        <v>-1000.9693390760461</v>
      </c>
      <c r="AR22">
        <f t="shared" si="14"/>
        <v>-1007.0948298370645</v>
      </c>
      <c r="AS22">
        <f t="shared" si="15"/>
        <v>77.509625619414479</v>
      </c>
      <c r="AT22">
        <f t="shared" si="16"/>
        <v>76.34481301949306</v>
      </c>
      <c r="AU22">
        <f t="shared" si="17"/>
        <v>-853.240391198157</v>
      </c>
      <c r="AW22">
        <v>19</v>
      </c>
      <c r="AX22">
        <f>IF(Z22&gt;0, (R22*SUMPRODUCT(K22:$K$98, X22:$X$98)-K22*$AZ$3)/Z22, 0)</f>
        <v>8269.7909432885572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50</v>
      </c>
      <c r="R23">
        <f t="shared" si="0"/>
        <v>250000</v>
      </c>
      <c r="S23">
        <f t="shared" si="1"/>
        <v>7961.0812206561141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5352.9100646457164</v>
      </c>
      <c r="AC23">
        <f t="shared" si="2"/>
        <v>4922.9264859547529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-5609.4640251851524</v>
      </c>
      <c r="AI23">
        <f t="shared" si="7"/>
        <v>-5640.3827305061177</v>
      </c>
      <c r="AJ23">
        <f t="shared" si="8"/>
        <v>429.98357869096344</v>
      </c>
      <c r="AK23">
        <f t="shared" si="30"/>
        <v>374.70370452520018</v>
      </c>
      <c r="AL23">
        <f t="shared" si="9"/>
        <v>-4835.6954472899542</v>
      </c>
      <c r="AN23">
        <f t="shared" si="10"/>
        <v>0</v>
      </c>
      <c r="AO23">
        <f t="shared" si="11"/>
        <v>0</v>
      </c>
      <c r="AP23">
        <f t="shared" si="12"/>
        <v>-5.2249091865031891</v>
      </c>
      <c r="AQ23">
        <f t="shared" si="13"/>
        <v>-947.93555591330801</v>
      </c>
      <c r="AR23">
        <f t="shared" si="14"/>
        <v>-953.16046509981118</v>
      </c>
      <c r="AS23">
        <f t="shared" si="15"/>
        <v>72.662329390116454</v>
      </c>
      <c r="AT23">
        <f t="shared" si="16"/>
        <v>63.320660023333971</v>
      </c>
      <c r="AU23">
        <f t="shared" si="17"/>
        <v>-817.17747568636082</v>
      </c>
      <c r="AW23">
        <v>20</v>
      </c>
      <c r="AX23">
        <f>IF(Z23&gt;0, (R23*SUMPRODUCT(K23:$K$98, X23:$X$98)-K23*$AZ$3)/Z23, 0)</f>
        <v>7961.0812206561141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250000</v>
      </c>
      <c r="S24">
        <f t="shared" si="1"/>
        <v>7621.2467026867043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4922.9264859547529</v>
      </c>
      <c r="AC24">
        <f t="shared" si="2"/>
        <v>4484.7996446709831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-5932.5647680613019</v>
      </c>
      <c r="AI24">
        <f t="shared" si="7"/>
        <v>-5961.9877733754456</v>
      </c>
      <c r="AJ24">
        <f t="shared" si="8"/>
        <v>438.12684128376986</v>
      </c>
      <c r="AK24">
        <f t="shared" si="30"/>
        <v>344.60485401683275</v>
      </c>
      <c r="AL24">
        <f t="shared" si="9"/>
        <v>-5179.2560780748427</v>
      </c>
      <c r="AN24">
        <f t="shared" si="10"/>
        <v>0</v>
      </c>
      <c r="AO24">
        <f t="shared" si="11"/>
        <v>0</v>
      </c>
      <c r="AP24">
        <f t="shared" si="12"/>
        <v>-4.4394222446906504</v>
      </c>
      <c r="AQ24">
        <f t="shared" si="13"/>
        <v>-895.12134189566507</v>
      </c>
      <c r="AR24">
        <f t="shared" si="14"/>
        <v>-899.56076414035579</v>
      </c>
      <c r="AS24">
        <f t="shared" si="15"/>
        <v>66.105757193207396</v>
      </c>
      <c r="AT24">
        <f t="shared" si="16"/>
        <v>51.994908005380196</v>
      </c>
      <c r="AU24">
        <f t="shared" si="17"/>
        <v>-781.46009894176814</v>
      </c>
      <c r="AW24">
        <v>21</v>
      </c>
      <c r="AX24">
        <f>IF(Z24&gt;0, (R24*SUMPRODUCT(K24:$K$98, X24:$X$98)-K24*$AZ$3)/Z24, 0)</f>
        <v>7621.2467026867043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250000</v>
      </c>
      <c r="S25">
        <f t="shared" si="1"/>
        <v>7255.6974887423439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4484.7996446709831</v>
      </c>
      <c r="AC25">
        <f t="shared" si="2"/>
        <v>4044.8646551231195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-6275.3090032801756</v>
      </c>
      <c r="AI25">
        <f t="shared" si="7"/>
        <v>-6303.1827167405218</v>
      </c>
      <c r="AJ25">
        <f t="shared" si="8"/>
        <v>439.93498954786355</v>
      </c>
      <c r="AK25">
        <f t="shared" si="30"/>
        <v>313.93597512696886</v>
      </c>
      <c r="AL25">
        <f t="shared" si="9"/>
        <v>-5549.3117520656897</v>
      </c>
      <c r="AN25">
        <f t="shared" si="10"/>
        <v>0</v>
      </c>
      <c r="AO25">
        <f t="shared" si="11"/>
        <v>0</v>
      </c>
      <c r="AP25">
        <f t="shared" si="12"/>
        <v>-3.7550543922304378</v>
      </c>
      <c r="AQ25">
        <f t="shared" si="13"/>
        <v>-845.38885243595189</v>
      </c>
      <c r="AR25">
        <f t="shared" si="14"/>
        <v>-849.14390682818237</v>
      </c>
      <c r="AS25">
        <f t="shared" si="15"/>
        <v>59.266585241601021</v>
      </c>
      <c r="AT25">
        <f t="shared" si="16"/>
        <v>42.292415180228289</v>
      </c>
      <c r="AU25">
        <f t="shared" si="17"/>
        <v>-747.58490640635307</v>
      </c>
      <c r="AW25">
        <v>22</v>
      </c>
      <c r="AX25">
        <f>IF(Z25&gt;0, (R25*SUMPRODUCT(K25:$K$98, X25:$X$98)-K25*$AZ$3)/Z25, 0)</f>
        <v>7255.6974887423439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250000</v>
      </c>
      <c r="S26">
        <f t="shared" si="1"/>
        <v>6860.9313192289928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4044.8646551231195</v>
      </c>
      <c r="AC26">
        <f t="shared" si="2"/>
        <v>3605.8921887119918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-6582.6543590039319</v>
      </c>
      <c r="AI26">
        <f t="shared" si="7"/>
        <v>-6608.9328044578733</v>
      </c>
      <c r="AJ26">
        <f t="shared" si="8"/>
        <v>438.9724664111277</v>
      </c>
      <c r="AK26">
        <f t="shared" si="30"/>
        <v>283.14052585861839</v>
      </c>
      <c r="AL26">
        <f t="shared" si="9"/>
        <v>-5886.8198121881269</v>
      </c>
      <c r="AN26">
        <f t="shared" si="10"/>
        <v>0</v>
      </c>
      <c r="AO26">
        <f t="shared" si="11"/>
        <v>0</v>
      </c>
      <c r="AP26">
        <f t="shared" si="12"/>
        <v>-3.160843900062511</v>
      </c>
      <c r="AQ26">
        <f t="shared" si="13"/>
        <v>-791.7798224916113</v>
      </c>
      <c r="AR26">
        <f t="shared" si="14"/>
        <v>-794.94066639167374</v>
      </c>
      <c r="AS26">
        <f t="shared" si="15"/>
        <v>52.800819028009954</v>
      </c>
      <c r="AT26">
        <f t="shared" si="16"/>
        <v>34.05692340474662</v>
      </c>
      <c r="AU26">
        <f t="shared" si="17"/>
        <v>-708.08292395891715</v>
      </c>
      <c r="AW26">
        <v>23</v>
      </c>
      <c r="AX26">
        <f>IF(Z26&gt;0, (R26*SUMPRODUCT(K26:$K$98, X26:$X$98)-K26*$AZ$3)/Z26, 0)</f>
        <v>6860.9313192289928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250000</v>
      </c>
      <c r="S27">
        <f t="shared" si="1"/>
        <v>6445.0389756764462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3605.8921887119918</v>
      </c>
      <c r="AC27">
        <f t="shared" si="2"/>
        <v>3176.9841394568307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-6844.5995280936613</v>
      </c>
      <c r="AI27">
        <f t="shared" si="7"/>
        <v>-6869.2462691874453</v>
      </c>
      <c r="AJ27">
        <f t="shared" si="8"/>
        <v>428.90804925516113</v>
      </c>
      <c r="AK27">
        <f t="shared" si="30"/>
        <v>252.41245320983944</v>
      </c>
      <c r="AL27">
        <f t="shared" si="9"/>
        <v>-6187.9257667224447</v>
      </c>
      <c r="AN27">
        <f t="shared" si="10"/>
        <v>0</v>
      </c>
      <c r="AO27">
        <f t="shared" si="11"/>
        <v>0</v>
      </c>
      <c r="AP27">
        <f t="shared" si="12"/>
        <v>-2.6469446420332123</v>
      </c>
      <c r="AQ27">
        <f t="shared" si="13"/>
        <v>-735.07795528878739</v>
      </c>
      <c r="AR27">
        <f t="shared" si="14"/>
        <v>-737.72489993082058</v>
      </c>
      <c r="AS27">
        <f t="shared" si="15"/>
        <v>46.062717118702999</v>
      </c>
      <c r="AT27">
        <f t="shared" si="16"/>
        <v>27.107916136415998</v>
      </c>
      <c r="AU27">
        <f t="shared" si="17"/>
        <v>-664.55426667570157</v>
      </c>
      <c r="AW27">
        <v>24</v>
      </c>
      <c r="AX27">
        <f>IF(Z27&gt;0, (R27*SUMPRODUCT(K27:$K$98, X27:$X$98)-K27*$AZ$3)/Z27, 0)</f>
        <v>6445.0389756764462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250000</v>
      </c>
      <c r="S28">
        <f t="shared" si="1"/>
        <v>6017.6926339981283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3176.9841394568307</v>
      </c>
      <c r="AC28">
        <f t="shared" si="2"/>
        <v>2765.8988388434445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-7094.417898969803</v>
      </c>
      <c r="AI28">
        <f t="shared" si="7"/>
        <v>-7117.399289072855</v>
      </c>
      <c r="AJ28">
        <f t="shared" si="8"/>
        <v>411.08530061338615</v>
      </c>
      <c r="AK28">
        <f t="shared" si="30"/>
        <v>222.38888976197816</v>
      </c>
      <c r="AL28">
        <f t="shared" si="9"/>
        <v>-6483.9250986974912</v>
      </c>
      <c r="AN28">
        <f t="shared" si="10"/>
        <v>0</v>
      </c>
      <c r="AO28">
        <f t="shared" si="11"/>
        <v>0</v>
      </c>
      <c r="AP28">
        <f t="shared" si="12"/>
        <v>-2.2036551248108989</v>
      </c>
      <c r="AQ28">
        <f t="shared" si="13"/>
        <v>-680.2743563601457</v>
      </c>
      <c r="AR28">
        <f t="shared" si="14"/>
        <v>-682.4780114849566</v>
      </c>
      <c r="AS28">
        <f t="shared" si="15"/>
        <v>39.418426186100064</v>
      </c>
      <c r="AT28">
        <f t="shared" si="16"/>
        <v>21.324576730452488</v>
      </c>
      <c r="AU28">
        <f t="shared" si="17"/>
        <v>-621.73500856840417</v>
      </c>
      <c r="AW28">
        <v>25</v>
      </c>
      <c r="AX28">
        <f>IF(Z28&gt;0, (R28*SUMPRODUCT(K28:$K$98, X28:$X$98)-K28*$AZ$3)/Z28, 0)</f>
        <v>6017.6926339981283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250000</v>
      </c>
      <c r="S29">
        <f t="shared" si="1"/>
        <v>5578.3810843800202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2765.8988388434445</v>
      </c>
      <c r="AC29">
        <f t="shared" si="2"/>
        <v>2374.9036384434808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-7324.5089206022294</v>
      </c>
      <c r="AI29">
        <f t="shared" si="7"/>
        <v>-7345.7955950201303</v>
      </c>
      <c r="AJ29">
        <f t="shared" si="8"/>
        <v>390.99520039996378</v>
      </c>
      <c r="AK29">
        <f t="shared" si="30"/>
        <v>193.61291871904115</v>
      </c>
      <c r="AL29">
        <f t="shared" si="9"/>
        <v>-6761.1874759011253</v>
      </c>
      <c r="AN29">
        <f t="shared" si="10"/>
        <v>0</v>
      </c>
      <c r="AO29">
        <f t="shared" si="11"/>
        <v>0</v>
      </c>
      <c r="AP29">
        <f t="shared" si="12"/>
        <v>-1.8224563191923966</v>
      </c>
      <c r="AQ29">
        <f t="shared" si="13"/>
        <v>-627.0870360147585</v>
      </c>
      <c r="AR29">
        <f t="shared" si="14"/>
        <v>-628.90949233395088</v>
      </c>
      <c r="AS29">
        <f t="shared" si="15"/>
        <v>33.475011631858337</v>
      </c>
      <c r="AT29">
        <f t="shared" si="16"/>
        <v>16.576149015558467</v>
      </c>
      <c r="AU29">
        <f t="shared" si="17"/>
        <v>-578.85833168653403</v>
      </c>
      <c r="AW29">
        <v>26</v>
      </c>
      <c r="AX29">
        <f>IF(Z29&gt;0, (R29*SUMPRODUCT(K29:$K$98, X29:$X$98)-K29*$AZ$3)/Z29, 0)</f>
        <v>5578.3810843800202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250000</v>
      </c>
      <c r="S30">
        <f t="shared" si="1"/>
        <v>5126.3641672362082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2374.9036384434808</v>
      </c>
      <c r="AC30">
        <f t="shared" si="2"/>
        <v>2006.1015631074536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-7536.4665075951143</v>
      </c>
      <c r="AI30">
        <f t="shared" si="7"/>
        <v>-7556.0330219673169</v>
      </c>
      <c r="AJ30">
        <f t="shared" si="8"/>
        <v>368.8020753360272</v>
      </c>
      <c r="AK30">
        <f t="shared" si="30"/>
        <v>166.24325469104366</v>
      </c>
      <c r="AL30">
        <f t="shared" si="9"/>
        <v>-7020.9876919402459</v>
      </c>
      <c r="AN30">
        <f t="shared" si="10"/>
        <v>0</v>
      </c>
      <c r="AO30">
        <f t="shared" si="11"/>
        <v>0</v>
      </c>
      <c r="AP30">
        <f t="shared" si="12"/>
        <v>-1.4957008961052614</v>
      </c>
      <c r="AQ30">
        <f t="shared" si="13"/>
        <v>-576.10157304723191</v>
      </c>
      <c r="AR30">
        <f t="shared" si="14"/>
        <v>-577.5972739433372</v>
      </c>
      <c r="AS30">
        <f t="shared" si="15"/>
        <v>28.191919320552696</v>
      </c>
      <c r="AT30">
        <f t="shared" si="16"/>
        <v>12.707944822614627</v>
      </c>
      <c r="AU30">
        <f t="shared" si="17"/>
        <v>-536.69740980016979</v>
      </c>
      <c r="AW30">
        <v>27</v>
      </c>
      <c r="AX30">
        <f>IF(Z30&gt;0, (R30*SUMPRODUCT(K30:$K$98, X30:$X$98)-K30*$AZ$3)/Z30, 0)</f>
        <v>5126.3641672362082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250000</v>
      </c>
      <c r="S31">
        <f t="shared" si="1"/>
        <v>4657.8855557524939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2006.1015631074536</v>
      </c>
      <c r="AC31">
        <f t="shared" si="2"/>
        <v>1660.6115620948076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-7725.2013098214584</v>
      </c>
      <c r="AI31">
        <f t="shared" si="7"/>
        <v>-7743.0271187879753</v>
      </c>
      <c r="AJ31">
        <f t="shared" si="8"/>
        <v>345.49000101264596</v>
      </c>
      <c r="AK31">
        <f t="shared" si="30"/>
        <v>140.42710941752176</v>
      </c>
      <c r="AL31">
        <f t="shared" si="9"/>
        <v>-7257.1100083578076</v>
      </c>
      <c r="AN31">
        <f t="shared" si="10"/>
        <v>0</v>
      </c>
      <c r="AO31">
        <f t="shared" si="11"/>
        <v>0</v>
      </c>
      <c r="AP31">
        <f t="shared" si="12"/>
        <v>-1.2166411824925085</v>
      </c>
      <c r="AQ31">
        <f t="shared" si="13"/>
        <v>-527.25786943124479</v>
      </c>
      <c r="AR31">
        <f t="shared" si="14"/>
        <v>-528.47451061373727</v>
      </c>
      <c r="AS31">
        <f t="shared" si="15"/>
        <v>23.580268595995509</v>
      </c>
      <c r="AT31">
        <f t="shared" si="16"/>
        <v>9.5843843483713727</v>
      </c>
      <c r="AU31">
        <f t="shared" si="17"/>
        <v>-495.30985766937044</v>
      </c>
      <c r="AW31">
        <v>28</v>
      </c>
      <c r="AX31">
        <f>IF(Z31&gt;0, (R31*SUMPRODUCT(K31:$K$98, X31:$X$98)-K31*$AZ$3)/Z31, 0)</f>
        <v>4657.8855557524939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250000</v>
      </c>
      <c r="S32">
        <f t="shared" si="1"/>
        <v>4166.3273236182158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1660.6115620948076</v>
      </c>
      <c r="AC32">
        <f t="shared" si="2"/>
        <v>1339.2568819801543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-7875.7966002311432</v>
      </c>
      <c r="AI32">
        <f t="shared" si="7"/>
        <v>-7891.8689917879483</v>
      </c>
      <c r="AJ32">
        <f t="shared" si="8"/>
        <v>321.35468011465332</v>
      </c>
      <c r="AK32">
        <f t="shared" si="30"/>
        <v>116.24280934663655</v>
      </c>
      <c r="AL32">
        <f t="shared" si="9"/>
        <v>-7454.2715023266583</v>
      </c>
      <c r="AN32">
        <f t="shared" si="10"/>
        <v>0</v>
      </c>
      <c r="AO32">
        <f t="shared" si="11"/>
        <v>0</v>
      </c>
      <c r="AP32">
        <f t="shared" si="12"/>
        <v>-0.9794352864736483</v>
      </c>
      <c r="AQ32">
        <f t="shared" si="13"/>
        <v>-479.94307954061287</v>
      </c>
      <c r="AR32">
        <f t="shared" si="14"/>
        <v>-480.9225148270865</v>
      </c>
      <c r="AS32">
        <f t="shared" si="15"/>
        <v>19.583029200435263</v>
      </c>
      <c r="AT32">
        <f t="shared" si="16"/>
        <v>7.083719238081863</v>
      </c>
      <c r="AU32">
        <f t="shared" si="17"/>
        <v>-454.25576638856938</v>
      </c>
      <c r="AW32">
        <v>29</v>
      </c>
      <c r="AX32">
        <f>IF(Z32&gt;0, (R32*SUMPRODUCT(K32:$K$98, X32:$X$98)-K32*$AZ$3)/Z32, 0)</f>
        <v>4166.3273236182158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250000</v>
      </c>
      <c r="S33">
        <f t="shared" si="1"/>
        <v>3644.4777270800496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1339.2568819801543</v>
      </c>
      <c r="AC33">
        <f t="shared" si="2"/>
        <v>1043.1559357579267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-8001.038788025312</v>
      </c>
      <c r="AI33">
        <f t="shared" si="7"/>
        <v>-8015.3502479089439</v>
      </c>
      <c r="AJ33">
        <f t="shared" si="8"/>
        <v>296.10094622222755</v>
      </c>
      <c r="AK33">
        <f t="shared" si="30"/>
        <v>93.747981738610804</v>
      </c>
      <c r="AL33">
        <f t="shared" si="9"/>
        <v>-7625.5013199481054</v>
      </c>
      <c r="AN33">
        <f t="shared" si="10"/>
        <v>0</v>
      </c>
      <c r="AO33">
        <f t="shared" si="11"/>
        <v>0</v>
      </c>
      <c r="AP33">
        <f t="shared" si="12"/>
        <v>-0.77868383147230291</v>
      </c>
      <c r="AQ33">
        <f t="shared" si="13"/>
        <v>-435.33501053541283</v>
      </c>
      <c r="AR33">
        <f t="shared" si="14"/>
        <v>-436.11369436688517</v>
      </c>
      <c r="AS33">
        <f t="shared" si="15"/>
        <v>16.110796605075944</v>
      </c>
      <c r="AT33">
        <f t="shared" si="16"/>
        <v>5.1008099946887437</v>
      </c>
      <c r="AU33">
        <f t="shared" si="17"/>
        <v>-414.90208776712046</v>
      </c>
      <c r="AW33">
        <v>30</v>
      </c>
      <c r="AX33">
        <f>IF(Z33&gt;0, (R33*SUMPRODUCT(K33:$K$98, X33:$X$98)-K33*$AZ$3)/Z33, 0)</f>
        <v>3644.4777270800496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250000</v>
      </c>
      <c r="S34">
        <f t="shared" si="1"/>
        <v>3073.4503966973757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1043.1559357579267</v>
      </c>
      <c r="AC34">
        <f t="shared" si="2"/>
        <v>771.96568711392911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-8048.6447507342946</v>
      </c>
      <c r="AI34">
        <f t="shared" si="7"/>
        <v>-8061.2033670689434</v>
      </c>
      <c r="AJ34">
        <f t="shared" si="8"/>
        <v>271.19024864399762</v>
      </c>
      <c r="AK34">
        <f t="shared" si="30"/>
        <v>73.02091550305488</v>
      </c>
      <c r="AL34">
        <f t="shared" si="9"/>
        <v>-7716.9922029218906</v>
      </c>
      <c r="AN34">
        <f t="shared" si="10"/>
        <v>0</v>
      </c>
      <c r="AO34">
        <f t="shared" si="11"/>
        <v>0</v>
      </c>
      <c r="AP34">
        <f t="shared" si="12"/>
        <v>-0.61009995067954981</v>
      </c>
      <c r="AQ34">
        <f t="shared" si="13"/>
        <v>-391.00468034144598</v>
      </c>
      <c r="AR34">
        <f t="shared" si="14"/>
        <v>-391.61478029212554</v>
      </c>
      <c r="AS34">
        <f t="shared" si="15"/>
        <v>13.174473438287807</v>
      </c>
      <c r="AT34">
        <f t="shared" si="16"/>
        <v>3.5473698502977036</v>
      </c>
      <c r="AU34">
        <f t="shared" si="17"/>
        <v>-374.89293700354</v>
      </c>
      <c r="AW34">
        <v>31</v>
      </c>
      <c r="AX34">
        <f>IF(Z34&gt;0, (R34*SUMPRODUCT(K34:$K$98, X34:$X$98)-K34*$AZ$3)/Z34, 0)</f>
        <v>3073.4503966973757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2434.5093237984365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771.96568711392911</v>
      </c>
      <c r="AC35">
        <f t="shared" ref="AC35:AC66" si="33">S35*Z35</f>
        <v>527.51882988981833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-7994.1907442332586</v>
      </c>
      <c r="AI35">
        <f t="shared" ref="AI35:AI66" si="38">SUM(AE35:AH35)</f>
        <v>-8005.0249362557142</v>
      </c>
      <c r="AJ35">
        <f t="shared" ref="AJ35:AJ66" si="39">AB35-AC35</f>
        <v>244.44685722411077</v>
      </c>
      <c r="AK35">
        <f t="shared" si="30"/>
        <v>54.037598097975042</v>
      </c>
      <c r="AL35">
        <f t="shared" ref="AL35:AL66" si="40">SUM(AI35:AK35)</f>
        <v>-7706.5404809336287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-0.46993490382691394</v>
      </c>
      <c r="AQ35">
        <f t="shared" ref="AQ35:AQ66" si="44">AH35*$K35</f>
        <v>-346.74937002951214</v>
      </c>
      <c r="AR35">
        <f t="shared" ref="AR35:AR66" si="45">AI35*$K35</f>
        <v>-347.21930493333906</v>
      </c>
      <c r="AS35">
        <f t="shared" ref="AS35:AS66" si="46">AJ35*$K35</f>
        <v>10.602923605406692</v>
      </c>
      <c r="AT35">
        <f t="shared" ref="AT35:AT66" si="47">AK35*$K35</f>
        <v>2.3438899193013896</v>
      </c>
      <c r="AU35">
        <f t="shared" ref="AU35:AU66" si="48">AL35*$K35</f>
        <v>-334.27249140863097</v>
      </c>
      <c r="AW35">
        <v>32</v>
      </c>
      <c r="AX35">
        <f>IF(Z35&gt;0, (R35*SUMPRODUCT(K35:$K$98, X35:$X$98)-K35*$AZ$3)/Z35, 0)</f>
        <v>2434.5093237984365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250000</v>
      </c>
      <c r="S36">
        <f t="shared" si="32"/>
        <v>1700.8352909013222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527.51882988981833</v>
      </c>
      <c r="AC36">
        <f t="shared" si="33"/>
        <v>311.62465907221258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-7824.6007694580139</v>
      </c>
      <c r="AI36">
        <f t="shared" si="38"/>
        <v>-7833.7616994063537</v>
      </c>
      <c r="AJ36">
        <f t="shared" si="39"/>
        <v>215.89417081760575</v>
      </c>
      <c r="AK36">
        <f t="shared" si="30"/>
        <v>36.926318092287289</v>
      </c>
      <c r="AL36">
        <f t="shared" si="40"/>
        <v>-7580.9412104964604</v>
      </c>
      <c r="AN36">
        <f t="shared" si="41"/>
        <v>0</v>
      </c>
      <c r="AO36">
        <f t="shared" si="42"/>
        <v>0</v>
      </c>
      <c r="AP36">
        <f t="shared" si="43"/>
        <v>-0.35478292814900159</v>
      </c>
      <c r="AQ36">
        <f t="shared" si="44"/>
        <v>-303.02980027572744</v>
      </c>
      <c r="AR36">
        <f t="shared" si="45"/>
        <v>-303.38458320387645</v>
      </c>
      <c r="AS36">
        <f t="shared" si="46"/>
        <v>8.3611125207713908</v>
      </c>
      <c r="AT36">
        <f t="shared" si="47"/>
        <v>1.4300761311811796</v>
      </c>
      <c r="AU36">
        <f t="shared" si="48"/>
        <v>-293.59339455192384</v>
      </c>
      <c r="AW36">
        <v>33</v>
      </c>
      <c r="AX36">
        <f>IF(Z36&gt;0, (R36*SUMPRODUCT(K36:$K$98, X36:$X$98)-K36*$AZ$3)/Z36, 0)</f>
        <v>1700.8352909013222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250000</v>
      </c>
      <c r="S37">
        <f t="shared" si="32"/>
        <v>828.40059043561439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311.62465907221258</v>
      </c>
      <c r="AC37">
        <f t="shared" si="33"/>
        <v>125.42985809283005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-7493.5827548597781</v>
      </c>
      <c r="AI37">
        <f t="shared" si="38"/>
        <v>-7501.153358957662</v>
      </c>
      <c r="AJ37">
        <f t="shared" si="39"/>
        <v>186.19480097938253</v>
      </c>
      <c r="AK37">
        <f t="shared" si="30"/>
        <v>21.813726135054882</v>
      </c>
      <c r="AL37">
        <f t="shared" si="40"/>
        <v>-7293.1448318432249</v>
      </c>
      <c r="AN37">
        <f t="shared" si="41"/>
        <v>0</v>
      </c>
      <c r="AO37">
        <f t="shared" si="42"/>
        <v>0</v>
      </c>
      <c r="AP37">
        <f t="shared" si="43"/>
        <v>-0.26177951841315983</v>
      </c>
      <c r="AQ37">
        <f t="shared" si="44"/>
        <v>-259.11624216416317</v>
      </c>
      <c r="AR37">
        <f t="shared" si="45"/>
        <v>-259.37802168257633</v>
      </c>
      <c r="AS37">
        <f t="shared" si="46"/>
        <v>6.4383217906005017</v>
      </c>
      <c r="AT37">
        <f t="shared" si="47"/>
        <v>0.75428415600641252</v>
      </c>
      <c r="AU37">
        <f t="shared" si="48"/>
        <v>-252.1854157359694</v>
      </c>
      <c r="AW37">
        <v>34</v>
      </c>
      <c r="AX37">
        <f>IF(Z37&gt;0, (R37*SUMPRODUCT(K37:$K$98, X37:$X$98)-K37*$AZ$3)/Z37, 0)</f>
        <v>828.40059043561439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250000</v>
      </c>
      <c r="S38">
        <f t="shared" si="32"/>
        <v>-240.93265607187783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125.42985809283005</v>
      </c>
      <c r="AC38">
        <f t="shared" si="33"/>
        <v>-29.36942041388204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-6999.7708206774087</v>
      </c>
      <c r="AI38">
        <f t="shared" si="38"/>
        <v>-7005.8657645701787</v>
      </c>
      <c r="AJ38">
        <f t="shared" si="39"/>
        <v>154.79927850671208</v>
      </c>
      <c r="AK38">
        <f t="shared" si="30"/>
        <v>8.7800900664981043</v>
      </c>
      <c r="AL38">
        <f t="shared" si="40"/>
        <v>-6842.2863959969691</v>
      </c>
      <c r="AN38">
        <f t="shared" si="41"/>
        <v>0</v>
      </c>
      <c r="AO38">
        <f t="shared" si="42"/>
        <v>0</v>
      </c>
      <c r="AP38">
        <f t="shared" si="43"/>
        <v>-0.18817278746553834</v>
      </c>
      <c r="AQ38">
        <f t="shared" si="44"/>
        <v>-216.10804137332715</v>
      </c>
      <c r="AR38">
        <f t="shared" si="45"/>
        <v>-216.29621416079272</v>
      </c>
      <c r="AS38">
        <f t="shared" si="46"/>
        <v>4.7792091685727867</v>
      </c>
      <c r="AT38">
        <f t="shared" si="47"/>
        <v>0.27107288452176553</v>
      </c>
      <c r="AU38">
        <f t="shared" si="48"/>
        <v>-211.24593210769817</v>
      </c>
      <c r="AW38">
        <v>35</v>
      </c>
      <c r="AX38">
        <f>IF(Z38&gt;0, (R38*SUMPRODUCT(K38:$K$98, X38:$X$98)-K38*$AZ$3)/Z38, 0)</f>
        <v>-240.93265607187783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250000</v>
      </c>
      <c r="S39">
        <f t="shared" si="32"/>
        <v>-1598.4731466126916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-29.36942041388204</v>
      </c>
      <c r="AC39">
        <f t="shared" si="33"/>
        <v>-152.33731566448535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-6344.5304738163632</v>
      </c>
      <c r="AI39">
        <f t="shared" si="38"/>
        <v>-6349.2955621754418</v>
      </c>
      <c r="AJ39">
        <f t="shared" si="39"/>
        <v>122.96789525060331</v>
      </c>
      <c r="AK39">
        <f t="shared" si="30"/>
        <v>-2.0558594289717429</v>
      </c>
      <c r="AL39">
        <f t="shared" si="40"/>
        <v>-6228.3835263538103</v>
      </c>
      <c r="AN39">
        <f t="shared" si="41"/>
        <v>0</v>
      </c>
      <c r="AO39">
        <f t="shared" si="42"/>
        <v>0</v>
      </c>
      <c r="AP39">
        <f t="shared" si="43"/>
        <v>-0.13135301378232853</v>
      </c>
      <c r="AQ39">
        <f t="shared" si="44"/>
        <v>-174.89144711908477</v>
      </c>
      <c r="AR39">
        <f t="shared" si="45"/>
        <v>-175.02280013286708</v>
      </c>
      <c r="AS39">
        <f t="shared" si="46"/>
        <v>3.3896965643589585</v>
      </c>
      <c r="AT39">
        <f t="shared" si="47"/>
        <v>-5.6671211855651382E-2</v>
      </c>
      <c r="AU39">
        <f t="shared" si="48"/>
        <v>-171.68977478036379</v>
      </c>
      <c r="AW39">
        <v>36</v>
      </c>
      <c r="AX39">
        <f>IF(Z39&gt;0, (R39*SUMPRODUCT(K39:$K$98, X39:$X$98)-K39*$AZ$3)/Z39, 0)</f>
        <v>-1598.4731466126916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250000</v>
      </c>
      <c r="S40">
        <f t="shared" si="32"/>
        <v>-3386.5355597933112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-152.33731566448535</v>
      </c>
      <c r="AC40">
        <f t="shared" si="33"/>
        <v>-244.06791803113816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-5569.6652134301203</v>
      </c>
      <c r="AI40">
        <f t="shared" si="38"/>
        <v>-5573.2687178629221</v>
      </c>
      <c r="AJ40">
        <f t="shared" si="39"/>
        <v>91.730602366652818</v>
      </c>
      <c r="AK40">
        <f t="shared" ref="AK40:AK71" si="61">G40*SUM(AB40:AB40, AE40:AF40)</f>
        <v>-10.663612096513976</v>
      </c>
      <c r="AL40">
        <f t="shared" si="40"/>
        <v>-5492.2017275927838</v>
      </c>
      <c r="AN40">
        <f t="shared" si="41"/>
        <v>0</v>
      </c>
      <c r="AO40">
        <f t="shared" si="42"/>
        <v>0</v>
      </c>
      <c r="AP40">
        <f t="shared" si="43"/>
        <v>-8.8690299513225102E-2</v>
      </c>
      <c r="AQ40">
        <f t="shared" si="44"/>
        <v>-137.08191156113003</v>
      </c>
      <c r="AR40">
        <f t="shared" si="45"/>
        <v>-137.17060186064325</v>
      </c>
      <c r="AS40">
        <f t="shared" si="46"/>
        <v>2.2576951826033578</v>
      </c>
      <c r="AT40">
        <f t="shared" si="47"/>
        <v>-0.2624553315721237</v>
      </c>
      <c r="AU40">
        <f t="shared" si="48"/>
        <v>-135.17536200961203</v>
      </c>
      <c r="AW40">
        <v>37</v>
      </c>
      <c r="AX40">
        <f>IF(Z40&gt;0, (R40*SUMPRODUCT(K40:$K$98, X40:$X$98)-K40*$AZ$3)/Z40, 0)</f>
        <v>-3386.5355597933112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250000</v>
      </c>
      <c r="S41">
        <f t="shared" si="32"/>
        <v>-5853.7512541719852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-244.06791803113816</v>
      </c>
      <c r="AC41">
        <f t="shared" si="33"/>
        <v>-306.89907534902511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-4730.4065368353486</v>
      </c>
      <c r="AI41">
        <f t="shared" si="38"/>
        <v>-4733.027924916455</v>
      </c>
      <c r="AJ41">
        <f t="shared" si="39"/>
        <v>62.831157317886948</v>
      </c>
      <c r="AK41">
        <f t="shared" si="61"/>
        <v>-17.084754262179672</v>
      </c>
      <c r="AL41">
        <f t="shared" si="40"/>
        <v>-4687.2815218607475</v>
      </c>
      <c r="AN41">
        <f t="shared" si="41"/>
        <v>0</v>
      </c>
      <c r="AO41">
        <f t="shared" si="42"/>
        <v>0</v>
      </c>
      <c r="AP41">
        <f t="shared" si="43"/>
        <v>-5.7605554138157732E-2</v>
      </c>
      <c r="AQ41">
        <f t="shared" si="44"/>
        <v>-103.95167805069725</v>
      </c>
      <c r="AR41">
        <f t="shared" si="45"/>
        <v>-104.0092836048354</v>
      </c>
      <c r="AS41">
        <f t="shared" si="46"/>
        <v>1.3807278901299711</v>
      </c>
      <c r="AT41">
        <f t="shared" si="47"/>
        <v>-0.37544106638782027</v>
      </c>
      <c r="AU41">
        <f t="shared" si="48"/>
        <v>-103.00399678109325</v>
      </c>
      <c r="AW41">
        <v>38</v>
      </c>
      <c r="AX41">
        <f>IF(Z41&gt;0, (R41*SUMPRODUCT(K41:$K$98, X41:$X$98)-K41*$AZ$3)/Z41, 0)</f>
        <v>-5853.7512541719852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250000</v>
      </c>
      <c r="S42">
        <f t="shared" si="32"/>
        <v>-9454.5320347185516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-306.89907534902511</v>
      </c>
      <c r="AC42">
        <f t="shared" si="33"/>
        <v>-344.55543711111272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-3865.0171843403932</v>
      </c>
      <c r="AI42">
        <f t="shared" si="38"/>
        <v>-3866.8393551038212</v>
      </c>
      <c r="AJ42">
        <f t="shared" si="39"/>
        <v>37.656361762087613</v>
      </c>
      <c r="AK42">
        <f t="shared" si="61"/>
        <v>-21.48293527443176</v>
      </c>
      <c r="AL42">
        <f t="shared" si="40"/>
        <v>-3850.6659286161653</v>
      </c>
      <c r="AN42">
        <f t="shared" si="41"/>
        <v>0</v>
      </c>
      <c r="AO42">
        <f t="shared" si="42"/>
        <v>0</v>
      </c>
      <c r="AP42">
        <f t="shared" si="43"/>
        <v>-3.5752308548629687E-2</v>
      </c>
      <c r="AQ42">
        <f t="shared" si="44"/>
        <v>-75.834433135316516</v>
      </c>
      <c r="AR42">
        <f t="shared" si="45"/>
        <v>-75.870185443865154</v>
      </c>
      <c r="AS42">
        <f t="shared" si="46"/>
        <v>0.73884505862906524</v>
      </c>
      <c r="AT42">
        <f t="shared" si="47"/>
        <v>-0.42151073097939129</v>
      </c>
      <c r="AU42">
        <f t="shared" si="48"/>
        <v>-75.552851116215479</v>
      </c>
      <c r="AW42">
        <v>39</v>
      </c>
      <c r="AX42">
        <f>IF(Z42&gt;0, (R42*SUMPRODUCT(K42:$K$98, X42:$X$98)-K42*$AZ$3)/Z42, 0)</f>
        <v>-9454.5320347185516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250000</v>
      </c>
      <c r="S43">
        <f t="shared" si="32"/>
        <v>-15047.814267824615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-344.55543711111272</v>
      </c>
      <c r="AC43">
        <f t="shared" si="33"/>
        <v>-361.19762356017043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-3018.913245632235</v>
      </c>
      <c r="AI43">
        <f t="shared" si="38"/>
        <v>-3020.113412038902</v>
      </c>
      <c r="AJ43">
        <f t="shared" si="39"/>
        <v>16.642186449057704</v>
      </c>
      <c r="AK43">
        <f t="shared" si="61"/>
        <v>-24.118880597777892</v>
      </c>
      <c r="AL43">
        <f t="shared" si="40"/>
        <v>-3027.5901061876225</v>
      </c>
      <c r="AN43">
        <f t="shared" si="41"/>
        <v>0</v>
      </c>
      <c r="AO43">
        <f t="shared" si="42"/>
        <v>0</v>
      </c>
      <c r="AP43">
        <f t="shared" si="43"/>
        <v>-2.102511884552578E-2</v>
      </c>
      <c r="AQ43">
        <f t="shared" si="44"/>
        <v>-52.886840875689806</v>
      </c>
      <c r="AR43">
        <f t="shared" si="45"/>
        <v>-52.907865994535328</v>
      </c>
      <c r="AS43">
        <f t="shared" si="46"/>
        <v>0.29154619392534092</v>
      </c>
      <c r="AT43">
        <f t="shared" si="47"/>
        <v>-0.42252668311020158</v>
      </c>
      <c r="AU43">
        <f t="shared" si="48"/>
        <v>-53.038846483720199</v>
      </c>
      <c r="AW43">
        <v>40</v>
      </c>
      <c r="AX43">
        <f>IF(Z43&gt;0, (R43*SUMPRODUCT(K43:$K$98, X43:$X$98)-K43*$AZ$3)/Z43, 0)</f>
        <v>-15047.814267824615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250000</v>
      </c>
      <c r="S44">
        <f t="shared" si="32"/>
        <v>-24302.55207404714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-361.19762356017043</v>
      </c>
      <c r="AC44">
        <f t="shared" si="33"/>
        <v>-361.23424418027207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-2224.8122928882522</v>
      </c>
      <c r="AI44">
        <f t="shared" si="38"/>
        <v>-2225.5554951722747</v>
      </c>
      <c r="AJ44">
        <f t="shared" si="39"/>
        <v>3.6620620101643908E-2</v>
      </c>
      <c r="AK44">
        <f t="shared" si="61"/>
        <v>-25.283833649211932</v>
      </c>
      <c r="AL44">
        <f t="shared" si="40"/>
        <v>-2250.802708201385</v>
      </c>
      <c r="AN44">
        <f t="shared" si="41"/>
        <v>0</v>
      </c>
      <c r="AO44">
        <f t="shared" si="42"/>
        <v>0</v>
      </c>
      <c r="AP44">
        <f t="shared" si="43"/>
        <v>-1.1624813815282369E-2</v>
      </c>
      <c r="AQ44">
        <f t="shared" si="44"/>
        <v>-34.799447249795833</v>
      </c>
      <c r="AR44">
        <f t="shared" si="45"/>
        <v>-34.811072063611114</v>
      </c>
      <c r="AS44">
        <f t="shared" si="46"/>
        <v>5.7280218270799508E-4</v>
      </c>
      <c r="AT44">
        <f t="shared" si="47"/>
        <v>-0.39547760418301381</v>
      </c>
      <c r="AU44">
        <f t="shared" si="48"/>
        <v>-35.205976865611419</v>
      </c>
      <c r="AW44">
        <v>41</v>
      </c>
      <c r="AX44">
        <f>IF(Z44&gt;0, (R44*SUMPRODUCT(K44:$K$98, X44:$X$98)-K44*$AZ$3)/Z44, 0)</f>
        <v>-24302.55207404714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250000</v>
      </c>
      <c r="S45">
        <f t="shared" si="32"/>
        <v>-40598.130723759408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-361.23424418027207</v>
      </c>
      <c r="AC45">
        <f t="shared" si="33"/>
        <v>-348.84599477329277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-1530.6859313357852</v>
      </c>
      <c r="AI45">
        <f t="shared" si="38"/>
        <v>-1531.1155644107005</v>
      </c>
      <c r="AJ45">
        <f t="shared" si="39"/>
        <v>-12.388249406979298</v>
      </c>
      <c r="AK45">
        <f t="shared" si="61"/>
        <v>-25.286397092619048</v>
      </c>
      <c r="AL45">
        <f t="shared" si="40"/>
        <v>-1568.7902109102988</v>
      </c>
      <c r="AN45">
        <f t="shared" si="41"/>
        <v>0</v>
      </c>
      <c r="AO45">
        <f t="shared" si="42"/>
        <v>0</v>
      </c>
      <c r="AP45">
        <f t="shared" si="43"/>
        <v>-6.000102303604816E-3</v>
      </c>
      <c r="AQ45">
        <f t="shared" si="44"/>
        <v>-21.377013826304243</v>
      </c>
      <c r="AR45">
        <f t="shared" si="45"/>
        <v>-21.383013928607845</v>
      </c>
      <c r="AS45">
        <f t="shared" si="46"/>
        <v>-0.17300987317861982</v>
      </c>
      <c r="AT45">
        <f t="shared" si="47"/>
        <v>-0.35314080387125302</v>
      </c>
      <c r="AU45">
        <f t="shared" si="48"/>
        <v>-21.909164605657718</v>
      </c>
      <c r="AW45">
        <v>42</v>
      </c>
      <c r="AX45">
        <f>IF(Z45&gt;0, (R45*SUMPRODUCT(K45:$K$98, X45:$X$98)-K45*$AZ$3)/Z45, 0)</f>
        <v>-40598.130723759408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250000</v>
      </c>
      <c r="S46">
        <f t="shared" si="32"/>
        <v>-66904.043864621941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-348.84599477329277</v>
      </c>
      <c r="AC46">
        <f t="shared" si="33"/>
        <v>-328.09113658461922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-900.70724155985329</v>
      </c>
      <c r="AI46">
        <f t="shared" si="38"/>
        <v>-900.95243685570756</v>
      </c>
      <c r="AJ46">
        <f t="shared" si="39"/>
        <v>-20.754858188673552</v>
      </c>
      <c r="AK46">
        <f t="shared" si="61"/>
        <v>-24.419219634130496</v>
      </c>
      <c r="AL46">
        <f t="shared" si="40"/>
        <v>-946.12651467851163</v>
      </c>
      <c r="AN46">
        <f t="shared" si="41"/>
        <v>0</v>
      </c>
      <c r="AO46">
        <f t="shared" si="42"/>
        <v>0</v>
      </c>
      <c r="AP46">
        <f t="shared" si="43"/>
        <v>-3.0574196942395595E-3</v>
      </c>
      <c r="AQ46">
        <f t="shared" si="44"/>
        <v>-11.231210817055626</v>
      </c>
      <c r="AR46">
        <f t="shared" si="45"/>
        <v>-11.234268236749866</v>
      </c>
      <c r="AS46">
        <f t="shared" si="46"/>
        <v>-0.25879906038214745</v>
      </c>
      <c r="AT46">
        <f t="shared" si="47"/>
        <v>-0.30449117209709781</v>
      </c>
      <c r="AU46">
        <f t="shared" si="48"/>
        <v>-11.797558469229111</v>
      </c>
      <c r="AW46">
        <v>43</v>
      </c>
      <c r="AX46">
        <f>IF(Z46&gt;0, (R46*SUMPRODUCT(K46:$K$98, X46:$X$98)-K46*$AZ$3)/Z46, 0)</f>
        <v>-66904.043864621941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250000</v>
      </c>
      <c r="S47">
        <f t="shared" si="32"/>
        <v>-109327.72243374973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-328.09113658461922</v>
      </c>
      <c r="AC47">
        <f t="shared" si="33"/>
        <v>-301.70460453115896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-523.80797537988565</v>
      </c>
      <c r="AI47">
        <f t="shared" si="38"/>
        <v>-523.94595712770536</v>
      </c>
      <c r="AJ47">
        <f t="shared" si="39"/>
        <v>-26.386532053460257</v>
      </c>
      <c r="AK47">
        <f t="shared" si="61"/>
        <v>-22.966379560923347</v>
      </c>
      <c r="AL47">
        <f t="shared" si="40"/>
        <v>-573.29886874208887</v>
      </c>
      <c r="AN47">
        <f t="shared" si="41"/>
        <v>0</v>
      </c>
      <c r="AO47">
        <f t="shared" si="42"/>
        <v>0</v>
      </c>
      <c r="AP47">
        <f t="shared" si="43"/>
        <v>-1.5361956962854529E-3</v>
      </c>
      <c r="AQ47">
        <f t="shared" si="44"/>
        <v>-5.8317246315065026</v>
      </c>
      <c r="AR47">
        <f t="shared" si="45"/>
        <v>-5.8332608272027873</v>
      </c>
      <c r="AS47">
        <f t="shared" si="46"/>
        <v>-0.29376984725099131</v>
      </c>
      <c r="AT47">
        <f t="shared" si="47"/>
        <v>-0.25569217666995309</v>
      </c>
      <c r="AU47">
        <f t="shared" si="48"/>
        <v>-6.3827228511237308</v>
      </c>
      <c r="AW47">
        <v>44</v>
      </c>
      <c r="AX47">
        <f>IF(Z47&gt;0, (R47*SUMPRODUCT(K47:$K$98, X47:$X$98)-K47*$AZ$3)/Z47, 0)</f>
        <v>-109327.72243374973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250000</v>
      </c>
      <c r="S48">
        <f t="shared" si="32"/>
        <v>-179199.40315183115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-301.70460453115896</v>
      </c>
      <c r="AC48">
        <f t="shared" si="33"/>
        <v>-273.94905874256199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-300.82498211017457</v>
      </c>
      <c r="AI48">
        <f t="shared" si="38"/>
        <v>-300.90141904409404</v>
      </c>
      <c r="AJ48">
        <f t="shared" si="39"/>
        <v>-27.755545788596976</v>
      </c>
      <c r="AK48">
        <f t="shared" si="61"/>
        <v>-21.11932231718113</v>
      </c>
      <c r="AL48">
        <f t="shared" si="40"/>
        <v>-349.77628714987213</v>
      </c>
      <c r="AN48">
        <f t="shared" si="41"/>
        <v>0</v>
      </c>
      <c r="AO48">
        <f t="shared" si="42"/>
        <v>0</v>
      </c>
      <c r="AP48">
        <f t="shared" si="43"/>
        <v>-7.5981897955309835E-4</v>
      </c>
      <c r="AQ48">
        <f t="shared" si="44"/>
        <v>-2.9903414384961082</v>
      </c>
      <c r="AR48">
        <f t="shared" si="45"/>
        <v>-2.9911012574756612</v>
      </c>
      <c r="AS48">
        <f t="shared" si="46"/>
        <v>-0.27590314520261544</v>
      </c>
      <c r="AT48">
        <f t="shared" si="47"/>
        <v>-0.20993597085927118</v>
      </c>
      <c r="AU48">
        <f t="shared" si="48"/>
        <v>-3.4769403735375475</v>
      </c>
      <c r="AW48">
        <v>45</v>
      </c>
      <c r="AX48">
        <f>IF(Z48&gt;0, (R48*SUMPRODUCT(K48:$K$98, X48:$X$98)-K48*$AZ$3)/Z48, 0)</f>
        <v>-179199.40315183115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250000</v>
      </c>
      <c r="S49">
        <f t="shared" si="32"/>
        <v>-296806.60889330303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-273.94905874256199</v>
      </c>
      <c r="AC49">
        <f t="shared" si="33"/>
        <v>-246.95076587739433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-170.35636475840207</v>
      </c>
      <c r="AI49">
        <f t="shared" si="38"/>
        <v>-170.39796605003067</v>
      </c>
      <c r="AJ49">
        <f t="shared" si="39"/>
        <v>-26.998292865167656</v>
      </c>
      <c r="AK49">
        <f t="shared" si="61"/>
        <v>-19.17643411197934</v>
      </c>
      <c r="AL49">
        <f t="shared" si="40"/>
        <v>-216.57269302717768</v>
      </c>
      <c r="AN49">
        <f t="shared" si="41"/>
        <v>0</v>
      </c>
      <c r="AO49">
        <f t="shared" si="42"/>
        <v>0</v>
      </c>
      <c r="AP49">
        <f t="shared" si="43"/>
        <v>-3.692288873754711E-4</v>
      </c>
      <c r="AQ49">
        <f t="shared" si="44"/>
        <v>-1.5119840888260703</v>
      </c>
      <c r="AR49">
        <f t="shared" si="45"/>
        <v>-1.5123533177134456</v>
      </c>
      <c r="AS49">
        <f t="shared" si="46"/>
        <v>-0.23962115706972198</v>
      </c>
      <c r="AT49">
        <f t="shared" si="47"/>
        <v>-0.17019888454918577</v>
      </c>
      <c r="AU49">
        <f t="shared" si="48"/>
        <v>-1.9221733593323536</v>
      </c>
      <c r="AW49">
        <v>46</v>
      </c>
      <c r="AX49">
        <f>IF(Z49&gt;0, (R49*SUMPRODUCT(K49:$K$98, X49:$X$98)-K49*$AZ$3)/Z49, 0)</f>
        <v>-296806.60889330303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250000</v>
      </c>
      <c r="S50">
        <f t="shared" si="32"/>
        <v>-498382.40977246797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-246.95076587739433</v>
      </c>
      <c r="AC50">
        <f t="shared" si="33"/>
        <v>-221.6871836236634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-94.723038830033047</v>
      </c>
      <c r="AI50">
        <f t="shared" si="38"/>
        <v>-94.745279500979365</v>
      </c>
      <c r="AJ50">
        <f t="shared" si="39"/>
        <v>-25.263582253730931</v>
      </c>
      <c r="AK50">
        <f t="shared" si="61"/>
        <v>-17.286553611417606</v>
      </c>
      <c r="AL50">
        <f t="shared" si="40"/>
        <v>-137.29541536612791</v>
      </c>
      <c r="AN50">
        <f t="shared" si="41"/>
        <v>0</v>
      </c>
      <c r="AO50">
        <f t="shared" si="42"/>
        <v>0</v>
      </c>
      <c r="AP50">
        <f t="shared" si="43"/>
        <v>-1.7624577667013674E-4</v>
      </c>
      <c r="AQ50">
        <f t="shared" si="44"/>
        <v>-0.75063093138912151</v>
      </c>
      <c r="AR50">
        <f t="shared" si="45"/>
        <v>-0.75080717716579159</v>
      </c>
      <c r="AS50">
        <f t="shared" si="46"/>
        <v>-0.20020078020692778</v>
      </c>
      <c r="AT50">
        <f t="shared" si="47"/>
        <v>-0.13698696745920111</v>
      </c>
      <c r="AU50">
        <f t="shared" si="48"/>
        <v>-1.0879949248319205</v>
      </c>
      <c r="AW50">
        <v>47</v>
      </c>
      <c r="AX50">
        <f>IF(Z50&gt;0, (R50*SUMPRODUCT(K50:$K$98, X50:$X$98)-K50*$AZ$3)/Z50, 0)</f>
        <v>-498382.40977246797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250000</v>
      </c>
      <c r="S51">
        <f t="shared" si="32"/>
        <v>-851435.25065049448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-221.6871836236634</v>
      </c>
      <c r="AC51">
        <f t="shared" si="33"/>
        <v>-198.53105889205523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-51.798262862941193</v>
      </c>
      <c r="AI51">
        <f t="shared" si="38"/>
        <v>-51.80992147460546</v>
      </c>
      <c r="AJ51">
        <f t="shared" si="39"/>
        <v>-23.156124731608173</v>
      </c>
      <c r="AK51">
        <f t="shared" si="61"/>
        <v>-15.518102853656439</v>
      </c>
      <c r="AL51">
        <f t="shared" si="40"/>
        <v>-90.484149059870077</v>
      </c>
      <c r="AN51">
        <f t="shared" si="41"/>
        <v>0</v>
      </c>
      <c r="AO51">
        <f t="shared" si="42"/>
        <v>0</v>
      </c>
      <c r="AP51">
        <f t="shared" si="43"/>
        <v>-8.2489685571982108E-5</v>
      </c>
      <c r="AQ51">
        <f t="shared" si="44"/>
        <v>-0.36649496010185439</v>
      </c>
      <c r="AR51">
        <f t="shared" si="45"/>
        <v>-0.36657744978742635</v>
      </c>
      <c r="AS51">
        <f t="shared" si="46"/>
        <v>-0.16383952936954568</v>
      </c>
      <c r="AT51">
        <f t="shared" si="47"/>
        <v>-0.10979724361135369</v>
      </c>
      <c r="AU51">
        <f t="shared" si="48"/>
        <v>-0.64021422276832574</v>
      </c>
      <c r="AW51">
        <v>48</v>
      </c>
      <c r="AX51">
        <f>IF(Z51&gt;0, (R51*SUMPRODUCT(K51:$K$98, X51:$X$98)-K51*$AZ$3)/Z51, 0)</f>
        <v>-851435.25065049448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250000</v>
      </c>
      <c r="S52">
        <f t="shared" si="32"/>
        <v>-1483490.9660335064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-198.53105889205523</v>
      </c>
      <c r="AC52">
        <f t="shared" si="33"/>
        <v>-177.55223629590949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-27.78877325043424</v>
      </c>
      <c r="AI52">
        <f t="shared" si="38"/>
        <v>-27.794757521331778</v>
      </c>
      <c r="AJ52">
        <f t="shared" si="39"/>
        <v>-20.978822596145733</v>
      </c>
      <c r="AK52">
        <f t="shared" si="61"/>
        <v>-13.897174122443868</v>
      </c>
      <c r="AL52">
        <f t="shared" si="40"/>
        <v>-62.670754239921379</v>
      </c>
      <c r="AN52">
        <f t="shared" si="41"/>
        <v>0</v>
      </c>
      <c r="AO52">
        <f t="shared" si="42"/>
        <v>0</v>
      </c>
      <c r="AP52">
        <f t="shared" si="43"/>
        <v>-3.7804720705514486E-5</v>
      </c>
      <c r="AQ52">
        <f t="shared" si="44"/>
        <v>-0.17555134609859849</v>
      </c>
      <c r="AR52">
        <f t="shared" si="45"/>
        <v>-0.17558915081930399</v>
      </c>
      <c r="AS52">
        <f t="shared" si="46"/>
        <v>-0.13253051918222147</v>
      </c>
      <c r="AT52">
        <f t="shared" si="47"/>
        <v>-8.7793282638826339E-2</v>
      </c>
      <c r="AU52">
        <f t="shared" si="48"/>
        <v>-0.39591295264035181</v>
      </c>
      <c r="AW52">
        <v>49</v>
      </c>
      <c r="AX52">
        <f>IF(Z52&gt;0, (R52*SUMPRODUCT(K52:$K$98, X52:$X$98)-K52*$AZ$3)/Z52, 0)</f>
        <v>-1483490.9660335064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250000</v>
      </c>
      <c r="S53">
        <f t="shared" si="32"/>
        <v>-2640778.5188408638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-177.55223629590949</v>
      </c>
      <c r="AC53">
        <f t="shared" si="33"/>
        <v>-158.66946839535851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-14.601052723629323</v>
      </c>
      <c r="AI53">
        <f t="shared" si="38"/>
        <v>-14.604056941273161</v>
      </c>
      <c r="AJ53">
        <f t="shared" si="39"/>
        <v>-18.882767900550988</v>
      </c>
      <c r="AK53">
        <f t="shared" si="61"/>
        <v>-12.428656540713666</v>
      </c>
      <c r="AL53">
        <f t="shared" si="40"/>
        <v>-45.915481382537813</v>
      </c>
      <c r="AN53">
        <f t="shared" si="41"/>
        <v>0</v>
      </c>
      <c r="AO53">
        <f t="shared" si="42"/>
        <v>0</v>
      </c>
      <c r="AP53">
        <f t="shared" si="43"/>
        <v>-1.6945256947699921E-5</v>
      </c>
      <c r="AQ53">
        <f t="shared" si="44"/>
        <v>-8.2357079093908159E-2</v>
      </c>
      <c r="AR53">
        <f t="shared" si="45"/>
        <v>-8.2374024350855862E-2</v>
      </c>
      <c r="AS53">
        <f t="shared" si="46"/>
        <v>-0.10650804698354899</v>
      </c>
      <c r="AT53">
        <f t="shared" si="47"/>
        <v>-7.0103702050063235E-2</v>
      </c>
      <c r="AU53">
        <f t="shared" si="48"/>
        <v>-0.2589857733844681</v>
      </c>
      <c r="AW53">
        <v>50</v>
      </c>
      <c r="AX53">
        <f>IF(Z53&gt;0, (R53*SUMPRODUCT(K53:$K$98, X53:$X$98)-K53*$AZ$3)/Z53, 0)</f>
        <v>-2640778.5188408638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250000</v>
      </c>
      <c r="S54">
        <f t="shared" si="32"/>
        <v>-4814918.8635085141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-158.66946839535851</v>
      </c>
      <c r="AC54">
        <f t="shared" si="33"/>
        <v>-141.73546900422951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-7.5116947099294391</v>
      </c>
      <c r="AI54">
        <f t="shared" si="38"/>
        <v>-7.513166546454852</v>
      </c>
      <c r="AJ54">
        <f t="shared" si="39"/>
        <v>-16.933999391128992</v>
      </c>
      <c r="AK54">
        <f t="shared" si="61"/>
        <v>-11.106862787675096</v>
      </c>
      <c r="AL54">
        <f t="shared" si="40"/>
        <v>-35.554028725258938</v>
      </c>
      <c r="AN54">
        <f t="shared" si="41"/>
        <v>0</v>
      </c>
      <c r="AO54">
        <f t="shared" si="42"/>
        <v>0</v>
      </c>
      <c r="AP54">
        <f t="shared" si="43"/>
        <v>-7.4123909952107359E-6</v>
      </c>
      <c r="AQ54">
        <f t="shared" si="44"/>
        <v>-3.7830028855298646E-2</v>
      </c>
      <c r="AR54">
        <f t="shared" si="45"/>
        <v>-3.783744124629386E-2</v>
      </c>
      <c r="AS54">
        <f t="shared" si="46"/>
        <v>-8.5282178035698833E-2</v>
      </c>
      <c r="AT54">
        <f t="shared" si="47"/>
        <v>-5.5935838179656076E-2</v>
      </c>
      <c r="AU54">
        <f t="shared" si="48"/>
        <v>-0.17905545746164875</v>
      </c>
      <c r="AW54">
        <v>51</v>
      </c>
      <c r="AX54">
        <f>IF(Z54&gt;0, (R54*SUMPRODUCT(K54:$K$98, X54:$X$98)-K54*$AZ$3)/Z54, 0)</f>
        <v>-4814918.8635085141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250000</v>
      </c>
      <c r="S55">
        <f t="shared" si="32"/>
        <v>-9005689.498843886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-141.73546900422951</v>
      </c>
      <c r="AC55">
        <f t="shared" si="33"/>
        <v>-126.58012361324296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-3.7716976216683129</v>
      </c>
      <c r="AI55">
        <f t="shared" si="38"/>
        <v>-3.772400400304138</v>
      </c>
      <c r="AJ55">
        <f t="shared" si="39"/>
        <v>-15.155345390986554</v>
      </c>
      <c r="AK55">
        <f t="shared" si="61"/>
        <v>-9.9214828302960676</v>
      </c>
      <c r="AL55">
        <f t="shared" si="40"/>
        <v>-28.849228621586761</v>
      </c>
      <c r="AN55">
        <f t="shared" si="41"/>
        <v>0</v>
      </c>
      <c r="AO55">
        <f t="shared" si="42"/>
        <v>0</v>
      </c>
      <c r="AP55">
        <f t="shared" si="43"/>
        <v>-3.1600886896554531E-6</v>
      </c>
      <c r="AQ55">
        <f t="shared" si="44"/>
        <v>-1.6959677468055892E-2</v>
      </c>
      <c r="AR55">
        <f t="shared" si="45"/>
        <v>-1.6962837556745547E-2</v>
      </c>
      <c r="AS55">
        <f t="shared" si="46"/>
        <v>-6.8146971345605614E-2</v>
      </c>
      <c r="AT55">
        <f t="shared" si="47"/>
        <v>-4.4612576533176032E-2</v>
      </c>
      <c r="AU55">
        <f t="shared" si="48"/>
        <v>-0.12972238543552719</v>
      </c>
      <c r="AW55">
        <v>52</v>
      </c>
      <c r="AX55">
        <f>IF(Z55&gt;0, (R55*SUMPRODUCT(K55:$K$98, X55:$X$98)-K55*$AZ$3)/Z55, 0)</f>
        <v>-9005689.498843886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250000</v>
      </c>
      <c r="S56">
        <f t="shared" si="32"/>
        <v>-17319874.201177225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-126.58012361324296</v>
      </c>
      <c r="AC56">
        <f t="shared" si="33"/>
        <v>-113.03174809442366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-1.8472217837968827</v>
      </c>
      <c r="AI56">
        <f t="shared" si="38"/>
        <v>-1.8475480902895902</v>
      </c>
      <c r="AJ56">
        <f t="shared" si="39"/>
        <v>-13.548375518819299</v>
      </c>
      <c r="AK56">
        <f t="shared" si="61"/>
        <v>-8.8606086529270076</v>
      </c>
      <c r="AL56">
        <f t="shared" si="40"/>
        <v>-24.256532262035897</v>
      </c>
      <c r="AN56">
        <f t="shared" si="41"/>
        <v>0</v>
      </c>
      <c r="AO56">
        <f t="shared" si="42"/>
        <v>0</v>
      </c>
      <c r="AP56">
        <f t="shared" si="43"/>
        <v>-1.31005163493855E-6</v>
      </c>
      <c r="AQ56">
        <f t="shared" si="44"/>
        <v>-7.4162052304809056E-3</v>
      </c>
      <c r="AR56">
        <f t="shared" si="45"/>
        <v>-7.4175152821158441E-3</v>
      </c>
      <c r="AS56">
        <f t="shared" si="46"/>
        <v>-5.4393865570738352E-2</v>
      </c>
      <c r="AT56">
        <f t="shared" si="47"/>
        <v>-3.5573471909806816E-2</v>
      </c>
      <c r="AU56">
        <f t="shared" si="48"/>
        <v>-9.7384852762661012E-2</v>
      </c>
      <c r="AW56">
        <v>53</v>
      </c>
      <c r="AX56">
        <f>IF(Z56&gt;0, (R56*SUMPRODUCT(K56:$K$98, X56:$X$98)-K56*$AZ$3)/Z56, 0)</f>
        <v>-17319874.201177225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250000</v>
      </c>
      <c r="S57">
        <f t="shared" si="32"/>
        <v>-34339291.890671067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-113.03174809442366</v>
      </c>
      <c r="AC57">
        <f t="shared" si="33"/>
        <v>-100.92725787439757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-0.88043744254342426</v>
      </c>
      <c r="AI57">
        <f t="shared" si="38"/>
        <v>-0.88058439848269598</v>
      </c>
      <c r="AJ57">
        <f t="shared" si="39"/>
        <v>-12.104490220026094</v>
      </c>
      <c r="AK57">
        <f t="shared" si="61"/>
        <v>-7.9122223666096572</v>
      </c>
      <c r="AL57">
        <f t="shared" si="40"/>
        <v>-20.897296985118448</v>
      </c>
      <c r="AN57">
        <f t="shared" si="41"/>
        <v>0</v>
      </c>
      <c r="AO57">
        <f t="shared" si="42"/>
        <v>0</v>
      </c>
      <c r="AP57">
        <f t="shared" si="43"/>
        <v>-5.2678308148885449E-7</v>
      </c>
      <c r="AQ57">
        <f t="shared" si="44"/>
        <v>-3.156044943400211E-3</v>
      </c>
      <c r="AR57">
        <f t="shared" si="45"/>
        <v>-3.1565717264816998E-3</v>
      </c>
      <c r="AS57">
        <f t="shared" si="46"/>
        <v>-4.3390152786995401E-2</v>
      </c>
      <c r="AT57">
        <f t="shared" si="47"/>
        <v>-2.8362411892727795E-2</v>
      </c>
      <c r="AU57">
        <f t="shared" si="48"/>
        <v>-7.4909136406204904E-2</v>
      </c>
      <c r="AW57">
        <v>54</v>
      </c>
      <c r="AX57">
        <f>IF(Z57&gt;0, (R57*SUMPRODUCT(K57:$K$98, X57:$X$98)-K57*$AZ$3)/Z57, 0)</f>
        <v>-34339291.890671067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250000</v>
      </c>
      <c r="S58">
        <f t="shared" si="32"/>
        <v>-70298018.50172697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-100.92725787439757</v>
      </c>
      <c r="AC58">
        <f t="shared" si="33"/>
        <v>-90.1162117539333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-0.40695269644387738</v>
      </c>
      <c r="AI58">
        <f t="shared" si="38"/>
        <v>-0.40701679228446763</v>
      </c>
      <c r="AJ58">
        <f t="shared" si="39"/>
        <v>-10.811046120464269</v>
      </c>
      <c r="AK58">
        <f t="shared" si="61"/>
        <v>-7.0649080512078308</v>
      </c>
      <c r="AL58">
        <f t="shared" si="40"/>
        <v>-18.282970963956569</v>
      </c>
      <c r="AN58">
        <f t="shared" si="41"/>
        <v>0</v>
      </c>
      <c r="AO58">
        <f t="shared" si="42"/>
        <v>0</v>
      </c>
      <c r="AP58">
        <f t="shared" si="43"/>
        <v>-2.0514290459192287E-7</v>
      </c>
      <c r="AQ58">
        <f t="shared" si="44"/>
        <v>-1.3024785604063051E-3</v>
      </c>
      <c r="AR58">
        <f t="shared" si="45"/>
        <v>-1.3026837033108969E-3</v>
      </c>
      <c r="AS58">
        <f t="shared" si="46"/>
        <v>-3.46014559198538E-2</v>
      </c>
      <c r="AT58">
        <f t="shared" si="47"/>
        <v>-2.2611697497891173E-2</v>
      </c>
      <c r="AU58">
        <f t="shared" si="48"/>
        <v>-5.8515837121055882E-2</v>
      </c>
      <c r="AW58">
        <v>55</v>
      </c>
      <c r="AX58">
        <f>IF(Z58&gt;0, (R58*SUMPRODUCT(K58:$K$98, X58:$X$98)-K58*$AZ$3)/Z58, 0)</f>
        <v>-70298018.50172697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250000</v>
      </c>
      <c r="S59">
        <f t="shared" si="32"/>
        <v>-148979639.34728646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-90.1162117539333</v>
      </c>
      <c r="AC59">
        <f t="shared" si="33"/>
        <v>-80.461976584808298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-0.18225264395856347</v>
      </c>
      <c r="AI59">
        <f t="shared" si="38"/>
        <v>-0.18227964831195609</v>
      </c>
      <c r="AJ59">
        <f t="shared" si="39"/>
        <v>-9.6542351691250019</v>
      </c>
      <c r="AK59">
        <f t="shared" si="61"/>
        <v>-6.3081348227753313</v>
      </c>
      <c r="AL59">
        <f t="shared" si="40"/>
        <v>-16.14464964021229</v>
      </c>
      <c r="AN59">
        <f t="shared" si="41"/>
        <v>0</v>
      </c>
      <c r="AO59">
        <f t="shared" si="42"/>
        <v>0</v>
      </c>
      <c r="AP59">
        <f t="shared" si="43"/>
        <v>-7.7168918347456582E-8</v>
      </c>
      <c r="AQ59">
        <f t="shared" si="44"/>
        <v>-5.2081378123594753E-4</v>
      </c>
      <c r="AR59">
        <f t="shared" si="45"/>
        <v>-5.2089095015429496E-4</v>
      </c>
      <c r="AS59">
        <f t="shared" si="46"/>
        <v>-2.7588399345889473E-2</v>
      </c>
      <c r="AT59">
        <f t="shared" si="47"/>
        <v>-1.8026424628126252E-2</v>
      </c>
      <c r="AU59">
        <f t="shared" si="48"/>
        <v>-4.613571492417002E-2</v>
      </c>
      <c r="AW59">
        <v>56</v>
      </c>
      <c r="AX59">
        <f>IF(Z59&gt;0, (R59*SUMPRODUCT(K59:$K$98, X59:$X$98)-K59*$AZ$3)/Z59, 0)</f>
        <v>-148979639.34728646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250000</v>
      </c>
      <c r="S60">
        <f t="shared" si="32"/>
        <v>-327335334.1323995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-80.461976584808298</v>
      </c>
      <c r="AC60">
        <f t="shared" si="33"/>
        <v>-71.841481641727569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-7.8803135964298374E-2</v>
      </c>
      <c r="AI60">
        <f t="shared" si="38"/>
        <v>-7.8814109646964212E-2</v>
      </c>
      <c r="AJ60">
        <f t="shared" si="39"/>
        <v>-8.6204949430807289</v>
      </c>
      <c r="AK60">
        <f t="shared" si="61"/>
        <v>-5.6323383609365818</v>
      </c>
      <c r="AL60">
        <f t="shared" si="40"/>
        <v>-14.331647413664275</v>
      </c>
      <c r="AN60">
        <f t="shared" si="41"/>
        <v>0</v>
      </c>
      <c r="AO60">
        <f t="shared" si="42"/>
        <v>0</v>
      </c>
      <c r="AP60">
        <f t="shared" si="43"/>
        <v>-2.7999031215015179E-8</v>
      </c>
      <c r="AQ60">
        <f t="shared" si="44"/>
        <v>-2.0106390269270091E-4</v>
      </c>
      <c r="AR60">
        <f t="shared" si="45"/>
        <v>-2.0109190172391592E-4</v>
      </c>
      <c r="AS60">
        <f t="shared" si="46"/>
        <v>-2.199494138385253E-2</v>
      </c>
      <c r="AT60">
        <f t="shared" si="47"/>
        <v>-1.4370747030280349E-2</v>
      </c>
      <c r="AU60">
        <f t="shared" si="48"/>
        <v>-3.6566780315856792E-2</v>
      </c>
      <c r="AW60">
        <v>57</v>
      </c>
      <c r="AX60">
        <f>IF(Z60&gt;0, (R60*SUMPRODUCT(K60:$K$98, X60:$X$98)-K60*$AZ$3)/Z60, 0)</f>
        <v>-327335334.1323995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250000</v>
      </c>
      <c r="S61">
        <f t="shared" si="32"/>
        <v>-746206636.80143332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-71.841481641727569</v>
      </c>
      <c r="AC61">
        <f t="shared" si="33"/>
        <v>-64.14434720843208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-3.2829586906585127E-2</v>
      </c>
      <c r="AI61">
        <f t="shared" si="38"/>
        <v>-3.2833884935042995E-2</v>
      </c>
      <c r="AJ61">
        <f t="shared" si="39"/>
        <v>-7.6971344332954885</v>
      </c>
      <c r="AK61">
        <f t="shared" si="61"/>
        <v>-5.0289037149209301</v>
      </c>
      <c r="AL61">
        <f t="shared" si="40"/>
        <v>-12.758872033151462</v>
      </c>
      <c r="AN61">
        <f t="shared" si="41"/>
        <v>0</v>
      </c>
      <c r="AO61">
        <f t="shared" si="42"/>
        <v>0</v>
      </c>
      <c r="AP61">
        <f t="shared" si="43"/>
        <v>-9.7913341383676432E-9</v>
      </c>
      <c r="AQ61">
        <f t="shared" si="44"/>
        <v>-7.4789047624523525E-5</v>
      </c>
      <c r="AR61">
        <f t="shared" si="45"/>
        <v>-7.4798838958661898E-5</v>
      </c>
      <c r="AS61">
        <f t="shared" si="46"/>
        <v>-1.7534833908879527E-2</v>
      </c>
      <c r="AT61">
        <f t="shared" si="47"/>
        <v>-1.1456340297688099E-2</v>
      </c>
      <c r="AU61">
        <f t="shared" si="48"/>
        <v>-2.9065973045526289E-2</v>
      </c>
      <c r="AW61">
        <v>58</v>
      </c>
      <c r="AX61">
        <f>IF(Z61&gt;0, (R61*SUMPRODUCT(K61:$K$98, X61:$X$98)-K61*$AZ$3)/Z61, 0)</f>
        <v>-746206636.80143332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250000</v>
      </c>
      <c r="S62">
        <f t="shared" si="32"/>
        <v>-1769065037.7173278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-64.14434720843208</v>
      </c>
      <c r="AC62">
        <f t="shared" si="33"/>
        <v>-57.27180101783847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-1.3181728220385077E-2</v>
      </c>
      <c r="AI62">
        <f t="shared" si="38"/>
        <v>-1.3183346922914287E-2</v>
      </c>
      <c r="AJ62">
        <f t="shared" si="39"/>
        <v>-6.87254619059361</v>
      </c>
      <c r="AK62">
        <f t="shared" si="61"/>
        <v>-4.490104304590246</v>
      </c>
      <c r="AL62">
        <f t="shared" si="40"/>
        <v>-11.37583384210677</v>
      </c>
      <c r="AN62">
        <f t="shared" si="41"/>
        <v>0</v>
      </c>
      <c r="AO62">
        <f t="shared" si="42"/>
        <v>0</v>
      </c>
      <c r="AP62">
        <f t="shared" si="43"/>
        <v>-3.2924683394905642E-9</v>
      </c>
      <c r="AQ62">
        <f t="shared" si="44"/>
        <v>-2.6811858289082748E-5</v>
      </c>
      <c r="AR62">
        <f t="shared" si="45"/>
        <v>-2.6815150757422239E-5</v>
      </c>
      <c r="AS62">
        <f t="shared" si="46"/>
        <v>-1.3978875263291418E-2</v>
      </c>
      <c r="AT62">
        <f t="shared" si="47"/>
        <v>-9.1329481464879746E-3</v>
      </c>
      <c r="AU62">
        <f t="shared" si="48"/>
        <v>-2.3138638560536814E-2</v>
      </c>
      <c r="AW62">
        <v>59</v>
      </c>
      <c r="AX62">
        <f>IF(Z62&gt;0, (R62*SUMPRODUCT(K62:$K$98, X62:$X$98)-K62*$AZ$3)/Z62, 0)</f>
        <v>-1769065037.7173278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250000</v>
      </c>
      <c r="S63">
        <f t="shared" si="32"/>
        <v>-4371779073.9403982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-57.27180101783847</v>
      </c>
      <c r="AC63">
        <f t="shared" si="33"/>
        <v>-51.135559097874221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-5.0883927521916247E-3</v>
      </c>
      <c r="AI63">
        <f t="shared" si="38"/>
        <v>-5.0889775891451057E-3</v>
      </c>
      <c r="AJ63">
        <f t="shared" si="39"/>
        <v>-6.1362419199642488</v>
      </c>
      <c r="AK63">
        <f t="shared" si="61"/>
        <v>-4.0090260712486936</v>
      </c>
      <c r="AL63">
        <f t="shared" si="40"/>
        <v>-10.150356968802088</v>
      </c>
      <c r="AN63">
        <f t="shared" si="41"/>
        <v>0</v>
      </c>
      <c r="AO63">
        <f t="shared" si="42"/>
        <v>0</v>
      </c>
      <c r="AP63">
        <f t="shared" si="43"/>
        <v>-1.0621145189426142E-9</v>
      </c>
      <c r="AQ63">
        <f t="shared" si="44"/>
        <v>-9.2409615842854007E-6</v>
      </c>
      <c r="AR63">
        <f t="shared" si="45"/>
        <v>-9.242023698804345E-6</v>
      </c>
      <c r="AS63">
        <f t="shared" si="46"/>
        <v>-1.1143946353167799E-2</v>
      </c>
      <c r="AT63">
        <f t="shared" si="47"/>
        <v>-7.2807382839799777E-3</v>
      </c>
      <c r="AU63">
        <f t="shared" si="48"/>
        <v>-1.8433926660846582E-2</v>
      </c>
      <c r="AW63">
        <v>60</v>
      </c>
      <c r="AX63">
        <f>IF(Z63&gt;0, (R63*SUMPRODUCT(K63:$K$98, X63:$X$98)-K63*$AZ$3)/Z63, 0)</f>
        <v>-4371779073.9403982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250000</v>
      </c>
      <c r="S64">
        <f t="shared" si="32"/>
        <v>-11287302076.663273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-51.135559097874221</v>
      </c>
      <c r="AC64">
        <f t="shared" si="33"/>
        <v>-45.656756971137114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-1.8837013346932354E-3</v>
      </c>
      <c r="AI64">
        <f t="shared" si="38"/>
        <v>-1.8839035830102427E-3</v>
      </c>
      <c r="AJ64">
        <f t="shared" si="39"/>
        <v>-5.4788021267371079</v>
      </c>
      <c r="AK64">
        <f t="shared" si="61"/>
        <v>-3.5794891368511959</v>
      </c>
      <c r="AL64">
        <f t="shared" si="40"/>
        <v>-9.0601751671713142</v>
      </c>
      <c r="AN64">
        <f t="shared" si="41"/>
        <v>0</v>
      </c>
      <c r="AO64">
        <f t="shared" si="42"/>
        <v>0</v>
      </c>
      <c r="AP64">
        <f t="shared" si="43"/>
        <v>-3.2794682689917713E-10</v>
      </c>
      <c r="AQ64">
        <f t="shared" si="44"/>
        <v>-3.0544327126165608E-6</v>
      </c>
      <c r="AR64">
        <f t="shared" si="45"/>
        <v>-3.0547606594434599E-6</v>
      </c>
      <c r="AS64">
        <f t="shared" si="46"/>
        <v>-8.883909637715617E-3</v>
      </c>
      <c r="AT64">
        <f t="shared" si="47"/>
        <v>-5.8041625350519913E-3</v>
      </c>
      <c r="AU64">
        <f t="shared" si="48"/>
        <v>-1.4691126933427053E-2</v>
      </c>
      <c r="AW64">
        <v>61</v>
      </c>
      <c r="AX64">
        <f>IF(Z64&gt;0, (R64*SUMPRODUCT(K64:$K$98, X64:$X$98)-K64*$AZ$3)/Z64, 0)</f>
        <v>-11287302076.663273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250000</v>
      </c>
      <c r="S65">
        <f t="shared" si="32"/>
        <v>-30513960001.898441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-45.656756971137114</v>
      </c>
      <c r="AC65">
        <f t="shared" si="33"/>
        <v>-40.764964161553138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-6.6714298582050359E-4</v>
      </c>
      <c r="AI65">
        <f t="shared" si="38"/>
        <v>-6.672097830571766E-4</v>
      </c>
      <c r="AJ65">
        <f t="shared" si="39"/>
        <v>-4.8917928095839756</v>
      </c>
      <c r="AK65">
        <f t="shared" si="61"/>
        <v>-3.1959729879795984</v>
      </c>
      <c r="AL65">
        <f t="shared" si="40"/>
        <v>-8.088433007346632</v>
      </c>
      <c r="AN65">
        <f t="shared" si="41"/>
        <v>0</v>
      </c>
      <c r="AO65">
        <f t="shared" si="42"/>
        <v>0</v>
      </c>
      <c r="AP65">
        <f t="shared" si="43"/>
        <v>-9.6707240424905275E-11</v>
      </c>
      <c r="AQ65">
        <f t="shared" si="44"/>
        <v>-9.6587164890308662E-7</v>
      </c>
      <c r="AR65">
        <f t="shared" si="45"/>
        <v>-9.6596835614351145E-7</v>
      </c>
      <c r="AS65">
        <f t="shared" si="46"/>
        <v>-7.0822058951487913E-3</v>
      </c>
      <c r="AT65">
        <f t="shared" si="47"/>
        <v>-4.6270436253677662E-3</v>
      </c>
      <c r="AU65">
        <f t="shared" si="48"/>
        <v>-1.1710215488872702E-2</v>
      </c>
      <c r="AW65">
        <v>62</v>
      </c>
      <c r="AX65">
        <f>IF(Z65&gt;0, (R65*SUMPRODUCT(K65:$K$98, X65:$X$98)-K65*$AZ$3)/Z65, 0)</f>
        <v>-30513960001.898441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250000</v>
      </c>
      <c r="S66">
        <f t="shared" si="32"/>
        <v>-86588622463.406342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-40.764964161553138</v>
      </c>
      <c r="AC66">
        <f t="shared" si="33"/>
        <v>-36.397290248838459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-2.2555950638944574E-4</v>
      </c>
      <c r="AI66">
        <f t="shared" si="38"/>
        <v>-2.2558052375247414E-4</v>
      </c>
      <c r="AJ66">
        <f t="shared" si="39"/>
        <v>-4.3676739127146789</v>
      </c>
      <c r="AK66">
        <f t="shared" si="61"/>
        <v>-2.8535474913087198</v>
      </c>
      <c r="AL66">
        <f t="shared" si="40"/>
        <v>-7.2214469845471507</v>
      </c>
      <c r="AN66">
        <f t="shared" si="41"/>
        <v>0</v>
      </c>
      <c r="AO66">
        <f t="shared" si="42"/>
        <v>0</v>
      </c>
      <c r="AP66">
        <f t="shared" si="43"/>
        <v>-2.7168189465173874E-11</v>
      </c>
      <c r="AQ66">
        <f t="shared" si="44"/>
        <v>-2.9157051705206021E-7</v>
      </c>
      <c r="AR66">
        <f t="shared" si="45"/>
        <v>-2.9159768524152537E-7</v>
      </c>
      <c r="AS66">
        <f t="shared" si="46"/>
        <v>-5.6458934559213145E-3</v>
      </c>
      <c r="AT66">
        <f t="shared" si="47"/>
        <v>-3.6886510827744195E-3</v>
      </c>
      <c r="AU66">
        <f t="shared" si="48"/>
        <v>-9.3348361363809751E-3</v>
      </c>
      <c r="AW66">
        <v>63</v>
      </c>
      <c r="AX66">
        <f>IF(Z66&gt;0, (R66*SUMPRODUCT(K66:$K$98, X66:$X$98)-K66*$AZ$3)/Z66, 0)</f>
        <v>-86588622463.406342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-258649251049.61514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-36.397290248838459</v>
      </c>
      <c r="AC67">
        <f t="shared" ref="AC67:AC79" si="64">S67*Z67</f>
        <v>-32.49758082738547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-7.2625087790774396E-5</v>
      </c>
      <c r="AI67">
        <f t="shared" ref="AI67:AI79" si="69">SUM(AE67:AH67)</f>
        <v>-7.2631369962614353E-5</v>
      </c>
      <c r="AJ67">
        <f t="shared" ref="AJ67:AJ79" si="70">AB67-AC67</f>
        <v>-3.8997094214529895</v>
      </c>
      <c r="AK67">
        <f t="shared" si="61"/>
        <v>-2.5478103174186923</v>
      </c>
      <c r="AL67">
        <f t="shared" ref="AL67:AL79" si="71">SUM(AI67:AK67)</f>
        <v>-6.4475923702416447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-7.2506052398070996E-12</v>
      </c>
      <c r="AQ67">
        <f t="shared" ref="AQ67:AQ79" si="75">AH67*$K67</f>
        <v>-8.3820668312224027E-8</v>
      </c>
      <c r="AR67">
        <f t="shared" ref="AR67:AR79" si="76">AI67*$K67</f>
        <v>-8.3827918917463838E-8</v>
      </c>
      <c r="AS67">
        <f t="shared" ref="AS67:AS79" si="77">AJ67*$K67</f>
        <v>-4.5008723551751674E-3</v>
      </c>
      <c r="AT67">
        <f t="shared" ref="AT67:AT79" si="78">AK67*$K67</f>
        <v>-2.940570125767792E-3</v>
      </c>
      <c r="AU67">
        <f t="shared" ref="AU67:AU79" si="79">AL67*$K67</f>
        <v>-7.4415263088618774E-3</v>
      </c>
      <c r="AW67">
        <v>64</v>
      </c>
      <c r="AX67">
        <f>IF(Z67&gt;0, (R67*SUMPRODUCT(K67:$K$98, X67:$X$98)-K67*$AZ$3)/Z67, 0)</f>
        <v>-258649251049.61514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250000</v>
      </c>
      <c r="S68">
        <f t="shared" si="63"/>
        <v>-815622679027.13916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-32.49758082738547</v>
      </c>
      <c r="AC68">
        <f t="shared" si="64"/>
        <v>-29.015697238863723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-2.2203024996359258E-5</v>
      </c>
      <c r="AI68">
        <f t="shared" si="69"/>
        <v>-2.2204803741481542E-5</v>
      </c>
      <c r="AJ68">
        <f t="shared" si="70"/>
        <v>-3.4818835885217467</v>
      </c>
      <c r="AK68">
        <f t="shared" si="61"/>
        <v>-2.2748306579169832</v>
      </c>
      <c r="AL68">
        <f t="shared" si="71"/>
        <v>-5.756736451242471</v>
      </c>
      <c r="AN68">
        <f t="shared" si="72"/>
        <v>0</v>
      </c>
      <c r="AO68">
        <f t="shared" si="73"/>
        <v>0</v>
      </c>
      <c r="AP68">
        <f t="shared" si="74"/>
        <v>-1.8329902222388808E-12</v>
      </c>
      <c r="AQ68">
        <f t="shared" si="75"/>
        <v>-2.2880134546881611E-8</v>
      </c>
      <c r="AR68">
        <f t="shared" si="76"/>
        <v>-2.2881967537103852E-8</v>
      </c>
      <c r="AS68">
        <f t="shared" si="77"/>
        <v>-3.5880680670773357E-3</v>
      </c>
      <c r="AT68">
        <f t="shared" si="78"/>
        <v>-2.344204518665652E-3</v>
      </c>
      <c r="AU68">
        <f t="shared" si="79"/>
        <v>-5.9322954677105246E-3</v>
      </c>
      <c r="AW68">
        <v>65</v>
      </c>
      <c r="AX68">
        <f>IF(Z68&gt;0, (R68*SUMPRODUCT(K68:$K$98, X68:$X$98)-K68*$AZ$3)/Z68, 0)</f>
        <v>-815622679027.13916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250000</v>
      </c>
      <c r="S69">
        <f t="shared" si="63"/>
        <v>-2722886969963.3599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-29.015697238863723</v>
      </c>
      <c r="AC69">
        <f t="shared" si="64"/>
        <v>-25.906872554295266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-6.4261666166774074E-6</v>
      </c>
      <c r="AI69">
        <f t="shared" si="69"/>
        <v>-6.4266423410251321E-6</v>
      </c>
      <c r="AJ69">
        <f t="shared" si="70"/>
        <v>-3.1088246845684573</v>
      </c>
      <c r="AK69">
        <f t="shared" si="61"/>
        <v>-2.0310988067204607</v>
      </c>
      <c r="AL69">
        <f t="shared" si="71"/>
        <v>-5.1399299179312585</v>
      </c>
      <c r="AN69">
        <f t="shared" si="72"/>
        <v>0</v>
      </c>
      <c r="AO69">
        <f t="shared" si="73"/>
        <v>0</v>
      </c>
      <c r="AP69">
        <f t="shared" si="74"/>
        <v>-4.3770729297989224E-13</v>
      </c>
      <c r="AQ69">
        <f t="shared" si="75"/>
        <v>-5.9126256780313067E-9</v>
      </c>
      <c r="AR69">
        <f t="shared" si="76"/>
        <v>-5.9130633853242858E-9</v>
      </c>
      <c r="AS69">
        <f t="shared" si="77"/>
        <v>-2.8603859431178169E-3</v>
      </c>
      <c r="AT69">
        <f t="shared" si="78"/>
        <v>-1.8687854946162841E-3</v>
      </c>
      <c r="AU69">
        <f t="shared" si="79"/>
        <v>-4.7291773507974859E-3</v>
      </c>
      <c r="AW69">
        <v>66</v>
      </c>
      <c r="AX69">
        <f>IF(Z69&gt;0, (R69*SUMPRODUCT(K69:$K$98, X69:$X$98)-K69*$AZ$3)/Z69, 0)</f>
        <v>-2722886969963.3599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250000</v>
      </c>
      <c r="S70">
        <f t="shared" si="63"/>
        <v>-9754611418842.7383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-25.906872554295266</v>
      </c>
      <c r="AC70">
        <f t="shared" si="64"/>
        <v>-23.131136214271656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-1.7620098508694818E-6</v>
      </c>
      <c r="AI70">
        <f t="shared" si="69"/>
        <v>-1.7621284160035556E-6</v>
      </c>
      <c r="AJ70">
        <f t="shared" si="70"/>
        <v>-2.7757363400236095</v>
      </c>
      <c r="AK70">
        <f t="shared" si="61"/>
        <v>-1.8134810788006688</v>
      </c>
      <c r="AL70">
        <f t="shared" si="71"/>
        <v>-4.5892191809526945</v>
      </c>
      <c r="AN70">
        <f t="shared" si="72"/>
        <v>0</v>
      </c>
      <c r="AO70">
        <f t="shared" si="73"/>
        <v>0</v>
      </c>
      <c r="AP70">
        <f t="shared" si="74"/>
        <v>-9.7401888534838462E-14</v>
      </c>
      <c r="AQ70">
        <f t="shared" si="75"/>
        <v>-1.4475004682637242E-9</v>
      </c>
      <c r="AR70">
        <f t="shared" si="76"/>
        <v>-1.447597870152259E-9</v>
      </c>
      <c r="AS70">
        <f t="shared" si="77"/>
        <v>-2.2802821732115439E-3</v>
      </c>
      <c r="AT70">
        <f t="shared" si="78"/>
        <v>-1.4897843558911044E-3</v>
      </c>
      <c r="AU70">
        <f t="shared" si="79"/>
        <v>-3.7700679767005188E-3</v>
      </c>
      <c r="AW70">
        <v>67</v>
      </c>
      <c r="AX70">
        <f>IF(Z70&gt;0, (R70*SUMPRODUCT(K70:$K$98, X70:$X$98)-K70*$AZ$3)/Z70, 0)</f>
        <v>-9754611418842.7383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250000</v>
      </c>
      <c r="S71">
        <f t="shared" si="63"/>
        <v>-37685237880981.57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-23.131136214271656</v>
      </c>
      <c r="AC71">
        <f t="shared" si="64"/>
        <v>-20.652800192561806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-4.4988885704072074E-7</v>
      </c>
      <c r="AI71">
        <f t="shared" si="69"/>
        <v>-4.4991625875204575E-7</v>
      </c>
      <c r="AJ71">
        <f t="shared" si="70"/>
        <v>-2.4783360217098505</v>
      </c>
      <c r="AK71">
        <f t="shared" si="61"/>
        <v>-1.6191795349990161</v>
      </c>
      <c r="AL71">
        <f t="shared" si="71"/>
        <v>-4.0975160066251259</v>
      </c>
      <c r="AN71">
        <f t="shared" si="72"/>
        <v>0</v>
      </c>
      <c r="AO71">
        <f t="shared" si="73"/>
        <v>0</v>
      </c>
      <c r="AP71">
        <f t="shared" si="74"/>
        <v>-2.0098796124864911E-14</v>
      </c>
      <c r="AQ71">
        <f t="shared" si="75"/>
        <v>-3.2998758031089903E-10</v>
      </c>
      <c r="AR71">
        <f t="shared" si="76"/>
        <v>-3.3000767910702388E-10</v>
      </c>
      <c r="AS71">
        <f t="shared" si="77"/>
        <v>-1.817826990383427E-3</v>
      </c>
      <c r="AT71">
        <f t="shared" si="78"/>
        <v>-1.1876469676484788E-3</v>
      </c>
      <c r="AU71">
        <f t="shared" si="79"/>
        <v>-3.0054742880395854E-3</v>
      </c>
      <c r="AW71">
        <v>68</v>
      </c>
      <c r="AX71">
        <f>IF(Z71&gt;0, (R71*SUMPRODUCT(K71:$K$98, X71:$X$98)-K71*$AZ$3)/Z71, 0)</f>
        <v>-37685237880981.57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250000</v>
      </c>
      <c r="S72">
        <f t="shared" si="63"/>
        <v>-157886057630024.72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-20.652800192561806</v>
      </c>
      <c r="AC72">
        <f t="shared" si="64"/>
        <v>-18.440000172215576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-1.0644019913870911E-7</v>
      </c>
      <c r="AI72">
        <f t="shared" si="69"/>
        <v>-1.064460387930931E-7</v>
      </c>
      <c r="AJ72">
        <f t="shared" si="70"/>
        <v>-2.2128000203462292</v>
      </c>
      <c r="AK72">
        <f t="shared" ref="AK72:AK79" si="92">G72*SUM(AB72:AB72, AE72:AF72)</f>
        <v>-1.4456960134793266</v>
      </c>
      <c r="AL72">
        <f t="shared" si="71"/>
        <v>-3.6584961402715948</v>
      </c>
      <c r="AN72">
        <f t="shared" si="72"/>
        <v>0</v>
      </c>
      <c r="AO72">
        <f t="shared" si="73"/>
        <v>0</v>
      </c>
      <c r="AP72">
        <f t="shared" si="74"/>
        <v>-3.8243838884329082E-15</v>
      </c>
      <c r="AQ72">
        <f t="shared" si="75"/>
        <v>-6.9707581288265196E-11</v>
      </c>
      <c r="AR72">
        <f t="shared" si="76"/>
        <v>-6.9711405672153628E-11</v>
      </c>
      <c r="AS72">
        <f t="shared" si="77"/>
        <v>-1.4491605478109627E-3</v>
      </c>
      <c r="AT72">
        <f t="shared" si="78"/>
        <v>-9.4678489135860606E-4</v>
      </c>
      <c r="AU72">
        <f t="shared" si="79"/>
        <v>-2.3959455088809743E-3</v>
      </c>
      <c r="AW72">
        <v>69</v>
      </c>
      <c r="AX72">
        <f>IF(Z72&gt;0, (R72*SUMPRODUCT(K72:$K$98, X72:$X$98)-K72*$AZ$3)/Z72, 0)</f>
        <v>-157886057630024.72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250000</v>
      </c>
      <c r="S73">
        <f t="shared" si="63"/>
        <v>-721964891007519.13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-18.440000172215576</v>
      </c>
      <c r="AC73">
        <f t="shared" si="64"/>
        <v>-16.4642858681101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-2.3205081956077644E-8</v>
      </c>
      <c r="AI73">
        <f t="shared" si="69"/>
        <v>-2.3206222197526582E-8</v>
      </c>
      <c r="AJ73">
        <f t="shared" si="70"/>
        <v>-1.9757143041054768</v>
      </c>
      <c r="AK73">
        <f t="shared" si="92"/>
        <v>-1.2908000120550904</v>
      </c>
      <c r="AL73">
        <f t="shared" si="71"/>
        <v>-3.2665143393667897</v>
      </c>
      <c r="AN73">
        <f t="shared" si="72"/>
        <v>0</v>
      </c>
      <c r="AO73">
        <f t="shared" si="73"/>
        <v>0</v>
      </c>
      <c r="AP73">
        <f t="shared" si="74"/>
        <v>-6.6673482029386292E-16</v>
      </c>
      <c r="AQ73">
        <f t="shared" si="75"/>
        <v>-1.3568736834015411E-11</v>
      </c>
      <c r="AR73">
        <f t="shared" si="76"/>
        <v>-1.3569403568835703E-11</v>
      </c>
      <c r="AS73">
        <f t="shared" si="77"/>
        <v>-1.155261916434897E-3</v>
      </c>
      <c r="AT73">
        <f t="shared" si="78"/>
        <v>-7.5477111876057006E-4</v>
      </c>
      <c r="AU73">
        <f t="shared" si="79"/>
        <v>-1.9100330487648708E-3</v>
      </c>
      <c r="AW73">
        <v>70</v>
      </c>
      <c r="AX73">
        <f>IF(Z73&gt;0, (R73*SUMPRODUCT(K73:$K$98, X73:$X$98)-K73*$AZ$3)/Z73, 0)</f>
        <v>-721964891007519.13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250000</v>
      </c>
      <c r="S74">
        <f t="shared" si="63"/>
        <v>-3630187690860763.5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-16.4642858681101</v>
      </c>
      <c r="AC74">
        <f t="shared" si="64"/>
        <v>-14.700255239395824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-4.631833244213015E-9</v>
      </c>
      <c r="AI74">
        <f t="shared" si="69"/>
        <v>-4.6320357165986218E-9</v>
      </c>
      <c r="AJ74">
        <f t="shared" si="70"/>
        <v>-1.7640306287142753</v>
      </c>
      <c r="AK74">
        <f t="shared" si="92"/>
        <v>-1.152500010767707</v>
      </c>
      <c r="AL74">
        <f t="shared" si="71"/>
        <v>-2.916530644114018</v>
      </c>
      <c r="AN74">
        <f t="shared" si="72"/>
        <v>0</v>
      </c>
      <c r="AO74">
        <f t="shared" si="73"/>
        <v>0</v>
      </c>
      <c r="AP74">
        <f t="shared" si="74"/>
        <v>-1.0570708335327828E-16</v>
      </c>
      <c r="AQ74">
        <f t="shared" si="75"/>
        <v>-2.418194369353806E-12</v>
      </c>
      <c r="AR74">
        <f t="shared" si="76"/>
        <v>-2.4183000764371592E-12</v>
      </c>
      <c r="AS74">
        <f t="shared" si="77"/>
        <v>-9.2096772677516866E-4</v>
      </c>
      <c r="AT74">
        <f t="shared" si="78"/>
        <v>-6.0169891483047083E-4</v>
      </c>
      <c r="AU74">
        <f t="shared" si="79"/>
        <v>-1.5226666440239394E-3</v>
      </c>
      <c r="AW74">
        <v>71</v>
      </c>
      <c r="AX74">
        <f>IF(Z74&gt;0, (R74*SUMPRODUCT(K74:$K$98, X74:$X$98)-K74*$AZ$3)/Z74, 0)</f>
        <v>-3630187690860763.5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250000</v>
      </c>
      <c r="S75">
        <f t="shared" si="63"/>
        <v>-2.0261419738686284E+16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-14.700255239395824</v>
      </c>
      <c r="AC75">
        <f t="shared" si="64"/>
        <v>-13.12522789231981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-8.4028978711114925E-10</v>
      </c>
      <c r="AI75">
        <f t="shared" si="69"/>
        <v>-8.4032217681547793E-10</v>
      </c>
      <c r="AJ75">
        <f t="shared" si="70"/>
        <v>-1.5750273470760145</v>
      </c>
      <c r="AK75">
        <f t="shared" si="92"/>
        <v>-1.0290178667577079</v>
      </c>
      <c r="AL75">
        <f t="shared" si="71"/>
        <v>-2.6040452146740449</v>
      </c>
      <c r="AN75">
        <f t="shared" si="72"/>
        <v>0</v>
      </c>
      <c r="AO75">
        <f t="shared" si="73"/>
        <v>0</v>
      </c>
      <c r="AP75">
        <f t="shared" si="74"/>
        <v>-1.5098272206525847E-17</v>
      </c>
      <c r="AQ75">
        <f t="shared" si="75"/>
        <v>-3.9169619485909169E-13</v>
      </c>
      <c r="AR75">
        <f t="shared" si="76"/>
        <v>-3.9171129313129823E-13</v>
      </c>
      <c r="AS75">
        <f t="shared" si="77"/>
        <v>-7.3418983321176575E-4</v>
      </c>
      <c r="AT75">
        <f t="shared" si="78"/>
        <v>-4.7967069103232952E-4</v>
      </c>
      <c r="AU75">
        <f t="shared" si="79"/>
        <v>-1.2138605246358068E-3</v>
      </c>
      <c r="AW75">
        <v>72</v>
      </c>
      <c r="AX75">
        <f>IF(Z75&gt;0, (R75*SUMPRODUCT(K75:$K$98, X75:$X$98)-K75*$AZ$3)/Z75, 0)</f>
        <v>-2.0261419738686284E+16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250000</v>
      </c>
      <c r="S76">
        <f t="shared" si="63"/>
        <v>-1.2706466897321646E+17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-13.12522789231981</v>
      </c>
      <c r="AC76">
        <f t="shared" si="64"/>
        <v>-11.718953475285888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-1.372719711351302E-10</v>
      </c>
      <c r="AI76">
        <f t="shared" si="69"/>
        <v>-1.3727658254818861E-10</v>
      </c>
      <c r="AJ76">
        <f t="shared" si="70"/>
        <v>-1.4062744170339219</v>
      </c>
      <c r="AK76">
        <f t="shared" si="92"/>
        <v>-0.91876595246238679</v>
      </c>
      <c r="AL76">
        <f t="shared" si="71"/>
        <v>-2.3250403696335855</v>
      </c>
      <c r="AN76">
        <f t="shared" si="72"/>
        <v>0</v>
      </c>
      <c r="AO76">
        <f t="shared" si="73"/>
        <v>0</v>
      </c>
      <c r="AP76">
        <f t="shared" si="74"/>
        <v>-1.9192708613362697E-18</v>
      </c>
      <c r="AQ76">
        <f t="shared" si="75"/>
        <v>-5.713261660608913E-14</v>
      </c>
      <c r="AR76">
        <f t="shared" si="76"/>
        <v>-5.7134535876950468E-14</v>
      </c>
      <c r="AS76">
        <f t="shared" si="77"/>
        <v>-5.8529163999735952E-4</v>
      </c>
      <c r="AT76">
        <f t="shared" si="78"/>
        <v>-3.8239053813170166E-4</v>
      </c>
      <c r="AU76">
        <f t="shared" si="79"/>
        <v>-9.6768217818619582E-4</v>
      </c>
      <c r="AW76">
        <v>73</v>
      </c>
      <c r="AX76">
        <f>IF(Z76&gt;0, (R76*SUMPRODUCT(K76:$K$98, X76:$X$98)-K76*$AZ$3)/Z76, 0)</f>
        <v>-1.2706466897321646E+17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250000</v>
      </c>
      <c r="S77">
        <f t="shared" si="63"/>
        <v>-9.0924847412772301E+17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-11.718953475285888</v>
      </c>
      <c r="AC77">
        <f t="shared" si="64"/>
        <v>-10.46335131721959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-1.9949571659564608E-11</v>
      </c>
      <c r="AI77">
        <f t="shared" si="69"/>
        <v>-1.9950147044160511E-11</v>
      </c>
      <c r="AJ77">
        <f t="shared" si="70"/>
        <v>-1.2556021580662975</v>
      </c>
      <c r="AK77">
        <f t="shared" si="92"/>
        <v>-0.8203267432700122</v>
      </c>
      <c r="AL77">
        <f t="shared" si="71"/>
        <v>-2.0759289013562596</v>
      </c>
      <c r="AN77">
        <f t="shared" si="72"/>
        <v>0</v>
      </c>
      <c r="AO77">
        <f t="shared" si="73"/>
        <v>0</v>
      </c>
      <c r="AP77">
        <f t="shared" si="74"/>
        <v>-2.1381710888372182E-19</v>
      </c>
      <c r="AQ77">
        <f t="shared" si="75"/>
        <v>-7.413406208808655E-15</v>
      </c>
      <c r="AR77">
        <f t="shared" si="76"/>
        <v>-7.4136200259175391E-15</v>
      </c>
      <c r="AS77">
        <f t="shared" si="77"/>
        <v>-4.6659091198780083E-4</v>
      </c>
      <c r="AT77">
        <f t="shared" si="78"/>
        <v>-3.0483939583204146E-4</v>
      </c>
      <c r="AU77">
        <f t="shared" si="79"/>
        <v>-7.714303078272558E-4</v>
      </c>
      <c r="AW77">
        <v>74</v>
      </c>
      <c r="AX77">
        <f>IF(Z77&gt;0, (R77*SUMPRODUCT(K77:$K$98, X77:$X$98)-K77*$AZ$3)/Z77, 0)</f>
        <v>-9.0924847412772301E+17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250000</v>
      </c>
      <c r="S78">
        <f t="shared" si="63"/>
        <v>-7.5747800850309734E+18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-10.46335131721959</v>
      </c>
      <c r="AC78">
        <f t="shared" si="64"/>
        <v>-9.3422779618032123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-2.5398187928960094E-12</v>
      </c>
      <c r="AI78">
        <f t="shared" si="69"/>
        <v>-2.5398804598873736E-12</v>
      </c>
      <c r="AJ78">
        <f t="shared" si="70"/>
        <v>-1.1210733554163781</v>
      </c>
      <c r="AK78">
        <f t="shared" si="92"/>
        <v>-0.73243459220537144</v>
      </c>
      <c r="AL78">
        <f t="shared" si="71"/>
        <v>-1.8535079476242895</v>
      </c>
      <c r="AN78">
        <f t="shared" si="72"/>
        <v>0</v>
      </c>
      <c r="AO78">
        <f t="shared" si="73"/>
        <v>0</v>
      </c>
      <c r="AP78">
        <f t="shared" si="74"/>
        <v>-2.0460628019457815E-20</v>
      </c>
      <c r="AQ78">
        <f t="shared" si="75"/>
        <v>-8.426921179155885E-16</v>
      </c>
      <c r="AR78">
        <f t="shared" si="76"/>
        <v>-8.4271257854360793E-16</v>
      </c>
      <c r="AS78">
        <f t="shared" si="77"/>
        <v>-3.7196341835763543E-4</v>
      </c>
      <c r="AT78">
        <f t="shared" si="78"/>
        <v>-2.4301609999365659E-4</v>
      </c>
      <c r="AU78">
        <f t="shared" si="79"/>
        <v>-6.1497951835213474E-4</v>
      </c>
      <c r="AW78">
        <v>75</v>
      </c>
      <c r="AX78">
        <f>IF(Z78&gt;0, (R78*SUMPRODUCT(K78:$K$98, X78:$X$98)-K78*$AZ$3)/Z78, 0)</f>
        <v>-7.5747800850309734E+18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-9.3422779618032123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-9.3422779618032123</v>
      </c>
      <c r="AK79">
        <f t="shared" si="92"/>
        <v>-0.65395945732622496</v>
      </c>
      <c r="AL79">
        <f t="shared" si="71"/>
        <v>-9.9962374191297467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-9.1342089372579518E-17</v>
      </c>
      <c r="AR79">
        <f t="shared" si="76"/>
        <v>-9.1342089372579518E-17</v>
      </c>
      <c r="AS79">
        <f t="shared" si="77"/>
        <v>-2.7675849580181388E-3</v>
      </c>
      <c r="AT79">
        <f t="shared" si="78"/>
        <v>-1.9373094706126974E-4</v>
      </c>
      <c r="AU79">
        <f t="shared" si="79"/>
        <v>-2.9613159050795E-3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50903.00487825444</v>
      </c>
      <c r="AO81" s="6">
        <f t="shared" si="93"/>
        <v>-5090.3004878254442</v>
      </c>
      <c r="AP81" s="6">
        <f t="shared" si="93"/>
        <v>-2953.6120241875983</v>
      </c>
      <c r="AQ81" s="6">
        <f t="shared" si="93"/>
        <v>-28157.013257151179</v>
      </c>
      <c r="AR81" s="6">
        <f t="shared" si="93"/>
        <v>14702.0791090902</v>
      </c>
      <c r="AS81" s="6">
        <f t="shared" si="93"/>
        <v>-4456.7811880474428</v>
      </c>
      <c r="AT81" s="6">
        <f t="shared" si="93"/>
        <v>2065.2530606817886</v>
      </c>
      <c r="AU81" s="6">
        <f t="shared" si="93"/>
        <v>12310.550981724558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103418.82022307416</v>
      </c>
      <c r="K3">
        <v>1</v>
      </c>
      <c r="L3" s="2">
        <v>0</v>
      </c>
      <c r="O3">
        <f>$C$3</f>
        <v>103418.82022307416</v>
      </c>
      <c r="P3" s="2">
        <f>O3*C5</f>
        <v>10341.882022307416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103418.82022307416</v>
      </c>
      <c r="AF3">
        <f t="shared" ref="AF3:AF34" si="4">-$Z3*P3</f>
        <v>-10341.882022307416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90557.029996766738</v>
      </c>
      <c r="AJ3">
        <f t="shared" ref="AJ3:AJ34" si="8">AB3-AC3</f>
        <v>0</v>
      </c>
      <c r="AL3">
        <f t="shared" ref="AL3:AL34" si="9">SUM(AI3:AK3)</f>
        <v>90557.029996766738</v>
      </c>
      <c r="AN3">
        <f t="shared" ref="AN3:AN34" si="10">AE3*$K3</f>
        <v>103418.82022307416</v>
      </c>
      <c r="AO3">
        <f t="shared" ref="AO3:AO34" si="11">AF3*$K3</f>
        <v>-10341.882022307416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90557.029996766738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90557.029996766738</v>
      </c>
      <c r="AW3">
        <v>0</v>
      </c>
      <c r="AX3">
        <f>IF(Z3&gt;0, (R3*SUMPRODUCT(K3:$K$98, X3:$X$98)-K3*$AZ$3)/Z3, 0)</f>
        <v>0</v>
      </c>
      <c r="AZ3">
        <f>C6*ABS(SUMPRODUCT(X4:X69, K4:K69))/1</f>
        <v>64985.682179047239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3271.8142346708482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3200.4737943284417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-3200.4737943284417</v>
      </c>
      <c r="AK4">
        <f>G4*SUM(AB4, AE4:AF4)</f>
        <v>0</v>
      </c>
      <c r="AL4">
        <f t="shared" si="9"/>
        <v>-6151.6115443284416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-2805.7974424795584</v>
      </c>
      <c r="AR4">
        <f t="shared" si="14"/>
        <v>-2805.7974424795584</v>
      </c>
      <c r="AS4">
        <f t="shared" si="15"/>
        <v>-3042.8539592398188</v>
      </c>
      <c r="AT4">
        <f t="shared" si="16"/>
        <v>0</v>
      </c>
      <c r="AU4">
        <f t="shared" si="17"/>
        <v>-5848.6514017193776</v>
      </c>
      <c r="AW4">
        <v>1</v>
      </c>
      <c r="AX4">
        <f>IF(Z4&gt;0, (R4*SUMPRODUCT(K4:$K$98, X4:$X$98)-K4*$AZ$3)/Z4, 0)</f>
        <v>3271.8142346708482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250000</v>
      </c>
      <c r="S5">
        <f t="shared" si="1"/>
        <v>3733.4007811712745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3200.4737943284417</v>
      </c>
      <c r="AC5">
        <f t="shared" si="2"/>
        <v>3565.7035538346972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-3332.8957954874118</v>
      </c>
      <c r="AI5">
        <f t="shared" si="7"/>
        <v>-3380.6498910538144</v>
      </c>
      <c r="AJ5">
        <f t="shared" si="8"/>
        <v>-365.2297595062555</v>
      </c>
      <c r="AK5">
        <f>G5*SUM(AB5, AE5:AF5)</f>
        <v>13.121942556746612</v>
      </c>
      <c r="AL5">
        <f t="shared" si="9"/>
        <v>-3732.7577080033234</v>
      </c>
      <c r="AN5">
        <f t="shared" si="10"/>
        <v>0</v>
      </c>
      <c r="AO5">
        <f t="shared" si="11"/>
        <v>0</v>
      </c>
      <c r="AP5">
        <f t="shared" si="12"/>
        <v>-43.072060119869604</v>
      </c>
      <c r="AQ5">
        <f t="shared" si="13"/>
        <v>-3006.1230638716688</v>
      </c>
      <c r="AR5">
        <f t="shared" si="14"/>
        <v>-3049.1951239915388</v>
      </c>
      <c r="AS5">
        <f t="shared" si="15"/>
        <v>-329.42092133531406</v>
      </c>
      <c r="AT5">
        <f t="shared" si="16"/>
        <v>11.83540578017575</v>
      </c>
      <c r="AU5">
        <f t="shared" si="17"/>
        <v>-3366.7806395466773</v>
      </c>
      <c r="AW5">
        <v>2</v>
      </c>
      <c r="AX5">
        <f>IF(Z5&gt;0, (R5*SUMPRODUCT(K5:$K$98, X5:$X$98)-K5*$AZ$3)/Z5, 0)</f>
        <v>3733.4007811712745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250000</v>
      </c>
      <c r="S6">
        <f t="shared" si="1"/>
        <v>4003.0876460170916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3565.7035538346972</v>
      </c>
      <c r="AC6">
        <f t="shared" si="2"/>
        <v>3725.6667122069412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-3708.2077144956684</v>
      </c>
      <c r="AI6">
        <f t="shared" si="7"/>
        <v>-3754.7426275635075</v>
      </c>
      <c r="AJ6">
        <f t="shared" si="8"/>
        <v>-159.96315837224392</v>
      </c>
      <c r="AK6">
        <f>G6*SUM(AB6, AE6:AF6)</f>
        <v>25.316495232226352</v>
      </c>
      <c r="AL6">
        <f t="shared" si="9"/>
        <v>-3889.3892907035251</v>
      </c>
      <c r="AN6">
        <f t="shared" si="10"/>
        <v>0</v>
      </c>
      <c r="AO6">
        <f t="shared" si="11"/>
        <v>0</v>
      </c>
      <c r="AP6">
        <f t="shared" si="12"/>
        <v>-39.705242635670807</v>
      </c>
      <c r="AQ6">
        <f t="shared" si="13"/>
        <v>-3163.9746878408214</v>
      </c>
      <c r="AR6">
        <f t="shared" si="14"/>
        <v>-3203.6799304764918</v>
      </c>
      <c r="AS6">
        <f t="shared" si="15"/>
        <v>-136.48625509795281</v>
      </c>
      <c r="AT6">
        <f t="shared" si="16"/>
        <v>21.600934000133552</v>
      </c>
      <c r="AU6">
        <f t="shared" si="17"/>
        <v>-3318.5652515743113</v>
      </c>
      <c r="AW6">
        <v>3</v>
      </c>
      <c r="AX6">
        <f>IF(Z6&gt;0, (R6*SUMPRODUCT(K6:$K$98, X6:$X$98)-K6*$AZ$3)/Z6, 0)</f>
        <v>4003.0876460170916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250000</v>
      </c>
      <c r="S7">
        <f t="shared" si="1"/>
        <v>4294.9503113453802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3725.6667122069412</v>
      </c>
      <c r="AC7">
        <f t="shared" si="2"/>
        <v>3887.1182872719291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-4086.8617299081743</v>
      </c>
      <c r="AI7">
        <f t="shared" si="7"/>
        <v>-4132.1139214993536</v>
      </c>
      <c r="AJ7">
        <f t="shared" si="8"/>
        <v>-161.45157506498799</v>
      </c>
      <c r="AK7">
        <f>G7*SUM(AB7, AE7:AF7)</f>
        <v>51.414200628455788</v>
      </c>
      <c r="AL7">
        <f t="shared" si="9"/>
        <v>-4242.1512959358861</v>
      </c>
      <c r="AN7">
        <f t="shared" si="10"/>
        <v>0</v>
      </c>
      <c r="AO7">
        <f t="shared" si="11"/>
        <v>0</v>
      </c>
      <c r="AP7">
        <f t="shared" si="12"/>
        <v>-36.295148578236898</v>
      </c>
      <c r="AQ7">
        <f t="shared" si="13"/>
        <v>-3277.9241952701564</v>
      </c>
      <c r="AR7">
        <f t="shared" si="14"/>
        <v>-3314.2193438483932</v>
      </c>
      <c r="AS7">
        <f t="shared" si="15"/>
        <v>-129.4944774855133</v>
      </c>
      <c r="AT7">
        <f t="shared" si="16"/>
        <v>41.23747348415332</v>
      </c>
      <c r="AU7">
        <f t="shared" si="17"/>
        <v>-3402.4763478497534</v>
      </c>
      <c r="AW7">
        <v>4</v>
      </c>
      <c r="AX7">
        <f>IF(Z7&gt;0, (R7*SUMPRODUCT(K7:$K$98, X7:$X$98)-K7*$AZ$3)/Z7, 0)</f>
        <v>4294.9503113453802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250000</v>
      </c>
      <c r="S8">
        <f t="shared" si="1"/>
        <v>4660.0327060250056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3887.1182872719291</v>
      </c>
      <c r="AC8">
        <f t="shared" si="2"/>
        <v>4091.8210785144329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-4481.5908424220024</v>
      </c>
      <c r="AI8">
        <f t="shared" si="7"/>
        <v>-4525.4941939287855</v>
      </c>
      <c r="AJ8">
        <f t="shared" si="8"/>
        <v>-204.70279124250374</v>
      </c>
      <c r="AK8">
        <f t="shared" ref="AK8:AK39" si="30">G8*SUM(AB8:AB8, AE8:AF8)</f>
        <v>83.96175500507367</v>
      </c>
      <c r="AL8">
        <f t="shared" si="9"/>
        <v>-4646.2352301662158</v>
      </c>
      <c r="AN8">
        <f t="shared" si="10"/>
        <v>0</v>
      </c>
      <c r="AO8">
        <f t="shared" si="11"/>
        <v>0</v>
      </c>
      <c r="AP8">
        <f t="shared" si="12"/>
        <v>-32.860482139160219</v>
      </c>
      <c r="AQ8">
        <f t="shared" si="13"/>
        <v>-3354.3506538374222</v>
      </c>
      <c r="AR8">
        <f t="shared" si="14"/>
        <v>-3387.2111359765827</v>
      </c>
      <c r="AS8">
        <f t="shared" si="15"/>
        <v>-153.21455389166044</v>
      </c>
      <c r="AT8">
        <f t="shared" si="16"/>
        <v>62.843123725770589</v>
      </c>
      <c r="AU8">
        <f t="shared" si="17"/>
        <v>-3477.5825661424724</v>
      </c>
      <c r="AW8">
        <v>5</v>
      </c>
      <c r="AX8">
        <f>IF(Z8&gt;0, (R8*SUMPRODUCT(K8:$K$98, X8:$X$98)-K8*$AZ$3)/Z8, 0)</f>
        <v>4660.0327060250056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250000</v>
      </c>
      <c r="S9">
        <f t="shared" si="1"/>
        <v>4728.4843581739387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4091.8210785144329</v>
      </c>
      <c r="AC9">
        <f t="shared" si="2"/>
        <v>4017.0330617285799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-4936.777117623702</v>
      </c>
      <c r="AI9">
        <f t="shared" si="7"/>
        <v>-4979.2540801918922</v>
      </c>
      <c r="AJ9">
        <f t="shared" si="8"/>
        <v>74.78801678585296</v>
      </c>
      <c r="AK9">
        <f t="shared" si="30"/>
        <v>91.247610050871856</v>
      </c>
      <c r="AL9">
        <f t="shared" si="9"/>
        <v>-4813.2184533551672</v>
      </c>
      <c r="AN9">
        <f t="shared" si="10"/>
        <v>0</v>
      </c>
      <c r="AO9">
        <f t="shared" si="11"/>
        <v>0</v>
      </c>
      <c r="AP9">
        <f t="shared" si="12"/>
        <v>-29.649228985450719</v>
      </c>
      <c r="AQ9">
        <f t="shared" si="13"/>
        <v>-3445.9063539578715</v>
      </c>
      <c r="AR9">
        <f t="shared" si="14"/>
        <v>-3475.5555829433215</v>
      </c>
      <c r="AS9">
        <f t="shared" si="15"/>
        <v>52.202579963003785</v>
      </c>
      <c r="AT9">
        <f t="shared" si="16"/>
        <v>63.691495841545994</v>
      </c>
      <c r="AU9">
        <f t="shared" si="17"/>
        <v>-3359.6615071387719</v>
      </c>
      <c r="AW9">
        <v>6</v>
      </c>
      <c r="AX9">
        <f>IF(Z9&gt;0, (R9*SUMPRODUCT(K9:$K$98, X9:$X$98)-K9*$AZ$3)/Z9, 0)</f>
        <v>4728.4843581739387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250000</v>
      </c>
      <c r="S10">
        <f t="shared" si="1"/>
        <v>3547.6652582004767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4017.0330617285799</v>
      </c>
      <c r="AC10">
        <f t="shared" si="2"/>
        <v>2907.3441162116142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-5383.6789052614604</v>
      </c>
      <c r="AI10">
        <f t="shared" si="7"/>
        <v>-5424.6543624229171</v>
      </c>
      <c r="AJ10">
        <f t="shared" si="8"/>
        <v>1109.6889455169658</v>
      </c>
      <c r="AK10">
        <f t="shared" si="30"/>
        <v>17.273242165432894</v>
      </c>
      <c r="AL10">
        <f t="shared" si="9"/>
        <v>-4297.6921747405186</v>
      </c>
      <c r="AN10">
        <f t="shared" si="10"/>
        <v>0</v>
      </c>
      <c r="AO10">
        <f t="shared" si="11"/>
        <v>0</v>
      </c>
      <c r="AP10">
        <f t="shared" si="12"/>
        <v>-27.128110864851298</v>
      </c>
      <c r="AQ10">
        <f t="shared" si="13"/>
        <v>-3564.3052773569884</v>
      </c>
      <c r="AR10">
        <f t="shared" si="14"/>
        <v>-3591.4333882218398</v>
      </c>
      <c r="AS10">
        <f t="shared" si="15"/>
        <v>734.677946871117</v>
      </c>
      <c r="AT10">
        <f t="shared" si="16"/>
        <v>11.435880425028373</v>
      </c>
      <c r="AU10">
        <f t="shared" si="17"/>
        <v>-2845.3195609256945</v>
      </c>
      <c r="AW10">
        <v>7</v>
      </c>
      <c r="AX10">
        <f>IF(Z10&gt;0, (R10*SUMPRODUCT(K10:$K$98, X10:$X$98)-K10*$AZ$3)/Z10, 0)</f>
        <v>3547.6652582004767</v>
      </c>
    </row>
    <row r="11" spans="1:52" x14ac:dyDescent="0.25">
      <c r="A11" t="s">
        <v>33</v>
      </c>
      <c r="C11" s="25">
        <f>AU71</f>
        <v>24270.875864999827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250000</v>
      </c>
      <c r="S11">
        <f t="shared" si="1"/>
        <v>1844.8950794060322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2907.3441162116142</v>
      </c>
      <c r="AC11">
        <f t="shared" si="2"/>
        <v>1454.1570415398965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-5777.0575883891297</v>
      </c>
      <c r="AI11">
        <f t="shared" si="7"/>
        <v>-5816.4678794612937</v>
      </c>
      <c r="AJ11">
        <f t="shared" si="8"/>
        <v>1453.1870746717177</v>
      </c>
      <c r="AK11">
        <f t="shared" si="30"/>
        <v>4.6517505859385828</v>
      </c>
      <c r="AL11">
        <f t="shared" si="9"/>
        <v>-4358.6290542036377</v>
      </c>
      <c r="AN11">
        <f t="shared" si="10"/>
        <v>0</v>
      </c>
      <c r="AO11">
        <f t="shared" si="11"/>
        <v>0</v>
      </c>
      <c r="AP11">
        <f t="shared" si="12"/>
        <v>-24.81160216349442</v>
      </c>
      <c r="AQ11">
        <f t="shared" si="13"/>
        <v>-3637.0717053635049</v>
      </c>
      <c r="AR11">
        <f t="shared" si="14"/>
        <v>-3661.8833075269995</v>
      </c>
      <c r="AS11">
        <f t="shared" si="15"/>
        <v>914.8853912259907</v>
      </c>
      <c r="AT11">
        <f t="shared" si="16"/>
        <v>2.9286103137571349</v>
      </c>
      <c r="AU11">
        <f t="shared" si="17"/>
        <v>-2744.0693059872519</v>
      </c>
      <c r="AW11">
        <v>8</v>
      </c>
      <c r="AX11">
        <f>IF(Z11&gt;0, (R11*SUMPRODUCT(K11:$K$98, X11:$X$98)-K11*$AZ$3)/Z11, 0)</f>
        <v>1844.8950794060322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250000</v>
      </c>
      <c r="S12">
        <f t="shared" si="1"/>
        <v>700.54008934253159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1454.1570415398965</v>
      </c>
      <c r="AC12">
        <f t="shared" si="2"/>
        <v>529.34788133548864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-6173.8784603979129</v>
      </c>
      <c r="AI12">
        <f t="shared" si="7"/>
        <v>-6211.6598728672761</v>
      </c>
      <c r="AJ12">
        <f t="shared" si="8"/>
        <v>924.80916020440782</v>
      </c>
      <c r="AK12">
        <f t="shared" si="30"/>
        <v>30.537297872337827</v>
      </c>
      <c r="AL12">
        <f t="shared" si="9"/>
        <v>-5256.3134147905303</v>
      </c>
      <c r="AN12">
        <f t="shared" si="10"/>
        <v>0</v>
      </c>
      <c r="AO12">
        <f t="shared" si="11"/>
        <v>0</v>
      </c>
      <c r="AP12">
        <f t="shared" si="12"/>
        <v>-22.209249641627252</v>
      </c>
      <c r="AQ12">
        <f t="shared" si="13"/>
        <v>-3629.223976081676</v>
      </c>
      <c r="AR12">
        <f t="shared" si="14"/>
        <v>-3651.4332257233032</v>
      </c>
      <c r="AS12">
        <f t="shared" si="15"/>
        <v>543.63551194648505</v>
      </c>
      <c r="AT12">
        <f t="shared" si="16"/>
        <v>17.950903036710166</v>
      </c>
      <c r="AU12">
        <f t="shared" si="17"/>
        <v>-3089.8468107401081</v>
      </c>
      <c r="AW12">
        <v>9</v>
      </c>
      <c r="AX12">
        <f>IF(Z12&gt;0, (R12*SUMPRODUCT(K12:$K$98, X12:$X$98)-K12*$AZ$3)/Z12, 0)</f>
        <v>700.54008934253159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250000</v>
      </c>
      <c r="S13">
        <f t="shared" si="1"/>
        <v>1375.6823718764535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529.34788133548864</v>
      </c>
      <c r="AC13">
        <f t="shared" si="2"/>
        <v>993.07543215385522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-6548.3839752861159</v>
      </c>
      <c r="AI13">
        <f t="shared" si="7"/>
        <v>-6584.4778968357277</v>
      </c>
      <c r="AJ13">
        <f t="shared" si="8"/>
        <v>-463.72755081836658</v>
      </c>
      <c r="AK13">
        <f t="shared" si="30"/>
        <v>37.054351693484207</v>
      </c>
      <c r="AL13">
        <f t="shared" si="9"/>
        <v>-7011.1510959606103</v>
      </c>
      <c r="AN13">
        <f t="shared" si="10"/>
        <v>0</v>
      </c>
      <c r="AO13">
        <f t="shared" si="11"/>
        <v>0</v>
      </c>
      <c r="AP13">
        <f t="shared" si="12"/>
        <v>-18.94400253059716</v>
      </c>
      <c r="AQ13">
        <f t="shared" si="13"/>
        <v>-3436.9388881346385</v>
      </c>
      <c r="AR13">
        <f t="shared" si="14"/>
        <v>-3455.8828906652357</v>
      </c>
      <c r="AS13">
        <f t="shared" si="15"/>
        <v>-243.38879010793477</v>
      </c>
      <c r="AT13">
        <f t="shared" si="16"/>
        <v>19.448087160220176</v>
      </c>
      <c r="AU13">
        <f t="shared" si="17"/>
        <v>-3679.8235936129504</v>
      </c>
      <c r="AW13">
        <v>10</v>
      </c>
      <c r="AX13">
        <f>IF(Z13&gt;0, (R13*SUMPRODUCT(K13:$K$98, X13:$X$98)-K13*$AZ$3)/Z13, 0)</f>
        <v>1375.6823718764535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250000</v>
      </c>
      <c r="S14">
        <f t="shared" si="1"/>
        <v>1762.2018178993778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993.07543215385522</v>
      </c>
      <c r="AC14">
        <f t="shared" si="2"/>
        <v>1210.5575501799649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-6925.5657733249009</v>
      </c>
      <c r="AI14">
        <f t="shared" si="7"/>
        <v>-6959.9136425043516</v>
      </c>
      <c r="AJ14">
        <f t="shared" si="8"/>
        <v>-217.48211802610967</v>
      </c>
      <c r="AK14">
        <f t="shared" si="30"/>
        <v>69.515280250769877</v>
      </c>
      <c r="AL14">
        <f t="shared" si="9"/>
        <v>-7107.8804802796913</v>
      </c>
      <c r="AN14">
        <f t="shared" si="10"/>
        <v>0</v>
      </c>
      <c r="AO14">
        <f t="shared" si="11"/>
        <v>0</v>
      </c>
      <c r="AP14">
        <f t="shared" si="12"/>
        <v>-16.096055115188296</v>
      </c>
      <c r="AQ14">
        <f t="shared" si="13"/>
        <v>-3245.4498941084416</v>
      </c>
      <c r="AR14">
        <f t="shared" si="14"/>
        <v>-3261.54594922363</v>
      </c>
      <c r="AS14">
        <f t="shared" si="15"/>
        <v>-101.91619573334238</v>
      </c>
      <c r="AT14">
        <f t="shared" si="16"/>
        <v>32.576162917656795</v>
      </c>
      <c r="AU14">
        <f t="shared" si="17"/>
        <v>-3330.8859820393154</v>
      </c>
      <c r="AW14">
        <v>11</v>
      </c>
      <c r="AX14">
        <f>IF(Z14&gt;0, (R14*SUMPRODUCT(K14:$K$98, X14:$X$98)-K14*$AZ$3)/Z14, 0)</f>
        <v>1762.2018178993778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250000</v>
      </c>
      <c r="S15">
        <f t="shared" si="1"/>
        <v>1886.9263699492287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1210.5575501799649</v>
      </c>
      <c r="AC15">
        <f t="shared" si="2"/>
        <v>1227.9835544293637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-7325.6790189847452</v>
      </c>
      <c r="AI15">
        <f t="shared" si="7"/>
        <v>-7358.2182736686045</v>
      </c>
      <c r="AJ15">
        <f t="shared" si="8"/>
        <v>-17.426004249398829</v>
      </c>
      <c r="AK15">
        <f t="shared" si="30"/>
        <v>84.739028512597557</v>
      </c>
      <c r="AL15">
        <f t="shared" si="9"/>
        <v>-7290.9052494054058</v>
      </c>
      <c r="AN15">
        <f t="shared" si="10"/>
        <v>0</v>
      </c>
      <c r="AO15">
        <f t="shared" si="11"/>
        <v>0</v>
      </c>
      <c r="AP15">
        <f t="shared" si="12"/>
        <v>-13.614736136026803</v>
      </c>
      <c r="AQ15">
        <f t="shared" si="13"/>
        <v>-3065.1343378856864</v>
      </c>
      <c r="AR15">
        <f t="shared" si="14"/>
        <v>-3078.7490740217136</v>
      </c>
      <c r="AS15">
        <f t="shared" si="15"/>
        <v>-7.2912072530822778</v>
      </c>
      <c r="AT15">
        <f t="shared" si="16"/>
        <v>35.455621981241748</v>
      </c>
      <c r="AU15">
        <f t="shared" si="17"/>
        <v>-3050.5846592935541</v>
      </c>
      <c r="AW15">
        <v>12</v>
      </c>
      <c r="AX15">
        <f>IF(Z15&gt;0, (R15*SUMPRODUCT(K15:$K$98, X15:$X$98)-K15*$AZ$3)/Z15, 0)</f>
        <v>1886.9263699492287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250000</v>
      </c>
      <c r="S16">
        <f t="shared" si="1"/>
        <v>1753.9726411560696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1227.9835544293637</v>
      </c>
      <c r="AC16">
        <f t="shared" si="2"/>
        <v>1076.1312686488709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-7684.4682710886736</v>
      </c>
      <c r="AI16">
        <f t="shared" si="7"/>
        <v>-7715.1452395714768</v>
      </c>
      <c r="AJ16">
        <f t="shared" si="8"/>
        <v>151.85228578049282</v>
      </c>
      <c r="AK16">
        <f t="shared" si="30"/>
        <v>85.958848810055471</v>
      </c>
      <c r="AL16">
        <f t="shared" si="9"/>
        <v>-7477.3341049809287</v>
      </c>
      <c r="AN16">
        <f t="shared" si="10"/>
        <v>0</v>
      </c>
      <c r="AO16">
        <f t="shared" si="11"/>
        <v>0</v>
      </c>
      <c r="AP16">
        <f t="shared" si="12"/>
        <v>-11.460301548644006</v>
      </c>
      <c r="AQ16">
        <f t="shared" si="13"/>
        <v>-2870.7635722555729</v>
      </c>
      <c r="AR16">
        <f t="shared" si="14"/>
        <v>-2882.223873804217</v>
      </c>
      <c r="AS16">
        <f t="shared" si="15"/>
        <v>56.728975252912633</v>
      </c>
      <c r="AT16">
        <f t="shared" si="16"/>
        <v>32.11250579371206</v>
      </c>
      <c r="AU16">
        <f t="shared" si="17"/>
        <v>-2793.3823927575922</v>
      </c>
      <c r="AW16">
        <v>13</v>
      </c>
      <c r="AX16">
        <f>IF(Z16&gt;0, (R16*SUMPRODUCT(K16:$K$98, X16:$X$98)-K16*$AZ$3)/Z16, 0)</f>
        <v>1753.9726411560696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250000</v>
      </c>
      <c r="S17">
        <f t="shared" si="1"/>
        <v>1401.5505712641875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1076.1312686488709</v>
      </c>
      <c r="AC17">
        <f t="shared" si="2"/>
        <v>806.51238577293032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-7990.2581896922029</v>
      </c>
      <c r="AI17">
        <f t="shared" si="7"/>
        <v>-8019.0303368522391</v>
      </c>
      <c r="AJ17">
        <f t="shared" si="8"/>
        <v>269.61888287594059</v>
      </c>
      <c r="AK17">
        <f t="shared" si="30"/>
        <v>75.329188805420969</v>
      </c>
      <c r="AL17">
        <f t="shared" si="9"/>
        <v>-7674.0822651708777</v>
      </c>
      <c r="AN17">
        <f t="shared" si="10"/>
        <v>0</v>
      </c>
      <c r="AO17">
        <f t="shared" si="11"/>
        <v>0</v>
      </c>
      <c r="AP17">
        <f t="shared" si="12"/>
        <v>-9.5970521605537851</v>
      </c>
      <c r="AQ17">
        <f t="shared" si="13"/>
        <v>-2665.1790773987782</v>
      </c>
      <c r="AR17">
        <f t="shared" si="14"/>
        <v>-2674.7761295593318</v>
      </c>
      <c r="AS17">
        <f t="shared" si="15"/>
        <v>89.932338662046348</v>
      </c>
      <c r="AT17">
        <f t="shared" si="16"/>
        <v>25.126319219650153</v>
      </c>
      <c r="AU17">
        <f t="shared" si="17"/>
        <v>-2559.7174716776353</v>
      </c>
      <c r="AW17">
        <v>14</v>
      </c>
      <c r="AX17">
        <f>IF(Z17&gt;0, (R17*SUMPRODUCT(K17:$K$98, X17:$X$98)-K17*$AZ$3)/Z17, 0)</f>
        <v>1401.5505712641875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250000</v>
      </c>
      <c r="S18">
        <f t="shared" si="1"/>
        <v>864.36391961344555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806.51238577293032</v>
      </c>
      <c r="AC18">
        <f t="shared" si="2"/>
        <v>463.78392389168221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-8281.891509601659</v>
      </c>
      <c r="AI18">
        <f t="shared" si="7"/>
        <v>-8308.7195569881751</v>
      </c>
      <c r="AJ18">
        <f t="shared" si="8"/>
        <v>342.72846188124811</v>
      </c>
      <c r="AK18">
        <f t="shared" si="30"/>
        <v>56.45586700410513</v>
      </c>
      <c r="AL18">
        <f t="shared" si="9"/>
        <v>-7909.5352281028217</v>
      </c>
      <c r="AN18">
        <f t="shared" si="10"/>
        <v>0</v>
      </c>
      <c r="AO18">
        <f t="shared" si="11"/>
        <v>0</v>
      </c>
      <c r="AP18">
        <f t="shared" si="12"/>
        <v>-7.9898131758573081</v>
      </c>
      <c r="AQ18">
        <f t="shared" si="13"/>
        <v>-2466.477151732422</v>
      </c>
      <c r="AR18">
        <f t="shared" si="14"/>
        <v>-2474.4669649082794</v>
      </c>
      <c r="AS18">
        <f t="shared" si="15"/>
        <v>102.06990993524298</v>
      </c>
      <c r="AT18">
        <f t="shared" si="16"/>
        <v>16.813442422595454</v>
      </c>
      <c r="AU18">
        <f t="shared" si="17"/>
        <v>-2355.5836125504411</v>
      </c>
      <c r="AW18">
        <v>15</v>
      </c>
      <c r="AX18">
        <f>IF(Z18&gt;0, (R18*SUMPRODUCT(K18:$K$98, X18:$X$98)-K18*$AZ$3)/Z18, 0)</f>
        <v>864.36391961344555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250000</v>
      </c>
      <c r="S19">
        <f t="shared" si="1"/>
        <v>142.70491196388477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463.78392389168221</v>
      </c>
      <c r="AC19">
        <f t="shared" si="2"/>
        <v>70.923393157056125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-8550.4954889034543</v>
      </c>
      <c r="AI19">
        <f t="shared" si="7"/>
        <v>-8575.3451567183238</v>
      </c>
      <c r="AJ19">
        <f t="shared" si="8"/>
        <v>392.86053073462608</v>
      </c>
      <c r="AK19">
        <f t="shared" si="30"/>
        <v>32.464874672417757</v>
      </c>
      <c r="AL19">
        <f t="shared" si="9"/>
        <v>-8150.0197513112798</v>
      </c>
      <c r="AN19">
        <f t="shared" si="10"/>
        <v>0</v>
      </c>
      <c r="AO19">
        <f t="shared" si="11"/>
        <v>0</v>
      </c>
      <c r="AP19">
        <f t="shared" si="12"/>
        <v>-6.6076970700019766</v>
      </c>
      <c r="AQ19">
        <f t="shared" si="13"/>
        <v>-2273.6353825737451</v>
      </c>
      <c r="AR19">
        <f t="shared" si="14"/>
        <v>-2280.243079643747</v>
      </c>
      <c r="AS19">
        <f t="shared" si="15"/>
        <v>104.46430902795507</v>
      </c>
      <c r="AT19">
        <f t="shared" si="16"/>
        <v>8.6326327920789669</v>
      </c>
      <c r="AU19">
        <f t="shared" si="17"/>
        <v>-2167.1461378237132</v>
      </c>
      <c r="AW19">
        <v>16</v>
      </c>
      <c r="AX19">
        <f>IF(Z19&gt;0, (R19*SUMPRODUCT(K19:$K$98, X19:$X$98)-K19*$AZ$3)/Z19, 0)</f>
        <v>142.70491196388477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250000</v>
      </c>
      <c r="S20">
        <f t="shared" si="1"/>
        <v>-768.92338748309453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70.923393157056125</v>
      </c>
      <c r="AC20">
        <f t="shared" si="2"/>
        <v>-351.26857781152103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-8797.9308338620503</v>
      </c>
      <c r="AI20">
        <f t="shared" si="7"/>
        <v>-8820.7724188319989</v>
      </c>
      <c r="AJ20">
        <f t="shared" si="8"/>
        <v>422.19197096857715</v>
      </c>
      <c r="AK20">
        <f t="shared" si="30"/>
        <v>4.9646375209939295</v>
      </c>
      <c r="AL20">
        <f t="shared" si="9"/>
        <v>-8393.6158103424277</v>
      </c>
      <c r="AN20">
        <f t="shared" si="10"/>
        <v>0</v>
      </c>
      <c r="AO20">
        <f t="shared" si="11"/>
        <v>0</v>
      </c>
      <c r="AP20">
        <f t="shared" si="12"/>
        <v>-5.4229768498230353</v>
      </c>
      <c r="AQ20">
        <f t="shared" si="13"/>
        <v>-2088.7769084828483</v>
      </c>
      <c r="AR20">
        <f t="shared" si="14"/>
        <v>-2094.1998853326713</v>
      </c>
      <c r="AS20">
        <f t="shared" si="15"/>
        <v>100.23548224678535</v>
      </c>
      <c r="AT20">
        <f t="shared" si="16"/>
        <v>1.1786885358233143</v>
      </c>
      <c r="AU20">
        <f t="shared" si="17"/>
        <v>-1992.7857145500625</v>
      </c>
      <c r="AW20">
        <v>17</v>
      </c>
      <c r="AX20">
        <f>IF(Z20&gt;0, (R20*SUMPRODUCT(K20:$K$98, X20:$X$98)-K20*$AZ$3)/Z20, 0)</f>
        <v>-768.92338748309453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250000</v>
      </c>
      <c r="S21">
        <f t="shared" si="1"/>
        <v>-1890.891987917332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-351.26857781152103</v>
      </c>
      <c r="AC21">
        <f t="shared" si="2"/>
        <v>-786.97101164689229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-9018.2563317935546</v>
      </c>
      <c r="AI21">
        <f t="shared" si="7"/>
        <v>-9039.0658496474462</v>
      </c>
      <c r="AJ21">
        <f t="shared" si="8"/>
        <v>435.70243383537127</v>
      </c>
      <c r="AK21">
        <f t="shared" si="30"/>
        <v>-24.588800446806474</v>
      </c>
      <c r="AL21">
        <f t="shared" si="9"/>
        <v>-8627.9522162588819</v>
      </c>
      <c r="AN21">
        <f t="shared" si="10"/>
        <v>0</v>
      </c>
      <c r="AO21">
        <f t="shared" si="11"/>
        <v>0</v>
      </c>
      <c r="AP21">
        <f t="shared" si="12"/>
        <v>-4.4111874134585465</v>
      </c>
      <c r="AQ21">
        <f t="shared" si="13"/>
        <v>-1911.6838314787176</v>
      </c>
      <c r="AR21">
        <f t="shared" si="14"/>
        <v>-1916.0950188921763</v>
      </c>
      <c r="AS21">
        <f t="shared" si="15"/>
        <v>92.359905003205029</v>
      </c>
      <c r="AT21">
        <f t="shared" si="16"/>
        <v>-5.212317162010411</v>
      </c>
      <c r="AU21">
        <f t="shared" si="17"/>
        <v>-1828.9474310509818</v>
      </c>
      <c r="AW21">
        <v>18</v>
      </c>
      <c r="AX21">
        <f>IF(Z21&gt;0, (R21*SUMPRODUCT(K21:$K$98, X21:$X$98)-K21*$AZ$3)/Z21, 0)</f>
        <v>-1890.891987917332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250000</v>
      </c>
      <c r="S22">
        <f t="shared" si="1"/>
        <v>-3258.3298028609147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-786.97101164689229</v>
      </c>
      <c r="AC22">
        <f t="shared" si="2"/>
        <v>-1222.6954907617892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-9194.0584729686707</v>
      </c>
      <c r="AI22">
        <f t="shared" si="7"/>
        <v>-9212.8210839494295</v>
      </c>
      <c r="AJ22">
        <f t="shared" si="8"/>
        <v>435.72447911489689</v>
      </c>
      <c r="AK22">
        <f t="shared" si="30"/>
        <v>-55.087970815282468</v>
      </c>
      <c r="AL22">
        <f t="shared" si="9"/>
        <v>-8832.1845756498151</v>
      </c>
      <c r="AN22">
        <f t="shared" si="10"/>
        <v>0</v>
      </c>
      <c r="AO22">
        <f t="shared" si="11"/>
        <v>0</v>
      </c>
      <c r="AP22">
        <f t="shared" si="12"/>
        <v>-3.5511477584035553</v>
      </c>
      <c r="AQ22">
        <f t="shared" si="13"/>
        <v>-1740.1341513927598</v>
      </c>
      <c r="AR22">
        <f t="shared" si="14"/>
        <v>-1743.6852991511635</v>
      </c>
      <c r="AS22">
        <f t="shared" si="15"/>
        <v>82.468373345120995</v>
      </c>
      <c r="AT22">
        <f t="shared" si="16"/>
        <v>-10.426348671638182</v>
      </c>
      <c r="AU22">
        <f t="shared" si="17"/>
        <v>-1671.6432744776807</v>
      </c>
      <c r="AW22">
        <v>19</v>
      </c>
      <c r="AX22">
        <f>IF(Z22&gt;0, (R22*SUMPRODUCT(K22:$K$98, X22:$X$98)-K22*$AZ$3)/Z22, 0)</f>
        <v>-3258.3298028609147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250000</v>
      </c>
      <c r="S23">
        <f t="shared" si="1"/>
        <v>-4923.1324529129242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-1222.6954907617892</v>
      </c>
      <c r="AC23">
        <f t="shared" si="2"/>
        <v>-1645.0087918297104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-9340.2638736805584</v>
      </c>
      <c r="AI23">
        <f t="shared" si="7"/>
        <v>-9356.970805776773</v>
      </c>
      <c r="AJ23">
        <f t="shared" si="8"/>
        <v>422.3133010679212</v>
      </c>
      <c r="AK23">
        <f t="shared" si="30"/>
        <v>-85.588684353325249</v>
      </c>
      <c r="AL23">
        <f t="shared" si="9"/>
        <v>-9020.2461890621762</v>
      </c>
      <c r="AN23">
        <f t="shared" si="10"/>
        <v>0</v>
      </c>
      <c r="AO23">
        <f t="shared" si="11"/>
        <v>0</v>
      </c>
      <c r="AP23">
        <f t="shared" si="12"/>
        <v>-2.8232813140660302</v>
      </c>
      <c r="AQ23">
        <f t="shared" si="13"/>
        <v>-1578.3982547569906</v>
      </c>
      <c r="AR23">
        <f t="shared" si="14"/>
        <v>-1581.2215360710566</v>
      </c>
      <c r="AS23">
        <f t="shared" si="15"/>
        <v>71.36613979874673</v>
      </c>
      <c r="AT23">
        <f t="shared" si="16"/>
        <v>-14.463513219461296</v>
      </c>
      <c r="AU23">
        <f t="shared" si="17"/>
        <v>-1524.3189094917711</v>
      </c>
      <c r="AW23">
        <v>20</v>
      </c>
      <c r="AX23">
        <f>IF(Z23&gt;0, (R23*SUMPRODUCT(K23:$K$98, X23:$X$98)-K23*$AZ$3)/Z23, 0)</f>
        <v>-4923.1324529129242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250000</v>
      </c>
      <c r="S24">
        <f t="shared" si="1"/>
        <v>-6980.5055905687559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-1645.0087918297104</v>
      </c>
      <c r="AC24">
        <f t="shared" si="2"/>
        <v>-2046.7812873680932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-9395.8381891466925</v>
      </c>
      <c r="AI24">
        <f t="shared" si="7"/>
        <v>-9410.4988842841158</v>
      </c>
      <c r="AJ24">
        <f t="shared" si="8"/>
        <v>401.77249553838283</v>
      </c>
      <c r="AK24">
        <f t="shared" si="30"/>
        <v>-115.15061542807973</v>
      </c>
      <c r="AL24">
        <f t="shared" si="9"/>
        <v>-9123.8770041738135</v>
      </c>
      <c r="AN24">
        <f t="shared" si="10"/>
        <v>0</v>
      </c>
      <c r="AO24">
        <f t="shared" si="11"/>
        <v>0</v>
      </c>
      <c r="AP24">
        <f t="shared" si="12"/>
        <v>-2.2120451470134928</v>
      </c>
      <c r="AQ24">
        <f t="shared" si="13"/>
        <v>-1417.6693583493663</v>
      </c>
      <c r="AR24">
        <f t="shared" si="14"/>
        <v>-1419.88140349638</v>
      </c>
      <c r="AS24">
        <f t="shared" si="15"/>
        <v>60.620515645986323</v>
      </c>
      <c r="AT24">
        <f t="shared" si="16"/>
        <v>-17.374234826226399</v>
      </c>
      <c r="AU24">
        <f t="shared" si="17"/>
        <v>-1376.6351226766201</v>
      </c>
      <c r="AW24">
        <v>21</v>
      </c>
      <c r="AX24">
        <f>IF(Z24&gt;0, (R24*SUMPRODUCT(K24:$K$98, X24:$X$98)-K24*$AZ$3)/Z24, 0)</f>
        <v>-6980.5055905687559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250000</v>
      </c>
      <c r="S25">
        <f t="shared" si="1"/>
        <v>-9542.859483246506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-2046.7812873680932</v>
      </c>
      <c r="AC25">
        <f t="shared" si="2"/>
        <v>-2413.8919321294188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-9332.2695947211814</v>
      </c>
      <c r="AI25">
        <f t="shared" si="7"/>
        <v>-9344.9172289882863</v>
      </c>
      <c r="AJ25">
        <f t="shared" si="8"/>
        <v>367.1106447613256</v>
      </c>
      <c r="AK25">
        <f t="shared" si="30"/>
        <v>-143.27469011576653</v>
      </c>
      <c r="AL25">
        <f t="shared" si="9"/>
        <v>-9121.0812743427268</v>
      </c>
      <c r="AN25">
        <f t="shared" si="10"/>
        <v>0</v>
      </c>
      <c r="AO25">
        <f t="shared" si="11"/>
        <v>0</v>
      </c>
      <c r="AP25">
        <f t="shared" si="12"/>
        <v>-1.703847414287984</v>
      </c>
      <c r="AQ25">
        <f t="shared" si="13"/>
        <v>-1257.212462235786</v>
      </c>
      <c r="AR25">
        <f t="shared" si="14"/>
        <v>-1258.916309650074</v>
      </c>
      <c r="AS25">
        <f t="shared" si="15"/>
        <v>49.455930621037993</v>
      </c>
      <c r="AT25">
        <f t="shared" si="16"/>
        <v>-19.301491894147716</v>
      </c>
      <c r="AU25">
        <f t="shared" si="17"/>
        <v>-1228.7618709231838</v>
      </c>
      <c r="AW25">
        <v>22</v>
      </c>
      <c r="AX25">
        <f>IF(Z25&gt;0, (R25*SUMPRODUCT(K25:$K$98, X25:$X$98)-K25*$AZ$3)/Z25, 0)</f>
        <v>-9542.859483246506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250000</v>
      </c>
      <c r="S26">
        <f t="shared" si="1"/>
        <v>-12778.329281360677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-2413.8919321294188</v>
      </c>
      <c r="AC26">
        <f t="shared" si="2"/>
        <v>-2733.1055429473117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-9134.293412290679</v>
      </c>
      <c r="AI26">
        <f t="shared" si="7"/>
        <v>-9144.9877115326544</v>
      </c>
      <c r="AJ26">
        <f t="shared" si="8"/>
        <v>319.21361081789291</v>
      </c>
      <c r="AK26">
        <f t="shared" si="30"/>
        <v>-168.97243524905934</v>
      </c>
      <c r="AL26">
        <f t="shared" si="9"/>
        <v>-8994.7465359638209</v>
      </c>
      <c r="AN26">
        <f t="shared" si="10"/>
        <v>0</v>
      </c>
      <c r="AO26">
        <f t="shared" si="11"/>
        <v>0</v>
      </c>
      <c r="AP26">
        <f t="shared" si="12"/>
        <v>-1.2863398097002039</v>
      </c>
      <c r="AQ26">
        <f t="shared" si="13"/>
        <v>-1098.6980057181959</v>
      </c>
      <c r="AR26">
        <f t="shared" si="14"/>
        <v>-1099.984345527896</v>
      </c>
      <c r="AS26">
        <f t="shared" si="15"/>
        <v>38.395893559956335</v>
      </c>
      <c r="AT26">
        <f t="shared" si="16"/>
        <v>-20.324470569303909</v>
      </c>
      <c r="AU26">
        <f t="shared" si="17"/>
        <v>-1081.9129225372435</v>
      </c>
      <c r="AW26">
        <v>23</v>
      </c>
      <c r="AX26">
        <f>IF(Z26&gt;0, (R26*SUMPRODUCT(K26:$K$98, X26:$X$98)-K26*$AZ$3)/Z26, 0)</f>
        <v>-12778.329281360677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250000</v>
      </c>
      <c r="S27">
        <f t="shared" si="1"/>
        <v>-16940.361457530205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-2733.1055429473117</v>
      </c>
      <c r="AC27">
        <f t="shared" si="2"/>
        <v>-2994.3045741852466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-8747.8691384930462</v>
      </c>
      <c r="AI27">
        <f t="shared" si="7"/>
        <v>-8756.7069209149031</v>
      </c>
      <c r="AJ27">
        <f t="shared" si="8"/>
        <v>261.19903123793483</v>
      </c>
      <c r="AK27">
        <f t="shared" si="30"/>
        <v>-191.31738800631183</v>
      </c>
      <c r="AL27">
        <f t="shared" si="9"/>
        <v>-8686.8252776832796</v>
      </c>
      <c r="AN27">
        <f t="shared" si="10"/>
        <v>0</v>
      </c>
      <c r="AO27">
        <f t="shared" si="11"/>
        <v>0</v>
      </c>
      <c r="AP27">
        <f t="shared" si="12"/>
        <v>-0.94913646960366738</v>
      </c>
      <c r="AQ27">
        <f t="shared" si="13"/>
        <v>-939.48020378166984</v>
      </c>
      <c r="AR27">
        <f t="shared" si="14"/>
        <v>-940.42934025127352</v>
      </c>
      <c r="AS27">
        <f t="shared" si="15"/>
        <v>28.051553493775991</v>
      </c>
      <c r="AT27">
        <f t="shared" si="16"/>
        <v>-20.546592070090043</v>
      </c>
      <c r="AU27">
        <f t="shared" si="17"/>
        <v>-932.92437882758747</v>
      </c>
      <c r="AW27">
        <v>24</v>
      </c>
      <c r="AX27">
        <f>IF(Z27&gt;0, (R27*SUMPRODUCT(K27:$K$98, X27:$X$98)-K27*$AZ$3)/Z27, 0)</f>
        <v>-16940.361457530205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250000</v>
      </c>
      <c r="S28">
        <f t="shared" si="1"/>
        <v>-22389.053038363876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-2994.3045741852466</v>
      </c>
      <c r="AC28">
        <f t="shared" si="2"/>
        <v>-3186.0178364666804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-8171.4022706984633</v>
      </c>
      <c r="AI28">
        <f t="shared" si="7"/>
        <v>-8178.5173948419615</v>
      </c>
      <c r="AJ28">
        <f t="shared" si="8"/>
        <v>191.7132622814338</v>
      </c>
      <c r="AK28">
        <f t="shared" si="30"/>
        <v>-209.60132019296728</v>
      </c>
      <c r="AL28">
        <f t="shared" si="9"/>
        <v>-8196.4054527534954</v>
      </c>
      <c r="AN28">
        <f t="shared" si="10"/>
        <v>0</v>
      </c>
      <c r="AO28">
        <f t="shared" si="11"/>
        <v>0</v>
      </c>
      <c r="AP28">
        <f t="shared" si="12"/>
        <v>-0.68225985078267259</v>
      </c>
      <c r="AQ28">
        <f t="shared" si="13"/>
        <v>-783.54496442427444</v>
      </c>
      <c r="AR28">
        <f t="shared" si="14"/>
        <v>-784.2272242750571</v>
      </c>
      <c r="AS28">
        <f t="shared" si="15"/>
        <v>18.383131352206419</v>
      </c>
      <c r="AT28">
        <f t="shared" si="16"/>
        <v>-20.098393584512824</v>
      </c>
      <c r="AU28">
        <f t="shared" si="17"/>
        <v>-785.94248650736358</v>
      </c>
      <c r="AW28">
        <v>25</v>
      </c>
      <c r="AX28">
        <f>IF(Z28&gt;0, (R28*SUMPRODUCT(K28:$K$98, X28:$X$98)-K28*$AZ$3)/Z28, 0)</f>
        <v>-22389.053038363876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250000</v>
      </c>
      <c r="S29">
        <f t="shared" si="1"/>
        <v>-29679.187021303867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-3186.0178364666804</v>
      </c>
      <c r="AC29">
        <f t="shared" si="2"/>
        <v>-3301.9137459800318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-7406.4868762719598</v>
      </c>
      <c r="AI29">
        <f t="shared" si="7"/>
        <v>-7412.0495517987692</v>
      </c>
      <c r="AJ29">
        <f t="shared" si="8"/>
        <v>115.8959095133514</v>
      </c>
      <c r="AK29">
        <f t="shared" si="30"/>
        <v>-223.02124855266766</v>
      </c>
      <c r="AL29">
        <f t="shared" si="9"/>
        <v>-7519.174890838085</v>
      </c>
      <c r="AN29">
        <f t="shared" si="10"/>
        <v>0</v>
      </c>
      <c r="AO29">
        <f t="shared" si="11"/>
        <v>0</v>
      </c>
      <c r="AP29">
        <f t="shared" si="12"/>
        <v>-0.47624786128758428</v>
      </c>
      <c r="AQ29">
        <f t="shared" si="13"/>
        <v>-634.10556978906834</v>
      </c>
      <c r="AR29">
        <f t="shared" si="14"/>
        <v>-634.5818176503559</v>
      </c>
      <c r="AS29">
        <f t="shared" si="15"/>
        <v>9.9224157101561161</v>
      </c>
      <c r="AT29">
        <f t="shared" si="16"/>
        <v>-19.093939981399352</v>
      </c>
      <c r="AU29">
        <f t="shared" si="17"/>
        <v>-643.75334192159914</v>
      </c>
      <c r="AW29">
        <v>26</v>
      </c>
      <c r="AX29">
        <f>IF(Z29&gt;0, (R29*SUMPRODUCT(K29:$K$98, X29:$X$98)-K29*$AZ$3)/Z29, 0)</f>
        <v>-29679.187021303867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250000</v>
      </c>
      <c r="S30">
        <f t="shared" si="1"/>
        <v>-39697.775297627952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-3301.9137459800318</v>
      </c>
      <c r="AC30">
        <f t="shared" si="2"/>
        <v>-3339.904088170063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-6501.9235826421909</v>
      </c>
      <c r="AI30">
        <f t="shared" si="7"/>
        <v>-6506.1302466972038</v>
      </c>
      <c r="AJ30">
        <f t="shared" si="8"/>
        <v>37.990342190031242</v>
      </c>
      <c r="AK30">
        <f t="shared" si="30"/>
        <v>-231.13396221860225</v>
      </c>
      <c r="AL30">
        <f t="shared" si="9"/>
        <v>-6699.2738667257745</v>
      </c>
      <c r="AN30">
        <f t="shared" si="10"/>
        <v>0</v>
      </c>
      <c r="AO30">
        <f t="shared" si="11"/>
        <v>0</v>
      </c>
      <c r="AP30">
        <f t="shared" si="12"/>
        <v>-0.32156525567144062</v>
      </c>
      <c r="AQ30">
        <f t="shared" si="13"/>
        <v>-497.01918001203114</v>
      </c>
      <c r="AR30">
        <f t="shared" si="14"/>
        <v>-497.34074526770263</v>
      </c>
      <c r="AS30">
        <f t="shared" si="15"/>
        <v>2.9040526982005437</v>
      </c>
      <c r="AT30">
        <f t="shared" si="16"/>
        <v>-17.668311679562748</v>
      </c>
      <c r="AU30">
        <f t="shared" si="17"/>
        <v>-512.10500424906479</v>
      </c>
      <c r="AW30">
        <v>27</v>
      </c>
      <c r="AX30">
        <f>IF(Z30&gt;0, (R30*SUMPRODUCT(K30:$K$98, X30:$X$98)-K30*$AZ$3)/Z30, 0)</f>
        <v>-39697.775297627952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250000</v>
      </c>
      <c r="S31">
        <f t="shared" si="1"/>
        <v>-53995.181002242905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-3339.904088170063</v>
      </c>
      <c r="AC31">
        <f t="shared" si="2"/>
        <v>-3304.6775292543807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-5522.1886125526662</v>
      </c>
      <c r="AI31">
        <f t="shared" si="7"/>
        <v>-5525.2487722446185</v>
      </c>
      <c r="AJ31">
        <f t="shared" si="8"/>
        <v>-35.22655891568229</v>
      </c>
      <c r="AK31">
        <f t="shared" si="30"/>
        <v>-233.79328617190444</v>
      </c>
      <c r="AL31">
        <f t="shared" si="9"/>
        <v>-5794.2686173322054</v>
      </c>
      <c r="AN31">
        <f t="shared" si="10"/>
        <v>0</v>
      </c>
      <c r="AO31">
        <f t="shared" si="11"/>
        <v>0</v>
      </c>
      <c r="AP31">
        <f t="shared" si="12"/>
        <v>-0.20886100110384109</v>
      </c>
      <c r="AQ31">
        <f t="shared" si="13"/>
        <v>-376.89857981439354</v>
      </c>
      <c r="AR31">
        <f t="shared" si="14"/>
        <v>-377.1074408154974</v>
      </c>
      <c r="AS31">
        <f t="shared" si="15"/>
        <v>-2.404271378360511</v>
      </c>
      <c r="AT31">
        <f t="shared" si="16"/>
        <v>-15.956781578961413</v>
      </c>
      <c r="AU31">
        <f t="shared" si="17"/>
        <v>-395.46849377281933</v>
      </c>
      <c r="AW31">
        <v>28</v>
      </c>
      <c r="AX31">
        <f>IF(Z31&gt;0, (R31*SUMPRODUCT(K31:$K$98, X31:$X$98)-K31*$AZ$3)/Z31, 0)</f>
        <v>-53995.181002242905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250000</v>
      </c>
      <c r="S32">
        <f t="shared" si="1"/>
        <v>-75366.78598215626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-3304.6775292543807</v>
      </c>
      <c r="AC32">
        <f t="shared" si="2"/>
        <v>-3206.3566993118875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-4511.949177409103</v>
      </c>
      <c r="AI32">
        <f t="shared" si="7"/>
        <v>-4514.0763456686536</v>
      </c>
      <c r="AJ32">
        <f t="shared" si="8"/>
        <v>-98.320829942493219</v>
      </c>
      <c r="AK32">
        <f t="shared" si="30"/>
        <v>-231.32742704780668</v>
      </c>
      <c r="AL32">
        <f t="shared" si="9"/>
        <v>-4843.7246026589537</v>
      </c>
      <c r="AN32">
        <f t="shared" si="10"/>
        <v>0</v>
      </c>
      <c r="AO32">
        <f t="shared" si="11"/>
        <v>0</v>
      </c>
      <c r="AP32">
        <f t="shared" si="12"/>
        <v>-0.12962748240093608</v>
      </c>
      <c r="AQ32">
        <f t="shared" si="13"/>
        <v>-274.95361965961717</v>
      </c>
      <c r="AR32">
        <f t="shared" si="14"/>
        <v>-275.08324714201814</v>
      </c>
      <c r="AS32">
        <f t="shared" si="15"/>
        <v>-5.9915719387933635</v>
      </c>
      <c r="AT32">
        <f t="shared" si="16"/>
        <v>-14.096859448639444</v>
      </c>
      <c r="AU32">
        <f t="shared" si="17"/>
        <v>-295.17167852945096</v>
      </c>
      <c r="AW32">
        <v>29</v>
      </c>
      <c r="AX32">
        <f>IF(Z32&gt;0, (R32*SUMPRODUCT(K32:$K$98, X32:$X$98)-K32*$AZ$3)/Z32, 0)</f>
        <v>-75366.78598215626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250000</v>
      </c>
      <c r="S33">
        <f t="shared" si="1"/>
        <v>-109096.85727136306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-3206.3566993118875</v>
      </c>
      <c r="AC33">
        <f t="shared" si="2"/>
        <v>-3057.0072745457137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-3524.2231756401379</v>
      </c>
      <c r="AI33">
        <f t="shared" si="7"/>
        <v>-3525.624227581965</v>
      </c>
      <c r="AJ33">
        <f t="shared" si="8"/>
        <v>-149.3494247661738</v>
      </c>
      <c r="AK33">
        <f t="shared" si="30"/>
        <v>-224.44496895183215</v>
      </c>
      <c r="AL33">
        <f t="shared" si="9"/>
        <v>-3899.4186212999712</v>
      </c>
      <c r="AN33">
        <f t="shared" si="10"/>
        <v>0</v>
      </c>
      <c r="AO33">
        <f t="shared" si="11"/>
        <v>0</v>
      </c>
      <c r="AP33">
        <f t="shared" si="12"/>
        <v>-7.6230971754422339E-2</v>
      </c>
      <c r="AQ33">
        <f t="shared" si="13"/>
        <v>-191.75231791059679</v>
      </c>
      <c r="AR33">
        <f t="shared" si="14"/>
        <v>-191.82854888235119</v>
      </c>
      <c r="AS33">
        <f t="shared" si="15"/>
        <v>-8.1260740169573129</v>
      </c>
      <c r="AT33">
        <f t="shared" si="16"/>
        <v>-12.212008404396345</v>
      </c>
      <c r="AU33">
        <f t="shared" si="17"/>
        <v>-212.16663130370486</v>
      </c>
      <c r="AW33">
        <v>30</v>
      </c>
      <c r="AX33">
        <f>IF(Z33&gt;0, (R33*SUMPRODUCT(K33:$K$98, X33:$X$98)-K33*$AZ$3)/Z33, 0)</f>
        <v>-109096.85727136306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250000</v>
      </c>
      <c r="S34">
        <f t="shared" si="1"/>
        <v>-165393.9520217989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-3057.0072745457137</v>
      </c>
      <c r="AC34">
        <f t="shared" si="2"/>
        <v>-2869.9175885047102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-2597.2044925073064</v>
      </c>
      <c r="AI34">
        <f t="shared" si="7"/>
        <v>-2598.0720930312141</v>
      </c>
      <c r="AJ34">
        <f t="shared" si="8"/>
        <v>-187.08968604100346</v>
      </c>
      <c r="AK34">
        <f t="shared" si="30"/>
        <v>-213.99050921819997</v>
      </c>
      <c r="AL34">
        <f t="shared" si="9"/>
        <v>-2999.1522882904173</v>
      </c>
      <c r="AN34">
        <f t="shared" si="10"/>
        <v>0</v>
      </c>
      <c r="AO34">
        <f t="shared" si="11"/>
        <v>0</v>
      </c>
      <c r="AP34">
        <f t="shared" si="12"/>
        <v>-4.2148197121453561E-2</v>
      </c>
      <c r="AQ34">
        <f t="shared" si="13"/>
        <v>-126.17268420022376</v>
      </c>
      <c r="AR34">
        <f t="shared" si="14"/>
        <v>-126.21483239734522</v>
      </c>
      <c r="AS34">
        <f t="shared" si="15"/>
        <v>-9.0888522417354984</v>
      </c>
      <c r="AT34">
        <f t="shared" si="16"/>
        <v>-10.395699306436905</v>
      </c>
      <c r="AU34">
        <f t="shared" si="17"/>
        <v>-145.69938394551761</v>
      </c>
      <c r="AW34">
        <v>31</v>
      </c>
      <c r="AX34">
        <f>IF(Z34&gt;0, (R34*SUMPRODUCT(K34:$K$98, X34:$X$98)-K34*$AZ$3)/Z34, 0)</f>
        <v>-165393.9520217989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-264964.75690152094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-2869.9175885047102</v>
      </c>
      <c r="AC35">
        <f t="shared" ref="AC35:AC69" si="33">S35*Z35</f>
        <v>-2657.8384834624349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-1786.894287752262</v>
      </c>
      <c r="AI35">
        <f t="shared" ref="AI35:AI66" si="38">SUM(AE35:AH35)</f>
        <v>-1787.3958334133799</v>
      </c>
      <c r="AJ35">
        <f t="shared" ref="AJ35:AJ69" si="39">AB35-AC35</f>
        <v>-212.07910504227539</v>
      </c>
      <c r="AK35">
        <f t="shared" si="30"/>
        <v>-200.89423119532972</v>
      </c>
      <c r="AL35">
        <f t="shared" ref="AL35:AL66" si="40">SUM(AI35:AK35)</f>
        <v>-2200.369169650985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-2.175462752863716E-2</v>
      </c>
      <c r="AQ35">
        <f t="shared" ref="AQ35:AQ69" si="44">AH35*$K35</f>
        <v>-77.506840706095559</v>
      </c>
      <c r="AR35">
        <f t="shared" ref="AR35:AR69" si="45">AI35*$K35</f>
        <v>-77.528595333624196</v>
      </c>
      <c r="AS35">
        <f t="shared" ref="AS35:AS69" si="46">AJ35*$K35</f>
        <v>-9.1989669026698895</v>
      </c>
      <c r="AT35">
        <f t="shared" ref="AT35:AT69" si="47">AK35*$K35</f>
        <v>-8.7138211156387655</v>
      </c>
      <c r="AU35">
        <f t="shared" ref="AU35:AU69" si="48">AL35*$K35</f>
        <v>-95.441383351932842</v>
      </c>
      <c r="AW35">
        <v>32</v>
      </c>
      <c r="AX35">
        <f>IF(Z35&gt;0, (R35*SUMPRODUCT(K35:$K$98, X35:$X$98)-K35*$AZ$3)/Z35, 0)</f>
        <v>-264964.75690152094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250000</v>
      </c>
      <c r="S36">
        <f t="shared" si="32"/>
        <v>-425056.79904473579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-2657.8384834624349</v>
      </c>
      <c r="AC36">
        <f t="shared" si="33"/>
        <v>-2433.3347980591557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-1051.4688819775472</v>
      </c>
      <c r="AI36">
        <f t="shared" si="38"/>
        <v>-1051.7551184056583</v>
      </c>
      <c r="AJ36">
        <f t="shared" si="39"/>
        <v>-224.50368540327918</v>
      </c>
      <c r="AK36">
        <f t="shared" si="30"/>
        <v>-186.04869384237045</v>
      </c>
      <c r="AL36">
        <f t="shared" si="40"/>
        <v>-1462.307497651308</v>
      </c>
      <c r="AN36">
        <f t="shared" si="41"/>
        <v>0</v>
      </c>
      <c r="AO36">
        <f t="shared" si="42"/>
        <v>0</v>
      </c>
      <c r="AP36">
        <f t="shared" si="43"/>
        <v>-1.1085315429862056E-2</v>
      </c>
      <c r="AQ36">
        <f t="shared" si="44"/>
        <v>-40.721107017434299</v>
      </c>
      <c r="AR36">
        <f t="shared" si="45"/>
        <v>-40.732192332864159</v>
      </c>
      <c r="AS36">
        <f t="shared" si="46"/>
        <v>-8.6945403290694347</v>
      </c>
      <c r="AT36">
        <f t="shared" si="47"/>
        <v>-7.2052619932606001</v>
      </c>
      <c r="AU36">
        <f t="shared" si="48"/>
        <v>-56.631994655194191</v>
      </c>
      <c r="AW36">
        <v>33</v>
      </c>
      <c r="AX36">
        <f>IF(Z36&gt;0, (R36*SUMPRODUCT(K36:$K$98, X36:$X$98)-K36*$AZ$3)/Z36, 0)</f>
        <v>-425056.79904473579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250000</v>
      </c>
      <c r="S37">
        <f t="shared" si="32"/>
        <v>-684268.76157157647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-2433.3347980591557</v>
      </c>
      <c r="AC37">
        <f t="shared" si="33"/>
        <v>-2204.4036496217914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-611.48368840666376</v>
      </c>
      <c r="AI37">
        <f t="shared" si="38"/>
        <v>-611.64476573281252</v>
      </c>
      <c r="AJ37">
        <f t="shared" si="39"/>
        <v>-228.9311484373643</v>
      </c>
      <c r="AK37">
        <f t="shared" si="30"/>
        <v>-170.33343586414091</v>
      </c>
      <c r="AL37">
        <f t="shared" si="40"/>
        <v>-1010.9093500343178</v>
      </c>
      <c r="AN37">
        <f t="shared" si="41"/>
        <v>0</v>
      </c>
      <c r="AO37">
        <f t="shared" si="42"/>
        <v>0</v>
      </c>
      <c r="AP37">
        <f t="shared" si="43"/>
        <v>-5.5697992288743729E-3</v>
      </c>
      <c r="AQ37">
        <f t="shared" si="44"/>
        <v>-21.144139014393474</v>
      </c>
      <c r="AR37">
        <f t="shared" si="45"/>
        <v>-21.149708813622347</v>
      </c>
      <c r="AS37">
        <f t="shared" si="46"/>
        <v>-7.9160771073016694</v>
      </c>
      <c r="AT37">
        <f t="shared" si="47"/>
        <v>-5.8898608662729819</v>
      </c>
      <c r="AU37">
        <f t="shared" si="48"/>
        <v>-34.955646787197004</v>
      </c>
      <c r="AW37">
        <v>34</v>
      </c>
      <c r="AX37">
        <f>IF(Z37&gt;0, (R37*SUMPRODUCT(K37:$K$98, X37:$X$98)-K37*$AZ$3)/Z37, 0)</f>
        <v>-684268.76157157647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250000</v>
      </c>
      <c r="S38">
        <f t="shared" si="32"/>
        <v>-1112161.4808253436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-2204.4036496217914</v>
      </c>
      <c r="AC38">
        <f t="shared" si="33"/>
        <v>-1984.7868462658289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-351.1774892167133</v>
      </c>
      <c r="AI38">
        <f t="shared" si="38"/>
        <v>-351.26672027175726</v>
      </c>
      <c r="AJ38">
        <f t="shared" si="39"/>
        <v>-219.61680335596247</v>
      </c>
      <c r="AK38">
        <f t="shared" si="30"/>
        <v>-154.30825547352541</v>
      </c>
      <c r="AL38">
        <f t="shared" si="40"/>
        <v>-725.19177910124517</v>
      </c>
      <c r="AN38">
        <f t="shared" si="41"/>
        <v>0</v>
      </c>
      <c r="AO38">
        <f t="shared" si="42"/>
        <v>0</v>
      </c>
      <c r="AP38">
        <f t="shared" si="43"/>
        <v>-2.7548828424868669E-3</v>
      </c>
      <c r="AQ38">
        <f t="shared" si="44"/>
        <v>-10.84210916518008</v>
      </c>
      <c r="AR38">
        <f t="shared" si="45"/>
        <v>-10.844864048022568</v>
      </c>
      <c r="AS38">
        <f t="shared" si="46"/>
        <v>-6.7803587348499956</v>
      </c>
      <c r="AT38">
        <f t="shared" si="47"/>
        <v>-4.7640495256802362</v>
      </c>
      <c r="AU38">
        <f t="shared" si="48"/>
        <v>-22.389272308552801</v>
      </c>
      <c r="AW38">
        <v>35</v>
      </c>
      <c r="AX38">
        <f>IF(Z38&gt;0, (R38*SUMPRODUCT(K38:$K$98, X38:$X$98)-K38*$AZ$3)/Z38, 0)</f>
        <v>-1112161.4808253436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250000</v>
      </c>
      <c r="S39">
        <f t="shared" si="32"/>
        <v>-1833295.0102016914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-1984.7868462658289</v>
      </c>
      <c r="AC39">
        <f t="shared" si="33"/>
        <v>-1780.6638283146196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-198.87085184312156</v>
      </c>
      <c r="AI39">
        <f t="shared" si="38"/>
        <v>-198.91941641724645</v>
      </c>
      <c r="AJ39">
        <f t="shared" si="39"/>
        <v>-204.12301795120925</v>
      </c>
      <c r="AK39">
        <f t="shared" si="30"/>
        <v>-138.93507923860804</v>
      </c>
      <c r="AL39">
        <f t="shared" si="40"/>
        <v>-541.97751360706377</v>
      </c>
      <c r="AN39">
        <f t="shared" si="41"/>
        <v>0</v>
      </c>
      <c r="AO39">
        <f t="shared" si="42"/>
        <v>0</v>
      </c>
      <c r="AP39">
        <f t="shared" si="43"/>
        <v>-1.3387166603543853E-3</v>
      </c>
      <c r="AQ39">
        <f t="shared" si="44"/>
        <v>-5.4820149752905634</v>
      </c>
      <c r="AR39">
        <f t="shared" si="45"/>
        <v>-5.4833536919509172</v>
      </c>
      <c r="AS39">
        <f t="shared" si="46"/>
        <v>-5.6267946299780336</v>
      </c>
      <c r="AT39">
        <f t="shared" si="47"/>
        <v>-3.8298432270006573</v>
      </c>
      <c r="AU39">
        <f t="shared" si="48"/>
        <v>-14.939991548929608</v>
      </c>
      <c r="AW39">
        <v>36</v>
      </c>
      <c r="AX39">
        <f>IF(Z39&gt;0, (R39*SUMPRODUCT(K39:$K$98, X39:$X$98)-K39*$AZ$3)/Z39, 0)</f>
        <v>-1833295.0102016914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250000</v>
      </c>
      <c r="S40">
        <f t="shared" si="32"/>
        <v>-3070121.8507417743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-1780.6638283146196</v>
      </c>
      <c r="AC40">
        <f t="shared" si="33"/>
        <v>-1594.2126940788485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-110.577913822082</v>
      </c>
      <c r="AI40">
        <f t="shared" si="38"/>
        <v>-110.60387716770121</v>
      </c>
      <c r="AJ40">
        <f t="shared" si="39"/>
        <v>-186.45113423577118</v>
      </c>
      <c r="AK40">
        <f t="shared" ref="AK40:AK69" si="61">G40*SUM(AB40:AB40, AE40:AF40)</f>
        <v>-124.64646798202338</v>
      </c>
      <c r="AL40">
        <f t="shared" si="40"/>
        <v>-421.70147938549576</v>
      </c>
      <c r="AN40">
        <f t="shared" si="41"/>
        <v>0</v>
      </c>
      <c r="AO40">
        <f t="shared" si="42"/>
        <v>0</v>
      </c>
      <c r="AP40">
        <f t="shared" si="43"/>
        <v>-6.390159752193991E-4</v>
      </c>
      <c r="AQ40">
        <f t="shared" si="44"/>
        <v>-2.7215696495764043</v>
      </c>
      <c r="AR40">
        <f t="shared" si="45"/>
        <v>-2.7222086655516233</v>
      </c>
      <c r="AS40">
        <f t="shared" si="46"/>
        <v>-4.5889792140737331</v>
      </c>
      <c r="AT40">
        <f t="shared" si="47"/>
        <v>-3.0678282168769591</v>
      </c>
      <c r="AU40">
        <f t="shared" si="48"/>
        <v>-10.379016096502315</v>
      </c>
      <c r="AW40">
        <v>37</v>
      </c>
      <c r="AX40">
        <f>IF(Z40&gt;0, (R40*SUMPRODUCT(K40:$K$98, X40:$X$98)-K40*$AZ$3)/Z40, 0)</f>
        <v>-3070121.8507417743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250000</v>
      </c>
      <c r="S41">
        <f t="shared" si="32"/>
        <v>-5237180.4477949813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-1594.2126940788485</v>
      </c>
      <c r="AC41">
        <f t="shared" si="33"/>
        <v>-1425.5653805042625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-60.468328695297458</v>
      </c>
      <c r="AI41">
        <f t="shared" si="38"/>
        <v>-60.481938741721429</v>
      </c>
      <c r="AJ41">
        <f t="shared" si="39"/>
        <v>-168.64731357458595</v>
      </c>
      <c r="AK41">
        <f t="shared" si="61"/>
        <v>-111.5948885855194</v>
      </c>
      <c r="AL41">
        <f t="shared" si="40"/>
        <v>-340.72414090182679</v>
      </c>
      <c r="AN41">
        <f t="shared" si="41"/>
        <v>0</v>
      </c>
      <c r="AO41">
        <f t="shared" si="42"/>
        <v>0</v>
      </c>
      <c r="AP41">
        <f t="shared" si="43"/>
        <v>-2.9908363120654207E-4</v>
      </c>
      <c r="AQ41">
        <f t="shared" si="44"/>
        <v>-1.3288042344458837</v>
      </c>
      <c r="AR41">
        <f t="shared" si="45"/>
        <v>-1.3291033180770901</v>
      </c>
      <c r="AS41">
        <f t="shared" si="46"/>
        <v>-3.7060601680439778</v>
      </c>
      <c r="AT41">
        <f t="shared" si="47"/>
        <v>-2.4523211356176766</v>
      </c>
      <c r="AU41">
        <f t="shared" si="48"/>
        <v>-7.4874846217387452</v>
      </c>
      <c r="AW41">
        <v>38</v>
      </c>
      <c r="AX41">
        <f>IF(Z41&gt;0, (R41*SUMPRODUCT(K41:$K$98, X41:$X$98)-K41*$AZ$3)/Z41, 0)</f>
        <v>-5237180.4477949813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250000</v>
      </c>
      <c r="S42">
        <f t="shared" si="32"/>
        <v>-9117518.2323929127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-1425.5653805042625</v>
      </c>
      <c r="AC42">
        <f t="shared" si="33"/>
        <v>-1273.8862532885637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-32.440097062570388</v>
      </c>
      <c r="AI42">
        <f t="shared" si="38"/>
        <v>-32.447082989117604</v>
      </c>
      <c r="AJ42">
        <f t="shared" si="39"/>
        <v>-151.67912721569883</v>
      </c>
      <c r="AK42">
        <f t="shared" si="61"/>
        <v>-99.789576635298388</v>
      </c>
      <c r="AL42">
        <f t="shared" si="40"/>
        <v>-283.91578684011483</v>
      </c>
      <c r="AN42">
        <f t="shared" si="41"/>
        <v>0</v>
      </c>
      <c r="AO42">
        <f t="shared" si="42"/>
        <v>0</v>
      </c>
      <c r="AP42">
        <f t="shared" si="43"/>
        <v>-1.3706893252111998E-4</v>
      </c>
      <c r="AQ42">
        <f t="shared" si="44"/>
        <v>-0.63649817174474221</v>
      </c>
      <c r="AR42">
        <f t="shared" si="45"/>
        <v>-0.63663524067726329</v>
      </c>
      <c r="AS42">
        <f t="shared" si="46"/>
        <v>-2.9760542016387195</v>
      </c>
      <c r="AT42">
        <f t="shared" si="47"/>
        <v>-1.957943682013034</v>
      </c>
      <c r="AU42">
        <f t="shared" si="48"/>
        <v>-5.5706331243290172</v>
      </c>
      <c r="AW42">
        <v>39</v>
      </c>
      <c r="AX42">
        <f>IF(Z42&gt;0, (R42*SUMPRODUCT(K42:$K$98, X42:$X$98)-K42*$AZ$3)/Z42, 0)</f>
        <v>-9117518.2323929127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250000</v>
      </c>
      <c r="S43">
        <f t="shared" si="32"/>
        <v>-16223075.66795928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-1273.8862532885637</v>
      </c>
      <c r="AC43">
        <f t="shared" si="33"/>
        <v>-1137.9085269512505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-17.044997391629781</v>
      </c>
      <c r="AI43">
        <f t="shared" si="38"/>
        <v>-17.048504459433204</v>
      </c>
      <c r="AJ43">
        <f t="shared" si="39"/>
        <v>-135.97772633731324</v>
      </c>
      <c r="AK43">
        <f t="shared" si="61"/>
        <v>-89.172037730199463</v>
      </c>
      <c r="AL43">
        <f t="shared" si="40"/>
        <v>-242.19826852694592</v>
      </c>
      <c r="AN43">
        <f t="shared" si="41"/>
        <v>0</v>
      </c>
      <c r="AO43">
        <f t="shared" si="42"/>
        <v>0</v>
      </c>
      <c r="AP43">
        <f t="shared" si="43"/>
        <v>-6.1438577981043455E-5</v>
      </c>
      <c r="AQ43">
        <f t="shared" si="44"/>
        <v>-0.29860283864794696</v>
      </c>
      <c r="AR43">
        <f t="shared" si="45"/>
        <v>-0.29866427722592798</v>
      </c>
      <c r="AS43">
        <f t="shared" si="46"/>
        <v>-2.3821262124190379</v>
      </c>
      <c r="AT43">
        <f t="shared" si="47"/>
        <v>-1.5621606141949316</v>
      </c>
      <c r="AU43">
        <f t="shared" si="48"/>
        <v>-4.2429511038398973</v>
      </c>
      <c r="AW43">
        <v>40</v>
      </c>
      <c r="AX43">
        <f>IF(Z43&gt;0, (R43*SUMPRODUCT(K43:$K$98, X43:$X$98)-K43*$AZ$3)/Z43, 0)</f>
        <v>-16223075.66795928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250000</v>
      </c>
      <c r="S44">
        <f t="shared" si="32"/>
        <v>-29572615.116642285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-1137.9085269512505</v>
      </c>
      <c r="AC44">
        <f t="shared" si="33"/>
        <v>-1016.2301436210965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-8.769012697985854</v>
      </c>
      <c r="AI44">
        <f t="shared" si="38"/>
        <v>-8.7707308925716436</v>
      </c>
      <c r="AJ44">
        <f t="shared" si="39"/>
        <v>-121.67838333015391</v>
      </c>
      <c r="AK44">
        <f t="shared" si="61"/>
        <v>-79.653596886587536</v>
      </c>
      <c r="AL44">
        <f t="shared" si="40"/>
        <v>-210.10271110931308</v>
      </c>
      <c r="AN44">
        <f t="shared" si="41"/>
        <v>0</v>
      </c>
      <c r="AO44">
        <f t="shared" si="42"/>
        <v>0</v>
      </c>
      <c r="AP44">
        <f t="shared" si="43"/>
        <v>-2.6875175961675467E-5</v>
      </c>
      <c r="AQ44">
        <f t="shared" si="44"/>
        <v>-0.13716069251855575</v>
      </c>
      <c r="AR44">
        <f t="shared" si="45"/>
        <v>-0.13718756769451745</v>
      </c>
      <c r="AS44">
        <f t="shared" si="46"/>
        <v>-1.903234936121782</v>
      </c>
      <c r="AT44">
        <f t="shared" si="47"/>
        <v>-1.245903374397856</v>
      </c>
      <c r="AU44">
        <f t="shared" si="48"/>
        <v>-3.2863258782141553</v>
      </c>
      <c r="AW44">
        <v>41</v>
      </c>
      <c r="AX44">
        <f>IF(Z44&gt;0, (R44*SUMPRODUCT(K44:$K$98, X44:$X$98)-K44*$AZ$3)/Z44, 0)</f>
        <v>-29572615.116642285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250000</v>
      </c>
      <c r="S45">
        <f t="shared" si="32"/>
        <v>-55305182.586670011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-1016.2301436210965</v>
      </c>
      <c r="AC45">
        <f t="shared" si="33"/>
        <v>-907.4592809486137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-4.4030096555512399</v>
      </c>
      <c r="AI45">
        <f t="shared" si="38"/>
        <v>-4.4038300662600616</v>
      </c>
      <c r="AJ45">
        <f t="shared" si="39"/>
        <v>-108.77086267248285</v>
      </c>
      <c r="AK45">
        <f t="shared" si="61"/>
        <v>-71.13611005347677</v>
      </c>
      <c r="AL45">
        <f t="shared" si="40"/>
        <v>-184.31080279221968</v>
      </c>
      <c r="AN45">
        <f t="shared" si="41"/>
        <v>0</v>
      </c>
      <c r="AO45">
        <f t="shared" si="42"/>
        <v>0</v>
      </c>
      <c r="AP45">
        <f t="shared" si="43"/>
        <v>-1.14575633751463E-5</v>
      </c>
      <c r="AQ45">
        <f t="shared" si="44"/>
        <v>-6.1490862597744889E-2</v>
      </c>
      <c r="AR45">
        <f t="shared" si="45"/>
        <v>-6.1502320161120033E-2</v>
      </c>
      <c r="AS45">
        <f t="shared" si="46"/>
        <v>-1.519055076974265</v>
      </c>
      <c r="AT45">
        <f t="shared" si="47"/>
        <v>-0.99346154363333161</v>
      </c>
      <c r="AU45">
        <f t="shared" si="48"/>
        <v>-2.5740189407687168</v>
      </c>
      <c r="AW45">
        <v>42</v>
      </c>
      <c r="AX45">
        <f>IF(Z45&gt;0, (R45*SUMPRODUCT(K45:$K$98, X45:$X$98)-K45*$AZ$3)/Z45, 0)</f>
        <v>-55305182.586670011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250000</v>
      </c>
      <c r="S46">
        <f t="shared" si="32"/>
        <v>-106357329.42384648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-907.4592809486137</v>
      </c>
      <c r="AC46">
        <f t="shared" si="33"/>
        <v>-810.28146523531723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-2.1564123548177458</v>
      </c>
      <c r="AI46">
        <f t="shared" si="38"/>
        <v>-2.1567932789485154</v>
      </c>
      <c r="AJ46">
        <f t="shared" si="39"/>
        <v>-97.177815713296468</v>
      </c>
      <c r="AK46">
        <f t="shared" si="61"/>
        <v>-63.522149666402967</v>
      </c>
      <c r="AL46">
        <f t="shared" si="40"/>
        <v>-162.85675865864795</v>
      </c>
      <c r="AN46">
        <f t="shared" si="41"/>
        <v>0</v>
      </c>
      <c r="AO46">
        <f t="shared" si="42"/>
        <v>0</v>
      </c>
      <c r="AP46">
        <f t="shared" si="43"/>
        <v>-4.7498665721495965E-6</v>
      </c>
      <c r="AQ46">
        <f t="shared" si="44"/>
        <v>-2.6889005270478963E-2</v>
      </c>
      <c r="AR46">
        <f t="shared" si="45"/>
        <v>-2.6893755137051108E-2</v>
      </c>
      <c r="AS46">
        <f t="shared" si="46"/>
        <v>-1.2117417121315404</v>
      </c>
      <c r="AT46">
        <f t="shared" si="47"/>
        <v>-0.79207829307601163</v>
      </c>
      <c r="AU46">
        <f t="shared" si="48"/>
        <v>-2.0307137603446028</v>
      </c>
      <c r="AW46">
        <v>43</v>
      </c>
      <c r="AX46">
        <f>IF(Z46&gt;0, (R46*SUMPRODUCT(K46:$K$98, X46:$X$98)-K46*$AZ$3)/Z46, 0)</f>
        <v>-106357329.42384648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250000</v>
      </c>
      <c r="S47">
        <f t="shared" si="32"/>
        <v>-210863373.55566603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-810.28146523531723</v>
      </c>
      <c r="AC47">
        <f t="shared" si="33"/>
        <v>-723.48754479782497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-1.0278062955939808</v>
      </c>
      <c r="AI47">
        <f t="shared" si="38"/>
        <v>-1.0279778492243241</v>
      </c>
      <c r="AJ47">
        <f t="shared" si="39"/>
        <v>-86.793920437492261</v>
      </c>
      <c r="AK47">
        <f t="shared" si="61"/>
        <v>-56.719702566472215</v>
      </c>
      <c r="AL47">
        <f t="shared" si="40"/>
        <v>-144.54160085318881</v>
      </c>
      <c r="AN47">
        <f t="shared" si="41"/>
        <v>0</v>
      </c>
      <c r="AO47">
        <f t="shared" si="42"/>
        <v>0</v>
      </c>
      <c r="AP47">
        <f t="shared" si="43"/>
        <v>-1.9099623883567261E-6</v>
      </c>
      <c r="AQ47">
        <f t="shared" si="44"/>
        <v>-1.144290192619896E-2</v>
      </c>
      <c r="AR47">
        <f t="shared" si="45"/>
        <v>-1.1444811888587317E-2</v>
      </c>
      <c r="AS47">
        <f t="shared" si="46"/>
        <v>-0.96630495805882655</v>
      </c>
      <c r="AT47">
        <f t="shared" si="47"/>
        <v>-0.63147890466678902</v>
      </c>
      <c r="AU47">
        <f t="shared" si="48"/>
        <v>-1.609228674614203</v>
      </c>
      <c r="AW47">
        <v>44</v>
      </c>
      <c r="AX47">
        <f>IF(Z47&gt;0, (R47*SUMPRODUCT(K47:$K$98, X47:$X$98)-K47*$AZ$3)/Z47, 0)</f>
        <v>-210863373.55566603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250000</v>
      </c>
      <c r="S48">
        <f t="shared" si="32"/>
        <v>-431664896.98489958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-723.48754479782497</v>
      </c>
      <c r="AC48">
        <f t="shared" si="33"/>
        <v>-645.98040784014165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-0.47506900911172217</v>
      </c>
      <c r="AI48">
        <f t="shared" si="38"/>
        <v>-0.47514383340393962</v>
      </c>
      <c r="AJ48">
        <f t="shared" si="39"/>
        <v>-77.507136957683315</v>
      </c>
      <c r="AK48">
        <f t="shared" si="61"/>
        <v>-50.644128135847751</v>
      </c>
      <c r="AL48">
        <f t="shared" si="40"/>
        <v>-128.626408926935</v>
      </c>
      <c r="AN48">
        <f t="shared" si="41"/>
        <v>0</v>
      </c>
      <c r="AO48">
        <f t="shared" si="42"/>
        <v>0</v>
      </c>
      <c r="AP48">
        <f t="shared" si="43"/>
        <v>-7.4378856454810994E-7</v>
      </c>
      <c r="AQ48">
        <f t="shared" si="44"/>
        <v>-4.722408804371768E-3</v>
      </c>
      <c r="AR48">
        <f t="shared" si="45"/>
        <v>-4.7231525929363159E-3</v>
      </c>
      <c r="AS48">
        <f t="shared" si="46"/>
        <v>-0.77045729978259847</v>
      </c>
      <c r="AT48">
        <f t="shared" si="47"/>
        <v>-0.50342639071667061</v>
      </c>
      <c r="AU48">
        <f t="shared" si="48"/>
        <v>-1.2786068430922053</v>
      </c>
      <c r="AW48">
        <v>45</v>
      </c>
      <c r="AX48">
        <f>IF(Z48&gt;0, (R48*SUMPRODUCT(K48:$K$98, X48:$X$98)-K48*$AZ$3)/Z48, 0)</f>
        <v>-431664896.98489958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250000</v>
      </c>
      <c r="S49">
        <f t="shared" si="32"/>
        <v>-914803263.65000522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-645.98040784014165</v>
      </c>
      <c r="AC49">
        <f t="shared" si="33"/>
        <v>-576.77211251715175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-0.21275834692823276</v>
      </c>
      <c r="AI49">
        <f t="shared" si="38"/>
        <v>-0.21278987130814236</v>
      </c>
      <c r="AJ49">
        <f t="shared" si="39"/>
        <v>-69.208295322989898</v>
      </c>
      <c r="AK49">
        <f t="shared" si="61"/>
        <v>-45.218628548809917</v>
      </c>
      <c r="AL49">
        <f t="shared" si="40"/>
        <v>-114.63971374310796</v>
      </c>
      <c r="AN49">
        <f t="shared" si="41"/>
        <v>0</v>
      </c>
      <c r="AO49">
        <f t="shared" si="42"/>
        <v>0</v>
      </c>
      <c r="AP49">
        <f t="shared" si="43"/>
        <v>-2.7979207528313871E-7</v>
      </c>
      <c r="AQ49">
        <f t="shared" si="44"/>
        <v>-1.8883194401138989E-3</v>
      </c>
      <c r="AR49">
        <f t="shared" si="45"/>
        <v>-1.8885992321891821E-3</v>
      </c>
      <c r="AS49">
        <f t="shared" si="46"/>
        <v>-0.61425260800521675</v>
      </c>
      <c r="AT49">
        <f t="shared" si="47"/>
        <v>-0.40133426761775776</v>
      </c>
      <c r="AU49">
        <f t="shared" si="48"/>
        <v>-1.0174754748551638</v>
      </c>
      <c r="AW49">
        <v>46</v>
      </c>
      <c r="AX49">
        <f>IF(Z49&gt;0, (R49*SUMPRODUCT(K49:$K$98, X49:$X$98)-K49*$AZ$3)/Z49, 0)</f>
        <v>-914803263.65000522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250000</v>
      </c>
      <c r="S50">
        <f t="shared" si="32"/>
        <v>-2009983009.8822839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-576.77211251715175</v>
      </c>
      <c r="AC50">
        <f t="shared" si="33"/>
        <v>-514.97666357606136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-9.1993315303215958E-2</v>
      </c>
      <c r="AI50">
        <f t="shared" si="38"/>
        <v>-9.2006125776265837E-2</v>
      </c>
      <c r="AJ50">
        <f t="shared" si="39"/>
        <v>-61.795448941090399</v>
      </c>
      <c r="AK50">
        <f t="shared" si="61"/>
        <v>-40.374047876200628</v>
      </c>
      <c r="AL50">
        <f t="shared" si="40"/>
        <v>-102.26150294306728</v>
      </c>
      <c r="AN50">
        <f t="shared" si="41"/>
        <v>0</v>
      </c>
      <c r="AO50">
        <f t="shared" si="42"/>
        <v>0</v>
      </c>
      <c r="AP50">
        <f t="shared" si="43"/>
        <v>-1.0151635162610359E-7</v>
      </c>
      <c r="AQ50">
        <f t="shared" si="44"/>
        <v>-7.2899928887978254E-4</v>
      </c>
      <c r="AR50">
        <f t="shared" si="45"/>
        <v>-7.2910080523140867E-4</v>
      </c>
      <c r="AS50">
        <f t="shared" si="46"/>
        <v>-0.48969686749062047</v>
      </c>
      <c r="AT50">
        <f t="shared" si="47"/>
        <v>-0.31994337951552909</v>
      </c>
      <c r="AU50">
        <f t="shared" si="48"/>
        <v>-0.81036934781138092</v>
      </c>
      <c r="AW50">
        <v>47</v>
      </c>
      <c r="AX50">
        <f>IF(Z50&gt;0, (R50*SUMPRODUCT(K50:$K$98, X50:$X$98)-K50*$AZ$3)/Z50, 0)</f>
        <v>-2009983009.8822839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250000</v>
      </c>
      <c r="S51">
        <f t="shared" si="32"/>
        <v>-4582031249.5081072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-514.97666357606136</v>
      </c>
      <c r="AC51">
        <f t="shared" si="33"/>
        <v>-459.80119859273367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-3.8324649173099766E-2</v>
      </c>
      <c r="AI51">
        <f t="shared" si="38"/>
        <v>-3.8329666611584524E-2</v>
      </c>
      <c r="AJ51">
        <f t="shared" si="39"/>
        <v>-55.175464983327686</v>
      </c>
      <c r="AK51">
        <f t="shared" si="61"/>
        <v>-36.048366450324295</v>
      </c>
      <c r="AL51">
        <f t="shared" si="40"/>
        <v>-91.262161100263569</v>
      </c>
      <c r="AN51">
        <f t="shared" si="41"/>
        <v>0</v>
      </c>
      <c r="AO51">
        <f t="shared" si="42"/>
        <v>0</v>
      </c>
      <c r="AP51">
        <f t="shared" si="43"/>
        <v>-3.5500532559360651E-8</v>
      </c>
      <c r="AQ51">
        <f t="shared" si="44"/>
        <v>-2.7116335555070817E-4</v>
      </c>
      <c r="AR51">
        <f t="shared" si="45"/>
        <v>-2.7119885608326754E-4</v>
      </c>
      <c r="AS51">
        <f t="shared" si="46"/>
        <v>-0.39039011580701743</v>
      </c>
      <c r="AT51">
        <f t="shared" si="47"/>
        <v>-0.25505767749212999</v>
      </c>
      <c r="AU51">
        <f t="shared" si="48"/>
        <v>-0.64571899215523076</v>
      </c>
      <c r="AW51">
        <v>48</v>
      </c>
      <c r="AX51">
        <f>IF(Z51&gt;0, (R51*SUMPRODUCT(K51:$K$98, X51:$X$98)-K51*$AZ$3)/Z51, 0)</f>
        <v>-4582031249.5081072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250000</v>
      </c>
      <c r="S52">
        <f t="shared" si="32"/>
        <v>-10862818042.794626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-459.80119859273367</v>
      </c>
      <c r="AC52">
        <f t="shared" si="33"/>
        <v>-410.53701084303879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-1.5388104363874106E-2</v>
      </c>
      <c r="AI52">
        <f t="shared" si="38"/>
        <v>-1.538999400710124E-2</v>
      </c>
      <c r="AJ52">
        <f t="shared" si="39"/>
        <v>-49.264187749694884</v>
      </c>
      <c r="AK52">
        <f t="shared" si="61"/>
        <v>-32.186083901491358</v>
      </c>
      <c r="AL52">
        <f t="shared" si="40"/>
        <v>-81.465661645193336</v>
      </c>
      <c r="AN52">
        <f t="shared" si="41"/>
        <v>0</v>
      </c>
      <c r="AO52">
        <f t="shared" si="42"/>
        <v>0</v>
      </c>
      <c r="AP52">
        <f t="shared" si="43"/>
        <v>-1.1937533520455996E-8</v>
      </c>
      <c r="AQ52">
        <f t="shared" si="44"/>
        <v>-9.7212007548465762E-5</v>
      </c>
      <c r="AR52">
        <f t="shared" si="45"/>
        <v>-9.7223945081986222E-5</v>
      </c>
      <c r="AS52">
        <f t="shared" si="46"/>
        <v>-0.31121900905711547</v>
      </c>
      <c r="AT52">
        <f t="shared" si="47"/>
        <v>-0.20333068695146317</v>
      </c>
      <c r="AU52">
        <f t="shared" si="48"/>
        <v>-0.51464691995366063</v>
      </c>
      <c r="AW52">
        <v>49</v>
      </c>
      <c r="AX52">
        <f>IF(Z52&gt;0, (R52*SUMPRODUCT(K52:$K$98, X52:$X$98)-K52*$AZ$3)/Z52, 0)</f>
        <v>-10862818042.794626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250000</v>
      </c>
      <c r="S53">
        <f t="shared" si="32"/>
        <v>-26844592638.428593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-410.53701084303879</v>
      </c>
      <c r="AC53">
        <f t="shared" si="33"/>
        <v>-366.55098402553693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-5.9400950623466828E-3</v>
      </c>
      <c r="AI53">
        <f t="shared" si="38"/>
        <v>-5.9407777901290754E-3</v>
      </c>
      <c r="AJ53">
        <f t="shared" si="39"/>
        <v>-43.986026817501852</v>
      </c>
      <c r="AK53">
        <f t="shared" si="61"/>
        <v>-28.737590759012718</v>
      </c>
      <c r="AL53">
        <f t="shared" si="40"/>
        <v>-72.7295583543047</v>
      </c>
      <c r="AN53">
        <f t="shared" si="41"/>
        <v>0</v>
      </c>
      <c r="AO53">
        <f t="shared" si="42"/>
        <v>0</v>
      </c>
      <c r="AP53">
        <f t="shared" si="43"/>
        <v>-3.8509186315827266E-9</v>
      </c>
      <c r="AQ53">
        <f t="shared" si="44"/>
        <v>-3.3505041597673133E-5</v>
      </c>
      <c r="AR53">
        <f t="shared" si="45"/>
        <v>-3.3508892516304717E-5</v>
      </c>
      <c r="AS53">
        <f t="shared" si="46"/>
        <v>-0.24810270589416245</v>
      </c>
      <c r="AT53">
        <f t="shared" si="47"/>
        <v>-0.16209406814059385</v>
      </c>
      <c r="AU53">
        <f t="shared" si="48"/>
        <v>-0.41023028292727259</v>
      </c>
      <c r="AW53">
        <v>50</v>
      </c>
      <c r="AX53">
        <f>IF(Z53&gt;0, (R53*SUMPRODUCT(K53:$K$98, X53:$X$98)-K53*$AZ$3)/Z53, 0)</f>
        <v>-26844592638.428593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250000</v>
      </c>
      <c r="S54">
        <f t="shared" si="32"/>
        <v>-69308854725.914383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-366.55098402553693</v>
      </c>
      <c r="AC54">
        <f t="shared" si="33"/>
        <v>-327.27769250423086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-2.198997904068582E-3</v>
      </c>
      <c r="AI54">
        <f t="shared" si="38"/>
        <v>-2.1992340049923373E-3</v>
      </c>
      <c r="AJ54">
        <f t="shared" si="39"/>
        <v>-39.273291521306078</v>
      </c>
      <c r="AK54">
        <f t="shared" si="61"/>
        <v>-25.658568881787588</v>
      </c>
      <c r="AL54">
        <f t="shared" si="40"/>
        <v>-64.934059637098656</v>
      </c>
      <c r="AN54">
        <f t="shared" si="41"/>
        <v>0</v>
      </c>
      <c r="AO54">
        <f t="shared" si="42"/>
        <v>0</v>
      </c>
      <c r="AP54">
        <f t="shared" si="43"/>
        <v>-1.1890399042202629E-9</v>
      </c>
      <c r="AQ54">
        <f t="shared" si="44"/>
        <v>-1.1074485502411631E-5</v>
      </c>
      <c r="AR54">
        <f t="shared" si="45"/>
        <v>-1.107567454231585E-5</v>
      </c>
      <c r="AS54">
        <f t="shared" si="46"/>
        <v>-0.1977862265261737</v>
      </c>
      <c r="AT54">
        <f t="shared" si="47"/>
        <v>-0.12922042743571649</v>
      </c>
      <c r="AU54">
        <f t="shared" si="48"/>
        <v>-0.3270177296364325</v>
      </c>
      <c r="AW54">
        <v>51</v>
      </c>
      <c r="AX54">
        <f>IF(Z54&gt;0, (R54*SUMPRODUCT(K54:$K$98, X54:$X$98)-K54*$AZ$3)/Z54, 0)</f>
        <v>-69308854725.914383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250000</v>
      </c>
      <c r="S55">
        <f t="shared" si="32"/>
        <v>-187368738815.22263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-327.27769250423086</v>
      </c>
      <c r="AC55">
        <f t="shared" si="33"/>
        <v>-292.21223480519166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-7.7881031377633684E-4</v>
      </c>
      <c r="AI55">
        <f t="shared" si="38"/>
        <v>-7.7888829162809931E-4</v>
      </c>
      <c r="AJ55">
        <f t="shared" si="39"/>
        <v>-35.0654576990392</v>
      </c>
      <c r="AK55">
        <f t="shared" si="61"/>
        <v>-22.909438475296163</v>
      </c>
      <c r="AL55">
        <f t="shared" si="40"/>
        <v>-57.975675062626991</v>
      </c>
      <c r="AN55">
        <f t="shared" si="41"/>
        <v>0</v>
      </c>
      <c r="AO55">
        <f t="shared" si="42"/>
        <v>0</v>
      </c>
      <c r="AP55">
        <f t="shared" si="43"/>
        <v>-3.5063235396873377E-10</v>
      </c>
      <c r="AQ55">
        <f t="shared" si="44"/>
        <v>-3.5019699497012432E-6</v>
      </c>
      <c r="AR55">
        <f t="shared" si="45"/>
        <v>-3.5023205820552115E-6</v>
      </c>
      <c r="AS55">
        <f t="shared" si="46"/>
        <v>-0.15767405356912267</v>
      </c>
      <c r="AT55">
        <f t="shared" si="47"/>
        <v>-0.10301374248114671</v>
      </c>
      <c r="AU55">
        <f t="shared" si="48"/>
        <v>-0.26069129837085142</v>
      </c>
      <c r="AW55">
        <v>52</v>
      </c>
      <c r="AX55">
        <f>IF(Z55&gt;0, (R55*SUMPRODUCT(K55:$K$98, X55:$X$98)-K55*$AZ$3)/Z55, 0)</f>
        <v>-187368738815.22263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250000</v>
      </c>
      <c r="S56">
        <f t="shared" si="32"/>
        <v>-531691095004.31555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-292.21223480519166</v>
      </c>
      <c r="AC56">
        <f t="shared" si="33"/>
        <v>-260.90378404508601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-2.6331397268660454E-4</v>
      </c>
      <c r="AI56">
        <f t="shared" si="38"/>
        <v>-2.6333850796531207E-4</v>
      </c>
      <c r="AJ56">
        <f t="shared" si="39"/>
        <v>-31.308450760105643</v>
      </c>
      <c r="AK56">
        <f t="shared" si="61"/>
        <v>-20.454856436363418</v>
      </c>
      <c r="AL56">
        <f t="shared" si="40"/>
        <v>-51.763570534977028</v>
      </c>
      <c r="AN56">
        <f t="shared" si="41"/>
        <v>0</v>
      </c>
      <c r="AO56">
        <f t="shared" si="42"/>
        <v>0</v>
      </c>
      <c r="AP56">
        <f t="shared" si="43"/>
        <v>-9.8503960855336323E-11</v>
      </c>
      <c r="AQ56">
        <f t="shared" si="44"/>
        <v>-1.0571499744244184E-6</v>
      </c>
      <c r="AR56">
        <f t="shared" si="45"/>
        <v>-1.0572484783852735E-6</v>
      </c>
      <c r="AS56">
        <f t="shared" si="46"/>
        <v>-0.12569681579225062</v>
      </c>
      <c r="AT56">
        <f t="shared" si="47"/>
        <v>-8.212192743866796E-2</v>
      </c>
      <c r="AU56">
        <f t="shared" si="48"/>
        <v>-0.20781980047939697</v>
      </c>
      <c r="AW56">
        <v>53</v>
      </c>
      <c r="AX56">
        <f>IF(Z56&gt;0, (R56*SUMPRODUCT(K56:$K$98, X56:$X$98)-K56*$AZ$3)/Z56, 0)</f>
        <v>-531691095004.31555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250000</v>
      </c>
      <c r="S57">
        <f t="shared" si="32"/>
        <v>-1588216778156.4119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-260.90378404508601</v>
      </c>
      <c r="AC57">
        <f t="shared" si="33"/>
        <v>-232.94980808252564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-8.478117676798137E-5</v>
      </c>
      <c r="AI57">
        <f t="shared" si="38"/>
        <v>-8.4788510458548249E-5</v>
      </c>
      <c r="AJ57">
        <f t="shared" si="39"/>
        <v>-27.953975962560378</v>
      </c>
      <c r="AK57">
        <f t="shared" si="61"/>
        <v>-18.263264883156022</v>
      </c>
      <c r="AL57">
        <f t="shared" si="40"/>
        <v>-46.21732563422686</v>
      </c>
      <c r="AN57">
        <f t="shared" si="41"/>
        <v>0</v>
      </c>
      <c r="AO57">
        <f t="shared" si="42"/>
        <v>0</v>
      </c>
      <c r="AP57">
        <f t="shared" si="43"/>
        <v>-2.6288587821981465E-11</v>
      </c>
      <c r="AQ57">
        <f t="shared" si="44"/>
        <v>-3.0390938788465939E-7</v>
      </c>
      <c r="AR57">
        <f t="shared" si="45"/>
        <v>-3.0393567647248138E-7</v>
      </c>
      <c r="AS57">
        <f t="shared" si="46"/>
        <v>-0.1002047393960286</v>
      </c>
      <c r="AT57">
        <f t="shared" si="47"/>
        <v>-6.546709851179501E-2</v>
      </c>
      <c r="AU57">
        <f t="shared" si="48"/>
        <v>-0.1656721418435001</v>
      </c>
      <c r="AW57">
        <v>54</v>
      </c>
      <c r="AX57">
        <f>IF(Z57&gt;0, (R57*SUMPRODUCT(K57:$K$98, X57:$X$98)-K57*$AZ$3)/Z57, 0)</f>
        <v>-1588216778156.4119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250000</v>
      </c>
      <c r="S58">
        <f t="shared" si="32"/>
        <v>-5008271304248.1191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-232.94980808252564</v>
      </c>
      <c r="AC58">
        <f t="shared" si="33"/>
        <v>-207.9909003331222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-2.5919398437400105E-5</v>
      </c>
      <c r="AI58">
        <f t="shared" si="38"/>
        <v>-2.5921474911373836E-5</v>
      </c>
      <c r="AJ58">
        <f t="shared" si="39"/>
        <v>-24.958907749403437</v>
      </c>
      <c r="AK58">
        <f t="shared" si="61"/>
        <v>-16.306486565776797</v>
      </c>
      <c r="AL58">
        <f t="shared" si="40"/>
        <v>-41.265420236655146</v>
      </c>
      <c r="AN58">
        <f t="shared" si="41"/>
        <v>0</v>
      </c>
      <c r="AO58">
        <f t="shared" si="42"/>
        <v>0</v>
      </c>
      <c r="AP58">
        <f t="shared" si="43"/>
        <v>-6.6458899416570847E-12</v>
      </c>
      <c r="AQ58">
        <f t="shared" si="44"/>
        <v>-8.2956719683507658E-8</v>
      </c>
      <c r="AR58">
        <f t="shared" si="45"/>
        <v>-8.2963365573449313E-8</v>
      </c>
      <c r="AS58">
        <f t="shared" si="46"/>
        <v>-7.9882606796389616E-2</v>
      </c>
      <c r="AT58">
        <f t="shared" si="47"/>
        <v>-5.2189970316136612E-2</v>
      </c>
      <c r="AU58">
        <f t="shared" si="48"/>
        <v>-0.1320726600758918</v>
      </c>
      <c r="AW58">
        <v>55</v>
      </c>
      <c r="AX58">
        <f>IF(Z58&gt;0, (R58*SUMPRODUCT(K58:$K$98, X58:$X$98)-K58*$AZ$3)/Z58, 0)</f>
        <v>-5008271304248.1191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250000</v>
      </c>
      <c r="S59">
        <f t="shared" si="32"/>
        <v>-16719687941422.879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-207.9909003331222</v>
      </c>
      <c r="AC59">
        <f t="shared" si="33"/>
        <v>-185.70616108276388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-7.5017873911367124E-6</v>
      </c>
      <c r="AI59">
        <f t="shared" si="38"/>
        <v>-7.5023427428924792E-6</v>
      </c>
      <c r="AJ59">
        <f t="shared" si="39"/>
        <v>-22.284739250358314</v>
      </c>
      <c r="AK59">
        <f t="shared" si="61"/>
        <v>-14.559363023318555</v>
      </c>
      <c r="AL59">
        <f t="shared" si="40"/>
        <v>-36.844109776019614</v>
      </c>
      <c r="AN59">
        <f t="shared" si="41"/>
        <v>0</v>
      </c>
      <c r="AO59">
        <f t="shared" si="42"/>
        <v>0</v>
      </c>
      <c r="AP59">
        <f t="shared" si="43"/>
        <v>-1.5869994615966437E-12</v>
      </c>
      <c r="AQ59">
        <f t="shared" si="44"/>
        <v>-2.1437462702019067E-8</v>
      </c>
      <c r="AR59">
        <f t="shared" si="45"/>
        <v>-2.1439049701480665E-8</v>
      </c>
      <c r="AS59">
        <f t="shared" si="46"/>
        <v>-6.3681925599252245E-2</v>
      </c>
      <c r="AT59">
        <f t="shared" si="47"/>
        <v>-4.1605524857490472E-2</v>
      </c>
      <c r="AU59">
        <f t="shared" si="48"/>
        <v>-0.10528747189579242</v>
      </c>
      <c r="AW59">
        <v>56</v>
      </c>
      <c r="AX59">
        <f>IF(Z59&gt;0, (R59*SUMPRODUCT(K59:$K$98, X59:$X$98)-K59*$AZ$3)/Z59, 0)</f>
        <v>-16719687941422.879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250000</v>
      </c>
      <c r="S60">
        <f t="shared" si="32"/>
        <v>-59897476720227.609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-185.70616108276388</v>
      </c>
      <c r="AC60">
        <f t="shared" si="33"/>
        <v>-165.80907241374152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-2.056937529133928E-6</v>
      </c>
      <c r="AI60">
        <f t="shared" si="38"/>
        <v>-2.05707593986631E-6</v>
      </c>
      <c r="AJ60">
        <f t="shared" si="39"/>
        <v>-19.897088669022367</v>
      </c>
      <c r="AK60">
        <f t="shared" si="61"/>
        <v>-12.999431275793473</v>
      </c>
      <c r="AL60">
        <f t="shared" si="40"/>
        <v>-32.896522001891782</v>
      </c>
      <c r="AN60">
        <f t="shared" si="41"/>
        <v>0</v>
      </c>
      <c r="AO60">
        <f t="shared" si="42"/>
        <v>0</v>
      </c>
      <c r="AP60">
        <f t="shared" si="43"/>
        <v>-3.5315094617440166E-13</v>
      </c>
      <c r="AQ60">
        <f t="shared" si="44"/>
        <v>-5.2482161038631579E-9</v>
      </c>
      <c r="AR60">
        <f t="shared" si="45"/>
        <v>-5.2485692548093319E-9</v>
      </c>
      <c r="AS60">
        <f t="shared" si="46"/>
        <v>-5.0766841332669982E-2</v>
      </c>
      <c r="AT60">
        <f t="shared" si="47"/>
        <v>-3.3167669701377508E-2</v>
      </c>
      <c r="AU60">
        <f t="shared" si="48"/>
        <v>-8.393451628261675E-2</v>
      </c>
      <c r="AW60">
        <v>57</v>
      </c>
      <c r="AX60">
        <f>IF(Z60&gt;0, (R60*SUMPRODUCT(K60:$K$98, X60:$X$98)-K60*$AZ$3)/Z60, 0)</f>
        <v>-59897476720227.609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250000</v>
      </c>
      <c r="S61">
        <f t="shared" si="32"/>
        <v>-231403442093516.91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-165.80907241374152</v>
      </c>
      <c r="AC61">
        <f t="shared" si="33"/>
        <v>-148.04381465965062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-5.2519188444354188E-7</v>
      </c>
      <c r="AI61">
        <f t="shared" si="38"/>
        <v>-5.2522387269171141E-7</v>
      </c>
      <c r="AJ61">
        <f t="shared" si="39"/>
        <v>-17.765257754090896</v>
      </c>
      <c r="AK61">
        <f t="shared" si="61"/>
        <v>-11.606635068961907</v>
      </c>
      <c r="AL61">
        <f t="shared" si="40"/>
        <v>-29.371893348276675</v>
      </c>
      <c r="AN61">
        <f t="shared" si="41"/>
        <v>0</v>
      </c>
      <c r="AO61">
        <f t="shared" si="42"/>
        <v>0</v>
      </c>
      <c r="AP61">
        <f t="shared" si="43"/>
        <v>-7.2872394726963427E-14</v>
      </c>
      <c r="AQ61">
        <f t="shared" si="44"/>
        <v>-1.196439083118119E-9</v>
      </c>
      <c r="AR61">
        <f t="shared" si="45"/>
        <v>-1.1965119555128457E-9</v>
      </c>
      <c r="AS61">
        <f t="shared" si="46"/>
        <v>-4.0471015124656756E-2</v>
      </c>
      <c r="AT61">
        <f t="shared" si="47"/>
        <v>-2.6441063221509475E-2</v>
      </c>
      <c r="AU61">
        <f t="shared" si="48"/>
        <v>-6.6912079542678179E-2</v>
      </c>
      <c r="AW61">
        <v>58</v>
      </c>
      <c r="AX61">
        <f>IF(Z61&gt;0, (R61*SUMPRODUCT(K61:$K$98, X61:$X$98)-K61*$AZ$3)/Z61, 0)</f>
        <v>-231403442093516.91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250000</v>
      </c>
      <c r="S62">
        <f t="shared" si="32"/>
        <v>-969487768904910.5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-148.04381465965062</v>
      </c>
      <c r="AC62">
        <f t="shared" si="33"/>
        <v>-132.18197737572282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-1.2425630884461912E-7</v>
      </c>
      <c r="AI62">
        <f t="shared" si="38"/>
        <v>-1.2426312594853808E-7</v>
      </c>
      <c r="AJ62">
        <f t="shared" si="39"/>
        <v>-15.861837283927798</v>
      </c>
      <c r="AK62">
        <f t="shared" si="61"/>
        <v>-10.363067026175544</v>
      </c>
      <c r="AL62">
        <f t="shared" si="40"/>
        <v>-26.224904434366469</v>
      </c>
      <c r="AN62">
        <f t="shared" si="41"/>
        <v>0</v>
      </c>
      <c r="AO62">
        <f t="shared" si="42"/>
        <v>0</v>
      </c>
      <c r="AP62">
        <f t="shared" si="43"/>
        <v>-1.3866104744479833E-14</v>
      </c>
      <c r="AQ62">
        <f t="shared" si="44"/>
        <v>-2.5273943511551956E-10</v>
      </c>
      <c r="AR62">
        <f t="shared" si="45"/>
        <v>-2.5275330122026402E-10</v>
      </c>
      <c r="AS62">
        <f t="shared" si="46"/>
        <v>-3.2263245482748809E-2</v>
      </c>
      <c r="AT62">
        <f t="shared" si="47"/>
        <v>-2.1078653716770986E-2</v>
      </c>
      <c r="AU62">
        <f t="shared" si="48"/>
        <v>-5.3341899452273092E-2</v>
      </c>
      <c r="AW62">
        <v>59</v>
      </c>
      <c r="AX62">
        <f>IF(Z62&gt;0, (R62*SUMPRODUCT(K62:$K$98, X62:$X$98)-K62*$AZ$3)/Z62, 0)</f>
        <v>-969487768904910.5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250000</v>
      </c>
      <c r="S63">
        <f t="shared" si="32"/>
        <v>-4433172516407055.5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-132.18197737572282</v>
      </c>
      <c r="AC63">
        <f t="shared" si="33"/>
        <v>-118.01962265711464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-2.708918109540144E-8</v>
      </c>
      <c r="AI63">
        <f t="shared" si="38"/>
        <v>-2.7090512192062131E-8</v>
      </c>
      <c r="AJ63">
        <f t="shared" si="39"/>
        <v>-14.162354718608185</v>
      </c>
      <c r="AK63">
        <f t="shared" si="61"/>
        <v>-9.2527384163005983</v>
      </c>
      <c r="AL63">
        <f t="shared" si="40"/>
        <v>-23.415093161999295</v>
      </c>
      <c r="AN63">
        <f t="shared" si="41"/>
        <v>0</v>
      </c>
      <c r="AO63">
        <f t="shared" si="42"/>
        <v>0</v>
      </c>
      <c r="AP63">
        <f t="shared" si="43"/>
        <v>-2.4173867280815548E-15</v>
      </c>
      <c r="AQ63">
        <f t="shared" si="44"/>
        <v>-4.91962971499272E-11</v>
      </c>
      <c r="AR63">
        <f t="shared" si="45"/>
        <v>-4.9198714536655281E-11</v>
      </c>
      <c r="AS63">
        <f t="shared" si="46"/>
        <v>-2.5720061770253995E-2</v>
      </c>
      <c r="AT63">
        <f t="shared" si="47"/>
        <v>-1.6803773690159434E-2</v>
      </c>
      <c r="AU63">
        <f t="shared" si="48"/>
        <v>-4.252383550961214E-2</v>
      </c>
      <c r="AW63">
        <v>60</v>
      </c>
      <c r="AX63">
        <f>IF(Z63&gt;0, (R63*SUMPRODUCT(K63:$K$98, X63:$X$98)-K63*$AZ$3)/Z63, 0)</f>
        <v>-4433172516407055.5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250000</v>
      </c>
      <c r="S64">
        <f t="shared" si="32"/>
        <v>-2.2290901539627824E+16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-118.01962265711464</v>
      </c>
      <c r="AC64">
        <f t="shared" si="33"/>
        <v>-105.37466308675229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-5.4071159840624735E-9</v>
      </c>
      <c r="AI64">
        <f t="shared" si="38"/>
        <v>-5.4073523465597449E-9</v>
      </c>
      <c r="AJ64">
        <f t="shared" si="39"/>
        <v>-12.644959570362346</v>
      </c>
      <c r="AK64">
        <f t="shared" si="61"/>
        <v>-8.261373585998026</v>
      </c>
      <c r="AL64">
        <f t="shared" si="40"/>
        <v>-20.906333161767726</v>
      </c>
      <c r="AN64">
        <f t="shared" si="41"/>
        <v>0</v>
      </c>
      <c r="AO64">
        <f t="shared" si="42"/>
        <v>0</v>
      </c>
      <c r="AP64">
        <f t="shared" si="43"/>
        <v>-3.8326316938089211E-16</v>
      </c>
      <c r="AQ64">
        <f t="shared" si="44"/>
        <v>-8.7676701388131238E-12</v>
      </c>
      <c r="AR64">
        <f t="shared" si="45"/>
        <v>-8.7680534019825047E-12</v>
      </c>
      <c r="AS64">
        <f t="shared" si="46"/>
        <v>-2.0503875773766684E-2</v>
      </c>
      <c r="AT64">
        <f t="shared" si="47"/>
        <v>-1.3395865505572905E-2</v>
      </c>
      <c r="AU64">
        <f t="shared" si="48"/>
        <v>-3.3899741288107646E-2</v>
      </c>
      <c r="AW64">
        <v>61</v>
      </c>
      <c r="AX64">
        <f>IF(Z64&gt;0, (R64*SUMPRODUCT(K64:$K$98, X64:$X$98)-K64*$AZ$3)/Z64, 0)</f>
        <v>-2.2290901539627824E+16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250000</v>
      </c>
      <c r="S65">
        <f t="shared" si="32"/>
        <v>-1.2441376339442133E+17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-105.37466308675229</v>
      </c>
      <c r="AC65">
        <f t="shared" si="33"/>
        <v>-94.084520613179322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-9.8093866932921732E-10</v>
      </c>
      <c r="AI65">
        <f t="shared" si="38"/>
        <v>-9.8097648046765017E-10</v>
      </c>
      <c r="AJ65">
        <f t="shared" si="39"/>
        <v>-11.290142473572971</v>
      </c>
      <c r="AK65">
        <f t="shared" si="61"/>
        <v>-7.3762264160726616</v>
      </c>
      <c r="AL65">
        <f t="shared" si="40"/>
        <v>-18.666368890626607</v>
      </c>
      <c r="AN65">
        <f t="shared" si="41"/>
        <v>0</v>
      </c>
      <c r="AO65">
        <f t="shared" si="42"/>
        <v>0</v>
      </c>
      <c r="AP65">
        <f t="shared" si="43"/>
        <v>-5.4741947980055305E-17</v>
      </c>
      <c r="AQ65">
        <f t="shared" si="44"/>
        <v>-1.420176589059916E-12</v>
      </c>
      <c r="AR65">
        <f t="shared" si="45"/>
        <v>-1.420231331007896E-12</v>
      </c>
      <c r="AS65">
        <f t="shared" si="46"/>
        <v>-1.6345564232964398E-2</v>
      </c>
      <c r="AT65">
        <f t="shared" si="47"/>
        <v>-1.0679101965543961E-2</v>
      </c>
      <c r="AU65">
        <f t="shared" si="48"/>
        <v>-2.7024666199928587E-2</v>
      </c>
      <c r="AW65">
        <v>62</v>
      </c>
      <c r="AX65">
        <f>IF(Z65&gt;0, (R65*SUMPRODUCT(K65:$K$98, X65:$X$98)-K65*$AZ$3)/Z65, 0)</f>
        <v>-1.2441376339442133E+17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250000</v>
      </c>
      <c r="S66">
        <f t="shared" si="32"/>
        <v>-7.8023129007291328E+17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-94.084520613179322</v>
      </c>
      <c r="AC66">
        <f t="shared" si="33"/>
        <v>-84.004036261768491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-1.6024874604798904E-10</v>
      </c>
      <c r="AI66">
        <f t="shared" si="38"/>
        <v>-1.6025412932582796E-10</v>
      </c>
      <c r="AJ66">
        <f t="shared" si="39"/>
        <v>-10.080484351410831</v>
      </c>
      <c r="AK66">
        <f t="shared" si="61"/>
        <v>-6.585916442922553</v>
      </c>
      <c r="AL66">
        <f t="shared" si="40"/>
        <v>-16.66640079449364</v>
      </c>
      <c r="AN66">
        <f t="shared" si="41"/>
        <v>0</v>
      </c>
      <c r="AO66">
        <f t="shared" si="42"/>
        <v>0</v>
      </c>
      <c r="AP66">
        <f t="shared" si="43"/>
        <v>-6.9587184688254935E-18</v>
      </c>
      <c r="AQ66">
        <f t="shared" si="44"/>
        <v>-2.0714626703200981E-13</v>
      </c>
      <c r="AR66">
        <f t="shared" si="45"/>
        <v>-2.0715322575047862E-13</v>
      </c>
      <c r="AS66">
        <f t="shared" si="46"/>
        <v>-1.3030583731644422E-2</v>
      </c>
      <c r="AT66">
        <f t="shared" si="47"/>
        <v>-8.5133147046754024E-3</v>
      </c>
      <c r="AU66">
        <f t="shared" si="48"/>
        <v>-2.154389843652698E-2</v>
      </c>
      <c r="AW66">
        <v>63</v>
      </c>
      <c r="AX66">
        <f>IF(Z66&gt;0, (R66*SUMPRODUCT(K66:$K$98, X66:$X$98)-K66*$AZ$3)/Z66, 0)</f>
        <v>-7.8023129007291328E+17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250000</v>
      </c>
      <c r="S67">
        <f t="shared" si="32"/>
        <v>-5.5831736366860349E+18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-84.004036261768491</v>
      </c>
      <c r="AC67">
        <f t="shared" si="33"/>
        <v>-75.003603805150618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-2.3288758922917442E-11</v>
      </c>
      <c r="AI67">
        <f t="shared" ref="AI67:AI69" si="62">SUM(AE67:AH67)</f>
        <v>-2.3289430616193397E-11</v>
      </c>
      <c r="AJ67">
        <f t="shared" si="39"/>
        <v>-9.0004324566178724</v>
      </c>
      <c r="AK67">
        <f t="shared" si="61"/>
        <v>-5.8802825383237947</v>
      </c>
      <c r="AL67">
        <f t="shared" ref="AL67:AL69" si="63">SUM(AI67:AK67)</f>
        <v>-14.880714994964958</v>
      </c>
      <c r="AN67">
        <f t="shared" si="41"/>
        <v>0</v>
      </c>
      <c r="AO67">
        <f t="shared" si="42"/>
        <v>0</v>
      </c>
      <c r="AP67">
        <f t="shared" si="43"/>
        <v>-7.7523870888348578E-19</v>
      </c>
      <c r="AQ67">
        <f t="shared" si="44"/>
        <v>-2.6878856831195241E-14</v>
      </c>
      <c r="AR67">
        <f t="shared" si="45"/>
        <v>-2.6879632069904125E-14</v>
      </c>
      <c r="AS67">
        <f t="shared" si="46"/>
        <v>-1.0387901571784082E-2</v>
      </c>
      <c r="AT67">
        <f t="shared" si="47"/>
        <v>-6.7867623602324029E-3</v>
      </c>
      <c r="AU67">
        <f t="shared" si="48"/>
        <v>-1.7174663932043366E-2</v>
      </c>
      <c r="AW67">
        <v>64</v>
      </c>
      <c r="AX67">
        <f>IF(Z67&gt;0, (R67*SUMPRODUCT(K67:$K$98, X67:$X$98)-K67*$AZ$3)/Z67, 0)</f>
        <v>-5.5831736366860349E+18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250000</v>
      </c>
      <c r="S68">
        <f t="shared" si="32"/>
        <v>-4.6512382124161376E+19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-75.003603805150618</v>
      </c>
      <c r="AC68">
        <f t="shared" si="33"/>
        <v>-66.967503397455928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-2.9649372219624495E-12</v>
      </c>
      <c r="AI68">
        <f t="shared" si="62"/>
        <v>-2.9650092108612535E-12</v>
      </c>
      <c r="AJ68">
        <f t="shared" si="39"/>
        <v>-8.0361004076946898</v>
      </c>
      <c r="AK68">
        <f t="shared" si="61"/>
        <v>-5.250252266360544</v>
      </c>
      <c r="AL68">
        <f t="shared" si="63"/>
        <v>-13.286352674058199</v>
      </c>
      <c r="AN68">
        <f t="shared" si="41"/>
        <v>0</v>
      </c>
      <c r="AO68">
        <f t="shared" si="42"/>
        <v>0</v>
      </c>
      <c r="AP68">
        <f t="shared" si="43"/>
        <v>-7.4184292040800916E-20</v>
      </c>
      <c r="AQ68">
        <f t="shared" si="44"/>
        <v>-3.0553567620935436E-15</v>
      </c>
      <c r="AR68">
        <f t="shared" si="45"/>
        <v>-3.0554309463855843E-15</v>
      </c>
      <c r="AS68">
        <f t="shared" si="46"/>
        <v>-8.2811715336290562E-3</v>
      </c>
      <c r="AT68">
        <f t="shared" si="47"/>
        <v>-5.4103654019709976E-3</v>
      </c>
      <c r="AU68">
        <f t="shared" si="48"/>
        <v>-1.369153693560311E-2</v>
      </c>
      <c r="AW68">
        <v>65</v>
      </c>
      <c r="AX68">
        <f>IF(Z68&gt;0, (R68*SUMPRODUCT(K68:$K$98, X68:$X$98)-K68*$AZ$3)/Z68, 0)</f>
        <v>-4.6512382124161376E+19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-66.967503397455928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-66.967503397455928</v>
      </c>
      <c r="AK69">
        <f t="shared" si="61"/>
        <v>-4.6877252378219154</v>
      </c>
      <c r="AL69">
        <f t="shared" si="63"/>
        <v>-71.655228635278206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-3.3117987518214696E-16</v>
      </c>
      <c r="AR69">
        <f t="shared" si="45"/>
        <v>-3.3117987518214696E-16</v>
      </c>
      <c r="AS69">
        <f t="shared" si="46"/>
        <v>-6.161585962521636E-2</v>
      </c>
      <c r="AT69">
        <f t="shared" si="47"/>
        <v>-4.3131101737651457E-3</v>
      </c>
      <c r="AU69">
        <f t="shared" si="48"/>
        <v>-6.5928969798981843E-2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103418.82022307416</v>
      </c>
      <c r="AO71" s="6">
        <f t="shared" si="70"/>
        <v>-10341.882022307416</v>
      </c>
      <c r="AP71" s="6">
        <f t="shared" si="70"/>
        <v>-2884.2895757811434</v>
      </c>
      <c r="AQ71" s="6">
        <f t="shared" si="70"/>
        <v>-64985.682179047217</v>
      </c>
      <c r="AR71" s="6">
        <f t="shared" si="70"/>
        <v>25206.9664459384</v>
      </c>
      <c r="AS71" s="6">
        <f t="shared" si="70"/>
        <v>-1078.2154986377611</v>
      </c>
      <c r="AT71" s="6">
        <f t="shared" si="70"/>
        <v>142.12491769922008</v>
      </c>
      <c r="AU71" s="6">
        <f t="shared" si="70"/>
        <v>24270.875864999827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19172.337437103903</v>
      </c>
      <c r="K3">
        <v>1</v>
      </c>
      <c r="L3" s="2">
        <v>0</v>
      </c>
      <c r="O3">
        <f>$C$3</f>
        <v>19172.337437103903</v>
      </c>
      <c r="P3">
        <f>O3*C5</f>
        <v>1917.2337437103904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19172.337437103903</v>
      </c>
      <c r="AF3">
        <f t="shared" ref="AF3:AF34" si="4">-$Z3*P3</f>
        <v>-1917.2337437103904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14735.195489393514</v>
      </c>
      <c r="AJ3">
        <f t="shared" ref="AJ3:AJ34" si="8">AB3-AC3</f>
        <v>0</v>
      </c>
      <c r="AL3">
        <f t="shared" ref="AL3:AL34" si="9">SUM(AI3:AK3)</f>
        <v>14735.195489393514</v>
      </c>
      <c r="AN3">
        <f t="shared" ref="AN3:AN34" si="10">AE3*$K3</f>
        <v>19172.337437103903</v>
      </c>
      <c r="AO3">
        <f t="shared" ref="AO3:AO34" si="11">AF3*$K3</f>
        <v>-1917.2337437103904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14735.195489393514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14735.195489393514</v>
      </c>
      <c r="AW3">
        <v>0</v>
      </c>
      <c r="AX3">
        <f>IF(Z3&gt;0, (R3*SUMPRODUCT(K3:$K$98, X3:$X$98)-K3*$AZ$3)/Z3, 0)</f>
        <v>0</v>
      </c>
      <c r="AZ3">
        <f>C6*SUMPRODUCT(X4:X98, K4:K98)/1</f>
        <v>11936.439695544512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594.52353336943531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587.85660413501319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-587.85660413501319</v>
      </c>
      <c r="AK4">
        <f>G4*SUM(AB4, AE4:AF4)</f>
        <v>0</v>
      </c>
      <c r="AL4">
        <f t="shared" si="9"/>
        <v>-1194.8081041350131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-577.05980224377242</v>
      </c>
      <c r="AR4">
        <f t="shared" si="14"/>
        <v>-577.05980224377242</v>
      </c>
      <c r="AS4">
        <f t="shared" si="15"/>
        <v>-558.90530912246925</v>
      </c>
      <c r="AT4">
        <f t="shared" si="16"/>
        <v>0</v>
      </c>
      <c r="AU4">
        <f t="shared" si="17"/>
        <v>-1135.9651113662417</v>
      </c>
      <c r="AW4">
        <v>1</v>
      </c>
      <c r="AX4">
        <f>IF(Z4&gt;0, (R4*SUMPRODUCT(K4:$K$98, X4:$X$98)-K4*$AZ$3)/Z4, 0)</f>
        <v>594.52353336943531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500000</v>
      </c>
      <c r="S5">
        <f t="shared" si="1"/>
        <v>606.7820466559366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587.85660413501319</v>
      </c>
      <c r="AC5">
        <f t="shared" si="2"/>
        <v>593.2447150353928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-604.13792301298156</v>
      </c>
      <c r="AI5">
        <f t="shared" si="7"/>
        <v>-653.0224210221802</v>
      </c>
      <c r="AJ5">
        <f t="shared" si="8"/>
        <v>-5.3881109003796155</v>
      </c>
      <c r="AK5">
        <f>G5*SUM(AB5, AE5:AF5)</f>
        <v>2.4102120769535542</v>
      </c>
      <c r="AL5">
        <f t="shared" si="9"/>
        <v>-656.00031984560621</v>
      </c>
      <c r="AN5">
        <f t="shared" si="10"/>
        <v>0</v>
      </c>
      <c r="AO5">
        <f t="shared" si="11"/>
        <v>0</v>
      </c>
      <c r="AP5">
        <f t="shared" si="12"/>
        <v>-44.091632606758445</v>
      </c>
      <c r="AQ5">
        <f t="shared" si="13"/>
        <v>-544.90540826022357</v>
      </c>
      <c r="AR5">
        <f t="shared" si="14"/>
        <v>-588.99704086698193</v>
      </c>
      <c r="AS5">
        <f t="shared" si="15"/>
        <v>-4.859835243051986</v>
      </c>
      <c r="AT5">
        <f t="shared" si="16"/>
        <v>2.1739035835329892</v>
      </c>
      <c r="AU5">
        <f t="shared" si="17"/>
        <v>-591.68297252650086</v>
      </c>
      <c r="AW5">
        <v>2</v>
      </c>
      <c r="AX5">
        <f>IF(Z5&gt;0, (R5*SUMPRODUCT(K5:$K$98, X5:$X$98)-K5*$AZ$3)/Z5, 0)</f>
        <v>606.7820466559366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50</v>
      </c>
      <c r="R6">
        <f t="shared" si="0"/>
        <v>500000</v>
      </c>
      <c r="S6">
        <f t="shared" si="1"/>
        <v>651.57140163188808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593.2447150353928</v>
      </c>
      <c r="AC6">
        <f t="shared" si="2"/>
        <v>629.87967067541467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-602.23550629420379</v>
      </c>
      <c r="AI6">
        <f t="shared" si="7"/>
        <v>-650.57093577268108</v>
      </c>
      <c r="AJ6">
        <f t="shared" si="8"/>
        <v>-36.634955640021872</v>
      </c>
      <c r="AK6">
        <f>G6*SUM(AB6, AE6:AF6)</f>
        <v>4.2120374767512887</v>
      </c>
      <c r="AL6">
        <f t="shared" si="9"/>
        <v>-682.99385393595162</v>
      </c>
      <c r="AN6">
        <f t="shared" si="10"/>
        <v>0</v>
      </c>
      <c r="AO6">
        <f t="shared" si="11"/>
        <v>0</v>
      </c>
      <c r="AP6">
        <f t="shared" si="12"/>
        <v>-41.241507264545625</v>
      </c>
      <c r="AQ6">
        <f t="shared" si="13"/>
        <v>-513.84874978423704</v>
      </c>
      <c r="AR6">
        <f t="shared" si="14"/>
        <v>-555.09025704878275</v>
      </c>
      <c r="AS6">
        <f t="shared" si="15"/>
        <v>-31.258246910519969</v>
      </c>
      <c r="AT6">
        <f t="shared" si="16"/>
        <v>3.5938601574508877</v>
      </c>
      <c r="AU6">
        <f t="shared" si="17"/>
        <v>-582.75464380185178</v>
      </c>
      <c r="AW6">
        <v>3</v>
      </c>
      <c r="AX6">
        <f>IF(Z6&gt;0, (R6*SUMPRODUCT(K6:$K$98, X6:$X$98)-K6*$AZ$3)/Z6, 0)</f>
        <v>651.57140163188808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500000</v>
      </c>
      <c r="S7">
        <f t="shared" si="1"/>
        <v>760.41826594631925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629.87967067541467</v>
      </c>
      <c r="AC7">
        <f t="shared" si="2"/>
        <v>726.83854371171947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-600.52275932066539</v>
      </c>
      <c r="AI7">
        <f t="shared" si="7"/>
        <v>-648.31478222842588</v>
      </c>
      <c r="AJ7">
        <f t="shared" si="8"/>
        <v>-96.958873036304794</v>
      </c>
      <c r="AK7">
        <f>G7*SUM(AB7, AE7:AF7)</f>
        <v>8.6923394553207221</v>
      </c>
      <c r="AL7">
        <f t="shared" si="9"/>
        <v>-736.58131580940994</v>
      </c>
      <c r="AN7">
        <f t="shared" si="10"/>
        <v>0</v>
      </c>
      <c r="AO7">
        <f t="shared" si="11"/>
        <v>0</v>
      </c>
      <c r="AP7">
        <f t="shared" si="12"/>
        <v>-38.332255550464502</v>
      </c>
      <c r="AQ7">
        <f t="shared" si="13"/>
        <v>-481.65761718389103</v>
      </c>
      <c r="AR7">
        <f t="shared" si="14"/>
        <v>-519.98987273435557</v>
      </c>
      <c r="AS7">
        <f t="shared" si="15"/>
        <v>-77.767210362404825</v>
      </c>
      <c r="AT7">
        <f t="shared" si="16"/>
        <v>6.9718115505555405</v>
      </c>
      <c r="AU7">
        <f t="shared" si="17"/>
        <v>-590.78527154620485</v>
      </c>
      <c r="AW7">
        <v>4</v>
      </c>
      <c r="AX7">
        <f>IF(Z7&gt;0, (R7*SUMPRODUCT(K7:$K$98, X7:$X$98)-K7*$AZ$3)/Z7, 0)</f>
        <v>760.41826594631925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50</v>
      </c>
      <c r="R8">
        <f t="shared" si="0"/>
        <v>500000</v>
      </c>
      <c r="S8">
        <f t="shared" si="1"/>
        <v>936.28177629617164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726.83854371171947</v>
      </c>
      <c r="AC8">
        <f t="shared" si="2"/>
        <v>884.86286280497552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-600.1287329348097</v>
      </c>
      <c r="AI8">
        <f t="shared" si="7"/>
        <v>-647.38282274019912</v>
      </c>
      <c r="AJ8">
        <f t="shared" si="8"/>
        <v>-158.02431909325605</v>
      </c>
      <c r="AK8">
        <f t="shared" ref="AK8:AK39" si="30">G8*SUM(AB8:AB8, AE8:AF8)</f>
        <v>15.699712544173142</v>
      </c>
      <c r="AL8">
        <f t="shared" si="9"/>
        <v>-789.707429289282</v>
      </c>
      <c r="AN8">
        <f t="shared" si="10"/>
        <v>0</v>
      </c>
      <c r="AO8">
        <f t="shared" si="11"/>
        <v>0</v>
      </c>
      <c r="AP8">
        <f t="shared" si="12"/>
        <v>-35.368419967035123</v>
      </c>
      <c r="AQ8">
        <f t="shared" si="13"/>
        <v>-449.18027514947954</v>
      </c>
      <c r="AR8">
        <f t="shared" si="14"/>
        <v>-484.54869511651469</v>
      </c>
      <c r="AS8">
        <f t="shared" si="15"/>
        <v>-118.2769683156104</v>
      </c>
      <c r="AT8">
        <f t="shared" si="16"/>
        <v>11.750814139281456</v>
      </c>
      <c r="AU8">
        <f t="shared" si="17"/>
        <v>-591.07484929284362</v>
      </c>
      <c r="AW8">
        <v>5</v>
      </c>
      <c r="AX8">
        <f>IF(Z8&gt;0, (R8*SUMPRODUCT(K8:$K$98, X8:$X$98)-K8*$AZ$3)/Z8, 0)</f>
        <v>936.28177629617164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500000</v>
      </c>
      <c r="S9">
        <f t="shared" si="1"/>
        <v>1110.9148990199644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884.86286280497552</v>
      </c>
      <c r="AC9">
        <f t="shared" si="2"/>
        <v>1038.0660717139071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-603.25138094637737</v>
      </c>
      <c r="AI9">
        <f t="shared" si="7"/>
        <v>-649.97260471561822</v>
      </c>
      <c r="AJ9">
        <f t="shared" si="8"/>
        <v>-153.20320890893163</v>
      </c>
      <c r="AK9">
        <f t="shared" si="30"/>
        <v>19.732441840550955</v>
      </c>
      <c r="AL9">
        <f t="shared" si="9"/>
        <v>-783.44337178399894</v>
      </c>
      <c r="AN9">
        <f t="shared" si="10"/>
        <v>0</v>
      </c>
      <c r="AO9">
        <f t="shared" si="11"/>
        <v>0</v>
      </c>
      <c r="AP9">
        <f t="shared" si="12"/>
        <v>-32.611754190071636</v>
      </c>
      <c r="AQ9">
        <f t="shared" si="13"/>
        <v>-421.07385387444413</v>
      </c>
      <c r="AR9">
        <f t="shared" si="14"/>
        <v>-453.68560806451575</v>
      </c>
      <c r="AS9">
        <f t="shared" si="15"/>
        <v>-106.93695470702893</v>
      </c>
      <c r="AT9">
        <f t="shared" si="16"/>
        <v>13.773388001398848</v>
      </c>
      <c r="AU9">
        <f t="shared" si="17"/>
        <v>-546.84917477014585</v>
      </c>
      <c r="AW9">
        <v>6</v>
      </c>
      <c r="AX9">
        <f>IF(Z9&gt;0, (R9*SUMPRODUCT(K9:$K$98, X9:$X$98)-K9*$AZ$3)/Z9, 0)</f>
        <v>1110.9148990199644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500000</v>
      </c>
      <c r="S10">
        <f t="shared" si="1"/>
        <v>1132.3134803946994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1038.0660717139071</v>
      </c>
      <c r="AC10">
        <f t="shared" si="2"/>
        <v>1046.1039433223859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-607.99076030493427</v>
      </c>
      <c r="AI10">
        <f t="shared" si="7"/>
        <v>-654.18397276045221</v>
      </c>
      <c r="AJ10">
        <f t="shared" si="8"/>
        <v>-8.0378716084787811</v>
      </c>
      <c r="AK10">
        <f t="shared" si="30"/>
        <v>4.4636841083698009</v>
      </c>
      <c r="AL10">
        <f t="shared" si="9"/>
        <v>-657.75816026056123</v>
      </c>
      <c r="AN10">
        <f t="shared" si="10"/>
        <v>0</v>
      </c>
      <c r="AO10">
        <f t="shared" si="11"/>
        <v>0</v>
      </c>
      <c r="AP10">
        <f t="shared" si="12"/>
        <v>-30.582565162340234</v>
      </c>
      <c r="AQ10">
        <f t="shared" si="13"/>
        <v>-402.52487447223058</v>
      </c>
      <c r="AR10">
        <f t="shared" si="14"/>
        <v>-433.10743963457077</v>
      </c>
      <c r="AS10">
        <f t="shared" si="15"/>
        <v>-5.3215336012739884</v>
      </c>
      <c r="AT10">
        <f t="shared" si="16"/>
        <v>2.9552157741740976</v>
      </c>
      <c r="AU10">
        <f t="shared" si="17"/>
        <v>-435.47375746167069</v>
      </c>
      <c r="AW10">
        <v>7</v>
      </c>
      <c r="AX10">
        <f>IF(Z10&gt;0, (R10*SUMPRODUCT(K10:$K$98, X10:$X$98)-K10*$AZ$3)/Z10, 0)</f>
        <v>1132.3134803946994</v>
      </c>
    </row>
    <row r="11" spans="1:52" x14ac:dyDescent="0.25">
      <c r="A11" t="s">
        <v>33</v>
      </c>
      <c r="C11" s="25">
        <f>AU100</f>
        <v>1487.6507800929849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50</v>
      </c>
      <c r="R11">
        <f t="shared" si="0"/>
        <v>500000</v>
      </c>
      <c r="S11">
        <f t="shared" si="1"/>
        <v>1129.1262470062711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1046.1039433223859</v>
      </c>
      <c r="AC11">
        <f t="shared" si="2"/>
        <v>1031.3450239276235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-612.31181804349524</v>
      </c>
      <c r="AI11">
        <f t="shared" si="7"/>
        <v>-657.98186719265368</v>
      </c>
      <c r="AJ11">
        <f t="shared" si="8"/>
        <v>14.758919394762415</v>
      </c>
      <c r="AK11">
        <f t="shared" si="30"/>
        <v>1.6737663093158175</v>
      </c>
      <c r="AL11">
        <f t="shared" si="9"/>
        <v>-641.54918148857541</v>
      </c>
      <c r="AN11">
        <f t="shared" si="10"/>
        <v>0</v>
      </c>
      <c r="AO11">
        <f t="shared" si="11"/>
        <v>0</v>
      </c>
      <c r="AP11">
        <f t="shared" si="12"/>
        <v>-28.752568414205705</v>
      </c>
      <c r="AQ11">
        <f t="shared" si="13"/>
        <v>-385.49416449328913</v>
      </c>
      <c r="AR11">
        <f t="shared" si="14"/>
        <v>-414.24673290749485</v>
      </c>
      <c r="AS11">
        <f t="shared" si="15"/>
        <v>9.2917973053128122</v>
      </c>
      <c r="AT11">
        <f t="shared" si="16"/>
        <v>1.0537558249788408</v>
      </c>
      <c r="AU11">
        <f t="shared" si="17"/>
        <v>-403.9011797772032</v>
      </c>
      <c r="AW11">
        <v>8</v>
      </c>
      <c r="AX11">
        <f>IF(Z11&gt;0, (R11*SUMPRODUCT(K11:$K$98, X11:$X$98)-K11*$AZ$3)/Z11, 0)</f>
        <v>1129.1262470062711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500000</v>
      </c>
      <c r="S12">
        <f t="shared" si="1"/>
        <v>1266.8862806727861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1031.3450239276235</v>
      </c>
      <c r="AC12">
        <f t="shared" si="2"/>
        <v>1144.0338010179476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-619.47996417147192</v>
      </c>
      <c r="AI12">
        <f t="shared" si="7"/>
        <v>-664.6313648327216</v>
      </c>
      <c r="AJ12">
        <f t="shared" si="8"/>
        <v>-112.68877709032404</v>
      </c>
      <c r="AK12">
        <f t="shared" si="30"/>
        <v>21.658245502480096</v>
      </c>
      <c r="AL12">
        <f t="shared" si="9"/>
        <v>-755.66189642056554</v>
      </c>
      <c r="AN12">
        <f t="shared" si="10"/>
        <v>0</v>
      </c>
      <c r="AO12">
        <f t="shared" si="11"/>
        <v>0</v>
      </c>
      <c r="AP12">
        <f t="shared" si="12"/>
        <v>-26.541589194633435</v>
      </c>
      <c r="AQ12">
        <f t="shared" si="13"/>
        <v>-364.15221859233401</v>
      </c>
      <c r="AR12">
        <f t="shared" si="14"/>
        <v>-390.69380778696745</v>
      </c>
      <c r="AS12">
        <f t="shared" si="15"/>
        <v>-66.242446182714247</v>
      </c>
      <c r="AT12">
        <f t="shared" si="16"/>
        <v>12.73148222169535</v>
      </c>
      <c r="AU12">
        <f t="shared" si="17"/>
        <v>-444.20477174798634</v>
      </c>
      <c r="AW12">
        <v>9</v>
      </c>
      <c r="AX12">
        <f>IF(Z12&gt;0, (R12*SUMPRODUCT(K12:$K$98, X12:$X$98)-K12*$AZ$3)/Z12, 0)</f>
        <v>1266.8862806727861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500000</v>
      </c>
      <c r="S13">
        <f t="shared" si="1"/>
        <v>1715.6839296341232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1144.0338010179476</v>
      </c>
      <c r="AC13">
        <f t="shared" si="2"/>
        <v>1531.6667055397247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-626.81657724983154</v>
      </c>
      <c r="AI13">
        <f t="shared" si="7"/>
        <v>-671.45378224674369</v>
      </c>
      <c r="AJ13">
        <f t="shared" si="8"/>
        <v>-387.63290452177716</v>
      </c>
      <c r="AK13">
        <f t="shared" si="30"/>
        <v>80.082366071256331</v>
      </c>
      <c r="AL13">
        <f t="shared" si="9"/>
        <v>-979.00432069726457</v>
      </c>
      <c r="AN13">
        <f t="shared" si="10"/>
        <v>0</v>
      </c>
      <c r="AO13">
        <f t="shared" si="11"/>
        <v>0</v>
      </c>
      <c r="AP13">
        <f t="shared" si="12"/>
        <v>-23.427970364981878</v>
      </c>
      <c r="AQ13">
        <f t="shared" si="13"/>
        <v>-328.9865527446056</v>
      </c>
      <c r="AR13">
        <f t="shared" si="14"/>
        <v>-352.41452310958744</v>
      </c>
      <c r="AS13">
        <f t="shared" si="15"/>
        <v>-203.45028771976783</v>
      </c>
      <c r="AT13">
        <f t="shared" si="16"/>
        <v>42.031469022417696</v>
      </c>
      <c r="AU13">
        <f t="shared" si="17"/>
        <v>-513.8333418069376</v>
      </c>
      <c r="AW13">
        <v>10</v>
      </c>
      <c r="AX13">
        <f>IF(Z13&gt;0, (R13*SUMPRODUCT(K13:$K$98, X13:$X$98)-K13*$AZ$3)/Z13, 0)</f>
        <v>1715.6839296341232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500000</v>
      </c>
      <c r="S14">
        <f t="shared" si="1"/>
        <v>2123.3131731755802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1531.6667055397247</v>
      </c>
      <c r="AC14">
        <f t="shared" si="2"/>
        <v>1873.9168698612866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-636.43101963727452</v>
      </c>
      <c r="AI14">
        <f t="shared" si="7"/>
        <v>-680.55820948225391</v>
      </c>
      <c r="AJ14">
        <f t="shared" si="8"/>
        <v>-342.2501643215619</v>
      </c>
      <c r="AK14">
        <f t="shared" si="30"/>
        <v>107.21666938778074</v>
      </c>
      <c r="AL14">
        <f t="shared" si="9"/>
        <v>-915.5917044160351</v>
      </c>
      <c r="AN14">
        <f t="shared" si="10"/>
        <v>0</v>
      </c>
      <c r="AO14">
        <f t="shared" si="11"/>
        <v>0</v>
      </c>
      <c r="AP14">
        <f t="shared" si="12"/>
        <v>-20.678828026051114</v>
      </c>
      <c r="AQ14">
        <f t="shared" si="13"/>
        <v>-298.24350138219683</v>
      </c>
      <c r="AR14">
        <f t="shared" si="14"/>
        <v>-318.922329408248</v>
      </c>
      <c r="AS14">
        <f t="shared" si="15"/>
        <v>-160.38484015765056</v>
      </c>
      <c r="AT14">
        <f t="shared" si="16"/>
        <v>50.243740323929863</v>
      </c>
      <c r="AU14">
        <f t="shared" si="17"/>
        <v>-429.06342924196872</v>
      </c>
      <c r="AW14">
        <v>11</v>
      </c>
      <c r="AX14">
        <f>IF(Z14&gt;0, (R14*SUMPRODUCT(K14:$K$98, X14:$X$98)-K14*$AZ$3)/Z14, 0)</f>
        <v>2123.3131731755802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50</v>
      </c>
      <c r="R15">
        <f t="shared" si="0"/>
        <v>500000</v>
      </c>
      <c r="S15">
        <f t="shared" si="1"/>
        <v>2493.0721185976563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1873.9168698612866</v>
      </c>
      <c r="AC15">
        <f t="shared" si="2"/>
        <v>2174.9918658595943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-652.00967772056276</v>
      </c>
      <c r="AI15">
        <f t="shared" si="7"/>
        <v>-695.63039469932028</v>
      </c>
      <c r="AJ15">
        <f t="shared" si="8"/>
        <v>-301.07499599830771</v>
      </c>
      <c r="AK15">
        <f t="shared" si="30"/>
        <v>131.17418089029007</v>
      </c>
      <c r="AL15">
        <f t="shared" si="9"/>
        <v>-865.53120980733797</v>
      </c>
      <c r="AN15">
        <f t="shared" si="10"/>
        <v>0</v>
      </c>
      <c r="AO15">
        <f t="shared" si="11"/>
        <v>0</v>
      </c>
      <c r="AP15">
        <f t="shared" si="12"/>
        <v>-18.251326205841941</v>
      </c>
      <c r="AQ15">
        <f t="shared" si="13"/>
        <v>-272.80710042521707</v>
      </c>
      <c r="AR15">
        <f t="shared" si="14"/>
        <v>-291.05842663105904</v>
      </c>
      <c r="AS15">
        <f t="shared" si="15"/>
        <v>-125.97266493954345</v>
      </c>
      <c r="AT15">
        <f t="shared" si="16"/>
        <v>54.884534941933389</v>
      </c>
      <c r="AU15">
        <f t="shared" si="17"/>
        <v>-362.14655662866909</v>
      </c>
      <c r="AW15">
        <v>12</v>
      </c>
      <c r="AX15">
        <f>IF(Z15&gt;0, (R15*SUMPRODUCT(K15:$K$98, X15:$X$98)-K15*$AZ$3)/Z15, 0)</f>
        <v>2493.0721185976563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500000</v>
      </c>
      <c r="S16">
        <f t="shared" si="1"/>
        <v>2826.3378498889806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2174.9918658595943</v>
      </c>
      <c r="AC16">
        <f t="shared" si="2"/>
        <v>2437.2905666669722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-670.43035443369251</v>
      </c>
      <c r="AI16">
        <f t="shared" si="7"/>
        <v>-713.54782120721904</v>
      </c>
      <c r="AJ16">
        <f t="shared" si="8"/>
        <v>-262.29870080737783</v>
      </c>
      <c r="AK16">
        <f t="shared" si="30"/>
        <v>152.24943061017163</v>
      </c>
      <c r="AL16">
        <f t="shared" si="9"/>
        <v>-823.59709140442521</v>
      </c>
      <c r="AN16">
        <f t="shared" si="10"/>
        <v>0</v>
      </c>
      <c r="AO16">
        <f t="shared" si="11"/>
        <v>0</v>
      </c>
      <c r="AP16">
        <f t="shared" si="12"/>
        <v>-16.107822763362634</v>
      </c>
      <c r="AQ16">
        <f t="shared" si="13"/>
        <v>-250.45936444083571</v>
      </c>
      <c r="AR16">
        <f t="shared" si="14"/>
        <v>-266.56718720419832</v>
      </c>
      <c r="AS16">
        <f t="shared" si="15"/>
        <v>-97.989545764772217</v>
      </c>
      <c r="AT16">
        <f t="shared" si="16"/>
        <v>56.87734061401914</v>
      </c>
      <c r="AU16">
        <f t="shared" si="17"/>
        <v>-307.6793923549514</v>
      </c>
      <c r="AW16">
        <v>13</v>
      </c>
      <c r="AX16">
        <f>IF(Z16&gt;0, (R16*SUMPRODUCT(K16:$K$98, X16:$X$98)-K16*$AZ$3)/Z16, 0)</f>
        <v>2826.3378498889806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500000</v>
      </c>
      <c r="S17">
        <f t="shared" si="1"/>
        <v>3126.1928235074283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2437.2905666669722</v>
      </c>
      <c r="AC17">
        <f t="shared" si="2"/>
        <v>2664.604239040953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-688.91493064470103</v>
      </c>
      <c r="AI17">
        <f t="shared" si="7"/>
        <v>-731.53233125742781</v>
      </c>
      <c r="AJ17">
        <f t="shared" si="8"/>
        <v>-227.31367237398081</v>
      </c>
      <c r="AK17">
        <f t="shared" si="30"/>
        <v>170.61033966668808</v>
      </c>
      <c r="AL17">
        <f t="shared" si="9"/>
        <v>-788.23566396472052</v>
      </c>
      <c r="AN17">
        <f t="shared" si="10"/>
        <v>0</v>
      </c>
      <c r="AO17">
        <f t="shared" si="11"/>
        <v>0</v>
      </c>
      <c r="AP17">
        <f t="shared" si="12"/>
        <v>-14.215185761167096</v>
      </c>
      <c r="AQ17">
        <f t="shared" si="13"/>
        <v>-229.79002876659439</v>
      </c>
      <c r="AR17">
        <f t="shared" si="14"/>
        <v>-244.00521452776147</v>
      </c>
      <c r="AS17">
        <f t="shared" si="15"/>
        <v>-75.821285024226725</v>
      </c>
      <c r="AT17">
        <f t="shared" si="16"/>
        <v>56.907686444243915</v>
      </c>
      <c r="AU17">
        <f t="shared" si="17"/>
        <v>-262.91881310774426</v>
      </c>
      <c r="AW17">
        <v>14</v>
      </c>
      <c r="AX17">
        <f>IF(Z17&gt;0, (R17*SUMPRODUCT(K17:$K$98, X17:$X$98)-K17*$AZ$3)/Z17, 0)</f>
        <v>3126.1928235074283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50</v>
      </c>
      <c r="R18">
        <f t="shared" si="0"/>
        <v>500000</v>
      </c>
      <c r="S18">
        <f t="shared" si="1"/>
        <v>3396.6880920157814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2664.604239040953</v>
      </c>
      <c r="AC18">
        <f t="shared" si="2"/>
        <v>2861.3972788590158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-708.2577284348946</v>
      </c>
      <c r="AI18">
        <f t="shared" si="7"/>
        <v>-750.3781292686507</v>
      </c>
      <c r="AJ18">
        <f t="shared" si="8"/>
        <v>-196.79303981806288</v>
      </c>
      <c r="AK18">
        <f t="shared" si="30"/>
        <v>186.52229673286672</v>
      </c>
      <c r="AL18">
        <f t="shared" si="9"/>
        <v>-760.64887235384685</v>
      </c>
      <c r="AN18">
        <f t="shared" si="10"/>
        <v>0</v>
      </c>
      <c r="AO18">
        <f t="shared" si="11"/>
        <v>0</v>
      </c>
      <c r="AP18">
        <f t="shared" si="12"/>
        <v>-12.544115816758316</v>
      </c>
      <c r="AQ18">
        <f t="shared" si="13"/>
        <v>-210.93025701885779</v>
      </c>
      <c r="AR18">
        <f t="shared" si="14"/>
        <v>-223.47437283561612</v>
      </c>
      <c r="AS18">
        <f t="shared" si="15"/>
        <v>-58.608052975396539</v>
      </c>
      <c r="AT18">
        <f t="shared" si="16"/>
        <v>55.54926463923195</v>
      </c>
      <c r="AU18">
        <f t="shared" si="17"/>
        <v>-226.5331611717807</v>
      </c>
      <c r="AW18">
        <v>15</v>
      </c>
      <c r="AX18">
        <f>IF(Z18&gt;0, (R18*SUMPRODUCT(K18:$K$98, X18:$X$98)-K18*$AZ$3)/Z18, 0)</f>
        <v>3396.6880920157814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500000</v>
      </c>
      <c r="S19">
        <f t="shared" si="1"/>
        <v>3641.1626490780377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2861.3972788590158</v>
      </c>
      <c r="AC19">
        <f t="shared" si="2"/>
        <v>3031.3447616478884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-731.41444241804891</v>
      </c>
      <c r="AI19">
        <f t="shared" si="7"/>
        <v>-773.04049779922559</v>
      </c>
      <c r="AJ19">
        <f t="shared" si="8"/>
        <v>-169.94748278887255</v>
      </c>
      <c r="AK19">
        <f t="shared" si="30"/>
        <v>200.29780952013112</v>
      </c>
      <c r="AL19">
        <f t="shared" si="9"/>
        <v>-742.69017106796696</v>
      </c>
      <c r="AN19">
        <f t="shared" si="10"/>
        <v>0</v>
      </c>
      <c r="AO19">
        <f t="shared" si="11"/>
        <v>0</v>
      </c>
      <c r="AP19">
        <f t="shared" si="12"/>
        <v>-11.068653562175594</v>
      </c>
      <c r="AQ19">
        <f t="shared" si="13"/>
        <v>-194.4881156612818</v>
      </c>
      <c r="AR19">
        <f t="shared" si="14"/>
        <v>-205.55676922345739</v>
      </c>
      <c r="AS19">
        <f t="shared" si="15"/>
        <v>-45.190201029820827</v>
      </c>
      <c r="AT19">
        <f t="shared" si="16"/>
        <v>53.260561024562229</v>
      </c>
      <c r="AU19">
        <f t="shared" si="17"/>
        <v>-197.48640922871596</v>
      </c>
      <c r="AW19">
        <v>16</v>
      </c>
      <c r="AX19">
        <f>IF(Z19&gt;0, (R19*SUMPRODUCT(K19:$K$98, X19:$X$98)-K19*$AZ$3)/Z19, 0)</f>
        <v>3641.1626490780377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500000</v>
      </c>
      <c r="S20">
        <f t="shared" si="1"/>
        <v>3861.6351901088874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3031.3447616478884</v>
      </c>
      <c r="AC20">
        <f t="shared" si="2"/>
        <v>3176.926056529222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-753.2846624238025</v>
      </c>
      <c r="AI20">
        <f t="shared" si="7"/>
        <v>-794.41912878492508</v>
      </c>
      <c r="AJ20">
        <f t="shared" si="8"/>
        <v>-145.58129488133363</v>
      </c>
      <c r="AK20">
        <f t="shared" si="30"/>
        <v>212.19413331535222</v>
      </c>
      <c r="AL20">
        <f t="shared" si="9"/>
        <v>-727.80629035090647</v>
      </c>
      <c r="AN20">
        <f t="shared" si="10"/>
        <v>0</v>
      </c>
      <c r="AO20">
        <f t="shared" si="11"/>
        <v>0</v>
      </c>
      <c r="AP20">
        <f t="shared" si="12"/>
        <v>-9.766014884679473</v>
      </c>
      <c r="AQ20">
        <f t="shared" si="13"/>
        <v>-178.84246172169981</v>
      </c>
      <c r="AR20">
        <f t="shared" si="14"/>
        <v>-188.60847660637927</v>
      </c>
      <c r="AS20">
        <f t="shared" si="15"/>
        <v>-34.563450520066908</v>
      </c>
      <c r="AT20">
        <f t="shared" si="16"/>
        <v>50.378459907722942</v>
      </c>
      <c r="AU20">
        <f t="shared" si="17"/>
        <v>-172.79346721872324</v>
      </c>
      <c r="AW20">
        <v>17</v>
      </c>
      <c r="AX20">
        <f>IF(Z20&gt;0, (R20*SUMPRODUCT(K20:$K$98, X20:$X$98)-K20*$AZ$3)/Z20, 0)</f>
        <v>3861.6351901088874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500000</v>
      </c>
      <c r="S21">
        <f t="shared" si="1"/>
        <v>4061.6316825602576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3176.926056529222</v>
      </c>
      <c r="AC21">
        <f t="shared" si="2"/>
        <v>3301.716997077715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-779.17317525901933</v>
      </c>
      <c r="AI21">
        <f t="shared" si="7"/>
        <v>-819.81837963900477</v>
      </c>
      <c r="AJ21">
        <f t="shared" si="8"/>
        <v>-124.79094054849293</v>
      </c>
      <c r="AK21">
        <f t="shared" si="30"/>
        <v>222.38482395704557</v>
      </c>
      <c r="AL21">
        <f t="shared" si="9"/>
        <v>-722.22449623045213</v>
      </c>
      <c r="AN21">
        <f t="shared" si="10"/>
        <v>0</v>
      </c>
      <c r="AO21">
        <f t="shared" si="11"/>
        <v>0</v>
      </c>
      <c r="AP21">
        <f t="shared" si="12"/>
        <v>-8.6159427256946159</v>
      </c>
      <c r="AQ21">
        <f t="shared" si="13"/>
        <v>-165.16859870275627</v>
      </c>
      <c r="AR21">
        <f t="shared" si="14"/>
        <v>-173.78454142845089</v>
      </c>
      <c r="AS21">
        <f t="shared" si="15"/>
        <v>-26.453098535305298</v>
      </c>
      <c r="AT21">
        <f t="shared" si="16"/>
        <v>47.140983432256803</v>
      </c>
      <c r="AU21">
        <f t="shared" si="17"/>
        <v>-153.09665653149938</v>
      </c>
      <c r="AW21">
        <v>18</v>
      </c>
      <c r="AX21">
        <f>IF(Z21&gt;0, (R21*SUMPRODUCT(K21:$K$98, X21:$X$98)-K21*$AZ$3)/Z21, 0)</f>
        <v>4061.6316825602576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500000</v>
      </c>
      <c r="S22">
        <f t="shared" si="1"/>
        <v>4242.7952068765217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3301.716997077715</v>
      </c>
      <c r="AC22">
        <f t="shared" si="2"/>
        <v>3407.6496504019165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-806.78657788847693</v>
      </c>
      <c r="AI22">
        <f t="shared" si="7"/>
        <v>-846.94465156687363</v>
      </c>
      <c r="AJ22">
        <f t="shared" si="8"/>
        <v>-105.93265332420151</v>
      </c>
      <c r="AK22">
        <f t="shared" si="30"/>
        <v>231.12018979544007</v>
      </c>
      <c r="AL22">
        <f t="shared" si="9"/>
        <v>-721.75711509563507</v>
      </c>
      <c r="AN22">
        <f t="shared" si="10"/>
        <v>0</v>
      </c>
      <c r="AO22">
        <f t="shared" si="11"/>
        <v>0</v>
      </c>
      <c r="AP22">
        <f t="shared" si="12"/>
        <v>-7.6006081174466464</v>
      </c>
      <c r="AQ22">
        <f t="shared" si="13"/>
        <v>-152.69827586986432</v>
      </c>
      <c r="AR22">
        <f t="shared" si="14"/>
        <v>-160.29888398731094</v>
      </c>
      <c r="AS22">
        <f t="shared" si="15"/>
        <v>-20.049581840169893</v>
      </c>
      <c r="AT22">
        <f t="shared" si="16"/>
        <v>43.743482437257292</v>
      </c>
      <c r="AU22">
        <f t="shared" si="17"/>
        <v>-136.60498339022354</v>
      </c>
      <c r="AW22">
        <v>19</v>
      </c>
      <c r="AX22">
        <f>IF(Z22&gt;0, (R22*SUMPRODUCT(K22:$K$98, X22:$X$98)-K22*$AZ$3)/Z22, 0)</f>
        <v>4242.7952068765217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500000</v>
      </c>
      <c r="S23">
        <f t="shared" si="1"/>
        <v>4407.3100505402726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3407.6496504019165</v>
      </c>
      <c r="AC23">
        <f t="shared" si="2"/>
        <v>3497.0060638418367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-836.99063483461578</v>
      </c>
      <c r="AI23">
        <f t="shared" si="7"/>
        <v>-876.66342871274503</v>
      </c>
      <c r="AJ23">
        <f t="shared" si="8"/>
        <v>-89.356413439920289</v>
      </c>
      <c r="AK23">
        <f t="shared" si="30"/>
        <v>238.53547552813419</v>
      </c>
      <c r="AL23">
        <f t="shared" si="9"/>
        <v>-727.48436662453116</v>
      </c>
      <c r="AN23">
        <f t="shared" si="10"/>
        <v>0</v>
      </c>
      <c r="AO23">
        <f t="shared" si="11"/>
        <v>0</v>
      </c>
      <c r="AP23">
        <f t="shared" si="12"/>
        <v>-6.7042504864370294</v>
      </c>
      <c r="AQ23">
        <f t="shared" si="13"/>
        <v>-141.44188805988389</v>
      </c>
      <c r="AR23">
        <f t="shared" si="14"/>
        <v>-148.14613854632094</v>
      </c>
      <c r="AS23">
        <f t="shared" si="15"/>
        <v>-15.100216539100522</v>
      </c>
      <c r="AT23">
        <f t="shared" si="16"/>
        <v>40.309779612561776</v>
      </c>
      <c r="AU23">
        <f t="shared" si="17"/>
        <v>-122.93657547285969</v>
      </c>
      <c r="AW23">
        <v>20</v>
      </c>
      <c r="AX23">
        <f>IF(Z23&gt;0, (R23*SUMPRODUCT(K23:$K$98, X23:$X$98)-K23*$AZ$3)/Z23, 0)</f>
        <v>4407.3100505402726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500000</v>
      </c>
      <c r="S24">
        <f t="shared" si="1"/>
        <v>4556.9739242464693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3497.0060638418367</v>
      </c>
      <c r="AC24">
        <f t="shared" si="2"/>
        <v>3571.6844340942589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-868.52949887404748</v>
      </c>
      <c r="AI24">
        <f t="shared" si="7"/>
        <v>-907.71871186350802</v>
      </c>
      <c r="AJ24">
        <f t="shared" si="8"/>
        <v>-74.678370252422155</v>
      </c>
      <c r="AK24">
        <f t="shared" si="30"/>
        <v>244.79042446892859</v>
      </c>
      <c r="AL24">
        <f t="shared" si="9"/>
        <v>-737.60665764700161</v>
      </c>
      <c r="AN24">
        <f t="shared" si="10"/>
        <v>0</v>
      </c>
      <c r="AO24">
        <f t="shared" si="11"/>
        <v>0</v>
      </c>
      <c r="AP24">
        <f t="shared" si="12"/>
        <v>-5.9129739480997641</v>
      </c>
      <c r="AQ24">
        <f t="shared" si="13"/>
        <v>-131.04606875824564</v>
      </c>
      <c r="AR24">
        <f t="shared" si="14"/>
        <v>-136.9590427063454</v>
      </c>
      <c r="AS24">
        <f t="shared" si="15"/>
        <v>-11.267673528117934</v>
      </c>
      <c r="AT24">
        <f t="shared" si="16"/>
        <v>36.934638187766794</v>
      </c>
      <c r="AU24">
        <f t="shared" si="17"/>
        <v>-111.29207804669653</v>
      </c>
      <c r="AW24">
        <v>21</v>
      </c>
      <c r="AX24">
        <f>IF(Z24&gt;0, (R24*SUMPRODUCT(K24:$K$98, X24:$X$98)-K24*$AZ$3)/Z24, 0)</f>
        <v>4556.9739242464693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500000</v>
      </c>
      <c r="S25">
        <f t="shared" si="1"/>
        <v>4696.435842765035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3571.6844340942589</v>
      </c>
      <c r="AC25">
        <f t="shared" si="2"/>
        <v>3633.6028816862863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-1126.3524543231529</v>
      </c>
      <c r="AI25">
        <f t="shared" si="7"/>
        <v>-1165.0371399372866</v>
      </c>
      <c r="AJ25">
        <f t="shared" si="8"/>
        <v>-61.918447592027405</v>
      </c>
      <c r="AK25">
        <f t="shared" si="30"/>
        <v>250.01791038659815</v>
      </c>
      <c r="AL25">
        <f t="shared" si="9"/>
        <v>-976.93767714271587</v>
      </c>
      <c r="AN25">
        <f t="shared" si="10"/>
        <v>0</v>
      </c>
      <c r="AO25">
        <f t="shared" si="11"/>
        <v>0</v>
      </c>
      <c r="AP25">
        <f t="shared" si="12"/>
        <v>-5.2114727674897754</v>
      </c>
      <c r="AQ25">
        <f t="shared" si="13"/>
        <v>-151.73847348408489</v>
      </c>
      <c r="AR25">
        <f t="shared" si="14"/>
        <v>-156.94994625157469</v>
      </c>
      <c r="AS25">
        <f t="shared" si="15"/>
        <v>-8.3414482580982483</v>
      </c>
      <c r="AT25">
        <f t="shared" si="16"/>
        <v>33.681585120299154</v>
      </c>
      <c r="AU25">
        <f t="shared" si="17"/>
        <v>-131.60980938937377</v>
      </c>
      <c r="AW25">
        <v>22</v>
      </c>
      <c r="AX25">
        <f>IF(Z25&gt;0, (R25*SUMPRODUCT(K25:$K$98, X25:$X$98)-K25*$AZ$3)/Z25, 0)</f>
        <v>4696.435842765035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50</v>
      </c>
      <c r="R26">
        <f t="shared" si="0"/>
        <v>500000</v>
      </c>
      <c r="S26">
        <f t="shared" si="1"/>
        <v>4788.3978893708463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3633.6028816862863</v>
      </c>
      <c r="AC26">
        <f t="shared" si="2"/>
        <v>3654.1541549435169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-1415.0505967011011</v>
      </c>
      <c r="AI26">
        <f t="shared" si="7"/>
        <v>-1453.2069303994233</v>
      </c>
      <c r="AJ26">
        <f t="shared" si="8"/>
        <v>-20.551273257230605</v>
      </c>
      <c r="AK26">
        <f t="shared" si="30"/>
        <v>254.35220171804008</v>
      </c>
      <c r="AL26">
        <f t="shared" si="9"/>
        <v>-1219.4060019386138</v>
      </c>
      <c r="AN26">
        <f t="shared" si="10"/>
        <v>0</v>
      </c>
      <c r="AO26">
        <f t="shared" si="11"/>
        <v>0</v>
      </c>
      <c r="AP26">
        <f t="shared" si="12"/>
        <v>-4.5895490595316266</v>
      </c>
      <c r="AQ26">
        <f t="shared" si="13"/>
        <v>-170.20618874514071</v>
      </c>
      <c r="AR26">
        <f t="shared" si="14"/>
        <v>-174.79573780467234</v>
      </c>
      <c r="AS26">
        <f t="shared" si="15"/>
        <v>-2.4719638316311188</v>
      </c>
      <c r="AT26">
        <f t="shared" si="16"/>
        <v>30.594184373541097</v>
      </c>
      <c r="AU26">
        <f t="shared" si="17"/>
        <v>-146.67351726276235</v>
      </c>
      <c r="AW26">
        <v>23</v>
      </c>
      <c r="AX26">
        <f>IF(Z26&gt;0, (R26*SUMPRODUCT(K26:$K$98, X26:$X$98)-K26*$AZ$3)/Z26, 0)</f>
        <v>4788.3978893708463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500000</v>
      </c>
      <c r="S27">
        <f t="shared" si="1"/>
        <v>4837.0117048902484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3654.1541549435169</v>
      </c>
      <c r="AC27">
        <f t="shared" si="2"/>
        <v>3637.7780972174082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-1712.010590403105</v>
      </c>
      <c r="AI27">
        <f t="shared" si="7"/>
        <v>-1749.6141597054036</v>
      </c>
      <c r="AJ27">
        <f t="shared" si="8"/>
        <v>16.376057726108684</v>
      </c>
      <c r="AK27">
        <f t="shared" si="30"/>
        <v>255.79079084604621</v>
      </c>
      <c r="AL27">
        <f t="shared" si="9"/>
        <v>-1477.4473111332486</v>
      </c>
      <c r="AN27">
        <f t="shared" si="10"/>
        <v>0</v>
      </c>
      <c r="AO27">
        <f t="shared" si="11"/>
        <v>0</v>
      </c>
      <c r="AP27">
        <f t="shared" si="12"/>
        <v>-4.0384473512057451</v>
      </c>
      <c r="AQ27">
        <f t="shared" si="13"/>
        <v>-183.86192487389647</v>
      </c>
      <c r="AR27">
        <f t="shared" si="14"/>
        <v>-187.90037222510222</v>
      </c>
      <c r="AS27">
        <f t="shared" si="15"/>
        <v>1.7587119567171843</v>
      </c>
      <c r="AT27">
        <f t="shared" si="16"/>
        <v>27.470733787281496</v>
      </c>
      <c r="AU27">
        <f t="shared" si="17"/>
        <v>-158.67092648110352</v>
      </c>
      <c r="AW27">
        <v>24</v>
      </c>
      <c r="AX27">
        <f>IF(Z27&gt;0, (R27*SUMPRODUCT(K27:$K$98, X27:$X$98)-K27*$AZ$3)/Z27, 0)</f>
        <v>4837.0117048902484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500000</v>
      </c>
      <c r="S28">
        <f t="shared" si="1"/>
        <v>4849.8374960815636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3637.7780972174082</v>
      </c>
      <c r="AC28">
        <f t="shared" si="2"/>
        <v>3591.2645036105046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-2029.4766683872376</v>
      </c>
      <c r="AI28">
        <f t="shared" si="7"/>
        <v>-2066.5012543296748</v>
      </c>
      <c r="AJ28">
        <f t="shared" si="8"/>
        <v>46.513593606903669</v>
      </c>
      <c r="AK28">
        <f t="shared" si="30"/>
        <v>254.6444668052186</v>
      </c>
      <c r="AL28">
        <f t="shared" si="9"/>
        <v>-1765.3431939175525</v>
      </c>
      <c r="AN28">
        <f t="shared" si="10"/>
        <v>0</v>
      </c>
      <c r="AO28">
        <f t="shared" si="11"/>
        <v>0</v>
      </c>
      <c r="AP28">
        <f t="shared" si="12"/>
        <v>-3.5502386143829594</v>
      </c>
      <c r="AQ28">
        <f t="shared" si="13"/>
        <v>-194.60383557832719</v>
      </c>
      <c r="AR28">
        <f t="shared" si="14"/>
        <v>-198.15407419271017</v>
      </c>
      <c r="AS28">
        <f t="shared" si="15"/>
        <v>4.4601270186703541</v>
      </c>
      <c r="AT28">
        <f t="shared" si="16"/>
        <v>24.417521384206509</v>
      </c>
      <c r="AU28">
        <f t="shared" si="17"/>
        <v>-169.2764257898333</v>
      </c>
      <c r="AW28">
        <v>25</v>
      </c>
      <c r="AX28">
        <f>IF(Z28&gt;0, (R28*SUMPRODUCT(K28:$K$98, X28:$X$98)-K28*$AZ$3)/Z28, 0)</f>
        <v>4849.8374960815636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500000</v>
      </c>
      <c r="S29">
        <f t="shared" si="1"/>
        <v>4831.7575366430929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3591.2645036105046</v>
      </c>
      <c r="AC29">
        <f t="shared" si="2"/>
        <v>3519.2931066634214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-2359.863062160844</v>
      </c>
      <c r="AI29">
        <f t="shared" si="7"/>
        <v>-2396.2814159376408</v>
      </c>
      <c r="AJ29">
        <f t="shared" si="8"/>
        <v>71.971396947083122</v>
      </c>
      <c r="AK29">
        <f t="shared" si="30"/>
        <v>251.38851525273535</v>
      </c>
      <c r="AL29">
        <f t="shared" si="9"/>
        <v>-2072.9215037378221</v>
      </c>
      <c r="AN29">
        <f t="shared" si="10"/>
        <v>0</v>
      </c>
      <c r="AO29">
        <f t="shared" si="11"/>
        <v>0</v>
      </c>
      <c r="AP29">
        <f t="shared" si="12"/>
        <v>-3.1179534046564443</v>
      </c>
      <c r="AQ29">
        <f t="shared" si="13"/>
        <v>-202.03941985635282</v>
      </c>
      <c r="AR29">
        <f t="shared" si="14"/>
        <v>-205.15737326100927</v>
      </c>
      <c r="AS29">
        <f t="shared" si="15"/>
        <v>6.1618233356833922</v>
      </c>
      <c r="AT29">
        <f t="shared" si="16"/>
        <v>21.522600440088912</v>
      </c>
      <c r="AU29">
        <f t="shared" si="17"/>
        <v>-177.47294948523697</v>
      </c>
      <c r="AW29">
        <v>26</v>
      </c>
      <c r="AX29">
        <f>IF(Z29&gt;0, (R29*SUMPRODUCT(K29:$K$98, X29:$X$98)-K29*$AZ$3)/Z29, 0)</f>
        <v>4831.7575366430929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500000</v>
      </c>
      <c r="S30">
        <f t="shared" si="1"/>
        <v>4788.4883048757983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3519.2931066634214</v>
      </c>
      <c r="AC30">
        <f t="shared" si="2"/>
        <v>3426.7469355849648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-2730.7694393022807</v>
      </c>
      <c r="AI30">
        <f t="shared" si="7"/>
        <v>-2766.5505325973791</v>
      </c>
      <c r="AJ30">
        <f t="shared" si="8"/>
        <v>92.546171078456609</v>
      </c>
      <c r="AK30">
        <f t="shared" si="30"/>
        <v>246.35051746643953</v>
      </c>
      <c r="AL30">
        <f t="shared" si="9"/>
        <v>-2427.6538440524828</v>
      </c>
      <c r="AN30">
        <f t="shared" si="10"/>
        <v>0</v>
      </c>
      <c r="AO30">
        <f t="shared" si="11"/>
        <v>0</v>
      </c>
      <c r="AP30">
        <f t="shared" si="12"/>
        <v>-2.7351735872350735</v>
      </c>
      <c r="AQ30">
        <f t="shared" si="13"/>
        <v>-208.74511523748012</v>
      </c>
      <c r="AR30">
        <f t="shared" si="14"/>
        <v>-211.48028882471519</v>
      </c>
      <c r="AS30">
        <f t="shared" si="15"/>
        <v>7.0744021331569904</v>
      </c>
      <c r="AT30">
        <f t="shared" si="16"/>
        <v>18.831493577313459</v>
      </c>
      <c r="AU30">
        <f t="shared" si="17"/>
        <v>-185.57439311424471</v>
      </c>
      <c r="AW30">
        <v>27</v>
      </c>
      <c r="AX30">
        <f>IF(Z30&gt;0, (R30*SUMPRODUCT(K30:$K$98, X30:$X$98)-K30*$AZ$3)/Z30, 0)</f>
        <v>4788.4883048757983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500000</v>
      </c>
      <c r="S31">
        <f t="shared" si="1"/>
        <v>4722.0744167864614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3426.7469355849648</v>
      </c>
      <c r="AC31">
        <f t="shared" si="2"/>
        <v>3315.7636496134623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-3140.9774376985447</v>
      </c>
      <c r="AI31">
        <f t="shared" si="7"/>
        <v>-3176.0866223169223</v>
      </c>
      <c r="AJ31">
        <f t="shared" si="8"/>
        <v>110.98328597150248</v>
      </c>
      <c r="AK31">
        <f t="shared" si="30"/>
        <v>239.87228549094755</v>
      </c>
      <c r="AL31">
        <f t="shared" si="9"/>
        <v>-2825.2310508544724</v>
      </c>
      <c r="AN31">
        <f t="shared" si="10"/>
        <v>0</v>
      </c>
      <c r="AO31">
        <f t="shared" si="11"/>
        <v>0</v>
      </c>
      <c r="AP31">
        <f t="shared" si="12"/>
        <v>-2.3962603868742138</v>
      </c>
      <c r="AQ31">
        <f t="shared" si="13"/>
        <v>-214.3769469964557</v>
      </c>
      <c r="AR31">
        <f t="shared" si="14"/>
        <v>-216.77320738332995</v>
      </c>
      <c r="AS31">
        <f t="shared" si="15"/>
        <v>7.5747943072263277</v>
      </c>
      <c r="AT31">
        <f t="shared" si="16"/>
        <v>16.371683417850416</v>
      </c>
      <c r="AU31">
        <f t="shared" si="17"/>
        <v>-192.82672965825319</v>
      </c>
      <c r="AW31">
        <v>28</v>
      </c>
      <c r="AX31">
        <f>IF(Z31&gt;0, (R31*SUMPRODUCT(K31:$K$98, X31:$X$98)-K31*$AZ$3)/Z31, 0)</f>
        <v>4722.0744167864614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50</v>
      </c>
      <c r="R32">
        <f t="shared" si="0"/>
        <v>500000</v>
      </c>
      <c r="S32">
        <f t="shared" si="1"/>
        <v>4634.6829424335901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3315.7636496134623</v>
      </c>
      <c r="AC32">
        <f t="shared" si="2"/>
        <v>3188.6740501759182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-3579.613092462067</v>
      </c>
      <c r="AI32">
        <f t="shared" si="7"/>
        <v>-3614.0132239250147</v>
      </c>
      <c r="AJ32">
        <f t="shared" si="8"/>
        <v>127.08959943754417</v>
      </c>
      <c r="AK32">
        <f t="shared" si="30"/>
        <v>232.10345547294239</v>
      </c>
      <c r="AL32">
        <f t="shared" si="9"/>
        <v>-3254.8201690145283</v>
      </c>
      <c r="AN32">
        <f t="shared" si="10"/>
        <v>0</v>
      </c>
      <c r="AO32">
        <f t="shared" si="11"/>
        <v>0</v>
      </c>
      <c r="AP32">
        <f t="shared" si="12"/>
        <v>-2.0963092203834224</v>
      </c>
      <c r="AQ32">
        <f t="shared" si="13"/>
        <v>-218.13800157176735</v>
      </c>
      <c r="AR32">
        <f t="shared" si="14"/>
        <v>-220.23431079215078</v>
      </c>
      <c r="AS32">
        <f t="shared" si="15"/>
        <v>7.7447116561958635</v>
      </c>
      <c r="AT32">
        <f t="shared" si="16"/>
        <v>14.14414983602194</v>
      </c>
      <c r="AU32">
        <f t="shared" si="17"/>
        <v>-198.34544929993299</v>
      </c>
      <c r="AW32">
        <v>29</v>
      </c>
      <c r="AX32">
        <f>IF(Z32&gt;0, (R32*SUMPRODUCT(K32:$K$98, X32:$X$98)-K32*$AZ$3)/Z32, 0)</f>
        <v>4634.6829424335901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500000</v>
      </c>
      <c r="S33">
        <f t="shared" si="1"/>
        <v>4529.6678539205423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3188.6740501759182</v>
      </c>
      <c r="AC33">
        <f t="shared" si="2"/>
        <v>3048.4711803531745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-4060.7810626106852</v>
      </c>
      <c r="AI33">
        <f t="shared" si="7"/>
        <v>-4094.4311146527421</v>
      </c>
      <c r="AJ33">
        <f t="shared" si="8"/>
        <v>140.20286982274365</v>
      </c>
      <c r="AK33">
        <f t="shared" si="30"/>
        <v>223.20718351231429</v>
      </c>
      <c r="AL33">
        <f t="shared" si="9"/>
        <v>-3731.0210613176841</v>
      </c>
      <c r="AN33">
        <f t="shared" si="10"/>
        <v>0</v>
      </c>
      <c r="AO33">
        <f t="shared" si="11"/>
        <v>0</v>
      </c>
      <c r="AP33">
        <f t="shared" si="12"/>
        <v>-1.8308929813176797</v>
      </c>
      <c r="AQ33">
        <f t="shared" si="13"/>
        <v>-220.94633128380667</v>
      </c>
      <c r="AR33">
        <f t="shared" si="14"/>
        <v>-222.77722426512435</v>
      </c>
      <c r="AS33">
        <f t="shared" si="15"/>
        <v>7.6284116885831219</v>
      </c>
      <c r="AT33">
        <f t="shared" si="16"/>
        <v>12.144660732221633</v>
      </c>
      <c r="AU33">
        <f t="shared" si="17"/>
        <v>-203.00415184431961</v>
      </c>
      <c r="AW33">
        <v>30</v>
      </c>
      <c r="AX33">
        <f>IF(Z33&gt;0, (R33*SUMPRODUCT(K33:$K$98, X33:$X$98)-K33*$AZ$3)/Z33, 0)</f>
        <v>4529.6678539205423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500000</v>
      </c>
      <c r="S34">
        <f t="shared" si="1"/>
        <v>4408.9404766430571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3048.4711803531745</v>
      </c>
      <c r="AC34">
        <f t="shared" si="2"/>
        <v>2897.1097881309988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-4586.0821406828791</v>
      </c>
      <c r="AI34">
        <f t="shared" si="7"/>
        <v>-4618.9370839904468</v>
      </c>
      <c r="AJ34">
        <f t="shared" si="8"/>
        <v>151.36139222217571</v>
      </c>
      <c r="AK34">
        <f t="shared" si="30"/>
        <v>213.39298262472224</v>
      </c>
      <c r="AL34">
        <f t="shared" si="9"/>
        <v>-4254.1827091435489</v>
      </c>
      <c r="AN34">
        <f t="shared" si="10"/>
        <v>0</v>
      </c>
      <c r="AO34">
        <f t="shared" si="11"/>
        <v>0</v>
      </c>
      <c r="AP34">
        <f t="shared" si="12"/>
        <v>-1.5960993438603426</v>
      </c>
      <c r="AQ34">
        <f t="shared" si="13"/>
        <v>-222.79273554392222</v>
      </c>
      <c r="AR34">
        <f t="shared" si="14"/>
        <v>-224.38883488778254</v>
      </c>
      <c r="AS34">
        <f t="shared" si="15"/>
        <v>7.3531649879898913</v>
      </c>
      <c r="AT34">
        <f t="shared" si="16"/>
        <v>10.366671351804298</v>
      </c>
      <c r="AU34">
        <f t="shared" si="17"/>
        <v>-206.66899854798837</v>
      </c>
      <c r="AW34">
        <v>31</v>
      </c>
      <c r="AX34">
        <f>IF(Z34&gt;0, (R34*SUMPRODUCT(K34:$K$98, X34:$X$98)-K34*$AZ$3)/Z34, 0)</f>
        <v>4408.9404766430571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4273.5417903443849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2897.1097881309988</v>
      </c>
      <c r="AC35">
        <f t="shared" ref="AC35:AC66" si="33">S35*Z35</f>
        <v>2736.446462463533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-5102.5133148226842</v>
      </c>
      <c r="AI35">
        <f t="shared" ref="AI35:AI66" si="38">SUM(AE35:AH35)</f>
        <v>-5134.5294573656947</v>
      </c>
      <c r="AJ35">
        <f t="shared" ref="AJ35:AJ66" si="39">AB35-AC35</f>
        <v>160.66332566746587</v>
      </c>
      <c r="AK35">
        <f t="shared" si="30"/>
        <v>202.79768516916994</v>
      </c>
      <c r="AL35">
        <f t="shared" ref="AL35:AL66" si="40">SUM(AI35:AK35)</f>
        <v>-4771.0684465290587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-1.3887055754295254</v>
      </c>
      <c r="AQ35">
        <f t="shared" ref="AQ35:AQ66" si="44">AH35*$K35</f>
        <v>-221.32237447027049</v>
      </c>
      <c r="AR35">
        <f t="shared" ref="AR35:AR66" si="45">AI35*$K35</f>
        <v>-222.71108004570002</v>
      </c>
      <c r="AS35">
        <f t="shared" ref="AS35:AS66" si="46">AJ35*$K35</f>
        <v>6.9687988120908173</v>
      </c>
      <c r="AT35">
        <f t="shared" ref="AT35:AT66" si="47">AK35*$K35</f>
        <v>8.7963837523616117</v>
      </c>
      <c r="AU35">
        <f t="shared" ref="AU35:AU66" si="48">AL35*$K35</f>
        <v>-206.94589748124758</v>
      </c>
      <c r="AW35">
        <v>32</v>
      </c>
      <c r="AX35">
        <f>IF(Z35&gt;0, (R35*SUMPRODUCT(K35:$K$98, X35:$X$98)-K35*$AZ$3)/Z35, 0)</f>
        <v>4273.5417903443849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500000</v>
      </c>
      <c r="S36">
        <f t="shared" si="32"/>
        <v>4128.3284988825644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2736.446462463533</v>
      </c>
      <c r="AC36">
        <f t="shared" si="33"/>
        <v>2570.596775382955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-5623.54323118921</v>
      </c>
      <c r="AI36">
        <f t="shared" si="38"/>
        <v>-5654.6768579836707</v>
      </c>
      <c r="AJ36">
        <f t="shared" si="39"/>
        <v>165.84968708057795</v>
      </c>
      <c r="AK36">
        <f t="shared" si="30"/>
        <v>191.55125237244732</v>
      </c>
      <c r="AL36">
        <f t="shared" si="40"/>
        <v>-5297.275918530645</v>
      </c>
      <c r="AN36">
        <f t="shared" si="41"/>
        <v>0</v>
      </c>
      <c r="AO36">
        <f t="shared" si="42"/>
        <v>0</v>
      </c>
      <c r="AP36">
        <f t="shared" si="43"/>
        <v>-1.2057377733839434</v>
      </c>
      <c r="AQ36">
        <f t="shared" si="44"/>
        <v>-217.78762040369543</v>
      </c>
      <c r="AR36">
        <f t="shared" si="45"/>
        <v>-218.99335817707936</v>
      </c>
      <c r="AS36">
        <f t="shared" si="46"/>
        <v>6.4229983142386704</v>
      </c>
      <c r="AT36">
        <f t="shared" si="47"/>
        <v>7.4183641388529038</v>
      </c>
      <c r="AU36">
        <f t="shared" si="48"/>
        <v>-205.15199572398777</v>
      </c>
      <c r="AW36">
        <v>33</v>
      </c>
      <c r="AX36">
        <f>IF(Z36&gt;0, (R36*SUMPRODUCT(K36:$K$98, X36:$X$98)-K36*$AZ$3)/Z36, 0)</f>
        <v>4128.3284988825644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500000</v>
      </c>
      <c r="S37">
        <f t="shared" si="32"/>
        <v>3976.6411666871641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2570.596775382955</v>
      </c>
      <c r="AC37">
        <f t="shared" si="33"/>
        <v>2402.3383401486285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-6166.692565698344</v>
      </c>
      <c r="AI37">
        <f t="shared" si="38"/>
        <v>-6196.8981869682902</v>
      </c>
      <c r="AJ37">
        <f t="shared" si="39"/>
        <v>168.2584352343265</v>
      </c>
      <c r="AK37">
        <f t="shared" si="30"/>
        <v>179.94177427680685</v>
      </c>
      <c r="AL37">
        <f t="shared" si="40"/>
        <v>-5848.6979774571573</v>
      </c>
      <c r="AN37">
        <f t="shared" si="41"/>
        <v>0</v>
      </c>
      <c r="AO37">
        <f t="shared" si="42"/>
        <v>0</v>
      </c>
      <c r="AP37">
        <f t="shared" si="43"/>
        <v>-1.0444626197831268</v>
      </c>
      <c r="AQ37">
        <f t="shared" si="44"/>
        <v>-213.23447761608617</v>
      </c>
      <c r="AR37">
        <f t="shared" si="45"/>
        <v>-214.27894023586927</v>
      </c>
      <c r="AS37">
        <f t="shared" si="46"/>
        <v>5.8181106256638291</v>
      </c>
      <c r="AT37">
        <f t="shared" si="47"/>
        <v>6.2221020150501749</v>
      </c>
      <c r="AU37">
        <f t="shared" si="48"/>
        <v>-202.2387275951553</v>
      </c>
      <c r="AW37">
        <v>34</v>
      </c>
      <c r="AX37">
        <f>IF(Z37&gt;0, (R37*SUMPRODUCT(K37:$K$98, X37:$X$98)-K37*$AZ$3)/Z37, 0)</f>
        <v>3976.6411666871641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500000</v>
      </c>
      <c r="S38">
        <f t="shared" si="32"/>
        <v>3821.0141194529683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2402.3383401486285</v>
      </c>
      <c r="AC38">
        <f t="shared" si="33"/>
        <v>2233.3263492909064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-6793.0312739810579</v>
      </c>
      <c r="AI38">
        <f t="shared" si="38"/>
        <v>-6822.2555359109074</v>
      </c>
      <c r="AJ38">
        <f t="shared" si="39"/>
        <v>169.01199085772214</v>
      </c>
      <c r="AK38">
        <f t="shared" si="30"/>
        <v>168.16368381040402</v>
      </c>
      <c r="AL38">
        <f t="shared" si="40"/>
        <v>-6485.0798612427807</v>
      </c>
      <c r="AN38">
        <f t="shared" si="41"/>
        <v>0</v>
      </c>
      <c r="AO38">
        <f t="shared" si="42"/>
        <v>0</v>
      </c>
      <c r="AP38">
        <f t="shared" si="43"/>
        <v>-0.90225782643974983</v>
      </c>
      <c r="AQ38">
        <f t="shared" si="44"/>
        <v>-209.72524975692477</v>
      </c>
      <c r="AR38">
        <f t="shared" si="45"/>
        <v>-210.62750758336452</v>
      </c>
      <c r="AS38">
        <f t="shared" si="46"/>
        <v>5.2180065960122795</v>
      </c>
      <c r="AT38">
        <f t="shared" si="47"/>
        <v>5.1918163136193822</v>
      </c>
      <c r="AU38">
        <f t="shared" si="48"/>
        <v>-200.21768467373283</v>
      </c>
      <c r="AW38">
        <v>35</v>
      </c>
      <c r="AX38">
        <f>IF(Z38&gt;0, (R38*SUMPRODUCT(K38:$K$98, X38:$X$98)-K38*$AZ$3)/Z38, 0)</f>
        <v>3821.0141194529683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500000</v>
      </c>
      <c r="S39">
        <f t="shared" si="32"/>
        <v>3659.0919037228159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2233.3263492909064</v>
      </c>
      <c r="AC39">
        <f t="shared" si="33"/>
        <v>2063.0854627110934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-7407.9704838116622</v>
      </c>
      <c r="AI39">
        <f t="shared" si="38"/>
        <v>-7436.1617060738317</v>
      </c>
      <c r="AJ39">
        <f t="shared" si="39"/>
        <v>170.24088657981292</v>
      </c>
      <c r="AK39">
        <f t="shared" si="30"/>
        <v>156.33284445036347</v>
      </c>
      <c r="AL39">
        <f t="shared" si="40"/>
        <v>-7109.5879750436552</v>
      </c>
      <c r="AN39">
        <f t="shared" si="41"/>
        <v>0</v>
      </c>
      <c r="AO39">
        <f t="shared" si="42"/>
        <v>0</v>
      </c>
      <c r="AP39">
        <f t="shared" si="43"/>
        <v>-0.77711087965203474</v>
      </c>
      <c r="AQ39">
        <f t="shared" si="44"/>
        <v>-204.20591933101144</v>
      </c>
      <c r="AR39">
        <f t="shared" si="45"/>
        <v>-204.98303021066349</v>
      </c>
      <c r="AS39">
        <f t="shared" si="46"/>
        <v>4.6928098360712882</v>
      </c>
      <c r="AT39">
        <f t="shared" si="47"/>
        <v>4.3094248677665368</v>
      </c>
      <c r="AU39">
        <f t="shared" si="48"/>
        <v>-195.98079550682564</v>
      </c>
      <c r="AW39">
        <v>36</v>
      </c>
      <c r="AX39">
        <f>IF(Z39&gt;0, (R39*SUMPRODUCT(K39:$K$98, X39:$X$98)-K39*$AZ$3)/Z39, 0)</f>
        <v>3659.0919037228159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500000</v>
      </c>
      <c r="S40">
        <f t="shared" si="32"/>
        <v>3492.8572370126117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2063.0854627110934</v>
      </c>
      <c r="AC40">
        <f t="shared" si="33"/>
        <v>1894.1334390739319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-7949.2616203841808</v>
      </c>
      <c r="AI40">
        <f t="shared" si="38"/>
        <v>-7976.3760042616905</v>
      </c>
      <c r="AJ40">
        <f t="shared" si="39"/>
        <v>168.95202363716157</v>
      </c>
      <c r="AK40">
        <f t="shared" ref="AK40:AK71" si="61">G40*SUM(AB40:AB40, AE40:AF40)</f>
        <v>144.41598238977656</v>
      </c>
      <c r="AL40">
        <f t="shared" si="40"/>
        <v>-7663.0079982347524</v>
      </c>
      <c r="AN40">
        <f t="shared" si="41"/>
        <v>0</v>
      </c>
      <c r="AO40">
        <f t="shared" si="42"/>
        <v>0</v>
      </c>
      <c r="AP40">
        <f t="shared" si="43"/>
        <v>-0.66734559983403208</v>
      </c>
      <c r="AQ40">
        <f t="shared" si="44"/>
        <v>-195.64909858391462</v>
      </c>
      <c r="AR40">
        <f t="shared" si="45"/>
        <v>-196.31644418374864</v>
      </c>
      <c r="AS40">
        <f t="shared" si="46"/>
        <v>4.1582869840106431</v>
      </c>
      <c r="AT40">
        <f t="shared" si="47"/>
        <v>3.5544001600370949</v>
      </c>
      <c r="AU40">
        <f t="shared" si="48"/>
        <v>-188.60375703970092</v>
      </c>
      <c r="AW40">
        <v>37</v>
      </c>
      <c r="AX40">
        <f>IF(Z40&gt;0, (R40*SUMPRODUCT(K40:$K$98, X40:$X$98)-K40*$AZ$3)/Z40, 0)</f>
        <v>3492.8572370126117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500000</v>
      </c>
      <c r="S41">
        <f t="shared" si="32"/>
        <v>3327.6530337493882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1894.1334390739319</v>
      </c>
      <c r="AC41">
        <f t="shared" si="33"/>
        <v>1729.9610330738114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-8495.2892269579243</v>
      </c>
      <c r="AI41">
        <f t="shared" si="38"/>
        <v>-8521.2829380739622</v>
      </c>
      <c r="AJ41">
        <f t="shared" si="39"/>
        <v>164.17240600012042</v>
      </c>
      <c r="AK41">
        <f t="shared" si="61"/>
        <v>132.58934073517526</v>
      </c>
      <c r="AL41">
        <f t="shared" si="40"/>
        <v>-8224.5211913386665</v>
      </c>
      <c r="AN41">
        <f t="shared" si="41"/>
        <v>0</v>
      </c>
      <c r="AO41">
        <f t="shared" si="42"/>
        <v>0</v>
      </c>
      <c r="AP41">
        <f t="shared" si="43"/>
        <v>-0.57121726605023759</v>
      </c>
      <c r="AQ41">
        <f t="shared" si="44"/>
        <v>-186.68576660201435</v>
      </c>
      <c r="AR41">
        <f t="shared" si="45"/>
        <v>-187.25698386806457</v>
      </c>
      <c r="AS41">
        <f t="shared" si="46"/>
        <v>3.6077231334011435</v>
      </c>
      <c r="AT41">
        <f t="shared" si="47"/>
        <v>2.9136786349610269</v>
      </c>
      <c r="AU41">
        <f t="shared" si="48"/>
        <v>-180.73558209970241</v>
      </c>
      <c r="AW41">
        <v>38</v>
      </c>
      <c r="AX41">
        <f>IF(Z41&gt;0, (R41*SUMPRODUCT(K41:$K$98, X41:$X$98)-K41*$AZ$3)/Z41, 0)</f>
        <v>3327.6530337493882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500000</v>
      </c>
      <c r="S42">
        <f t="shared" si="32"/>
        <v>3163.9302981839064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1729.9610330738114</v>
      </c>
      <c r="AC42">
        <f t="shared" si="33"/>
        <v>1571.3794562787557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-9010.6107847880448</v>
      </c>
      <c r="AI42">
        <f t="shared" si="38"/>
        <v>-9035.4434977144447</v>
      </c>
      <c r="AJ42">
        <f t="shared" si="39"/>
        <v>158.58157679505575</v>
      </c>
      <c r="AK42">
        <f t="shared" si="61"/>
        <v>121.09727231516682</v>
      </c>
      <c r="AL42">
        <f t="shared" si="40"/>
        <v>-8755.7646486042231</v>
      </c>
      <c r="AN42">
        <f t="shared" si="41"/>
        <v>0</v>
      </c>
      <c r="AO42">
        <f t="shared" si="42"/>
        <v>0</v>
      </c>
      <c r="AP42">
        <f t="shared" si="43"/>
        <v>-0.4872357917619245</v>
      </c>
      <c r="AQ42">
        <f t="shared" si="44"/>
        <v>-176.79470193196201</v>
      </c>
      <c r="AR42">
        <f t="shared" si="45"/>
        <v>-177.28193772372393</v>
      </c>
      <c r="AS42">
        <f t="shared" si="46"/>
        <v>3.1114852556626014</v>
      </c>
      <c r="AT42">
        <f t="shared" si="47"/>
        <v>2.3760160853776306</v>
      </c>
      <c r="AU42">
        <f t="shared" si="48"/>
        <v>-171.79443638268373</v>
      </c>
      <c r="AW42">
        <v>39</v>
      </c>
      <c r="AX42">
        <f>IF(Z42&gt;0, (R42*SUMPRODUCT(K42:$K$98, X42:$X$98)-K42*$AZ$3)/Z42, 0)</f>
        <v>3163.9302981839064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500000</v>
      </c>
      <c r="S43">
        <f t="shared" si="32"/>
        <v>3003.7922442649829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1571.3794562787557</v>
      </c>
      <c r="AC43">
        <f t="shared" si="33"/>
        <v>1419.6777809601499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-9529.6149223066477</v>
      </c>
      <c r="AI43">
        <f t="shared" si="38"/>
        <v>-9553.2463466115514</v>
      </c>
      <c r="AJ43">
        <f t="shared" si="39"/>
        <v>151.70167531860579</v>
      </c>
      <c r="AK43">
        <f t="shared" si="61"/>
        <v>109.99656193951292</v>
      </c>
      <c r="AL43">
        <f t="shared" si="40"/>
        <v>-9291.5481093534327</v>
      </c>
      <c r="AN43">
        <f t="shared" si="41"/>
        <v>0</v>
      </c>
      <c r="AO43">
        <f t="shared" si="42"/>
        <v>0</v>
      </c>
      <c r="AP43">
        <f t="shared" si="43"/>
        <v>-0.41398717856089357</v>
      </c>
      <c r="AQ43">
        <f t="shared" si="44"/>
        <v>-166.94458800093227</v>
      </c>
      <c r="AR43">
        <f t="shared" si="45"/>
        <v>-167.35857517949316</v>
      </c>
      <c r="AS43">
        <f t="shared" si="46"/>
        <v>2.6575862604724985</v>
      </c>
      <c r="AT43">
        <f t="shared" si="47"/>
        <v>1.9269751048939718</v>
      </c>
      <c r="AU43">
        <f t="shared" si="48"/>
        <v>-162.77401381412668</v>
      </c>
      <c r="AW43">
        <v>40</v>
      </c>
      <c r="AX43">
        <f>IF(Z43&gt;0, (R43*SUMPRODUCT(K43:$K$98, X43:$X$98)-K43*$AZ$3)/Z43, 0)</f>
        <v>3003.7922442649829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500000</v>
      </c>
      <c r="S44">
        <f t="shared" si="32"/>
        <v>2847.9304877372119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1419.6777809601499</v>
      </c>
      <c r="AC44">
        <f t="shared" si="33"/>
        <v>1275.1376810068571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-10080.17285233726</v>
      </c>
      <c r="AI44">
        <f t="shared" si="38"/>
        <v>-10102.559945113882</v>
      </c>
      <c r="AJ44">
        <f t="shared" si="39"/>
        <v>144.54009995329284</v>
      </c>
      <c r="AK44">
        <f t="shared" si="61"/>
        <v>99.377444667210497</v>
      </c>
      <c r="AL44">
        <f t="shared" si="40"/>
        <v>-9858.6424004933797</v>
      </c>
      <c r="AN44">
        <f t="shared" si="41"/>
        <v>0</v>
      </c>
      <c r="AO44">
        <f t="shared" si="42"/>
        <v>0</v>
      </c>
      <c r="AP44">
        <f t="shared" si="43"/>
        <v>-0.35016817223036967</v>
      </c>
      <c r="AQ44">
        <f t="shared" si="44"/>
        <v>-157.66923104705882</v>
      </c>
      <c r="AR44">
        <f t="shared" si="45"/>
        <v>-158.0193992192892</v>
      </c>
      <c r="AS44">
        <f t="shared" si="46"/>
        <v>2.260826947011783</v>
      </c>
      <c r="AT44">
        <f t="shared" si="47"/>
        <v>1.5544143452329435</v>
      </c>
      <c r="AU44">
        <f t="shared" si="48"/>
        <v>-154.20415792704446</v>
      </c>
      <c r="AW44">
        <v>41</v>
      </c>
      <c r="AX44">
        <f>IF(Z44&gt;0, (R44*SUMPRODUCT(K44:$K$98, X44:$X$98)-K44*$AZ$3)/Z44, 0)</f>
        <v>2847.9304877372119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500000</v>
      </c>
      <c r="S45">
        <f t="shared" si="32"/>
        <v>2694.6871766832319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1275.1376810068571</v>
      </c>
      <c r="AC45">
        <f t="shared" si="33"/>
        <v>1137.4724571451911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-10573.868749931968</v>
      </c>
      <c r="AI45">
        <f t="shared" si="38"/>
        <v>-10594.974584905831</v>
      </c>
      <c r="AJ45">
        <f t="shared" si="39"/>
        <v>137.66522386166594</v>
      </c>
      <c r="AK45">
        <f t="shared" si="61"/>
        <v>89.259637670480004</v>
      </c>
      <c r="AL45">
        <f t="shared" si="40"/>
        <v>-10368.049723373684</v>
      </c>
      <c r="AN45">
        <f t="shared" si="41"/>
        <v>0</v>
      </c>
      <c r="AO45">
        <f t="shared" si="42"/>
        <v>0</v>
      </c>
      <c r="AP45">
        <f t="shared" si="43"/>
        <v>-0.29475656424059593</v>
      </c>
      <c r="AQ45">
        <f t="shared" si="44"/>
        <v>-147.67087998748733</v>
      </c>
      <c r="AR45">
        <f t="shared" si="45"/>
        <v>-147.96563655172795</v>
      </c>
      <c r="AS45">
        <f t="shared" si="46"/>
        <v>1.9225834207046921</v>
      </c>
      <c r="AT45">
        <f t="shared" si="47"/>
        <v>1.2465682669126059</v>
      </c>
      <c r="AU45">
        <f t="shared" si="48"/>
        <v>-144.79648486411062</v>
      </c>
      <c r="AW45">
        <v>42</v>
      </c>
      <c r="AX45">
        <f>IF(Z45&gt;0, (R45*SUMPRODUCT(K45:$K$98, X45:$X$98)-K45*$AZ$3)/Z45, 0)</f>
        <v>2694.6871766832319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500000</v>
      </c>
      <c r="S46">
        <f t="shared" si="32"/>
        <v>2545.20426925522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1137.4724571451911</v>
      </c>
      <c r="AC46">
        <f t="shared" si="33"/>
        <v>1007.662297858947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-10994.637285932185</v>
      </c>
      <c r="AI46">
        <f t="shared" si="38"/>
        <v>-11014.432598827716</v>
      </c>
      <c r="AJ46">
        <f t="shared" si="39"/>
        <v>129.81015928624413</v>
      </c>
      <c r="AK46">
        <f t="shared" si="61"/>
        <v>79.62307200016339</v>
      </c>
      <c r="AL46">
        <f t="shared" si="40"/>
        <v>-10804.999367541308</v>
      </c>
      <c r="AN46">
        <f t="shared" si="41"/>
        <v>0</v>
      </c>
      <c r="AO46">
        <f t="shared" si="42"/>
        <v>0</v>
      </c>
      <c r="AP46">
        <f t="shared" si="43"/>
        <v>-0.24683417881070741</v>
      </c>
      <c r="AQ46">
        <f t="shared" si="44"/>
        <v>-137.09569937676474</v>
      </c>
      <c r="AR46">
        <f t="shared" si="45"/>
        <v>-137.34253355557544</v>
      </c>
      <c r="AS46">
        <f t="shared" si="46"/>
        <v>1.618644991256571</v>
      </c>
      <c r="AT46">
        <f t="shared" si="47"/>
        <v>0.99284591737792638</v>
      </c>
      <c r="AU46">
        <f t="shared" si="48"/>
        <v>-134.73104264694095</v>
      </c>
      <c r="AW46">
        <v>43</v>
      </c>
      <c r="AX46">
        <f>IF(Z46&gt;0, (R46*SUMPRODUCT(K46:$K$98, X46:$X$98)-K46*$AZ$3)/Z46, 0)</f>
        <v>2545.20426925522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500000</v>
      </c>
      <c r="S47">
        <f t="shared" si="32"/>
        <v>2401.4650954854119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1007.662297858947</v>
      </c>
      <c r="AC47">
        <f t="shared" si="33"/>
        <v>886.51367053686386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-11395.926267686629</v>
      </c>
      <c r="AI47">
        <f t="shared" si="38"/>
        <v>-11414.384034826437</v>
      </c>
      <c r="AJ47">
        <f t="shared" si="39"/>
        <v>121.14862732208314</v>
      </c>
      <c r="AK47">
        <f t="shared" si="61"/>
        <v>70.5363608501263</v>
      </c>
      <c r="AL47">
        <f t="shared" si="40"/>
        <v>-11222.699046654227</v>
      </c>
      <c r="AN47">
        <f t="shared" si="41"/>
        <v>0</v>
      </c>
      <c r="AO47">
        <f t="shared" si="42"/>
        <v>0</v>
      </c>
      <c r="AP47">
        <f t="shared" si="43"/>
        <v>-0.20549632753063077</v>
      </c>
      <c r="AQ47">
        <f t="shared" si="44"/>
        <v>-126.87455525262335</v>
      </c>
      <c r="AR47">
        <f t="shared" si="45"/>
        <v>-127.08005158015399</v>
      </c>
      <c r="AS47">
        <f t="shared" si="46"/>
        <v>1.3487870884650219</v>
      </c>
      <c r="AT47">
        <f t="shared" si="47"/>
        <v>0.7853042571338984</v>
      </c>
      <c r="AU47">
        <f t="shared" si="48"/>
        <v>-124.94596023455507</v>
      </c>
      <c r="AW47">
        <v>44</v>
      </c>
      <c r="AX47">
        <f>IF(Z47&gt;0, (R47*SUMPRODUCT(K47:$K$98, X47:$X$98)-K47*$AZ$3)/Z47, 0)</f>
        <v>2401.4650954854119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500000</v>
      </c>
      <c r="S48">
        <f t="shared" si="32"/>
        <v>2263.2450517985017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886.51367053686386</v>
      </c>
      <c r="AC48">
        <f t="shared" si="33"/>
        <v>773.87757247592072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-11765.526755664732</v>
      </c>
      <c r="AI48">
        <f t="shared" si="38"/>
        <v>-11782.623392457574</v>
      </c>
      <c r="AJ48">
        <f t="shared" si="39"/>
        <v>112.63609806094314</v>
      </c>
      <c r="AK48">
        <f t="shared" si="61"/>
        <v>62.055956937580476</v>
      </c>
      <c r="AL48">
        <f t="shared" si="40"/>
        <v>-11607.931337459051</v>
      </c>
      <c r="AN48">
        <f t="shared" si="41"/>
        <v>0</v>
      </c>
      <c r="AO48">
        <f t="shared" si="42"/>
        <v>0</v>
      </c>
      <c r="AP48">
        <f t="shared" si="43"/>
        <v>-0.16994858971462967</v>
      </c>
      <c r="AQ48">
        <f t="shared" si="44"/>
        <v>-116.95485513338608</v>
      </c>
      <c r="AR48">
        <f t="shared" si="45"/>
        <v>-117.1248037231007</v>
      </c>
      <c r="AS48">
        <f t="shared" si="46"/>
        <v>1.1196556520654652</v>
      </c>
      <c r="AT48">
        <f t="shared" si="47"/>
        <v>0.61686532226905966</v>
      </c>
      <c r="AU48">
        <f t="shared" si="48"/>
        <v>-115.38828274876619</v>
      </c>
      <c r="AW48">
        <v>45</v>
      </c>
      <c r="AX48">
        <f>IF(Z48&gt;0, (R48*SUMPRODUCT(K48:$K$98, X48:$X$98)-K48*$AZ$3)/Z48, 0)</f>
        <v>2263.2450517985017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500000</v>
      </c>
      <c r="S49">
        <f t="shared" si="32"/>
        <v>2130.5524047046501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773.87757247592072</v>
      </c>
      <c r="AC49">
        <f t="shared" si="33"/>
        <v>669.63562554939188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-12105.999091470952</v>
      </c>
      <c r="AI49">
        <f t="shared" si="38"/>
        <v>-12121.71416198672</v>
      </c>
      <c r="AJ49">
        <f t="shared" si="39"/>
        <v>104.24194692652884</v>
      </c>
      <c r="AK49">
        <f t="shared" si="61"/>
        <v>54.171430073314454</v>
      </c>
      <c r="AL49">
        <f t="shared" si="40"/>
        <v>-11963.300784986875</v>
      </c>
      <c r="AN49">
        <f t="shared" si="41"/>
        <v>0</v>
      </c>
      <c r="AO49">
        <f t="shared" si="42"/>
        <v>0</v>
      </c>
      <c r="AP49">
        <f t="shared" si="43"/>
        <v>-0.13947783288470789</v>
      </c>
      <c r="AQ49">
        <f t="shared" si="44"/>
        <v>-107.44581238045099</v>
      </c>
      <c r="AR49">
        <f t="shared" si="45"/>
        <v>-107.58529021333571</v>
      </c>
      <c r="AS49">
        <f t="shared" si="46"/>
        <v>0.92519093938572539</v>
      </c>
      <c r="AT49">
        <f t="shared" si="47"/>
        <v>0.48079413091471168</v>
      </c>
      <c r="AU49">
        <f t="shared" si="48"/>
        <v>-106.17930514303526</v>
      </c>
      <c r="AW49">
        <v>46</v>
      </c>
      <c r="AX49">
        <f>IF(Z49&gt;0, (R49*SUMPRODUCT(K49:$K$98, X49:$X$98)-K49*$AZ$3)/Z49, 0)</f>
        <v>2130.5524047046501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500000</v>
      </c>
      <c r="S50">
        <f t="shared" si="32"/>
        <v>2003.005182664908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669.63562554939188</v>
      </c>
      <c r="AC50">
        <f t="shared" si="33"/>
        <v>573.54062406792036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-12409.168135210275</v>
      </c>
      <c r="AI50">
        <f t="shared" si="38"/>
        <v>-12423.485138207363</v>
      </c>
      <c r="AJ50">
        <f t="shared" si="39"/>
        <v>96.095001481471513</v>
      </c>
      <c r="AK50">
        <f t="shared" si="61"/>
        <v>46.874493788457436</v>
      </c>
      <c r="AL50">
        <f t="shared" si="40"/>
        <v>-12280.515642937435</v>
      </c>
      <c r="AN50">
        <f t="shared" si="41"/>
        <v>0</v>
      </c>
      <c r="AO50">
        <f t="shared" si="42"/>
        <v>0</v>
      </c>
      <c r="AP50">
        <f t="shared" si="43"/>
        <v>-0.11345481972647097</v>
      </c>
      <c r="AQ50">
        <f t="shared" si="44"/>
        <v>-98.336218412618749</v>
      </c>
      <c r="AR50">
        <f t="shared" si="45"/>
        <v>-98.449673232345219</v>
      </c>
      <c r="AS50">
        <f t="shared" si="46"/>
        <v>0.76150302349681076</v>
      </c>
      <c r="AT50">
        <f t="shared" si="47"/>
        <v>0.37145604031938467</v>
      </c>
      <c r="AU50">
        <f t="shared" si="48"/>
        <v>-97.316714168529032</v>
      </c>
      <c r="AW50">
        <v>47</v>
      </c>
      <c r="AX50">
        <f>IF(Z50&gt;0, (R50*SUMPRODUCT(K50:$K$98, X50:$X$98)-K50*$AZ$3)/Z50, 0)</f>
        <v>2003.005182664908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500000</v>
      </c>
      <c r="S51">
        <f t="shared" si="32"/>
        <v>1879.8875660915498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573.54062406792036</v>
      </c>
      <c r="AC51">
        <f t="shared" si="33"/>
        <v>485.33905824367616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-12651.072805925942</v>
      </c>
      <c r="AI51">
        <f t="shared" si="38"/>
        <v>-12663.981531612466</v>
      </c>
      <c r="AJ51">
        <f t="shared" si="39"/>
        <v>88.201565824244199</v>
      </c>
      <c r="AK51">
        <f t="shared" si="61"/>
        <v>40.147843684754427</v>
      </c>
      <c r="AL51">
        <f t="shared" si="40"/>
        <v>-12535.632122103469</v>
      </c>
      <c r="AN51">
        <f t="shared" si="41"/>
        <v>0</v>
      </c>
      <c r="AO51">
        <f t="shared" si="42"/>
        <v>0</v>
      </c>
      <c r="AP51">
        <f t="shared" si="43"/>
        <v>-9.1334779275644346E-2</v>
      </c>
      <c r="AQ51">
        <f t="shared" si="44"/>
        <v>-89.511774468612202</v>
      </c>
      <c r="AR51">
        <f t="shared" si="45"/>
        <v>-89.603109247887843</v>
      </c>
      <c r="AS51">
        <f t="shared" si="46"/>
        <v>0.62406396587489665</v>
      </c>
      <c r="AT51">
        <f t="shared" si="47"/>
        <v>0.28406323988804277</v>
      </c>
      <c r="AU51">
        <f t="shared" si="48"/>
        <v>-88.69498204212492</v>
      </c>
      <c r="AW51">
        <v>48</v>
      </c>
      <c r="AX51">
        <f>IF(Z51&gt;0, (R51*SUMPRODUCT(K51:$K$98, X51:$X$98)-K51*$AZ$3)/Z51, 0)</f>
        <v>1879.8875660915498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500000</v>
      </c>
      <c r="S52">
        <f t="shared" si="32"/>
        <v>1761.1863840527656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485.33905824367616</v>
      </c>
      <c r="AC52">
        <f t="shared" si="33"/>
        <v>404.87608072896933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-12852.252206129215</v>
      </c>
      <c r="AI52">
        <f t="shared" si="38"/>
        <v>-12863.746619338261</v>
      </c>
      <c r="AJ52">
        <f t="shared" si="39"/>
        <v>80.462977514706836</v>
      </c>
      <c r="AK52">
        <f t="shared" si="61"/>
        <v>33.973734077057337</v>
      </c>
      <c r="AL52">
        <f t="shared" si="40"/>
        <v>-12749.309907746496</v>
      </c>
      <c r="AN52">
        <f t="shared" si="41"/>
        <v>0</v>
      </c>
      <c r="AO52">
        <f t="shared" si="42"/>
        <v>0</v>
      </c>
      <c r="AP52">
        <f t="shared" si="43"/>
        <v>-7.2614206221933306E-2</v>
      </c>
      <c r="AQ52">
        <f t="shared" si="44"/>
        <v>-81.19214744930882</v>
      </c>
      <c r="AR52">
        <f t="shared" si="45"/>
        <v>-81.264761655530748</v>
      </c>
      <c r="AS52">
        <f t="shared" si="46"/>
        <v>0.50831261554834262</v>
      </c>
      <c r="AT52">
        <f t="shared" si="47"/>
        <v>0.21462389489</v>
      </c>
      <c r="AU52">
        <f t="shared" si="48"/>
        <v>-80.541825145092403</v>
      </c>
      <c r="AW52">
        <v>49</v>
      </c>
      <c r="AX52">
        <f>IF(Z52&gt;0, (R52*SUMPRODUCT(K52:$K$98, X52:$X$98)-K52*$AZ$3)/Z52, 0)</f>
        <v>1761.1863840527656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500000</v>
      </c>
      <c r="S53">
        <f t="shared" si="32"/>
        <v>1644.5745914573663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404.87608072896933</v>
      </c>
      <c r="AC53">
        <f t="shared" si="33"/>
        <v>331.7632162742193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-12928.72275644915</v>
      </c>
      <c r="AI53">
        <f t="shared" si="38"/>
        <v>-12938.809353250461</v>
      </c>
      <c r="AJ53">
        <f t="shared" si="39"/>
        <v>73.112864454750024</v>
      </c>
      <c r="AK53">
        <f t="shared" si="61"/>
        <v>28.341325651027855</v>
      </c>
      <c r="AL53">
        <f t="shared" si="40"/>
        <v>-12837.355163144683</v>
      </c>
      <c r="AN53">
        <f t="shared" si="41"/>
        <v>0</v>
      </c>
      <c r="AO53">
        <f t="shared" si="42"/>
        <v>0</v>
      </c>
      <c r="AP53">
        <f t="shared" si="43"/>
        <v>-5.6893339561028183E-2</v>
      </c>
      <c r="AQ53">
        <f t="shared" si="44"/>
        <v>-72.924320101449993</v>
      </c>
      <c r="AR53">
        <f t="shared" si="45"/>
        <v>-72.981213441011022</v>
      </c>
      <c r="AS53">
        <f t="shared" si="46"/>
        <v>0.41239231681818961</v>
      </c>
      <c r="AT53">
        <f t="shared" si="47"/>
        <v>0.1598589391085857</v>
      </c>
      <c r="AU53">
        <f t="shared" si="48"/>
        <v>-72.408962185084249</v>
      </c>
      <c r="AW53">
        <v>50</v>
      </c>
      <c r="AX53">
        <f>IF(Z53&gt;0, (R53*SUMPRODUCT(K53:$K$98, X53:$X$98)-K53*$AZ$3)/Z53, 0)</f>
        <v>1644.5745914573663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500000</v>
      </c>
      <c r="S54">
        <f t="shared" si="32"/>
        <v>1528.75545632841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331.7632162742193</v>
      </c>
      <c r="AC54">
        <f t="shared" si="33"/>
        <v>266.05254170362542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-12841.25203624305</v>
      </c>
      <c r="AI54">
        <f t="shared" si="38"/>
        <v>-12849.953641872724</v>
      </c>
      <c r="AJ54">
        <f t="shared" si="39"/>
        <v>65.710674570593881</v>
      </c>
      <c r="AK54">
        <f t="shared" si="61"/>
        <v>23.223425139195353</v>
      </c>
      <c r="AL54">
        <f t="shared" si="40"/>
        <v>-12761.019542162936</v>
      </c>
      <c r="AN54">
        <f t="shared" si="41"/>
        <v>0</v>
      </c>
      <c r="AO54">
        <f t="shared" si="42"/>
        <v>0</v>
      </c>
      <c r="AP54">
        <f t="shared" si="43"/>
        <v>-4.3822599928461062E-2</v>
      </c>
      <c r="AQ54">
        <f t="shared" si="44"/>
        <v>-64.670484335192086</v>
      </c>
      <c r="AR54">
        <f t="shared" si="45"/>
        <v>-64.714306935120561</v>
      </c>
      <c r="AS54">
        <f t="shared" si="46"/>
        <v>0.33092887971349094</v>
      </c>
      <c r="AT54">
        <f t="shared" si="47"/>
        <v>0.11695667583152894</v>
      </c>
      <c r="AU54">
        <f t="shared" si="48"/>
        <v>-64.266421379575547</v>
      </c>
      <c r="AW54">
        <v>51</v>
      </c>
      <c r="AX54">
        <f>IF(Z54&gt;0, (R54*SUMPRODUCT(K54:$K$98, X54:$X$98)-K54*$AZ$3)/Z54, 0)</f>
        <v>1528.75545632841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500000</v>
      </c>
      <c r="S55">
        <f t="shared" si="32"/>
        <v>1412.2799443456656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266.05254170362542</v>
      </c>
      <c r="AC55">
        <f t="shared" si="33"/>
        <v>207.82281230669773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-12568.835768157378</v>
      </c>
      <c r="AI55">
        <f t="shared" si="38"/>
        <v>-12576.193474153939</v>
      </c>
      <c r="AJ55">
        <f t="shared" si="39"/>
        <v>58.229729396927695</v>
      </c>
      <c r="AK55">
        <f t="shared" si="61"/>
        <v>18.62367791925378</v>
      </c>
      <c r="AL55">
        <f t="shared" si="40"/>
        <v>-12499.340066837758</v>
      </c>
      <c r="AN55">
        <f t="shared" si="41"/>
        <v>0</v>
      </c>
      <c r="AO55">
        <f t="shared" si="42"/>
        <v>0</v>
      </c>
      <c r="AP55">
        <f t="shared" si="43"/>
        <v>-3.3084391465946723E-2</v>
      </c>
      <c r="AQ55">
        <f t="shared" si="44"/>
        <v>-56.516566851036785</v>
      </c>
      <c r="AR55">
        <f t="shared" si="45"/>
        <v>-56.549651242502733</v>
      </c>
      <c r="AS55">
        <f t="shared" si="46"/>
        <v>0.26183366979117645</v>
      </c>
      <c r="AT55">
        <f t="shared" si="47"/>
        <v>8.374254843891478E-2</v>
      </c>
      <c r="AU55">
        <f t="shared" si="48"/>
        <v>-56.204075024272647</v>
      </c>
      <c r="AW55">
        <v>52</v>
      </c>
      <c r="AX55">
        <f>IF(Z55&gt;0, (R55*SUMPRODUCT(K55:$K$98, X55:$X$98)-K55*$AZ$3)/Z55, 0)</f>
        <v>1412.2799443456656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500000</v>
      </c>
      <c r="S56">
        <f t="shared" si="32"/>
        <v>1291.4978156972488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207.82281230669773</v>
      </c>
      <c r="AC56">
        <f t="shared" si="33"/>
        <v>157.05691950768281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-12037.113935392876</v>
      </c>
      <c r="AI56">
        <f t="shared" si="38"/>
        <v>-12043.194352935932</v>
      </c>
      <c r="AJ56">
        <f t="shared" si="39"/>
        <v>50.765892799014921</v>
      </c>
      <c r="AK56">
        <f t="shared" si="61"/>
        <v>14.547596861468842</v>
      </c>
      <c r="AL56">
        <f t="shared" si="40"/>
        <v>-11977.88086327545</v>
      </c>
      <c r="AN56">
        <f t="shared" si="41"/>
        <v>0</v>
      </c>
      <c r="AO56">
        <f t="shared" si="42"/>
        <v>0</v>
      </c>
      <c r="AP56">
        <f t="shared" si="43"/>
        <v>-2.4411591927869264E-2</v>
      </c>
      <c r="AQ56">
        <f t="shared" si="44"/>
        <v>-48.326469572086417</v>
      </c>
      <c r="AR56">
        <f t="shared" si="45"/>
        <v>-48.350881164014289</v>
      </c>
      <c r="AS56">
        <f t="shared" si="46"/>
        <v>0.20381433513209674</v>
      </c>
      <c r="AT56">
        <f t="shared" si="47"/>
        <v>5.8405528172796817E-2</v>
      </c>
      <c r="AU56">
        <f t="shared" si="48"/>
        <v>-48.088661300709397</v>
      </c>
      <c r="AW56">
        <v>53</v>
      </c>
      <c r="AX56">
        <f>IF(Z56&gt;0, (R56*SUMPRODUCT(K56:$K$98, X56:$X$98)-K56*$AZ$3)/Z56, 0)</f>
        <v>1291.4978156972488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500000</v>
      </c>
      <c r="S57">
        <f t="shared" si="32"/>
        <v>1163.021115980463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157.05691950768281</v>
      </c>
      <c r="AC57">
        <f t="shared" si="33"/>
        <v>113.86498033918724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-11243.892493946189</v>
      </c>
      <c r="AI57">
        <f t="shared" si="38"/>
        <v>-11248.787718064419</v>
      </c>
      <c r="AJ57">
        <f t="shared" si="39"/>
        <v>43.191939168495566</v>
      </c>
      <c r="AK57">
        <f t="shared" si="61"/>
        <v>10.993984365537797</v>
      </c>
      <c r="AL57">
        <f t="shared" si="40"/>
        <v>-11194.601794530387</v>
      </c>
      <c r="AN57">
        <f t="shared" si="41"/>
        <v>0</v>
      </c>
      <c r="AO57">
        <f t="shared" si="42"/>
        <v>0</v>
      </c>
      <c r="AP57">
        <f t="shared" si="43"/>
        <v>-1.7547580984882242E-2</v>
      </c>
      <c r="AQ57">
        <f t="shared" si="44"/>
        <v>-40.305225942164803</v>
      </c>
      <c r="AR57">
        <f t="shared" si="45"/>
        <v>-40.322773523149685</v>
      </c>
      <c r="AS57">
        <f t="shared" si="46"/>
        <v>0.15482724225651806</v>
      </c>
      <c r="AT57">
        <f t="shared" si="47"/>
        <v>3.9409397065669684E-2</v>
      </c>
      <c r="AU57">
        <f t="shared" si="48"/>
        <v>-40.128536883827501</v>
      </c>
      <c r="AW57">
        <v>54</v>
      </c>
      <c r="AX57">
        <f>IF(Z57&gt;0, (R57*SUMPRODUCT(K57:$K$98, X57:$X$98)-K57*$AZ$3)/Z57, 0)</f>
        <v>1163.021115980463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500000</v>
      </c>
      <c r="S58">
        <f t="shared" si="32"/>
        <v>1020.9222906623179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113.86498033918724</v>
      </c>
      <c r="AC58">
        <f t="shared" si="33"/>
        <v>78.144156543085643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-10191.364888894026</v>
      </c>
      <c r="AI58">
        <f t="shared" si="38"/>
        <v>-10195.192024282185</v>
      </c>
      <c r="AJ58">
        <f t="shared" si="39"/>
        <v>35.720823796101598</v>
      </c>
      <c r="AK58">
        <f t="shared" si="61"/>
        <v>7.9705486237431078</v>
      </c>
      <c r="AL58">
        <f t="shared" si="40"/>
        <v>-10151.50065186234</v>
      </c>
      <c r="AN58">
        <f t="shared" si="41"/>
        <v>0</v>
      </c>
      <c r="AO58">
        <f t="shared" si="42"/>
        <v>0</v>
      </c>
      <c r="AP58">
        <f t="shared" si="43"/>
        <v>-1.2248995606635648E-2</v>
      </c>
      <c r="AQ58">
        <f t="shared" si="44"/>
        <v>-32.618125853584722</v>
      </c>
      <c r="AR58">
        <f t="shared" si="45"/>
        <v>-32.630374849191362</v>
      </c>
      <c r="AS58">
        <f t="shared" si="46"/>
        <v>0.11432681872127615</v>
      </c>
      <c r="AT58">
        <f t="shared" si="47"/>
        <v>2.5510259024744124E-2</v>
      </c>
      <c r="AU58">
        <f t="shared" si="48"/>
        <v>-32.490537771445339</v>
      </c>
      <c r="AW58">
        <v>55</v>
      </c>
      <c r="AX58">
        <f>IF(Z58&gt;0, (R58*SUMPRODUCT(K58:$K$98, X58:$X$98)-K58*$AZ$3)/Z58, 0)</f>
        <v>1020.9222906623179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500000</v>
      </c>
      <c r="S59">
        <f t="shared" si="32"/>
        <v>857.21989953393074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78.144156543085643</v>
      </c>
      <c r="AC59">
        <f t="shared" si="33"/>
        <v>49.61924689134311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-8946.6810401971943</v>
      </c>
      <c r="AI59">
        <f t="shared" si="38"/>
        <v>-8949.5752361274517</v>
      </c>
      <c r="AJ59">
        <f t="shared" si="39"/>
        <v>28.524909651742533</v>
      </c>
      <c r="AK59">
        <f t="shared" si="61"/>
        <v>5.4700909580159953</v>
      </c>
      <c r="AL59">
        <f t="shared" si="40"/>
        <v>-8915.5802355176947</v>
      </c>
      <c r="AN59">
        <f t="shared" si="41"/>
        <v>0</v>
      </c>
      <c r="AO59">
        <f t="shared" si="42"/>
        <v>0</v>
      </c>
      <c r="AP59">
        <f t="shared" si="43"/>
        <v>-8.2705912700942342E-3</v>
      </c>
      <c r="AQ59">
        <f t="shared" si="44"/>
        <v>-25.566459179140612</v>
      </c>
      <c r="AR59">
        <f t="shared" si="45"/>
        <v>-25.574729770410705</v>
      </c>
      <c r="AS59">
        <f t="shared" si="46"/>
        <v>8.1514131880113985E-2</v>
      </c>
      <c r="AT59">
        <f t="shared" si="47"/>
        <v>1.5631590816298918E-2</v>
      </c>
      <c r="AU59">
        <f t="shared" si="48"/>
        <v>-25.477584047714295</v>
      </c>
      <c r="AW59">
        <v>56</v>
      </c>
      <c r="AX59">
        <f>IF(Z59&gt;0, (R59*SUMPRODUCT(K59:$K$98, X59:$X$98)-K59*$AZ$3)/Z59, 0)</f>
        <v>857.21989953393074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500000</v>
      </c>
      <c r="S60">
        <f t="shared" si="32"/>
        <v>658.0097009413812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49.61924689134311</v>
      </c>
      <c r="AC60">
        <f t="shared" si="33"/>
        <v>27.707445035275917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-7598.5605694001306</v>
      </c>
      <c r="AI60">
        <f t="shared" si="38"/>
        <v>-7600.6659673141457</v>
      </c>
      <c r="AJ60">
        <f t="shared" si="39"/>
        <v>21.911801856067193</v>
      </c>
      <c r="AK60">
        <f t="shared" si="61"/>
        <v>3.4733472823940179</v>
      </c>
      <c r="AL60">
        <f t="shared" si="40"/>
        <v>-7575.2808181756845</v>
      </c>
      <c r="AN60">
        <f t="shared" si="41"/>
        <v>0</v>
      </c>
      <c r="AO60">
        <f t="shared" si="42"/>
        <v>0</v>
      </c>
      <c r="AP60">
        <f t="shared" si="43"/>
        <v>-5.3718613622783483E-3</v>
      </c>
      <c r="AQ60">
        <f t="shared" si="44"/>
        <v>-19.387505639656617</v>
      </c>
      <c r="AR60">
        <f t="shared" si="45"/>
        <v>-19.392877501018894</v>
      </c>
      <c r="AS60">
        <f t="shared" si="46"/>
        <v>5.590732325939439E-2</v>
      </c>
      <c r="AT60">
        <f t="shared" si="47"/>
        <v>8.8621442720454788E-3</v>
      </c>
      <c r="AU60">
        <f t="shared" si="48"/>
        <v>-19.328108033487453</v>
      </c>
      <c r="AW60">
        <v>57</v>
      </c>
      <c r="AX60">
        <f>IF(Z60&gt;0, (R60*SUMPRODUCT(K60:$K$98, X60:$X$98)-K60*$AZ$3)/Z60, 0)</f>
        <v>658.0097009413812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500000</v>
      </c>
      <c r="S61">
        <f t="shared" si="32"/>
        <v>395.73102910329862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27.707445035275917</v>
      </c>
      <c r="AC61">
        <f t="shared" si="33"/>
        <v>11.583026291220534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-6208.4657942804333</v>
      </c>
      <c r="AI61">
        <f t="shared" si="38"/>
        <v>-6209.92929163588</v>
      </c>
      <c r="AJ61">
        <f t="shared" si="39"/>
        <v>16.124418744055383</v>
      </c>
      <c r="AK61">
        <f t="shared" si="61"/>
        <v>1.9395211524693143</v>
      </c>
      <c r="AL61">
        <f t="shared" si="40"/>
        <v>-6191.865351739355</v>
      </c>
      <c r="AN61">
        <f t="shared" si="41"/>
        <v>0</v>
      </c>
      <c r="AO61">
        <f t="shared" si="42"/>
        <v>0</v>
      </c>
      <c r="AP61">
        <f t="shared" si="43"/>
        <v>-3.3339917960691951E-3</v>
      </c>
      <c r="AQ61">
        <f t="shared" si="44"/>
        <v>-14.14349943801845</v>
      </c>
      <c r="AR61">
        <f t="shared" si="45"/>
        <v>-14.146833429814519</v>
      </c>
      <c r="AS61">
        <f t="shared" si="46"/>
        <v>3.6733021490594091E-2</v>
      </c>
      <c r="AT61">
        <f t="shared" si="47"/>
        <v>4.4184211106141711E-3</v>
      </c>
      <c r="AU61">
        <f t="shared" si="48"/>
        <v>-14.105681987213311</v>
      </c>
      <c r="AW61">
        <v>58</v>
      </c>
      <c r="AX61">
        <f>IF(Z61&gt;0, (R61*SUMPRODUCT(K61:$K$98, X61:$X$98)-K61*$AZ$3)/Z61, 0)</f>
        <v>395.73102910329862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500000</v>
      </c>
      <c r="S62">
        <f t="shared" si="32"/>
        <v>18.310366967828731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11.583026291220534</v>
      </c>
      <c r="AC62">
        <f t="shared" si="33"/>
        <v>0.35299729570318306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-4849.3496218714799</v>
      </c>
      <c r="AI62">
        <f t="shared" si="38"/>
        <v>-4850.3135492911852</v>
      </c>
      <c r="AJ62">
        <f t="shared" si="39"/>
        <v>11.230028995517351</v>
      </c>
      <c r="AK62">
        <f t="shared" si="61"/>
        <v>0.81081184038543752</v>
      </c>
      <c r="AL62">
        <f t="shared" si="40"/>
        <v>-4838.2727084552826</v>
      </c>
      <c r="AN62">
        <f t="shared" si="41"/>
        <v>0</v>
      </c>
      <c r="AO62">
        <f t="shared" si="42"/>
        <v>0</v>
      </c>
      <c r="AP62">
        <f t="shared" si="43"/>
        <v>-1.9606446852800355E-3</v>
      </c>
      <c r="AQ62">
        <f t="shared" si="44"/>
        <v>-9.8636592017398517</v>
      </c>
      <c r="AR62">
        <f t="shared" si="45"/>
        <v>-9.8656198464251297</v>
      </c>
      <c r="AS62">
        <f t="shared" si="46"/>
        <v>2.2842069034958872E-2</v>
      </c>
      <c r="AT62">
        <f t="shared" si="47"/>
        <v>1.6492050056005222E-3</v>
      </c>
      <c r="AU62">
        <f t="shared" si="48"/>
        <v>-9.8411285723845712</v>
      </c>
      <c r="AW62">
        <v>59</v>
      </c>
      <c r="AX62">
        <f>IF(Z62&gt;0, (R62*SUMPRODUCT(K62:$K$98, X62:$X$98)-K62*$AZ$3)/Z62, 0)</f>
        <v>18.310366967828731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500000</v>
      </c>
      <c r="S63">
        <f t="shared" si="32"/>
        <v>-578.75829892678348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0.35299729570318306</v>
      </c>
      <c r="AC63">
        <f t="shared" si="33"/>
        <v>-6.9093490109463973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-3573.7670391363658</v>
      </c>
      <c r="AI63">
        <f t="shared" si="38"/>
        <v>-3574.3639505779606</v>
      </c>
      <c r="AJ63">
        <f t="shared" si="39"/>
        <v>7.2623463066495804</v>
      </c>
      <c r="AK63">
        <f t="shared" si="61"/>
        <v>2.4709810699222817E-2</v>
      </c>
      <c r="AL63">
        <f t="shared" si="40"/>
        <v>-3567.0768944606116</v>
      </c>
      <c r="AN63">
        <f t="shared" si="41"/>
        <v>0</v>
      </c>
      <c r="AO63">
        <f t="shared" si="42"/>
        <v>0</v>
      </c>
      <c r="AP63">
        <f t="shared" si="43"/>
        <v>-1.084042834276466E-3</v>
      </c>
      <c r="AQ63">
        <f t="shared" si="44"/>
        <v>-6.4902702146213658</v>
      </c>
      <c r="AR63">
        <f t="shared" si="45"/>
        <v>-6.4913542574556429</v>
      </c>
      <c r="AS63">
        <f t="shared" si="46"/>
        <v>1.3189049371753053E-2</v>
      </c>
      <c r="AT63">
        <f t="shared" si="47"/>
        <v>4.4875154601250652E-5</v>
      </c>
      <c r="AU63">
        <f t="shared" si="48"/>
        <v>-6.4781203329292882</v>
      </c>
      <c r="AW63">
        <v>60</v>
      </c>
      <c r="AX63">
        <f>IF(Z63&gt;0, (R63*SUMPRODUCT(K63:$K$98, X63:$X$98)-K63*$AZ$3)/Z63, 0)</f>
        <v>-578.75829892678348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500000</v>
      </c>
      <c r="S64">
        <f t="shared" si="32"/>
        <v>-1605.0638256566788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-6.9093490109463973</v>
      </c>
      <c r="AC64">
        <f t="shared" si="33"/>
        <v>-11.07701842638002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-2458.7759363627088</v>
      </c>
      <c r="AI64">
        <f t="shared" si="38"/>
        <v>-2459.1210010962513</v>
      </c>
      <c r="AJ64">
        <f t="shared" si="39"/>
        <v>4.1676694154336227</v>
      </c>
      <c r="AK64">
        <f t="shared" si="61"/>
        <v>-0.48365443076624787</v>
      </c>
      <c r="AL64">
        <f t="shared" si="40"/>
        <v>-2455.4369861115842</v>
      </c>
      <c r="AN64">
        <f t="shared" si="41"/>
        <v>0</v>
      </c>
      <c r="AO64">
        <f t="shared" si="42"/>
        <v>0</v>
      </c>
      <c r="AP64">
        <f t="shared" si="43"/>
        <v>-5.5952448017684874E-4</v>
      </c>
      <c r="AQ64">
        <f t="shared" si="44"/>
        <v>-3.986919536925273</v>
      </c>
      <c r="AR64">
        <f t="shared" si="45"/>
        <v>-3.9874790614054496</v>
      </c>
      <c r="AS64">
        <f t="shared" si="46"/>
        <v>6.7579002909954836E-3</v>
      </c>
      <c r="AT64">
        <f t="shared" si="47"/>
        <v>-7.8424848341202068E-4</v>
      </c>
      <c r="AU64">
        <f t="shared" si="48"/>
        <v>-3.9815054095978666</v>
      </c>
      <c r="AW64">
        <v>61</v>
      </c>
      <c r="AX64">
        <f>IF(Z64&gt;0, (R64*SUMPRODUCT(K64:$K$98, X64:$X$98)-K64*$AZ$3)/Z64, 0)</f>
        <v>-1605.0638256566788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500000</v>
      </c>
      <c r="S65">
        <f t="shared" si="32"/>
        <v>-3298.15007959887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-11.07701842638002</v>
      </c>
      <c r="AC65">
        <f t="shared" si="33"/>
        <v>-12.990187249744807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-1446.8267107690417</v>
      </c>
      <c r="AI65">
        <f t="shared" si="38"/>
        <v>-1447.0236421841719</v>
      </c>
      <c r="AJ65">
        <f t="shared" si="39"/>
        <v>1.9131688233647868</v>
      </c>
      <c r="AK65">
        <f t="shared" si="61"/>
        <v>-0.77539128984660144</v>
      </c>
      <c r="AL65">
        <f t="shared" si="40"/>
        <v>-1445.8858646506537</v>
      </c>
      <c r="AN65">
        <f t="shared" si="41"/>
        <v>0</v>
      </c>
      <c r="AO65">
        <f t="shared" si="42"/>
        <v>0</v>
      </c>
      <c r="AP65">
        <f t="shared" si="43"/>
        <v>-2.8511199951942036E-4</v>
      </c>
      <c r="AQ65">
        <f t="shared" si="44"/>
        <v>-2.0946767492261551</v>
      </c>
      <c r="AR65">
        <f t="shared" si="45"/>
        <v>-2.0949618612256744</v>
      </c>
      <c r="AS65">
        <f t="shared" si="46"/>
        <v>2.7698343013839314E-3</v>
      </c>
      <c r="AT65">
        <f t="shared" si="47"/>
        <v>-1.1225906283765217E-3</v>
      </c>
      <c r="AU65">
        <f t="shared" si="48"/>
        <v>-2.0933146175526671</v>
      </c>
      <c r="AW65">
        <v>62</v>
      </c>
      <c r="AX65">
        <f>IF(Z65&gt;0, (R65*SUMPRODUCT(K65:$K$98, X65:$X$98)-K65*$AZ$3)/Z65, 0)</f>
        <v>-3298.15007959887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500000</v>
      </c>
      <c r="S66">
        <f t="shared" si="32"/>
        <v>-5970.5409448264563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-12.990187249744807</v>
      </c>
      <c r="AC66">
        <f t="shared" si="33"/>
        <v>-13.233300861863388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-841.40477074548983</v>
      </c>
      <c r="AI66">
        <f t="shared" si="38"/>
        <v>-841.5155923693942</v>
      </c>
      <c r="AJ66">
        <f t="shared" si="39"/>
        <v>0.24311361211858085</v>
      </c>
      <c r="AK66">
        <f t="shared" si="61"/>
        <v>-0.90931310748213656</v>
      </c>
      <c r="AL66">
        <f t="shared" si="40"/>
        <v>-842.18179186475777</v>
      </c>
      <c r="AN66">
        <f t="shared" si="41"/>
        <v>0</v>
      </c>
      <c r="AO66">
        <f t="shared" si="42"/>
        <v>0</v>
      </c>
      <c r="AP66">
        <f t="shared" si="43"/>
        <v>-1.4325407383431209E-4</v>
      </c>
      <c r="AQ66">
        <f t="shared" si="44"/>
        <v>-1.087645685980327</v>
      </c>
      <c r="AR66">
        <f t="shared" si="45"/>
        <v>-1.0877889400541612</v>
      </c>
      <c r="AS66">
        <f t="shared" si="46"/>
        <v>3.1426191129103052E-4</v>
      </c>
      <c r="AT66">
        <f t="shared" si="47"/>
        <v>-1.1754277048869615E-3</v>
      </c>
      <c r="AU66">
        <f t="shared" si="48"/>
        <v>-1.0886501058477571</v>
      </c>
      <c r="AW66">
        <v>63</v>
      </c>
      <c r="AX66">
        <f>IF(Z66&gt;0, (R66*SUMPRODUCT(K66:$K$98, X66:$X$98)-K66*$AZ$3)/Z66, 0)</f>
        <v>-5970.5409448264563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-10317.248299439687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-13.233300861863388</v>
      </c>
      <c r="AC67">
        <f t="shared" ref="AC67:AC98" si="64">S67*Z67</f>
        <v>-12.667765175426233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-483.22207183531032</v>
      </c>
      <c r="AI67">
        <f t="shared" ref="AI67:AI98" si="69">SUM(AE67:AH67)</f>
        <v>-483.28346303579212</v>
      </c>
      <c r="AJ67">
        <f t="shared" ref="AJ67:AJ98" si="70">AB67-AC67</f>
        <v>-0.56553568643715479</v>
      </c>
      <c r="AK67">
        <f t="shared" si="61"/>
        <v>-0.92633106033043722</v>
      </c>
      <c r="AL67">
        <f t="shared" ref="AL67:AL98" si="71">SUM(AI67:AK67)</f>
        <v>-484.77532978255971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-7.0855011806637304E-5</v>
      </c>
      <c r="AQ67">
        <f t="shared" ref="AQ67:AQ98" si="75">AH67*$K67</f>
        <v>-0.5577135702904924</v>
      </c>
      <c r="AR67">
        <f t="shared" ref="AR67:AR98" si="76">AI67*$K67</f>
        <v>-0.55778442530229899</v>
      </c>
      <c r="AS67">
        <f t="shared" ref="AS67:AS98" si="77">AJ67*$K67</f>
        <v>-6.5271630828371108E-4</v>
      </c>
      <c r="AT67">
        <f t="shared" ref="AT67:AT98" si="78">AK67*$K67</f>
        <v>-1.0691303916761906E-3</v>
      </c>
      <c r="AU67">
        <f t="shared" ref="AU67:AU98" si="79">AL67*$K67</f>
        <v>-0.55950627200225889</v>
      </c>
      <c r="AW67">
        <v>64</v>
      </c>
      <c r="AX67">
        <f>IF(Z67&gt;0, (R67*SUMPRODUCT(K67:$K$98, X67:$X$98)-K67*$AZ$3)/Z67, 0)</f>
        <v>-10317.248299439687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500000</v>
      </c>
      <c r="S68">
        <f t="shared" si="63"/>
        <v>-17582.348998846974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-12.667765175426233</v>
      </c>
      <c r="AC68">
        <f t="shared" si="64"/>
        <v>-11.749423948915405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-273.64733790206924</v>
      </c>
      <c r="AI68">
        <f t="shared" si="69"/>
        <v>-273.68075045675602</v>
      </c>
      <c r="AJ68">
        <f t="shared" si="70"/>
        <v>-0.91834122651082772</v>
      </c>
      <c r="AK68">
        <f t="shared" si="61"/>
        <v>-0.88674356227983642</v>
      </c>
      <c r="AL68">
        <f t="shared" si="71"/>
        <v>-275.4858352455467</v>
      </c>
      <c r="AN68">
        <f t="shared" si="72"/>
        <v>0</v>
      </c>
      <c r="AO68">
        <f t="shared" si="73"/>
        <v>0</v>
      </c>
      <c r="AP68">
        <f t="shared" si="74"/>
        <v>-3.4431513134520615E-5</v>
      </c>
      <c r="AQ68">
        <f t="shared" si="75"/>
        <v>-0.2819925623027485</v>
      </c>
      <c r="AR68">
        <f t="shared" si="76"/>
        <v>-0.28202699381588303</v>
      </c>
      <c r="AS68">
        <f t="shared" si="77"/>
        <v>-9.4634721286677949E-4</v>
      </c>
      <c r="AT68">
        <f t="shared" si="78"/>
        <v>-9.1378593758600956E-4</v>
      </c>
      <c r="AU68">
        <f t="shared" si="79"/>
        <v>-0.28388712696633583</v>
      </c>
      <c r="AW68">
        <v>65</v>
      </c>
      <c r="AX68">
        <f>IF(Z68&gt;0, (R68*SUMPRODUCT(K68:$K$98, X68:$X$98)-K68*$AZ$3)/Z68, 0)</f>
        <v>-17582.348998846974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500000</v>
      </c>
      <c r="S69">
        <f t="shared" si="63"/>
        <v>-29988.244911719437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-11.749423948915405</v>
      </c>
      <c r="AC69">
        <f t="shared" si="64"/>
        <v>-10.713510442645552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-152.15579089512386</v>
      </c>
      <c r="AI69">
        <f t="shared" si="69"/>
        <v>-152.17365374517425</v>
      </c>
      <c r="AJ69">
        <f t="shared" si="70"/>
        <v>-1.0359135062698535</v>
      </c>
      <c r="AK69">
        <f t="shared" si="61"/>
        <v>-0.82245967642407847</v>
      </c>
      <c r="AL69">
        <f t="shared" si="71"/>
        <v>-154.03202692786817</v>
      </c>
      <c r="AN69">
        <f t="shared" si="72"/>
        <v>0</v>
      </c>
      <c r="AO69">
        <f t="shared" si="73"/>
        <v>0</v>
      </c>
      <c r="AP69">
        <f t="shared" si="74"/>
        <v>-1.6435357529733579E-5</v>
      </c>
      <c r="AQ69">
        <f t="shared" si="75"/>
        <v>-0.13999640687387319</v>
      </c>
      <c r="AR69">
        <f t="shared" si="76"/>
        <v>-0.14001284223140292</v>
      </c>
      <c r="AS69">
        <f t="shared" si="77"/>
        <v>-9.5312947247506031E-4</v>
      </c>
      <c r="AT69">
        <f t="shared" si="78"/>
        <v>-7.5673360061190623E-4</v>
      </c>
      <c r="AU69">
        <f t="shared" si="79"/>
        <v>-0.14172270530448988</v>
      </c>
      <c r="AW69">
        <v>66</v>
      </c>
      <c r="AX69">
        <f>IF(Z69&gt;0, (R69*SUMPRODUCT(K69:$K$98, X69:$X$98)-K69*$AZ$3)/Z69, 0)</f>
        <v>-29988.244911719437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500000</v>
      </c>
      <c r="S70">
        <f t="shared" si="63"/>
        <v>-51671.645198996892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-10.713510442645552</v>
      </c>
      <c r="AC70">
        <f t="shared" si="64"/>
        <v>-9.6768050025795986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-83.204738258518063</v>
      </c>
      <c r="AI70">
        <f t="shared" si="69"/>
        <v>-83.214102006242086</v>
      </c>
      <c r="AJ70">
        <f t="shared" si="70"/>
        <v>-1.036705440065953</v>
      </c>
      <c r="AK70">
        <f t="shared" si="61"/>
        <v>-0.74994573098518869</v>
      </c>
      <c r="AL70">
        <f t="shared" si="71"/>
        <v>-85.000753177293234</v>
      </c>
      <c r="AN70">
        <f t="shared" si="72"/>
        <v>0</v>
      </c>
      <c r="AO70">
        <f t="shared" si="73"/>
        <v>0</v>
      </c>
      <c r="AP70">
        <f t="shared" si="74"/>
        <v>-7.6923685804299389E-6</v>
      </c>
      <c r="AQ70">
        <f t="shared" si="75"/>
        <v>-6.8353135217452787E-2</v>
      </c>
      <c r="AR70">
        <f t="shared" si="76"/>
        <v>-6.8360827586033207E-2</v>
      </c>
      <c r="AS70">
        <f t="shared" si="77"/>
        <v>-8.5165903539444752E-4</v>
      </c>
      <c r="AT70">
        <f t="shared" si="78"/>
        <v>-6.1608440851665348E-4</v>
      </c>
      <c r="AU70">
        <f t="shared" si="79"/>
        <v>-6.9828571029944317E-2</v>
      </c>
      <c r="AW70">
        <v>67</v>
      </c>
      <c r="AX70">
        <f>IF(Z70&gt;0, (R70*SUMPRODUCT(K70:$K$98, X70:$X$98)-K70*$AZ$3)/Z70, 0)</f>
        <v>-51671.645198996892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500000</v>
      </c>
      <c r="S71">
        <f t="shared" si="63"/>
        <v>-90448.64728677347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-9.6768050025795986</v>
      </c>
      <c r="AC71">
        <f t="shared" si="64"/>
        <v>-8.6945314887436336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-44.637744144927893</v>
      </c>
      <c r="AI71">
        <f t="shared" si="69"/>
        <v>-44.642550480760192</v>
      </c>
      <c r="AJ71">
        <f t="shared" si="70"/>
        <v>-0.98227351383596506</v>
      </c>
      <c r="AK71">
        <f t="shared" si="61"/>
        <v>-0.67737635018057196</v>
      </c>
      <c r="AL71">
        <f t="shared" si="71"/>
        <v>-46.302200344776729</v>
      </c>
      <c r="AN71">
        <f t="shared" si="72"/>
        <v>0</v>
      </c>
      <c r="AO71">
        <f t="shared" si="73"/>
        <v>0</v>
      </c>
      <c r="AP71">
        <f t="shared" si="74"/>
        <v>-3.5253843402429292E-6</v>
      </c>
      <c r="AQ71">
        <f t="shared" si="75"/>
        <v>-3.2741200299585348E-2</v>
      </c>
      <c r="AR71">
        <f t="shared" si="76"/>
        <v>-3.2744725683925592E-2</v>
      </c>
      <c r="AS71">
        <f t="shared" si="77"/>
        <v>-7.2048474853618309E-4</v>
      </c>
      <c r="AT71">
        <f t="shared" si="78"/>
        <v>-4.9684667503485907E-4</v>
      </c>
      <c r="AU71">
        <f t="shared" si="79"/>
        <v>-3.3962057107496633E-2</v>
      </c>
      <c r="AW71">
        <v>68</v>
      </c>
      <c r="AX71">
        <f>IF(Z71&gt;0, (R71*SUMPRODUCT(K71:$K$98, X71:$X$98)-K71*$AZ$3)/Z71, 0)</f>
        <v>-90448.64728677347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500000</v>
      </c>
      <c r="S72">
        <f t="shared" si="63"/>
        <v>-161409.58992964032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-8.6945314887436336</v>
      </c>
      <c r="AC72">
        <f t="shared" si="64"/>
        <v>-7.7892131809598109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-23.454006042306446</v>
      </c>
      <c r="AI72">
        <f t="shared" si="69"/>
        <v>-23.45641891417619</v>
      </c>
      <c r="AJ72">
        <f t="shared" si="70"/>
        <v>-0.90531830778382272</v>
      </c>
      <c r="AK72">
        <f t="shared" ref="AK72:AK98" si="92">G72*SUM(AB72:AB72, AE72:AF72)</f>
        <v>-0.60861720421205445</v>
      </c>
      <c r="AL72">
        <f t="shared" si="71"/>
        <v>-24.970354426172069</v>
      </c>
      <c r="AN72">
        <f t="shared" si="72"/>
        <v>0</v>
      </c>
      <c r="AO72">
        <f t="shared" si="73"/>
        <v>0</v>
      </c>
      <c r="AP72">
        <f t="shared" si="74"/>
        <v>-1.5801874043761965E-6</v>
      </c>
      <c r="AQ72">
        <f t="shared" si="75"/>
        <v>-1.5360005392313922E-2</v>
      </c>
      <c r="AR72">
        <f t="shared" si="76"/>
        <v>-1.53615855797183E-2</v>
      </c>
      <c r="AS72">
        <f t="shared" si="77"/>
        <v>-5.9289206561287974E-4</v>
      </c>
      <c r="AT72">
        <f t="shared" si="78"/>
        <v>-3.9858280592618411E-4</v>
      </c>
      <c r="AU72">
        <f t="shared" si="79"/>
        <v>-1.6353060451257364E-2</v>
      </c>
      <c r="AW72">
        <v>69</v>
      </c>
      <c r="AX72">
        <f>IF(Z72&gt;0, (R72*SUMPRODUCT(K72:$K$98, X72:$X$98)-K72*$AZ$3)/Z72, 0)</f>
        <v>-161409.58992964032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500000</v>
      </c>
      <c r="S73">
        <f t="shared" si="63"/>
        <v>-294682.68673944217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-7.7892131809598109</v>
      </c>
      <c r="AC73">
        <f t="shared" si="64"/>
        <v>-6.9670200541347986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-12.066207584438764</v>
      </c>
      <c r="AI73">
        <f t="shared" si="69"/>
        <v>-12.067389706831365</v>
      </c>
      <c r="AJ73">
        <f t="shared" si="70"/>
        <v>-0.82219312682501222</v>
      </c>
      <c r="AK73">
        <f t="shared" si="92"/>
        <v>-0.54524492266718683</v>
      </c>
      <c r="AL73">
        <f t="shared" si="71"/>
        <v>-13.434827756323564</v>
      </c>
      <c r="AN73">
        <f t="shared" si="72"/>
        <v>0</v>
      </c>
      <c r="AO73">
        <f t="shared" si="73"/>
        <v>0</v>
      </c>
      <c r="AP73">
        <f t="shared" si="74"/>
        <v>-6.9122391729406113E-7</v>
      </c>
      <c r="AQ73">
        <f t="shared" si="75"/>
        <v>-7.0554887764561255E-3</v>
      </c>
      <c r="AR73">
        <f t="shared" si="76"/>
        <v>-7.0561800003734196E-3</v>
      </c>
      <c r="AS73">
        <f t="shared" si="77"/>
        <v>-4.8076202384206393E-4</v>
      </c>
      <c r="AT73">
        <f t="shared" si="78"/>
        <v>-3.1882175119043082E-4</v>
      </c>
      <c r="AU73">
        <f t="shared" si="79"/>
        <v>-7.8557637754059131E-3</v>
      </c>
      <c r="AW73">
        <v>70</v>
      </c>
      <c r="AX73">
        <f>IF(Z73&gt;0, (R73*SUMPRODUCT(K73:$K$98, X73:$X$98)-K73*$AZ$3)/Z73, 0)</f>
        <v>-294682.68673944217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500000</v>
      </c>
      <c r="S74">
        <f t="shared" si="63"/>
        <v>-551538.52745647868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-6.9670200541347986</v>
      </c>
      <c r="AC74">
        <f t="shared" si="64"/>
        <v>-6.2262602462886401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-6.0585644393435878</v>
      </c>
      <c r="AI74">
        <f t="shared" si="69"/>
        <v>-6.0591288840683291</v>
      </c>
      <c r="AJ74">
        <f t="shared" si="70"/>
        <v>-0.74075980784615858</v>
      </c>
      <c r="AK74">
        <f t="shared" si="92"/>
        <v>-0.48769140378943593</v>
      </c>
      <c r="AL74">
        <f t="shared" si="71"/>
        <v>-7.2875800957039232</v>
      </c>
      <c r="AN74">
        <f t="shared" si="72"/>
        <v>0</v>
      </c>
      <c r="AO74">
        <f t="shared" si="73"/>
        <v>0</v>
      </c>
      <c r="AP74">
        <f t="shared" si="74"/>
        <v>-2.9468613898964981E-7</v>
      </c>
      <c r="AQ74">
        <f t="shared" si="75"/>
        <v>-3.1630643076135069E-3</v>
      </c>
      <c r="AR74">
        <f t="shared" si="76"/>
        <v>-3.1633589937524963E-3</v>
      </c>
      <c r="AS74">
        <f t="shared" si="77"/>
        <v>-3.8673697906012252E-4</v>
      </c>
      <c r="AT74">
        <f t="shared" si="78"/>
        <v>-2.5461465135846994E-4</v>
      </c>
      <c r="AU74">
        <f t="shared" si="79"/>
        <v>-3.8047106241710887E-3</v>
      </c>
      <c r="AW74">
        <v>71</v>
      </c>
      <c r="AX74">
        <f>IF(Z74&gt;0, (R74*SUMPRODUCT(K74:$K$98, X74:$X$98)-K74*$AZ$3)/Z74, 0)</f>
        <v>-551538.52745647868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500000</v>
      </c>
      <c r="S75">
        <f t="shared" si="63"/>
        <v>-1061088.0106168026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-6.2262602462886401</v>
      </c>
      <c r="AC75">
        <f t="shared" si="64"/>
        <v>-5.5617310814689187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-2.9672347397621834</v>
      </c>
      <c r="AI75">
        <f t="shared" si="69"/>
        <v>-2.967496816565701</v>
      </c>
      <c r="AJ75">
        <f t="shared" si="70"/>
        <v>-0.66452916481972135</v>
      </c>
      <c r="AK75">
        <f t="shared" si="92"/>
        <v>-0.43583821724020483</v>
      </c>
      <c r="AL75">
        <f t="shared" si="71"/>
        <v>-4.0678641986256272</v>
      </c>
      <c r="AN75">
        <f t="shared" si="72"/>
        <v>0</v>
      </c>
      <c r="AO75">
        <f t="shared" si="73"/>
        <v>0</v>
      </c>
      <c r="AP75">
        <f t="shared" si="74"/>
        <v>-1.221655770108184E-7</v>
      </c>
      <c r="AQ75">
        <f t="shared" si="75"/>
        <v>-1.3831592084610417E-3</v>
      </c>
      <c r="AR75">
        <f t="shared" si="76"/>
        <v>-1.3832813740380524E-3</v>
      </c>
      <c r="AS75">
        <f t="shared" si="77"/>
        <v>-3.0976640347807148E-4</v>
      </c>
      <c r="AT75">
        <f t="shared" si="78"/>
        <v>-2.0316344895023335E-4</v>
      </c>
      <c r="AU75">
        <f t="shared" si="79"/>
        <v>-1.8962112264663572E-3</v>
      </c>
      <c r="AW75">
        <v>72</v>
      </c>
      <c r="AX75">
        <f>IF(Z75&gt;0, (R75*SUMPRODUCT(K75:$K$98, X75:$X$98)-K75*$AZ$3)/Z75, 0)</f>
        <v>-1061088.0106168026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500000</v>
      </c>
      <c r="S76">
        <f t="shared" si="63"/>
        <v>-2104120.9317441364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-5.5617310814689187</v>
      </c>
      <c r="AC76">
        <f t="shared" si="64"/>
        <v>-4.9669604646708319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-1.4142668674751198</v>
      </c>
      <c r="AI76">
        <f t="shared" si="69"/>
        <v>-1.4143848968238548</v>
      </c>
      <c r="AJ76">
        <f t="shared" si="70"/>
        <v>-0.59477061679808685</v>
      </c>
      <c r="AK76">
        <f t="shared" si="92"/>
        <v>-0.38932117570282437</v>
      </c>
      <c r="AL76">
        <f t="shared" si="71"/>
        <v>-2.3984766893247662</v>
      </c>
      <c r="AN76">
        <f t="shared" si="72"/>
        <v>0</v>
      </c>
      <c r="AO76">
        <f t="shared" si="73"/>
        <v>0</v>
      </c>
      <c r="AP76">
        <f t="shared" si="74"/>
        <v>-4.9123834048450732E-8</v>
      </c>
      <c r="AQ76">
        <f t="shared" si="75"/>
        <v>-5.8861809916469106E-4</v>
      </c>
      <c r="AR76">
        <f t="shared" si="76"/>
        <v>-5.8866722299873956E-4</v>
      </c>
      <c r="AS76">
        <f t="shared" si="77"/>
        <v>-2.4754362698443098E-4</v>
      </c>
      <c r="AT76">
        <f t="shared" si="78"/>
        <v>-1.6203553634532887E-4</v>
      </c>
      <c r="AU76">
        <f t="shared" si="79"/>
        <v>-9.9824638632849952E-4</v>
      </c>
      <c r="AW76">
        <v>73</v>
      </c>
      <c r="AX76">
        <f>IF(Z76&gt;0, (R76*SUMPRODUCT(K76:$K$98, X76:$X$98)-K76*$AZ$3)/Z76, 0)</f>
        <v>-2104120.9317441364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500000</v>
      </c>
      <c r="S77">
        <f t="shared" si="63"/>
        <v>-4307817.0091488864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-4.9669604646708319</v>
      </c>
      <c r="AC77">
        <f t="shared" si="64"/>
        <v>-4.4352689256212932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-0.65369745469661744</v>
      </c>
      <c r="AI77">
        <f t="shared" si="69"/>
        <v>-0.65374893400639544</v>
      </c>
      <c r="AJ77">
        <f t="shared" si="70"/>
        <v>-0.5316915390495387</v>
      </c>
      <c r="AK77">
        <f t="shared" si="92"/>
        <v>-0.34768723252695827</v>
      </c>
      <c r="AL77">
        <f t="shared" si="71"/>
        <v>-1.5331277055828925</v>
      </c>
      <c r="AN77">
        <f t="shared" si="72"/>
        <v>0</v>
      </c>
      <c r="AO77">
        <f t="shared" si="73"/>
        <v>0</v>
      </c>
      <c r="AP77">
        <f t="shared" si="74"/>
        <v>-1.9130086662823085E-8</v>
      </c>
      <c r="AQ77">
        <f t="shared" si="75"/>
        <v>-2.4291873790718184E-4</v>
      </c>
      <c r="AR77">
        <f t="shared" si="76"/>
        <v>-2.4293786799384467E-4</v>
      </c>
      <c r="AS77">
        <f t="shared" si="77"/>
        <v>-1.9758045054922769E-4</v>
      </c>
      <c r="AT77">
        <f t="shared" si="78"/>
        <v>-1.2920310933608811E-4</v>
      </c>
      <c r="AU77">
        <f t="shared" si="79"/>
        <v>-5.6972142787916052E-4</v>
      </c>
      <c r="AW77">
        <v>74</v>
      </c>
      <c r="AX77">
        <f>IF(Z77&gt;0, (R77*SUMPRODUCT(K77:$K$98, X77:$X$98)-K77*$AZ$3)/Z77, 0)</f>
        <v>-4307817.0091488864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500000</v>
      </c>
      <c r="S78">
        <f t="shared" si="63"/>
        <v>-9129715.4075830989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-4.4352689256212932</v>
      </c>
      <c r="AC78">
        <f t="shared" si="64"/>
        <v>-3.9602617040478565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-0.29275660416682375</v>
      </c>
      <c r="AI78">
        <f t="shared" si="69"/>
        <v>-0.29277829302308733</v>
      </c>
      <c r="AJ78">
        <f t="shared" si="70"/>
        <v>-0.47500722157343667</v>
      </c>
      <c r="AK78">
        <f t="shared" si="92"/>
        <v>-0.31046882479349053</v>
      </c>
      <c r="AL78">
        <f t="shared" si="71"/>
        <v>-1.0782543393900146</v>
      </c>
      <c r="AN78">
        <f t="shared" si="72"/>
        <v>0</v>
      </c>
      <c r="AO78">
        <f t="shared" si="73"/>
        <v>0</v>
      </c>
      <c r="AP78">
        <f t="shared" si="74"/>
        <v>-7.1961937879341473E-9</v>
      </c>
      <c r="AQ78">
        <f t="shared" si="75"/>
        <v>-9.7134363872398259E-5</v>
      </c>
      <c r="AR78">
        <f t="shared" si="76"/>
        <v>-9.7141560066186201E-5</v>
      </c>
      <c r="AS78">
        <f t="shared" si="77"/>
        <v>-1.5760370097761845E-4</v>
      </c>
      <c r="AT78">
        <f t="shared" si="78"/>
        <v>-1.0301114089075193E-4</v>
      </c>
      <c r="AU78">
        <f t="shared" si="79"/>
        <v>-3.5775640193455658E-4</v>
      </c>
      <c r="AW78">
        <v>75</v>
      </c>
      <c r="AX78">
        <f>IF(Z78&gt;0, (R78*SUMPRODUCT(K78:$K$98, X78:$X$98)-K78*$AZ$3)/Z78, 0)</f>
        <v>-9129715.4075830989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500000</v>
      </c>
      <c r="S79">
        <f t="shared" si="63"/>
        <v>-20059979.19631505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-3.9602617040478565</v>
      </c>
      <c r="AC79">
        <f t="shared" si="64"/>
        <v>-3.5360283559908874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-0.1265832856057203</v>
      </c>
      <c r="AI79">
        <f t="shared" si="69"/>
        <v>-0.12659209924486067</v>
      </c>
      <c r="AJ79">
        <f t="shared" si="70"/>
        <v>-0.42423334805696911</v>
      </c>
      <c r="AK79">
        <f t="shared" si="92"/>
        <v>-0.27721831928335</v>
      </c>
      <c r="AL79">
        <f t="shared" si="71"/>
        <v>-0.82804376658517986</v>
      </c>
      <c r="AN79">
        <f t="shared" si="72"/>
        <v>0</v>
      </c>
      <c r="AO79">
        <f t="shared" si="73"/>
        <v>0</v>
      </c>
      <c r="AP79">
        <f t="shared" si="74"/>
        <v>-2.6109793789056956E-9</v>
      </c>
      <c r="AQ79">
        <f t="shared" si="75"/>
        <v>-3.7499419157860942E-5</v>
      </c>
      <c r="AR79">
        <f t="shared" si="76"/>
        <v>-3.7502030137239852E-5</v>
      </c>
      <c r="AS79">
        <f t="shared" si="77"/>
        <v>-1.2567618278674298E-4</v>
      </c>
      <c r="AT79">
        <f t="shared" si="78"/>
        <v>-8.2124001627070212E-5</v>
      </c>
      <c r="AU79">
        <f t="shared" si="79"/>
        <v>-2.4530221455105306E-4</v>
      </c>
      <c r="AW79">
        <v>76</v>
      </c>
      <c r="AX79">
        <f>IF(Z79&gt;0, (R79*SUMPRODUCT(K79:$K$98, X79:$X$98)-K79*$AZ$3)/Z79, 0)</f>
        <v>-20059979.19631505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500000</v>
      </c>
      <c r="S80">
        <f t="shared" si="63"/>
        <v>-45729858.225535087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-3.5360283559908874</v>
      </c>
      <c r="AC80">
        <f t="shared" si="64"/>
        <v>-3.1571993532485796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-5.2734918793038932E-2</v>
      </c>
      <c r="AI80">
        <f t="shared" si="69"/>
        <v>-5.2738370803908592E-2</v>
      </c>
      <c r="AJ80">
        <f t="shared" si="70"/>
        <v>-0.3788290027423078</v>
      </c>
      <c r="AK80">
        <f t="shared" si="92"/>
        <v>-0.24752198491936214</v>
      </c>
      <c r="AL80">
        <f t="shared" si="71"/>
        <v>-0.6790893584655785</v>
      </c>
      <c r="AN80">
        <f t="shared" si="72"/>
        <v>0</v>
      </c>
      <c r="AO80">
        <f t="shared" si="73"/>
        <v>0</v>
      </c>
      <c r="AP80">
        <f t="shared" si="74"/>
        <v>-9.1306628900586502E-10</v>
      </c>
      <c r="AQ80">
        <f t="shared" si="75"/>
        <v>-1.3948529834197054E-5</v>
      </c>
      <c r="AR80">
        <f t="shared" si="76"/>
        <v>-1.394944290048606E-5</v>
      </c>
      <c r="AS80">
        <f t="shared" si="77"/>
        <v>-1.0020130433020986E-4</v>
      </c>
      <c r="AT80">
        <f t="shared" si="78"/>
        <v>-6.547024002856981E-5</v>
      </c>
      <c r="AU80">
        <f t="shared" si="79"/>
        <v>-1.7962098725926573E-4</v>
      </c>
      <c r="AW80">
        <v>77</v>
      </c>
      <c r="AX80">
        <f>IF(Z80&gt;0, (R80*SUMPRODUCT(K80:$K$98, X80:$X$98)-K80*$AZ$3)/Z80, 0)</f>
        <v>-45729858.225535087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500000</v>
      </c>
      <c r="S81">
        <f t="shared" si="63"/>
        <v>-108414124.69096962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-3.1571993532485796</v>
      </c>
      <c r="AC81">
        <f t="shared" si="64"/>
        <v>-2.8189396391342481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-2.1174112523313006E-2</v>
      </c>
      <c r="AI81">
        <f t="shared" si="69"/>
        <v>-2.1175412602821634E-2</v>
      </c>
      <c r="AJ81">
        <f t="shared" si="70"/>
        <v>-0.33825971411433153</v>
      </c>
      <c r="AK81">
        <f t="shared" si="92"/>
        <v>-0.22100395472740059</v>
      </c>
      <c r="AL81">
        <f t="shared" si="71"/>
        <v>-0.5804390814445537</v>
      </c>
      <c r="AN81">
        <f t="shared" si="72"/>
        <v>0</v>
      </c>
      <c r="AO81">
        <f t="shared" si="73"/>
        <v>0</v>
      </c>
      <c r="AP81">
        <f t="shared" si="74"/>
        <v>-3.0703087096455021E-10</v>
      </c>
      <c r="AQ81">
        <f t="shared" si="75"/>
        <v>-5.0005450949599112E-6</v>
      </c>
      <c r="AR81">
        <f t="shared" si="76"/>
        <v>-5.0008521258308755E-6</v>
      </c>
      <c r="AS81">
        <f t="shared" si="77"/>
        <v>-7.9884479331760193E-5</v>
      </c>
      <c r="AT81">
        <f t="shared" si="78"/>
        <v>-5.2192989933442068E-5</v>
      </c>
      <c r="AU81">
        <f t="shared" si="79"/>
        <v>-1.3707832139103312E-4</v>
      </c>
      <c r="AW81">
        <v>78</v>
      </c>
      <c r="AX81">
        <f>IF(Z81&gt;0, (R81*SUMPRODUCT(K81:$K$98, X81:$X$98)-K81*$AZ$3)/Z81, 0)</f>
        <v>-108414124.69096962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500000</v>
      </c>
      <c r="S82">
        <f t="shared" si="63"/>
        <v>-267917330.65894198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-2.8189396391342481</v>
      </c>
      <c r="AC82">
        <f t="shared" si="64"/>
        <v>-2.5169145837470519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-8.1736020418852438E-3</v>
      </c>
      <c r="AI82">
        <f t="shared" si="69"/>
        <v>-8.1740717603945977E-3</v>
      </c>
      <c r="AJ82">
        <f t="shared" si="70"/>
        <v>-0.30202505538719615</v>
      </c>
      <c r="AK82">
        <f t="shared" si="92"/>
        <v>-0.19732577473939739</v>
      </c>
      <c r="AL82">
        <f t="shared" si="71"/>
        <v>-0.50752490188698807</v>
      </c>
      <c r="AN82">
        <f t="shared" si="72"/>
        <v>0</v>
      </c>
      <c r="AO82">
        <f t="shared" si="73"/>
        <v>0</v>
      </c>
      <c r="AP82">
        <f t="shared" si="74"/>
        <v>-9.9044823576193322E-11</v>
      </c>
      <c r="AQ82">
        <f t="shared" si="75"/>
        <v>-1.7234853557997156E-6</v>
      </c>
      <c r="AR82">
        <f t="shared" si="76"/>
        <v>-1.7235844006232916E-6</v>
      </c>
      <c r="AS82">
        <f t="shared" si="77"/>
        <v>-6.3684989479175674E-5</v>
      </c>
      <c r="AT82">
        <f t="shared" si="78"/>
        <v>-4.1608103910909688E-5</v>
      </c>
      <c r="AU82">
        <f t="shared" si="79"/>
        <v>-1.0701667779070864E-4</v>
      </c>
      <c r="AW82">
        <v>79</v>
      </c>
      <c r="AX82">
        <f>IF(Z82&gt;0, (R82*SUMPRODUCT(K82:$K$98, X82:$X$98)-K82*$AZ$3)/Z82, 0)</f>
        <v>-267917330.65894198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500000</v>
      </c>
      <c r="S83">
        <f t="shared" si="63"/>
        <v>-691724176.41157687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-2.5169145837470519</v>
      </c>
      <c r="AC83">
        <f t="shared" si="64"/>
        <v>-2.2472466144357193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-3.025832679468207E-3</v>
      </c>
      <c r="AI83">
        <f t="shared" si="69"/>
        <v>-3.025995117524521E-3</v>
      </c>
      <c r="AJ83">
        <f t="shared" si="70"/>
        <v>-0.26966796931133263</v>
      </c>
      <c r="AK83">
        <f t="shared" si="92"/>
        <v>-0.17618402086229365</v>
      </c>
      <c r="AL83">
        <f t="shared" si="71"/>
        <v>-0.44887798529115075</v>
      </c>
      <c r="AN83">
        <f t="shared" si="72"/>
        <v>0</v>
      </c>
      <c r="AO83">
        <f t="shared" si="73"/>
        <v>0</v>
      </c>
      <c r="AP83">
        <f t="shared" si="74"/>
        <v>-3.0581858202012187E-11</v>
      </c>
      <c r="AQ83">
        <f t="shared" si="75"/>
        <v>-5.6966691209087273E-7</v>
      </c>
      <c r="AR83">
        <f t="shared" si="76"/>
        <v>-5.6969749394907473E-7</v>
      </c>
      <c r="AS83">
        <f t="shared" si="77"/>
        <v>-5.0769799800827754E-5</v>
      </c>
      <c r="AT83">
        <f t="shared" si="78"/>
        <v>-3.3169780935149453E-5</v>
      </c>
      <c r="AU83">
        <f t="shared" si="79"/>
        <v>-8.4509278229926267E-5</v>
      </c>
      <c r="AW83">
        <v>80</v>
      </c>
      <c r="AX83">
        <f>IF(Z83&gt;0, (R83*SUMPRODUCT(K83:$K$98, X83:$X$98)-K83*$AZ$3)/Z83, 0)</f>
        <v>-691724176.41157687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500000</v>
      </c>
      <c r="S84">
        <f t="shared" si="63"/>
        <v>-1869999352.7457478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-2.2472466144357193</v>
      </c>
      <c r="AC84">
        <f t="shared" si="64"/>
        <v>-2.0064706726770174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-1.0716470871442144E-3</v>
      </c>
      <c r="AI84">
        <f t="shared" si="69"/>
        <v>-1.071700736111251E-3</v>
      </c>
      <c r="AJ84">
        <f t="shared" si="70"/>
        <v>-0.24077594175870187</v>
      </c>
      <c r="AK84">
        <f t="shared" si="92"/>
        <v>-0.15730726301050035</v>
      </c>
      <c r="AL84">
        <f t="shared" si="71"/>
        <v>-0.39915490550531352</v>
      </c>
      <c r="AN84">
        <f t="shared" si="72"/>
        <v>0</v>
      </c>
      <c r="AO84">
        <f t="shared" si="73"/>
        <v>0</v>
      </c>
      <c r="AP84">
        <f t="shared" si="74"/>
        <v>-9.0181909724395514E-12</v>
      </c>
      <c r="AQ84">
        <f t="shared" si="75"/>
        <v>-1.8013987259696223E-7</v>
      </c>
      <c r="AR84">
        <f t="shared" si="76"/>
        <v>-1.8014889078793467E-7</v>
      </c>
      <c r="AS84">
        <f t="shared" si="77"/>
        <v>-4.0473536477768903E-5</v>
      </c>
      <c r="AT84">
        <f t="shared" si="78"/>
        <v>-2.6442763347403132E-5</v>
      </c>
      <c r="AU84">
        <f t="shared" si="79"/>
        <v>-6.7096448715959974E-5</v>
      </c>
      <c r="AW84">
        <v>81</v>
      </c>
      <c r="AX84">
        <f>IF(Z84&gt;0, (R84*SUMPRODUCT(K84:$K$98, X84:$X$98)-K84*$AZ$3)/Z84, 0)</f>
        <v>-1869999352.7457478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500000</v>
      </c>
      <c r="S85">
        <f t="shared" si="63"/>
        <v>-5306445905.8240204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-2.0064706726770174</v>
      </c>
      <c r="AC85">
        <f t="shared" si="64"/>
        <v>-1.7914918247583056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-3.6232141105800635E-4</v>
      </c>
      <c r="AI85">
        <f t="shared" si="69"/>
        <v>-3.6233829139426676E-4</v>
      </c>
      <c r="AJ85">
        <f t="shared" si="70"/>
        <v>-0.2149788479187118</v>
      </c>
      <c r="AK85">
        <f t="shared" si="92"/>
        <v>-0.14045294708739123</v>
      </c>
      <c r="AL85">
        <f t="shared" si="71"/>
        <v>-0.35579413329749732</v>
      </c>
      <c r="AN85">
        <f t="shared" si="72"/>
        <v>0</v>
      </c>
      <c r="AO85">
        <f t="shared" si="73"/>
        <v>0</v>
      </c>
      <c r="AP85">
        <f t="shared" si="74"/>
        <v>-2.5335013169216726E-12</v>
      </c>
      <c r="AQ85">
        <f t="shared" si="75"/>
        <v>-5.4379353462168582E-8</v>
      </c>
      <c r="AR85">
        <f t="shared" si="76"/>
        <v>-5.4381886963485505E-8</v>
      </c>
      <c r="AS85">
        <f t="shared" si="77"/>
        <v>-3.2265304784844251E-5</v>
      </c>
      <c r="AT85">
        <f t="shared" si="78"/>
        <v>-2.1080014101749382E-5</v>
      </c>
      <c r="AU85">
        <f t="shared" si="79"/>
        <v>-5.3399700773557125E-5</v>
      </c>
      <c r="AW85">
        <v>82</v>
      </c>
      <c r="AX85">
        <f>IF(Z85&gt;0, (R85*SUMPRODUCT(K85:$K$98, X85:$X$98)-K85*$AZ$3)/Z85, 0)</f>
        <v>-5306445905.8240204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500000</v>
      </c>
      <c r="S86">
        <f t="shared" si="63"/>
        <v>-15850907999.81777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-1.7914918247583056</v>
      </c>
      <c r="AC86">
        <f t="shared" si="64"/>
        <v>-1.5995463183710659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-1.1665934505607793E-4</v>
      </c>
      <c r="AI86">
        <f t="shared" si="69"/>
        <v>-1.1666439065447011E-4</v>
      </c>
      <c r="AJ86">
        <f t="shared" si="70"/>
        <v>-0.19194550638723973</v>
      </c>
      <c r="AK86">
        <f t="shared" si="92"/>
        <v>-0.12540442773308141</v>
      </c>
      <c r="AL86">
        <f t="shared" si="71"/>
        <v>-0.31746659851097558</v>
      </c>
      <c r="AN86">
        <f t="shared" si="72"/>
        <v>0</v>
      </c>
      <c r="AO86">
        <f t="shared" si="73"/>
        <v>0</v>
      </c>
      <c r="AP86">
        <f t="shared" si="74"/>
        <v>-6.7613699275315019E-13</v>
      </c>
      <c r="AQ86">
        <f t="shared" si="75"/>
        <v>-1.5632972070258285E-8</v>
      </c>
      <c r="AR86">
        <f t="shared" si="76"/>
        <v>-1.5633648207251035E-8</v>
      </c>
      <c r="AS86">
        <f t="shared" si="77"/>
        <v>-2.5721717697976797E-5</v>
      </c>
      <c r="AT86">
        <f t="shared" si="78"/>
        <v>-1.6804859613223472E-5</v>
      </c>
      <c r="AU86">
        <f t="shared" si="79"/>
        <v>-4.2542210959407516E-5</v>
      </c>
      <c r="AW86">
        <v>83</v>
      </c>
      <c r="AX86">
        <f>IF(Z86&gt;0, (R86*SUMPRODUCT(K86:$K$98, X86:$X$98)-K86*$AZ$3)/Z86, 0)</f>
        <v>-15850907999.81777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500000</v>
      </c>
      <c r="S87">
        <f t="shared" si="63"/>
        <v>-49984139077.47953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-1.5995463183710659</v>
      </c>
      <c r="AC87">
        <f t="shared" si="64"/>
        <v>-1.4281663690338653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-3.566522854748319E-5</v>
      </c>
      <c r="AI87">
        <f t="shared" si="69"/>
        <v>-3.5666657167036704E-5</v>
      </c>
      <c r="AJ87">
        <f t="shared" si="70"/>
        <v>-0.17137994933720058</v>
      </c>
      <c r="AK87">
        <f t="shared" si="92"/>
        <v>-0.11196824228597461</v>
      </c>
      <c r="AL87">
        <f t="shared" si="71"/>
        <v>-0.28338385828034224</v>
      </c>
      <c r="AN87">
        <f t="shared" si="72"/>
        <v>0</v>
      </c>
      <c r="AO87">
        <f t="shared" si="73"/>
        <v>0</v>
      </c>
      <c r="AP87">
        <f t="shared" si="74"/>
        <v>-1.7093090240332786E-13</v>
      </c>
      <c r="AQ87">
        <f t="shared" si="75"/>
        <v>-4.2672590369097437E-9</v>
      </c>
      <c r="AR87">
        <f t="shared" si="76"/>
        <v>-4.2674299678121475E-9</v>
      </c>
      <c r="AS87">
        <f t="shared" si="77"/>
        <v>-2.0505199807724515E-5</v>
      </c>
      <c r="AT87">
        <f t="shared" si="78"/>
        <v>-1.3396731584254545E-5</v>
      </c>
      <c r="AU87">
        <f t="shared" si="79"/>
        <v>-3.3906198821946872E-5</v>
      </c>
      <c r="AW87">
        <v>84</v>
      </c>
      <c r="AX87">
        <f>IF(Z87&gt;0, (R87*SUMPRODUCT(K87:$K$98, X87:$X$98)-K87*$AZ$3)/Z87, 0)</f>
        <v>-49984139077.47953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500000</v>
      </c>
      <c r="S88">
        <f t="shared" si="63"/>
        <v>-166867799027.33344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-1.4281663690338653</v>
      </c>
      <c r="AC88">
        <f t="shared" si="64"/>
        <v>-1.2751485474348989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-1.0322498898487391E-5</v>
      </c>
      <c r="AI88">
        <f t="shared" si="69"/>
        <v>-1.0322880981955522E-5</v>
      </c>
      <c r="AJ88">
        <f t="shared" si="70"/>
        <v>-0.15301782159896637</v>
      </c>
      <c r="AK88">
        <f t="shared" si="92"/>
        <v>-9.9971645832370573E-2</v>
      </c>
      <c r="AL88">
        <f t="shared" si="71"/>
        <v>-0.2529997903123189</v>
      </c>
      <c r="AN88">
        <f t="shared" si="72"/>
        <v>0</v>
      </c>
      <c r="AO88">
        <f t="shared" si="73"/>
        <v>0</v>
      </c>
      <c r="AP88">
        <f t="shared" si="74"/>
        <v>-4.0817294969629326E-14</v>
      </c>
      <c r="AQ88">
        <f t="shared" si="75"/>
        <v>-1.1027341340474084E-9</v>
      </c>
      <c r="AR88">
        <f t="shared" si="76"/>
        <v>-1.1027749513423779E-9</v>
      </c>
      <c r="AS88">
        <f t="shared" si="77"/>
        <v>-1.634662077992404E-5</v>
      </c>
      <c r="AT88">
        <f t="shared" si="78"/>
        <v>-1.0679792497958774E-5</v>
      </c>
      <c r="AU88">
        <f t="shared" si="79"/>
        <v>-2.7027516052834157E-5</v>
      </c>
      <c r="AW88">
        <v>85</v>
      </c>
      <c r="AX88">
        <f>IF(Z88&gt;0, (R88*SUMPRODUCT(K88:$K$98, X88:$X$98)-K88*$AZ$3)/Z88, 0)</f>
        <v>-166867799027.33344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500000</v>
      </c>
      <c r="S89">
        <f t="shared" si="63"/>
        <v>-597795852997.91077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-1.2751485474348989</v>
      </c>
      <c r="AC89">
        <f t="shared" si="64"/>
        <v>-1.1385254897285031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-2.8303568565311005E-6</v>
      </c>
      <c r="AI89">
        <f t="shared" si="69"/>
        <v>-2.8304520834788969E-6</v>
      </c>
      <c r="AJ89">
        <f t="shared" si="70"/>
        <v>-0.13662305770639582</v>
      </c>
      <c r="AK89">
        <f t="shared" si="92"/>
        <v>-8.9260398320442927E-2</v>
      </c>
      <c r="AL89">
        <f t="shared" si="71"/>
        <v>-0.22588628647892223</v>
      </c>
      <c r="AN89">
        <f t="shared" si="72"/>
        <v>0</v>
      </c>
      <c r="AO89">
        <f t="shared" si="73"/>
        <v>0</v>
      </c>
      <c r="AP89">
        <f t="shared" si="74"/>
        <v>-9.0829686383774642E-15</v>
      </c>
      <c r="AQ89">
        <f t="shared" si="75"/>
        <v>-2.6996604593705595E-10</v>
      </c>
      <c r="AR89">
        <f t="shared" si="76"/>
        <v>-2.6997512890569433E-10</v>
      </c>
      <c r="AS89">
        <f t="shared" si="77"/>
        <v>-1.303142626263411E-5</v>
      </c>
      <c r="AT89">
        <f t="shared" si="78"/>
        <v>-8.5138652172893679E-6</v>
      </c>
      <c r="AU89">
        <f t="shared" si="79"/>
        <v>-2.1545561455052384E-5</v>
      </c>
      <c r="AW89">
        <v>86</v>
      </c>
      <c r="AX89">
        <f>IF(Z89&gt;0, (R89*SUMPRODUCT(K89:$K$98, X89:$X$98)-K89*$AZ$3)/Z89, 0)</f>
        <v>-597795852997.91077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500000</v>
      </c>
      <c r="S90">
        <f t="shared" si="63"/>
        <v>-2309479892225.1323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-1.1385254897285031</v>
      </c>
      <c r="AC90">
        <f t="shared" si="64"/>
        <v>-1.0165406160617461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-7.2266679472523831E-7</v>
      </c>
      <c r="AI90">
        <f t="shared" si="69"/>
        <v>-7.2268880272408433E-7</v>
      </c>
      <c r="AJ90">
        <f t="shared" si="70"/>
        <v>-0.12198487366675703</v>
      </c>
      <c r="AK90">
        <f t="shared" si="92"/>
        <v>-7.969678428099522E-2</v>
      </c>
      <c r="AL90">
        <f t="shared" si="71"/>
        <v>-0.20168238063655497</v>
      </c>
      <c r="AN90">
        <f t="shared" si="72"/>
        <v>0</v>
      </c>
      <c r="AO90">
        <f t="shared" si="73"/>
        <v>0</v>
      </c>
      <c r="AP90">
        <f t="shared" si="74"/>
        <v>-1.8742627850177061E-15</v>
      </c>
      <c r="AQ90">
        <f t="shared" si="75"/>
        <v>-6.1544327078338022E-11</v>
      </c>
      <c r="AR90">
        <f t="shared" si="76"/>
        <v>-6.1546201341123037E-11</v>
      </c>
      <c r="AS90">
        <f t="shared" si="77"/>
        <v>-1.0388573293188347E-5</v>
      </c>
      <c r="AT90">
        <f t="shared" si="78"/>
        <v>-6.7872012311651603E-6</v>
      </c>
      <c r="AU90">
        <f t="shared" si="79"/>
        <v>-1.717583607055485E-5</v>
      </c>
      <c r="AW90">
        <v>87</v>
      </c>
      <c r="AX90">
        <f>IF(Z90&gt;0, (R90*SUMPRODUCT(K90:$K$98, X90:$X$98)-K90*$AZ$3)/Z90, 0)</f>
        <v>-2309479892225.1323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500000</v>
      </c>
      <c r="S91">
        <f t="shared" si="63"/>
        <v>-9675796037869.7773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-1.0165406160617461</v>
      </c>
      <c r="AC91">
        <f t="shared" si="64"/>
        <v>-0.90762555010835921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-1.7097733437422009E-7</v>
      </c>
      <c r="AI91">
        <f t="shared" si="69"/>
        <v>-1.7098202455964025E-7</v>
      </c>
      <c r="AJ91">
        <f t="shared" si="70"/>
        <v>-0.10891506595338685</v>
      </c>
      <c r="AK91">
        <f t="shared" si="92"/>
        <v>-7.1157843124322231E-2</v>
      </c>
      <c r="AL91">
        <f t="shared" si="71"/>
        <v>-0.18007308005973366</v>
      </c>
      <c r="AN91">
        <f t="shared" si="72"/>
        <v>0</v>
      </c>
      <c r="AO91">
        <f t="shared" si="73"/>
        <v>0</v>
      </c>
      <c r="AP91">
        <f t="shared" si="74"/>
        <v>-3.566333203829781E-16</v>
      </c>
      <c r="AQ91">
        <f t="shared" si="75"/>
        <v>-1.3000811056594584E-11</v>
      </c>
      <c r="AR91">
        <f t="shared" si="76"/>
        <v>-1.3001167689914968E-11</v>
      </c>
      <c r="AS91">
        <f t="shared" si="77"/>
        <v>-8.2817070394683962E-6</v>
      </c>
      <c r="AT91">
        <f t="shared" si="78"/>
        <v>-5.4107152684303356E-6</v>
      </c>
      <c r="AU91">
        <f t="shared" si="79"/>
        <v>-1.3692435309066422E-5</v>
      </c>
      <c r="AW91">
        <v>88</v>
      </c>
      <c r="AX91">
        <f>IF(Z91&gt;0, (R91*SUMPRODUCT(K91:$K$98, X91:$X$98)-K91*$AZ$3)/Z91, 0)</f>
        <v>-9675796037869.7773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500000</v>
      </c>
      <c r="S92">
        <f t="shared" si="63"/>
        <v>-44244470581009.563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-0.90762555010835921</v>
      </c>
      <c r="AC92">
        <f t="shared" si="64"/>
        <v>-0.81037995546517139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-3.7274855636216033E-8</v>
      </c>
      <c r="AI92">
        <f t="shared" si="69"/>
        <v>-3.727577143421839E-8</v>
      </c>
      <c r="AJ92">
        <f t="shared" si="70"/>
        <v>-9.7245594643187827E-2</v>
      </c>
      <c r="AK92">
        <f t="shared" si="92"/>
        <v>-6.3533788507585148E-2</v>
      </c>
      <c r="AL92">
        <f t="shared" si="71"/>
        <v>-0.16077942042654442</v>
      </c>
      <c r="AN92">
        <f t="shared" si="72"/>
        <v>0</v>
      </c>
      <c r="AO92">
        <f t="shared" si="73"/>
        <v>0</v>
      </c>
      <c r="AP92">
        <f t="shared" si="74"/>
        <v>-6.2174682174435677E-17</v>
      </c>
      <c r="AQ92">
        <f t="shared" si="75"/>
        <v>-2.5306369923551811E-12</v>
      </c>
      <c r="AR92">
        <f t="shared" si="76"/>
        <v>-2.5306991670373559E-12</v>
      </c>
      <c r="AS92">
        <f t="shared" si="77"/>
        <v>-6.6021261503834011E-6</v>
      </c>
      <c r="AT92">
        <f t="shared" si="78"/>
        <v>-4.3133890854174527E-6</v>
      </c>
      <c r="AU92">
        <f t="shared" si="79"/>
        <v>-1.0915517766500022E-5</v>
      </c>
      <c r="AW92">
        <v>89</v>
      </c>
      <c r="AX92">
        <f>IF(Z92&gt;0, (R92*SUMPRODUCT(K92:$K$98, X92:$X$98)-K92*$AZ$3)/Z92, 0)</f>
        <v>-44244470581009.563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500000</v>
      </c>
      <c r="S93">
        <f t="shared" si="63"/>
        <v>-222470281439931.09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-0.81037995546517139</v>
      </c>
      <c r="AC93">
        <f t="shared" si="64"/>
        <v>-0.72355353166753356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-7.4402200274861469E-9</v>
      </c>
      <c r="AI93">
        <f t="shared" si="69"/>
        <v>-7.4403826455057279E-9</v>
      </c>
      <c r="AJ93">
        <f t="shared" si="70"/>
        <v>-8.6826423797637831E-2</v>
      </c>
      <c r="AK93">
        <f t="shared" si="92"/>
        <v>-5.6726596882562E-2</v>
      </c>
      <c r="AL93">
        <f t="shared" si="71"/>
        <v>-0.14355302812058246</v>
      </c>
      <c r="AN93">
        <f t="shared" si="72"/>
        <v>0</v>
      </c>
      <c r="AO93">
        <f t="shared" si="73"/>
        <v>0</v>
      </c>
      <c r="AP93">
        <f t="shared" si="74"/>
        <v>-9.8574487352856642E-18</v>
      </c>
      <c r="AQ93">
        <f t="shared" si="75"/>
        <v>-4.5100529258188721E-13</v>
      </c>
      <c r="AR93">
        <f t="shared" si="76"/>
        <v>-4.5101515003062245E-13</v>
      </c>
      <c r="AS93">
        <f t="shared" si="77"/>
        <v>-5.263174546455373E-6</v>
      </c>
      <c r="AT93">
        <f t="shared" si="78"/>
        <v>-3.4386073704380484E-6</v>
      </c>
      <c r="AU93">
        <f t="shared" si="79"/>
        <v>-8.7017823679085703E-6</v>
      </c>
      <c r="AW93">
        <v>90</v>
      </c>
      <c r="AX93">
        <f>IF(Z93&gt;0, (R93*SUMPRODUCT(K93:$K$98, X93:$X$98)-K93*$AZ$3)/Z93, 0)</f>
        <v>-222470281439931.09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50</v>
      </c>
      <c r="R94">
        <f t="shared" si="62"/>
        <v>500000</v>
      </c>
      <c r="S94">
        <f t="shared" si="63"/>
        <v>-1241688897515746.5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-0.72355353166753356</v>
      </c>
      <c r="AC94">
        <f t="shared" si="64"/>
        <v>-0.64602993898926286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-1.3497767672805533E-9</v>
      </c>
      <c r="AI94">
        <f t="shared" si="69"/>
        <v>-1.3498027814432104E-9</v>
      </c>
      <c r="AJ94">
        <f t="shared" si="70"/>
        <v>-7.7523592678270692E-2</v>
      </c>
      <c r="AK94">
        <f t="shared" si="92"/>
        <v>-5.0648747216727352E-2</v>
      </c>
      <c r="AL94">
        <f t="shared" si="71"/>
        <v>-0.12817234124480081</v>
      </c>
      <c r="AN94">
        <f t="shared" si="72"/>
        <v>0</v>
      </c>
      <c r="AO94">
        <f t="shared" si="73"/>
        <v>0</v>
      </c>
      <c r="AP94">
        <f t="shared" si="74"/>
        <v>-1.4079514782355519E-18</v>
      </c>
      <c r="AQ94">
        <f t="shared" si="75"/>
        <v>-7.3053291002758826E-14</v>
      </c>
      <c r="AR94">
        <f t="shared" si="76"/>
        <v>-7.3054698954237063E-14</v>
      </c>
      <c r="AS94">
        <f t="shared" si="77"/>
        <v>-4.1957705250144633E-6</v>
      </c>
      <c r="AT94">
        <f t="shared" si="78"/>
        <v>-2.741236743023368E-6</v>
      </c>
      <c r="AU94">
        <f t="shared" si="79"/>
        <v>-6.93700734109253E-6</v>
      </c>
      <c r="AW94">
        <v>91</v>
      </c>
      <c r="AX94">
        <f>IF(Z94&gt;0, (R94*SUMPRODUCT(K94:$K$98, X94:$X$98)-K94*$AZ$3)/Z94, 0)</f>
        <v>-1241688897515746.5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500000</v>
      </c>
      <c r="S95">
        <f t="shared" si="63"/>
        <v>-7786956233344339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-0.64602993898926286</v>
      </c>
      <c r="AC95">
        <f t="shared" si="64"/>
        <v>-0.57681244552619126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-2.2050311723293222E-10</v>
      </c>
      <c r="AI95">
        <f t="shared" si="69"/>
        <v>-2.2050682094223944E-10</v>
      </c>
      <c r="AJ95">
        <f t="shared" si="70"/>
        <v>-6.92174934630716E-2</v>
      </c>
      <c r="AK95">
        <f t="shared" si="92"/>
        <v>-4.5222095729248402E-2</v>
      </c>
      <c r="AL95">
        <f t="shared" si="71"/>
        <v>-0.11443958941282682</v>
      </c>
      <c r="AN95">
        <f t="shared" si="72"/>
        <v>0</v>
      </c>
      <c r="AO95">
        <f t="shared" si="73"/>
        <v>0</v>
      </c>
      <c r="AP95">
        <f t="shared" si="74"/>
        <v>-1.7897678683954633E-19</v>
      </c>
      <c r="AQ95">
        <f t="shared" si="75"/>
        <v>-1.0655517519579504E-14</v>
      </c>
      <c r="AR95">
        <f t="shared" si="76"/>
        <v>-1.0655696496366343E-14</v>
      </c>
      <c r="AS95">
        <f t="shared" si="77"/>
        <v>-3.3448425741665032E-6</v>
      </c>
      <c r="AT95">
        <f t="shared" si="78"/>
        <v>-2.1852971484574599E-6</v>
      </c>
      <c r="AU95">
        <f t="shared" si="79"/>
        <v>-5.5301397332796596E-6</v>
      </c>
      <c r="AW95">
        <v>92</v>
      </c>
      <c r="AX95">
        <f>IF(Z95&gt;0, (R95*SUMPRODUCT(K95:$K$98, X95:$X$98)-K95*$AZ$3)/Z95, 0)</f>
        <v>-7786956233344339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500000</v>
      </c>
      <c r="S96">
        <f t="shared" si="63"/>
        <v>-5.5721847233240208E+16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-0.57681244552619126</v>
      </c>
      <c r="AC96">
        <f t="shared" si="64"/>
        <v>-0.51501111207696582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-3.2045454742290034E-11</v>
      </c>
      <c r="AI96">
        <f t="shared" si="69"/>
        <v>-3.2045916869029945E-11</v>
      </c>
      <c r="AJ96">
        <f t="shared" si="70"/>
        <v>-6.1801333449225448E-2</v>
      </c>
      <c r="AK96">
        <f t="shared" si="92"/>
        <v>-4.0376871186833391E-2</v>
      </c>
      <c r="AL96">
        <f t="shared" si="71"/>
        <v>-0.10217820466810476</v>
      </c>
      <c r="AN96">
        <f t="shared" si="72"/>
        <v>0</v>
      </c>
      <c r="AO96">
        <f t="shared" si="73"/>
        <v>0</v>
      </c>
      <c r="AP96">
        <f t="shared" si="74"/>
        <v>-1.9938977811962433E-20</v>
      </c>
      <c r="AQ96">
        <f t="shared" si="75"/>
        <v>-1.3826371769799368E-15</v>
      </c>
      <c r="AR96">
        <f t="shared" si="76"/>
        <v>-1.3826571159577485E-15</v>
      </c>
      <c r="AS96">
        <f t="shared" si="77"/>
        <v>-2.6664880214998772E-6</v>
      </c>
      <c r="AT96">
        <f t="shared" si="78"/>
        <v>-1.7421055073801829E-6</v>
      </c>
      <c r="AU96">
        <f t="shared" si="79"/>
        <v>-4.4085935302627179E-6</v>
      </c>
      <c r="AW96">
        <v>93</v>
      </c>
      <c r="AX96">
        <f>IF(Z96&gt;0, (R96*SUMPRODUCT(K96:$K$98, X96:$X$98)-K96*$AZ$3)/Z96, 0)</f>
        <v>-5.5721847233240208E+16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500000</v>
      </c>
      <c r="S97">
        <f t="shared" si="63"/>
        <v>-4.642083552885863E+17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-0.51501111207696582</v>
      </c>
      <c r="AC97">
        <f t="shared" si="64"/>
        <v>-0.45983135006872072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-4.0797692085957803E-12</v>
      </c>
      <c r="AI97">
        <f t="shared" si="69"/>
        <v>-4.0798187371474348E-12</v>
      </c>
      <c r="AJ97">
        <f t="shared" si="70"/>
        <v>-5.5179762008245092E-2</v>
      </c>
      <c r="AK97">
        <f t="shared" si="92"/>
        <v>-3.6050777845387613E-2</v>
      </c>
      <c r="AL97">
        <f t="shared" si="71"/>
        <v>-9.1230539857712525E-2</v>
      </c>
      <c r="AN97">
        <f t="shared" si="72"/>
        <v>0</v>
      </c>
      <c r="AO97">
        <f t="shared" si="73"/>
        <v>0</v>
      </c>
      <c r="AP97">
        <f t="shared" si="74"/>
        <v>-1.9080045101566007E-21</v>
      </c>
      <c r="AQ97">
        <f t="shared" si="75"/>
        <v>-1.5716627662917337E-16</v>
      </c>
      <c r="AR97">
        <f t="shared" si="76"/>
        <v>-1.5716818463368352E-16</v>
      </c>
      <c r="AS97">
        <f t="shared" si="77"/>
        <v>-2.1257079253031473E-6</v>
      </c>
      <c r="AT97">
        <f t="shared" si="78"/>
        <v>-1.3887958445314212E-6</v>
      </c>
      <c r="AU97">
        <f t="shared" si="79"/>
        <v>-3.5145037699917367E-6</v>
      </c>
      <c r="AW97">
        <v>94</v>
      </c>
      <c r="AX97">
        <f>IF(Z97&gt;0, (R97*SUMPRODUCT(K97:$K$98, X97:$X$98)-K97*$AZ$3)/Z97, 0)</f>
        <v>-4.642083552885863E+17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-0.45983135006872072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-0.45983135006872072</v>
      </c>
      <c r="AK98">
        <f t="shared" si="92"/>
        <v>-3.2188194504810454E-2</v>
      </c>
      <c r="AL98">
        <f t="shared" si="71"/>
        <v>-0.49201954457402647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-1.7035754554969647E-17</v>
      </c>
      <c r="AR98">
        <f t="shared" si="76"/>
        <v>-1.7035754554969647E-17</v>
      </c>
      <c r="AS98">
        <f t="shared" si="77"/>
        <v>-1.5816279206125006E-5</v>
      </c>
      <c r="AT98">
        <f t="shared" si="78"/>
        <v>-1.1071395444287505E-6</v>
      </c>
      <c r="AU98">
        <f t="shared" si="79"/>
        <v>-1.6923418750570793E-5</v>
      </c>
      <c r="AW98">
        <v>95</v>
      </c>
    </row>
    <row r="100" spans="5:50" x14ac:dyDescent="0.25">
      <c r="AN100" s="6">
        <f t="shared" ref="AN100:AU100" si="93">SUM(AN3:AN98)</f>
        <v>19172.337437103903</v>
      </c>
      <c r="AO100" s="6">
        <f t="shared" si="93"/>
        <v>-1917.2337437103904</v>
      </c>
      <c r="AP100" s="6">
        <f t="shared" si="93"/>
        <v>-2992.8378849405171</v>
      </c>
      <c r="AQ100" s="6">
        <f t="shared" si="93"/>
        <v>-11936.439695544499</v>
      </c>
      <c r="AR100" s="6">
        <f t="shared" si="93"/>
        <v>2325.8261129084863</v>
      </c>
      <c r="AS100" s="6">
        <f t="shared" si="93"/>
        <v>-1740.748469871058</v>
      </c>
      <c r="AT100" s="6">
        <f t="shared" si="93"/>
        <v>902.57313705555634</v>
      </c>
      <c r="AU100" s="6">
        <f t="shared" si="93"/>
        <v>1487.6507800929849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40046.693254566788</v>
      </c>
      <c r="K3">
        <v>1</v>
      </c>
      <c r="L3" s="2">
        <v>0</v>
      </c>
      <c r="O3">
        <f>$C$3</f>
        <v>40046.693254566788</v>
      </c>
      <c r="P3">
        <f>O3*C5</f>
        <v>4004.669325456679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40046.693254566788</v>
      </c>
      <c r="AF3">
        <f t="shared" ref="AF3:AF34" si="4">-$Z3*P3</f>
        <v>-4004.669325456679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33522.11572511011</v>
      </c>
      <c r="AJ3">
        <f t="shared" ref="AJ3:AJ34" si="8">AB3-AC3</f>
        <v>0</v>
      </c>
      <c r="AL3">
        <f t="shared" ref="AL3:AL34" si="9">SUM(AI3:AK3)</f>
        <v>33522.11572511011</v>
      </c>
      <c r="AN3">
        <f t="shared" ref="AN3:AN34" si="10">AE3*$K3</f>
        <v>40046.693254566788</v>
      </c>
      <c r="AO3">
        <f t="shared" ref="AO3:AO34" si="11">AF3*$K3</f>
        <v>-4004.669325456679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33522.11572511011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33522.11572511011</v>
      </c>
      <c r="AW3">
        <v>0</v>
      </c>
      <c r="AX3">
        <f>IF(Z3&gt;0, (R3*SUMPRODUCT(K3:$K$98, X3:$X$98)-K3*$AZ$3)/Z3, 0)</f>
        <v>0</v>
      </c>
      <c r="AZ3">
        <f>C6*SUMPRODUCT(X4:X89, K4:K89)/1</f>
        <v>22596.304167706508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1125.6626070930599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1112.8432742795194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-1112.8432742795194</v>
      </c>
      <c r="AK4">
        <f>G4*SUM(AB4, AE4:AF4)</f>
        <v>0</v>
      </c>
      <c r="AL4">
        <f t="shared" si="9"/>
        <v>-1806.9707742795194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-659.94247955885135</v>
      </c>
      <c r="AR4">
        <f t="shared" si="14"/>
        <v>-659.94247955885135</v>
      </c>
      <c r="AS4">
        <f t="shared" si="15"/>
        <v>-1058.0369597637566</v>
      </c>
      <c r="AT4">
        <f t="shared" si="16"/>
        <v>0</v>
      </c>
      <c r="AU4">
        <f t="shared" si="17"/>
        <v>-1717.9794393226082</v>
      </c>
      <c r="AW4">
        <v>1</v>
      </c>
      <c r="AX4">
        <f>IF(Z4&gt;0, (R4*SUMPRODUCT(K4:$K$98, X4:$X$98)-K4*$AZ$3)/Z4, 0)</f>
        <v>1125.6626070930599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500000</v>
      </c>
      <c r="S5">
        <f t="shared" si="1"/>
        <v>1591.6090690445076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1112.8432742795194</v>
      </c>
      <c r="AC5">
        <f t="shared" si="2"/>
        <v>1555.5051342846637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-704.77439272828508</v>
      </c>
      <c r="AI5">
        <f t="shared" si="7"/>
        <v>-753.64019666651222</v>
      </c>
      <c r="AJ5">
        <f t="shared" si="8"/>
        <v>-442.66186000514426</v>
      </c>
      <c r="AK5">
        <f>G5*SUM(AB5, AE5:AF5)</f>
        <v>4.5626574245460301</v>
      </c>
      <c r="AL5">
        <f t="shared" si="9"/>
        <v>-1191.7393992471104</v>
      </c>
      <c r="AN5">
        <f t="shared" si="10"/>
        <v>0</v>
      </c>
      <c r="AO5">
        <f t="shared" si="11"/>
        <v>0</v>
      </c>
      <c r="AP5">
        <f t="shared" si="12"/>
        <v>-44.074771390160784</v>
      </c>
      <c r="AQ5">
        <f t="shared" si="13"/>
        <v>-635.67500660392284</v>
      </c>
      <c r="AR5">
        <f t="shared" si="14"/>
        <v>-679.74977799408362</v>
      </c>
      <c r="AS5">
        <f t="shared" si="15"/>
        <v>-399.2612156250122</v>
      </c>
      <c r="AT5">
        <f t="shared" si="16"/>
        <v>4.1153130965102012</v>
      </c>
      <c r="AU5">
        <f t="shared" si="17"/>
        <v>-1074.8956805225857</v>
      </c>
      <c r="AW5">
        <v>2</v>
      </c>
      <c r="AX5">
        <f>IF(Z5&gt;0, (R5*SUMPRODUCT(K5:$K$98, X5:$X$98)-K5*$AZ$3)/Z5, 0)</f>
        <v>1591.6090690445076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50</v>
      </c>
      <c r="R6">
        <f t="shared" si="0"/>
        <v>500000</v>
      </c>
      <c r="S6">
        <f t="shared" si="1"/>
        <v>2091.6248845082828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1555.5051342846637</v>
      </c>
      <c r="AC6">
        <f t="shared" si="2"/>
        <v>2020.7164290955334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-722.0259705920239</v>
      </c>
      <c r="AI6">
        <f t="shared" si="7"/>
        <v>-770.33091389380957</v>
      </c>
      <c r="AJ6">
        <f t="shared" si="8"/>
        <v>-465.21129481086973</v>
      </c>
      <c r="AK6">
        <f>G6*SUM(AB6, AE6:AF6)</f>
        <v>11.044086453421112</v>
      </c>
      <c r="AL6">
        <f t="shared" si="9"/>
        <v>-1224.4981222512581</v>
      </c>
      <c r="AN6">
        <f t="shared" si="10"/>
        <v>0</v>
      </c>
      <c r="AO6">
        <f t="shared" si="11"/>
        <v>0</v>
      </c>
      <c r="AP6">
        <f t="shared" si="12"/>
        <v>-41.215495374487745</v>
      </c>
      <c r="AQ6">
        <f t="shared" si="13"/>
        <v>-616.05823373558303</v>
      </c>
      <c r="AR6">
        <f t="shared" si="14"/>
        <v>-657.2737291100708</v>
      </c>
      <c r="AS6">
        <f t="shared" si="15"/>
        <v>-396.93481989302012</v>
      </c>
      <c r="AT6">
        <f t="shared" si="16"/>
        <v>9.4232072956308297</v>
      </c>
      <c r="AU6">
        <f t="shared" si="17"/>
        <v>-1044.78534170746</v>
      </c>
      <c r="AW6">
        <v>3</v>
      </c>
      <c r="AX6">
        <f>IF(Z6&gt;0, (R6*SUMPRODUCT(K6:$K$98, X6:$X$98)-K6*$AZ$3)/Z6, 0)</f>
        <v>2091.6248845082828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500000</v>
      </c>
      <c r="S7">
        <f t="shared" si="1"/>
        <v>2681.7538379065472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2020.7164290955334</v>
      </c>
      <c r="AC7">
        <f t="shared" si="2"/>
        <v>2560.9489474808361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-742.42475827452745</v>
      </c>
      <c r="AI7">
        <f t="shared" si="7"/>
        <v>-790.17240966746783</v>
      </c>
      <c r="AJ7">
        <f t="shared" si="8"/>
        <v>-540.23251838530268</v>
      </c>
      <c r="AK7">
        <f>G7*SUM(AB7, AE7:AF7)</f>
        <v>27.885886721518361</v>
      </c>
      <c r="AL7">
        <f t="shared" si="9"/>
        <v>-1302.5190413312523</v>
      </c>
      <c r="AN7">
        <f t="shared" si="10"/>
        <v>0</v>
      </c>
      <c r="AO7">
        <f t="shared" si="11"/>
        <v>0</v>
      </c>
      <c r="AP7">
        <f t="shared" si="12"/>
        <v>-38.296666760918463</v>
      </c>
      <c r="AQ7">
        <f t="shared" si="13"/>
        <v>-595.47208570972396</v>
      </c>
      <c r="AR7">
        <f t="shared" si="14"/>
        <v>-633.76875247064231</v>
      </c>
      <c r="AS7">
        <f t="shared" si="15"/>
        <v>-433.30099233053858</v>
      </c>
      <c r="AT7">
        <f t="shared" si="16"/>
        <v>22.366262631812017</v>
      </c>
      <c r="AU7">
        <f t="shared" si="17"/>
        <v>-1044.703482169369</v>
      </c>
      <c r="AW7">
        <v>4</v>
      </c>
      <c r="AX7">
        <f>IF(Z7&gt;0, (R7*SUMPRODUCT(K7:$K$98, X7:$X$98)-K7*$AZ$3)/Z7, 0)</f>
        <v>2681.7538379065472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500000</v>
      </c>
      <c r="S8">
        <f t="shared" si="1"/>
        <v>3365.2963388449002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2560.9489474808361</v>
      </c>
      <c r="AC8">
        <f t="shared" si="2"/>
        <v>3176.4281982991415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-762.89430732538619</v>
      </c>
      <c r="AI8">
        <f t="shared" si="7"/>
        <v>-810.08819277366467</v>
      </c>
      <c r="AJ8">
        <f t="shared" si="8"/>
        <v>-615.47925081830545</v>
      </c>
      <c r="AK8">
        <f t="shared" ref="AK8:AK39" si="30">G8*SUM(AB8:AB8, AE8:AF8)</f>
        <v>55.316497265586065</v>
      </c>
      <c r="AL8">
        <f t="shared" si="9"/>
        <v>-1370.2509463263839</v>
      </c>
      <c r="AN8">
        <f t="shared" si="10"/>
        <v>0</v>
      </c>
      <c r="AO8">
        <f t="shared" si="11"/>
        <v>0</v>
      </c>
      <c r="AP8">
        <f t="shared" si="12"/>
        <v>-35.323358619013952</v>
      </c>
      <c r="AQ8">
        <f t="shared" si="13"/>
        <v>-571.00594600527586</v>
      </c>
      <c r="AR8">
        <f t="shared" si="14"/>
        <v>-606.32930462428976</v>
      </c>
      <c r="AS8">
        <f t="shared" si="15"/>
        <v>-460.66972644249836</v>
      </c>
      <c r="AT8">
        <f t="shared" si="16"/>
        <v>41.402915905312014</v>
      </c>
      <c r="AU8">
        <f t="shared" si="17"/>
        <v>-1025.5961151614761</v>
      </c>
      <c r="AW8">
        <v>5</v>
      </c>
      <c r="AX8">
        <f>IF(Z8&gt;0, (R8*SUMPRODUCT(K8:$K$98, X8:$X$98)-K8*$AZ$3)/Z8, 0)</f>
        <v>3365.2963388449002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50</v>
      </c>
      <c r="R9">
        <f t="shared" si="0"/>
        <v>500000</v>
      </c>
      <c r="S9">
        <f t="shared" si="1"/>
        <v>4015.3123706755387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3176.4281982991415</v>
      </c>
      <c r="AC9">
        <f t="shared" si="2"/>
        <v>3745.7656694744055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-784.3142383872306</v>
      </c>
      <c r="AI9">
        <f t="shared" si="7"/>
        <v>-830.95775355718752</v>
      </c>
      <c r="AJ9">
        <f t="shared" si="8"/>
        <v>-569.337471175264</v>
      </c>
      <c r="AK9">
        <f t="shared" si="30"/>
        <v>70.834348822070851</v>
      </c>
      <c r="AL9">
        <f t="shared" si="9"/>
        <v>-1329.4608759103808</v>
      </c>
      <c r="AN9">
        <f t="shared" si="10"/>
        <v>0</v>
      </c>
      <c r="AO9">
        <f t="shared" si="11"/>
        <v>0</v>
      </c>
      <c r="AP9">
        <f t="shared" si="12"/>
        <v>-32.557513022271365</v>
      </c>
      <c r="AQ9">
        <f t="shared" si="13"/>
        <v>-547.4570459966618</v>
      </c>
      <c r="AR9">
        <f t="shared" si="14"/>
        <v>-580.01455901893314</v>
      </c>
      <c r="AS9">
        <f t="shared" si="15"/>
        <v>-397.40169805630063</v>
      </c>
      <c r="AT9">
        <f t="shared" si="16"/>
        <v>49.442890952697745</v>
      </c>
      <c r="AU9">
        <f t="shared" si="17"/>
        <v>-927.97336612253616</v>
      </c>
      <c r="AW9">
        <v>6</v>
      </c>
      <c r="AX9">
        <f>IF(Z9&gt;0, (R9*SUMPRODUCT(K9:$K$98, X9:$X$98)-K9*$AZ$3)/Z9, 0)</f>
        <v>4015.3123706755387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500000</v>
      </c>
      <c r="S10">
        <f t="shared" si="1"/>
        <v>4350.3039477670354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3745.7656694744055</v>
      </c>
      <c r="AC10">
        <f t="shared" si="2"/>
        <v>4010.6395461196807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-809.95764439902689</v>
      </c>
      <c r="AI10">
        <f t="shared" si="7"/>
        <v>-856.05372865284437</v>
      </c>
      <c r="AJ10">
        <f t="shared" si="8"/>
        <v>-264.87387664527523</v>
      </c>
      <c r="AK10">
        <f t="shared" si="30"/>
        <v>16.106792378739943</v>
      </c>
      <c r="AL10">
        <f t="shared" si="9"/>
        <v>-1104.8208129193795</v>
      </c>
      <c r="AN10">
        <f t="shared" si="10"/>
        <v>0</v>
      </c>
      <c r="AO10">
        <f t="shared" si="11"/>
        <v>0</v>
      </c>
      <c r="AP10">
        <f t="shared" si="12"/>
        <v>-30.518260702881697</v>
      </c>
      <c r="AQ10">
        <f t="shared" si="13"/>
        <v>-536.23857536259982</v>
      </c>
      <c r="AR10">
        <f t="shared" si="14"/>
        <v>-566.75683606548148</v>
      </c>
      <c r="AS10">
        <f t="shared" si="15"/>
        <v>-175.36175038932942</v>
      </c>
      <c r="AT10">
        <f t="shared" si="16"/>
        <v>10.663623534592649</v>
      </c>
      <c r="AU10">
        <f t="shared" si="17"/>
        <v>-731.45496292021812</v>
      </c>
      <c r="AW10">
        <v>7</v>
      </c>
      <c r="AX10">
        <f>IF(Z10&gt;0, (R10*SUMPRODUCT(K10:$K$98, X10:$X$98)-K10*$AZ$3)/Z10, 0)</f>
        <v>4350.3039477670354</v>
      </c>
    </row>
    <row r="11" spans="1:52" x14ac:dyDescent="0.25">
      <c r="A11" t="s">
        <v>33</v>
      </c>
      <c r="C11" s="25">
        <f>AU91</f>
        <v>8084.0938522181641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500000</v>
      </c>
      <c r="S11">
        <f t="shared" si="1"/>
        <v>4619.434242910077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4010.6395461196807</v>
      </c>
      <c r="AC11">
        <f t="shared" si="2"/>
        <v>4208.4621892025043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-834.17640581668036</v>
      </c>
      <c r="AI11">
        <f t="shared" si="7"/>
        <v>-879.72811158737795</v>
      </c>
      <c r="AJ11">
        <f t="shared" si="8"/>
        <v>-197.82264308282356</v>
      </c>
      <c r="AK11">
        <f t="shared" si="30"/>
        <v>6.4170232737914894</v>
      </c>
      <c r="AL11">
        <f t="shared" si="9"/>
        <v>-1071.13373139641</v>
      </c>
      <c r="AN11">
        <f t="shared" si="10"/>
        <v>0</v>
      </c>
      <c r="AO11">
        <f t="shared" si="11"/>
        <v>0</v>
      </c>
      <c r="AP11">
        <f t="shared" si="12"/>
        <v>-28.67806277760241</v>
      </c>
      <c r="AQ11">
        <f t="shared" si="13"/>
        <v>-525.17382014252337</v>
      </c>
      <c r="AR11">
        <f t="shared" si="14"/>
        <v>-553.85188292012583</v>
      </c>
      <c r="AS11">
        <f t="shared" si="15"/>
        <v>-124.54352874771749</v>
      </c>
      <c r="AT11">
        <f t="shared" si="16"/>
        <v>4.0399759608894588</v>
      </c>
      <c r="AU11">
        <f t="shared" si="17"/>
        <v>-674.35543570695381</v>
      </c>
      <c r="AW11">
        <v>8</v>
      </c>
      <c r="AX11">
        <f>IF(Z11&gt;0, (R11*SUMPRODUCT(K11:$K$98, X11:$X$98)-K11*$AZ$3)/Z11, 0)</f>
        <v>4619.434242910077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500000</v>
      </c>
      <c r="S12">
        <f t="shared" si="1"/>
        <v>5139.2852241452229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4208.4621892025043</v>
      </c>
      <c r="AC12">
        <f t="shared" si="2"/>
        <v>4626.3747135910071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-862.84496587913156</v>
      </c>
      <c r="AI12">
        <f t="shared" si="7"/>
        <v>-907.85487009553435</v>
      </c>
      <c r="AJ12">
        <f t="shared" si="8"/>
        <v>-417.91252438850279</v>
      </c>
      <c r="AK12">
        <f t="shared" si="30"/>
        <v>88.377705973252603</v>
      </c>
      <c r="AL12">
        <f t="shared" si="9"/>
        <v>-1237.3896885107845</v>
      </c>
      <c r="AN12">
        <f t="shared" si="10"/>
        <v>0</v>
      </c>
      <c r="AO12">
        <f t="shared" si="11"/>
        <v>0</v>
      </c>
      <c r="AP12">
        <f t="shared" si="12"/>
        <v>-26.45841258313018</v>
      </c>
      <c r="AQ12">
        <f t="shared" si="13"/>
        <v>-507.21076838433487</v>
      </c>
      <c r="AR12">
        <f t="shared" si="14"/>
        <v>-533.66918096746508</v>
      </c>
      <c r="AS12">
        <f t="shared" si="15"/>
        <v>-245.66375304346687</v>
      </c>
      <c r="AT12">
        <f t="shared" si="16"/>
        <v>51.951539300071175</v>
      </c>
      <c r="AU12">
        <f t="shared" si="17"/>
        <v>-727.38139471086072</v>
      </c>
      <c r="AW12">
        <v>9</v>
      </c>
      <c r="AX12">
        <f>IF(Z12&gt;0, (R12*SUMPRODUCT(K12:$K$98, X12:$X$98)-K12*$AZ$3)/Z12, 0)</f>
        <v>5139.2852241452229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500000</v>
      </c>
      <c r="S13">
        <f t="shared" si="1"/>
        <v>6231.4760438476642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4626.3747135910071</v>
      </c>
      <c r="AC13">
        <f t="shared" si="2"/>
        <v>5542.3324731709999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-893.42364364444416</v>
      </c>
      <c r="AI13">
        <f t="shared" si="7"/>
        <v>-937.89410645431838</v>
      </c>
      <c r="AJ13">
        <f t="shared" si="8"/>
        <v>-915.95775957999285</v>
      </c>
      <c r="AK13">
        <f t="shared" si="30"/>
        <v>323.8462299513705</v>
      </c>
      <c r="AL13">
        <f t="shared" si="9"/>
        <v>-1530.0056360829406</v>
      </c>
      <c r="AN13">
        <f t="shared" si="10"/>
        <v>0</v>
      </c>
      <c r="AO13">
        <f t="shared" si="11"/>
        <v>0</v>
      </c>
      <c r="AP13">
        <f t="shared" si="12"/>
        <v>-23.340455230089649</v>
      </c>
      <c r="AQ13">
        <f t="shared" si="13"/>
        <v>-468.9160678434971</v>
      </c>
      <c r="AR13">
        <f t="shared" si="14"/>
        <v>-492.25652307358672</v>
      </c>
      <c r="AS13">
        <f t="shared" si="15"/>
        <v>-480.74316589714135</v>
      </c>
      <c r="AT13">
        <f t="shared" si="16"/>
        <v>169.97166105352369</v>
      </c>
      <c r="AU13">
        <f t="shared" si="17"/>
        <v>-803.02802791720421</v>
      </c>
      <c r="AW13">
        <v>10</v>
      </c>
      <c r="AX13">
        <f>IF(Z13&gt;0, (R13*SUMPRODUCT(K13:$K$98, X13:$X$98)-K13*$AZ$3)/Z13, 0)</f>
        <v>6231.4760438476642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500000</v>
      </c>
      <c r="S14">
        <f t="shared" si="1"/>
        <v>7220.1902090054828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5542.3324731709999</v>
      </c>
      <c r="AC14">
        <f t="shared" si="2"/>
        <v>6344.1025910099361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-926.87117406852349</v>
      </c>
      <c r="AI14">
        <f t="shared" si="7"/>
        <v>-970.80424513289222</v>
      </c>
      <c r="AJ14">
        <f t="shared" si="8"/>
        <v>-801.77011783893613</v>
      </c>
      <c r="AK14">
        <f t="shared" si="30"/>
        <v>387.96327312197002</v>
      </c>
      <c r="AL14">
        <f t="shared" si="9"/>
        <v>-1384.6110898498582</v>
      </c>
      <c r="AN14">
        <f t="shared" si="10"/>
        <v>0</v>
      </c>
      <c r="AO14">
        <f t="shared" si="11"/>
        <v>0</v>
      </c>
      <c r="AP14">
        <f t="shared" si="12"/>
        <v>-20.587860328017847</v>
      </c>
      <c r="AQ14">
        <f t="shared" si="13"/>
        <v>-434.34920007823257</v>
      </c>
      <c r="AR14">
        <f t="shared" si="14"/>
        <v>-454.9370604062504</v>
      </c>
      <c r="AS14">
        <f t="shared" si="15"/>
        <v>-375.72450095877747</v>
      </c>
      <c r="AT14">
        <f t="shared" si="16"/>
        <v>181.80685952350319</v>
      </c>
      <c r="AU14">
        <f t="shared" si="17"/>
        <v>-648.85470184152462</v>
      </c>
      <c r="AW14">
        <v>11</v>
      </c>
      <c r="AX14">
        <f>IF(Z14&gt;0, (R14*SUMPRODUCT(K14:$K$98, X14:$X$98)-K14*$AZ$3)/Z14, 0)</f>
        <v>7220.1902090054828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500000</v>
      </c>
      <c r="S15">
        <f t="shared" si="1"/>
        <v>8116.0029729850448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6344.1025910099361</v>
      </c>
      <c r="AC15">
        <f t="shared" si="2"/>
        <v>7044.29462814816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-961.79685032389978</v>
      </c>
      <c r="AI15">
        <f t="shared" si="7"/>
        <v>-1005.1944109925923</v>
      </c>
      <c r="AJ15">
        <f t="shared" si="8"/>
        <v>-700.1920371382239</v>
      </c>
      <c r="AK15">
        <f t="shared" si="30"/>
        <v>444.08718137069559</v>
      </c>
      <c r="AL15">
        <f t="shared" si="9"/>
        <v>-1261.2992667601206</v>
      </c>
      <c r="AN15">
        <f t="shared" si="10"/>
        <v>0</v>
      </c>
      <c r="AO15">
        <f t="shared" si="11"/>
        <v>0</v>
      </c>
      <c r="AP15">
        <f t="shared" si="12"/>
        <v>-18.15795546615718</v>
      </c>
      <c r="AQ15">
        <f t="shared" si="13"/>
        <v>-402.42502358595686</v>
      </c>
      <c r="AR15">
        <f t="shared" si="14"/>
        <v>-420.58297905211401</v>
      </c>
      <c r="AS15">
        <f t="shared" si="15"/>
        <v>-292.96706156311177</v>
      </c>
      <c r="AT15">
        <f t="shared" si="16"/>
        <v>185.81033445590859</v>
      </c>
      <c r="AU15">
        <f t="shared" si="17"/>
        <v>-527.73970615931717</v>
      </c>
      <c r="AW15">
        <v>12</v>
      </c>
      <c r="AX15">
        <f>IF(Z15&gt;0, (R15*SUMPRODUCT(K15:$K$98, X15:$X$98)-K15*$AZ$3)/Z15, 0)</f>
        <v>8116.0029729850448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500000</v>
      </c>
      <c r="S16">
        <f t="shared" si="1"/>
        <v>8934.4742664977693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7044.29462814816</v>
      </c>
      <c r="AC16">
        <f t="shared" si="2"/>
        <v>7654.8528520768987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-1247.3062162275548</v>
      </c>
      <c r="AI16">
        <f t="shared" si="7"/>
        <v>-1290.1450706679377</v>
      </c>
      <c r="AJ16">
        <f t="shared" si="8"/>
        <v>-610.5582239287387</v>
      </c>
      <c r="AK16">
        <f t="shared" si="30"/>
        <v>493.10062397037126</v>
      </c>
      <c r="AL16">
        <f t="shared" si="9"/>
        <v>-1407.6026706263051</v>
      </c>
      <c r="AN16">
        <f t="shared" si="10"/>
        <v>0</v>
      </c>
      <c r="AO16">
        <f t="shared" si="11"/>
        <v>0</v>
      </c>
      <c r="AP16">
        <f t="shared" si="12"/>
        <v>-16.003738771008983</v>
      </c>
      <c r="AQ16">
        <f t="shared" si="13"/>
        <v>-465.96864254951362</v>
      </c>
      <c r="AR16">
        <f t="shared" si="14"/>
        <v>-481.97238132052257</v>
      </c>
      <c r="AS16">
        <f t="shared" si="15"/>
        <v>-228.09233458483206</v>
      </c>
      <c r="AT16">
        <f t="shared" si="16"/>
        <v>184.21252568332716</v>
      </c>
      <c r="AU16">
        <f t="shared" si="17"/>
        <v>-525.8521902220275</v>
      </c>
      <c r="AW16">
        <v>13</v>
      </c>
      <c r="AX16">
        <f>IF(Z16&gt;0, (R16*SUMPRODUCT(K16:$K$98, X16:$X$98)-K16*$AZ$3)/Z16, 0)</f>
        <v>8934.4742664977693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50</v>
      </c>
      <c r="R17">
        <f t="shared" si="0"/>
        <v>500000</v>
      </c>
      <c r="S17">
        <f t="shared" si="1"/>
        <v>9577.0560173167905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7654.8528520768987</v>
      </c>
      <c r="AC17">
        <f t="shared" si="2"/>
        <v>8093.3335376655032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-1567.0063120716666</v>
      </c>
      <c r="AI17">
        <f t="shared" si="7"/>
        <v>-1609.2600773364386</v>
      </c>
      <c r="AJ17">
        <f t="shared" si="8"/>
        <v>-438.4806855886045</v>
      </c>
      <c r="AK17">
        <f t="shared" si="30"/>
        <v>535.83969964538301</v>
      </c>
      <c r="AL17">
        <f t="shared" si="9"/>
        <v>-1511.9010632796601</v>
      </c>
      <c r="AN17">
        <f t="shared" si="10"/>
        <v>0</v>
      </c>
      <c r="AO17">
        <f t="shared" si="11"/>
        <v>0</v>
      </c>
      <c r="AP17">
        <f t="shared" si="12"/>
        <v>-14.093893895727474</v>
      </c>
      <c r="AQ17">
        <f t="shared" si="13"/>
        <v>-522.68053646538124</v>
      </c>
      <c r="AR17">
        <f t="shared" si="14"/>
        <v>-536.77443036110867</v>
      </c>
      <c r="AS17">
        <f t="shared" si="15"/>
        <v>-146.2567943776593</v>
      </c>
      <c r="AT17">
        <f t="shared" si="16"/>
        <v>178.73124027166551</v>
      </c>
      <c r="AU17">
        <f t="shared" si="17"/>
        <v>-504.29998446710249</v>
      </c>
      <c r="AW17">
        <v>14</v>
      </c>
      <c r="AX17">
        <f>IF(Z17&gt;0, (R17*SUMPRODUCT(K17:$K$98, X17:$X$98)-K17*$AZ$3)/Z17, 0)</f>
        <v>9577.0560173167905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500000</v>
      </c>
      <c r="S18">
        <f t="shared" si="1"/>
        <v>10059.878319518217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8093.3335376655032</v>
      </c>
      <c r="AC18">
        <f t="shared" si="2"/>
        <v>8378.1970441805879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-1895.8554611046713</v>
      </c>
      <c r="AI18">
        <f t="shared" si="7"/>
        <v>-1937.497103170685</v>
      </c>
      <c r="AJ18">
        <f t="shared" si="8"/>
        <v>-284.86350651508474</v>
      </c>
      <c r="AK18">
        <f t="shared" si="30"/>
        <v>566.53334763658529</v>
      </c>
      <c r="AL18">
        <f t="shared" si="9"/>
        <v>-1655.8272620491844</v>
      </c>
      <c r="AN18">
        <f t="shared" si="10"/>
        <v>0</v>
      </c>
      <c r="AO18">
        <f t="shared" si="11"/>
        <v>0</v>
      </c>
      <c r="AP18">
        <f t="shared" si="12"/>
        <v>-12.401533948780575</v>
      </c>
      <c r="AQ18">
        <f t="shared" si="13"/>
        <v>-564.6154833567382</v>
      </c>
      <c r="AR18">
        <f t="shared" si="14"/>
        <v>-577.01701730551883</v>
      </c>
      <c r="AS18">
        <f t="shared" si="15"/>
        <v>-84.83681890390163</v>
      </c>
      <c r="AT18">
        <f t="shared" si="16"/>
        <v>168.7225141768765</v>
      </c>
      <c r="AU18">
        <f t="shared" si="17"/>
        <v>-493.13132203254389</v>
      </c>
      <c r="AW18">
        <v>15</v>
      </c>
      <c r="AX18">
        <f>IF(Z18&gt;0, (R18*SUMPRODUCT(K18:$K$98, X18:$X$98)-K18*$AZ$3)/Z18, 0)</f>
        <v>10059.878319518217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500000</v>
      </c>
      <c r="S19">
        <f t="shared" si="1"/>
        <v>10407.929514477244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8378.1970441805879</v>
      </c>
      <c r="AC19">
        <f t="shared" si="2"/>
        <v>8534.6030277706941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-2247.4127476282229</v>
      </c>
      <c r="AI19">
        <f t="shared" si="7"/>
        <v>-2288.4132319988134</v>
      </c>
      <c r="AJ19">
        <f t="shared" si="8"/>
        <v>-156.40598359010619</v>
      </c>
      <c r="AK19">
        <f t="shared" si="30"/>
        <v>586.47379309264124</v>
      </c>
      <c r="AL19">
        <f t="shared" si="9"/>
        <v>-1858.3454224962784</v>
      </c>
      <c r="AN19">
        <f t="shared" si="10"/>
        <v>0</v>
      </c>
      <c r="AO19">
        <f t="shared" si="11"/>
        <v>0</v>
      </c>
      <c r="AP19">
        <f t="shared" si="12"/>
        <v>-10.902309940823313</v>
      </c>
      <c r="AQ19">
        <f t="shared" si="13"/>
        <v>-597.6024604522778</v>
      </c>
      <c r="AR19">
        <f t="shared" si="14"/>
        <v>-608.50477039310113</v>
      </c>
      <c r="AS19">
        <f t="shared" si="15"/>
        <v>-41.589423536707663</v>
      </c>
      <c r="AT19">
        <f t="shared" si="16"/>
        <v>155.94740312513355</v>
      </c>
      <c r="AU19">
        <f t="shared" si="17"/>
        <v>-494.14679080467522</v>
      </c>
      <c r="AW19">
        <v>16</v>
      </c>
      <c r="AX19">
        <f>IF(Z19&gt;0, (R19*SUMPRODUCT(K19:$K$98, X19:$X$98)-K19*$AZ$3)/Z19, 0)</f>
        <v>10407.929514477244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500000</v>
      </c>
      <c r="S20">
        <f t="shared" si="1"/>
        <v>10638.420798120442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8534.6030277706941</v>
      </c>
      <c r="AC20">
        <f t="shared" si="2"/>
        <v>8580.769734235244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-2613.2778026819351</v>
      </c>
      <c r="AI20">
        <f t="shared" si="7"/>
        <v>-2653.6069544285519</v>
      </c>
      <c r="AJ20">
        <f t="shared" si="8"/>
        <v>-46.166706464549861</v>
      </c>
      <c r="AK20">
        <f t="shared" si="30"/>
        <v>597.4222119439487</v>
      </c>
      <c r="AL20">
        <f t="shared" si="9"/>
        <v>-2102.3514489491531</v>
      </c>
      <c r="AN20">
        <f t="shared" si="10"/>
        <v>0</v>
      </c>
      <c r="AO20">
        <f t="shared" si="11"/>
        <v>0</v>
      </c>
      <c r="AP20">
        <f t="shared" si="12"/>
        <v>-9.5748196363184181</v>
      </c>
      <c r="AQ20">
        <f t="shared" si="13"/>
        <v>-620.43614945045749</v>
      </c>
      <c r="AR20">
        <f t="shared" si="14"/>
        <v>-630.01096908677596</v>
      </c>
      <c r="AS20">
        <f t="shared" si="15"/>
        <v>-10.96075341177996</v>
      </c>
      <c r="AT20">
        <f t="shared" si="16"/>
        <v>141.83809176134204</v>
      </c>
      <c r="AU20">
        <f t="shared" si="17"/>
        <v>-499.13363073721382</v>
      </c>
      <c r="AW20">
        <v>17</v>
      </c>
      <c r="AX20">
        <f>IF(Z20&gt;0, (R20*SUMPRODUCT(K20:$K$98, X20:$X$98)-K20*$AZ$3)/Z20, 0)</f>
        <v>10638.420798120442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500000</v>
      </c>
      <c r="S21">
        <f t="shared" si="1"/>
        <v>10770.295852572155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8580.769734235244</v>
      </c>
      <c r="AC21">
        <f t="shared" si="2"/>
        <v>8535.1274838176614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-3024.0140940366346</v>
      </c>
      <c r="AI21">
        <f t="shared" si="7"/>
        <v>-3063.6375528563813</v>
      </c>
      <c r="AJ21">
        <f t="shared" si="8"/>
        <v>45.642250417582545</v>
      </c>
      <c r="AK21">
        <f t="shared" si="30"/>
        <v>600.65388139646711</v>
      </c>
      <c r="AL21">
        <f t="shared" si="9"/>
        <v>-2417.3414210423316</v>
      </c>
      <c r="AN21">
        <f t="shared" si="10"/>
        <v>0</v>
      </c>
      <c r="AO21">
        <f t="shared" si="11"/>
        <v>0</v>
      </c>
      <c r="AP21">
        <f t="shared" si="12"/>
        <v>-8.3993537981314113</v>
      </c>
      <c r="AQ21">
        <f t="shared" si="13"/>
        <v>-641.02844685762852</v>
      </c>
      <c r="AR21">
        <f t="shared" si="14"/>
        <v>-649.42780065575982</v>
      </c>
      <c r="AS21">
        <f t="shared" si="15"/>
        <v>9.6752131393721736</v>
      </c>
      <c r="AT21">
        <f t="shared" si="16"/>
        <v>127.32620044657735</v>
      </c>
      <c r="AU21">
        <f t="shared" si="17"/>
        <v>-512.4263870698104</v>
      </c>
      <c r="AW21">
        <v>18</v>
      </c>
      <c r="AX21">
        <f>IF(Z21&gt;0, (R21*SUMPRODUCT(K21:$K$98, X21:$X$98)-K21*$AZ$3)/Z21, 0)</f>
        <v>10770.295852572155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500000</v>
      </c>
      <c r="S22">
        <f t="shared" si="1"/>
        <v>10812.034813396533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8535.1274838176614</v>
      </c>
      <c r="AC22">
        <f t="shared" si="2"/>
        <v>8407.3078753822483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-3478.2724253272486</v>
      </c>
      <c r="AI22">
        <f t="shared" si="7"/>
        <v>-3517.1518223162652</v>
      </c>
      <c r="AJ22">
        <f t="shared" si="8"/>
        <v>127.8196084354131</v>
      </c>
      <c r="AK22">
        <f t="shared" si="30"/>
        <v>597.45892386723631</v>
      </c>
      <c r="AL22">
        <f t="shared" si="9"/>
        <v>-2791.8732900136156</v>
      </c>
      <c r="AN22">
        <f t="shared" si="10"/>
        <v>0</v>
      </c>
      <c r="AO22">
        <f t="shared" si="11"/>
        <v>0</v>
      </c>
      <c r="AP22">
        <f t="shared" si="12"/>
        <v>-7.3585964984949097</v>
      </c>
      <c r="AQ22">
        <f t="shared" si="13"/>
        <v>-658.32305210533684</v>
      </c>
      <c r="AR22">
        <f t="shared" si="14"/>
        <v>-665.68164860383172</v>
      </c>
      <c r="AS22">
        <f t="shared" si="15"/>
        <v>24.192065616077613</v>
      </c>
      <c r="AT22">
        <f t="shared" si="16"/>
        <v>113.07940672037614</v>
      </c>
      <c r="AU22">
        <f t="shared" si="17"/>
        <v>-528.41017626737801</v>
      </c>
      <c r="AW22">
        <v>19</v>
      </c>
      <c r="AX22">
        <f>IF(Z22&gt;0, (R22*SUMPRODUCT(K22:$K$98, X22:$X$98)-K22*$AZ$3)/Z22, 0)</f>
        <v>10812.034813396533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50</v>
      </c>
      <c r="R23">
        <f t="shared" si="0"/>
        <v>500000</v>
      </c>
      <c r="S23">
        <f t="shared" si="1"/>
        <v>10772.252192867347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8407.3078753822483</v>
      </c>
      <c r="AC23">
        <f t="shared" si="2"/>
        <v>8207.2070004395991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-3964.0111270503762</v>
      </c>
      <c r="AI23">
        <f t="shared" si="7"/>
        <v>-4002.1053289567976</v>
      </c>
      <c r="AJ23">
        <f t="shared" si="8"/>
        <v>200.10087494264917</v>
      </c>
      <c r="AK23">
        <f t="shared" si="30"/>
        <v>588.51155127675747</v>
      </c>
      <c r="AL23">
        <f t="shared" si="9"/>
        <v>-3213.492902737391</v>
      </c>
      <c r="AN23">
        <f t="shared" si="10"/>
        <v>0</v>
      </c>
      <c r="AO23">
        <f t="shared" si="11"/>
        <v>0</v>
      </c>
      <c r="AP23">
        <f t="shared" si="12"/>
        <v>-6.437486415655461</v>
      </c>
      <c r="AQ23">
        <f t="shared" si="13"/>
        <v>-669.87274978432697</v>
      </c>
      <c r="AR23">
        <f t="shared" si="14"/>
        <v>-676.31023619998246</v>
      </c>
      <c r="AS23">
        <f t="shared" si="15"/>
        <v>33.814769695619646</v>
      </c>
      <c r="AT23">
        <f t="shared" si="16"/>
        <v>99.451751899331001</v>
      </c>
      <c r="AU23">
        <f t="shared" si="17"/>
        <v>-543.04371460503182</v>
      </c>
      <c r="AW23">
        <v>20</v>
      </c>
      <c r="AX23">
        <f>IF(Z23&gt;0, (R23*SUMPRODUCT(K23:$K$98, X23:$X$98)-K23*$AZ$3)/Z23, 0)</f>
        <v>10772.252192867347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50</v>
      </c>
      <c r="R24">
        <f t="shared" si="0"/>
        <v>500000</v>
      </c>
      <c r="S24">
        <f t="shared" si="1"/>
        <v>10662.505151129963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8207.2070004395991</v>
      </c>
      <c r="AC24">
        <f t="shared" si="2"/>
        <v>7946.4611945505349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-4496.8494920864932</v>
      </c>
      <c r="AI24">
        <f t="shared" si="7"/>
        <v>-4534.1130670246421</v>
      </c>
      <c r="AJ24">
        <f t="shared" si="8"/>
        <v>260.74580588906429</v>
      </c>
      <c r="AK24">
        <f t="shared" si="30"/>
        <v>574.50449003077199</v>
      </c>
      <c r="AL24">
        <f t="shared" si="9"/>
        <v>-3698.8627711048057</v>
      </c>
      <c r="AN24">
        <f t="shared" si="10"/>
        <v>0</v>
      </c>
      <c r="AO24">
        <f t="shared" si="11"/>
        <v>0</v>
      </c>
      <c r="AP24">
        <f t="shared" si="12"/>
        <v>-5.6224284953513344</v>
      </c>
      <c r="AQ24">
        <f t="shared" si="13"/>
        <v>-678.49675629832223</v>
      </c>
      <c r="AR24">
        <f t="shared" si="14"/>
        <v>-684.11918479367364</v>
      </c>
      <c r="AS24">
        <f t="shared" si="15"/>
        <v>39.342029086242604</v>
      </c>
      <c r="AT24">
        <f t="shared" si="16"/>
        <v>86.682783946997873</v>
      </c>
      <c r="AU24">
        <f t="shared" si="17"/>
        <v>-558.09437176043309</v>
      </c>
      <c r="AW24">
        <v>21</v>
      </c>
      <c r="AX24">
        <f>IF(Z24&gt;0, (R24*SUMPRODUCT(K24:$K$98, X24:$X$98)-K24*$AZ$3)/Z24, 0)</f>
        <v>10662.505151129963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500000</v>
      </c>
      <c r="S25">
        <f t="shared" si="1"/>
        <v>10490.11750508351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7946.4611945505349</v>
      </c>
      <c r="AC25">
        <f t="shared" si="2"/>
        <v>7633.2563524444076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-5078.5602146544243</v>
      </c>
      <c r="AI25">
        <f t="shared" si="7"/>
        <v>-5114.9432978217255</v>
      </c>
      <c r="AJ25">
        <f t="shared" si="8"/>
        <v>313.20484210612722</v>
      </c>
      <c r="AK25">
        <f t="shared" si="30"/>
        <v>556.25228361853749</v>
      </c>
      <c r="AL25">
        <f t="shared" si="9"/>
        <v>-4245.4861720970612</v>
      </c>
      <c r="AN25">
        <f t="shared" si="10"/>
        <v>0</v>
      </c>
      <c r="AO25">
        <f t="shared" si="11"/>
        <v>0</v>
      </c>
      <c r="AP25">
        <f t="shared" si="12"/>
        <v>-4.9014085060687007</v>
      </c>
      <c r="AQ25">
        <f t="shared" si="13"/>
        <v>-684.16681786496861</v>
      </c>
      <c r="AR25">
        <f t="shared" si="14"/>
        <v>-689.06822637103721</v>
      </c>
      <c r="AS25">
        <f t="shared" si="15"/>
        <v>42.193919360318183</v>
      </c>
      <c r="AT25">
        <f t="shared" si="16"/>
        <v>74.936465991929367</v>
      </c>
      <c r="AU25">
        <f t="shared" si="17"/>
        <v>-571.93784101878975</v>
      </c>
      <c r="AW25">
        <v>22</v>
      </c>
      <c r="AX25">
        <f>IF(Z25&gt;0, (R25*SUMPRODUCT(K25:$K$98, X25:$X$98)-K25*$AZ$3)/Z25, 0)</f>
        <v>10490.11750508351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500000</v>
      </c>
      <c r="S26">
        <f t="shared" si="1"/>
        <v>10260.055922940777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7633.2563524444076</v>
      </c>
      <c r="AC26">
        <f t="shared" si="2"/>
        <v>7275.2430293938987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-5650.4485354779044</v>
      </c>
      <c r="AI26">
        <f t="shared" si="7"/>
        <v>-5685.9027429599855</v>
      </c>
      <c r="AJ26">
        <f t="shared" si="8"/>
        <v>358.01332305050892</v>
      </c>
      <c r="AK26">
        <f t="shared" si="30"/>
        <v>534.32794467110864</v>
      </c>
      <c r="AL26">
        <f t="shared" si="9"/>
        <v>-4793.5614752383681</v>
      </c>
      <c r="AN26">
        <f t="shared" si="10"/>
        <v>0</v>
      </c>
      <c r="AO26">
        <f t="shared" si="11"/>
        <v>0</v>
      </c>
      <c r="AP26">
        <f t="shared" si="12"/>
        <v>-4.2645298652731487</v>
      </c>
      <c r="AQ26">
        <f t="shared" si="13"/>
        <v>-679.65153484006703</v>
      </c>
      <c r="AR26">
        <f t="shared" si="14"/>
        <v>-683.9160647053402</v>
      </c>
      <c r="AS26">
        <f t="shared" si="15"/>
        <v>43.062829964151021</v>
      </c>
      <c r="AT26">
        <f t="shared" si="16"/>
        <v>64.270438961345619</v>
      </c>
      <c r="AU26">
        <f t="shared" si="17"/>
        <v>-576.58279577984365</v>
      </c>
      <c r="AW26">
        <v>23</v>
      </c>
      <c r="AX26">
        <f>IF(Z26&gt;0, (R26*SUMPRODUCT(K26:$K$98, X26:$X$98)-K26*$AZ$3)/Z26, 0)</f>
        <v>10260.055922940777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50</v>
      </c>
      <c r="R27">
        <f t="shared" si="0"/>
        <v>500000</v>
      </c>
      <c r="S27">
        <f t="shared" si="1"/>
        <v>9987.5503379512465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7275.2430293938987</v>
      </c>
      <c r="AC27">
        <f t="shared" si="2"/>
        <v>6886.7999720667412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-6227.4294361099546</v>
      </c>
      <c r="AI27">
        <f t="shared" si="7"/>
        <v>-6261.9063585736039</v>
      </c>
      <c r="AJ27">
        <f t="shared" si="8"/>
        <v>388.44305732715748</v>
      </c>
      <c r="AK27">
        <f t="shared" si="30"/>
        <v>509.26701205757297</v>
      </c>
      <c r="AL27">
        <f t="shared" si="9"/>
        <v>-5364.1962891888734</v>
      </c>
      <c r="AN27">
        <f t="shared" si="10"/>
        <v>0</v>
      </c>
      <c r="AO27">
        <f t="shared" si="11"/>
        <v>0</v>
      </c>
      <c r="AP27">
        <f t="shared" si="12"/>
        <v>-3.702660114037049</v>
      </c>
      <c r="AQ27">
        <f t="shared" si="13"/>
        <v>-668.79677588322897</v>
      </c>
      <c r="AR27">
        <f t="shared" si="14"/>
        <v>-672.49943599726612</v>
      </c>
      <c r="AS27">
        <f t="shared" si="15"/>
        <v>41.716966369499019</v>
      </c>
      <c r="AT27">
        <f t="shared" si="16"/>
        <v>54.692893628442008</v>
      </c>
      <c r="AU27">
        <f t="shared" si="17"/>
        <v>-576.08957599932512</v>
      </c>
      <c r="AW27">
        <v>24</v>
      </c>
      <c r="AX27">
        <f>IF(Z27&gt;0, (R27*SUMPRODUCT(K27:$K$98, X27:$X$98)-K27*$AZ$3)/Z27, 0)</f>
        <v>9987.5503379512465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500000</v>
      </c>
      <c r="S28">
        <f t="shared" si="1"/>
        <v>9683.338638927291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6886.7999720667412</v>
      </c>
      <c r="AC28">
        <f t="shared" si="2"/>
        <v>6478.0107653914711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-6828.9050565277294</v>
      </c>
      <c r="AI28">
        <f t="shared" si="7"/>
        <v>-6862.3543192610896</v>
      </c>
      <c r="AJ28">
        <f t="shared" si="8"/>
        <v>408.78920667527018</v>
      </c>
      <c r="AK28">
        <f t="shared" si="30"/>
        <v>482.07599804467191</v>
      </c>
      <c r="AL28">
        <f t="shared" si="9"/>
        <v>-5971.4891145411475</v>
      </c>
      <c r="AN28">
        <f t="shared" si="10"/>
        <v>0</v>
      </c>
      <c r="AO28">
        <f t="shared" si="11"/>
        <v>0</v>
      </c>
      <c r="AP28">
        <f t="shared" si="12"/>
        <v>-3.2074055970063449</v>
      </c>
      <c r="AQ28">
        <f t="shared" si="13"/>
        <v>-654.81468079975014</v>
      </c>
      <c r="AR28">
        <f t="shared" si="14"/>
        <v>-658.02208639675655</v>
      </c>
      <c r="AS28">
        <f t="shared" si="15"/>
        <v>39.198256772888435</v>
      </c>
      <c r="AT28">
        <f t="shared" si="16"/>
        <v>46.225630341586665</v>
      </c>
      <c r="AU28">
        <f t="shared" si="17"/>
        <v>-572.59819928228148</v>
      </c>
      <c r="AW28">
        <v>25</v>
      </c>
      <c r="AX28">
        <f>IF(Z28&gt;0, (R28*SUMPRODUCT(K28:$K$98, X28:$X$98)-K28*$AZ$3)/Z28, 0)</f>
        <v>9683.338638927291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500000</v>
      </c>
      <c r="S29">
        <f t="shared" si="1"/>
        <v>9355.4916971858147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6478.0107653914711</v>
      </c>
      <c r="AC29">
        <f t="shared" si="2"/>
        <v>6055.345699955963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-7522.5033714303463</v>
      </c>
      <c r="AI29">
        <f t="shared" si="7"/>
        <v>-7554.8658911992297</v>
      </c>
      <c r="AJ29">
        <f t="shared" si="8"/>
        <v>422.66506543550804</v>
      </c>
      <c r="AK29">
        <f t="shared" si="30"/>
        <v>453.46075357740301</v>
      </c>
      <c r="AL29">
        <f t="shared" si="9"/>
        <v>-6678.7400721863187</v>
      </c>
      <c r="AN29">
        <f t="shared" si="10"/>
        <v>0</v>
      </c>
      <c r="AO29">
        <f t="shared" si="11"/>
        <v>0</v>
      </c>
      <c r="AP29">
        <f t="shared" si="12"/>
        <v>-2.7707136164112094</v>
      </c>
      <c r="AQ29">
        <f t="shared" si="13"/>
        <v>-644.03830942613217</v>
      </c>
      <c r="AR29">
        <f t="shared" si="14"/>
        <v>-646.80902304254334</v>
      </c>
      <c r="AS29">
        <f t="shared" si="15"/>
        <v>36.186423688476324</v>
      </c>
      <c r="AT29">
        <f t="shared" si="16"/>
        <v>38.822993185253992</v>
      </c>
      <c r="AU29">
        <f t="shared" si="17"/>
        <v>-571.79960616881306</v>
      </c>
      <c r="AW29">
        <v>26</v>
      </c>
      <c r="AX29">
        <f>IF(Z29&gt;0, (R29*SUMPRODUCT(K29:$K$98, X29:$X$98)-K29*$AZ$3)/Z29, 0)</f>
        <v>9355.4916971858147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500000</v>
      </c>
      <c r="S30">
        <f t="shared" si="1"/>
        <v>8998.7914473958426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6055.345699955963</v>
      </c>
      <c r="AC30">
        <f t="shared" si="2"/>
        <v>5618.5838328193413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-8203.4780486548843</v>
      </c>
      <c r="AI30">
        <f t="shared" si="7"/>
        <v>-8234.6965954212137</v>
      </c>
      <c r="AJ30">
        <f t="shared" si="8"/>
        <v>436.76186713662173</v>
      </c>
      <c r="AK30">
        <f t="shared" si="30"/>
        <v>423.87419899691747</v>
      </c>
      <c r="AL30">
        <f t="shared" si="9"/>
        <v>-7374.0605292876744</v>
      </c>
      <c r="AN30">
        <f t="shared" si="10"/>
        <v>0</v>
      </c>
      <c r="AO30">
        <f t="shared" si="11"/>
        <v>0</v>
      </c>
      <c r="AP30">
        <f t="shared" si="12"/>
        <v>-2.386404010713191</v>
      </c>
      <c r="AQ30">
        <f t="shared" si="13"/>
        <v>-627.08918078859654</v>
      </c>
      <c r="AR30">
        <f t="shared" si="14"/>
        <v>-629.47558479930979</v>
      </c>
      <c r="AS30">
        <f t="shared" si="15"/>
        <v>33.386892710380472</v>
      </c>
      <c r="AT30">
        <f t="shared" si="16"/>
        <v>32.401735292018436</v>
      </c>
      <c r="AU30">
        <f t="shared" si="17"/>
        <v>-563.68695679691086</v>
      </c>
      <c r="AW30">
        <v>27</v>
      </c>
      <c r="AX30">
        <f>IF(Z30&gt;0, (R30*SUMPRODUCT(K30:$K$98, X30:$X$98)-K30*$AZ$3)/Z30, 0)</f>
        <v>8998.7914473958426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500000</v>
      </c>
      <c r="S31">
        <f t="shared" si="1"/>
        <v>8620.1134713565061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5618.5838328193413</v>
      </c>
      <c r="AC31">
        <f t="shared" si="2"/>
        <v>5176.5629040749463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-8802.8959278847888</v>
      </c>
      <c r="AI31">
        <f t="shared" si="7"/>
        <v>-8832.921999590666</v>
      </c>
      <c r="AJ31">
        <f t="shared" si="8"/>
        <v>442.02092874439495</v>
      </c>
      <c r="AK31">
        <f t="shared" si="30"/>
        <v>393.30086829735393</v>
      </c>
      <c r="AL31">
        <f t="shared" si="9"/>
        <v>-7997.6002025489161</v>
      </c>
      <c r="AN31">
        <f t="shared" si="10"/>
        <v>0</v>
      </c>
      <c r="AO31">
        <f t="shared" si="11"/>
        <v>0</v>
      </c>
      <c r="AP31">
        <f t="shared" si="12"/>
        <v>-2.0493294556483748</v>
      </c>
      <c r="AQ31">
        <f t="shared" si="13"/>
        <v>-600.81232392748927</v>
      </c>
      <c r="AR31">
        <f t="shared" si="14"/>
        <v>-602.86165338313765</v>
      </c>
      <c r="AS31">
        <f t="shared" si="15"/>
        <v>30.168665357301361</v>
      </c>
      <c r="AT31">
        <f t="shared" si="16"/>
        <v>26.84344000204625</v>
      </c>
      <c r="AU31">
        <f t="shared" si="17"/>
        <v>-545.84954802378991</v>
      </c>
      <c r="AW31">
        <v>28</v>
      </c>
      <c r="AX31">
        <f>IF(Z31&gt;0, (R31*SUMPRODUCT(K31:$K$98, X31:$X$98)-K31*$AZ$3)/Z31, 0)</f>
        <v>8620.1134713565061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500000</v>
      </c>
      <c r="S32">
        <f t="shared" si="1"/>
        <v>8235.1589647857418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5176.5629040749463</v>
      </c>
      <c r="AC32">
        <f t="shared" si="2"/>
        <v>4740.9900909012094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-9407.5589046441783</v>
      </c>
      <c r="AI32">
        <f t="shared" si="7"/>
        <v>-9436.3439597425313</v>
      </c>
      <c r="AJ32">
        <f t="shared" si="8"/>
        <v>435.5728131737369</v>
      </c>
      <c r="AK32">
        <f t="shared" si="30"/>
        <v>362.35940328524629</v>
      </c>
      <c r="AL32">
        <f t="shared" si="9"/>
        <v>-8638.4117432835465</v>
      </c>
      <c r="AN32">
        <f t="shared" si="10"/>
        <v>0</v>
      </c>
      <c r="AO32">
        <f t="shared" si="11"/>
        <v>0</v>
      </c>
      <c r="AP32">
        <f t="shared" si="12"/>
        <v>-1.7541321455971481</v>
      </c>
      <c r="AQ32">
        <f t="shared" si="13"/>
        <v>-573.28712520611953</v>
      </c>
      <c r="AR32">
        <f t="shared" si="14"/>
        <v>-575.04125735171658</v>
      </c>
      <c r="AS32">
        <f t="shared" si="15"/>
        <v>26.543366713233301</v>
      </c>
      <c r="AT32">
        <f t="shared" si="16"/>
        <v>22.081815559852817</v>
      </c>
      <c r="AU32">
        <f t="shared" si="17"/>
        <v>-526.41607507863034</v>
      </c>
      <c r="AW32">
        <v>29</v>
      </c>
      <c r="AX32">
        <f>IF(Z32&gt;0, (R32*SUMPRODUCT(K32:$K$98, X32:$X$98)-K32*$AZ$3)/Z32, 0)</f>
        <v>8235.1589647857418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50</v>
      </c>
      <c r="R33">
        <f t="shared" si="0"/>
        <v>500000</v>
      </c>
      <c r="S33">
        <f t="shared" si="1"/>
        <v>7846.0638369581338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4740.9900909012094</v>
      </c>
      <c r="AC33">
        <f t="shared" si="2"/>
        <v>4315.2382431537962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-9978.2184526129604</v>
      </c>
      <c r="AI33">
        <f t="shared" si="7"/>
        <v>-10005.71783531507</v>
      </c>
      <c r="AJ33">
        <f t="shared" si="8"/>
        <v>425.75184774741319</v>
      </c>
      <c r="AK33">
        <f t="shared" si="30"/>
        <v>331.86930636308472</v>
      </c>
      <c r="AL33">
        <f t="shared" si="9"/>
        <v>-9248.0966812045717</v>
      </c>
      <c r="AN33">
        <f t="shared" si="10"/>
        <v>0</v>
      </c>
      <c r="AO33">
        <f t="shared" si="11"/>
        <v>0</v>
      </c>
      <c r="AP33">
        <f t="shared" si="12"/>
        <v>-1.4962362232585289</v>
      </c>
      <c r="AQ33">
        <f t="shared" si="13"/>
        <v>-542.9129829609285</v>
      </c>
      <c r="AR33">
        <f t="shared" si="14"/>
        <v>-544.40921918418701</v>
      </c>
      <c r="AS33">
        <f t="shared" si="15"/>
        <v>23.165077689910238</v>
      </c>
      <c r="AT33">
        <f t="shared" si="16"/>
        <v>18.056946330291503</v>
      </c>
      <c r="AU33">
        <f t="shared" si="17"/>
        <v>-503.18719516398528</v>
      </c>
      <c r="AW33">
        <v>30</v>
      </c>
      <c r="AX33">
        <f>IF(Z33&gt;0, (R33*SUMPRODUCT(K33:$K$98, X33:$X$98)-K33*$AZ$3)/Z33, 0)</f>
        <v>7846.0638369581338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500000</v>
      </c>
      <c r="S34">
        <f t="shared" si="1"/>
        <v>7459.2824940176015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4315.2382431537962</v>
      </c>
      <c r="AC34">
        <f t="shared" si="2"/>
        <v>3904.053186495285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-10552.956035409619</v>
      </c>
      <c r="AI34">
        <f t="shared" si="7"/>
        <v>-10579.125128681166</v>
      </c>
      <c r="AJ34">
        <f t="shared" si="8"/>
        <v>411.18505665851126</v>
      </c>
      <c r="AK34">
        <f t="shared" si="30"/>
        <v>302.06667702076578</v>
      </c>
      <c r="AL34">
        <f t="shared" si="9"/>
        <v>-9865.8733950018886</v>
      </c>
      <c r="AN34">
        <f t="shared" si="10"/>
        <v>0</v>
      </c>
      <c r="AO34">
        <f t="shared" si="11"/>
        <v>0</v>
      </c>
      <c r="AP34">
        <f t="shared" si="12"/>
        <v>-1.2712994878464734</v>
      </c>
      <c r="AQ34">
        <f t="shared" si="13"/>
        <v>-512.66459498118923</v>
      </c>
      <c r="AR34">
        <f t="shared" si="14"/>
        <v>-513.93589446903559</v>
      </c>
      <c r="AS34">
        <f t="shared" si="15"/>
        <v>19.975447621200164</v>
      </c>
      <c r="AT34">
        <f t="shared" si="16"/>
        <v>14.674456153569452</v>
      </c>
      <c r="AU34">
        <f t="shared" si="17"/>
        <v>-479.28599069426599</v>
      </c>
      <c r="AW34">
        <v>31</v>
      </c>
      <c r="AX34">
        <f>IF(Z34&gt;0, (R34*SUMPRODUCT(K34:$K$98, X34:$X$98)-K34*$AZ$3)/Z34, 0)</f>
        <v>7459.2824940176015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7077.1311595063744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3904.053186495285</v>
      </c>
      <c r="AC35">
        <f t="shared" ref="AC35:AC66" si="33">S35*Z35</f>
        <v>3509.002811426968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-11162.635826033609</v>
      </c>
      <c r="AI35">
        <f t="shared" ref="AI35:AI66" si="38">SUM(AE35:AH35)</f>
        <v>-11187.426964789838</v>
      </c>
      <c r="AJ35">
        <f t="shared" ref="AJ35:AJ66" si="39">AB35-AC35</f>
        <v>395.05037506831695</v>
      </c>
      <c r="AK35">
        <f t="shared" si="30"/>
        <v>273.28372305466996</v>
      </c>
      <c r="AL35">
        <f t="shared" ref="AL35:AL66" si="40">SUM(AI35:AK35)</f>
        <v>-10519.092866666851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-1.0753198192371665</v>
      </c>
      <c r="AQ35">
        <f t="shared" ref="AQ35:AQ66" si="44">AH35*$K35</f>
        <v>-484.18120912841175</v>
      </c>
      <c r="AR35">
        <f t="shared" ref="AR35:AR66" si="45">AI35*$K35</f>
        <v>-485.25652894764897</v>
      </c>
      <c r="AS35">
        <f t="shared" ref="AS35:AS66" si="46">AJ35*$K35</f>
        <v>17.135376558743822</v>
      </c>
      <c r="AT35">
        <f t="shared" ref="AT35:AT66" si="47">AK35*$K35</f>
        <v>11.853727517933427</v>
      </c>
      <c r="AU35">
        <f t="shared" ref="AU35:AU66" si="48">AL35*$K35</f>
        <v>-456.26742487097169</v>
      </c>
      <c r="AW35">
        <v>32</v>
      </c>
      <c r="AX35">
        <f>IF(Z35&gt;0, (R35*SUMPRODUCT(K35:$K$98, X35:$X$98)-K35*$AZ$3)/Z35, 0)</f>
        <v>7077.1311595063744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500000</v>
      </c>
      <c r="S36">
        <f t="shared" si="32"/>
        <v>6695.6082332987253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3509.002811426968</v>
      </c>
      <c r="AC36">
        <f t="shared" si="33"/>
        <v>3129.8342986493353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-11709.347434493646</v>
      </c>
      <c r="AI36">
        <f t="shared" si="38"/>
        <v>-11732.719727118862</v>
      </c>
      <c r="AJ36">
        <f t="shared" si="39"/>
        <v>379.16851277763271</v>
      </c>
      <c r="AK36">
        <f t="shared" si="30"/>
        <v>245.63019679988778</v>
      </c>
      <c r="AL36">
        <f t="shared" si="40"/>
        <v>-11107.921017541341</v>
      </c>
      <c r="AN36">
        <f t="shared" si="41"/>
        <v>0</v>
      </c>
      <c r="AO36">
        <f t="shared" si="42"/>
        <v>0</v>
      </c>
      <c r="AP36">
        <f t="shared" si="43"/>
        <v>-0.90515815118012721</v>
      </c>
      <c r="AQ36">
        <f t="shared" si="44"/>
        <v>-453.47760467010886</v>
      </c>
      <c r="AR36">
        <f t="shared" si="45"/>
        <v>-454.38276282128896</v>
      </c>
      <c r="AS36">
        <f t="shared" si="46"/>
        <v>14.684373309669748</v>
      </c>
      <c r="AT36">
        <f t="shared" si="47"/>
        <v>9.5127242489476398</v>
      </c>
      <c r="AU36">
        <f t="shared" si="48"/>
        <v>-430.18566526267153</v>
      </c>
      <c r="AW36">
        <v>33</v>
      </c>
      <c r="AX36">
        <f>IF(Z36&gt;0, (R36*SUMPRODUCT(K36:$K$98, X36:$X$98)-K36*$AZ$3)/Z36, 0)</f>
        <v>6695.6082332987253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500000</v>
      </c>
      <c r="S37">
        <f t="shared" si="32"/>
        <v>6318.4002047284603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3129.8342986493353</v>
      </c>
      <c r="AC37">
        <f t="shared" si="33"/>
        <v>2770.1180300067058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-12175.300350502886</v>
      </c>
      <c r="AI37">
        <f t="shared" si="38"/>
        <v>-12197.2213901668</v>
      </c>
      <c r="AJ37">
        <f t="shared" si="39"/>
        <v>359.71626864262953</v>
      </c>
      <c r="AK37">
        <f t="shared" si="30"/>
        <v>219.08840090545348</v>
      </c>
      <c r="AL37">
        <f t="shared" si="40"/>
        <v>-11618.416720618718</v>
      </c>
      <c r="AN37">
        <f t="shared" si="41"/>
        <v>0</v>
      </c>
      <c r="AO37">
        <f t="shared" si="42"/>
        <v>0</v>
      </c>
      <c r="AP37">
        <f t="shared" si="43"/>
        <v>-0.75799488814096228</v>
      </c>
      <c r="AQ37">
        <f t="shared" si="44"/>
        <v>-421.00263348614482</v>
      </c>
      <c r="AR37">
        <f t="shared" si="45"/>
        <v>-421.76062837428577</v>
      </c>
      <c r="AS37">
        <f t="shared" si="46"/>
        <v>12.43841975529593</v>
      </c>
      <c r="AT37">
        <f t="shared" si="47"/>
        <v>7.5757304618488899</v>
      </c>
      <c r="AU37">
        <f t="shared" si="48"/>
        <v>-401.74647815714093</v>
      </c>
      <c r="AW37">
        <v>34</v>
      </c>
      <c r="AX37">
        <f>IF(Z37&gt;0, (R37*SUMPRODUCT(K37:$K$98, X37:$X$98)-K37*$AZ$3)/Z37, 0)</f>
        <v>6318.4002047284603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500000</v>
      </c>
      <c r="S38">
        <f t="shared" si="32"/>
        <v>5951.1922948983402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2770.1180300067058</v>
      </c>
      <c r="AC38">
        <f t="shared" si="33"/>
        <v>2432.8308751165264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-12619.68189335372</v>
      </c>
      <c r="AI38">
        <f t="shared" si="38"/>
        <v>-12640.121754431659</v>
      </c>
      <c r="AJ38">
        <f t="shared" si="39"/>
        <v>337.28715489017941</v>
      </c>
      <c r="AK38">
        <f t="shared" si="30"/>
        <v>193.90826210046941</v>
      </c>
      <c r="AL38">
        <f t="shared" si="40"/>
        <v>-12108.926337441009</v>
      </c>
      <c r="AN38">
        <f t="shared" si="41"/>
        <v>0</v>
      </c>
      <c r="AO38">
        <f t="shared" si="42"/>
        <v>0</v>
      </c>
      <c r="AP38">
        <f t="shared" si="43"/>
        <v>-0.63105185250464224</v>
      </c>
      <c r="AQ38">
        <f t="shared" si="44"/>
        <v>-389.61486119958209</v>
      </c>
      <c r="AR38">
        <f t="shared" si="45"/>
        <v>-390.24591305208668</v>
      </c>
      <c r="AS38">
        <f t="shared" si="46"/>
        <v>10.413264704092793</v>
      </c>
      <c r="AT38">
        <f t="shared" si="47"/>
        <v>5.9866438205162273</v>
      </c>
      <c r="AU38">
        <f t="shared" si="48"/>
        <v>-373.84600452747765</v>
      </c>
      <c r="AW38">
        <v>35</v>
      </c>
      <c r="AX38">
        <f>IF(Z38&gt;0, (R38*SUMPRODUCT(K38:$K$98, X38:$X$98)-K38*$AZ$3)/Z38, 0)</f>
        <v>5951.1922948983402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500000</v>
      </c>
      <c r="S39">
        <f t="shared" si="32"/>
        <v>5593.4363562403469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2432.8308751165264</v>
      </c>
      <c r="AC39">
        <f t="shared" si="33"/>
        <v>2117.961976949056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-13028.972062169352</v>
      </c>
      <c r="AI39">
        <f t="shared" si="38"/>
        <v>-13047.904627430296</v>
      </c>
      <c r="AJ39">
        <f t="shared" si="39"/>
        <v>314.86889816747043</v>
      </c>
      <c r="AK39">
        <f t="shared" si="30"/>
        <v>170.29816125815685</v>
      </c>
      <c r="AL39">
        <f t="shared" si="40"/>
        <v>-12562.737568004668</v>
      </c>
      <c r="AN39">
        <f t="shared" si="41"/>
        <v>0</v>
      </c>
      <c r="AO39">
        <f t="shared" si="42"/>
        <v>0</v>
      </c>
      <c r="AP39">
        <f t="shared" si="43"/>
        <v>-0.52188948415140191</v>
      </c>
      <c r="AQ39">
        <f t="shared" si="44"/>
        <v>-359.15278330380005</v>
      </c>
      <c r="AR39">
        <f t="shared" si="45"/>
        <v>-359.67467278795147</v>
      </c>
      <c r="AS39">
        <f t="shared" si="46"/>
        <v>8.6795827493561077</v>
      </c>
      <c r="AT39">
        <f t="shared" si="47"/>
        <v>4.6943886528836885</v>
      </c>
      <c r="AU39">
        <f t="shared" si="48"/>
        <v>-346.30070138571165</v>
      </c>
      <c r="AW39">
        <v>36</v>
      </c>
      <c r="AX39">
        <f>IF(Z39&gt;0, (R39*SUMPRODUCT(K39:$K$98, X39:$X$98)-K39*$AZ$3)/Z39, 0)</f>
        <v>5593.4363562403469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500000</v>
      </c>
      <c r="S40">
        <f t="shared" si="32"/>
        <v>5245.0282432768117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2117.961976949056</v>
      </c>
      <c r="AC40">
        <f t="shared" si="33"/>
        <v>1825.5466606382129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-13406.006141754864</v>
      </c>
      <c r="AI40">
        <f t="shared" si="38"/>
        <v>-13423.408780749023</v>
      </c>
      <c r="AJ40">
        <f t="shared" si="39"/>
        <v>292.41531631084308</v>
      </c>
      <c r="AK40">
        <f t="shared" ref="AK40:AK71" si="61">G40*SUM(AB40:AB40, AE40:AF40)</f>
        <v>148.25733838643393</v>
      </c>
      <c r="AL40">
        <f t="shared" si="40"/>
        <v>-12982.736126051745</v>
      </c>
      <c r="AN40">
        <f t="shared" si="41"/>
        <v>0</v>
      </c>
      <c r="AO40">
        <f t="shared" si="42"/>
        <v>0</v>
      </c>
      <c r="AP40">
        <f t="shared" si="43"/>
        <v>-0.42831784822095237</v>
      </c>
      <c r="AQ40">
        <f t="shared" si="44"/>
        <v>-329.95177948590413</v>
      </c>
      <c r="AR40">
        <f t="shared" si="45"/>
        <v>-330.38009733412508</v>
      </c>
      <c r="AS40">
        <f t="shared" si="46"/>
        <v>7.1969946116305783</v>
      </c>
      <c r="AT40">
        <f t="shared" si="47"/>
        <v>3.6489445182399654</v>
      </c>
      <c r="AU40">
        <f t="shared" si="48"/>
        <v>-319.53415820425454</v>
      </c>
      <c r="AW40">
        <v>37</v>
      </c>
      <c r="AX40">
        <f>IF(Z40&gt;0, (R40*SUMPRODUCT(K40:$K$98, X40:$X$98)-K40*$AZ$3)/Z40, 0)</f>
        <v>5245.0282432768117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500000</v>
      </c>
      <c r="S41">
        <f t="shared" si="32"/>
        <v>4904.5628697216789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1825.5466606382129</v>
      </c>
      <c r="AC41">
        <f t="shared" si="33"/>
        <v>1555.1819052531625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-13741.731101888288</v>
      </c>
      <c r="AI41">
        <f t="shared" si="38"/>
        <v>-13757.585541382316</v>
      </c>
      <c r="AJ41">
        <f t="shared" si="39"/>
        <v>270.36475538505033</v>
      </c>
      <c r="AK41">
        <f t="shared" si="61"/>
        <v>127.78826624467492</v>
      </c>
      <c r="AL41">
        <f t="shared" si="40"/>
        <v>-13359.43251975259</v>
      </c>
      <c r="AN41">
        <f t="shared" si="41"/>
        <v>0</v>
      </c>
      <c r="AO41">
        <f t="shared" si="42"/>
        <v>0</v>
      </c>
      <c r="AP41">
        <f t="shared" si="43"/>
        <v>-0.34840464072671978</v>
      </c>
      <c r="AQ41">
        <f t="shared" si="44"/>
        <v>-301.97742968586329</v>
      </c>
      <c r="AR41">
        <f t="shared" si="45"/>
        <v>-302.32583432658998</v>
      </c>
      <c r="AS41">
        <f t="shared" si="46"/>
        <v>5.9413223343895689</v>
      </c>
      <c r="AT41">
        <f t="shared" si="47"/>
        <v>2.8081740137730575</v>
      </c>
      <c r="AU41">
        <f t="shared" si="48"/>
        <v>-293.57633797842738</v>
      </c>
      <c r="AW41">
        <v>38</v>
      </c>
      <c r="AX41">
        <f>IF(Z41&gt;0, (R41*SUMPRODUCT(K41:$K$98, X41:$X$98)-K41*$AZ$3)/Z41, 0)</f>
        <v>4904.5628697216789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500000</v>
      </c>
      <c r="S42">
        <f t="shared" si="32"/>
        <v>4569.4761239223562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1555.1819052531625</v>
      </c>
      <c r="AC42">
        <f t="shared" si="33"/>
        <v>1306.4071756573474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-14009.612792348531</v>
      </c>
      <c r="AI42">
        <f t="shared" si="38"/>
        <v>-14023.907726168383</v>
      </c>
      <c r="AJ42">
        <f t="shared" si="39"/>
        <v>248.77472959581519</v>
      </c>
      <c r="AK42">
        <f t="shared" si="61"/>
        <v>108.86273336772139</v>
      </c>
      <c r="AL42">
        <f t="shared" si="40"/>
        <v>-13666.270263204846</v>
      </c>
      <c r="AN42">
        <f t="shared" si="41"/>
        <v>0</v>
      </c>
      <c r="AO42">
        <f t="shared" si="42"/>
        <v>0</v>
      </c>
      <c r="AP42">
        <f t="shared" si="43"/>
        <v>-0.28047694259356903</v>
      </c>
      <c r="AQ42">
        <f t="shared" si="44"/>
        <v>-274.87873763085003</v>
      </c>
      <c r="AR42">
        <f t="shared" si="45"/>
        <v>-275.15921457344359</v>
      </c>
      <c r="AS42">
        <f t="shared" si="46"/>
        <v>4.8811401599265922</v>
      </c>
      <c r="AT42">
        <f t="shared" si="47"/>
        <v>2.135965580683739</v>
      </c>
      <c r="AU42">
        <f t="shared" si="48"/>
        <v>-268.14210883283323</v>
      </c>
      <c r="AW42">
        <v>39</v>
      </c>
      <c r="AX42">
        <f>IF(Z42&gt;0, (R42*SUMPRODUCT(K42:$K$98, X42:$X$98)-K42*$AZ$3)/Z42, 0)</f>
        <v>4569.4761239223562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500000</v>
      </c>
      <c r="S43">
        <f t="shared" si="32"/>
        <v>4238.5594892856816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1306.4071756573474</v>
      </c>
      <c r="AC43">
        <f t="shared" si="33"/>
        <v>1079.0308488211836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-14232.395914529649</v>
      </c>
      <c r="AI43">
        <f t="shared" si="38"/>
        <v>-14245.124659419849</v>
      </c>
      <c r="AJ43">
        <f t="shared" si="39"/>
        <v>227.3763268361638</v>
      </c>
      <c r="AK43">
        <f t="shared" si="61"/>
        <v>91.448502296014325</v>
      </c>
      <c r="AL43">
        <f t="shared" si="40"/>
        <v>-13926.299830287671</v>
      </c>
      <c r="AN43">
        <f t="shared" si="41"/>
        <v>0</v>
      </c>
      <c r="AO43">
        <f t="shared" si="42"/>
        <v>0</v>
      </c>
      <c r="AP43">
        <f t="shared" si="43"/>
        <v>-0.2229885560737081</v>
      </c>
      <c r="AQ43">
        <f t="shared" si="44"/>
        <v>-249.33027111678788</v>
      </c>
      <c r="AR43">
        <f t="shared" si="45"/>
        <v>-249.55325967286157</v>
      </c>
      <c r="AS43">
        <f t="shared" si="46"/>
        <v>3.9832928732487161</v>
      </c>
      <c r="AT43">
        <f t="shared" si="47"/>
        <v>1.6020408656150691</v>
      </c>
      <c r="AU43">
        <f t="shared" si="48"/>
        <v>-243.9679259339978</v>
      </c>
      <c r="AW43">
        <v>40</v>
      </c>
      <c r="AX43">
        <f>IF(Z43&gt;0, (R43*SUMPRODUCT(K43:$K$98, X43:$X$98)-K43*$AZ$3)/Z43, 0)</f>
        <v>4238.5594892856816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500000</v>
      </c>
      <c r="S44">
        <f t="shared" si="32"/>
        <v>3903.9077629140293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1079.0308488211836</v>
      </c>
      <c r="AC44">
        <f t="shared" si="33"/>
        <v>872.11344448536545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-14317.078282296772</v>
      </c>
      <c r="AI44">
        <f t="shared" si="38"/>
        <v>-14328.248031909841</v>
      </c>
      <c r="AJ44">
        <f t="shared" si="39"/>
        <v>206.91740433581811</v>
      </c>
      <c r="AK44">
        <f t="shared" si="61"/>
        <v>75.532159417482859</v>
      </c>
      <c r="AL44">
        <f t="shared" si="40"/>
        <v>-14045.798468156541</v>
      </c>
      <c r="AN44">
        <f t="shared" si="41"/>
        <v>0</v>
      </c>
      <c r="AO44">
        <f t="shared" si="42"/>
        <v>0</v>
      </c>
      <c r="AP44">
        <f t="shared" si="43"/>
        <v>-0.17471186836568134</v>
      </c>
      <c r="AQ44">
        <f t="shared" si="44"/>
        <v>-223.9408744947136</v>
      </c>
      <c r="AR44">
        <f t="shared" si="45"/>
        <v>-224.11558636307927</v>
      </c>
      <c r="AS44">
        <f t="shared" si="46"/>
        <v>3.2365028367859034</v>
      </c>
      <c r="AT44">
        <f t="shared" si="47"/>
        <v>1.1814378254354096</v>
      </c>
      <c r="AU44">
        <f t="shared" si="48"/>
        <v>-219.69764570085798</v>
      </c>
      <c r="AW44">
        <v>41</v>
      </c>
      <c r="AX44">
        <f>IF(Z44&gt;0, (R44*SUMPRODUCT(K44:$K$98, X44:$X$98)-K44*$AZ$3)/Z44, 0)</f>
        <v>3903.9077629140293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500000</v>
      </c>
      <c r="S45">
        <f t="shared" si="32"/>
        <v>3559.7707431006902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872.11344448536545</v>
      </c>
      <c r="AC45">
        <f t="shared" si="33"/>
        <v>686.04120104508945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-14220.214487458656</v>
      </c>
      <c r="AI45">
        <f t="shared" si="38"/>
        <v>-14229.850518126848</v>
      </c>
      <c r="AJ45">
        <f t="shared" si="39"/>
        <v>186.072243440276</v>
      </c>
      <c r="AK45">
        <f t="shared" si="61"/>
        <v>61.04794111397559</v>
      </c>
      <c r="AL45">
        <f t="shared" si="40"/>
        <v>-13982.730333572597</v>
      </c>
      <c r="AN45">
        <f t="shared" si="41"/>
        <v>0</v>
      </c>
      <c r="AO45">
        <f t="shared" si="42"/>
        <v>0</v>
      </c>
      <c r="AP45">
        <f t="shared" si="43"/>
        <v>-0.13457336780046875</v>
      </c>
      <c r="AQ45">
        <f t="shared" si="44"/>
        <v>-198.59444415624571</v>
      </c>
      <c r="AR45">
        <f t="shared" si="45"/>
        <v>-198.72901752404618</v>
      </c>
      <c r="AS45">
        <f t="shared" si="46"/>
        <v>2.5986185926743524</v>
      </c>
      <c r="AT45">
        <f t="shared" si="47"/>
        <v>0.85257377398249679</v>
      </c>
      <c r="AU45">
        <f t="shared" si="48"/>
        <v>-195.27782515738934</v>
      </c>
      <c r="AW45">
        <v>42</v>
      </c>
      <c r="AX45">
        <f>IF(Z45&gt;0, (R45*SUMPRODUCT(K45:$K$98, X45:$X$98)-K45*$AZ$3)/Z45, 0)</f>
        <v>3559.7707431006902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500000</v>
      </c>
      <c r="S46">
        <f t="shared" si="32"/>
        <v>3198.7592844623196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686.04120104508945</v>
      </c>
      <c r="AC46">
        <f t="shared" si="33"/>
        <v>521.25803461602004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-13918.544700811854</v>
      </c>
      <c r="AI46">
        <f t="shared" si="38"/>
        <v>-13926.692516703284</v>
      </c>
      <c r="AJ46">
        <f t="shared" si="39"/>
        <v>164.78316642906941</v>
      </c>
      <c r="AK46">
        <f t="shared" si="61"/>
        <v>48.022884073156263</v>
      </c>
      <c r="AL46">
        <f t="shared" si="40"/>
        <v>-13713.886466201058</v>
      </c>
      <c r="AN46">
        <f t="shared" si="41"/>
        <v>0</v>
      </c>
      <c r="AO46">
        <f t="shared" si="42"/>
        <v>0</v>
      </c>
      <c r="AP46">
        <f t="shared" si="43"/>
        <v>-0.10159775979676543</v>
      </c>
      <c r="AQ46">
        <f t="shared" si="44"/>
        <v>-173.55484955434605</v>
      </c>
      <c r="AR46">
        <f t="shared" si="45"/>
        <v>-173.65644731414281</v>
      </c>
      <c r="AS46">
        <f t="shared" si="46"/>
        <v>2.0547347638304285</v>
      </c>
      <c r="AT46">
        <f t="shared" si="47"/>
        <v>0.59881292187079638</v>
      </c>
      <c r="AU46">
        <f t="shared" si="48"/>
        <v>-171.00289962844158</v>
      </c>
      <c r="AW46">
        <v>43</v>
      </c>
      <c r="AX46">
        <f>IF(Z46&gt;0, (R46*SUMPRODUCT(K46:$K$98, X46:$X$98)-K46*$AZ$3)/Z46, 0)</f>
        <v>3198.7592844623196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500000</v>
      </c>
      <c r="S47">
        <f t="shared" si="32"/>
        <v>2806.1140730103211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521.25803461602004</v>
      </c>
      <c r="AC47">
        <f t="shared" si="33"/>
        <v>377.89182588951007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-13329.723728508279</v>
      </c>
      <c r="AI47">
        <f t="shared" si="38"/>
        <v>-13336.457093867944</v>
      </c>
      <c r="AJ47">
        <f t="shared" si="39"/>
        <v>143.36620872650997</v>
      </c>
      <c r="AK47">
        <f t="shared" si="61"/>
        <v>36.488062423121406</v>
      </c>
      <c r="AL47">
        <f t="shared" si="40"/>
        <v>-13156.602822718314</v>
      </c>
      <c r="AN47">
        <f t="shared" si="41"/>
        <v>0</v>
      </c>
      <c r="AO47">
        <f t="shared" si="42"/>
        <v>0</v>
      </c>
      <c r="AP47">
        <f t="shared" si="43"/>
        <v>-7.4964747515368829E-2</v>
      </c>
      <c r="AQ47">
        <f t="shared" si="44"/>
        <v>-148.40415162129179</v>
      </c>
      <c r="AR47">
        <f t="shared" si="45"/>
        <v>-148.47911636880715</v>
      </c>
      <c r="AS47">
        <f t="shared" si="46"/>
        <v>1.59614265160766</v>
      </c>
      <c r="AT47">
        <f t="shared" si="47"/>
        <v>0.40623347178809499</v>
      </c>
      <c r="AU47">
        <f t="shared" si="48"/>
        <v>-146.47674024541141</v>
      </c>
      <c r="AW47">
        <v>44</v>
      </c>
      <c r="AX47">
        <f>IF(Z47&gt;0, (R47*SUMPRODUCT(K47:$K$98, X47:$X$98)-K47*$AZ$3)/Z47, 0)</f>
        <v>2806.1140730103211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500000</v>
      </c>
      <c r="S48">
        <f t="shared" si="32"/>
        <v>2365.3068756500074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377.89182588951007</v>
      </c>
      <c r="AC48">
        <f t="shared" si="33"/>
        <v>256.44181786450025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-12451.321918343114</v>
      </c>
      <c r="AI48">
        <f t="shared" si="38"/>
        <v>-12456.742817857348</v>
      </c>
      <c r="AJ48">
        <f t="shared" si="39"/>
        <v>121.45000802500982</v>
      </c>
      <c r="AK48">
        <f t="shared" si="61"/>
        <v>26.452427812265707</v>
      </c>
      <c r="AL48">
        <f t="shared" si="40"/>
        <v>-12308.840382020073</v>
      </c>
      <c r="AN48">
        <f t="shared" si="41"/>
        <v>0</v>
      </c>
      <c r="AO48">
        <f t="shared" si="42"/>
        <v>0</v>
      </c>
      <c r="AP48">
        <f t="shared" si="43"/>
        <v>-5.3886284103226115E-2</v>
      </c>
      <c r="AQ48">
        <f t="shared" si="44"/>
        <v>-123.77198075537405</v>
      </c>
      <c r="AR48">
        <f t="shared" si="45"/>
        <v>-123.82586703947727</v>
      </c>
      <c r="AS48">
        <f t="shared" si="46"/>
        <v>1.2072700516935835</v>
      </c>
      <c r="AT48">
        <f t="shared" si="47"/>
        <v>0.26294954122817749</v>
      </c>
      <c r="AU48">
        <f t="shared" si="48"/>
        <v>-122.35564744655552</v>
      </c>
      <c r="AW48">
        <v>45</v>
      </c>
      <c r="AX48">
        <f>IF(Z48&gt;0, (R48*SUMPRODUCT(K48:$K$98, X48:$X$98)-K48*$AZ$3)/Z48, 0)</f>
        <v>2365.3068756500074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500000</v>
      </c>
      <c r="S49">
        <f t="shared" si="32"/>
        <v>1849.1249656833238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256.44181786450025</v>
      </c>
      <c r="AC49">
        <f t="shared" si="33"/>
        <v>156.73603674866376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-11285.768259278584</v>
      </c>
      <c r="AI49">
        <f t="shared" si="38"/>
        <v>-11290.006372971748</v>
      </c>
      <c r="AJ49">
        <f t="shared" si="39"/>
        <v>99.705781115836487</v>
      </c>
      <c r="AK49">
        <f t="shared" si="61"/>
        <v>17.950927250515019</v>
      </c>
      <c r="AL49">
        <f t="shared" si="40"/>
        <v>-11172.349664605397</v>
      </c>
      <c r="AN49">
        <f t="shared" si="41"/>
        <v>0</v>
      </c>
      <c r="AO49">
        <f t="shared" si="42"/>
        <v>0</v>
      </c>
      <c r="AP49">
        <f t="shared" si="43"/>
        <v>-3.7615034106808914E-2</v>
      </c>
      <c r="AQ49">
        <f t="shared" si="44"/>
        <v>-100.16592020149875</v>
      </c>
      <c r="AR49">
        <f t="shared" si="45"/>
        <v>-100.20353523560556</v>
      </c>
      <c r="AS49">
        <f t="shared" si="46"/>
        <v>0.88493056790051272</v>
      </c>
      <c r="AT49">
        <f t="shared" si="47"/>
        <v>0.15932199786573803</v>
      </c>
      <c r="AU49">
        <f t="shared" si="48"/>
        <v>-99.159282669839314</v>
      </c>
      <c r="AW49">
        <v>46</v>
      </c>
      <c r="AX49">
        <f>IF(Z49&gt;0, (R49*SUMPRODUCT(K49:$K$98, X49:$X$98)-K49*$AZ$3)/Z49, 0)</f>
        <v>1849.1249656833238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500000</v>
      </c>
      <c r="S50">
        <f t="shared" si="32"/>
        <v>1217.7540334277753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156.73603674866376</v>
      </c>
      <c r="AC50">
        <f t="shared" si="33"/>
        <v>78.057794796752148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-9907.4235894917856</v>
      </c>
      <c r="AI50">
        <f t="shared" si="38"/>
        <v>-9910.6285796890679</v>
      </c>
      <c r="AJ50">
        <f t="shared" si="39"/>
        <v>78.678241951911616</v>
      </c>
      <c r="AK50">
        <f t="shared" si="61"/>
        <v>10.971522572406464</v>
      </c>
      <c r="AL50">
        <f t="shared" si="40"/>
        <v>-9820.9788151647499</v>
      </c>
      <c r="AN50">
        <f t="shared" si="41"/>
        <v>0</v>
      </c>
      <c r="AO50">
        <f t="shared" si="42"/>
        <v>0</v>
      </c>
      <c r="AP50">
        <f t="shared" si="43"/>
        <v>-2.5397884259141971E-2</v>
      </c>
      <c r="AQ50">
        <f t="shared" si="44"/>
        <v>-78.511191031266222</v>
      </c>
      <c r="AR50">
        <f t="shared" si="45"/>
        <v>-78.536588915525357</v>
      </c>
      <c r="AS50">
        <f t="shared" si="46"/>
        <v>0.62348424169956995</v>
      </c>
      <c r="AT50">
        <f t="shared" si="47"/>
        <v>8.6943623314912621E-2</v>
      </c>
      <c r="AU50">
        <f t="shared" si="48"/>
        <v>-77.826161050510876</v>
      </c>
      <c r="AW50">
        <v>47</v>
      </c>
      <c r="AX50">
        <f>IF(Z50&gt;0, (R50*SUMPRODUCT(K50:$K$98, X50:$X$98)-K50*$AZ$3)/Z50, 0)</f>
        <v>1217.7540334277753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500000</v>
      </c>
      <c r="S51">
        <f t="shared" si="32"/>
        <v>401.71856400521818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78.057794796752148</v>
      </c>
      <c r="AC51">
        <f t="shared" si="33"/>
        <v>18.732030774045711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-8414.534718876901</v>
      </c>
      <c r="AI51">
        <f t="shared" si="38"/>
        <v>-8416.8662057003239</v>
      </c>
      <c r="AJ51">
        <f t="shared" si="39"/>
        <v>59.325764022706437</v>
      </c>
      <c r="AK51">
        <f t="shared" si="61"/>
        <v>5.464045635772651</v>
      </c>
      <c r="AL51">
        <f t="shared" si="40"/>
        <v>-8352.0763960418462</v>
      </c>
      <c r="AN51">
        <f t="shared" si="41"/>
        <v>0</v>
      </c>
      <c r="AO51">
        <f t="shared" si="42"/>
        <v>0</v>
      </c>
      <c r="AP51">
        <f t="shared" si="43"/>
        <v>-1.6496270784004986E-2</v>
      </c>
      <c r="AQ51">
        <f t="shared" si="44"/>
        <v>-59.536447664865769</v>
      </c>
      <c r="AR51">
        <f t="shared" si="45"/>
        <v>-59.552943935649779</v>
      </c>
      <c r="AS51">
        <f t="shared" si="46"/>
        <v>0.41975526430384313</v>
      </c>
      <c r="AT51">
        <f t="shared" si="47"/>
        <v>3.8660469996377428E-2</v>
      </c>
      <c r="AU51">
        <f t="shared" si="48"/>
        <v>-59.094528201349561</v>
      </c>
      <c r="AW51">
        <v>48</v>
      </c>
      <c r="AX51">
        <f>IF(Z51&gt;0, (R51*SUMPRODUCT(K51:$K$98, X51:$X$98)-K51*$AZ$3)/Z51, 0)</f>
        <v>401.71856400521818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500000</v>
      </c>
      <c r="S52">
        <f t="shared" si="32"/>
        <v>-730.40108505430078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18.732030774045711</v>
      </c>
      <c r="AC52">
        <f t="shared" si="33"/>
        <v>-23.674571347463001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-6875.164118229377</v>
      </c>
      <c r="AI52">
        <f t="shared" si="38"/>
        <v>-6876.7847737727425</v>
      </c>
      <c r="AJ52">
        <f t="shared" si="39"/>
        <v>42.406602121508712</v>
      </c>
      <c r="AK52">
        <f t="shared" si="61"/>
        <v>1.3112421541832</v>
      </c>
      <c r="AL52">
        <f t="shared" si="40"/>
        <v>-6833.0669294970512</v>
      </c>
      <c r="AN52">
        <f t="shared" si="41"/>
        <v>0</v>
      </c>
      <c r="AO52">
        <f t="shared" si="42"/>
        <v>0</v>
      </c>
      <c r="AP52">
        <f t="shared" si="43"/>
        <v>-1.0238244762944196E-2</v>
      </c>
      <c r="AQ52">
        <f t="shared" si="44"/>
        <v>-43.432803050602125</v>
      </c>
      <c r="AR52">
        <f t="shared" si="45"/>
        <v>-43.44304129536507</v>
      </c>
      <c r="AS52">
        <f t="shared" si="46"/>
        <v>0.2678972554422569</v>
      </c>
      <c r="AT52">
        <f t="shared" si="47"/>
        <v>8.2835727634896477E-3</v>
      </c>
      <c r="AU52">
        <f t="shared" si="48"/>
        <v>-43.166860467159331</v>
      </c>
      <c r="AW52">
        <v>49</v>
      </c>
      <c r="AX52">
        <f>IF(Z52&gt;0, (R52*SUMPRODUCT(K52:$K$98, X52:$X$98)-K52*$AZ$3)/Z52, 0)</f>
        <v>-730.40108505430078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500000</v>
      </c>
      <c r="S53">
        <f t="shared" si="32"/>
        <v>-2426.9707242059585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-23.674571347463001</v>
      </c>
      <c r="AC53">
        <f t="shared" si="33"/>
        <v>-51.812869448639219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-5370.0987686450053</v>
      </c>
      <c r="AI53">
        <f t="shared" si="38"/>
        <v>-5371.1662077560723</v>
      </c>
      <c r="AJ53">
        <f t="shared" si="39"/>
        <v>28.138298101176218</v>
      </c>
      <c r="AK53">
        <f t="shared" si="61"/>
        <v>-1.6572199943224102</v>
      </c>
      <c r="AL53">
        <f t="shared" si="40"/>
        <v>-5344.6851296492177</v>
      </c>
      <c r="AN53">
        <f t="shared" si="41"/>
        <v>0</v>
      </c>
      <c r="AO53">
        <f t="shared" si="42"/>
        <v>0</v>
      </c>
      <c r="AP53">
        <f t="shared" si="43"/>
        <v>-6.0208786970410641E-3</v>
      </c>
      <c r="AQ53">
        <f t="shared" si="44"/>
        <v>-30.289983702042505</v>
      </c>
      <c r="AR53">
        <f t="shared" si="45"/>
        <v>-30.296004580739545</v>
      </c>
      <c r="AS53">
        <f t="shared" si="46"/>
        <v>0.15871376442167329</v>
      </c>
      <c r="AT53">
        <f t="shared" si="47"/>
        <v>-9.3475313548824421E-3</v>
      </c>
      <c r="AU53">
        <f t="shared" si="48"/>
        <v>-30.146638347672752</v>
      </c>
      <c r="AW53">
        <v>50</v>
      </c>
      <c r="AX53">
        <f>IF(Z53&gt;0, (R53*SUMPRODUCT(K53:$K$98, X53:$X$98)-K53*$AZ$3)/Z53, 0)</f>
        <v>-2426.9707242059585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500000</v>
      </c>
      <c r="S54">
        <f t="shared" si="32"/>
        <v>-5177.4513684082522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-51.812869448639219</v>
      </c>
      <c r="AC54">
        <f t="shared" si="33"/>
        <v>-68.447045160122855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-3957.5372931935262</v>
      </c>
      <c r="AI54">
        <f t="shared" si="38"/>
        <v>-3958.1983041841631</v>
      </c>
      <c r="AJ54">
        <f t="shared" si="39"/>
        <v>16.634175711483635</v>
      </c>
      <c r="AK54">
        <f t="shared" si="61"/>
        <v>-3.6269008614047458</v>
      </c>
      <c r="AL54">
        <f t="shared" si="40"/>
        <v>-3945.1910293340843</v>
      </c>
      <c r="AN54">
        <f t="shared" si="41"/>
        <v>0</v>
      </c>
      <c r="AO54">
        <f t="shared" si="42"/>
        <v>0</v>
      </c>
      <c r="AP54">
        <f t="shared" si="43"/>
        <v>-3.3289511641641316E-3</v>
      </c>
      <c r="AQ54">
        <f t="shared" si="44"/>
        <v>-19.930755412560949</v>
      </c>
      <c r="AR54">
        <f t="shared" si="45"/>
        <v>-19.934084363725113</v>
      </c>
      <c r="AS54">
        <f t="shared" si="46"/>
        <v>8.3772220710424061E-2</v>
      </c>
      <c r="AT54">
        <f t="shared" si="47"/>
        <v>-1.8265620414642476E-2</v>
      </c>
      <c r="AU54">
        <f t="shared" si="48"/>
        <v>-19.868577763429329</v>
      </c>
      <c r="AW54">
        <v>51</v>
      </c>
      <c r="AX54">
        <f>IF(Z54&gt;0, (R54*SUMPRODUCT(K54:$K$98, X54:$X$98)-K54*$AZ$3)/Z54, 0)</f>
        <v>-5177.4513684082522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500000</v>
      </c>
      <c r="S55">
        <f t="shared" si="32"/>
        <v>-9968.7516903298219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-68.447045160122855</v>
      </c>
      <c r="AC55">
        <f t="shared" si="33"/>
        <v>-76.185114866827675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-2722.8124713226316</v>
      </c>
      <c r="AI55">
        <f t="shared" si="38"/>
        <v>-2723.1945909562301</v>
      </c>
      <c r="AJ55">
        <f t="shared" si="39"/>
        <v>7.7380697067048203</v>
      </c>
      <c r="AK55">
        <f t="shared" si="61"/>
        <v>-4.7912931612086007</v>
      </c>
      <c r="AL55">
        <f t="shared" si="40"/>
        <v>-2720.247814410734</v>
      </c>
      <c r="AN55">
        <f t="shared" si="41"/>
        <v>0</v>
      </c>
      <c r="AO55">
        <f t="shared" si="42"/>
        <v>0</v>
      </c>
      <c r="AP55">
        <f t="shared" si="43"/>
        <v>-1.7182251575014983E-3</v>
      </c>
      <c r="AQ55">
        <f t="shared" si="44"/>
        <v>-12.243298893935821</v>
      </c>
      <c r="AR55">
        <f t="shared" si="45"/>
        <v>-12.245017119093323</v>
      </c>
      <c r="AS55">
        <f t="shared" si="46"/>
        <v>3.4794721002315961E-2</v>
      </c>
      <c r="AT55">
        <f t="shared" si="47"/>
        <v>-2.1544353450332288E-2</v>
      </c>
      <c r="AU55">
        <f t="shared" si="48"/>
        <v>-12.23176675154134</v>
      </c>
      <c r="AW55">
        <v>52</v>
      </c>
      <c r="AX55">
        <f>IF(Z55&gt;0, (R55*SUMPRODUCT(K55:$K$98, X55:$X$98)-K55*$AZ$3)/Z55, 0)</f>
        <v>-9968.7516903298219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500000</v>
      </c>
      <c r="S56">
        <f t="shared" si="32"/>
        <v>-17778.442543882182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-76.185114866827675</v>
      </c>
      <c r="AC56">
        <f t="shared" si="33"/>
        <v>-77.542087237677691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-1602.194715534876</v>
      </c>
      <c r="AI56">
        <f t="shared" si="38"/>
        <v>-1602.4127945005848</v>
      </c>
      <c r="AJ56">
        <f t="shared" si="39"/>
        <v>1.3569723708500163</v>
      </c>
      <c r="AK56">
        <f t="shared" si="61"/>
        <v>-5.332958040677938</v>
      </c>
      <c r="AL56">
        <f t="shared" si="40"/>
        <v>-1606.3887801704129</v>
      </c>
      <c r="AN56">
        <f t="shared" si="41"/>
        <v>0</v>
      </c>
      <c r="AO56">
        <f t="shared" si="42"/>
        <v>0</v>
      </c>
      <c r="AP56">
        <f t="shared" si="43"/>
        <v>-8.7554097744746559E-4</v>
      </c>
      <c r="AQ56">
        <f t="shared" si="44"/>
        <v>-6.4324733141546586</v>
      </c>
      <c r="AR56">
        <f t="shared" si="45"/>
        <v>-6.4333488551321061</v>
      </c>
      <c r="AS56">
        <f t="shared" si="46"/>
        <v>5.4479574042434207E-3</v>
      </c>
      <c r="AT56">
        <f t="shared" si="47"/>
        <v>-2.1410699929012861E-2</v>
      </c>
      <c r="AU56">
        <f t="shared" si="48"/>
        <v>-6.4493115976568758</v>
      </c>
      <c r="AW56">
        <v>53</v>
      </c>
      <c r="AX56">
        <f>IF(Z56&gt;0, (R56*SUMPRODUCT(K56:$K$98, X56:$X$98)-K56*$AZ$3)/Z56, 0)</f>
        <v>-17778.442543882182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500000</v>
      </c>
      <c r="S57">
        <f t="shared" si="32"/>
        <v>-30253.124421133318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-77.542087237677691</v>
      </c>
      <c r="AC57">
        <f t="shared" si="33"/>
        <v>-74.254626156219985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-931.75932354586962</v>
      </c>
      <c r="AI57">
        <f t="shared" si="38"/>
        <v>-931.88204578956675</v>
      </c>
      <c r="AJ57">
        <f t="shared" si="39"/>
        <v>-3.2874610814577068</v>
      </c>
      <c r="AK57">
        <f t="shared" si="61"/>
        <v>-5.4279461066374388</v>
      </c>
      <c r="AL57">
        <f t="shared" si="40"/>
        <v>-940.59745297766187</v>
      </c>
      <c r="AN57">
        <f t="shared" si="41"/>
        <v>0</v>
      </c>
      <c r="AO57">
        <f t="shared" si="42"/>
        <v>0</v>
      </c>
      <c r="AP57">
        <f t="shared" si="43"/>
        <v>-4.3991418123277446E-4</v>
      </c>
      <c r="AQ57">
        <f t="shared" si="44"/>
        <v>-3.3400150418953878</v>
      </c>
      <c r="AR57">
        <f t="shared" si="45"/>
        <v>-3.3404549560766204</v>
      </c>
      <c r="AS57">
        <f t="shared" si="46"/>
        <v>-1.1784340853095715E-2</v>
      </c>
      <c r="AT57">
        <f t="shared" si="47"/>
        <v>-1.9457193702955265E-2</v>
      </c>
      <c r="AU57">
        <f t="shared" si="48"/>
        <v>-3.3716964906326714</v>
      </c>
      <c r="AW57">
        <v>54</v>
      </c>
      <c r="AX57">
        <f>IF(Z57&gt;0, (R57*SUMPRODUCT(K57:$K$98, X57:$X$98)-K57*$AZ$3)/Z57, 0)</f>
        <v>-30253.124421133318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500000</v>
      </c>
      <c r="S58">
        <f t="shared" si="32"/>
        <v>-50685.761127039827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-74.254626156219985</v>
      </c>
      <c r="AC58">
        <f t="shared" si="33"/>
        <v>-68.916128344890083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-535.1130471684645</v>
      </c>
      <c r="AI58">
        <f t="shared" si="38"/>
        <v>-535.18103088500789</v>
      </c>
      <c r="AJ58">
        <f t="shared" si="39"/>
        <v>-5.3384978113299013</v>
      </c>
      <c r="AK58">
        <f t="shared" si="61"/>
        <v>-5.1978238309353992</v>
      </c>
      <c r="AL58">
        <f t="shared" si="40"/>
        <v>-545.71735252727319</v>
      </c>
      <c r="AN58">
        <f t="shared" si="41"/>
        <v>0</v>
      </c>
      <c r="AO58">
        <f t="shared" si="42"/>
        <v>0</v>
      </c>
      <c r="AP58">
        <f t="shared" si="43"/>
        <v>-2.175863043253265E-4</v>
      </c>
      <c r="AQ58">
        <f t="shared" si="44"/>
        <v>-1.7126640944292943</v>
      </c>
      <c r="AR58">
        <f t="shared" si="45"/>
        <v>-1.7128816807336198</v>
      </c>
      <c r="AS58">
        <f t="shared" si="46"/>
        <v>-1.7086209293595632E-2</v>
      </c>
      <c r="AT58">
        <f t="shared" si="47"/>
        <v>-1.6635973074320146E-2</v>
      </c>
      <c r="AU58">
        <f t="shared" si="48"/>
        <v>-1.7466038631015357</v>
      </c>
      <c r="AW58">
        <v>55</v>
      </c>
      <c r="AX58">
        <f>IF(Z58&gt;0, (R58*SUMPRODUCT(K58:$K$98, X58:$X$98)-K58*$AZ$3)/Z58, 0)</f>
        <v>-50685.761127039827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500000</v>
      </c>
      <c r="S59">
        <f t="shared" si="32"/>
        <v>-84971.8176177649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-68.916128344890083</v>
      </c>
      <c r="AC59">
        <f t="shared" si="33"/>
        <v>-62.88012024893964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-303.03305533655583</v>
      </c>
      <c r="AI59">
        <f t="shared" si="38"/>
        <v>-303.07005591040007</v>
      </c>
      <c r="AJ59">
        <f t="shared" si="39"/>
        <v>-6.036008095950443</v>
      </c>
      <c r="AK59">
        <f t="shared" si="61"/>
        <v>-4.8241289841423063</v>
      </c>
      <c r="AL59">
        <f t="shared" si="40"/>
        <v>-313.9301929904928</v>
      </c>
      <c r="AN59">
        <f t="shared" si="41"/>
        <v>0</v>
      </c>
      <c r="AO59">
        <f t="shared" si="42"/>
        <v>0</v>
      </c>
      <c r="AP59">
        <f t="shared" si="43"/>
        <v>-1.0573459102250106E-4</v>
      </c>
      <c r="AQ59">
        <f t="shared" si="44"/>
        <v>-0.86596160122207178</v>
      </c>
      <c r="AR59">
        <f t="shared" si="45"/>
        <v>-0.86606733581309414</v>
      </c>
      <c r="AS59">
        <f t="shared" si="46"/>
        <v>-1.7248782414028913E-2</v>
      </c>
      <c r="AT59">
        <f t="shared" si="47"/>
        <v>-1.3785659306936116E-2</v>
      </c>
      <c r="AU59">
        <f t="shared" si="48"/>
        <v>-0.89710177753405917</v>
      </c>
      <c r="AW59">
        <v>56</v>
      </c>
      <c r="AX59">
        <f>IF(Z59&gt;0, (R59*SUMPRODUCT(K59:$K$98, X59:$X$98)-K59*$AZ$3)/Z59, 0)</f>
        <v>-84971.8176177649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500000</v>
      </c>
      <c r="S60">
        <f t="shared" si="32"/>
        <v>-143641.5150367539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-62.88012024893964</v>
      </c>
      <c r="AC60">
        <f t="shared" si="33"/>
        <v>-56.827624537322649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-168.49509502117041</v>
      </c>
      <c r="AI60">
        <f t="shared" si="38"/>
        <v>-168.51487607977413</v>
      </c>
      <c r="AJ60">
        <f t="shared" si="39"/>
        <v>-6.0524957116169915</v>
      </c>
      <c r="AK60">
        <f t="shared" si="61"/>
        <v>-4.4016084174257752</v>
      </c>
      <c r="AL60">
        <f t="shared" si="40"/>
        <v>-178.96898020881687</v>
      </c>
      <c r="AN60">
        <f t="shared" si="41"/>
        <v>0</v>
      </c>
      <c r="AO60">
        <f t="shared" si="42"/>
        <v>0</v>
      </c>
      <c r="AP60">
        <f t="shared" si="43"/>
        <v>-5.0470794005642481E-5</v>
      </c>
      <c r="AQ60">
        <f t="shared" si="44"/>
        <v>-0.42991031987461131</v>
      </c>
      <c r="AR60">
        <f t="shared" si="45"/>
        <v>-0.42996079066861698</v>
      </c>
      <c r="AS60">
        <f t="shared" si="46"/>
        <v>-1.5442766254376985E-2</v>
      </c>
      <c r="AT60">
        <f t="shared" si="47"/>
        <v>-1.1230575480316153E-2</v>
      </c>
      <c r="AU60">
        <f t="shared" si="48"/>
        <v>-0.45663413240331008</v>
      </c>
      <c r="AW60">
        <v>57</v>
      </c>
      <c r="AX60">
        <f>IF(Z60&gt;0, (R60*SUMPRODUCT(K60:$K$98, X60:$X$98)-K60*$AZ$3)/Z60, 0)</f>
        <v>-143641.5150367539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500000</v>
      </c>
      <c r="S61">
        <f t="shared" si="32"/>
        <v>-246306.18023956078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-56.827624537322649</v>
      </c>
      <c r="AC61">
        <f t="shared" si="33"/>
        <v>-51.080340827876697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-92.139708890500714</v>
      </c>
      <c r="AI61">
        <f t="shared" si="38"/>
        <v>-92.150078167629331</v>
      </c>
      <c r="AJ61">
        <f t="shared" si="39"/>
        <v>-5.7472837094459521</v>
      </c>
      <c r="AK61">
        <f t="shared" si="61"/>
        <v>-3.977933717612586</v>
      </c>
      <c r="AL61">
        <f t="shared" si="40"/>
        <v>-101.87529559468787</v>
      </c>
      <c r="AN61">
        <f t="shared" si="41"/>
        <v>0</v>
      </c>
      <c r="AO61">
        <f t="shared" si="42"/>
        <v>0</v>
      </c>
      <c r="AP61">
        <f t="shared" si="43"/>
        <v>-2.3622239390654091E-5</v>
      </c>
      <c r="AQ61">
        <f t="shared" si="44"/>
        <v>-0.20990337453619168</v>
      </c>
      <c r="AR61">
        <f t="shared" si="45"/>
        <v>-0.20992699677558233</v>
      </c>
      <c r="AS61">
        <f t="shared" si="46"/>
        <v>-1.3092881012498616E-2</v>
      </c>
      <c r="AT61">
        <f t="shared" si="47"/>
        <v>-9.062126645098003E-3</v>
      </c>
      <c r="AU61">
        <f t="shared" si="48"/>
        <v>-0.23208200443317895</v>
      </c>
      <c r="AW61">
        <v>58</v>
      </c>
      <c r="AX61">
        <f>IF(Z61&gt;0, (R61*SUMPRODUCT(K61:$K$98, X61:$X$98)-K61*$AZ$3)/Z61, 0)</f>
        <v>-246306.18023956078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500000</v>
      </c>
      <c r="S62">
        <f t="shared" si="32"/>
        <v>-430015.83298900124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-51.080340827876697</v>
      </c>
      <c r="AC62">
        <f t="shared" si="33"/>
        <v>-45.774892390519518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-49.431184294618596</v>
      </c>
      <c r="AI62">
        <f t="shared" si="38"/>
        <v>-49.436506760546457</v>
      </c>
      <c r="AJ62">
        <f t="shared" si="39"/>
        <v>-5.3054484373571782</v>
      </c>
      <c r="AK62">
        <f t="shared" si="61"/>
        <v>-3.5756238579513693</v>
      </c>
      <c r="AL62">
        <f t="shared" si="40"/>
        <v>-58.317579055855006</v>
      </c>
      <c r="AN62">
        <f t="shared" si="41"/>
        <v>0</v>
      </c>
      <c r="AO62">
        <f t="shared" si="42"/>
        <v>0</v>
      </c>
      <c r="AP62">
        <f t="shared" si="43"/>
        <v>-1.0825985775193716E-5</v>
      </c>
      <c r="AQ62">
        <f t="shared" si="44"/>
        <v>-0.10054386543330883</v>
      </c>
      <c r="AR62">
        <f t="shared" si="45"/>
        <v>-0.10055469141908402</v>
      </c>
      <c r="AS62">
        <f t="shared" si="46"/>
        <v>-1.0791371911497403E-2</v>
      </c>
      <c r="AT62">
        <f t="shared" si="47"/>
        <v>-7.2728794412706254E-3</v>
      </c>
      <c r="AU62">
        <f t="shared" si="48"/>
        <v>-0.11861894277185205</v>
      </c>
      <c r="AW62">
        <v>59</v>
      </c>
      <c r="AX62">
        <f>IF(Z62&gt;0, (R62*SUMPRODUCT(K62:$K$98, X62:$X$98)-K62*$AZ$3)/Z62, 0)</f>
        <v>-430015.83298900124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500000</v>
      </c>
      <c r="S63">
        <f t="shared" si="32"/>
        <v>-766304.96162071638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-45.774892390519518</v>
      </c>
      <c r="AC63">
        <f t="shared" si="33"/>
        <v>-40.951014995333736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-25.972622885246853</v>
      </c>
      <c r="AI63">
        <f t="shared" si="38"/>
        <v>-25.975294864226914</v>
      </c>
      <c r="AJ63">
        <f t="shared" si="39"/>
        <v>-4.8238773951857823</v>
      </c>
      <c r="AK63">
        <f t="shared" si="61"/>
        <v>-3.2042424673363668</v>
      </c>
      <c r="AL63">
        <f t="shared" si="40"/>
        <v>-34.003414726749064</v>
      </c>
      <c r="AN63">
        <f t="shared" si="41"/>
        <v>0</v>
      </c>
      <c r="AO63">
        <f t="shared" si="42"/>
        <v>0</v>
      </c>
      <c r="AP63">
        <f t="shared" si="43"/>
        <v>-4.8525450591688287E-6</v>
      </c>
      <c r="AQ63">
        <f t="shared" si="44"/>
        <v>-4.7168530814041883E-2</v>
      </c>
      <c r="AR63">
        <f t="shared" si="45"/>
        <v>-4.7173383359101054E-2</v>
      </c>
      <c r="AS63">
        <f t="shared" si="46"/>
        <v>-8.7605788049703211E-3</v>
      </c>
      <c r="AT63">
        <f t="shared" si="47"/>
        <v>-5.8191816138087561E-3</v>
      </c>
      <c r="AU63">
        <f t="shared" si="48"/>
        <v>-6.1753143777880132E-2</v>
      </c>
      <c r="AW63">
        <v>60</v>
      </c>
      <c r="AX63">
        <f>IF(Z63&gt;0, (R63*SUMPRODUCT(K63:$K$98, X63:$X$98)-K63*$AZ$3)/Z63, 0)</f>
        <v>-766304.96162071638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500000</v>
      </c>
      <c r="S64">
        <f t="shared" si="32"/>
        <v>-1397996.9676681643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-40.951014995333736</v>
      </c>
      <c r="AC64">
        <f t="shared" si="33"/>
        <v>-36.601378829166457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-13.361941609481859</v>
      </c>
      <c r="AI64">
        <f t="shared" si="38"/>
        <v>-13.363250674511171</v>
      </c>
      <c r="AJ64">
        <f t="shared" si="39"/>
        <v>-4.3496361661672793</v>
      </c>
      <c r="AK64">
        <f t="shared" si="61"/>
        <v>-2.8665710496733618</v>
      </c>
      <c r="AL64">
        <f t="shared" si="40"/>
        <v>-20.579457890351811</v>
      </c>
      <c r="AN64">
        <f t="shared" si="41"/>
        <v>0</v>
      </c>
      <c r="AO64">
        <f t="shared" si="42"/>
        <v>0</v>
      </c>
      <c r="AP64">
        <f t="shared" si="43"/>
        <v>-2.1226565882979812E-6</v>
      </c>
      <c r="AQ64">
        <f t="shared" si="44"/>
        <v>-2.1666466336458943E-2</v>
      </c>
      <c r="AR64">
        <f t="shared" si="45"/>
        <v>-2.1668588993047244E-2</v>
      </c>
      <c r="AS64">
        <f t="shared" si="46"/>
        <v>-7.0529604397636739E-3</v>
      </c>
      <c r="AT64">
        <f t="shared" si="47"/>
        <v>-4.648161694161458E-3</v>
      </c>
      <c r="AU64">
        <f t="shared" si="48"/>
        <v>-3.3369711126972373E-2</v>
      </c>
      <c r="AW64">
        <v>61</v>
      </c>
      <c r="AX64">
        <f>IF(Z64&gt;0, (R64*SUMPRODUCT(K64:$K$98, X64:$X$98)-K64*$AZ$3)/Z64, 0)</f>
        <v>-1397996.9676681643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500000</v>
      </c>
      <c r="S65">
        <f t="shared" si="32"/>
        <v>-2615544.1603249921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-36.601378829166457</v>
      </c>
      <c r="AC65">
        <f t="shared" si="33"/>
        <v>-32.697326816055302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-6.7091655525796785</v>
      </c>
      <c r="AI65">
        <f t="shared" si="38"/>
        <v>-6.7097906104034388</v>
      </c>
      <c r="AJ65">
        <f t="shared" si="39"/>
        <v>-3.9040520131111549</v>
      </c>
      <c r="AK65">
        <f t="shared" si="61"/>
        <v>-2.5620965180416522</v>
      </c>
      <c r="AL65">
        <f t="shared" si="40"/>
        <v>-13.175939141556245</v>
      </c>
      <c r="AN65">
        <f t="shared" si="41"/>
        <v>0</v>
      </c>
      <c r="AO65">
        <f t="shared" si="42"/>
        <v>0</v>
      </c>
      <c r="AP65">
        <f t="shared" si="43"/>
        <v>-9.0494188461416676E-7</v>
      </c>
      <c r="AQ65">
        <f t="shared" si="44"/>
        <v>-9.7133492111351263E-3</v>
      </c>
      <c r="AR65">
        <f t="shared" si="45"/>
        <v>-9.7142541530197413E-3</v>
      </c>
      <c r="AS65">
        <f t="shared" si="46"/>
        <v>-5.6521813695896844E-3</v>
      </c>
      <c r="AT65">
        <f t="shared" si="47"/>
        <v>-3.7093343423017858E-3</v>
      </c>
      <c r="AU65">
        <f t="shared" si="48"/>
        <v>-1.9075769864911211E-2</v>
      </c>
      <c r="AW65">
        <v>62</v>
      </c>
      <c r="AX65">
        <f>IF(Z65&gt;0, (R65*SUMPRODUCT(K65:$K$98, X65:$X$98)-K65*$AZ$3)/Z65, 0)</f>
        <v>-2615544.1603249921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500000</v>
      </c>
      <c r="S66">
        <f t="shared" si="32"/>
        <v>-5030999.3924651733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-32.697326816055302</v>
      </c>
      <c r="AC66">
        <f t="shared" si="33"/>
        <v>-29.201934380045351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-3.2858723055171559</v>
      </c>
      <c r="AI66">
        <f t="shared" si="38"/>
        <v>-3.2861625255321272</v>
      </c>
      <c r="AJ66">
        <f t="shared" si="39"/>
        <v>-3.4953924360099506</v>
      </c>
      <c r="AK66">
        <f t="shared" si="61"/>
        <v>-2.2888128771238714</v>
      </c>
      <c r="AL66">
        <f t="shared" si="40"/>
        <v>-9.0703678386659483</v>
      </c>
      <c r="AN66">
        <f t="shared" si="41"/>
        <v>0</v>
      </c>
      <c r="AO66">
        <f t="shared" si="42"/>
        <v>0</v>
      </c>
      <c r="AP66">
        <f t="shared" si="43"/>
        <v>-3.7515421619145127E-7</v>
      </c>
      <c r="AQ66">
        <f t="shared" si="44"/>
        <v>-4.2474977110142824E-3</v>
      </c>
      <c r="AR66">
        <f t="shared" si="45"/>
        <v>-4.2478728652304738E-3</v>
      </c>
      <c r="AS66">
        <f t="shared" si="46"/>
        <v>-4.5183348562025816E-3</v>
      </c>
      <c r="AT66">
        <f t="shared" si="47"/>
        <v>-2.958644327170096E-3</v>
      </c>
      <c r="AU66">
        <f t="shared" si="48"/>
        <v>-1.172485204860315E-2</v>
      </c>
      <c r="AW66">
        <v>63</v>
      </c>
      <c r="AX66">
        <f>IF(Z66&gt;0, (R66*SUMPRODUCT(K66:$K$98, X66:$X$98)-K66*$AZ$3)/Z66, 0)</f>
        <v>-5030999.3924651733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-9975451.6308698077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-29.201934380045351</v>
      </c>
      <c r="AC67">
        <f t="shared" ref="AC67:AC89" si="64">S67*Z67</f>
        <v>-26.076623140951831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-1.566138421801927</v>
      </c>
      <c r="AI67">
        <f t="shared" ref="AI67:AI89" si="69">SUM(AE67:AH67)</f>
        <v>-1.5662691257745684</v>
      </c>
      <c r="AJ67">
        <f t="shared" ref="AJ67:AJ89" si="70">AB67-AC67</f>
        <v>-3.12531123909352</v>
      </c>
      <c r="AK67">
        <f t="shared" si="61"/>
        <v>-2.0441354066031749</v>
      </c>
      <c r="AL67">
        <f t="shared" ref="AL67:AL89" si="71">SUM(AI67:AK67)</f>
        <v>-6.7357157714712637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-1.5085275173000222E-7</v>
      </c>
      <c r="AQ67">
        <f t="shared" ref="AQ67:AQ89" si="75">AH67*$K67</f>
        <v>-1.8075677865351265E-3</v>
      </c>
      <c r="AR67">
        <f t="shared" ref="AR67:AR89" si="76">AI67*$K67</f>
        <v>-1.8077186392868566E-3</v>
      </c>
      <c r="AS67">
        <f t="shared" ref="AS67:AS89" si="77">AJ67*$K67</f>
        <v>-3.6070961800310753E-3</v>
      </c>
      <c r="AT67">
        <f t="shared" ref="AT67:AT89" si="78">AK67*$K67</f>
        <v>-2.3592507921749244E-3</v>
      </c>
      <c r="AU67">
        <f t="shared" ref="AU67:AU89" si="79">AL67*$K67</f>
        <v>-7.7740656114928565E-3</v>
      </c>
      <c r="AW67">
        <v>64</v>
      </c>
      <c r="AX67">
        <f>IF(Z67&gt;0, (R67*SUMPRODUCT(K67:$K$98, X67:$X$98)-K67*$AZ$3)/Z67, 0)</f>
        <v>-9975451.6308698077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500000</v>
      </c>
      <c r="S68">
        <f t="shared" si="63"/>
        <v>-20422057.477194432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-26.076623140951831</v>
      </c>
      <c r="AC68">
        <f t="shared" si="64"/>
        <v>-23.284181836591458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-0.72389499010342029</v>
      </c>
      <c r="AI68">
        <f t="shared" si="69"/>
        <v>-0.72395199753732498</v>
      </c>
      <c r="AJ68">
        <f t="shared" si="70"/>
        <v>-2.7924413043603735</v>
      </c>
      <c r="AK68">
        <f t="shared" si="61"/>
        <v>-1.8253636198666283</v>
      </c>
      <c r="AL68">
        <f t="shared" si="71"/>
        <v>-5.3417569217643273</v>
      </c>
      <c r="AN68">
        <f t="shared" si="72"/>
        <v>0</v>
      </c>
      <c r="AO68">
        <f t="shared" si="73"/>
        <v>0</v>
      </c>
      <c r="AP68">
        <f t="shared" si="74"/>
        <v>-5.8745948271749172E-8</v>
      </c>
      <c r="AQ68">
        <f t="shared" si="75"/>
        <v>-7.4597109061020641E-4</v>
      </c>
      <c r="AR68">
        <f t="shared" si="76"/>
        <v>-7.4602983655847803E-4</v>
      </c>
      <c r="AS68">
        <f t="shared" si="77"/>
        <v>-2.8776003615953922E-3</v>
      </c>
      <c r="AT68">
        <f t="shared" si="78"/>
        <v>-1.881030410332811E-3</v>
      </c>
      <c r="AU68">
        <f t="shared" si="79"/>
        <v>-5.5046606084866818E-3</v>
      </c>
      <c r="AW68">
        <v>65</v>
      </c>
      <c r="AX68">
        <f>IF(Z68&gt;0, (R68*SUMPRODUCT(K68:$K$98, X68:$X$98)-K68*$AZ$3)/Z68, 0)</f>
        <v>-20422057.477194432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500000</v>
      </c>
      <c r="S69">
        <f t="shared" si="63"/>
        <v>-43280311.386003308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-23.284181836591458</v>
      </c>
      <c r="AC69">
        <f t="shared" si="64"/>
        <v>-20.790062743265185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-0.32419437700642223</v>
      </c>
      <c r="AI69">
        <f t="shared" si="69"/>
        <v>-0.32421839492828725</v>
      </c>
      <c r="AJ69">
        <f t="shared" si="70"/>
        <v>-2.4941190933262725</v>
      </c>
      <c r="AK69">
        <f t="shared" si="61"/>
        <v>-1.6298927285614022</v>
      </c>
      <c r="AL69">
        <f t="shared" si="71"/>
        <v>-4.4482302168159613</v>
      </c>
      <c r="AN69">
        <f t="shared" si="72"/>
        <v>0</v>
      </c>
      <c r="AO69">
        <f t="shared" si="73"/>
        <v>0</v>
      </c>
      <c r="AP69">
        <f t="shared" si="74"/>
        <v>-2.2098552686696302E-8</v>
      </c>
      <c r="AQ69">
        <f t="shared" si="75"/>
        <v>-2.9828669446367692E-4</v>
      </c>
      <c r="AR69">
        <f t="shared" si="76"/>
        <v>-2.9830879301636357E-4</v>
      </c>
      <c r="AS69">
        <f t="shared" si="77"/>
        <v>-2.2948039593305436E-3</v>
      </c>
      <c r="AT69">
        <f t="shared" si="78"/>
        <v>-1.4996414151974408E-3</v>
      </c>
      <c r="AU69">
        <f t="shared" si="79"/>
        <v>-4.0927541675443478E-3</v>
      </c>
      <c r="AW69">
        <v>66</v>
      </c>
      <c r="AX69">
        <f>IF(Z69&gt;0, (R69*SUMPRODUCT(K69:$K$98, X69:$X$98)-K69*$AZ$3)/Z69, 0)</f>
        <v>-43280311.386003308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500000</v>
      </c>
      <c r="S70">
        <f t="shared" si="63"/>
        <v>-95095401.507151738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-20.790062743265185</v>
      </c>
      <c r="AC70">
        <f t="shared" si="64"/>
        <v>-18.562802936730296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-0.14017647708807193</v>
      </c>
      <c r="AI70">
        <f t="shared" si="69"/>
        <v>-0.14018623718300952</v>
      </c>
      <c r="AJ70">
        <f t="shared" si="70"/>
        <v>-2.2272598065348888</v>
      </c>
      <c r="AK70">
        <f t="shared" si="61"/>
        <v>-1.4553043920285631</v>
      </c>
      <c r="AL70">
        <f t="shared" si="71"/>
        <v>-3.8227504357464612</v>
      </c>
      <c r="AN70">
        <f t="shared" si="72"/>
        <v>0</v>
      </c>
      <c r="AO70">
        <f t="shared" si="73"/>
        <v>0</v>
      </c>
      <c r="AP70">
        <f t="shared" si="74"/>
        <v>-8.0179699253470289E-9</v>
      </c>
      <c r="AQ70">
        <f t="shared" si="75"/>
        <v>-1.1515572181643452E-4</v>
      </c>
      <c r="AR70">
        <f t="shared" si="76"/>
        <v>-1.1516373978635988E-4</v>
      </c>
      <c r="AS70">
        <f t="shared" si="77"/>
        <v>-1.8297057824695629E-3</v>
      </c>
      <c r="AT70">
        <f t="shared" si="78"/>
        <v>-1.1955403018252702E-3</v>
      </c>
      <c r="AU70">
        <f t="shared" si="79"/>
        <v>-3.1404098240811929E-3</v>
      </c>
      <c r="AW70">
        <v>67</v>
      </c>
      <c r="AX70">
        <f>IF(Z70&gt;0, (R70*SUMPRODUCT(K70:$K$98, X70:$X$98)-K70*$AZ$3)/Z70, 0)</f>
        <v>-95095401.507151738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500000</v>
      </c>
      <c r="S71">
        <f t="shared" si="63"/>
        <v>-216783943.93714762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-18.562802936730296</v>
      </c>
      <c r="AC71">
        <f t="shared" si="64"/>
        <v>-16.574026937783042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-5.8397876943713192E-2</v>
      </c>
      <c r="AI71">
        <f t="shared" si="69"/>
        <v>-5.8401699650007022E-2</v>
      </c>
      <c r="AJ71">
        <f t="shared" si="70"/>
        <v>-1.9887759989472542</v>
      </c>
      <c r="AK71">
        <f t="shared" si="61"/>
        <v>-1.2993962055711208</v>
      </c>
      <c r="AL71">
        <f t="shared" si="71"/>
        <v>-3.3465739041683822</v>
      </c>
      <c r="AN71">
        <f t="shared" si="72"/>
        <v>0</v>
      </c>
      <c r="AO71">
        <f t="shared" si="73"/>
        <v>0</v>
      </c>
      <c r="AP71">
        <f t="shared" si="74"/>
        <v>-2.803904965410171E-9</v>
      </c>
      <c r="AQ71">
        <f t="shared" si="75"/>
        <v>-4.2834077364590784E-5</v>
      </c>
      <c r="AR71">
        <f t="shared" si="76"/>
        <v>-4.2836881269556199E-5</v>
      </c>
      <c r="AS71">
        <f t="shared" si="77"/>
        <v>-1.4587411299533351E-3</v>
      </c>
      <c r="AT71">
        <f t="shared" si="78"/>
        <v>-9.5309008665392912E-4</v>
      </c>
      <c r="AU71">
        <f t="shared" si="79"/>
        <v>-2.4546680978768205E-3</v>
      </c>
      <c r="AW71">
        <v>68</v>
      </c>
      <c r="AX71">
        <f>IF(Z71&gt;0, (R71*SUMPRODUCT(K71:$K$98, X71:$X$98)-K71*$AZ$3)/Z71, 0)</f>
        <v>-216783943.93714762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500000</v>
      </c>
      <c r="S72">
        <f t="shared" si="63"/>
        <v>-513939954.02669179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-16.574026937783042</v>
      </c>
      <c r="AC72">
        <f t="shared" si="64"/>
        <v>-14.798274098048736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-2.3447902183780202E-2</v>
      </c>
      <c r="AI72">
        <f t="shared" si="69"/>
        <v>-2.3449341872792712E-2</v>
      </c>
      <c r="AJ72">
        <f t="shared" si="70"/>
        <v>-1.7757528397343059</v>
      </c>
      <c r="AK72">
        <f t="shared" ref="AK72:AK89" si="92">G72*SUM(AB72:AB72, AE72:AF72)</f>
        <v>-1.1601818856448132</v>
      </c>
      <c r="AL72">
        <f t="shared" si="71"/>
        <v>-2.9593840672519116</v>
      </c>
      <c r="AN72">
        <f t="shared" si="72"/>
        <v>0</v>
      </c>
      <c r="AO72">
        <f t="shared" si="73"/>
        <v>0</v>
      </c>
      <c r="AP72">
        <f t="shared" si="74"/>
        <v>-9.4285091235712253E-10</v>
      </c>
      <c r="AQ72">
        <f t="shared" si="75"/>
        <v>-1.5356007981393676E-5</v>
      </c>
      <c r="AR72">
        <f t="shared" si="76"/>
        <v>-1.5356950832306035E-5</v>
      </c>
      <c r="AS72">
        <f t="shared" si="77"/>
        <v>-1.1629387808861262E-3</v>
      </c>
      <c r="AT72">
        <f t="shared" si="78"/>
        <v>-7.5980197103321049E-4</v>
      </c>
      <c r="AU72">
        <f t="shared" si="79"/>
        <v>-1.9380977027516426E-3</v>
      </c>
      <c r="AW72">
        <v>69</v>
      </c>
      <c r="AX72">
        <f>IF(Z72&gt;0, (R72*SUMPRODUCT(K72:$K$98, X72:$X$98)-K72*$AZ$3)/Z72, 0)</f>
        <v>-513939954.02669179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500000</v>
      </c>
      <c r="S73">
        <f t="shared" si="63"/>
        <v>-1270068137.5480442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-14.798274098048736</v>
      </c>
      <c r="AC73">
        <f t="shared" si="64"/>
        <v>-13.212757602439156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-9.0513272259348625E-3</v>
      </c>
      <c r="AI73">
        <f t="shared" si="69"/>
        <v>-9.0518473853346548E-3</v>
      </c>
      <c r="AJ73">
        <f t="shared" si="70"/>
        <v>-1.5855164956095802</v>
      </c>
      <c r="AK73">
        <f t="shared" si="92"/>
        <v>-1.0358791868634116</v>
      </c>
      <c r="AL73">
        <f t="shared" si="71"/>
        <v>-2.6304475298583263</v>
      </c>
      <c r="AN73">
        <f t="shared" si="72"/>
        <v>0</v>
      </c>
      <c r="AO73">
        <f t="shared" si="73"/>
        <v>0</v>
      </c>
      <c r="AP73">
        <f t="shared" si="74"/>
        <v>-3.0415346176654107E-10</v>
      </c>
      <c r="AQ73">
        <f t="shared" si="75"/>
        <v>-5.2925939826341527E-6</v>
      </c>
      <c r="AR73">
        <f t="shared" si="76"/>
        <v>-5.2928981360959195E-6</v>
      </c>
      <c r="AS73">
        <f t="shared" si="77"/>
        <v>-9.2710105982979102E-4</v>
      </c>
      <c r="AT73">
        <f t="shared" si="78"/>
        <v>-6.057109431885549E-4</v>
      </c>
      <c r="AU73">
        <f t="shared" si="79"/>
        <v>-1.5381049011544416E-3</v>
      </c>
      <c r="AW73">
        <v>70</v>
      </c>
      <c r="AX73">
        <f>IF(Z73&gt;0, (R73*SUMPRODUCT(K73:$K$98, X73:$X$98)-K73*$AZ$3)/Z73, 0)</f>
        <v>-1270068137.5480442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500000</v>
      </c>
      <c r="S74">
        <f t="shared" si="63"/>
        <v>-3279133152.5564795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-13.212757602439156</v>
      </c>
      <c r="AC74">
        <f t="shared" si="64"/>
        <v>-11.797109456088888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-3.3507628059754446E-3</v>
      </c>
      <c r="AI74">
        <f t="shared" si="69"/>
        <v>-3.350942687500641E-3</v>
      </c>
      <c r="AJ74">
        <f t="shared" si="70"/>
        <v>-1.4156481463502679</v>
      </c>
      <c r="AK74">
        <f t="shared" si="92"/>
        <v>-0.92489303217074104</v>
      </c>
      <c r="AL74">
        <f t="shared" si="71"/>
        <v>-2.3438921212085098</v>
      </c>
      <c r="AN74">
        <f t="shared" si="72"/>
        <v>0</v>
      </c>
      <c r="AO74">
        <f t="shared" si="73"/>
        <v>0</v>
      </c>
      <c r="AP74">
        <f t="shared" si="74"/>
        <v>-9.3912813446933586E-11</v>
      </c>
      <c r="AQ74">
        <f t="shared" si="75"/>
        <v>-1.7493712150741967E-6</v>
      </c>
      <c r="AR74">
        <f t="shared" si="76"/>
        <v>-1.7494651278876435E-6</v>
      </c>
      <c r="AS74">
        <f t="shared" si="77"/>
        <v>-7.3908368371582395E-4</v>
      </c>
      <c r="AT74">
        <f t="shared" si="78"/>
        <v>-4.8286952589327638E-4</v>
      </c>
      <c r="AU74">
        <f t="shared" si="79"/>
        <v>-1.223702674736988E-3</v>
      </c>
      <c r="AW74">
        <v>71</v>
      </c>
      <c r="AX74">
        <f>IF(Z74&gt;0, (R74*SUMPRODUCT(K74:$K$98, X74:$X$98)-K74*$AZ$3)/Z74, 0)</f>
        <v>-3279133152.5564795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500000</v>
      </c>
      <c r="S75">
        <f t="shared" si="63"/>
        <v>-8864770773.6643124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-11.797109456088888</v>
      </c>
      <c r="AC75">
        <f t="shared" si="64"/>
        <v>-10.53313492068845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-1.1867262935919684E-3</v>
      </c>
      <c r="AI75">
        <f t="shared" si="69"/>
        <v>-1.1867857036725537E-3</v>
      </c>
      <c r="AJ75">
        <f t="shared" si="70"/>
        <v>-1.2639745354004379</v>
      </c>
      <c r="AK75">
        <f t="shared" si="92"/>
        <v>-0.82579766192622228</v>
      </c>
      <c r="AL75">
        <f t="shared" si="71"/>
        <v>-2.0909589830303328</v>
      </c>
      <c r="AN75">
        <f t="shared" si="72"/>
        <v>0</v>
      </c>
      <c r="AO75">
        <f t="shared" si="73"/>
        <v>0</v>
      </c>
      <c r="AP75">
        <f t="shared" si="74"/>
        <v>-2.7693663374837407E-11</v>
      </c>
      <c r="AQ75">
        <f t="shared" si="75"/>
        <v>-5.5318555654148526E-7</v>
      </c>
      <c r="AR75">
        <f t="shared" si="76"/>
        <v>-5.5321325020486016E-7</v>
      </c>
      <c r="AS75">
        <f t="shared" si="77"/>
        <v>-5.8919437497536946E-4</v>
      </c>
      <c r="AT75">
        <f t="shared" si="78"/>
        <v>-3.8494077502961488E-4</v>
      </c>
      <c r="AU75">
        <f t="shared" si="79"/>
        <v>-9.746883632551892E-4</v>
      </c>
      <c r="AW75">
        <v>72</v>
      </c>
      <c r="AX75">
        <f>IF(Z75&gt;0, (R75*SUMPRODUCT(K75:$K$98, X75:$X$98)-K75*$AZ$3)/Z75, 0)</f>
        <v>-8864770773.6643124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500000</v>
      </c>
      <c r="S76">
        <f t="shared" si="63"/>
        <v>-25155316147.337162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-10.53313492068845</v>
      </c>
      <c r="AC76">
        <f t="shared" si="64"/>
        <v>-9.4045852196136028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-4.0122942561221807E-4</v>
      </c>
      <c r="AI76">
        <f t="shared" si="69"/>
        <v>-4.012481186494364E-4</v>
      </c>
      <c r="AJ76">
        <f t="shared" si="70"/>
        <v>-1.1285497010748475</v>
      </c>
      <c r="AK76">
        <f t="shared" si="92"/>
        <v>-0.73731944444819164</v>
      </c>
      <c r="AL76">
        <f t="shared" si="71"/>
        <v>-1.8662703936416887</v>
      </c>
      <c r="AN76">
        <f t="shared" si="72"/>
        <v>0</v>
      </c>
      <c r="AO76">
        <f t="shared" si="73"/>
        <v>0</v>
      </c>
      <c r="AP76">
        <f t="shared" si="74"/>
        <v>-7.7800451160279925E-12</v>
      </c>
      <c r="AQ76">
        <f t="shared" si="75"/>
        <v>-1.6699175188515783E-7</v>
      </c>
      <c r="AR76">
        <f t="shared" si="76"/>
        <v>-1.6699953193027389E-7</v>
      </c>
      <c r="AS76">
        <f t="shared" si="77"/>
        <v>-4.6970256826103817E-4</v>
      </c>
      <c r="AT76">
        <f t="shared" si="78"/>
        <v>-3.0687247212619553E-4</v>
      </c>
      <c r="AU76">
        <f t="shared" si="79"/>
        <v>-7.7674203991916408E-4</v>
      </c>
      <c r="AW76">
        <v>73</v>
      </c>
      <c r="AX76">
        <f>IF(Z76&gt;0, (R76*SUMPRODUCT(K76:$K$98, X76:$X$98)-K76*$AZ$3)/Z76, 0)</f>
        <v>-25155316147.337162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500000</v>
      </c>
      <c r="S77">
        <f t="shared" si="63"/>
        <v>-75141555053.567688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-9.4045852196136028</v>
      </c>
      <c r="AC77">
        <f t="shared" si="64"/>
        <v>-8.3969512310157075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-1.2918685062653952E-4</v>
      </c>
      <c r="AI77">
        <f t="shared" si="69"/>
        <v>-1.2919243804832299E-4</v>
      </c>
      <c r="AJ77">
        <f t="shared" si="70"/>
        <v>-1.0076339885978953</v>
      </c>
      <c r="AK77">
        <f t="shared" si="92"/>
        <v>-0.65832096537295226</v>
      </c>
      <c r="AL77">
        <f t="shared" si="71"/>
        <v>-1.666084146408896</v>
      </c>
      <c r="AN77">
        <f t="shared" si="72"/>
        <v>0</v>
      </c>
      <c r="AO77">
        <f t="shared" si="73"/>
        <v>0</v>
      </c>
      <c r="AP77">
        <f t="shared" si="74"/>
        <v>-2.0763266524079062E-12</v>
      </c>
      <c r="AQ77">
        <f t="shared" si="75"/>
        <v>-4.8006775126525506E-8</v>
      </c>
      <c r="AR77">
        <f t="shared" si="76"/>
        <v>-4.8008851453177905E-8</v>
      </c>
      <c r="AS77">
        <f t="shared" si="77"/>
        <v>-3.7444413317500253E-4</v>
      </c>
      <c r="AT77">
        <f t="shared" si="78"/>
        <v>-2.4463686816778826E-4</v>
      </c>
      <c r="AU77">
        <f t="shared" si="79"/>
        <v>-6.1912901019424394E-4</v>
      </c>
      <c r="AW77">
        <v>74</v>
      </c>
      <c r="AX77">
        <f>IF(Z77&gt;0, (R77*SUMPRODUCT(K77:$K$98, X77:$X$98)-K77*$AZ$3)/Z77, 0)</f>
        <v>-75141555053.567688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500000</v>
      </c>
      <c r="S78">
        <f t="shared" si="63"/>
        <v>-236950837376.17755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-8.3969512310157075</v>
      </c>
      <c r="AC78">
        <f t="shared" si="64"/>
        <v>-7.4972779258174409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-3.9495151894692171E-5</v>
      </c>
      <c r="AI78">
        <f t="shared" si="69"/>
        <v>-3.9496733927068346E-5</v>
      </c>
      <c r="AJ78">
        <f t="shared" si="70"/>
        <v>-0.8996733051982666</v>
      </c>
      <c r="AK78">
        <f t="shared" si="92"/>
        <v>-0.58778658617109958</v>
      </c>
      <c r="AL78">
        <f t="shared" si="71"/>
        <v>-1.4874993881032932</v>
      </c>
      <c r="AN78">
        <f t="shared" si="72"/>
        <v>0</v>
      </c>
      <c r="AO78">
        <f t="shared" si="73"/>
        <v>0</v>
      </c>
      <c r="AP78">
        <f t="shared" si="74"/>
        <v>-5.2490603558758E-13</v>
      </c>
      <c r="AQ78">
        <f t="shared" si="75"/>
        <v>-1.3104184160944085E-8</v>
      </c>
      <c r="AR78">
        <f t="shared" si="76"/>
        <v>-1.3104709066979673E-8</v>
      </c>
      <c r="AS78">
        <f t="shared" si="77"/>
        <v>-2.9850460399388285E-4</v>
      </c>
      <c r="AT78">
        <f t="shared" si="78"/>
        <v>-1.9502301682637325E-4</v>
      </c>
      <c r="AU78">
        <f t="shared" si="79"/>
        <v>-4.9354072552932314E-4</v>
      </c>
      <c r="AW78">
        <v>75</v>
      </c>
      <c r="AX78">
        <f>IF(Z78&gt;0, (R78*SUMPRODUCT(K78:$K$98, X78:$X$98)-K78*$AZ$3)/Z78, 0)</f>
        <v>-236950837376.17755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500000</v>
      </c>
      <c r="S79">
        <f t="shared" si="63"/>
        <v>-791040225826.9364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-7.4972779258174409</v>
      </c>
      <c r="AC79">
        <f t="shared" si="64"/>
        <v>-6.6939981592742672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-1.1430984141480339E-5</v>
      </c>
      <c r="AI79">
        <f t="shared" si="69"/>
        <v>-1.1431407255118605E-5</v>
      </c>
      <c r="AJ79">
        <f t="shared" si="70"/>
        <v>-0.80327976654317368</v>
      </c>
      <c r="AK79">
        <f t="shared" si="92"/>
        <v>-0.52480945480722097</v>
      </c>
      <c r="AL79">
        <f t="shared" si="71"/>
        <v>-1.3281006527576498</v>
      </c>
      <c r="AN79">
        <f t="shared" si="72"/>
        <v>0</v>
      </c>
      <c r="AO79">
        <f t="shared" si="73"/>
        <v>0</v>
      </c>
      <c r="AP79">
        <f t="shared" si="74"/>
        <v>-1.2534447653802283E-13</v>
      </c>
      <c r="AQ79">
        <f t="shared" si="75"/>
        <v>-3.3863496563314165E-9</v>
      </c>
      <c r="AR79">
        <f t="shared" si="76"/>
        <v>-3.3864750008079546E-9</v>
      </c>
      <c r="AS79">
        <f t="shared" si="77"/>
        <v>-2.3796605154061443E-4</v>
      </c>
      <c r="AT79">
        <f t="shared" si="78"/>
        <v>-1.5547115584535844E-4</v>
      </c>
      <c r="AU79">
        <f t="shared" si="79"/>
        <v>-3.9344059386097369E-4</v>
      </c>
      <c r="AW79">
        <v>76</v>
      </c>
      <c r="AX79">
        <f>IF(Z79&gt;0, (R79*SUMPRODUCT(K79:$K$98, X79:$X$98)-K79*$AZ$3)/Z79, 0)</f>
        <v>-791040225826.9364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500000</v>
      </c>
      <c r="S80">
        <f t="shared" si="63"/>
        <v>-2833863508399.916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-6.6939981592742672</v>
      </c>
      <c r="AC80">
        <f t="shared" si="64"/>
        <v>-5.9767840736897622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-3.1342957417489392E-6</v>
      </c>
      <c r="AI80">
        <f t="shared" si="69"/>
        <v>-3.1344011946766467E-6</v>
      </c>
      <c r="AJ80">
        <f t="shared" si="70"/>
        <v>-0.71721408558450506</v>
      </c>
      <c r="AK80">
        <f t="shared" si="92"/>
        <v>-0.46857987114919875</v>
      </c>
      <c r="AL80">
        <f t="shared" si="71"/>
        <v>-1.1857970911348985</v>
      </c>
      <c r="AN80">
        <f t="shared" si="72"/>
        <v>0</v>
      </c>
      <c r="AO80">
        <f t="shared" si="73"/>
        <v>0</v>
      </c>
      <c r="AP80">
        <f t="shared" si="74"/>
        <v>-2.7892586959420468E-14</v>
      </c>
      <c r="AQ80">
        <f t="shared" si="75"/>
        <v>-8.2902977123296139E-10</v>
      </c>
      <c r="AR80">
        <f t="shared" si="76"/>
        <v>-8.2905766381992074E-10</v>
      </c>
      <c r="AS80">
        <f t="shared" si="77"/>
        <v>-1.8970508155219493E-4</v>
      </c>
      <c r="AT80">
        <f t="shared" si="78"/>
        <v>-1.2394065378349591E-4</v>
      </c>
      <c r="AU80">
        <f t="shared" si="79"/>
        <v>-3.1364656439335464E-4</v>
      </c>
      <c r="AW80">
        <v>77</v>
      </c>
      <c r="AX80">
        <f>IF(Z80&gt;0, (R80*SUMPRODUCT(K80:$K$98, X80:$X$98)-K80*$AZ$3)/Z80, 0)</f>
        <v>-2833863508399.916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500000</v>
      </c>
      <c r="S81">
        <f t="shared" si="63"/>
        <v>-10948136820482.75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-5.9767840736897622</v>
      </c>
      <c r="AC81">
        <f t="shared" si="64"/>
        <v>-5.3364143522233842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-8.0027062742424953E-7</v>
      </c>
      <c r="AI81">
        <f t="shared" si="69"/>
        <v>-8.0029499875993758E-7</v>
      </c>
      <c r="AJ81">
        <f t="shared" si="70"/>
        <v>-0.64036972146637794</v>
      </c>
      <c r="AK81">
        <f t="shared" si="92"/>
        <v>-0.41837488515828342</v>
      </c>
      <c r="AL81">
        <f t="shared" si="71"/>
        <v>-1.05874540691966</v>
      </c>
      <c r="AN81">
        <f t="shared" si="72"/>
        <v>0</v>
      </c>
      <c r="AO81">
        <f t="shared" si="73"/>
        <v>0</v>
      </c>
      <c r="AP81">
        <f t="shared" si="74"/>
        <v>-5.7556113862406362E-15</v>
      </c>
      <c r="AQ81">
        <f t="shared" si="75"/>
        <v>-1.8899443158247098E-10</v>
      </c>
      <c r="AR81">
        <f t="shared" si="76"/>
        <v>-1.890001871938572E-10</v>
      </c>
      <c r="AS81">
        <f t="shared" si="77"/>
        <v>-1.5123173007198647E-4</v>
      </c>
      <c r="AT81">
        <f t="shared" si="78"/>
        <v>-9.880473042396629E-5</v>
      </c>
      <c r="AU81">
        <f t="shared" si="79"/>
        <v>-2.5003664949613995E-4</v>
      </c>
      <c r="AW81">
        <v>78</v>
      </c>
      <c r="AX81">
        <f>IF(Z81&gt;0, (R81*SUMPRODUCT(K81:$K$98, X81:$X$98)-K81*$AZ$3)/Z81, 0)</f>
        <v>-10948136820482.75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500000</v>
      </c>
      <c r="S82">
        <f t="shared" si="63"/>
        <v>-45868309667351.883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-5.3364143522233842</v>
      </c>
      <c r="AC82">
        <f t="shared" si="64"/>
        <v>-4.7646556717914796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-1.8933779669094317E-7</v>
      </c>
      <c r="AI82">
        <f t="shared" si="69"/>
        <v>-1.8934299053360529E-7</v>
      </c>
      <c r="AJ82">
        <f t="shared" si="70"/>
        <v>-0.57175868043190459</v>
      </c>
      <c r="AK82">
        <f t="shared" si="92"/>
        <v>-0.37354900465563695</v>
      </c>
      <c r="AL82">
        <f t="shared" si="71"/>
        <v>-0.9453078744305321</v>
      </c>
      <c r="AN82">
        <f t="shared" si="72"/>
        <v>0</v>
      </c>
      <c r="AO82">
        <f t="shared" si="73"/>
        <v>0</v>
      </c>
      <c r="AP82">
        <f t="shared" si="74"/>
        <v>-1.095173428143206E-15</v>
      </c>
      <c r="AQ82">
        <f t="shared" si="75"/>
        <v>-3.9923759221944987E-11</v>
      </c>
      <c r="AR82">
        <f t="shared" si="76"/>
        <v>-3.9924854395373133E-11</v>
      </c>
      <c r="AS82">
        <f t="shared" si="77"/>
        <v>-1.2056100942106426E-4</v>
      </c>
      <c r="AT82">
        <f t="shared" si="78"/>
        <v>-7.8766526177613603E-5</v>
      </c>
      <c r="AU82">
        <f t="shared" si="79"/>
        <v>-1.9932757552353227E-4</v>
      </c>
      <c r="AW82">
        <v>79</v>
      </c>
      <c r="AX82">
        <f>IF(Z82&gt;0, (R82*SUMPRODUCT(K82:$K$98, X82:$X$98)-K82*$AZ$3)/Z82, 0)</f>
        <v>-45868309667351.883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500000</v>
      </c>
      <c r="S83">
        <f t="shared" si="63"/>
        <v>-209741820696011.78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-4.7646556717914796</v>
      </c>
      <c r="AC83">
        <f t="shared" si="64"/>
        <v>-4.2541568498484583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-4.1277629365113471E-8</v>
      </c>
      <c r="AI83">
        <f t="shared" si="69"/>
        <v>-4.1278643506412455E-8</v>
      </c>
      <c r="AJ83">
        <f t="shared" si="70"/>
        <v>-0.51049882194302132</v>
      </c>
      <c r="AK83">
        <f t="shared" si="92"/>
        <v>-0.33352589702540358</v>
      </c>
      <c r="AL83">
        <f t="shared" si="71"/>
        <v>-0.84402476024706841</v>
      </c>
      <c r="AN83">
        <f t="shared" si="72"/>
        <v>0</v>
      </c>
      <c r="AO83">
        <f t="shared" si="73"/>
        <v>0</v>
      </c>
      <c r="AP83">
        <f t="shared" si="74"/>
        <v>-1.909301681277816E-16</v>
      </c>
      <c r="AQ83">
        <f t="shared" si="75"/>
        <v>-7.7712491567737367E-12</v>
      </c>
      <c r="AR83">
        <f t="shared" si="76"/>
        <v>-7.7714400869418654E-12</v>
      </c>
      <c r="AS83">
        <f t="shared" si="77"/>
        <v>-9.6110498606096121E-5</v>
      </c>
      <c r="AT83">
        <f t="shared" si="78"/>
        <v>-6.2792192426909901E-5</v>
      </c>
      <c r="AU83">
        <f t="shared" si="79"/>
        <v>-1.589026988044461E-4</v>
      </c>
      <c r="AW83">
        <v>80</v>
      </c>
      <c r="AX83">
        <f>IF(Z83&gt;0, (R83*SUMPRODUCT(K83:$K$98, X83:$X$98)-K83*$AZ$3)/Z83, 0)</f>
        <v>-209741820696011.78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500000</v>
      </c>
      <c r="S84">
        <f t="shared" si="63"/>
        <v>-1054624934306122.1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-4.2541568498484583</v>
      </c>
      <c r="AC84">
        <f t="shared" si="64"/>
        <v>-3.7983543302285998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-8.2391907211325768E-9</v>
      </c>
      <c r="AI84">
        <f t="shared" si="69"/>
        <v>-8.2393708019464595E-9</v>
      </c>
      <c r="AJ84">
        <f t="shared" si="70"/>
        <v>-0.45580251961985851</v>
      </c>
      <c r="AK84">
        <f t="shared" si="92"/>
        <v>-0.29779097948939209</v>
      </c>
      <c r="AL84">
        <f t="shared" si="71"/>
        <v>-0.75359350734862141</v>
      </c>
      <c r="AN84">
        <f t="shared" si="72"/>
        <v>0</v>
      </c>
      <c r="AO84">
        <f t="shared" si="73"/>
        <v>0</v>
      </c>
      <c r="AP84">
        <f t="shared" si="74"/>
        <v>-3.0270912186712161E-17</v>
      </c>
      <c r="AQ84">
        <f t="shared" si="75"/>
        <v>-1.3849771856909475E-12</v>
      </c>
      <c r="AR84">
        <f t="shared" si="76"/>
        <v>-1.3850074566031341E-12</v>
      </c>
      <c r="AS84">
        <f t="shared" si="77"/>
        <v>-7.6618701061841423E-5</v>
      </c>
      <c r="AT84">
        <f t="shared" si="78"/>
        <v>-5.005755136114569E-5</v>
      </c>
      <c r="AU84">
        <f t="shared" si="79"/>
        <v>-1.2667625380799458E-4</v>
      </c>
      <c r="AW84">
        <v>81</v>
      </c>
      <c r="AX84">
        <f>IF(Z84&gt;0, (R84*SUMPRODUCT(K84:$K$98, X84:$X$98)-K84*$AZ$3)/Z84, 0)</f>
        <v>-1054624934306122.1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500000</v>
      </c>
      <c r="S85">
        <f t="shared" si="63"/>
        <v>-5886251698406896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-3.7983543302285998</v>
      </c>
      <c r="AC85">
        <f t="shared" si="64"/>
        <v>-3.3913877948481721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-1.4947230290897428E-9</v>
      </c>
      <c r="AI85">
        <f t="shared" si="69"/>
        <v>-1.4947518367925782E-9</v>
      </c>
      <c r="AJ85">
        <f t="shared" si="70"/>
        <v>-0.40696653538042771</v>
      </c>
      <c r="AK85">
        <f t="shared" si="92"/>
        <v>-0.26588480311600199</v>
      </c>
      <c r="AL85">
        <f t="shared" si="71"/>
        <v>-0.67285133999118152</v>
      </c>
      <c r="AN85">
        <f t="shared" si="72"/>
        <v>0</v>
      </c>
      <c r="AO85">
        <f t="shared" si="73"/>
        <v>0</v>
      </c>
      <c r="AP85">
        <f t="shared" si="74"/>
        <v>-4.3236314694955252E-18</v>
      </c>
      <c r="AQ85">
        <f t="shared" si="75"/>
        <v>-2.2433692695544689E-13</v>
      </c>
      <c r="AR85">
        <f t="shared" si="76"/>
        <v>-2.2434125058691637E-13</v>
      </c>
      <c r="AS85">
        <f t="shared" si="77"/>
        <v>-6.1079959393245433E-5</v>
      </c>
      <c r="AT85">
        <f t="shared" si="78"/>
        <v>-3.9905573470372133E-5</v>
      </c>
      <c r="AU85">
        <f t="shared" si="79"/>
        <v>-1.0098553308795881E-4</v>
      </c>
      <c r="AW85">
        <v>82</v>
      </c>
      <c r="AX85">
        <f>IF(Z85&gt;0, (R85*SUMPRODUCT(K85:$K$98, X85:$X$98)-K85*$AZ$3)/Z85, 0)</f>
        <v>-5886251698406896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500000</v>
      </c>
      <c r="S86">
        <f t="shared" si="63"/>
        <v>-3.6914225814248224E+16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-3.3913877948481721</v>
      </c>
      <c r="AC86">
        <f t="shared" si="64"/>
        <v>-3.0280248168289217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-2.4418192348811776E-10</v>
      </c>
      <c r="AI86">
        <f t="shared" si="69"/>
        <v>-2.4418602492157608E-10</v>
      </c>
      <c r="AJ86">
        <f t="shared" si="70"/>
        <v>-0.36336297801925044</v>
      </c>
      <c r="AK86">
        <f t="shared" si="92"/>
        <v>-0.23739714563937206</v>
      </c>
      <c r="AL86">
        <f t="shared" si="71"/>
        <v>-0.60076012390280853</v>
      </c>
      <c r="AN86">
        <f t="shared" si="72"/>
        <v>0</v>
      </c>
      <c r="AO86">
        <f t="shared" si="73"/>
        <v>0</v>
      </c>
      <c r="AP86">
        <f t="shared" si="74"/>
        <v>-5.4961387508781221E-19</v>
      </c>
      <c r="AQ86">
        <f t="shared" si="75"/>
        <v>-3.2721675131269824E-14</v>
      </c>
      <c r="AR86">
        <f t="shared" si="76"/>
        <v>-3.2722224745144912E-14</v>
      </c>
      <c r="AS86">
        <f t="shared" si="77"/>
        <v>-4.8692569669495733E-5</v>
      </c>
      <c r="AT86">
        <f t="shared" si="78"/>
        <v>-3.1812478850754424E-5</v>
      </c>
      <c r="AU86">
        <f t="shared" si="79"/>
        <v>-8.0505048552972382E-5</v>
      </c>
      <c r="AW86">
        <v>83</v>
      </c>
      <c r="AX86">
        <f>IF(Z86&gt;0, (R86*SUMPRODUCT(K86:$K$98, X86:$X$98)-K86*$AZ$3)/Z86, 0)</f>
        <v>-3.6914225814248224E+16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500000</v>
      </c>
      <c r="S87">
        <f t="shared" si="63"/>
        <v>-2.6415056023391133E+17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-3.0280248168289217</v>
      </c>
      <c r="AC87">
        <f t="shared" si="64"/>
        <v>-2.7035935864544225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-3.5486667382383619E-11</v>
      </c>
      <c r="AI87">
        <f t="shared" si="69"/>
        <v>-3.5487179134769091E-11</v>
      </c>
      <c r="AJ87">
        <f t="shared" si="70"/>
        <v>-0.32443123037449917</v>
      </c>
      <c r="AK87">
        <f t="shared" si="92"/>
        <v>-0.21196173717802452</v>
      </c>
      <c r="AL87">
        <f t="shared" si="71"/>
        <v>-0.53639296758801081</v>
      </c>
      <c r="AN87">
        <f t="shared" si="72"/>
        <v>0</v>
      </c>
      <c r="AO87">
        <f t="shared" si="73"/>
        <v>0</v>
      </c>
      <c r="AP87">
        <f t="shared" si="74"/>
        <v>-6.122994525735425E-20</v>
      </c>
      <c r="AQ87">
        <f t="shared" si="75"/>
        <v>-4.2458946218633684E-15</v>
      </c>
      <c r="AR87">
        <f t="shared" si="76"/>
        <v>-4.2459558518086262E-15</v>
      </c>
      <c r="AS87">
        <f t="shared" si="77"/>
        <v>-3.8817418422768653E-5</v>
      </c>
      <c r="AT87">
        <f t="shared" si="78"/>
        <v>-2.536071336954439E-5</v>
      </c>
      <c r="AU87">
        <f t="shared" si="79"/>
        <v>-6.4178131796558999E-5</v>
      </c>
      <c r="AW87">
        <v>84</v>
      </c>
      <c r="AX87">
        <f>IF(Z87&gt;0, (R87*SUMPRODUCT(K87:$K$98, X87:$X$98)-K87*$AZ$3)/Z87, 0)</f>
        <v>-2.6415056023391133E+17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500000</v>
      </c>
      <c r="S88">
        <f t="shared" si="63"/>
        <v>-2.2005892339045514E+18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-2.7035935864544225</v>
      </c>
      <c r="AC88">
        <f t="shared" si="64"/>
        <v>-2.4139228450485954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-4.5178766869320713E-12</v>
      </c>
      <c r="AI88">
        <f t="shared" si="69"/>
        <v>-4.5179315341249928E-12</v>
      </c>
      <c r="AJ88">
        <f t="shared" si="70"/>
        <v>-0.28967074140582705</v>
      </c>
      <c r="AK88">
        <f t="shared" si="92"/>
        <v>-0.1892515510518096</v>
      </c>
      <c r="AL88">
        <f t="shared" si="71"/>
        <v>-0.47892229246215456</v>
      </c>
      <c r="AN88">
        <f t="shared" si="72"/>
        <v>0</v>
      </c>
      <c r="AO88">
        <f t="shared" si="73"/>
        <v>0</v>
      </c>
      <c r="AP88">
        <f t="shared" si="74"/>
        <v>-5.8592277301990394E-21</v>
      </c>
      <c r="AQ88">
        <f t="shared" si="75"/>
        <v>-4.8263670309783734E-16</v>
      </c>
      <c r="AR88">
        <f t="shared" si="76"/>
        <v>-4.8264256232556749E-16</v>
      </c>
      <c r="AS88">
        <f t="shared" si="77"/>
        <v>-3.0945008308969943E-5</v>
      </c>
      <c r="AT88">
        <f t="shared" si="78"/>
        <v>-2.0217405428527308E-5</v>
      </c>
      <c r="AU88">
        <f t="shared" si="79"/>
        <v>-5.1162413737979894E-5</v>
      </c>
      <c r="AW88">
        <v>85</v>
      </c>
      <c r="AX88">
        <f>IF(Z88&gt;0, (R88*SUMPRODUCT(K88:$K$98, X88:$X$98)-K88*$AZ$3)/Z88, 0)</f>
        <v>-2.2005892339045514E+18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-2.4139228450485954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-2.4139228450485954</v>
      </c>
      <c r="AK89">
        <f t="shared" si="92"/>
        <v>-0.16897459915340168</v>
      </c>
      <c r="AL89">
        <f t="shared" si="71"/>
        <v>-2.5828974442025454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-5.2314533305348558E-17</v>
      </c>
      <c r="AR89">
        <f t="shared" si="76"/>
        <v>-5.2314533305348558E-17</v>
      </c>
      <c r="AS89">
        <f t="shared" si="77"/>
        <v>-2.3024559753698226E-4</v>
      </c>
      <c r="AT89">
        <f t="shared" si="78"/>
        <v>-1.6117191827588758E-5</v>
      </c>
      <c r="AU89">
        <f t="shared" si="79"/>
        <v>-2.4636278936462333E-4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40046.693254566788</v>
      </c>
      <c r="AO91" s="6">
        <f t="shared" si="93"/>
        <v>-4004.669325456679</v>
      </c>
      <c r="AP91" s="6">
        <f t="shared" si="93"/>
        <v>-2983.529180570496</v>
      </c>
      <c r="AQ91" s="6">
        <f t="shared" si="93"/>
        <v>-22596.304167706519</v>
      </c>
      <c r="AR91" s="6">
        <f t="shared" si="93"/>
        <v>10462.190580833096</v>
      </c>
      <c r="AS91" s="6">
        <f t="shared" si="93"/>
        <v>-4811.3268830925053</v>
      </c>
      <c r="AT91" s="6">
        <f t="shared" si="93"/>
        <v>2433.2301544775733</v>
      </c>
      <c r="AU91" s="6">
        <f t="shared" si="93"/>
        <v>8084.0938522181641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100906.83242667375</v>
      </c>
      <c r="K3">
        <v>1</v>
      </c>
      <c r="L3" s="2">
        <v>0</v>
      </c>
      <c r="O3">
        <f>$C$3</f>
        <v>100906.83242667375</v>
      </c>
      <c r="P3">
        <f>O3*C5</f>
        <v>10090.683242667375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100906.83242667375</v>
      </c>
      <c r="AF3">
        <f t="shared" ref="AF3:AF34" si="4">-$Z3*P3</f>
        <v>-10090.683242667375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88296.240980006361</v>
      </c>
      <c r="AJ3">
        <f t="shared" ref="AJ3:AJ34" si="8">AB3-AC3</f>
        <v>0</v>
      </c>
      <c r="AL3">
        <f t="shared" ref="AL3:AL34" si="9">SUM(AI3:AK3)</f>
        <v>88296.240980006361</v>
      </c>
      <c r="AN3">
        <f t="shared" ref="AN3:AN34" si="10">AE3*$K3</f>
        <v>100906.83242667375</v>
      </c>
      <c r="AO3">
        <f t="shared" ref="AO3:AO34" si="11">AF3*$K3</f>
        <v>-10090.683242667375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88296.240980006361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88296.240980006361</v>
      </c>
      <c r="AW3">
        <v>0</v>
      </c>
      <c r="AX3">
        <f>IF(Z3&gt;0, (R3*SUMPRODUCT(K3:$K$98, X3:$X$98)-K3*$AZ$3)/Z3, 0)</f>
        <v>0</v>
      </c>
      <c r="AZ3">
        <f>C6*ABS(SUMPRODUCT(X4:X79, K4:K79))/1</f>
        <v>56314.026514302357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2807.3286674906121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2773.4042341137756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-2773.4042341137756</v>
      </c>
      <c r="AK4">
        <f>G4*SUM(AB4, AE4:AF4)</f>
        <v>0</v>
      </c>
      <c r="AL4">
        <f t="shared" si="9"/>
        <v>-3815.5242341137755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-990.79672941623869</v>
      </c>
      <c r="AR4">
        <f t="shared" si="14"/>
        <v>-990.79672941623869</v>
      </c>
      <c r="AS4">
        <f t="shared" si="15"/>
        <v>-2636.8171079233462</v>
      </c>
      <c r="AT4">
        <f t="shared" si="16"/>
        <v>0</v>
      </c>
      <c r="AU4">
        <f t="shared" si="17"/>
        <v>-3627.6138373395847</v>
      </c>
      <c r="AW4">
        <v>1</v>
      </c>
      <c r="AX4">
        <f>IF(Z4&gt;0, (R4*SUMPRODUCT(K4:$K$98, X4:$X$98)-K4*$AZ$3)/Z4, 0)</f>
        <v>2807.3286674906121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500000</v>
      </c>
      <c r="S5">
        <f t="shared" si="1"/>
        <v>4642.5002552382248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2773.4042341137756</v>
      </c>
      <c r="AC5">
        <f t="shared" si="2"/>
        <v>4530.4944844510683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-1081.3883975481601</v>
      </c>
      <c r="AI5">
        <f t="shared" si="7"/>
        <v>-1130.1820888284053</v>
      </c>
      <c r="AJ5">
        <f t="shared" si="8"/>
        <v>-1757.0902503372927</v>
      </c>
      <c r="AK5">
        <f>G5*SUM(AB5, AE5:AF5)</f>
        <v>11.37095735986648</v>
      </c>
      <c r="AL5">
        <f t="shared" si="9"/>
        <v>-2875.9013818058315</v>
      </c>
      <c r="AN5">
        <f t="shared" si="10"/>
        <v>0</v>
      </c>
      <c r="AO5">
        <f t="shared" si="11"/>
        <v>0</v>
      </c>
      <c r="AP5">
        <f t="shared" si="12"/>
        <v>-44.009728995300954</v>
      </c>
      <c r="AQ5">
        <f t="shared" si="13"/>
        <v>-975.36400846200047</v>
      </c>
      <c r="AR5">
        <f t="shared" si="14"/>
        <v>-1019.3737374573014</v>
      </c>
      <c r="AS5">
        <f t="shared" si="15"/>
        <v>-1584.816883262479</v>
      </c>
      <c r="AT5">
        <f t="shared" si="16"/>
        <v>10.256095382303121</v>
      </c>
      <c r="AU5">
        <f t="shared" si="17"/>
        <v>-2593.9345253374772</v>
      </c>
      <c r="AW5">
        <v>2</v>
      </c>
      <c r="AX5">
        <f>IF(Z5&gt;0, (R5*SUMPRODUCT(K5:$K$98, X5:$X$98)-K5*$AZ$3)/Z5, 0)</f>
        <v>4642.5002552382248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500000</v>
      </c>
      <c r="S6">
        <f t="shared" si="1"/>
        <v>6538.6364715652644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4530.4944844510683</v>
      </c>
      <c r="AC6">
        <f t="shared" si="2"/>
        <v>6298.7357977701977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-1402.3985106251259</v>
      </c>
      <c r="AI6">
        <f t="shared" si="7"/>
        <v>-1450.5640251415061</v>
      </c>
      <c r="AJ6">
        <f t="shared" si="8"/>
        <v>-1768.2413133191294</v>
      </c>
      <c r="AK6">
        <f>G6*SUM(AB6, AE6:AF6)</f>
        <v>32.166510839602587</v>
      </c>
      <c r="AL6">
        <f t="shared" si="9"/>
        <v>-3186.6388276210328</v>
      </c>
      <c r="AN6">
        <f t="shared" si="10"/>
        <v>0</v>
      </c>
      <c r="AO6">
        <f t="shared" si="11"/>
        <v>0</v>
      </c>
      <c r="AP6">
        <f t="shared" si="12"/>
        <v>-41.096529776618226</v>
      </c>
      <c r="AQ6">
        <f t="shared" si="13"/>
        <v>-1196.5762793002109</v>
      </c>
      <c r="AR6">
        <f t="shared" si="14"/>
        <v>-1237.672809076829</v>
      </c>
      <c r="AS6">
        <f t="shared" si="15"/>
        <v>-1508.7263681228371</v>
      </c>
      <c r="AT6">
        <f t="shared" si="16"/>
        <v>27.445610906535119</v>
      </c>
      <c r="AU6">
        <f t="shared" si="17"/>
        <v>-2718.9535662931307</v>
      </c>
      <c r="AW6">
        <v>3</v>
      </c>
      <c r="AX6">
        <f>IF(Z6&gt;0, (R6*SUMPRODUCT(K6:$K$98, X6:$X$98)-K6*$AZ$3)/Z6, 0)</f>
        <v>6538.6364715652644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50</v>
      </c>
      <c r="R7">
        <f t="shared" si="0"/>
        <v>500000</v>
      </c>
      <c r="S7">
        <f t="shared" si="1"/>
        <v>8402.6872983666581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6298.7357977701977</v>
      </c>
      <c r="AC7">
        <f t="shared" si="2"/>
        <v>7983.842628676909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-1761.8506903909786</v>
      </c>
      <c r="AI7">
        <f t="shared" si="7"/>
        <v>-1809.3583646931559</v>
      </c>
      <c r="AJ7">
        <f t="shared" si="8"/>
        <v>-1685.1068309067114</v>
      </c>
      <c r="AK7">
        <f>G7*SUM(AB7, AE7:AF7)</f>
        <v>86.922554009228733</v>
      </c>
      <c r="AL7">
        <f t="shared" si="9"/>
        <v>-3407.5426415906381</v>
      </c>
      <c r="AN7">
        <f t="shared" si="10"/>
        <v>0</v>
      </c>
      <c r="AO7">
        <f t="shared" si="11"/>
        <v>0</v>
      </c>
      <c r="AP7">
        <f t="shared" si="12"/>
        <v>-38.104189803265065</v>
      </c>
      <c r="AQ7">
        <f t="shared" si="13"/>
        <v>-1413.1168089740531</v>
      </c>
      <c r="AR7">
        <f t="shared" si="14"/>
        <v>-1451.2209987773183</v>
      </c>
      <c r="AS7">
        <f t="shared" si="15"/>
        <v>-1351.5633309102027</v>
      </c>
      <c r="AT7">
        <f t="shared" si="16"/>
        <v>69.71744133558677</v>
      </c>
      <c r="AU7">
        <f t="shared" si="17"/>
        <v>-2733.0668883519338</v>
      </c>
      <c r="AW7">
        <v>4</v>
      </c>
      <c r="AX7">
        <f>IF(Z7&gt;0, (R7*SUMPRODUCT(K7:$K$98, X7:$X$98)-K7*$AZ$3)/Z7, 0)</f>
        <v>8402.6872983666581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500000</v>
      </c>
      <c r="S8">
        <f t="shared" si="1"/>
        <v>10240.012648761793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7983.842628676909</v>
      </c>
      <c r="AC8">
        <f t="shared" si="2"/>
        <v>9588.6328706368004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-2131.5895330458684</v>
      </c>
      <c r="AI8">
        <f t="shared" si="7"/>
        <v>-2178.4089716517192</v>
      </c>
      <c r="AJ8">
        <f t="shared" si="8"/>
        <v>-1604.7902419598913</v>
      </c>
      <c r="AK8">
        <f t="shared" ref="AK8:AK39" si="30">G8*SUM(AB8:AB8, AE8:AF8)</f>
        <v>172.45100077942124</v>
      </c>
      <c r="AL8">
        <f t="shared" si="9"/>
        <v>-3610.7482128321894</v>
      </c>
      <c r="AN8">
        <f t="shared" si="10"/>
        <v>0</v>
      </c>
      <c r="AO8">
        <f t="shared" si="11"/>
        <v>0</v>
      </c>
      <c r="AP8">
        <f t="shared" si="12"/>
        <v>-35.043095191385824</v>
      </c>
      <c r="AQ8">
        <f t="shared" si="13"/>
        <v>-1595.4376459813677</v>
      </c>
      <c r="AR8">
        <f t="shared" si="14"/>
        <v>-1630.4807411727534</v>
      </c>
      <c r="AS8">
        <f t="shared" si="15"/>
        <v>-1201.1424930708101</v>
      </c>
      <c r="AT8">
        <f t="shared" si="16"/>
        <v>129.074952970662</v>
      </c>
      <c r="AU8">
        <f t="shared" si="17"/>
        <v>-2702.5482812729019</v>
      </c>
      <c r="AW8">
        <v>5</v>
      </c>
      <c r="AX8">
        <f>IF(Z8&gt;0, (R8*SUMPRODUCT(K8:$K$98, X8:$X$98)-K8*$AZ$3)/Z8, 0)</f>
        <v>10240.012648761793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500000</v>
      </c>
      <c r="S9">
        <f t="shared" si="1"/>
        <v>11752.140574246174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9588.6328706368004</v>
      </c>
      <c r="AC9">
        <f t="shared" si="2"/>
        <v>10835.134727412304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-2526.8600837781305</v>
      </c>
      <c r="AI9">
        <f t="shared" si="7"/>
        <v>-2572.958641989545</v>
      </c>
      <c r="AJ9">
        <f t="shared" si="8"/>
        <v>-1246.5018567755033</v>
      </c>
      <c r="AK9">
        <f t="shared" si="30"/>
        <v>213.82651301520065</v>
      </c>
      <c r="AL9">
        <f t="shared" si="9"/>
        <v>-3605.6339857498474</v>
      </c>
      <c r="AN9">
        <f t="shared" si="10"/>
        <v>0</v>
      </c>
      <c r="AO9">
        <f t="shared" si="11"/>
        <v>0</v>
      </c>
      <c r="AP9">
        <f t="shared" si="12"/>
        <v>-32.177129099454454</v>
      </c>
      <c r="AQ9">
        <f t="shared" si="13"/>
        <v>-1763.7667269136944</v>
      </c>
      <c r="AR9">
        <f t="shared" si="14"/>
        <v>-1795.9438560131487</v>
      </c>
      <c r="AS9">
        <f t="shared" si="15"/>
        <v>-870.06736705799074</v>
      </c>
      <c r="AT9">
        <f t="shared" si="16"/>
        <v>149.25246214040217</v>
      </c>
      <c r="AU9">
        <f t="shared" si="17"/>
        <v>-2516.758760930737</v>
      </c>
      <c r="AW9">
        <v>6</v>
      </c>
      <c r="AX9">
        <f>IF(Z9&gt;0, (R9*SUMPRODUCT(K9:$K$98, X9:$X$98)-K9*$AZ$3)/Z9, 0)</f>
        <v>11752.140574246174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500000</v>
      </c>
      <c r="S10">
        <f t="shared" si="1"/>
        <v>12235.2491308926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10835.134727412304</v>
      </c>
      <c r="AC10">
        <f t="shared" si="2"/>
        <v>11095.841771807784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-2938.2174566684293</v>
      </c>
      <c r="AI10">
        <f t="shared" si="7"/>
        <v>-2983.561207552063</v>
      </c>
      <c r="AJ10">
        <f t="shared" si="8"/>
        <v>-260.7070443954799</v>
      </c>
      <c r="AK10">
        <f t="shared" si="30"/>
        <v>46.591079327872905</v>
      </c>
      <c r="AL10">
        <f t="shared" si="9"/>
        <v>-3197.6771726196698</v>
      </c>
      <c r="AN10">
        <f t="shared" si="10"/>
        <v>0</v>
      </c>
      <c r="AO10">
        <f t="shared" si="11"/>
        <v>0</v>
      </c>
      <c r="AP10">
        <f t="shared" si="12"/>
        <v>-30.020172713448058</v>
      </c>
      <c r="AQ10">
        <f t="shared" si="13"/>
        <v>-1945.2690569251363</v>
      </c>
      <c r="AR10">
        <f t="shared" si="14"/>
        <v>-1975.2892296385844</v>
      </c>
      <c r="AS10">
        <f t="shared" si="15"/>
        <v>-172.60306762998206</v>
      </c>
      <c r="AT10">
        <f t="shared" si="16"/>
        <v>30.845975929916733</v>
      </c>
      <c r="AU10">
        <f t="shared" si="17"/>
        <v>-2117.0463213386497</v>
      </c>
      <c r="AW10">
        <v>7</v>
      </c>
      <c r="AX10">
        <f>IF(Z10&gt;0, (R10*SUMPRODUCT(K10:$K$98, X10:$X$98)-K10*$AZ$3)/Z10, 0)</f>
        <v>12235.2491308926</v>
      </c>
    </row>
    <row r="11" spans="1:52" x14ac:dyDescent="0.25">
      <c r="A11" t="s">
        <v>33</v>
      </c>
      <c r="C11" s="25">
        <f>AU81</f>
        <v>26765.454390785082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500000</v>
      </c>
      <c r="S11">
        <f t="shared" si="1"/>
        <v>12323.128836404205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11095.841771807784</v>
      </c>
      <c r="AC11">
        <f t="shared" si="2"/>
        <v>10979.984401495312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-3400.0254359452933</v>
      </c>
      <c r="AI11">
        <f t="shared" si="7"/>
        <v>-3444.5757467764961</v>
      </c>
      <c r="AJ11">
        <f t="shared" si="8"/>
        <v>115.85737031247118</v>
      </c>
      <c r="AK11">
        <f t="shared" si="30"/>
        <v>17.753346834892454</v>
      </c>
      <c r="AL11">
        <f t="shared" si="9"/>
        <v>-3310.9650296291325</v>
      </c>
      <c r="AN11">
        <f t="shared" si="10"/>
        <v>0</v>
      </c>
      <c r="AO11">
        <f t="shared" si="11"/>
        <v>0</v>
      </c>
      <c r="AP11">
        <f t="shared" si="12"/>
        <v>-28.047612908511443</v>
      </c>
      <c r="AQ11">
        <f t="shared" si="13"/>
        <v>-2140.5596398150165</v>
      </c>
      <c r="AR11">
        <f t="shared" si="14"/>
        <v>-2168.6072527235278</v>
      </c>
      <c r="AS11">
        <f t="shared" si="15"/>
        <v>72.940516339704402</v>
      </c>
      <c r="AT11">
        <f t="shared" si="16"/>
        <v>11.177003943749293</v>
      </c>
      <c r="AU11">
        <f t="shared" si="17"/>
        <v>-2084.489732440074</v>
      </c>
      <c r="AW11">
        <v>8</v>
      </c>
      <c r="AX11">
        <f>IF(Z11&gt;0, (R11*SUMPRODUCT(K11:$K$98, X11:$X$98)-K11*$AZ$3)/Z11, 0)</f>
        <v>12323.128836404205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500000</v>
      </c>
      <c r="S12">
        <f t="shared" si="1"/>
        <v>12798.912540571659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10979.984401495312</v>
      </c>
      <c r="AC12">
        <f t="shared" si="2"/>
        <v>11189.764402049317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-3910.767063745207</v>
      </c>
      <c r="AI12">
        <f t="shared" si="7"/>
        <v>-3954.4807947617232</v>
      </c>
      <c r="AJ12">
        <f t="shared" si="8"/>
        <v>-209.7800005540048</v>
      </c>
      <c r="AK12">
        <f t="shared" si="30"/>
        <v>230.57967243140158</v>
      </c>
      <c r="AL12">
        <f t="shared" si="9"/>
        <v>-3933.6811228843262</v>
      </c>
      <c r="AN12">
        <f t="shared" si="10"/>
        <v>0</v>
      </c>
      <c r="AO12">
        <f t="shared" si="11"/>
        <v>0</v>
      </c>
      <c r="AP12">
        <f t="shared" si="12"/>
        <v>-25.696476162716841</v>
      </c>
      <c r="AQ12">
        <f t="shared" si="13"/>
        <v>-2298.8871069709858</v>
      </c>
      <c r="AR12">
        <f t="shared" si="14"/>
        <v>-2324.5835831337026</v>
      </c>
      <c r="AS12">
        <f t="shared" si="15"/>
        <v>-123.31609904480568</v>
      </c>
      <c r="AT12">
        <f t="shared" si="16"/>
        <v>135.54288134320794</v>
      </c>
      <c r="AU12">
        <f t="shared" si="17"/>
        <v>-2312.3568008353</v>
      </c>
      <c r="AW12">
        <v>9</v>
      </c>
      <c r="AX12">
        <f>IF(Z12&gt;0, (R12*SUMPRODUCT(K12:$K$98, X12:$X$98)-K12*$AZ$3)/Z12, 0)</f>
        <v>12798.912540571659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50</v>
      </c>
      <c r="R13">
        <f t="shared" si="0"/>
        <v>500000</v>
      </c>
      <c r="S13">
        <f t="shared" si="1"/>
        <v>14519.501713636884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11189.764402049317</v>
      </c>
      <c r="AC13">
        <f t="shared" si="2"/>
        <v>12437.667496842481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-4456.9033877585398</v>
      </c>
      <c r="AI13">
        <f t="shared" si="7"/>
        <v>-4499.7342911261148</v>
      </c>
      <c r="AJ13">
        <f t="shared" si="8"/>
        <v>-1247.9030947931642</v>
      </c>
      <c r="AK13">
        <f t="shared" si="30"/>
        <v>783.28350814345231</v>
      </c>
      <c r="AL13">
        <f t="shared" si="9"/>
        <v>-4964.3538777758267</v>
      </c>
      <c r="AN13">
        <f t="shared" si="10"/>
        <v>0</v>
      </c>
      <c r="AO13">
        <f t="shared" si="11"/>
        <v>0</v>
      </c>
      <c r="AP13">
        <f t="shared" si="12"/>
        <v>-22.479927559764732</v>
      </c>
      <c r="AQ13">
        <f t="shared" si="13"/>
        <v>-2339.2190549389784</v>
      </c>
      <c r="AR13">
        <f t="shared" si="14"/>
        <v>-2361.6989824987431</v>
      </c>
      <c r="AS13">
        <f t="shared" si="15"/>
        <v>-654.96566653771947</v>
      </c>
      <c r="AT13">
        <f t="shared" si="16"/>
        <v>411.10868875937155</v>
      </c>
      <c r="AU13">
        <f t="shared" si="17"/>
        <v>-2605.5559602770913</v>
      </c>
      <c r="AW13">
        <v>10</v>
      </c>
      <c r="AX13">
        <f>IF(Z13&gt;0, (R13*SUMPRODUCT(K13:$K$98, X13:$X$98)-K13*$AZ$3)/Z13, 0)</f>
        <v>14519.501713636884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50</v>
      </c>
      <c r="R14">
        <f t="shared" si="0"/>
        <v>500000</v>
      </c>
      <c r="S14">
        <f t="shared" si="1"/>
        <v>15830.760042205795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12437.667496842481</v>
      </c>
      <c r="AC14">
        <f t="shared" si="2"/>
        <v>13265.225407764352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-5055.9958317861337</v>
      </c>
      <c r="AI14">
        <f t="shared" si="7"/>
        <v>-5097.892826536855</v>
      </c>
      <c r="AJ14">
        <f t="shared" si="8"/>
        <v>-827.55791092187064</v>
      </c>
      <c r="AK14">
        <f t="shared" si="30"/>
        <v>870.63672477897376</v>
      </c>
      <c r="AL14">
        <f t="shared" si="9"/>
        <v>-5054.8140126797516</v>
      </c>
      <c r="AN14">
        <f t="shared" si="10"/>
        <v>0</v>
      </c>
      <c r="AO14">
        <f t="shared" si="11"/>
        <v>0</v>
      </c>
      <c r="AP14">
        <f t="shared" si="12"/>
        <v>-19.633716815010303</v>
      </c>
      <c r="AQ14">
        <f t="shared" si="13"/>
        <v>-2369.3343871031102</v>
      </c>
      <c r="AR14">
        <f t="shared" si="14"/>
        <v>-2388.9681039181205</v>
      </c>
      <c r="AS14">
        <f t="shared" si="15"/>
        <v>-387.80914401460683</v>
      </c>
      <c r="AT14">
        <f t="shared" si="16"/>
        <v>407.99668340804629</v>
      </c>
      <c r="AU14">
        <f t="shared" si="17"/>
        <v>-2368.7805645246808</v>
      </c>
      <c r="AW14">
        <v>11</v>
      </c>
      <c r="AX14">
        <f>IF(Z14&gt;0, (R14*SUMPRODUCT(K14:$K$98, X14:$X$98)-K14*$AZ$3)/Z14, 0)</f>
        <v>15830.760042205795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500000</v>
      </c>
      <c r="S15">
        <f t="shared" si="1"/>
        <v>16773.857031718402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13265.225407764352</v>
      </c>
      <c r="AC15">
        <f t="shared" si="2"/>
        <v>13723.370454465567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-5710.0375100287629</v>
      </c>
      <c r="AI15">
        <f t="shared" si="7"/>
        <v>-5750.9445310809733</v>
      </c>
      <c r="AJ15">
        <f t="shared" si="8"/>
        <v>-458.1450467012146</v>
      </c>
      <c r="AK15">
        <f t="shared" si="30"/>
        <v>928.56577854350473</v>
      </c>
      <c r="AL15">
        <f t="shared" si="9"/>
        <v>-5280.5237992386828</v>
      </c>
      <c r="AN15">
        <f t="shared" si="10"/>
        <v>0</v>
      </c>
      <c r="AO15">
        <f t="shared" si="11"/>
        <v>0</v>
      </c>
      <c r="AP15">
        <f t="shared" si="12"/>
        <v>-17.115889812098384</v>
      </c>
      <c r="AQ15">
        <f t="shared" si="13"/>
        <v>-2389.1344402679038</v>
      </c>
      <c r="AR15">
        <f t="shared" si="14"/>
        <v>-2406.2503300800022</v>
      </c>
      <c r="AS15">
        <f t="shared" si="15"/>
        <v>-191.69228009265834</v>
      </c>
      <c r="AT15">
        <f t="shared" si="16"/>
        <v>388.52082454381139</v>
      </c>
      <c r="AU15">
        <f t="shared" si="17"/>
        <v>-2209.4217856288487</v>
      </c>
      <c r="AW15">
        <v>12</v>
      </c>
      <c r="AX15">
        <f>IF(Z15&gt;0, (R15*SUMPRODUCT(K15:$K$98, X15:$X$98)-K15*$AZ$3)/Z15, 0)</f>
        <v>16773.857031718402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500000</v>
      </c>
      <c r="S16">
        <f t="shared" si="1"/>
        <v>17383.154610699232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13723.370454465567</v>
      </c>
      <c r="AC16">
        <f t="shared" si="2"/>
        <v>13858.771222951511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-6353.035451458436</v>
      </c>
      <c r="AI16">
        <f t="shared" si="7"/>
        <v>-6392.8980987549785</v>
      </c>
      <c r="AJ16">
        <f t="shared" si="8"/>
        <v>-135.40076848594435</v>
      </c>
      <c r="AK16">
        <f t="shared" si="30"/>
        <v>960.63593181258977</v>
      </c>
      <c r="AL16">
        <f t="shared" si="9"/>
        <v>-5567.6629354283332</v>
      </c>
      <c r="AN16">
        <f t="shared" si="10"/>
        <v>0</v>
      </c>
      <c r="AO16">
        <f t="shared" si="11"/>
        <v>0</v>
      </c>
      <c r="AP16">
        <f t="shared" si="12"/>
        <v>-14.891887338923816</v>
      </c>
      <c r="AQ16">
        <f t="shared" si="13"/>
        <v>-2373.3669141314958</v>
      </c>
      <c r="AR16">
        <f t="shared" si="14"/>
        <v>-2388.2588014704193</v>
      </c>
      <c r="AS16">
        <f t="shared" si="15"/>
        <v>-50.58301760282901</v>
      </c>
      <c r="AT16">
        <f t="shared" si="16"/>
        <v>358.87436084847985</v>
      </c>
      <c r="AU16">
        <f t="shared" si="17"/>
        <v>-2079.9674582247685</v>
      </c>
      <c r="AW16">
        <v>13</v>
      </c>
      <c r="AX16">
        <f>IF(Z16&gt;0, (R16*SUMPRODUCT(K16:$K$98, X16:$X$98)-K16*$AZ$3)/Z16, 0)</f>
        <v>17383.154610699232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50</v>
      </c>
      <c r="R17">
        <f t="shared" si="0"/>
        <v>500000</v>
      </c>
      <c r="S17">
        <f t="shared" si="1"/>
        <v>17721.995375182392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13858.771222951511</v>
      </c>
      <c r="AC17">
        <f t="shared" si="2"/>
        <v>13739.453602350259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-7001.7591932135319</v>
      </c>
      <c r="AI17">
        <f t="shared" si="7"/>
        <v>-7040.523038117788</v>
      </c>
      <c r="AJ17">
        <f t="shared" si="8"/>
        <v>119.3176206012522</v>
      </c>
      <c r="AK17">
        <f t="shared" si="30"/>
        <v>970.11398560660587</v>
      </c>
      <c r="AL17">
        <f t="shared" si="9"/>
        <v>-5951.0914319099302</v>
      </c>
      <c r="AN17">
        <f t="shared" si="10"/>
        <v>0</v>
      </c>
      <c r="AO17">
        <f t="shared" si="11"/>
        <v>0</v>
      </c>
      <c r="AP17">
        <f t="shared" si="12"/>
        <v>-12.929818529723153</v>
      </c>
      <c r="AQ17">
        <f t="shared" si="13"/>
        <v>-2335.4617164700285</v>
      </c>
      <c r="AR17">
        <f t="shared" si="14"/>
        <v>-2348.3915349997519</v>
      </c>
      <c r="AS17">
        <f t="shared" si="15"/>
        <v>39.798817315027556</v>
      </c>
      <c r="AT17">
        <f t="shared" si="16"/>
        <v>323.58497507203379</v>
      </c>
      <c r="AU17">
        <f t="shared" si="17"/>
        <v>-1985.0077426126904</v>
      </c>
      <c r="AW17">
        <v>14</v>
      </c>
      <c r="AX17">
        <f>IF(Z17&gt;0, (R17*SUMPRODUCT(K17:$K$98, X17:$X$98)-K17*$AZ$3)/Z17, 0)</f>
        <v>17721.995375182392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500000</v>
      </c>
      <c r="S18">
        <f t="shared" si="1"/>
        <v>17837.151313130897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13739.453602350259</v>
      </c>
      <c r="AC18">
        <f t="shared" si="2"/>
        <v>13416.535897960799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-7678.0233721914728</v>
      </c>
      <c r="AI18">
        <f t="shared" si="7"/>
        <v>-7715.6317763094676</v>
      </c>
      <c r="AJ18">
        <f t="shared" si="8"/>
        <v>322.91770438945969</v>
      </c>
      <c r="AK18">
        <f t="shared" si="30"/>
        <v>961.76175216451816</v>
      </c>
      <c r="AL18">
        <f t="shared" si="9"/>
        <v>-6430.95231975549</v>
      </c>
      <c r="AN18">
        <f t="shared" si="10"/>
        <v>0</v>
      </c>
      <c r="AO18">
        <f t="shared" si="11"/>
        <v>0</v>
      </c>
      <c r="AP18">
        <f t="shared" si="12"/>
        <v>-11.200372446633764</v>
      </c>
      <c r="AQ18">
        <f t="shared" si="13"/>
        <v>-2286.6357517509487</v>
      </c>
      <c r="AR18">
        <f t="shared" si="14"/>
        <v>-2297.8361241975826</v>
      </c>
      <c r="AS18">
        <f t="shared" si="15"/>
        <v>96.169955721237784</v>
      </c>
      <c r="AT18">
        <f t="shared" si="16"/>
        <v>286.42773023212669</v>
      </c>
      <c r="AU18">
        <f t="shared" si="17"/>
        <v>-1915.2384382442183</v>
      </c>
      <c r="AW18">
        <v>15</v>
      </c>
      <c r="AX18">
        <f>IF(Z18&gt;0, (R18*SUMPRODUCT(K18:$K$98, X18:$X$98)-K18*$AZ$3)/Z18, 0)</f>
        <v>17837.151313130897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500000</v>
      </c>
      <c r="S19">
        <f t="shared" si="1"/>
        <v>17763.18485179979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13416.535897960799</v>
      </c>
      <c r="AC19">
        <f t="shared" si="2"/>
        <v>12926.814442710354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-8457.8649468878921</v>
      </c>
      <c r="AI19">
        <f t="shared" si="7"/>
        <v>-8494.2514804700186</v>
      </c>
      <c r="AJ19">
        <f t="shared" si="8"/>
        <v>489.72145525044471</v>
      </c>
      <c r="AK19">
        <f t="shared" si="30"/>
        <v>939.15751285725605</v>
      </c>
      <c r="AL19">
        <f t="shared" si="9"/>
        <v>-7065.372512362318</v>
      </c>
      <c r="AN19">
        <f t="shared" si="10"/>
        <v>0</v>
      </c>
      <c r="AO19">
        <f t="shared" si="11"/>
        <v>0</v>
      </c>
      <c r="AP19">
        <f t="shared" si="12"/>
        <v>-9.6754287875939351</v>
      </c>
      <c r="AQ19">
        <f t="shared" si="13"/>
        <v>-2249.0042862698074</v>
      </c>
      <c r="AR19">
        <f t="shared" si="14"/>
        <v>-2258.6797150574016</v>
      </c>
      <c r="AS19">
        <f t="shared" si="15"/>
        <v>130.2202930471002</v>
      </c>
      <c r="AT19">
        <f t="shared" si="16"/>
        <v>249.72842261753573</v>
      </c>
      <c r="AU19">
        <f t="shared" si="17"/>
        <v>-1878.7309993927659</v>
      </c>
      <c r="AW19">
        <v>16</v>
      </c>
      <c r="AX19">
        <f>IF(Z19&gt;0, (R19*SUMPRODUCT(K19:$K$98, X19:$X$98)-K19*$AZ$3)/Z19, 0)</f>
        <v>17763.18485179979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500000</v>
      </c>
      <c r="S20">
        <f t="shared" si="1"/>
        <v>17495.850462397273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12926.814442710354</v>
      </c>
      <c r="AC20">
        <f t="shared" si="2"/>
        <v>12282.19792117314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-9223.5132381322692</v>
      </c>
      <c r="AI20">
        <f t="shared" si="7"/>
        <v>-9258.6135550547606</v>
      </c>
      <c r="AJ20">
        <f t="shared" si="8"/>
        <v>644.61652153721479</v>
      </c>
      <c r="AK20">
        <f t="shared" si="30"/>
        <v>904.87701098972491</v>
      </c>
      <c r="AL20">
        <f t="shared" si="9"/>
        <v>-7709.1200225278208</v>
      </c>
      <c r="AN20">
        <f t="shared" si="10"/>
        <v>0</v>
      </c>
      <c r="AO20">
        <f t="shared" si="11"/>
        <v>0</v>
      </c>
      <c r="AP20">
        <f t="shared" si="12"/>
        <v>-8.3334062125088515</v>
      </c>
      <c r="AQ20">
        <f t="shared" si="13"/>
        <v>-2189.8173366793067</v>
      </c>
      <c r="AR20">
        <f t="shared" si="14"/>
        <v>-2198.1507428918153</v>
      </c>
      <c r="AS20">
        <f t="shared" si="15"/>
        <v>153.04281545737177</v>
      </c>
      <c r="AT20">
        <f t="shared" si="16"/>
        <v>214.83303759307026</v>
      </c>
      <c r="AU20">
        <f t="shared" si="17"/>
        <v>-1830.2748898413734</v>
      </c>
      <c r="AW20">
        <v>17</v>
      </c>
      <c r="AX20">
        <f>IF(Z20&gt;0, (R20*SUMPRODUCT(K20:$K$98, X20:$X$98)-K20*$AZ$3)/Z20, 0)</f>
        <v>17495.850462397273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500000</v>
      </c>
      <c r="S21">
        <f t="shared" si="1"/>
        <v>17069.042285339681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12282.19792117314</v>
      </c>
      <c r="AC21">
        <f t="shared" si="2"/>
        <v>11524.869660147933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-9897.4638126884784</v>
      </c>
      <c r="AI21">
        <f t="shared" si="7"/>
        <v>-9931.2233800604754</v>
      </c>
      <c r="AJ21">
        <f t="shared" si="8"/>
        <v>757.3282610252063</v>
      </c>
      <c r="AK21">
        <f t="shared" si="30"/>
        <v>859.75385448211989</v>
      </c>
      <c r="AL21">
        <f t="shared" si="9"/>
        <v>-8314.1412645531491</v>
      </c>
      <c r="AN21">
        <f t="shared" si="10"/>
        <v>0</v>
      </c>
      <c r="AO21">
        <f t="shared" si="11"/>
        <v>0</v>
      </c>
      <c r="AP21">
        <f t="shared" si="12"/>
        <v>-7.1563300851450222</v>
      </c>
      <c r="AQ21">
        <f t="shared" si="13"/>
        <v>-2098.0576341190877</v>
      </c>
      <c r="AR21">
        <f t="shared" si="14"/>
        <v>-2105.2139642042325</v>
      </c>
      <c r="AS21">
        <f t="shared" si="15"/>
        <v>160.53792867028068</v>
      </c>
      <c r="AT21">
        <f t="shared" si="16"/>
        <v>182.25003617058414</v>
      </c>
      <c r="AU21">
        <f t="shared" si="17"/>
        <v>-1762.4259993633677</v>
      </c>
      <c r="AW21">
        <v>18</v>
      </c>
      <c r="AX21">
        <f>IF(Z21&gt;0, (R21*SUMPRODUCT(K21:$K$98, X21:$X$98)-K21*$AZ$3)/Z21, 0)</f>
        <v>17069.042285339681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500000</v>
      </c>
      <c r="S22">
        <f t="shared" si="1"/>
        <v>16539.581886577114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11524.869660147933</v>
      </c>
      <c r="AC22">
        <f t="shared" si="2"/>
        <v>10705.820129291433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-10577.311669618282</v>
      </c>
      <c r="AI22">
        <f t="shared" si="7"/>
        <v>-10609.675910149597</v>
      </c>
      <c r="AJ22">
        <f t="shared" si="8"/>
        <v>819.0495308565005</v>
      </c>
      <c r="AK22">
        <f t="shared" si="30"/>
        <v>806.7408762103554</v>
      </c>
      <c r="AL22">
        <f t="shared" si="9"/>
        <v>-8983.8855030827417</v>
      </c>
      <c r="AN22">
        <f t="shared" si="10"/>
        <v>0</v>
      </c>
      <c r="AO22">
        <f t="shared" si="11"/>
        <v>0</v>
      </c>
      <c r="AP22">
        <f t="shared" si="12"/>
        <v>-6.1254907610183364</v>
      </c>
      <c r="AQ22">
        <f t="shared" si="13"/>
        <v>-2001.9386781520923</v>
      </c>
      <c r="AR22">
        <f t="shared" si="14"/>
        <v>-2008.0641689131105</v>
      </c>
      <c r="AS22">
        <f t="shared" si="15"/>
        <v>155.01925123882896</v>
      </c>
      <c r="AT22">
        <f t="shared" si="16"/>
        <v>152.68962603898612</v>
      </c>
      <c r="AU22">
        <f t="shared" si="17"/>
        <v>-1700.3552916352955</v>
      </c>
      <c r="AW22">
        <v>19</v>
      </c>
      <c r="AX22">
        <f>IF(Z22&gt;0, (R22*SUMPRODUCT(K22:$K$98, X22:$X$98)-K22*$AZ$3)/Z22, 0)</f>
        <v>16539.581886577114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50</v>
      </c>
      <c r="R23">
        <f t="shared" si="0"/>
        <v>500000</v>
      </c>
      <c r="S23">
        <f t="shared" si="1"/>
        <v>15922.162441312228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10705.820129291433</v>
      </c>
      <c r="AC23">
        <f t="shared" si="2"/>
        <v>9845.8529719095059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-11218.928050370305</v>
      </c>
      <c r="AI23">
        <f t="shared" si="7"/>
        <v>-11249.846755691271</v>
      </c>
      <c r="AJ23">
        <f t="shared" si="8"/>
        <v>859.96715738192688</v>
      </c>
      <c r="AK23">
        <f t="shared" si="30"/>
        <v>749.40740905040036</v>
      </c>
      <c r="AL23">
        <f t="shared" si="9"/>
        <v>-9640.4721892589441</v>
      </c>
      <c r="AN23">
        <f t="shared" si="10"/>
        <v>0</v>
      </c>
      <c r="AO23">
        <f t="shared" si="11"/>
        <v>0</v>
      </c>
      <c r="AP23">
        <f t="shared" si="12"/>
        <v>-5.2249091865031891</v>
      </c>
      <c r="AQ23">
        <f t="shared" si="13"/>
        <v>-1895.871111826616</v>
      </c>
      <c r="AR23">
        <f t="shared" si="14"/>
        <v>-1901.0960210131195</v>
      </c>
      <c r="AS23">
        <f t="shared" si="15"/>
        <v>145.32465878023291</v>
      </c>
      <c r="AT23">
        <f t="shared" si="16"/>
        <v>126.64132004666794</v>
      </c>
      <c r="AU23">
        <f t="shared" si="17"/>
        <v>-1629.1300421862186</v>
      </c>
      <c r="AW23">
        <v>20</v>
      </c>
      <c r="AX23">
        <f>IF(Z23&gt;0, (R23*SUMPRODUCT(K23:$K$98, X23:$X$98)-K23*$AZ$3)/Z23, 0)</f>
        <v>15922.162441312228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500000</v>
      </c>
      <c r="S24">
        <f t="shared" si="1"/>
        <v>15242.493405373409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9845.8529719095059</v>
      </c>
      <c r="AC24">
        <f t="shared" si="2"/>
        <v>8969.5992893419661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-11865.129536122604</v>
      </c>
      <c r="AI24">
        <f t="shared" si="7"/>
        <v>-11894.552541436748</v>
      </c>
      <c r="AJ24">
        <f t="shared" si="8"/>
        <v>876.25368256753973</v>
      </c>
      <c r="AK24">
        <f t="shared" si="30"/>
        <v>689.20970803366549</v>
      </c>
      <c r="AL24">
        <f t="shared" si="9"/>
        <v>-10329.089150835542</v>
      </c>
      <c r="AN24">
        <f t="shared" si="10"/>
        <v>0</v>
      </c>
      <c r="AO24">
        <f t="shared" si="11"/>
        <v>0</v>
      </c>
      <c r="AP24">
        <f t="shared" si="12"/>
        <v>-4.4394222446906504</v>
      </c>
      <c r="AQ24">
        <f t="shared" si="13"/>
        <v>-1790.2426837913301</v>
      </c>
      <c r="AR24">
        <f t="shared" si="14"/>
        <v>-1794.682106036021</v>
      </c>
      <c r="AS24">
        <f t="shared" si="15"/>
        <v>132.21151438641479</v>
      </c>
      <c r="AT24">
        <f t="shared" si="16"/>
        <v>103.98981601076039</v>
      </c>
      <c r="AU24">
        <f t="shared" si="17"/>
        <v>-1558.4807756388457</v>
      </c>
      <c r="AW24">
        <v>21</v>
      </c>
      <c r="AX24">
        <f>IF(Z24&gt;0, (R24*SUMPRODUCT(K24:$K$98, X24:$X$98)-K24*$AZ$3)/Z24, 0)</f>
        <v>15242.493405373409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500000</v>
      </c>
      <c r="S25">
        <f t="shared" si="1"/>
        <v>14511.394977484688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8969.5992893419661</v>
      </c>
      <c r="AC25">
        <f t="shared" si="2"/>
        <v>8089.729310246239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-12550.618006560351</v>
      </c>
      <c r="AI25">
        <f t="shared" si="7"/>
        <v>-12578.491720020696</v>
      </c>
      <c r="AJ25">
        <f t="shared" si="8"/>
        <v>879.8699790957271</v>
      </c>
      <c r="AK25">
        <f t="shared" si="30"/>
        <v>627.87195025393771</v>
      </c>
      <c r="AL25">
        <f t="shared" si="9"/>
        <v>-11070.749790671032</v>
      </c>
      <c r="AN25">
        <f t="shared" si="10"/>
        <v>0</v>
      </c>
      <c r="AO25">
        <f t="shared" si="11"/>
        <v>0</v>
      </c>
      <c r="AP25">
        <f t="shared" si="12"/>
        <v>-3.7550543922304378</v>
      </c>
      <c r="AQ25">
        <f t="shared" si="13"/>
        <v>-1690.7777048719038</v>
      </c>
      <c r="AR25">
        <f t="shared" si="14"/>
        <v>-1694.5327592641343</v>
      </c>
      <c r="AS25">
        <f t="shared" si="15"/>
        <v>118.53317048320204</v>
      </c>
      <c r="AT25">
        <f t="shared" si="16"/>
        <v>84.584830360456579</v>
      </c>
      <c r="AU25">
        <f t="shared" si="17"/>
        <v>-1491.4147584204757</v>
      </c>
      <c r="AW25">
        <v>22</v>
      </c>
      <c r="AX25">
        <f>IF(Z25&gt;0, (R25*SUMPRODUCT(K25:$K$98, X25:$X$98)-K25*$AZ$3)/Z25, 0)</f>
        <v>14511.394977484688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500000</v>
      </c>
      <c r="S26">
        <f t="shared" si="1"/>
        <v>13721.862638457986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8089.729310246239</v>
      </c>
      <c r="AC26">
        <f t="shared" si="2"/>
        <v>7211.7843774239836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-13165.308718007864</v>
      </c>
      <c r="AI26">
        <f t="shared" si="7"/>
        <v>-13191.587163461805</v>
      </c>
      <c r="AJ26">
        <f t="shared" si="8"/>
        <v>877.9449328222554</v>
      </c>
      <c r="AK26">
        <f t="shared" si="30"/>
        <v>566.28105171723678</v>
      </c>
      <c r="AL26">
        <f t="shared" si="9"/>
        <v>-11747.361178922314</v>
      </c>
      <c r="AN26">
        <f t="shared" si="10"/>
        <v>0</v>
      </c>
      <c r="AO26">
        <f t="shared" si="11"/>
        <v>0</v>
      </c>
      <c r="AP26">
        <f t="shared" si="12"/>
        <v>-3.160843900062511</v>
      </c>
      <c r="AQ26">
        <f t="shared" si="13"/>
        <v>-1583.5596449832226</v>
      </c>
      <c r="AR26">
        <f t="shared" si="14"/>
        <v>-1586.720488883285</v>
      </c>
      <c r="AS26">
        <f t="shared" si="15"/>
        <v>105.60163805601991</v>
      </c>
      <c r="AT26">
        <f t="shared" si="16"/>
        <v>68.113846809493239</v>
      </c>
      <c r="AU26">
        <f t="shared" si="17"/>
        <v>-1413.0050040177721</v>
      </c>
      <c r="AW26">
        <v>23</v>
      </c>
      <c r="AX26">
        <f>IF(Z26&gt;0, (R26*SUMPRODUCT(K26:$K$98, X26:$X$98)-K26*$AZ$3)/Z26, 0)</f>
        <v>13721.862638457986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500000</v>
      </c>
      <c r="S27">
        <f t="shared" si="1"/>
        <v>12890.077951352892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7211.7843774239836</v>
      </c>
      <c r="AC27">
        <f t="shared" si="2"/>
        <v>6353.9682789136614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-13689.199056187323</v>
      </c>
      <c r="AI27">
        <f t="shared" si="7"/>
        <v>-13713.845797281107</v>
      </c>
      <c r="AJ27">
        <f t="shared" si="8"/>
        <v>857.81609851032226</v>
      </c>
      <c r="AK27">
        <f t="shared" si="30"/>
        <v>504.82490641967888</v>
      </c>
      <c r="AL27">
        <f t="shared" si="9"/>
        <v>-12351.204792351105</v>
      </c>
      <c r="AN27">
        <f t="shared" si="10"/>
        <v>0</v>
      </c>
      <c r="AO27">
        <f t="shared" si="11"/>
        <v>0</v>
      </c>
      <c r="AP27">
        <f t="shared" si="12"/>
        <v>-2.6469446420332123</v>
      </c>
      <c r="AQ27">
        <f t="shared" si="13"/>
        <v>-1470.1559105775748</v>
      </c>
      <c r="AR27">
        <f t="shared" si="14"/>
        <v>-1472.8028552196081</v>
      </c>
      <c r="AS27">
        <f t="shared" si="15"/>
        <v>92.125434237405997</v>
      </c>
      <c r="AT27">
        <f t="shared" si="16"/>
        <v>54.215832272831996</v>
      </c>
      <c r="AU27">
        <f t="shared" si="17"/>
        <v>-1326.4615887093701</v>
      </c>
      <c r="AW27">
        <v>24</v>
      </c>
      <c r="AX27">
        <f>IF(Z27&gt;0, (R27*SUMPRODUCT(K27:$K$98, X27:$X$98)-K27*$AZ$3)/Z27, 0)</f>
        <v>12890.077951352892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500000</v>
      </c>
      <c r="S28">
        <f t="shared" si="1"/>
        <v>12035.385267996257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6353.9682789136614</v>
      </c>
      <c r="AC28">
        <f t="shared" si="2"/>
        <v>5531.7976776868891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-14188.835797939606</v>
      </c>
      <c r="AI28">
        <f t="shared" si="7"/>
        <v>-14211.817188042658</v>
      </c>
      <c r="AJ28">
        <f t="shared" si="8"/>
        <v>822.17060122677231</v>
      </c>
      <c r="AK28">
        <f t="shared" si="30"/>
        <v>444.77777952395633</v>
      </c>
      <c r="AL28">
        <f t="shared" si="9"/>
        <v>-12944.868807291929</v>
      </c>
      <c r="AN28">
        <f t="shared" si="10"/>
        <v>0</v>
      </c>
      <c r="AO28">
        <f t="shared" si="11"/>
        <v>0</v>
      </c>
      <c r="AP28">
        <f t="shared" si="12"/>
        <v>-2.2036551248108989</v>
      </c>
      <c r="AQ28">
        <f t="shared" si="13"/>
        <v>-1360.5487127202914</v>
      </c>
      <c r="AR28">
        <f t="shared" si="14"/>
        <v>-1362.7523678451023</v>
      </c>
      <c r="AS28">
        <f t="shared" si="15"/>
        <v>78.836852372200127</v>
      </c>
      <c r="AT28">
        <f t="shared" si="16"/>
        <v>42.649153460904976</v>
      </c>
      <c r="AU28">
        <f t="shared" si="17"/>
        <v>-1241.2663620119972</v>
      </c>
      <c r="AW28">
        <v>25</v>
      </c>
      <c r="AX28">
        <f>IF(Z28&gt;0, (R28*SUMPRODUCT(K28:$K$98, X28:$X$98)-K28*$AZ$3)/Z28, 0)</f>
        <v>12035.385267996257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500000</v>
      </c>
      <c r="S29">
        <f t="shared" si="1"/>
        <v>11156.76216876004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5531.7976776868891</v>
      </c>
      <c r="AC29">
        <f t="shared" si="2"/>
        <v>4749.8072768869615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-14649.017841204459</v>
      </c>
      <c r="AI29">
        <f t="shared" si="7"/>
        <v>-14670.30451562236</v>
      </c>
      <c r="AJ29">
        <f t="shared" si="8"/>
        <v>781.99040079992756</v>
      </c>
      <c r="AK29">
        <f t="shared" si="30"/>
        <v>387.22583743808229</v>
      </c>
      <c r="AL29">
        <f t="shared" si="9"/>
        <v>-13501.08827738435</v>
      </c>
      <c r="AN29">
        <f t="shared" si="10"/>
        <v>0</v>
      </c>
      <c r="AO29">
        <f t="shared" si="11"/>
        <v>0</v>
      </c>
      <c r="AP29">
        <f t="shared" si="12"/>
        <v>-1.8224563191923966</v>
      </c>
      <c r="AQ29">
        <f t="shared" si="13"/>
        <v>-1254.174072029517</v>
      </c>
      <c r="AR29">
        <f t="shared" si="14"/>
        <v>-1255.9965283487093</v>
      </c>
      <c r="AS29">
        <f t="shared" si="15"/>
        <v>66.950023263716673</v>
      </c>
      <c r="AT29">
        <f t="shared" si="16"/>
        <v>33.152298031116935</v>
      </c>
      <c r="AU29">
        <f t="shared" si="17"/>
        <v>-1155.8942070538758</v>
      </c>
      <c r="AW29">
        <v>26</v>
      </c>
      <c r="AX29">
        <f>IF(Z29&gt;0, (R29*SUMPRODUCT(K29:$K$98, X29:$X$98)-K29*$AZ$3)/Z29, 0)</f>
        <v>11156.76216876004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500000</v>
      </c>
      <c r="S30">
        <f t="shared" si="1"/>
        <v>10252.728334472416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4749.8072768869615</v>
      </c>
      <c r="AC30">
        <f t="shared" si="2"/>
        <v>4012.2031262149071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-15072.933015190229</v>
      </c>
      <c r="AI30">
        <f t="shared" si="7"/>
        <v>-15092.499529562432</v>
      </c>
      <c r="AJ30">
        <f t="shared" si="8"/>
        <v>737.6041506720544</v>
      </c>
      <c r="AK30">
        <f t="shared" si="30"/>
        <v>332.48650938208732</v>
      </c>
      <c r="AL30">
        <f t="shared" si="9"/>
        <v>-14022.40886950829</v>
      </c>
      <c r="AN30">
        <f t="shared" si="10"/>
        <v>0</v>
      </c>
      <c r="AO30">
        <f t="shared" si="11"/>
        <v>0</v>
      </c>
      <c r="AP30">
        <f t="shared" si="12"/>
        <v>-1.4957008961052614</v>
      </c>
      <c r="AQ30">
        <f t="shared" si="13"/>
        <v>-1152.2031460944638</v>
      </c>
      <c r="AR30">
        <f t="shared" si="14"/>
        <v>-1153.6988469905691</v>
      </c>
      <c r="AS30">
        <f t="shared" si="15"/>
        <v>56.383838641105392</v>
      </c>
      <c r="AT30">
        <f t="shared" si="16"/>
        <v>25.415889645229253</v>
      </c>
      <c r="AU30">
        <f t="shared" si="17"/>
        <v>-1071.8991187042345</v>
      </c>
      <c r="AW30">
        <v>27</v>
      </c>
      <c r="AX30">
        <f>IF(Z30&gt;0, (R30*SUMPRODUCT(K30:$K$98, X30:$X$98)-K30*$AZ$3)/Z30, 0)</f>
        <v>10252.728334472416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500000</v>
      </c>
      <c r="S31">
        <f t="shared" si="1"/>
        <v>9315.7711115049879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4012.2031262149071</v>
      </c>
      <c r="AC31">
        <f t="shared" si="2"/>
        <v>3321.2231241896152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-15450.402619642917</v>
      </c>
      <c r="AI31">
        <f t="shared" si="7"/>
        <v>-15468.228428609433</v>
      </c>
      <c r="AJ31">
        <f t="shared" si="8"/>
        <v>690.98000202529192</v>
      </c>
      <c r="AK31">
        <f t="shared" si="30"/>
        <v>280.85421883504353</v>
      </c>
      <c r="AL31">
        <f t="shared" si="9"/>
        <v>-14496.394207749097</v>
      </c>
      <c r="AN31">
        <f t="shared" si="10"/>
        <v>0</v>
      </c>
      <c r="AO31">
        <f t="shared" si="11"/>
        <v>0</v>
      </c>
      <c r="AP31">
        <f t="shared" si="12"/>
        <v>-1.2166411824925085</v>
      </c>
      <c r="AQ31">
        <f t="shared" si="13"/>
        <v>-1054.5157388624896</v>
      </c>
      <c r="AR31">
        <f t="shared" si="14"/>
        <v>-1055.7323800449819</v>
      </c>
      <c r="AS31">
        <f t="shared" si="15"/>
        <v>47.160537191991018</v>
      </c>
      <c r="AT31">
        <f t="shared" si="16"/>
        <v>19.168768696742745</v>
      </c>
      <c r="AU31">
        <f t="shared" si="17"/>
        <v>-989.40307415624829</v>
      </c>
      <c r="AW31">
        <v>28</v>
      </c>
      <c r="AX31">
        <f>IF(Z31&gt;0, (R31*SUMPRODUCT(K31:$K$98, X31:$X$98)-K31*$AZ$3)/Z31, 0)</f>
        <v>9315.7711115049879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500000</v>
      </c>
      <c r="S32">
        <f t="shared" si="1"/>
        <v>8332.6546472364316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3321.2231241896152</v>
      </c>
      <c r="AC32">
        <f t="shared" si="2"/>
        <v>2678.5137639603086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-15751.593200462286</v>
      </c>
      <c r="AI32">
        <f t="shared" si="7"/>
        <v>-15767.665592019091</v>
      </c>
      <c r="AJ32">
        <f t="shared" si="8"/>
        <v>642.70936022930664</v>
      </c>
      <c r="AK32">
        <f t="shared" si="30"/>
        <v>232.4856186932731</v>
      </c>
      <c r="AL32">
        <f t="shared" si="9"/>
        <v>-14892.470613096511</v>
      </c>
      <c r="AN32">
        <f t="shared" si="10"/>
        <v>0</v>
      </c>
      <c r="AO32">
        <f t="shared" si="11"/>
        <v>0</v>
      </c>
      <c r="AP32">
        <f t="shared" si="12"/>
        <v>-0.9794352864736483</v>
      </c>
      <c r="AQ32">
        <f t="shared" si="13"/>
        <v>-959.88615908122574</v>
      </c>
      <c r="AR32">
        <f t="shared" si="14"/>
        <v>-960.86559436769937</v>
      </c>
      <c r="AS32">
        <f t="shared" si="15"/>
        <v>39.166058400870526</v>
      </c>
      <c r="AT32">
        <f t="shared" si="16"/>
        <v>14.167438476163726</v>
      </c>
      <c r="AU32">
        <f t="shared" si="17"/>
        <v>-907.53209749066514</v>
      </c>
      <c r="AW32">
        <v>29</v>
      </c>
      <c r="AX32">
        <f>IF(Z32&gt;0, (R32*SUMPRODUCT(K32:$K$98, X32:$X$98)-K32*$AZ$3)/Z32, 0)</f>
        <v>8332.6546472364316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500000</v>
      </c>
      <c r="S33">
        <f t="shared" si="1"/>
        <v>7288.9554541600992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2678.5137639603086</v>
      </c>
      <c r="AC33">
        <f t="shared" si="2"/>
        <v>2086.3118715158535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-16002.077576050624</v>
      </c>
      <c r="AI33">
        <f t="shared" si="7"/>
        <v>-16016.389035934257</v>
      </c>
      <c r="AJ33">
        <f t="shared" si="8"/>
        <v>592.2018924444551</v>
      </c>
      <c r="AK33">
        <f t="shared" si="30"/>
        <v>187.49596347722161</v>
      </c>
      <c r="AL33">
        <f t="shared" si="9"/>
        <v>-15236.69118001258</v>
      </c>
      <c r="AN33">
        <f t="shared" si="10"/>
        <v>0</v>
      </c>
      <c r="AO33">
        <f t="shared" si="11"/>
        <v>0</v>
      </c>
      <c r="AP33">
        <f t="shared" si="12"/>
        <v>-0.77868383147230291</v>
      </c>
      <c r="AQ33">
        <f t="shared" si="13"/>
        <v>-870.67002107082567</v>
      </c>
      <c r="AR33">
        <f t="shared" si="14"/>
        <v>-871.448704902298</v>
      </c>
      <c r="AS33">
        <f t="shared" si="15"/>
        <v>32.221593210151887</v>
      </c>
      <c r="AT33">
        <f t="shared" si="16"/>
        <v>10.201619989377487</v>
      </c>
      <c r="AU33">
        <f t="shared" si="17"/>
        <v>-829.0254917027687</v>
      </c>
      <c r="AW33">
        <v>30</v>
      </c>
      <c r="AX33">
        <f>IF(Z33&gt;0, (R33*SUMPRODUCT(K33:$K$98, X33:$X$98)-K33*$AZ$3)/Z33, 0)</f>
        <v>7288.9554541600992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500000</v>
      </c>
      <c r="S34">
        <f t="shared" si="1"/>
        <v>6146.9007933947514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2086.3118715158535</v>
      </c>
      <c r="AC34">
        <f t="shared" si="2"/>
        <v>1543.9313742278582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-16097.289501468589</v>
      </c>
      <c r="AI34">
        <f t="shared" si="7"/>
        <v>-16109.848117803238</v>
      </c>
      <c r="AJ34">
        <f t="shared" si="8"/>
        <v>542.38049728799524</v>
      </c>
      <c r="AK34">
        <f t="shared" si="30"/>
        <v>146.04183100610976</v>
      </c>
      <c r="AL34">
        <f t="shared" si="9"/>
        <v>-15421.425789509132</v>
      </c>
      <c r="AN34">
        <f t="shared" si="10"/>
        <v>0</v>
      </c>
      <c r="AO34">
        <f t="shared" si="11"/>
        <v>0</v>
      </c>
      <c r="AP34">
        <f t="shared" si="12"/>
        <v>-0.61009995067954981</v>
      </c>
      <c r="AQ34">
        <f t="shared" si="13"/>
        <v>-782.00936068289195</v>
      </c>
      <c r="AR34">
        <f t="shared" si="14"/>
        <v>-782.61946063357152</v>
      </c>
      <c r="AS34">
        <f t="shared" si="15"/>
        <v>26.348946876575614</v>
      </c>
      <c r="AT34">
        <f t="shared" si="16"/>
        <v>7.0947397005954072</v>
      </c>
      <c r="AU34">
        <f t="shared" si="17"/>
        <v>-749.17577405640054</v>
      </c>
      <c r="AW34">
        <v>31</v>
      </c>
      <c r="AX34">
        <f>IF(Z34&gt;0, (R34*SUMPRODUCT(K34:$K$98, X34:$X$98)-K34*$AZ$3)/Z34, 0)</f>
        <v>6146.9007933947514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4869.0186475968731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1543.9313742278582</v>
      </c>
      <c r="AC35">
        <f t="shared" ref="AC35:AC66" si="33">S35*Z35</f>
        <v>1055.0376597796367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-15988.381488466517</v>
      </c>
      <c r="AI35">
        <f t="shared" ref="AI35:AI66" si="38">SUM(AE35:AH35)</f>
        <v>-15999.215680488973</v>
      </c>
      <c r="AJ35">
        <f t="shared" ref="AJ35:AJ66" si="39">AB35-AC35</f>
        <v>488.89371444822154</v>
      </c>
      <c r="AK35">
        <f t="shared" si="30"/>
        <v>108.07519619595008</v>
      </c>
      <c r="AL35">
        <f t="shared" ref="AL35:AL66" si="40">SUM(AI35:AK35)</f>
        <v>-15402.246769844802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-0.46993490382691394</v>
      </c>
      <c r="AQ35">
        <f t="shared" ref="AQ35:AQ66" si="44">AH35*$K35</f>
        <v>-693.49874005902427</v>
      </c>
      <c r="AR35">
        <f t="shared" ref="AR35:AR66" si="45">AI35*$K35</f>
        <v>-693.9686749628512</v>
      </c>
      <c r="AS35">
        <f t="shared" ref="AS35:AS66" si="46">AJ35*$K35</f>
        <v>21.205847210813385</v>
      </c>
      <c r="AT35">
        <f t="shared" ref="AT35:AT66" si="47">AK35*$K35</f>
        <v>4.6877798386027791</v>
      </c>
      <c r="AU35">
        <f t="shared" ref="AU35:AU66" si="48">AL35*$K35</f>
        <v>-668.07504791343501</v>
      </c>
      <c r="AW35">
        <v>32</v>
      </c>
      <c r="AX35">
        <f>IF(Z35&gt;0, (R35*SUMPRODUCT(K35:$K$98, X35:$X$98)-K35*$AZ$3)/Z35, 0)</f>
        <v>4869.0186475968731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500000</v>
      </c>
      <c r="S36">
        <f t="shared" si="32"/>
        <v>3401.6705818026444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1055.0376597796367</v>
      </c>
      <c r="AC36">
        <f t="shared" si="33"/>
        <v>623.24931814442516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-15649.201538916028</v>
      </c>
      <c r="AI36">
        <f t="shared" si="38"/>
        <v>-15658.362468864367</v>
      </c>
      <c r="AJ36">
        <f t="shared" si="39"/>
        <v>431.78834163521151</v>
      </c>
      <c r="AK36">
        <f t="shared" si="30"/>
        <v>73.852636184574578</v>
      </c>
      <c r="AL36">
        <f t="shared" si="40"/>
        <v>-15152.721491044582</v>
      </c>
      <c r="AN36">
        <f t="shared" si="41"/>
        <v>0</v>
      </c>
      <c r="AO36">
        <f t="shared" si="42"/>
        <v>0</v>
      </c>
      <c r="AP36">
        <f t="shared" si="43"/>
        <v>-0.35478292814900159</v>
      </c>
      <c r="AQ36">
        <f t="shared" si="44"/>
        <v>-606.05960055145488</v>
      </c>
      <c r="AR36">
        <f t="shared" si="45"/>
        <v>-606.41438347960377</v>
      </c>
      <c r="AS36">
        <f t="shared" si="46"/>
        <v>16.722225041542782</v>
      </c>
      <c r="AT36">
        <f t="shared" si="47"/>
        <v>2.8601522623623592</v>
      </c>
      <c r="AU36">
        <f t="shared" si="48"/>
        <v>-586.83200617569878</v>
      </c>
      <c r="AW36">
        <v>33</v>
      </c>
      <c r="AX36">
        <f>IF(Z36&gt;0, (R36*SUMPRODUCT(K36:$K$98, X36:$X$98)-K36*$AZ$3)/Z36, 0)</f>
        <v>3401.6705818026444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500000</v>
      </c>
      <c r="S37">
        <f t="shared" si="32"/>
        <v>1656.8011808712288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623.24931814442516</v>
      </c>
      <c r="AC37">
        <f t="shared" si="33"/>
        <v>250.85971618566009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-14987.165509719556</v>
      </c>
      <c r="AI37">
        <f t="shared" si="38"/>
        <v>-14994.73611381744</v>
      </c>
      <c r="AJ37">
        <f t="shared" si="39"/>
        <v>372.38960195876507</v>
      </c>
      <c r="AK37">
        <f t="shared" si="30"/>
        <v>43.627452270109764</v>
      </c>
      <c r="AL37">
        <f t="shared" si="40"/>
        <v>-14578.719059588566</v>
      </c>
      <c r="AN37">
        <f t="shared" si="41"/>
        <v>0</v>
      </c>
      <c r="AO37">
        <f t="shared" si="42"/>
        <v>0</v>
      </c>
      <c r="AP37">
        <f t="shared" si="43"/>
        <v>-0.26177951841315983</v>
      </c>
      <c r="AQ37">
        <f t="shared" si="44"/>
        <v>-518.23248432832634</v>
      </c>
      <c r="AR37">
        <f t="shared" si="45"/>
        <v>-518.4942638467395</v>
      </c>
      <c r="AS37">
        <f t="shared" si="46"/>
        <v>12.876643581201003</v>
      </c>
      <c r="AT37">
        <f t="shared" si="47"/>
        <v>1.508568312012825</v>
      </c>
      <c r="AU37">
        <f t="shared" si="48"/>
        <v>-504.10905195352564</v>
      </c>
      <c r="AW37">
        <v>34</v>
      </c>
      <c r="AX37">
        <f>IF(Z37&gt;0, (R37*SUMPRODUCT(K37:$K$98, X37:$X$98)-K37*$AZ$3)/Z37, 0)</f>
        <v>1656.8011808712288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500000</v>
      </c>
      <c r="S38">
        <f t="shared" si="32"/>
        <v>-481.86531214375566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250.85971618566009</v>
      </c>
      <c r="AC38">
        <f t="shared" si="33"/>
        <v>-58.738840827764079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-13999.541641354817</v>
      </c>
      <c r="AI38">
        <f t="shared" si="38"/>
        <v>-14005.636585247586</v>
      </c>
      <c r="AJ38">
        <f t="shared" si="39"/>
        <v>309.59855701342417</v>
      </c>
      <c r="AK38">
        <f t="shared" si="30"/>
        <v>17.560180132996209</v>
      </c>
      <c r="AL38">
        <f t="shared" si="40"/>
        <v>-13678.477848101167</v>
      </c>
      <c r="AN38">
        <f t="shared" si="41"/>
        <v>0</v>
      </c>
      <c r="AO38">
        <f t="shared" si="42"/>
        <v>0</v>
      </c>
      <c r="AP38">
        <f t="shared" si="43"/>
        <v>-0.18817278746553834</v>
      </c>
      <c r="AQ38">
        <f t="shared" si="44"/>
        <v>-432.21608274665431</v>
      </c>
      <c r="AR38">
        <f t="shared" si="45"/>
        <v>-432.40425553411984</v>
      </c>
      <c r="AS38">
        <f t="shared" si="46"/>
        <v>9.5584183371455733</v>
      </c>
      <c r="AT38">
        <f t="shared" si="47"/>
        <v>0.54214576904353107</v>
      </c>
      <c r="AU38">
        <f t="shared" si="48"/>
        <v>-422.30369142793074</v>
      </c>
      <c r="AW38">
        <v>35</v>
      </c>
      <c r="AX38">
        <f>IF(Z38&gt;0, (R38*SUMPRODUCT(K38:$K$98, X38:$X$98)-K38*$AZ$3)/Z38, 0)</f>
        <v>-481.86531214375566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500000</v>
      </c>
      <c r="S39">
        <f t="shared" si="32"/>
        <v>-3196.9462932253832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-58.738840827764079</v>
      </c>
      <c r="AC39">
        <f t="shared" si="33"/>
        <v>-304.67463132897069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-12689.060947632726</v>
      </c>
      <c r="AI39">
        <f t="shared" si="38"/>
        <v>-12693.826035991806</v>
      </c>
      <c r="AJ39">
        <f t="shared" si="39"/>
        <v>245.93579050120661</v>
      </c>
      <c r="AK39">
        <f t="shared" si="30"/>
        <v>-4.1117188579434858</v>
      </c>
      <c r="AL39">
        <f t="shared" si="40"/>
        <v>-12452.001964348541</v>
      </c>
      <c r="AN39">
        <f t="shared" si="41"/>
        <v>0</v>
      </c>
      <c r="AO39">
        <f t="shared" si="42"/>
        <v>0</v>
      </c>
      <c r="AP39">
        <f t="shared" si="43"/>
        <v>-0.13135301378232853</v>
      </c>
      <c r="AQ39">
        <f t="shared" si="44"/>
        <v>-349.78289423816955</v>
      </c>
      <c r="AR39">
        <f t="shared" si="45"/>
        <v>-349.91424725195185</v>
      </c>
      <c r="AS39">
        <f t="shared" si="46"/>
        <v>6.779393128717917</v>
      </c>
      <c r="AT39">
        <f t="shared" si="47"/>
        <v>-0.11334242371130276</v>
      </c>
      <c r="AU39">
        <f t="shared" si="48"/>
        <v>-343.24819654694522</v>
      </c>
      <c r="AW39">
        <v>36</v>
      </c>
      <c r="AX39">
        <f>IF(Z39&gt;0, (R39*SUMPRODUCT(K39:$K$98, X39:$X$98)-K39*$AZ$3)/Z39, 0)</f>
        <v>-3196.9462932253832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500000</v>
      </c>
      <c r="S40">
        <f t="shared" si="32"/>
        <v>-6773.0711195866224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-304.67463132897069</v>
      </c>
      <c r="AC40">
        <f t="shared" si="33"/>
        <v>-488.13583606227633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-11139.330426860241</v>
      </c>
      <c r="AI40">
        <f t="shared" si="38"/>
        <v>-11142.933931293042</v>
      </c>
      <c r="AJ40">
        <f t="shared" si="39"/>
        <v>183.46120473330564</v>
      </c>
      <c r="AK40">
        <f t="shared" ref="AK40:AK71" si="61">G40*SUM(AB40:AB40, AE40:AF40)</f>
        <v>-21.327224193027952</v>
      </c>
      <c r="AL40">
        <f t="shared" si="40"/>
        <v>-10980.799950752766</v>
      </c>
      <c r="AN40">
        <f t="shared" si="41"/>
        <v>0</v>
      </c>
      <c r="AO40">
        <f t="shared" si="42"/>
        <v>0</v>
      </c>
      <c r="AP40">
        <f t="shared" si="43"/>
        <v>-8.8690299513225102E-2</v>
      </c>
      <c r="AQ40">
        <f t="shared" si="44"/>
        <v>-274.16382312226006</v>
      </c>
      <c r="AR40">
        <f t="shared" si="45"/>
        <v>-274.25251342177324</v>
      </c>
      <c r="AS40">
        <f t="shared" si="46"/>
        <v>4.5153903652067156</v>
      </c>
      <c r="AT40">
        <f t="shared" si="47"/>
        <v>-0.52491066314424739</v>
      </c>
      <c r="AU40">
        <f t="shared" si="48"/>
        <v>-270.26203371971081</v>
      </c>
      <c r="AW40">
        <v>37</v>
      </c>
      <c r="AX40">
        <f>IF(Z40&gt;0, (R40*SUMPRODUCT(K40:$K$98, X40:$X$98)-K40*$AZ$3)/Z40, 0)</f>
        <v>-6773.0711195866224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500000</v>
      </c>
      <c r="S41">
        <f t="shared" si="32"/>
        <v>-11707.50250834397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-488.13583606227633</v>
      </c>
      <c r="AC41">
        <f t="shared" si="33"/>
        <v>-613.79815069805022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-9460.8130736706971</v>
      </c>
      <c r="AI41">
        <f t="shared" si="38"/>
        <v>-9463.4344617518036</v>
      </c>
      <c r="AJ41">
        <f t="shared" si="39"/>
        <v>125.6623146357739</v>
      </c>
      <c r="AK41">
        <f t="shared" si="61"/>
        <v>-34.169508524359344</v>
      </c>
      <c r="AL41">
        <f t="shared" si="40"/>
        <v>-9371.9416556403885</v>
      </c>
      <c r="AN41">
        <f t="shared" si="41"/>
        <v>0</v>
      </c>
      <c r="AO41">
        <f t="shared" si="42"/>
        <v>0</v>
      </c>
      <c r="AP41">
        <f t="shared" si="43"/>
        <v>-5.7605554138157732E-2</v>
      </c>
      <c r="AQ41">
        <f t="shared" si="44"/>
        <v>-207.90335610139451</v>
      </c>
      <c r="AR41">
        <f t="shared" si="45"/>
        <v>-207.96096165553266</v>
      </c>
      <c r="AS41">
        <f t="shared" si="46"/>
        <v>2.7614557802599422</v>
      </c>
      <c r="AT41">
        <f t="shared" si="47"/>
        <v>-0.75088213277564053</v>
      </c>
      <c r="AU41">
        <f t="shared" si="48"/>
        <v>-205.95038800804835</v>
      </c>
      <c r="AW41">
        <v>38</v>
      </c>
      <c r="AX41">
        <f>IF(Z41&gt;0, (R41*SUMPRODUCT(K41:$K$98, X41:$X$98)-K41*$AZ$3)/Z41, 0)</f>
        <v>-11707.50250834397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500000</v>
      </c>
      <c r="S42">
        <f t="shared" si="32"/>
        <v>-18909.064069437103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-613.79815069805022</v>
      </c>
      <c r="AC42">
        <f t="shared" si="33"/>
        <v>-689.11087422222545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-7730.0343686807864</v>
      </c>
      <c r="AI42">
        <f t="shared" si="38"/>
        <v>-7731.8565394442139</v>
      </c>
      <c r="AJ42">
        <f t="shared" si="39"/>
        <v>75.312723524175226</v>
      </c>
      <c r="AK42">
        <f t="shared" si="61"/>
        <v>-42.965870548863521</v>
      </c>
      <c r="AL42">
        <f t="shared" si="40"/>
        <v>-7699.5096864689021</v>
      </c>
      <c r="AN42">
        <f t="shared" si="41"/>
        <v>0</v>
      </c>
      <c r="AO42">
        <f t="shared" si="42"/>
        <v>0</v>
      </c>
      <c r="AP42">
        <f t="shared" si="43"/>
        <v>-3.5752308548629687E-2</v>
      </c>
      <c r="AQ42">
        <f t="shared" si="44"/>
        <v>-151.66886627063303</v>
      </c>
      <c r="AR42">
        <f t="shared" si="45"/>
        <v>-151.70461857918164</v>
      </c>
      <c r="AS42">
        <f t="shared" si="46"/>
        <v>1.4776901172581305</v>
      </c>
      <c r="AT42">
        <f t="shared" si="47"/>
        <v>-0.84302146195878258</v>
      </c>
      <c r="AU42">
        <f t="shared" si="48"/>
        <v>-151.06994992388232</v>
      </c>
      <c r="AW42">
        <v>39</v>
      </c>
      <c r="AX42">
        <f>IF(Z42&gt;0, (R42*SUMPRODUCT(K42:$K$98, X42:$X$98)-K42*$AZ$3)/Z42, 0)</f>
        <v>-18909.064069437103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500000</v>
      </c>
      <c r="S43">
        <f t="shared" si="32"/>
        <v>-30095.62853564923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-689.11087422222545</v>
      </c>
      <c r="AC43">
        <f t="shared" si="33"/>
        <v>-722.39524712034085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-6037.82649126447</v>
      </c>
      <c r="AI43">
        <f t="shared" si="38"/>
        <v>-6039.0266576711374</v>
      </c>
      <c r="AJ43">
        <f t="shared" si="39"/>
        <v>33.284372898115407</v>
      </c>
      <c r="AK43">
        <f t="shared" si="61"/>
        <v>-48.237761195555784</v>
      </c>
      <c r="AL43">
        <f t="shared" si="40"/>
        <v>-6053.9800459685785</v>
      </c>
      <c r="AN43">
        <f t="shared" si="41"/>
        <v>0</v>
      </c>
      <c r="AO43">
        <f t="shared" si="42"/>
        <v>0</v>
      </c>
      <c r="AP43">
        <f t="shared" si="43"/>
        <v>-2.102511884552578E-2</v>
      </c>
      <c r="AQ43">
        <f t="shared" si="44"/>
        <v>-105.77368175137961</v>
      </c>
      <c r="AR43">
        <f t="shared" si="45"/>
        <v>-105.79470687022514</v>
      </c>
      <c r="AS43">
        <f t="shared" si="46"/>
        <v>0.58309238785068185</v>
      </c>
      <c r="AT43">
        <f t="shared" si="47"/>
        <v>-0.84505336622040317</v>
      </c>
      <c r="AU43">
        <f t="shared" si="48"/>
        <v>-106.05666784859487</v>
      </c>
      <c r="AW43">
        <v>40</v>
      </c>
      <c r="AX43">
        <f>IF(Z43&gt;0, (R43*SUMPRODUCT(K43:$K$98, X43:$X$98)-K43*$AZ$3)/Z43, 0)</f>
        <v>-30095.62853564923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500000</v>
      </c>
      <c r="S44">
        <f t="shared" si="32"/>
        <v>-48605.10414809428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-722.39524712034085</v>
      </c>
      <c r="AC44">
        <f t="shared" si="33"/>
        <v>-722.46848836054414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-4449.6245857765043</v>
      </c>
      <c r="AI44">
        <f t="shared" si="38"/>
        <v>-4450.3677880605273</v>
      </c>
      <c r="AJ44">
        <f t="shared" si="39"/>
        <v>7.3241240203287816E-2</v>
      </c>
      <c r="AK44">
        <f t="shared" si="61"/>
        <v>-50.567667298423864</v>
      </c>
      <c r="AL44">
        <f t="shared" si="40"/>
        <v>-4500.8622141187479</v>
      </c>
      <c r="AN44">
        <f t="shared" si="41"/>
        <v>0</v>
      </c>
      <c r="AO44">
        <f t="shared" si="42"/>
        <v>0</v>
      </c>
      <c r="AP44">
        <f t="shared" si="43"/>
        <v>-1.1624813815282369E-2</v>
      </c>
      <c r="AQ44">
        <f t="shared" si="44"/>
        <v>-69.598894499591665</v>
      </c>
      <c r="AR44">
        <f t="shared" si="45"/>
        <v>-69.610519313406954</v>
      </c>
      <c r="AS44">
        <f t="shared" si="46"/>
        <v>1.1456043654159902E-3</v>
      </c>
      <c r="AT44">
        <f t="shared" si="47"/>
        <v>-0.79095520836602762</v>
      </c>
      <c r="AU44">
        <f t="shared" si="48"/>
        <v>-70.400328917407563</v>
      </c>
      <c r="AW44">
        <v>41</v>
      </c>
      <c r="AX44">
        <f>IF(Z44&gt;0, (R44*SUMPRODUCT(K44:$K$98, X44:$X$98)-K44*$AZ$3)/Z44, 0)</f>
        <v>-48605.10414809428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500000</v>
      </c>
      <c r="S45">
        <f t="shared" si="32"/>
        <v>-81196.261447518817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-722.46848836054414</v>
      </c>
      <c r="AC45">
        <f t="shared" si="33"/>
        <v>-697.69198954658555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-3061.3718626715704</v>
      </c>
      <c r="AI45">
        <f t="shared" si="38"/>
        <v>-3061.8014957464857</v>
      </c>
      <c r="AJ45">
        <f t="shared" si="39"/>
        <v>-24.776498813958597</v>
      </c>
      <c r="AK45">
        <f t="shared" si="61"/>
        <v>-50.572794185238095</v>
      </c>
      <c r="AL45">
        <f t="shared" si="40"/>
        <v>-3137.1507887456828</v>
      </c>
      <c r="AN45">
        <f t="shared" si="41"/>
        <v>0</v>
      </c>
      <c r="AO45">
        <f t="shared" si="42"/>
        <v>0</v>
      </c>
      <c r="AP45">
        <f t="shared" si="43"/>
        <v>-6.000102303604816E-3</v>
      </c>
      <c r="AQ45">
        <f t="shared" si="44"/>
        <v>-42.754027652608485</v>
      </c>
      <c r="AR45">
        <f t="shared" si="45"/>
        <v>-42.760027754912088</v>
      </c>
      <c r="AS45">
        <f t="shared" si="46"/>
        <v>-0.34601974635723964</v>
      </c>
      <c r="AT45">
        <f t="shared" si="47"/>
        <v>-0.70628160774250603</v>
      </c>
      <c r="AU45">
        <f t="shared" si="48"/>
        <v>-43.812329109011841</v>
      </c>
      <c r="AW45">
        <v>42</v>
      </c>
      <c r="AX45">
        <f>IF(Z45&gt;0, (R45*SUMPRODUCT(K45:$K$98, X45:$X$98)-K45*$AZ$3)/Z45, 0)</f>
        <v>-81196.261447518817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500000</v>
      </c>
      <c r="S46">
        <f t="shared" si="32"/>
        <v>-133808.08772924388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-697.69198954658555</v>
      </c>
      <c r="AC46">
        <f t="shared" si="33"/>
        <v>-656.18227316923844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-1801.4144831197066</v>
      </c>
      <c r="AI46">
        <f t="shared" si="38"/>
        <v>-1801.6596784155608</v>
      </c>
      <c r="AJ46">
        <f t="shared" si="39"/>
        <v>-41.509716377347104</v>
      </c>
      <c r="AK46">
        <f t="shared" si="61"/>
        <v>-48.838439268260991</v>
      </c>
      <c r="AL46">
        <f t="shared" si="40"/>
        <v>-1892.007834061169</v>
      </c>
      <c r="AN46">
        <f t="shared" si="41"/>
        <v>0</v>
      </c>
      <c r="AO46">
        <f t="shared" si="42"/>
        <v>0</v>
      </c>
      <c r="AP46">
        <f t="shared" si="43"/>
        <v>-3.0574196942395595E-3</v>
      </c>
      <c r="AQ46">
        <f t="shared" si="44"/>
        <v>-22.462421634111251</v>
      </c>
      <c r="AR46">
        <f t="shared" si="45"/>
        <v>-22.465479053805492</v>
      </c>
      <c r="AS46">
        <f t="shared" si="46"/>
        <v>-0.5175981207642949</v>
      </c>
      <c r="AT46">
        <f t="shared" si="47"/>
        <v>-0.60898234419419561</v>
      </c>
      <c r="AU46">
        <f t="shared" si="48"/>
        <v>-23.592059518763982</v>
      </c>
      <c r="AW46">
        <v>43</v>
      </c>
      <c r="AX46">
        <f>IF(Z46&gt;0, (R46*SUMPRODUCT(K46:$K$98, X46:$X$98)-K46*$AZ$3)/Z46, 0)</f>
        <v>-133808.08772924388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500000</v>
      </c>
      <c r="S47">
        <f t="shared" si="32"/>
        <v>-218655.44486749946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-656.18227316923844</v>
      </c>
      <c r="AC47">
        <f t="shared" si="33"/>
        <v>-603.40920906231793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-1047.6159507597713</v>
      </c>
      <c r="AI47">
        <f t="shared" si="38"/>
        <v>-1047.7539325075911</v>
      </c>
      <c r="AJ47">
        <f t="shared" si="39"/>
        <v>-52.773064106920515</v>
      </c>
      <c r="AK47">
        <f t="shared" si="61"/>
        <v>-45.932759121846694</v>
      </c>
      <c r="AL47">
        <f t="shared" si="40"/>
        <v>-1146.4597557363581</v>
      </c>
      <c r="AN47">
        <f t="shared" si="41"/>
        <v>0</v>
      </c>
      <c r="AO47">
        <f t="shared" si="42"/>
        <v>0</v>
      </c>
      <c r="AP47">
        <f t="shared" si="43"/>
        <v>-1.5361956962854529E-3</v>
      </c>
      <c r="AQ47">
        <f t="shared" si="44"/>
        <v>-11.663449263013005</v>
      </c>
      <c r="AR47">
        <f t="shared" si="45"/>
        <v>-11.664985458709291</v>
      </c>
      <c r="AS47">
        <f t="shared" si="46"/>
        <v>-0.58753969450198262</v>
      </c>
      <c r="AT47">
        <f t="shared" si="47"/>
        <v>-0.51138435333990617</v>
      </c>
      <c r="AU47">
        <f t="shared" si="48"/>
        <v>-12.763909506551178</v>
      </c>
      <c r="AW47">
        <v>44</v>
      </c>
      <c r="AX47">
        <f>IF(Z47&gt;0, (R47*SUMPRODUCT(K47:$K$98, X47:$X$98)-K47*$AZ$3)/Z47, 0)</f>
        <v>-218655.44486749946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500000</v>
      </c>
      <c r="S48">
        <f t="shared" si="32"/>
        <v>-358398.80630366231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-603.40920906231793</v>
      </c>
      <c r="AC48">
        <f t="shared" si="33"/>
        <v>-547.89811748512398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-601.64996422034915</v>
      </c>
      <c r="AI48">
        <f t="shared" si="38"/>
        <v>-601.72640115426861</v>
      </c>
      <c r="AJ48">
        <f t="shared" si="39"/>
        <v>-55.511091577193952</v>
      </c>
      <c r="AK48">
        <f t="shared" si="61"/>
        <v>-42.238644634362259</v>
      </c>
      <c r="AL48">
        <f t="shared" si="40"/>
        <v>-699.4761373658248</v>
      </c>
      <c r="AN48">
        <f t="shared" si="41"/>
        <v>0</v>
      </c>
      <c r="AO48">
        <f t="shared" si="42"/>
        <v>0</v>
      </c>
      <c r="AP48">
        <f t="shared" si="43"/>
        <v>-7.5981897955309835E-4</v>
      </c>
      <c r="AQ48">
        <f t="shared" si="44"/>
        <v>-5.9806828769922165</v>
      </c>
      <c r="AR48">
        <f t="shared" si="45"/>
        <v>-5.9814426959717695</v>
      </c>
      <c r="AS48">
        <f t="shared" si="46"/>
        <v>-0.55180629040523088</v>
      </c>
      <c r="AT48">
        <f t="shared" si="47"/>
        <v>-0.41987194171854236</v>
      </c>
      <c r="AU48">
        <f t="shared" si="48"/>
        <v>-6.9531209280955419</v>
      </c>
      <c r="AW48">
        <v>45</v>
      </c>
      <c r="AX48">
        <f>IF(Z48&gt;0, (R48*SUMPRODUCT(K48:$K$98, X48:$X$98)-K48*$AZ$3)/Z48, 0)</f>
        <v>-358398.80630366231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500000</v>
      </c>
      <c r="S49">
        <f t="shared" si="32"/>
        <v>-593613.21778660605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-547.89811748512398</v>
      </c>
      <c r="AC49">
        <f t="shared" si="33"/>
        <v>-493.90153175478866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-340.71272951680413</v>
      </c>
      <c r="AI49">
        <f t="shared" si="38"/>
        <v>-340.75433080843277</v>
      </c>
      <c r="AJ49">
        <f t="shared" si="39"/>
        <v>-53.996585730335312</v>
      </c>
      <c r="AK49">
        <f t="shared" si="61"/>
        <v>-38.35286822395868</v>
      </c>
      <c r="AL49">
        <f t="shared" si="40"/>
        <v>-433.10378476272678</v>
      </c>
      <c r="AN49">
        <f t="shared" si="41"/>
        <v>0</v>
      </c>
      <c r="AO49">
        <f t="shared" si="42"/>
        <v>0</v>
      </c>
      <c r="AP49">
        <f t="shared" si="43"/>
        <v>-3.692288873754711E-4</v>
      </c>
      <c r="AQ49">
        <f t="shared" si="44"/>
        <v>-3.0239681776521405</v>
      </c>
      <c r="AR49">
        <f t="shared" si="45"/>
        <v>-3.0243374065395163</v>
      </c>
      <c r="AS49">
        <f t="shared" si="46"/>
        <v>-0.47924231413944396</v>
      </c>
      <c r="AT49">
        <f t="shared" si="47"/>
        <v>-0.34039776909837155</v>
      </c>
      <c r="AU49">
        <f t="shared" si="48"/>
        <v>-3.8439774897773318</v>
      </c>
      <c r="AW49">
        <v>46</v>
      </c>
      <c r="AX49">
        <f>IF(Z49&gt;0, (R49*SUMPRODUCT(K49:$K$98, X49:$X$98)-K49*$AZ$3)/Z49, 0)</f>
        <v>-593613.21778660605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500000</v>
      </c>
      <c r="S50">
        <f t="shared" si="32"/>
        <v>-996764.81954493595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-493.90153175478866</v>
      </c>
      <c r="AC50">
        <f t="shared" si="33"/>
        <v>-443.3743672473268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-189.44607766006609</v>
      </c>
      <c r="AI50">
        <f t="shared" si="38"/>
        <v>-189.46831833101243</v>
      </c>
      <c r="AJ50">
        <f t="shared" si="39"/>
        <v>-50.527164507461862</v>
      </c>
      <c r="AK50">
        <f t="shared" si="61"/>
        <v>-34.573107222835212</v>
      </c>
      <c r="AL50">
        <f t="shared" si="40"/>
        <v>-274.56859006130952</v>
      </c>
      <c r="AN50">
        <f t="shared" si="41"/>
        <v>0</v>
      </c>
      <c r="AO50">
        <f t="shared" si="42"/>
        <v>0</v>
      </c>
      <c r="AP50">
        <f t="shared" si="43"/>
        <v>-1.7624577667013674E-4</v>
      </c>
      <c r="AQ50">
        <f t="shared" si="44"/>
        <v>-1.501261862778243</v>
      </c>
      <c r="AR50">
        <f t="shared" si="45"/>
        <v>-1.5014381085549133</v>
      </c>
      <c r="AS50">
        <f t="shared" si="46"/>
        <v>-0.40040156041385555</v>
      </c>
      <c r="AT50">
        <f t="shared" si="47"/>
        <v>-0.27397393491840222</v>
      </c>
      <c r="AU50">
        <f t="shared" si="48"/>
        <v>-2.1758136038871712</v>
      </c>
      <c r="AW50">
        <v>47</v>
      </c>
      <c r="AX50">
        <f>IF(Z50&gt;0, (R50*SUMPRODUCT(K50:$K$98, X50:$X$98)-K50*$AZ$3)/Z50, 0)</f>
        <v>-996764.81954493595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500000</v>
      </c>
      <c r="S51">
        <f t="shared" si="32"/>
        <v>-1702870.501300989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-443.3743672473268</v>
      </c>
      <c r="AC51">
        <f t="shared" si="33"/>
        <v>-397.06211778411046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-103.59652572588239</v>
      </c>
      <c r="AI51">
        <f t="shared" si="38"/>
        <v>-103.60818433754666</v>
      </c>
      <c r="AJ51">
        <f t="shared" si="39"/>
        <v>-46.312249463216347</v>
      </c>
      <c r="AK51">
        <f t="shared" si="61"/>
        <v>-31.036205707312877</v>
      </c>
      <c r="AL51">
        <f t="shared" si="40"/>
        <v>-180.95663950807591</v>
      </c>
      <c r="AN51">
        <f t="shared" si="41"/>
        <v>0</v>
      </c>
      <c r="AO51">
        <f t="shared" si="42"/>
        <v>0</v>
      </c>
      <c r="AP51">
        <f t="shared" si="43"/>
        <v>-8.2489685571982108E-5</v>
      </c>
      <c r="AQ51">
        <f t="shared" si="44"/>
        <v>-0.73298992020370879</v>
      </c>
      <c r="AR51">
        <f t="shared" si="45"/>
        <v>-0.7330724098892808</v>
      </c>
      <c r="AS51">
        <f t="shared" si="46"/>
        <v>-0.32767905873909137</v>
      </c>
      <c r="AT51">
        <f t="shared" si="47"/>
        <v>-0.21959448722270739</v>
      </c>
      <c r="AU51">
        <f t="shared" si="48"/>
        <v>-1.2803459558510797</v>
      </c>
      <c r="AW51">
        <v>48</v>
      </c>
      <c r="AX51">
        <f>IF(Z51&gt;0, (R51*SUMPRODUCT(K51:$K$98, X51:$X$98)-K51*$AZ$3)/Z51, 0)</f>
        <v>-1702870.501300989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500000</v>
      </c>
      <c r="S52">
        <f t="shared" si="32"/>
        <v>-2966981.9320670129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-397.06211778411046</v>
      </c>
      <c r="AC52">
        <f t="shared" si="33"/>
        <v>-355.10447259181899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-55.577546500868479</v>
      </c>
      <c r="AI52">
        <f t="shared" si="38"/>
        <v>-55.583530771766014</v>
      </c>
      <c r="AJ52">
        <f t="shared" si="39"/>
        <v>-41.957645192291466</v>
      </c>
      <c r="AK52">
        <f t="shared" si="61"/>
        <v>-27.794348244887736</v>
      </c>
      <c r="AL52">
        <f t="shared" si="40"/>
        <v>-125.33552420894523</v>
      </c>
      <c r="AN52">
        <f t="shared" si="41"/>
        <v>0</v>
      </c>
      <c r="AO52">
        <f t="shared" si="42"/>
        <v>0</v>
      </c>
      <c r="AP52">
        <f t="shared" si="43"/>
        <v>-3.7804720705514486E-5</v>
      </c>
      <c r="AQ52">
        <f t="shared" si="44"/>
        <v>-0.35110269219719697</v>
      </c>
      <c r="AR52">
        <f t="shared" si="45"/>
        <v>-0.35114049691790244</v>
      </c>
      <c r="AS52">
        <f t="shared" si="46"/>
        <v>-0.26506103836444295</v>
      </c>
      <c r="AT52">
        <f t="shared" si="47"/>
        <v>-0.17558656527765268</v>
      </c>
      <c r="AU52">
        <f t="shared" si="48"/>
        <v>-0.79178810055999815</v>
      </c>
      <c r="AW52">
        <v>49</v>
      </c>
      <c r="AX52">
        <f>IF(Z52&gt;0, (R52*SUMPRODUCT(K52:$K$98, X52:$X$98)-K52*$AZ$3)/Z52, 0)</f>
        <v>-2966981.9320670129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500000</v>
      </c>
      <c r="S53">
        <f t="shared" si="32"/>
        <v>-5281557.0376817277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-355.10447259181899</v>
      </c>
      <c r="AC53">
        <f t="shared" si="33"/>
        <v>-317.33893679071701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-29.202105447258646</v>
      </c>
      <c r="AI53">
        <f t="shared" si="38"/>
        <v>-29.205109664902484</v>
      </c>
      <c r="AJ53">
        <f t="shared" si="39"/>
        <v>-37.765535801101976</v>
      </c>
      <c r="AK53">
        <f t="shared" si="61"/>
        <v>-24.857313081427332</v>
      </c>
      <c r="AL53">
        <f t="shared" si="40"/>
        <v>-91.827958547431791</v>
      </c>
      <c r="AN53">
        <f t="shared" si="41"/>
        <v>0</v>
      </c>
      <c r="AO53">
        <f t="shared" si="42"/>
        <v>0</v>
      </c>
      <c r="AP53">
        <f t="shared" si="43"/>
        <v>-1.6945256947699921E-5</v>
      </c>
      <c r="AQ53">
        <f t="shared" si="44"/>
        <v>-0.16471415818781632</v>
      </c>
      <c r="AR53">
        <f t="shared" si="45"/>
        <v>-0.16473110344476402</v>
      </c>
      <c r="AS53">
        <f t="shared" si="46"/>
        <v>-0.21301609396709797</v>
      </c>
      <c r="AT53">
        <f t="shared" si="47"/>
        <v>-0.14020740410012647</v>
      </c>
      <c r="AU53">
        <f t="shared" si="48"/>
        <v>-0.51795460151198847</v>
      </c>
      <c r="AW53">
        <v>50</v>
      </c>
      <c r="AX53">
        <f>IF(Z53&gt;0, (R53*SUMPRODUCT(K53:$K$98, X53:$X$98)-K53*$AZ$3)/Z53, 0)</f>
        <v>-5281557.0376817277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500000</v>
      </c>
      <c r="S54">
        <f t="shared" si="32"/>
        <v>-9629837.7270170283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-317.33893679071701</v>
      </c>
      <c r="AC54">
        <f t="shared" si="33"/>
        <v>-283.47093800845903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-15.023389419858878</v>
      </c>
      <c r="AI54">
        <f t="shared" si="38"/>
        <v>-15.024861256384291</v>
      </c>
      <c r="AJ54">
        <f t="shared" si="39"/>
        <v>-33.867998782257985</v>
      </c>
      <c r="AK54">
        <f t="shared" si="61"/>
        <v>-22.213725575350193</v>
      </c>
      <c r="AL54">
        <f t="shared" si="40"/>
        <v>-71.106585613992465</v>
      </c>
      <c r="AN54">
        <f t="shared" si="41"/>
        <v>0</v>
      </c>
      <c r="AO54">
        <f t="shared" si="42"/>
        <v>0</v>
      </c>
      <c r="AP54">
        <f t="shared" si="43"/>
        <v>-7.4123909952107359E-6</v>
      </c>
      <c r="AQ54">
        <f t="shared" si="44"/>
        <v>-7.5660057710597292E-2</v>
      </c>
      <c r="AR54">
        <f t="shared" si="45"/>
        <v>-7.5667470101592513E-2</v>
      </c>
      <c r="AS54">
        <f t="shared" si="46"/>
        <v>-0.17056435607139767</v>
      </c>
      <c r="AT54">
        <f t="shared" si="47"/>
        <v>-0.11187167635931215</v>
      </c>
      <c r="AU54">
        <f t="shared" si="48"/>
        <v>-0.35810350253230233</v>
      </c>
      <c r="AW54">
        <v>51</v>
      </c>
      <c r="AX54">
        <f>IF(Z54&gt;0, (R54*SUMPRODUCT(K54:$K$98, X54:$X$98)-K54*$AZ$3)/Z54, 0)</f>
        <v>-9629837.7270170283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500000</v>
      </c>
      <c r="S55">
        <f t="shared" si="32"/>
        <v>-18011378.997687772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-283.47093800845903</v>
      </c>
      <c r="AC55">
        <f t="shared" si="33"/>
        <v>-253.16024722648592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-7.5433952433366258</v>
      </c>
      <c r="AI55">
        <f t="shared" si="38"/>
        <v>-7.5440980219724505</v>
      </c>
      <c r="AJ55">
        <f t="shared" si="39"/>
        <v>-30.310690781973108</v>
      </c>
      <c r="AK55">
        <f t="shared" si="61"/>
        <v>-19.842965660592135</v>
      </c>
      <c r="AL55">
        <f t="shared" si="40"/>
        <v>-57.697754464537695</v>
      </c>
      <c r="AN55">
        <f t="shared" si="41"/>
        <v>0</v>
      </c>
      <c r="AO55">
        <f t="shared" si="42"/>
        <v>0</v>
      </c>
      <c r="AP55">
        <f t="shared" si="43"/>
        <v>-3.1600886896554531E-6</v>
      </c>
      <c r="AQ55">
        <f t="shared" si="44"/>
        <v>-3.3919354936111784E-2</v>
      </c>
      <c r="AR55">
        <f t="shared" si="45"/>
        <v>-3.3922515024801439E-2</v>
      </c>
      <c r="AS55">
        <f t="shared" si="46"/>
        <v>-0.13629394269121123</v>
      </c>
      <c r="AT55">
        <f t="shared" si="47"/>
        <v>-8.9225153066352064E-2</v>
      </c>
      <c r="AU55">
        <f t="shared" si="48"/>
        <v>-0.25944161078236477</v>
      </c>
      <c r="AW55">
        <v>52</v>
      </c>
      <c r="AX55">
        <f>IF(Z55&gt;0, (R55*SUMPRODUCT(K55:$K$98, X55:$X$98)-K55*$AZ$3)/Z55, 0)</f>
        <v>-18011378.997687772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500000</v>
      </c>
      <c r="S56">
        <f t="shared" si="32"/>
        <v>-34639748.402354449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-253.16024722648592</v>
      </c>
      <c r="AC56">
        <f t="shared" si="33"/>
        <v>-226.06349618884732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-3.6944435675937655</v>
      </c>
      <c r="AI56">
        <f t="shared" si="38"/>
        <v>-3.6947698740864729</v>
      </c>
      <c r="AJ56">
        <f t="shared" si="39"/>
        <v>-27.096751037638597</v>
      </c>
      <c r="AK56">
        <f t="shared" si="61"/>
        <v>-17.721217305854015</v>
      </c>
      <c r="AL56">
        <f t="shared" si="40"/>
        <v>-48.512738217579084</v>
      </c>
      <c r="AN56">
        <f t="shared" si="41"/>
        <v>0</v>
      </c>
      <c r="AO56">
        <f t="shared" si="42"/>
        <v>0</v>
      </c>
      <c r="AP56">
        <f t="shared" si="43"/>
        <v>-1.31005163493855E-6</v>
      </c>
      <c r="AQ56">
        <f t="shared" si="44"/>
        <v>-1.4832410460961811E-2</v>
      </c>
      <c r="AR56">
        <f t="shared" si="45"/>
        <v>-1.483372051259675E-2</v>
      </c>
      <c r="AS56">
        <f t="shared" si="46"/>
        <v>-0.1087877311414767</v>
      </c>
      <c r="AT56">
        <f t="shared" si="47"/>
        <v>-7.1146943819613631E-2</v>
      </c>
      <c r="AU56">
        <f t="shared" si="48"/>
        <v>-0.19476839547368707</v>
      </c>
      <c r="AW56">
        <v>53</v>
      </c>
      <c r="AX56">
        <f>IF(Z56&gt;0, (R56*SUMPRODUCT(K56:$K$98, X56:$X$98)-K56*$AZ$3)/Z56, 0)</f>
        <v>-34639748.402354449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500000</v>
      </c>
      <c r="S57">
        <f t="shared" si="32"/>
        <v>-68678583.781342134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-226.06349618884732</v>
      </c>
      <c r="AC57">
        <f t="shared" si="33"/>
        <v>-201.85451574879514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-1.7608748850868485</v>
      </c>
      <c r="AI57">
        <f t="shared" si="38"/>
        <v>-1.7610218410261202</v>
      </c>
      <c r="AJ57">
        <f t="shared" si="39"/>
        <v>-24.208980440052187</v>
      </c>
      <c r="AK57">
        <f t="shared" si="61"/>
        <v>-15.824444733219314</v>
      </c>
      <c r="AL57">
        <f t="shared" si="40"/>
        <v>-41.794447014297624</v>
      </c>
      <c r="AN57">
        <f t="shared" si="41"/>
        <v>0</v>
      </c>
      <c r="AO57">
        <f t="shared" si="42"/>
        <v>0</v>
      </c>
      <c r="AP57">
        <f t="shared" si="43"/>
        <v>-5.2678308148885449E-7</v>
      </c>
      <c r="AQ57">
        <f t="shared" si="44"/>
        <v>-6.3120898868004221E-3</v>
      </c>
      <c r="AR57">
        <f t="shared" si="45"/>
        <v>-6.3126166698819113E-3</v>
      </c>
      <c r="AS57">
        <f t="shared" si="46"/>
        <v>-8.6780305573990801E-2</v>
      </c>
      <c r="AT57">
        <f t="shared" si="47"/>
        <v>-5.672482378545559E-2</v>
      </c>
      <c r="AU57">
        <f t="shared" si="48"/>
        <v>-0.14981774602932832</v>
      </c>
      <c r="AW57">
        <v>54</v>
      </c>
      <c r="AX57">
        <f>IF(Z57&gt;0, (R57*SUMPRODUCT(K57:$K$98, X57:$X$98)-K57*$AZ$3)/Z57, 0)</f>
        <v>-68678583.781342134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500000</v>
      </c>
      <c r="S58">
        <f t="shared" si="32"/>
        <v>-140596037.00345394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-201.85451574879514</v>
      </c>
      <c r="AC58">
        <f t="shared" si="33"/>
        <v>-180.2324235078666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-0.81390539288775476</v>
      </c>
      <c r="AI58">
        <f t="shared" si="38"/>
        <v>-0.81396948872834496</v>
      </c>
      <c r="AJ58">
        <f t="shared" si="39"/>
        <v>-21.622092240928538</v>
      </c>
      <c r="AK58">
        <f t="shared" si="61"/>
        <v>-14.129816102415662</v>
      </c>
      <c r="AL58">
        <f t="shared" si="40"/>
        <v>-36.565877832072545</v>
      </c>
      <c r="AN58">
        <f t="shared" si="41"/>
        <v>0</v>
      </c>
      <c r="AO58">
        <f t="shared" si="42"/>
        <v>0</v>
      </c>
      <c r="AP58">
        <f t="shared" si="43"/>
        <v>-2.0514290459192287E-7</v>
      </c>
      <c r="AQ58">
        <f t="shared" si="44"/>
        <v>-2.6049571208126101E-3</v>
      </c>
      <c r="AR58">
        <f t="shared" si="45"/>
        <v>-2.6051622637172016E-3</v>
      </c>
      <c r="AS58">
        <f t="shared" si="46"/>
        <v>-6.9202911839707601E-2</v>
      </c>
      <c r="AT58">
        <f t="shared" si="47"/>
        <v>-4.5223394995782346E-2</v>
      </c>
      <c r="AU58">
        <f t="shared" si="48"/>
        <v>-0.11703146909920716</v>
      </c>
      <c r="AW58">
        <v>55</v>
      </c>
      <c r="AX58">
        <f>IF(Z58&gt;0, (R58*SUMPRODUCT(K58:$K$98, X58:$X$98)-K58*$AZ$3)/Z58, 0)</f>
        <v>-140596037.00345394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500000</v>
      </c>
      <c r="S59">
        <f t="shared" si="32"/>
        <v>-297959278.69457293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-180.2324235078666</v>
      </c>
      <c r="AC59">
        <f t="shared" si="33"/>
        <v>-160.9239531696166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-0.36450528791712694</v>
      </c>
      <c r="AI59">
        <f t="shared" si="38"/>
        <v>-0.36453229227051959</v>
      </c>
      <c r="AJ59">
        <f t="shared" si="39"/>
        <v>-19.308470338250004</v>
      </c>
      <c r="AK59">
        <f t="shared" si="61"/>
        <v>-12.616269645550663</v>
      </c>
      <c r="AL59">
        <f t="shared" si="40"/>
        <v>-32.289272276071188</v>
      </c>
      <c r="AN59">
        <f t="shared" si="41"/>
        <v>0</v>
      </c>
      <c r="AO59">
        <f t="shared" si="42"/>
        <v>0</v>
      </c>
      <c r="AP59">
        <f t="shared" si="43"/>
        <v>-7.7168918347456582E-8</v>
      </c>
      <c r="AQ59">
        <f t="shared" si="44"/>
        <v>-1.0416275624718951E-3</v>
      </c>
      <c r="AR59">
        <f t="shared" si="45"/>
        <v>-1.0417047313902425E-3</v>
      </c>
      <c r="AS59">
        <f t="shared" si="46"/>
        <v>-5.5176798691778946E-2</v>
      </c>
      <c r="AT59">
        <f t="shared" si="47"/>
        <v>-3.6052849256252503E-2</v>
      </c>
      <c r="AU59">
        <f t="shared" si="48"/>
        <v>-9.22713526794217E-2</v>
      </c>
      <c r="AW59">
        <v>56</v>
      </c>
      <c r="AX59">
        <f>IF(Z59&gt;0, (R59*SUMPRODUCT(K59:$K$98, X59:$X$98)-K59*$AZ$3)/Z59, 0)</f>
        <v>-297959278.69457293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500000</v>
      </c>
      <c r="S60">
        <f t="shared" si="32"/>
        <v>-654670668.264799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-160.9239531696166</v>
      </c>
      <c r="AC60">
        <f t="shared" si="33"/>
        <v>-143.68296328345514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-0.15760627192859675</v>
      </c>
      <c r="AI60">
        <f t="shared" si="38"/>
        <v>-0.15761724561126259</v>
      </c>
      <c r="AJ60">
        <f t="shared" si="39"/>
        <v>-17.240989886161458</v>
      </c>
      <c r="AK60">
        <f t="shared" si="61"/>
        <v>-11.264676721873164</v>
      </c>
      <c r="AL60">
        <f t="shared" si="40"/>
        <v>-28.663283853645886</v>
      </c>
      <c r="AN60">
        <f t="shared" si="41"/>
        <v>0</v>
      </c>
      <c r="AO60">
        <f t="shared" si="42"/>
        <v>0</v>
      </c>
      <c r="AP60">
        <f t="shared" si="43"/>
        <v>-2.7999031215015179E-8</v>
      </c>
      <c r="AQ60">
        <f t="shared" si="44"/>
        <v>-4.0212780538540182E-4</v>
      </c>
      <c r="AR60">
        <f t="shared" si="45"/>
        <v>-4.0215580441661683E-4</v>
      </c>
      <c r="AS60">
        <f t="shared" si="46"/>
        <v>-4.398988276770506E-2</v>
      </c>
      <c r="AT60">
        <f t="shared" si="47"/>
        <v>-2.8741494060560698E-2</v>
      </c>
      <c r="AU60">
        <f t="shared" si="48"/>
        <v>-7.313353263268238E-2</v>
      </c>
      <c r="AW60">
        <v>57</v>
      </c>
      <c r="AX60">
        <f>IF(Z60&gt;0, (R60*SUMPRODUCT(K60:$K$98, X60:$X$98)-K60*$AZ$3)/Z60, 0)</f>
        <v>-654670668.264799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500000</v>
      </c>
      <c r="S61">
        <f t="shared" si="32"/>
        <v>-1492413273.6028666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-143.68296328345514</v>
      </c>
      <c r="AC61">
        <f t="shared" si="33"/>
        <v>-128.28869441686416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-6.5659173813170255E-2</v>
      </c>
      <c r="AI61">
        <f t="shared" si="38"/>
        <v>-6.5663471841628115E-2</v>
      </c>
      <c r="AJ61">
        <f t="shared" si="39"/>
        <v>-15.394268866590977</v>
      </c>
      <c r="AK61">
        <f t="shared" si="61"/>
        <v>-10.05780742984186</v>
      </c>
      <c r="AL61">
        <f t="shared" si="40"/>
        <v>-25.517739768274467</v>
      </c>
      <c r="AN61">
        <f t="shared" si="41"/>
        <v>0</v>
      </c>
      <c r="AO61">
        <f t="shared" si="42"/>
        <v>0</v>
      </c>
      <c r="AP61">
        <f t="shared" si="43"/>
        <v>-9.7913341383676432E-9</v>
      </c>
      <c r="AQ61">
        <f t="shared" si="44"/>
        <v>-1.4957809524904705E-4</v>
      </c>
      <c r="AR61">
        <f t="shared" si="45"/>
        <v>-1.4958788658318541E-4</v>
      </c>
      <c r="AS61">
        <f t="shared" si="46"/>
        <v>-3.5069667817759054E-2</v>
      </c>
      <c r="AT61">
        <f t="shared" si="47"/>
        <v>-2.2912680595376198E-2</v>
      </c>
      <c r="AU61">
        <f t="shared" si="48"/>
        <v>-5.813193629971844E-2</v>
      </c>
      <c r="AW61">
        <v>58</v>
      </c>
      <c r="AX61">
        <f>IF(Z61&gt;0, (R61*SUMPRODUCT(K61:$K$98, X61:$X$98)-K61*$AZ$3)/Z61, 0)</f>
        <v>-1492413273.6028666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500000</v>
      </c>
      <c r="S62">
        <f t="shared" si="32"/>
        <v>-3538130075.4346557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-128.28869441686416</v>
      </c>
      <c r="AC62">
        <f t="shared" si="33"/>
        <v>-114.54360203567694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-2.6363456440770153E-2</v>
      </c>
      <c r="AI62">
        <f t="shared" si="38"/>
        <v>-2.6365075143299364E-2</v>
      </c>
      <c r="AJ62">
        <f t="shared" si="39"/>
        <v>-13.74509238118722</v>
      </c>
      <c r="AK62">
        <f t="shared" si="61"/>
        <v>-8.980208609180492</v>
      </c>
      <c r="AL62">
        <f t="shared" si="40"/>
        <v>-22.75166606551101</v>
      </c>
      <c r="AN62">
        <f t="shared" si="41"/>
        <v>0</v>
      </c>
      <c r="AO62">
        <f t="shared" si="42"/>
        <v>0</v>
      </c>
      <c r="AP62">
        <f t="shared" si="43"/>
        <v>-3.2924683394905642E-9</v>
      </c>
      <c r="AQ62">
        <f t="shared" si="44"/>
        <v>-5.3623716578165496E-5</v>
      </c>
      <c r="AR62">
        <f t="shared" si="45"/>
        <v>-5.3627009046504987E-5</v>
      </c>
      <c r="AS62">
        <f t="shared" si="46"/>
        <v>-2.7957750526582836E-2</v>
      </c>
      <c r="AT62">
        <f t="shared" si="47"/>
        <v>-1.8265896292975949E-2</v>
      </c>
      <c r="AU62">
        <f t="shared" si="48"/>
        <v>-4.6277273828605289E-2</v>
      </c>
      <c r="AW62">
        <v>59</v>
      </c>
      <c r="AX62">
        <f>IF(Z62&gt;0, (R62*SUMPRODUCT(K62:$K$98, X62:$X$98)-K62*$AZ$3)/Z62, 0)</f>
        <v>-3538130075.4346557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500000</v>
      </c>
      <c r="S63">
        <f t="shared" si="32"/>
        <v>-8743558147.8807964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-114.54360203567694</v>
      </c>
      <c r="AC63">
        <f t="shared" si="33"/>
        <v>-102.27111819574844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-1.0176785504383249E-2</v>
      </c>
      <c r="AI63">
        <f t="shared" si="38"/>
        <v>-1.017737034133673E-2</v>
      </c>
      <c r="AJ63">
        <f t="shared" si="39"/>
        <v>-12.272483839928498</v>
      </c>
      <c r="AK63">
        <f t="shared" si="61"/>
        <v>-8.0180521424973872</v>
      </c>
      <c r="AL63">
        <f t="shared" si="40"/>
        <v>-20.300713352767222</v>
      </c>
      <c r="AN63">
        <f t="shared" si="41"/>
        <v>0</v>
      </c>
      <c r="AO63">
        <f t="shared" si="42"/>
        <v>0</v>
      </c>
      <c r="AP63">
        <f t="shared" si="43"/>
        <v>-1.0621145189426142E-9</v>
      </c>
      <c r="AQ63">
        <f t="shared" si="44"/>
        <v>-1.8481923168570801E-5</v>
      </c>
      <c r="AR63">
        <f t="shared" si="45"/>
        <v>-1.8482985283089746E-5</v>
      </c>
      <c r="AS63">
        <f t="shared" si="46"/>
        <v>-2.2287892706335598E-2</v>
      </c>
      <c r="AT63">
        <f t="shared" si="47"/>
        <v>-1.4561476567959955E-2</v>
      </c>
      <c r="AU63">
        <f t="shared" si="48"/>
        <v>-3.6867852259578643E-2</v>
      </c>
      <c r="AW63">
        <v>60</v>
      </c>
      <c r="AX63">
        <f>IF(Z63&gt;0, (R63*SUMPRODUCT(K63:$K$98, X63:$X$98)-K63*$AZ$3)/Z63, 0)</f>
        <v>-8743558147.8807964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500000</v>
      </c>
      <c r="S64">
        <f t="shared" si="32"/>
        <v>-22574604153.326546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-102.27111819574844</v>
      </c>
      <c r="AC64">
        <f t="shared" si="33"/>
        <v>-91.313513942274227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-3.7674026693864707E-3</v>
      </c>
      <c r="AI64">
        <f t="shared" si="38"/>
        <v>-3.7676049177034778E-3</v>
      </c>
      <c r="AJ64">
        <f t="shared" si="39"/>
        <v>-10.957604253474216</v>
      </c>
      <c r="AK64">
        <f t="shared" si="61"/>
        <v>-7.1589782737023917</v>
      </c>
      <c r="AL64">
        <f t="shared" si="40"/>
        <v>-18.120350132094309</v>
      </c>
      <c r="AN64">
        <f t="shared" si="41"/>
        <v>0</v>
      </c>
      <c r="AO64">
        <f t="shared" si="42"/>
        <v>0</v>
      </c>
      <c r="AP64">
        <f t="shared" si="43"/>
        <v>-3.2794682689917713E-10</v>
      </c>
      <c r="AQ64">
        <f t="shared" si="44"/>
        <v>-6.1088654252331216E-6</v>
      </c>
      <c r="AR64">
        <f t="shared" si="45"/>
        <v>-6.1091933720600199E-6</v>
      </c>
      <c r="AS64">
        <f t="shared" si="46"/>
        <v>-1.7767819275431234E-2</v>
      </c>
      <c r="AT64">
        <f t="shared" si="47"/>
        <v>-1.1608325070103983E-2</v>
      </c>
      <c r="AU64">
        <f t="shared" si="48"/>
        <v>-2.9382253538907274E-2</v>
      </c>
      <c r="AW64">
        <v>61</v>
      </c>
      <c r="AX64">
        <f>IF(Z64&gt;0, (R64*SUMPRODUCT(K64:$K$98, X64:$X$98)-K64*$AZ$3)/Z64, 0)</f>
        <v>-22574604153.326546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500000</v>
      </c>
      <c r="S65">
        <f t="shared" si="32"/>
        <v>-61027920003.796883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-91.313513942274227</v>
      </c>
      <c r="AC65">
        <f t="shared" si="33"/>
        <v>-81.529928323106276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-1.3342859716410072E-3</v>
      </c>
      <c r="AI65">
        <f t="shared" si="38"/>
        <v>-1.3343527688776803E-3</v>
      </c>
      <c r="AJ65">
        <f t="shared" si="39"/>
        <v>-9.7835856191679511</v>
      </c>
      <c r="AK65">
        <f t="shared" si="61"/>
        <v>-6.3919459759591968</v>
      </c>
      <c r="AL65">
        <f t="shared" si="40"/>
        <v>-16.176865947896026</v>
      </c>
      <c r="AN65">
        <f t="shared" si="41"/>
        <v>0</v>
      </c>
      <c r="AO65">
        <f t="shared" si="42"/>
        <v>0</v>
      </c>
      <c r="AP65">
        <f t="shared" si="43"/>
        <v>-9.6707240424905275E-11</v>
      </c>
      <c r="AQ65">
        <f t="shared" si="44"/>
        <v>-1.9317432978061732E-6</v>
      </c>
      <c r="AR65">
        <f t="shared" si="45"/>
        <v>-1.9318400050465983E-6</v>
      </c>
      <c r="AS65">
        <f t="shared" si="46"/>
        <v>-1.4164411790297583E-2</v>
      </c>
      <c r="AT65">
        <f t="shared" si="47"/>
        <v>-9.2540872507355324E-3</v>
      </c>
      <c r="AU65">
        <f t="shared" si="48"/>
        <v>-2.3420430881038162E-2</v>
      </c>
      <c r="AW65">
        <v>62</v>
      </c>
      <c r="AX65">
        <f>IF(Z65&gt;0, (R65*SUMPRODUCT(K65:$K$98, X65:$X$98)-K65*$AZ$3)/Z65, 0)</f>
        <v>-61027920003.796883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500000</v>
      </c>
      <c r="S66">
        <f t="shared" si="32"/>
        <v>-173177244926.81268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-81.529928323106276</v>
      </c>
      <c r="AC66">
        <f t="shared" si="33"/>
        <v>-72.794580497676918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-4.5111901277889149E-4</v>
      </c>
      <c r="AI66">
        <f t="shared" si="38"/>
        <v>-4.5114003014191988E-4</v>
      </c>
      <c r="AJ66">
        <f t="shared" si="39"/>
        <v>-8.7353478254293577</v>
      </c>
      <c r="AK66">
        <f t="shared" si="61"/>
        <v>-5.7070949826174395</v>
      </c>
      <c r="AL66">
        <f t="shared" si="40"/>
        <v>-14.442893948076939</v>
      </c>
      <c r="AN66">
        <f t="shared" si="41"/>
        <v>0</v>
      </c>
      <c r="AO66">
        <f t="shared" si="42"/>
        <v>0</v>
      </c>
      <c r="AP66">
        <f t="shared" si="43"/>
        <v>-2.7168189465173874E-11</v>
      </c>
      <c r="AQ66">
        <f t="shared" si="44"/>
        <v>-5.8314103410412042E-7</v>
      </c>
      <c r="AR66">
        <f t="shared" si="45"/>
        <v>-5.8316820229358558E-7</v>
      </c>
      <c r="AS66">
        <f t="shared" si="46"/>
        <v>-1.1291786911842629E-2</v>
      </c>
      <c r="AT66">
        <f t="shared" si="47"/>
        <v>-7.377302165548839E-3</v>
      </c>
      <c r="AU66">
        <f t="shared" si="48"/>
        <v>-1.8669672245593762E-2</v>
      </c>
      <c r="AW66">
        <v>63</v>
      </c>
      <c r="AX66">
        <f>IF(Z66&gt;0, (R66*SUMPRODUCT(K66:$K$98, X66:$X$98)-K66*$AZ$3)/Z66, 0)</f>
        <v>-173177244926.81268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-517298502099.23029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-72.794580497676918</v>
      </c>
      <c r="AC67">
        <f t="shared" ref="AC67:AC79" si="64">S67*Z67</f>
        <v>-64.995161654770939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-1.4525017558154879E-4</v>
      </c>
      <c r="AI67">
        <f t="shared" ref="AI67:AI79" si="69">SUM(AE67:AH67)</f>
        <v>-1.4525645775338874E-4</v>
      </c>
      <c r="AJ67">
        <f t="shared" ref="AJ67:AJ79" si="70">AB67-AC67</f>
        <v>-7.799418842905979</v>
      </c>
      <c r="AK67">
        <f t="shared" si="61"/>
        <v>-5.0956206348373847</v>
      </c>
      <c r="AL67">
        <f t="shared" ref="AL67:AL79" si="71">SUM(AI67:AK67)</f>
        <v>-12.895184734201116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-7.2506052398070996E-12</v>
      </c>
      <c r="AQ67">
        <f t="shared" ref="AQ67:AQ79" si="75">AH67*$K67</f>
        <v>-1.6764133662444805E-7</v>
      </c>
      <c r="AR67">
        <f t="shared" ref="AR67:AR79" si="76">AI67*$K67</f>
        <v>-1.6764858722968784E-7</v>
      </c>
      <c r="AS67">
        <f t="shared" ref="AS67:AS79" si="77">AJ67*$K67</f>
        <v>-9.0017447103503349E-3</v>
      </c>
      <c r="AT67">
        <f t="shared" ref="AT67:AT79" si="78">AK67*$K67</f>
        <v>-5.881140251535584E-3</v>
      </c>
      <c r="AU67">
        <f t="shared" ref="AU67:AU79" si="79">AL67*$K67</f>
        <v>-1.4883052610473149E-2</v>
      </c>
      <c r="AW67">
        <v>64</v>
      </c>
      <c r="AX67">
        <f>IF(Z67&gt;0, (R67*SUMPRODUCT(K67:$K$98, X67:$X$98)-K67*$AZ$3)/Z67, 0)</f>
        <v>-517298502099.23029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500000</v>
      </c>
      <c r="S68">
        <f t="shared" si="63"/>
        <v>-1631245358054.2783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-64.995161654770939</v>
      </c>
      <c r="AC68">
        <f t="shared" si="64"/>
        <v>-58.031394477727446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-4.4406049992718517E-5</v>
      </c>
      <c r="AI68">
        <f t="shared" si="69"/>
        <v>-4.44078287378408E-5</v>
      </c>
      <c r="AJ68">
        <f t="shared" si="70"/>
        <v>-6.9637671770434935</v>
      </c>
      <c r="AK68">
        <f t="shared" si="61"/>
        <v>-4.5496613158339665</v>
      </c>
      <c r="AL68">
        <f t="shared" si="71"/>
        <v>-11.513472900706198</v>
      </c>
      <c r="AN68">
        <f t="shared" si="72"/>
        <v>0</v>
      </c>
      <c r="AO68">
        <f t="shared" si="73"/>
        <v>0</v>
      </c>
      <c r="AP68">
        <f t="shared" si="74"/>
        <v>-1.8329902222388808E-12</v>
      </c>
      <c r="AQ68">
        <f t="shared" si="75"/>
        <v>-4.5760269093763223E-8</v>
      </c>
      <c r="AR68">
        <f t="shared" si="76"/>
        <v>-4.5762102083985463E-8</v>
      </c>
      <c r="AS68">
        <f t="shared" si="77"/>
        <v>-7.1761361341546714E-3</v>
      </c>
      <c r="AT68">
        <f t="shared" si="78"/>
        <v>-4.688409037331304E-3</v>
      </c>
      <c r="AU68">
        <f t="shared" si="79"/>
        <v>-1.1864590933588059E-2</v>
      </c>
      <c r="AW68">
        <v>65</v>
      </c>
      <c r="AX68">
        <f>IF(Z68&gt;0, (R68*SUMPRODUCT(K68:$K$98, X68:$X$98)-K68*$AZ$3)/Z68, 0)</f>
        <v>-1631245358054.2783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500000</v>
      </c>
      <c r="S69">
        <f t="shared" si="63"/>
        <v>-5445773939926.7197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-58.031394477727446</v>
      </c>
      <c r="AC69">
        <f t="shared" si="64"/>
        <v>-51.813745108590531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-1.2852333233354815E-5</v>
      </c>
      <c r="AI69">
        <f t="shared" si="69"/>
        <v>-1.285280895770254E-5</v>
      </c>
      <c r="AJ69">
        <f t="shared" si="70"/>
        <v>-6.2176493691369146</v>
      </c>
      <c r="AK69">
        <f t="shared" si="61"/>
        <v>-4.0621976134409215</v>
      </c>
      <c r="AL69">
        <f t="shared" si="71"/>
        <v>-10.279859835386794</v>
      </c>
      <c r="AN69">
        <f t="shared" si="72"/>
        <v>0</v>
      </c>
      <c r="AO69">
        <f t="shared" si="73"/>
        <v>0</v>
      </c>
      <c r="AP69">
        <f t="shared" si="74"/>
        <v>-4.3770729297989224E-13</v>
      </c>
      <c r="AQ69">
        <f t="shared" si="75"/>
        <v>-1.1825251356062613E-8</v>
      </c>
      <c r="AR69">
        <f t="shared" si="76"/>
        <v>-1.1825689063355594E-8</v>
      </c>
      <c r="AS69">
        <f t="shared" si="77"/>
        <v>-5.7207718862356339E-3</v>
      </c>
      <c r="AT69">
        <f t="shared" si="78"/>
        <v>-3.7375709892325682E-3</v>
      </c>
      <c r="AU69">
        <f t="shared" si="79"/>
        <v>-9.4583547011572663E-3</v>
      </c>
      <c r="AW69">
        <v>66</v>
      </c>
      <c r="AX69">
        <f>IF(Z69&gt;0, (R69*SUMPRODUCT(K69:$K$98, X69:$X$98)-K69*$AZ$3)/Z69, 0)</f>
        <v>-5445773939926.7197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500000</v>
      </c>
      <c r="S70">
        <f t="shared" si="63"/>
        <v>-19509222837685.477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-51.813745108590531</v>
      </c>
      <c r="AC70">
        <f t="shared" si="64"/>
        <v>-46.262272428543312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-3.5240197017389637E-6</v>
      </c>
      <c r="AI70">
        <f t="shared" si="69"/>
        <v>-3.5241382668730377E-6</v>
      </c>
      <c r="AJ70">
        <f t="shared" si="70"/>
        <v>-5.5514726800472189</v>
      </c>
      <c r="AK70">
        <f t="shared" si="61"/>
        <v>-3.6269621576013376</v>
      </c>
      <c r="AL70">
        <f t="shared" si="71"/>
        <v>-9.1784383617868226</v>
      </c>
      <c r="AN70">
        <f t="shared" si="72"/>
        <v>0</v>
      </c>
      <c r="AO70">
        <f t="shared" si="73"/>
        <v>0</v>
      </c>
      <c r="AP70">
        <f t="shared" si="74"/>
        <v>-9.7401888534838462E-14</v>
      </c>
      <c r="AQ70">
        <f t="shared" si="75"/>
        <v>-2.8950009365274483E-9</v>
      </c>
      <c r="AR70">
        <f t="shared" si="76"/>
        <v>-2.8950983384159832E-9</v>
      </c>
      <c r="AS70">
        <f t="shared" si="77"/>
        <v>-4.5605643464230877E-3</v>
      </c>
      <c r="AT70">
        <f t="shared" si="78"/>
        <v>-2.9795687117822088E-3</v>
      </c>
      <c r="AU70">
        <f t="shared" si="79"/>
        <v>-7.5401359533036347E-3</v>
      </c>
      <c r="AW70">
        <v>67</v>
      </c>
      <c r="AX70">
        <f>IF(Z70&gt;0, (R70*SUMPRODUCT(K70:$K$98, X70:$X$98)-K70*$AZ$3)/Z70, 0)</f>
        <v>-19509222837685.477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500000</v>
      </c>
      <c r="S71">
        <f t="shared" si="63"/>
        <v>-75370475761963.141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-46.262272428543312</v>
      </c>
      <c r="AC71">
        <f t="shared" si="64"/>
        <v>-41.305600385123611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-8.9977771408144147E-7</v>
      </c>
      <c r="AI71">
        <f t="shared" si="69"/>
        <v>-8.9980511579276648E-7</v>
      </c>
      <c r="AJ71">
        <f t="shared" si="70"/>
        <v>-4.9566720434197009</v>
      </c>
      <c r="AK71">
        <f t="shared" si="61"/>
        <v>-3.2383590699980322</v>
      </c>
      <c r="AL71">
        <f t="shared" si="71"/>
        <v>-8.1950320132228498</v>
      </c>
      <c r="AN71">
        <f t="shared" si="72"/>
        <v>0</v>
      </c>
      <c r="AO71">
        <f t="shared" si="73"/>
        <v>0</v>
      </c>
      <c r="AP71">
        <f t="shared" si="74"/>
        <v>-2.0098796124864911E-14</v>
      </c>
      <c r="AQ71">
        <f t="shared" si="75"/>
        <v>-6.5997516062179805E-10</v>
      </c>
      <c r="AR71">
        <f t="shared" si="76"/>
        <v>-6.599952594179229E-10</v>
      </c>
      <c r="AS71">
        <f t="shared" si="77"/>
        <v>-3.635653980766854E-3</v>
      </c>
      <c r="AT71">
        <f t="shared" si="78"/>
        <v>-2.3752939352969576E-3</v>
      </c>
      <c r="AU71">
        <f t="shared" si="79"/>
        <v>-6.0109485760590714E-3</v>
      </c>
      <c r="AW71">
        <v>68</v>
      </c>
      <c r="AX71">
        <f>IF(Z71&gt;0, (R71*SUMPRODUCT(K71:$K$98, X71:$X$98)-K71*$AZ$3)/Z71, 0)</f>
        <v>-75370475761963.141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500000</v>
      </c>
      <c r="S72">
        <f t="shared" si="63"/>
        <v>-315772115260049.44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-41.305600385123611</v>
      </c>
      <c r="AC72">
        <f t="shared" si="64"/>
        <v>-36.880000344431153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-2.1288039827741822E-7</v>
      </c>
      <c r="AI72">
        <f t="shared" si="69"/>
        <v>-2.1288623793180221E-7</v>
      </c>
      <c r="AJ72">
        <f t="shared" si="70"/>
        <v>-4.4256000406924585</v>
      </c>
      <c r="AK72">
        <f t="shared" ref="AK72:AK79" si="92">G72*SUM(AB72:AB72, AE72:AF72)</f>
        <v>-2.8913920269586533</v>
      </c>
      <c r="AL72">
        <f t="shared" si="71"/>
        <v>-7.3169922805373488</v>
      </c>
      <c r="AN72">
        <f t="shared" si="72"/>
        <v>0</v>
      </c>
      <c r="AO72">
        <f t="shared" si="73"/>
        <v>0</v>
      </c>
      <c r="AP72">
        <f t="shared" si="74"/>
        <v>-3.8243838884329082E-15</v>
      </c>
      <c r="AQ72">
        <f t="shared" si="75"/>
        <v>-1.3941516257653039E-10</v>
      </c>
      <c r="AR72">
        <f t="shared" si="76"/>
        <v>-1.3941898696041882E-10</v>
      </c>
      <c r="AS72">
        <f t="shared" si="77"/>
        <v>-2.8983210956219255E-3</v>
      </c>
      <c r="AT72">
        <f t="shared" si="78"/>
        <v>-1.8935697827172121E-3</v>
      </c>
      <c r="AU72">
        <f t="shared" si="79"/>
        <v>-4.7918910177581243E-3</v>
      </c>
      <c r="AW72">
        <v>69</v>
      </c>
      <c r="AX72">
        <f>IF(Z72&gt;0, (R72*SUMPRODUCT(K72:$K$98, X72:$X$98)-K72*$AZ$3)/Z72, 0)</f>
        <v>-315772115260049.44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500000</v>
      </c>
      <c r="S73">
        <f t="shared" si="63"/>
        <v>-1443929782015038.3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-36.880000344431153</v>
      </c>
      <c r="AC73">
        <f t="shared" si="64"/>
        <v>-32.928571736220199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-4.6410163912155288E-8</v>
      </c>
      <c r="AI73">
        <f t="shared" si="69"/>
        <v>-4.6411304153604226E-8</v>
      </c>
      <c r="AJ73">
        <f t="shared" si="70"/>
        <v>-3.9514286082109535</v>
      </c>
      <c r="AK73">
        <f t="shared" si="92"/>
        <v>-2.5816000241101809</v>
      </c>
      <c r="AL73">
        <f t="shared" si="71"/>
        <v>-6.533028678732439</v>
      </c>
      <c r="AN73">
        <f t="shared" si="72"/>
        <v>0</v>
      </c>
      <c r="AO73">
        <f t="shared" si="73"/>
        <v>0</v>
      </c>
      <c r="AP73">
        <f t="shared" si="74"/>
        <v>-6.6673482029386292E-16</v>
      </c>
      <c r="AQ73">
        <f t="shared" si="75"/>
        <v>-2.7137473668030822E-11</v>
      </c>
      <c r="AR73">
        <f t="shared" si="76"/>
        <v>-2.7138140402851116E-11</v>
      </c>
      <c r="AS73">
        <f t="shared" si="77"/>
        <v>-2.3105238328697941E-3</v>
      </c>
      <c r="AT73">
        <f t="shared" si="78"/>
        <v>-1.5095422375211401E-3</v>
      </c>
      <c r="AU73">
        <f t="shared" si="79"/>
        <v>-3.8200660975290747E-3</v>
      </c>
      <c r="AW73">
        <v>70</v>
      </c>
      <c r="AX73">
        <f>IF(Z73&gt;0, (R73*SUMPRODUCT(K73:$K$98, X73:$X$98)-K73*$AZ$3)/Z73, 0)</f>
        <v>-1443929782015038.3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500000</v>
      </c>
      <c r="S74">
        <f t="shared" si="63"/>
        <v>-7260375381721527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-32.928571736220199</v>
      </c>
      <c r="AC74">
        <f t="shared" si="64"/>
        <v>-29.400510478791649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-9.26366648842603E-9</v>
      </c>
      <c r="AI74">
        <f t="shared" si="69"/>
        <v>-9.2638689608116376E-9</v>
      </c>
      <c r="AJ74">
        <f t="shared" si="70"/>
        <v>-3.5280612574285506</v>
      </c>
      <c r="AK74">
        <f t="shared" si="92"/>
        <v>-2.3050000215354141</v>
      </c>
      <c r="AL74">
        <f t="shared" si="71"/>
        <v>-5.8330612882278334</v>
      </c>
      <c r="AN74">
        <f t="shared" si="72"/>
        <v>0</v>
      </c>
      <c r="AO74">
        <f t="shared" si="73"/>
        <v>0</v>
      </c>
      <c r="AP74">
        <f t="shared" si="74"/>
        <v>-1.0570708335327828E-16</v>
      </c>
      <c r="AQ74">
        <f t="shared" si="75"/>
        <v>-4.836388738707612E-12</v>
      </c>
      <c r="AR74">
        <f t="shared" si="76"/>
        <v>-4.836494445790966E-12</v>
      </c>
      <c r="AS74">
        <f t="shared" si="77"/>
        <v>-1.8419354535503373E-3</v>
      </c>
      <c r="AT74">
        <f t="shared" si="78"/>
        <v>-1.2033978296609417E-3</v>
      </c>
      <c r="AU74">
        <f t="shared" si="79"/>
        <v>-3.0453332880477735E-3</v>
      </c>
      <c r="AW74">
        <v>71</v>
      </c>
      <c r="AX74">
        <f>IF(Z74&gt;0, (R74*SUMPRODUCT(K74:$K$98, X74:$X$98)-K74*$AZ$3)/Z74, 0)</f>
        <v>-7260375381721527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500000</v>
      </c>
      <c r="S75">
        <f t="shared" si="63"/>
        <v>-4.0522839477372568E+16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-29.400510478791649</v>
      </c>
      <c r="AC75">
        <f t="shared" si="64"/>
        <v>-26.25045578463962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-1.6805795742222985E-9</v>
      </c>
      <c r="AI75">
        <f t="shared" si="69"/>
        <v>-1.6806119639266273E-9</v>
      </c>
      <c r="AJ75">
        <f t="shared" si="70"/>
        <v>-3.1500546941520291</v>
      </c>
      <c r="AK75">
        <f t="shared" si="92"/>
        <v>-2.0580357335154158</v>
      </c>
      <c r="AL75">
        <f t="shared" si="71"/>
        <v>-5.208090429348057</v>
      </c>
      <c r="AN75">
        <f t="shared" si="72"/>
        <v>0</v>
      </c>
      <c r="AO75">
        <f t="shared" si="73"/>
        <v>0</v>
      </c>
      <c r="AP75">
        <f t="shared" si="74"/>
        <v>-1.5098272206525847E-17</v>
      </c>
      <c r="AQ75">
        <f t="shared" si="75"/>
        <v>-7.8339238971818339E-13</v>
      </c>
      <c r="AR75">
        <f t="shared" si="76"/>
        <v>-7.8340748799038992E-13</v>
      </c>
      <c r="AS75">
        <f t="shared" si="77"/>
        <v>-1.4683796664235315E-3</v>
      </c>
      <c r="AT75">
        <f t="shared" si="78"/>
        <v>-9.5934138206465905E-4</v>
      </c>
      <c r="AU75">
        <f t="shared" si="79"/>
        <v>-2.427721049271598E-3</v>
      </c>
      <c r="AW75">
        <v>72</v>
      </c>
      <c r="AX75">
        <f>IF(Z75&gt;0, (R75*SUMPRODUCT(K75:$K$98, X75:$X$98)-K75*$AZ$3)/Z75, 0)</f>
        <v>-4.0522839477372568E+16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500000</v>
      </c>
      <c r="S76">
        <f t="shared" si="63"/>
        <v>-2.5412933794643293E+17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-26.25045578463962</v>
      </c>
      <c r="AC76">
        <f t="shared" si="64"/>
        <v>-23.437906950571776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-2.7454394227026041E-10</v>
      </c>
      <c r="AI76">
        <f t="shared" si="69"/>
        <v>-2.7454855368331879E-10</v>
      </c>
      <c r="AJ76">
        <f t="shared" si="70"/>
        <v>-2.8125488340678437</v>
      </c>
      <c r="AK76">
        <f t="shared" si="92"/>
        <v>-1.8375319049247736</v>
      </c>
      <c r="AL76">
        <f t="shared" si="71"/>
        <v>-4.6500807392671657</v>
      </c>
      <c r="AN76">
        <f t="shared" si="72"/>
        <v>0</v>
      </c>
      <c r="AO76">
        <f t="shared" si="73"/>
        <v>0</v>
      </c>
      <c r="AP76">
        <f t="shared" si="74"/>
        <v>-1.9192708613362697E-18</v>
      </c>
      <c r="AQ76">
        <f t="shared" si="75"/>
        <v>-1.1426523321217826E-13</v>
      </c>
      <c r="AR76">
        <f t="shared" si="76"/>
        <v>-1.1426715248303959E-13</v>
      </c>
      <c r="AS76">
        <f t="shared" si="77"/>
        <v>-1.170583279994719E-3</v>
      </c>
      <c r="AT76">
        <f t="shared" si="78"/>
        <v>-7.6478107626340333E-4</v>
      </c>
      <c r="AU76">
        <f t="shared" si="79"/>
        <v>-1.9353643563723895E-3</v>
      </c>
      <c r="AW76">
        <v>73</v>
      </c>
      <c r="AX76">
        <f>IF(Z76&gt;0, (R76*SUMPRODUCT(K76:$K$98, X76:$X$98)-K76*$AZ$3)/Z76, 0)</f>
        <v>-2.5412933794643293E+17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500000</v>
      </c>
      <c r="S77">
        <f t="shared" si="63"/>
        <v>-1.818496948255446E+18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-23.437906950571776</v>
      </c>
      <c r="AC77">
        <f t="shared" si="64"/>
        <v>-20.926702634439181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-3.9899143319129216E-11</v>
      </c>
      <c r="AI77">
        <f t="shared" si="69"/>
        <v>-3.9899718703725119E-11</v>
      </c>
      <c r="AJ77">
        <f t="shared" si="70"/>
        <v>-2.511204316132595</v>
      </c>
      <c r="AK77">
        <f t="shared" si="92"/>
        <v>-1.6406534865400244</v>
      </c>
      <c r="AL77">
        <f t="shared" si="71"/>
        <v>-4.1518578027125193</v>
      </c>
      <c r="AN77">
        <f t="shared" si="72"/>
        <v>0</v>
      </c>
      <c r="AO77">
        <f t="shared" si="73"/>
        <v>0</v>
      </c>
      <c r="AP77">
        <f t="shared" si="74"/>
        <v>-2.1381710888372182E-19</v>
      </c>
      <c r="AQ77">
        <f t="shared" si="75"/>
        <v>-1.482681241761731E-14</v>
      </c>
      <c r="AR77">
        <f t="shared" si="76"/>
        <v>-1.4827026234726194E-14</v>
      </c>
      <c r="AS77">
        <f t="shared" si="77"/>
        <v>-9.3318182397560167E-4</v>
      </c>
      <c r="AT77">
        <f t="shared" si="78"/>
        <v>-6.0967879166408292E-4</v>
      </c>
      <c r="AU77">
        <f t="shared" si="79"/>
        <v>-1.5428606156545116E-3</v>
      </c>
      <c r="AW77">
        <v>74</v>
      </c>
      <c r="AX77">
        <f>IF(Z77&gt;0, (R77*SUMPRODUCT(K77:$K$98, X77:$X$98)-K77*$AZ$3)/Z77, 0)</f>
        <v>-1.818496948255446E+18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500000</v>
      </c>
      <c r="S78">
        <f t="shared" si="63"/>
        <v>-1.5149560170061947E+19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-20.926702634439181</v>
      </c>
      <c r="AC78">
        <f t="shared" si="64"/>
        <v>-18.684555923606425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-5.0796375857920188E-12</v>
      </c>
      <c r="AI78">
        <f t="shared" si="69"/>
        <v>-5.079699252783383E-12</v>
      </c>
      <c r="AJ78">
        <f t="shared" si="70"/>
        <v>-2.2421467108327562</v>
      </c>
      <c r="AK78">
        <f t="shared" si="92"/>
        <v>-1.4648691844107429</v>
      </c>
      <c r="AL78">
        <f t="shared" si="71"/>
        <v>-3.7070158952485786</v>
      </c>
      <c r="AN78">
        <f t="shared" si="72"/>
        <v>0</v>
      </c>
      <c r="AO78">
        <f t="shared" si="73"/>
        <v>0</v>
      </c>
      <c r="AP78">
        <f t="shared" si="74"/>
        <v>-2.0460628019457815E-20</v>
      </c>
      <c r="AQ78">
        <f t="shared" si="75"/>
        <v>-1.685384235831177E-15</v>
      </c>
      <c r="AR78">
        <f t="shared" si="76"/>
        <v>-1.6854046964591963E-15</v>
      </c>
      <c r="AS78">
        <f t="shared" si="77"/>
        <v>-7.4392683671527086E-4</v>
      </c>
      <c r="AT78">
        <f t="shared" si="78"/>
        <v>-4.8603219998731318E-4</v>
      </c>
      <c r="AU78">
        <f t="shared" si="79"/>
        <v>-1.2299590367042693E-3</v>
      </c>
      <c r="AW78">
        <v>75</v>
      </c>
      <c r="AX78">
        <f>IF(Z78&gt;0, (R78*SUMPRODUCT(K78:$K$98, X78:$X$98)-K78*$AZ$3)/Z78, 0)</f>
        <v>-1.5149560170061947E+19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-18.684555923606425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-18.684555923606425</v>
      </c>
      <c r="AK79">
        <f t="shared" si="92"/>
        <v>-1.3079189146524499</v>
      </c>
      <c r="AL79">
        <f t="shared" si="71"/>
        <v>-19.992474838259493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-1.8268417874515904E-16</v>
      </c>
      <c r="AR79">
        <f t="shared" si="76"/>
        <v>-1.8268417874515904E-16</v>
      </c>
      <c r="AS79">
        <f t="shared" si="77"/>
        <v>-5.5351699160362776E-3</v>
      </c>
      <c r="AT79">
        <f t="shared" si="78"/>
        <v>-3.8746189412253949E-4</v>
      </c>
      <c r="AU79">
        <f t="shared" si="79"/>
        <v>-5.922631810159E-3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100906.83242667375</v>
      </c>
      <c r="AO81" s="6">
        <f t="shared" si="93"/>
        <v>-10090.683242667375</v>
      </c>
      <c r="AP81" s="6">
        <f t="shared" si="93"/>
        <v>-2953.6120241875983</v>
      </c>
      <c r="AQ81" s="6">
        <f t="shared" si="93"/>
        <v>-56314.026514302357</v>
      </c>
      <c r="AR81" s="6">
        <f t="shared" si="93"/>
        <v>31548.51064551642</v>
      </c>
      <c r="AS81" s="6">
        <f t="shared" si="93"/>
        <v>-8913.5623760948856</v>
      </c>
      <c r="AT81" s="6">
        <f t="shared" si="93"/>
        <v>4130.5061213635772</v>
      </c>
      <c r="AU81" s="6">
        <f t="shared" si="93"/>
        <v>26765.454390785082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206051.03635770807</v>
      </c>
      <c r="K3">
        <v>1</v>
      </c>
      <c r="L3" s="2">
        <v>0</v>
      </c>
      <c r="O3">
        <f>$C$3</f>
        <v>206051.03635770807</v>
      </c>
      <c r="P3" s="2">
        <f>O3*C5</f>
        <v>20605.103635770807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206051.03635770807</v>
      </c>
      <c r="AF3">
        <f t="shared" ref="AF3:AF34" si="4">-$Z3*P3</f>
        <v>-20605.103635770807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182926.02451793724</v>
      </c>
      <c r="AJ3">
        <f t="shared" ref="AJ3:AJ34" si="8">AB3-AC3</f>
        <v>0</v>
      </c>
      <c r="AL3">
        <f t="shared" ref="AL3:AL34" si="9">SUM(AI3:AK3)</f>
        <v>182926.02451793724</v>
      </c>
      <c r="AN3">
        <f t="shared" ref="AN3:AN34" si="10">AE3*$K3</f>
        <v>206051.03635770807</v>
      </c>
      <c r="AO3">
        <f t="shared" ref="AO3:AO34" si="11">AF3*$K3</f>
        <v>-20605.103635770807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182926.02451793724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182926.02451793724</v>
      </c>
      <c r="AW3">
        <v>0</v>
      </c>
      <c r="AX3">
        <f>IF(Z3&gt;0, (R3*SUMPRODUCT(K3:$K$98, X3:$X$98)-K3*$AZ$3)/Z3, 0)</f>
        <v>0</v>
      </c>
      <c r="AZ3">
        <f>C6*ABS(SUMPRODUCT(X4:X69, K4:K69))/1</f>
        <v>129971.36435809448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6543.6284693416965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6400.9475886568835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-6400.9475886568835</v>
      </c>
      <c r="AK4">
        <f>G4*SUM(AB4, AE4:AF4)</f>
        <v>0</v>
      </c>
      <c r="AL4">
        <f t="shared" si="9"/>
        <v>-12303.223088656883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-5611.5948849591168</v>
      </c>
      <c r="AR4">
        <f t="shared" si="14"/>
        <v>-5611.5948849591168</v>
      </c>
      <c r="AS4">
        <f t="shared" si="15"/>
        <v>-6085.7079184796376</v>
      </c>
      <c r="AT4">
        <f t="shared" si="16"/>
        <v>0</v>
      </c>
      <c r="AU4">
        <f t="shared" si="17"/>
        <v>-11697.302803438755</v>
      </c>
      <c r="AW4">
        <v>1</v>
      </c>
      <c r="AX4">
        <f>IF(Z4&gt;0, (R4*SUMPRODUCT(K4:$K$98, X4:$X$98)-K4*$AZ$3)/Z4, 0)</f>
        <v>6543.6284693416965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500000</v>
      </c>
      <c r="S5">
        <f t="shared" si="1"/>
        <v>7466.801562342549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6400.9475886568835</v>
      </c>
      <c r="AC5">
        <f t="shared" si="2"/>
        <v>7131.4071076693945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-6665.7915909748235</v>
      </c>
      <c r="AI5">
        <f t="shared" si="7"/>
        <v>-6713.5456865412261</v>
      </c>
      <c r="AJ5">
        <f t="shared" si="8"/>
        <v>-730.45951901251101</v>
      </c>
      <c r="AK5">
        <f>G5*SUM(AB5, AE5:AF5)</f>
        <v>26.243885113493224</v>
      </c>
      <c r="AL5">
        <f t="shared" si="9"/>
        <v>-7417.7613204402442</v>
      </c>
      <c r="AN5">
        <f t="shared" si="10"/>
        <v>0</v>
      </c>
      <c r="AO5">
        <f t="shared" si="11"/>
        <v>0</v>
      </c>
      <c r="AP5">
        <f t="shared" si="12"/>
        <v>-43.072060119869604</v>
      </c>
      <c r="AQ5">
        <f t="shared" si="13"/>
        <v>-6012.2461277433376</v>
      </c>
      <c r="AR5">
        <f t="shared" si="14"/>
        <v>-6055.3181878632076</v>
      </c>
      <c r="AS5">
        <f t="shared" si="15"/>
        <v>-658.84184267062813</v>
      </c>
      <c r="AT5">
        <f t="shared" si="16"/>
        <v>23.670811560351499</v>
      </c>
      <c r="AU5">
        <f t="shared" si="17"/>
        <v>-6690.4892189734846</v>
      </c>
      <c r="AW5">
        <v>2</v>
      </c>
      <c r="AX5">
        <f>IF(Z5&gt;0, (R5*SUMPRODUCT(K5:$K$98, X5:$X$98)-K5*$AZ$3)/Z5, 0)</f>
        <v>7466.801562342549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500000</v>
      </c>
      <c r="S6">
        <f t="shared" si="1"/>
        <v>8006.1752920341833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7131.4071076693945</v>
      </c>
      <c r="AC6">
        <f t="shared" si="2"/>
        <v>7451.3334244138823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-7416.4154289913367</v>
      </c>
      <c r="AI6">
        <f t="shared" si="7"/>
        <v>-7462.9503420591764</v>
      </c>
      <c r="AJ6">
        <f t="shared" si="8"/>
        <v>-319.92631674448785</v>
      </c>
      <c r="AK6">
        <f>G6*SUM(AB6, AE6:AF6)</f>
        <v>50.632990464452703</v>
      </c>
      <c r="AL6">
        <f t="shared" si="9"/>
        <v>-7732.2436683392116</v>
      </c>
      <c r="AN6">
        <f t="shared" si="10"/>
        <v>0</v>
      </c>
      <c r="AO6">
        <f t="shared" si="11"/>
        <v>0</v>
      </c>
      <c r="AP6">
        <f t="shared" si="12"/>
        <v>-39.705242635670807</v>
      </c>
      <c r="AQ6">
        <f t="shared" si="13"/>
        <v>-6327.9493756816428</v>
      </c>
      <c r="AR6">
        <f t="shared" si="14"/>
        <v>-6367.6546183173132</v>
      </c>
      <c r="AS6">
        <f t="shared" si="15"/>
        <v>-272.97251019590561</v>
      </c>
      <c r="AT6">
        <f t="shared" si="16"/>
        <v>43.201868000267105</v>
      </c>
      <c r="AU6">
        <f t="shared" si="17"/>
        <v>-6597.4252605129523</v>
      </c>
      <c r="AW6">
        <v>3</v>
      </c>
      <c r="AX6">
        <f>IF(Z6&gt;0, (R6*SUMPRODUCT(K6:$K$98, X6:$X$98)-K6*$AZ$3)/Z6, 0)</f>
        <v>8006.1752920341833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500000</v>
      </c>
      <c r="S7">
        <f t="shared" si="1"/>
        <v>8589.9006226907604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7451.3334244138823</v>
      </c>
      <c r="AC7">
        <f t="shared" si="2"/>
        <v>7774.2365745438583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-8173.7234598163486</v>
      </c>
      <c r="AI7">
        <f t="shared" si="7"/>
        <v>-8218.9756514075289</v>
      </c>
      <c r="AJ7">
        <f t="shared" si="8"/>
        <v>-322.90315012997598</v>
      </c>
      <c r="AK7">
        <f>G7*SUM(AB7, AE7:AF7)</f>
        <v>102.82840125691158</v>
      </c>
      <c r="AL7">
        <f t="shared" si="9"/>
        <v>-8439.0504002805937</v>
      </c>
      <c r="AN7">
        <f t="shared" si="10"/>
        <v>0</v>
      </c>
      <c r="AO7">
        <f t="shared" si="11"/>
        <v>0</v>
      </c>
      <c r="AP7">
        <f t="shared" si="12"/>
        <v>-36.295148578236898</v>
      </c>
      <c r="AQ7">
        <f t="shared" si="13"/>
        <v>-6555.8483905403127</v>
      </c>
      <c r="AR7">
        <f t="shared" si="14"/>
        <v>-6592.1435391185505</v>
      </c>
      <c r="AS7">
        <f t="shared" si="15"/>
        <v>-258.9889549710266</v>
      </c>
      <c r="AT7">
        <f t="shared" si="16"/>
        <v>82.474946968306639</v>
      </c>
      <c r="AU7">
        <f t="shared" si="17"/>
        <v>-6768.6575471212709</v>
      </c>
      <c r="AW7">
        <v>4</v>
      </c>
      <c r="AX7">
        <f>IF(Z7&gt;0, (R7*SUMPRODUCT(K7:$K$98, X7:$X$98)-K7*$AZ$3)/Z7, 0)</f>
        <v>8589.9006226907604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500000</v>
      </c>
      <c r="S8">
        <f t="shared" si="1"/>
        <v>9320.0654120500112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7774.2365745438583</v>
      </c>
      <c r="AC8">
        <f t="shared" si="2"/>
        <v>8183.6421570288658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-8963.1816848440048</v>
      </c>
      <c r="AI8">
        <f t="shared" si="7"/>
        <v>-9007.0850363507889</v>
      </c>
      <c r="AJ8">
        <f t="shared" si="8"/>
        <v>-409.40558248500747</v>
      </c>
      <c r="AK8">
        <f t="shared" ref="AK8:AK39" si="30">G8*SUM(AB8:AB8, AE8:AF8)</f>
        <v>167.92351001014734</v>
      </c>
      <c r="AL8">
        <f t="shared" si="9"/>
        <v>-9248.5671088256495</v>
      </c>
      <c r="AN8">
        <f t="shared" si="10"/>
        <v>0</v>
      </c>
      <c r="AO8">
        <f t="shared" si="11"/>
        <v>0</v>
      </c>
      <c r="AP8">
        <f t="shared" si="12"/>
        <v>-32.860482139160219</v>
      </c>
      <c r="AQ8">
        <f t="shared" si="13"/>
        <v>-6708.7013076748444</v>
      </c>
      <c r="AR8">
        <f t="shared" si="14"/>
        <v>-6741.5617898140054</v>
      </c>
      <c r="AS8">
        <f t="shared" si="15"/>
        <v>-306.42910778332089</v>
      </c>
      <c r="AT8">
        <f t="shared" si="16"/>
        <v>125.68624745154118</v>
      </c>
      <c r="AU8">
        <f t="shared" si="17"/>
        <v>-6922.3046501457857</v>
      </c>
      <c r="AW8">
        <v>5</v>
      </c>
      <c r="AX8">
        <f>IF(Z8&gt;0, (R8*SUMPRODUCT(K8:$K$98, X8:$X$98)-K8*$AZ$3)/Z8, 0)</f>
        <v>9320.0654120500112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500000</v>
      </c>
      <c r="S9">
        <f t="shared" si="1"/>
        <v>9456.9687163478775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8183.6421570288658</v>
      </c>
      <c r="AC9">
        <f t="shared" si="2"/>
        <v>8034.0661234571598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-9873.554235247404</v>
      </c>
      <c r="AI9">
        <f t="shared" si="7"/>
        <v>-9916.0311978155951</v>
      </c>
      <c r="AJ9">
        <f t="shared" si="8"/>
        <v>149.57603357170592</v>
      </c>
      <c r="AK9">
        <f t="shared" si="30"/>
        <v>182.49522010174371</v>
      </c>
      <c r="AL9">
        <f t="shared" si="9"/>
        <v>-9583.9599441421451</v>
      </c>
      <c r="AN9">
        <f t="shared" si="10"/>
        <v>0</v>
      </c>
      <c r="AO9">
        <f t="shared" si="11"/>
        <v>0</v>
      </c>
      <c r="AP9">
        <f t="shared" si="12"/>
        <v>-29.649228985450719</v>
      </c>
      <c r="AQ9">
        <f t="shared" si="13"/>
        <v>-6891.812707915743</v>
      </c>
      <c r="AR9">
        <f t="shared" si="14"/>
        <v>-6921.4619369011934</v>
      </c>
      <c r="AS9">
        <f t="shared" si="15"/>
        <v>104.40515992600757</v>
      </c>
      <c r="AT9">
        <f t="shared" si="16"/>
        <v>127.38299168309199</v>
      </c>
      <c r="AU9">
        <f t="shared" si="17"/>
        <v>-6689.6737852920942</v>
      </c>
      <c r="AW9">
        <v>6</v>
      </c>
      <c r="AX9">
        <f>IF(Z9&gt;0, (R9*SUMPRODUCT(K9:$K$98, X9:$X$98)-K9*$AZ$3)/Z9, 0)</f>
        <v>9456.9687163478775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500000</v>
      </c>
      <c r="S10">
        <f t="shared" si="1"/>
        <v>7095.3305164009535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8034.0661234571598</v>
      </c>
      <c r="AC10">
        <f t="shared" si="2"/>
        <v>5814.6882324232283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-10767.357810522921</v>
      </c>
      <c r="AI10">
        <f t="shared" si="7"/>
        <v>-10808.333267684377</v>
      </c>
      <c r="AJ10">
        <f t="shared" si="8"/>
        <v>2219.3778910339315</v>
      </c>
      <c r="AK10">
        <f t="shared" si="30"/>
        <v>34.546484330865788</v>
      </c>
      <c r="AL10">
        <f t="shared" si="9"/>
        <v>-8554.4088923195795</v>
      </c>
      <c r="AN10">
        <f t="shared" si="10"/>
        <v>0</v>
      </c>
      <c r="AO10">
        <f t="shared" si="11"/>
        <v>0</v>
      </c>
      <c r="AP10">
        <f t="shared" si="12"/>
        <v>-27.128110864851298</v>
      </c>
      <c r="AQ10">
        <f t="shared" si="13"/>
        <v>-7128.6105547139769</v>
      </c>
      <c r="AR10">
        <f t="shared" si="14"/>
        <v>-7155.7386655788277</v>
      </c>
      <c r="AS10">
        <f t="shared" si="15"/>
        <v>1469.355893742234</v>
      </c>
      <c r="AT10">
        <f t="shared" si="16"/>
        <v>22.871760850056745</v>
      </c>
      <c r="AU10">
        <f t="shared" si="17"/>
        <v>-5663.5110109865373</v>
      </c>
      <c r="AW10">
        <v>7</v>
      </c>
      <c r="AX10">
        <f>IF(Z10&gt;0, (R10*SUMPRODUCT(K10:$K$98, X10:$X$98)-K10*$AZ$3)/Z10, 0)</f>
        <v>7095.3305164009535</v>
      </c>
    </row>
    <row r="11" spans="1:52" x14ac:dyDescent="0.25">
      <c r="A11" t="s">
        <v>33</v>
      </c>
      <c r="C11" s="25">
        <f>AU71</f>
        <v>50718.097626184579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500000</v>
      </c>
      <c r="S11">
        <f t="shared" si="1"/>
        <v>3689.7901588120644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5814.6882324232283</v>
      </c>
      <c r="AC11">
        <f t="shared" si="2"/>
        <v>2908.3140830797929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-11554.115176778259</v>
      </c>
      <c r="AI11">
        <f t="shared" si="7"/>
        <v>-11593.525467850423</v>
      </c>
      <c r="AJ11">
        <f t="shared" si="8"/>
        <v>2906.3741493434354</v>
      </c>
      <c r="AK11">
        <f t="shared" si="30"/>
        <v>9.3035011718771656</v>
      </c>
      <c r="AL11">
        <f t="shared" si="9"/>
        <v>-8677.8478173351104</v>
      </c>
      <c r="AN11">
        <f t="shared" si="10"/>
        <v>0</v>
      </c>
      <c r="AO11">
        <f t="shared" si="11"/>
        <v>0</v>
      </c>
      <c r="AP11">
        <f t="shared" si="12"/>
        <v>-24.81160216349442</v>
      </c>
      <c r="AQ11">
        <f t="shared" si="13"/>
        <v>-7274.1434107270097</v>
      </c>
      <c r="AR11">
        <f t="shared" si="14"/>
        <v>-7298.9550128905039</v>
      </c>
      <c r="AS11">
        <f t="shared" si="15"/>
        <v>1829.7707824519814</v>
      </c>
      <c r="AT11">
        <f t="shared" si="16"/>
        <v>5.8572206275142698</v>
      </c>
      <c r="AU11">
        <f t="shared" si="17"/>
        <v>-5463.3270098110088</v>
      </c>
      <c r="AW11">
        <v>8</v>
      </c>
      <c r="AX11">
        <f>IF(Z11&gt;0, (R11*SUMPRODUCT(K11:$K$98, X11:$X$98)-K11*$AZ$3)/Z11, 0)</f>
        <v>3689.7901588120644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500000</v>
      </c>
      <c r="S12">
        <f t="shared" si="1"/>
        <v>1401.0801786850632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2908.3140830797929</v>
      </c>
      <c r="AC12">
        <f t="shared" si="2"/>
        <v>1058.6957626709773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-12347.756920795826</v>
      </c>
      <c r="AI12">
        <f t="shared" si="7"/>
        <v>-12385.538333265189</v>
      </c>
      <c r="AJ12">
        <f t="shared" si="8"/>
        <v>1849.6183204088156</v>
      </c>
      <c r="AK12">
        <f t="shared" si="30"/>
        <v>61.074595744675655</v>
      </c>
      <c r="AL12">
        <f t="shared" si="9"/>
        <v>-10474.845417111697</v>
      </c>
      <c r="AN12">
        <f t="shared" si="10"/>
        <v>0</v>
      </c>
      <c r="AO12">
        <f t="shared" si="11"/>
        <v>0</v>
      </c>
      <c r="AP12">
        <f t="shared" si="12"/>
        <v>-22.209249641627252</v>
      </c>
      <c r="AQ12">
        <f t="shared" si="13"/>
        <v>-7258.4479521633521</v>
      </c>
      <c r="AR12">
        <f t="shared" si="14"/>
        <v>-7280.6572018049792</v>
      </c>
      <c r="AS12">
        <f t="shared" si="15"/>
        <v>1087.2710238929701</v>
      </c>
      <c r="AT12">
        <f t="shared" si="16"/>
        <v>35.901806073420332</v>
      </c>
      <c r="AU12">
        <f t="shared" si="17"/>
        <v>-6157.4843718385882</v>
      </c>
      <c r="AW12">
        <v>9</v>
      </c>
      <c r="AX12">
        <f>IF(Z12&gt;0, (R12*SUMPRODUCT(K12:$K$98, X12:$X$98)-K12*$AZ$3)/Z12, 0)</f>
        <v>1401.0801786850632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500000</v>
      </c>
      <c r="S13">
        <f t="shared" si="1"/>
        <v>2751.3647437529071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1058.6957626709773</v>
      </c>
      <c r="AC13">
        <f t="shared" si="2"/>
        <v>1986.1508643077104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-13096.767950572232</v>
      </c>
      <c r="AI13">
        <f t="shared" si="7"/>
        <v>-13132.861872121844</v>
      </c>
      <c r="AJ13">
        <f t="shared" si="8"/>
        <v>-927.45510163673316</v>
      </c>
      <c r="AK13">
        <f t="shared" si="30"/>
        <v>74.108703386968415</v>
      </c>
      <c r="AL13">
        <f t="shared" si="9"/>
        <v>-13986.20827037161</v>
      </c>
      <c r="AN13">
        <f t="shared" si="10"/>
        <v>0</v>
      </c>
      <c r="AO13">
        <f t="shared" si="11"/>
        <v>0</v>
      </c>
      <c r="AP13">
        <f t="shared" si="12"/>
        <v>-18.94400253059716</v>
      </c>
      <c r="AQ13">
        <f t="shared" si="13"/>
        <v>-6873.8777762692771</v>
      </c>
      <c r="AR13">
        <f t="shared" si="14"/>
        <v>-6892.8217787998747</v>
      </c>
      <c r="AS13">
        <f t="shared" si="15"/>
        <v>-486.77758021586953</v>
      </c>
      <c r="AT13">
        <f t="shared" si="16"/>
        <v>38.896174320440352</v>
      </c>
      <c r="AU13">
        <f t="shared" si="17"/>
        <v>-7340.7031846953041</v>
      </c>
      <c r="AW13">
        <v>10</v>
      </c>
      <c r="AX13">
        <f>IF(Z13&gt;0, (R13*SUMPRODUCT(K13:$K$98, X13:$X$98)-K13*$AZ$3)/Z13, 0)</f>
        <v>2751.3647437529071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500000</v>
      </c>
      <c r="S14">
        <f t="shared" si="1"/>
        <v>3524.4036357987557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1986.1508643077104</v>
      </c>
      <c r="AC14">
        <f t="shared" si="2"/>
        <v>2421.1151003599298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-13851.131546649802</v>
      </c>
      <c r="AI14">
        <f t="shared" si="7"/>
        <v>-13885.479415829253</v>
      </c>
      <c r="AJ14">
        <f t="shared" si="8"/>
        <v>-434.96423605221935</v>
      </c>
      <c r="AK14">
        <f t="shared" si="30"/>
        <v>139.03056050153975</v>
      </c>
      <c r="AL14">
        <f t="shared" si="9"/>
        <v>-14181.413091379933</v>
      </c>
      <c r="AN14">
        <f t="shared" si="10"/>
        <v>0</v>
      </c>
      <c r="AO14">
        <f t="shared" si="11"/>
        <v>0</v>
      </c>
      <c r="AP14">
        <f t="shared" si="12"/>
        <v>-16.096055115188296</v>
      </c>
      <c r="AQ14">
        <f t="shared" si="13"/>
        <v>-6490.8997882168833</v>
      </c>
      <c r="AR14">
        <f t="shared" si="14"/>
        <v>-6506.9958433320726</v>
      </c>
      <c r="AS14">
        <f t="shared" si="15"/>
        <v>-203.83239146668475</v>
      </c>
      <c r="AT14">
        <f t="shared" si="16"/>
        <v>65.15232583531359</v>
      </c>
      <c r="AU14">
        <f t="shared" si="17"/>
        <v>-6645.6759089634434</v>
      </c>
      <c r="AW14">
        <v>11</v>
      </c>
      <c r="AX14">
        <f>IF(Z14&gt;0, (R14*SUMPRODUCT(K14:$K$98, X14:$X$98)-K14*$AZ$3)/Z14, 0)</f>
        <v>3524.4036357987557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500000</v>
      </c>
      <c r="S15">
        <f t="shared" si="1"/>
        <v>3773.8527398984575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2421.1151003599298</v>
      </c>
      <c r="AC15">
        <f t="shared" si="2"/>
        <v>2455.9671088587274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-14651.35803796949</v>
      </c>
      <c r="AI15">
        <f t="shared" si="7"/>
        <v>-14683.89729265335</v>
      </c>
      <c r="AJ15">
        <f t="shared" si="8"/>
        <v>-34.852008498797659</v>
      </c>
      <c r="AK15">
        <f t="shared" si="30"/>
        <v>169.47805702519511</v>
      </c>
      <c r="AL15">
        <f t="shared" si="9"/>
        <v>-14549.271244126952</v>
      </c>
      <c r="AN15">
        <f t="shared" si="10"/>
        <v>0</v>
      </c>
      <c r="AO15">
        <f t="shared" si="11"/>
        <v>0</v>
      </c>
      <c r="AP15">
        <f t="shared" si="12"/>
        <v>-13.614736136026803</v>
      </c>
      <c r="AQ15">
        <f t="shared" si="13"/>
        <v>-6130.2686757713727</v>
      </c>
      <c r="AR15">
        <f t="shared" si="14"/>
        <v>-6143.8834119073999</v>
      </c>
      <c r="AS15">
        <f t="shared" si="15"/>
        <v>-14.582414506164556</v>
      </c>
      <c r="AT15">
        <f t="shared" si="16"/>
        <v>70.911243962483496</v>
      </c>
      <c r="AU15">
        <f t="shared" si="17"/>
        <v>-6087.5545824510809</v>
      </c>
      <c r="AW15">
        <v>12</v>
      </c>
      <c r="AX15">
        <f>IF(Z15&gt;0, (R15*SUMPRODUCT(K15:$K$98, X15:$X$98)-K15*$AZ$3)/Z15, 0)</f>
        <v>3773.8527398984575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500000</v>
      </c>
      <c r="S16">
        <f t="shared" si="1"/>
        <v>3507.9452823121392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2455.9671088587274</v>
      </c>
      <c r="AC16">
        <f t="shared" si="2"/>
        <v>2152.2625372977418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-15368.936542177347</v>
      </c>
      <c r="AI16">
        <f t="shared" si="7"/>
        <v>-15399.61351066015</v>
      </c>
      <c r="AJ16">
        <f t="shared" si="8"/>
        <v>303.70457156098564</v>
      </c>
      <c r="AK16">
        <f t="shared" si="30"/>
        <v>171.91769762011094</v>
      </c>
      <c r="AL16">
        <f t="shared" si="9"/>
        <v>-14923.991241479054</v>
      </c>
      <c r="AN16">
        <f t="shared" si="10"/>
        <v>0</v>
      </c>
      <c r="AO16">
        <f t="shared" si="11"/>
        <v>0</v>
      </c>
      <c r="AP16">
        <f t="shared" si="12"/>
        <v>-11.460301548644006</v>
      </c>
      <c r="AQ16">
        <f t="shared" si="13"/>
        <v>-5741.5271445111457</v>
      </c>
      <c r="AR16">
        <f t="shared" si="14"/>
        <v>-5752.9874460597894</v>
      </c>
      <c r="AS16">
        <f t="shared" si="15"/>
        <v>113.45795050582527</v>
      </c>
      <c r="AT16">
        <f t="shared" si="16"/>
        <v>64.22501158742412</v>
      </c>
      <c r="AU16">
        <f t="shared" si="17"/>
        <v>-5575.3044839665399</v>
      </c>
      <c r="AW16">
        <v>13</v>
      </c>
      <c r="AX16">
        <f>IF(Z16&gt;0, (R16*SUMPRODUCT(K16:$K$98, X16:$X$98)-K16*$AZ$3)/Z16, 0)</f>
        <v>3507.9452823121392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500000</v>
      </c>
      <c r="S17">
        <f t="shared" si="1"/>
        <v>2803.101142528375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2152.2625372977418</v>
      </c>
      <c r="AC17">
        <f t="shared" si="2"/>
        <v>1613.0247715458606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-15980.516379384406</v>
      </c>
      <c r="AI17">
        <f t="shared" si="7"/>
        <v>-16009.288526544442</v>
      </c>
      <c r="AJ17">
        <f t="shared" si="8"/>
        <v>539.23776575188117</v>
      </c>
      <c r="AK17">
        <f t="shared" si="30"/>
        <v>150.65837761084194</v>
      </c>
      <c r="AL17">
        <f t="shared" si="9"/>
        <v>-15319.392383181719</v>
      </c>
      <c r="AN17">
        <f t="shared" si="10"/>
        <v>0</v>
      </c>
      <c r="AO17">
        <f t="shared" si="11"/>
        <v>0</v>
      </c>
      <c r="AP17">
        <f t="shared" si="12"/>
        <v>-9.5970521605537851</v>
      </c>
      <c r="AQ17">
        <f t="shared" si="13"/>
        <v>-5330.3581547975564</v>
      </c>
      <c r="AR17">
        <f t="shared" si="14"/>
        <v>-5339.9552069581105</v>
      </c>
      <c r="AS17">
        <f t="shared" si="15"/>
        <v>179.8646773240927</v>
      </c>
      <c r="AT17">
        <f t="shared" si="16"/>
        <v>50.252638439300306</v>
      </c>
      <c r="AU17">
        <f t="shared" si="17"/>
        <v>-5109.8378911947175</v>
      </c>
      <c r="AW17">
        <v>14</v>
      </c>
      <c r="AX17">
        <f>IF(Z17&gt;0, (R17*SUMPRODUCT(K17:$K$98, X17:$X$98)-K17*$AZ$3)/Z17, 0)</f>
        <v>2803.101142528375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500000</v>
      </c>
      <c r="S18">
        <f t="shared" si="1"/>
        <v>1728.7278392268911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1613.0247715458606</v>
      </c>
      <c r="AC18">
        <f t="shared" si="2"/>
        <v>927.56784778336441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-16563.783019203318</v>
      </c>
      <c r="AI18">
        <f t="shared" si="7"/>
        <v>-16590.611066589834</v>
      </c>
      <c r="AJ18">
        <f t="shared" si="8"/>
        <v>685.45692376249622</v>
      </c>
      <c r="AK18">
        <f t="shared" si="30"/>
        <v>112.91173400821026</v>
      </c>
      <c r="AL18">
        <f t="shared" si="9"/>
        <v>-15792.242408819127</v>
      </c>
      <c r="AN18">
        <f t="shared" si="10"/>
        <v>0</v>
      </c>
      <c r="AO18">
        <f t="shared" si="11"/>
        <v>0</v>
      </c>
      <c r="AP18">
        <f t="shared" si="12"/>
        <v>-7.9898131758573081</v>
      </c>
      <c r="AQ18">
        <f t="shared" si="13"/>
        <v>-4932.9543034648441</v>
      </c>
      <c r="AR18">
        <f t="shared" si="14"/>
        <v>-4940.9441166407014</v>
      </c>
      <c r="AS18">
        <f t="shared" si="15"/>
        <v>204.13981987048595</v>
      </c>
      <c r="AT18">
        <f t="shared" si="16"/>
        <v>33.626884845190908</v>
      </c>
      <c r="AU18">
        <f t="shared" si="17"/>
        <v>-4703.177411925024</v>
      </c>
      <c r="AW18">
        <v>15</v>
      </c>
      <c r="AX18">
        <f>IF(Z18&gt;0, (R18*SUMPRODUCT(K18:$K$98, X18:$X$98)-K18*$AZ$3)/Z18, 0)</f>
        <v>1728.7278392268911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500000</v>
      </c>
      <c r="S19">
        <f t="shared" si="1"/>
        <v>285.40982392776954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927.56784778336441</v>
      </c>
      <c r="AC19">
        <f t="shared" si="2"/>
        <v>141.84678631411225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-17100.990977806909</v>
      </c>
      <c r="AI19">
        <f t="shared" si="7"/>
        <v>-17125.840645621778</v>
      </c>
      <c r="AJ19">
        <f t="shared" si="8"/>
        <v>785.72106146925216</v>
      </c>
      <c r="AK19">
        <f t="shared" si="30"/>
        <v>64.929749344835514</v>
      </c>
      <c r="AL19">
        <f t="shared" si="9"/>
        <v>-16275.18983480769</v>
      </c>
      <c r="AN19">
        <f t="shared" si="10"/>
        <v>0</v>
      </c>
      <c r="AO19">
        <f t="shared" si="11"/>
        <v>0</v>
      </c>
      <c r="AP19">
        <f t="shared" si="12"/>
        <v>-6.6076970700019766</v>
      </c>
      <c r="AQ19">
        <f t="shared" si="13"/>
        <v>-4547.2707651474902</v>
      </c>
      <c r="AR19">
        <f t="shared" si="14"/>
        <v>-4553.8784622174926</v>
      </c>
      <c r="AS19">
        <f t="shared" si="15"/>
        <v>208.92861805591014</v>
      </c>
      <c r="AT19">
        <f t="shared" si="16"/>
        <v>17.265265584157934</v>
      </c>
      <c r="AU19">
        <f t="shared" si="17"/>
        <v>-4327.684578577424</v>
      </c>
      <c r="AW19">
        <v>16</v>
      </c>
      <c r="AX19">
        <f>IF(Z19&gt;0, (R19*SUMPRODUCT(K19:$K$98, X19:$X$98)-K19*$AZ$3)/Z19, 0)</f>
        <v>285.40982392776954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500000</v>
      </c>
      <c r="S20">
        <f t="shared" si="1"/>
        <v>-1537.8467749661891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141.84678631411225</v>
      </c>
      <c r="AC20">
        <f t="shared" si="2"/>
        <v>-702.53715562304205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-17595.861667724101</v>
      </c>
      <c r="AI20">
        <f t="shared" si="7"/>
        <v>-17618.703252694049</v>
      </c>
      <c r="AJ20">
        <f t="shared" si="8"/>
        <v>844.3839419371543</v>
      </c>
      <c r="AK20">
        <f t="shared" si="30"/>
        <v>9.929275041987859</v>
      </c>
      <c r="AL20">
        <f t="shared" si="9"/>
        <v>-16764.390035714907</v>
      </c>
      <c r="AN20">
        <f t="shared" si="10"/>
        <v>0</v>
      </c>
      <c r="AO20">
        <f t="shared" si="11"/>
        <v>0</v>
      </c>
      <c r="AP20">
        <f t="shared" si="12"/>
        <v>-5.4229768498230353</v>
      </c>
      <c r="AQ20">
        <f t="shared" si="13"/>
        <v>-4177.5538169656966</v>
      </c>
      <c r="AR20">
        <f t="shared" si="14"/>
        <v>-4182.9767938155192</v>
      </c>
      <c r="AS20">
        <f t="shared" si="15"/>
        <v>200.4709644935707</v>
      </c>
      <c r="AT20">
        <f t="shared" si="16"/>
        <v>2.3573770716466287</v>
      </c>
      <c r="AU20">
        <f t="shared" si="17"/>
        <v>-3980.1484522503019</v>
      </c>
      <c r="AW20">
        <v>17</v>
      </c>
      <c r="AX20">
        <f>IF(Z20&gt;0, (R20*SUMPRODUCT(K20:$K$98, X20:$X$98)-K20*$AZ$3)/Z20, 0)</f>
        <v>-1537.8467749661891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500000</v>
      </c>
      <c r="S21">
        <f t="shared" si="1"/>
        <v>-3781.783975834664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-702.53715562304205</v>
      </c>
      <c r="AC21">
        <f t="shared" si="2"/>
        <v>-1573.9420232937846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-18036.512663587109</v>
      </c>
      <c r="AI21">
        <f t="shared" si="7"/>
        <v>-18057.322181440999</v>
      </c>
      <c r="AJ21">
        <f t="shared" si="8"/>
        <v>871.40486767074253</v>
      </c>
      <c r="AK21">
        <f t="shared" si="30"/>
        <v>-49.177600893612947</v>
      </c>
      <c r="AL21">
        <f t="shared" si="9"/>
        <v>-17235.09491466387</v>
      </c>
      <c r="AN21">
        <f t="shared" si="10"/>
        <v>0</v>
      </c>
      <c r="AO21">
        <f t="shared" si="11"/>
        <v>0</v>
      </c>
      <c r="AP21">
        <f t="shared" si="12"/>
        <v>-4.4111874134585465</v>
      </c>
      <c r="AQ21">
        <f t="shared" si="13"/>
        <v>-3823.3676629574352</v>
      </c>
      <c r="AR21">
        <f t="shared" si="14"/>
        <v>-3827.7788503708935</v>
      </c>
      <c r="AS21">
        <f t="shared" si="15"/>
        <v>184.71981000641006</v>
      </c>
      <c r="AT21">
        <f t="shared" si="16"/>
        <v>-10.424634324020822</v>
      </c>
      <c r="AU21">
        <f t="shared" si="17"/>
        <v>-3653.4836746885044</v>
      </c>
      <c r="AW21">
        <v>18</v>
      </c>
      <c r="AX21">
        <f>IF(Z21&gt;0, (R21*SUMPRODUCT(K21:$K$98, X21:$X$98)-K21*$AZ$3)/Z21, 0)</f>
        <v>-3781.783975834664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500000</v>
      </c>
      <c r="S22">
        <f t="shared" si="1"/>
        <v>-6516.6596057218294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-1573.9420232937846</v>
      </c>
      <c r="AC22">
        <f t="shared" si="2"/>
        <v>-2445.3909815235784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-18388.116945937341</v>
      </c>
      <c r="AI22">
        <f t="shared" si="7"/>
        <v>-18406.879556918098</v>
      </c>
      <c r="AJ22">
        <f t="shared" si="8"/>
        <v>871.44895822979379</v>
      </c>
      <c r="AK22">
        <f t="shared" si="30"/>
        <v>-110.17594163056494</v>
      </c>
      <c r="AL22">
        <f t="shared" si="9"/>
        <v>-17645.60654031887</v>
      </c>
      <c r="AN22">
        <f t="shared" si="10"/>
        <v>0</v>
      </c>
      <c r="AO22">
        <f t="shared" si="11"/>
        <v>0</v>
      </c>
      <c r="AP22">
        <f t="shared" si="12"/>
        <v>-3.5511477584035553</v>
      </c>
      <c r="AQ22">
        <f t="shared" si="13"/>
        <v>-3480.2683027855196</v>
      </c>
      <c r="AR22">
        <f t="shared" si="14"/>
        <v>-3483.8194505439228</v>
      </c>
      <c r="AS22">
        <f t="shared" si="15"/>
        <v>164.93674669024199</v>
      </c>
      <c r="AT22">
        <f t="shared" si="16"/>
        <v>-20.852697343276365</v>
      </c>
      <c r="AU22">
        <f t="shared" si="17"/>
        <v>-3339.7354011969574</v>
      </c>
      <c r="AW22">
        <v>19</v>
      </c>
      <c r="AX22">
        <f>IF(Z22&gt;0, (R22*SUMPRODUCT(K22:$K$98, X22:$X$98)-K22*$AZ$3)/Z22, 0)</f>
        <v>-6516.6596057218294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500000</v>
      </c>
      <c r="S23">
        <f t="shared" si="1"/>
        <v>-9846.2649058258485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-2445.3909815235784</v>
      </c>
      <c r="AC23">
        <f t="shared" si="2"/>
        <v>-3290.0175836594208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-18680.527747361117</v>
      </c>
      <c r="AI23">
        <f t="shared" si="7"/>
        <v>-18697.234679457331</v>
      </c>
      <c r="AJ23">
        <f t="shared" si="8"/>
        <v>844.6266021358424</v>
      </c>
      <c r="AK23">
        <f t="shared" si="30"/>
        <v>-171.1773687066505</v>
      </c>
      <c r="AL23">
        <f t="shared" si="9"/>
        <v>-18023.785446028138</v>
      </c>
      <c r="AN23">
        <f t="shared" si="10"/>
        <v>0</v>
      </c>
      <c r="AO23">
        <f t="shared" si="11"/>
        <v>0</v>
      </c>
      <c r="AP23">
        <f t="shared" si="12"/>
        <v>-2.8232813140660302</v>
      </c>
      <c r="AQ23">
        <f t="shared" si="13"/>
        <v>-3156.7965095139812</v>
      </c>
      <c r="AR23">
        <f t="shared" si="14"/>
        <v>-3159.6197908280474</v>
      </c>
      <c r="AS23">
        <f t="shared" si="15"/>
        <v>142.73227959749346</v>
      </c>
      <c r="AT23">
        <f t="shared" si="16"/>
        <v>-28.927026438922592</v>
      </c>
      <c r="AU23">
        <f t="shared" si="17"/>
        <v>-3045.8145376694761</v>
      </c>
      <c r="AW23">
        <v>20</v>
      </c>
      <c r="AX23">
        <f>IF(Z23&gt;0, (R23*SUMPRODUCT(K23:$K$98, X23:$X$98)-K23*$AZ$3)/Z23, 0)</f>
        <v>-9846.2649058258485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500000</v>
      </c>
      <c r="S24">
        <f t="shared" si="1"/>
        <v>-13961.011181137512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-3290.0175836594208</v>
      </c>
      <c r="AC24">
        <f t="shared" si="2"/>
        <v>-4093.5625747361864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-18791.676378293385</v>
      </c>
      <c r="AI24">
        <f t="shared" si="7"/>
        <v>-18806.337073430808</v>
      </c>
      <c r="AJ24">
        <f t="shared" si="8"/>
        <v>803.54499107676565</v>
      </c>
      <c r="AK24">
        <f t="shared" si="30"/>
        <v>-230.30123085615946</v>
      </c>
      <c r="AL24">
        <f t="shared" si="9"/>
        <v>-18233.0933132102</v>
      </c>
      <c r="AN24">
        <f t="shared" si="10"/>
        <v>0</v>
      </c>
      <c r="AO24">
        <f t="shared" si="11"/>
        <v>0</v>
      </c>
      <c r="AP24">
        <f t="shared" si="12"/>
        <v>-2.2120451470134928</v>
      </c>
      <c r="AQ24">
        <f t="shared" si="13"/>
        <v>-2835.3387166987327</v>
      </c>
      <c r="AR24">
        <f t="shared" si="14"/>
        <v>-2837.5507618457464</v>
      </c>
      <c r="AS24">
        <f t="shared" si="15"/>
        <v>121.24103129197265</v>
      </c>
      <c r="AT24">
        <f t="shared" si="16"/>
        <v>-34.748469652452798</v>
      </c>
      <c r="AU24">
        <f t="shared" si="17"/>
        <v>-2751.058200206226</v>
      </c>
      <c r="AW24">
        <v>21</v>
      </c>
      <c r="AX24">
        <f>IF(Z24&gt;0, (R24*SUMPRODUCT(K24:$K$98, X24:$X$98)-K24*$AZ$3)/Z24, 0)</f>
        <v>-13961.011181137512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500000</v>
      </c>
      <c r="S25">
        <f t="shared" si="1"/>
        <v>-19085.718966493012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-4093.5625747361864</v>
      </c>
      <c r="AC25">
        <f t="shared" si="2"/>
        <v>-4827.7838642588376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-18664.539189442363</v>
      </c>
      <c r="AI25">
        <f t="shared" si="7"/>
        <v>-18677.186823709468</v>
      </c>
      <c r="AJ25">
        <f t="shared" si="8"/>
        <v>734.2212895226512</v>
      </c>
      <c r="AK25">
        <f t="shared" si="30"/>
        <v>-286.54938023153306</v>
      </c>
      <c r="AL25">
        <f t="shared" si="9"/>
        <v>-18229.514914418349</v>
      </c>
      <c r="AN25">
        <f t="shared" si="10"/>
        <v>0</v>
      </c>
      <c r="AO25">
        <f t="shared" si="11"/>
        <v>0</v>
      </c>
      <c r="AP25">
        <f t="shared" si="12"/>
        <v>-1.703847414287984</v>
      </c>
      <c r="AQ25">
        <f t="shared" si="13"/>
        <v>-2514.424924471572</v>
      </c>
      <c r="AR25">
        <f t="shared" si="14"/>
        <v>-2516.1287718858598</v>
      </c>
      <c r="AS25">
        <f t="shared" si="15"/>
        <v>98.911861242075986</v>
      </c>
      <c r="AT25">
        <f t="shared" si="16"/>
        <v>-38.602983788295433</v>
      </c>
      <c r="AU25">
        <f t="shared" si="17"/>
        <v>-2455.8198944320793</v>
      </c>
      <c r="AW25">
        <v>22</v>
      </c>
      <c r="AX25">
        <f>IF(Z25&gt;0, (R25*SUMPRODUCT(K25:$K$98, X25:$X$98)-K25*$AZ$3)/Z25, 0)</f>
        <v>-19085.718966493012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500000</v>
      </c>
      <c r="S26">
        <f t="shared" si="1"/>
        <v>-25556.658562721354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-4827.7838642588376</v>
      </c>
      <c r="AC26">
        <f t="shared" si="2"/>
        <v>-5466.2110858946235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-18268.586824581358</v>
      </c>
      <c r="AI26">
        <f t="shared" si="7"/>
        <v>-18279.281123823333</v>
      </c>
      <c r="AJ26">
        <f t="shared" si="8"/>
        <v>638.42722163578583</v>
      </c>
      <c r="AK26">
        <f t="shared" si="30"/>
        <v>-337.94487049811869</v>
      </c>
      <c r="AL26">
        <f t="shared" si="9"/>
        <v>-17978.798772685666</v>
      </c>
      <c r="AN26">
        <f t="shared" si="10"/>
        <v>0</v>
      </c>
      <c r="AO26">
        <f t="shared" si="11"/>
        <v>0</v>
      </c>
      <c r="AP26">
        <f t="shared" si="12"/>
        <v>-1.2863398097002039</v>
      </c>
      <c r="AQ26">
        <f t="shared" si="13"/>
        <v>-2197.3960114363917</v>
      </c>
      <c r="AR26">
        <f t="shared" si="14"/>
        <v>-2198.6823512460919</v>
      </c>
      <c r="AS26">
        <f t="shared" si="15"/>
        <v>76.791787119912669</v>
      </c>
      <c r="AT26">
        <f t="shared" si="16"/>
        <v>-40.648941138607817</v>
      </c>
      <c r="AU26">
        <f t="shared" si="17"/>
        <v>-2162.5395052647868</v>
      </c>
      <c r="AW26">
        <v>23</v>
      </c>
      <c r="AX26">
        <f>IF(Z26&gt;0, (R26*SUMPRODUCT(K26:$K$98, X26:$X$98)-K26*$AZ$3)/Z26, 0)</f>
        <v>-25556.658562721354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500000</v>
      </c>
      <c r="S27">
        <f t="shared" si="1"/>
        <v>-33880.722915060411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-5466.2110858946235</v>
      </c>
      <c r="AC27">
        <f t="shared" si="2"/>
        <v>-5988.6091483704931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-17495.738276986092</v>
      </c>
      <c r="AI27">
        <f t="shared" si="7"/>
        <v>-17504.576059407947</v>
      </c>
      <c r="AJ27">
        <f t="shared" si="8"/>
        <v>522.39806247586966</v>
      </c>
      <c r="AK27">
        <f t="shared" si="30"/>
        <v>-382.63477601262366</v>
      </c>
      <c r="AL27">
        <f t="shared" si="9"/>
        <v>-17364.812772944701</v>
      </c>
      <c r="AN27">
        <f t="shared" si="10"/>
        <v>0</v>
      </c>
      <c r="AO27">
        <f t="shared" si="11"/>
        <v>0</v>
      </c>
      <c r="AP27">
        <f t="shared" si="12"/>
        <v>-0.94913646960366738</v>
      </c>
      <c r="AQ27">
        <f t="shared" si="13"/>
        <v>-1878.9604075633397</v>
      </c>
      <c r="AR27">
        <f t="shared" si="14"/>
        <v>-1879.9095440329431</v>
      </c>
      <c r="AS27">
        <f t="shared" si="15"/>
        <v>56.103106987551982</v>
      </c>
      <c r="AT27">
        <f t="shared" si="16"/>
        <v>-41.093184140180085</v>
      </c>
      <c r="AU27">
        <f t="shared" si="17"/>
        <v>-1864.8996211855713</v>
      </c>
      <c r="AW27">
        <v>24</v>
      </c>
      <c r="AX27">
        <f>IF(Z27&gt;0, (R27*SUMPRODUCT(K27:$K$98, X27:$X$98)-K27*$AZ$3)/Z27, 0)</f>
        <v>-33880.722915060411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500000</v>
      </c>
      <c r="S28">
        <f t="shared" si="1"/>
        <v>-44778.106076727752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-5988.6091483704931</v>
      </c>
      <c r="AC28">
        <f t="shared" si="2"/>
        <v>-6372.0356729333607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-16342.804541396927</v>
      </c>
      <c r="AI28">
        <f t="shared" si="7"/>
        <v>-16349.919665540425</v>
      </c>
      <c r="AJ28">
        <f t="shared" si="8"/>
        <v>383.4265245628676</v>
      </c>
      <c r="AK28">
        <f t="shared" si="30"/>
        <v>-419.20264038593456</v>
      </c>
      <c r="AL28">
        <f t="shared" si="9"/>
        <v>-16385.695781363491</v>
      </c>
      <c r="AN28">
        <f t="shared" si="10"/>
        <v>0</v>
      </c>
      <c r="AO28">
        <f t="shared" si="11"/>
        <v>0</v>
      </c>
      <c r="AP28">
        <f t="shared" si="12"/>
        <v>-0.68225985078267259</v>
      </c>
      <c r="AQ28">
        <f t="shared" si="13"/>
        <v>-1567.0899288485489</v>
      </c>
      <c r="AR28">
        <f t="shared" si="14"/>
        <v>-1567.7721886993315</v>
      </c>
      <c r="AS28">
        <f t="shared" si="15"/>
        <v>36.766262704412839</v>
      </c>
      <c r="AT28">
        <f t="shared" si="16"/>
        <v>-40.196787169025647</v>
      </c>
      <c r="AU28">
        <f t="shared" si="17"/>
        <v>-1571.2027131639443</v>
      </c>
      <c r="AW28">
        <v>25</v>
      </c>
      <c r="AX28">
        <f>IF(Z28&gt;0, (R28*SUMPRODUCT(K28:$K$98, X28:$X$98)-K28*$AZ$3)/Z28, 0)</f>
        <v>-44778.106076727752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500000</v>
      </c>
      <c r="S29">
        <f t="shared" si="1"/>
        <v>-59358.374042607735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-6372.0356729333607</v>
      </c>
      <c r="AC29">
        <f t="shared" si="2"/>
        <v>-6603.8274919600635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-14812.97375254392</v>
      </c>
      <c r="AI29">
        <f t="shared" si="7"/>
        <v>-14818.536428070729</v>
      </c>
      <c r="AJ29">
        <f t="shared" si="8"/>
        <v>231.7918190267028</v>
      </c>
      <c r="AK29">
        <f t="shared" si="30"/>
        <v>-446.04249710533531</v>
      </c>
      <c r="AL29">
        <f t="shared" si="9"/>
        <v>-15032.787106149361</v>
      </c>
      <c r="AN29">
        <f t="shared" si="10"/>
        <v>0</v>
      </c>
      <c r="AO29">
        <f t="shared" si="11"/>
        <v>0</v>
      </c>
      <c r="AP29">
        <f t="shared" si="12"/>
        <v>-0.47624786128758428</v>
      </c>
      <c r="AQ29">
        <f t="shared" si="13"/>
        <v>-1268.2111395781367</v>
      </c>
      <c r="AR29">
        <f t="shared" si="14"/>
        <v>-1268.6873874394244</v>
      </c>
      <c r="AS29">
        <f t="shared" si="15"/>
        <v>19.844831420312232</v>
      </c>
      <c r="AT29">
        <f t="shared" si="16"/>
        <v>-38.187879962798704</v>
      </c>
      <c r="AU29">
        <f t="shared" si="17"/>
        <v>-1287.0304359819106</v>
      </c>
      <c r="AW29">
        <v>26</v>
      </c>
      <c r="AX29">
        <f>IF(Z29&gt;0, (R29*SUMPRODUCT(K29:$K$98, X29:$X$98)-K29*$AZ$3)/Z29, 0)</f>
        <v>-59358.374042607735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500000</v>
      </c>
      <c r="S30">
        <f t="shared" si="1"/>
        <v>-79395.550595255903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-6603.8274919600635</v>
      </c>
      <c r="AC30">
        <f t="shared" si="2"/>
        <v>-6679.808176340126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-13003.847165284382</v>
      </c>
      <c r="AI30">
        <f t="shared" si="7"/>
        <v>-13008.053829339395</v>
      </c>
      <c r="AJ30">
        <f t="shared" si="8"/>
        <v>75.980684380062485</v>
      </c>
      <c r="AK30">
        <f t="shared" si="30"/>
        <v>-462.2679244372045</v>
      </c>
      <c r="AL30">
        <f t="shared" si="9"/>
        <v>-13394.341069396538</v>
      </c>
      <c r="AN30">
        <f t="shared" si="10"/>
        <v>0</v>
      </c>
      <c r="AO30">
        <f t="shared" si="11"/>
        <v>0</v>
      </c>
      <c r="AP30">
        <f t="shared" si="12"/>
        <v>-0.32156525567144062</v>
      </c>
      <c r="AQ30">
        <f t="shared" si="13"/>
        <v>-994.03836002406229</v>
      </c>
      <c r="AR30">
        <f t="shared" si="14"/>
        <v>-994.35992527973383</v>
      </c>
      <c r="AS30">
        <f t="shared" si="15"/>
        <v>5.8081053964010874</v>
      </c>
      <c r="AT30">
        <f t="shared" si="16"/>
        <v>-35.336623359125497</v>
      </c>
      <c r="AU30">
        <f t="shared" si="17"/>
        <v>-1023.8884432424583</v>
      </c>
      <c r="AW30">
        <v>27</v>
      </c>
      <c r="AX30">
        <f>IF(Z30&gt;0, (R30*SUMPRODUCT(K30:$K$98, X30:$X$98)-K30*$AZ$3)/Z30, 0)</f>
        <v>-79395.550595255903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500000</v>
      </c>
      <c r="S31">
        <f t="shared" si="1"/>
        <v>-107990.36200448581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-6679.808176340126</v>
      </c>
      <c r="AC31">
        <f t="shared" si="2"/>
        <v>-6609.3550585087614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-11044.377225105332</v>
      </c>
      <c r="AI31">
        <f t="shared" si="7"/>
        <v>-11047.437384797284</v>
      </c>
      <c r="AJ31">
        <f t="shared" si="8"/>
        <v>-70.45311783136458</v>
      </c>
      <c r="AK31">
        <f t="shared" si="30"/>
        <v>-467.58657234380888</v>
      </c>
      <c r="AL31">
        <f t="shared" si="9"/>
        <v>-11585.477074972458</v>
      </c>
      <c r="AN31">
        <f t="shared" si="10"/>
        <v>0</v>
      </c>
      <c r="AO31">
        <f t="shared" si="11"/>
        <v>0</v>
      </c>
      <c r="AP31">
        <f t="shared" si="12"/>
        <v>-0.20886100110384109</v>
      </c>
      <c r="AQ31">
        <f t="shared" si="13"/>
        <v>-753.79715962878709</v>
      </c>
      <c r="AR31">
        <f t="shared" si="14"/>
        <v>-754.00602062989083</v>
      </c>
      <c r="AS31">
        <f t="shared" si="15"/>
        <v>-4.8085427567210219</v>
      </c>
      <c r="AT31">
        <f t="shared" si="16"/>
        <v>-31.913563157922827</v>
      </c>
      <c r="AU31">
        <f t="shared" si="17"/>
        <v>-790.72812654453469</v>
      </c>
      <c r="AW31">
        <v>28</v>
      </c>
      <c r="AX31">
        <f>IF(Z31&gt;0, (R31*SUMPRODUCT(K31:$K$98, X31:$X$98)-K31*$AZ$3)/Z31, 0)</f>
        <v>-107990.36200448581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500000</v>
      </c>
      <c r="S32">
        <f t="shared" si="1"/>
        <v>-150733.57196431252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-6609.3550585087614</v>
      </c>
      <c r="AC32">
        <f t="shared" si="2"/>
        <v>-6412.713398623775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-9023.8983548182059</v>
      </c>
      <c r="AI32">
        <f t="shared" si="7"/>
        <v>-9026.0255230777566</v>
      </c>
      <c r="AJ32">
        <f t="shared" si="8"/>
        <v>-196.64165988498644</v>
      </c>
      <c r="AK32">
        <f t="shared" si="30"/>
        <v>-462.65485409561336</v>
      </c>
      <c r="AL32">
        <f t="shared" si="9"/>
        <v>-9685.3220370583567</v>
      </c>
      <c r="AN32">
        <f t="shared" si="10"/>
        <v>0</v>
      </c>
      <c r="AO32">
        <f t="shared" si="11"/>
        <v>0</v>
      </c>
      <c r="AP32">
        <f t="shared" si="12"/>
        <v>-0.12962748240093608</v>
      </c>
      <c r="AQ32">
        <f t="shared" si="13"/>
        <v>-549.90723931923435</v>
      </c>
      <c r="AR32">
        <f t="shared" si="14"/>
        <v>-550.03686680163526</v>
      </c>
      <c r="AS32">
        <f t="shared" si="15"/>
        <v>-11.983143877586727</v>
      </c>
      <c r="AT32">
        <f t="shared" si="16"/>
        <v>-28.193718897278888</v>
      </c>
      <c r="AU32">
        <f t="shared" si="17"/>
        <v>-590.2137295765009</v>
      </c>
      <c r="AW32">
        <v>29</v>
      </c>
      <c r="AX32">
        <f>IF(Z32&gt;0, (R32*SUMPRODUCT(K32:$K$98, X32:$X$98)-K32*$AZ$3)/Z32, 0)</f>
        <v>-150733.57196431252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500000</v>
      </c>
      <c r="S33">
        <f t="shared" si="1"/>
        <v>-218193.71454272611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-6412.713398623775</v>
      </c>
      <c r="AC33">
        <f t="shared" si="2"/>
        <v>-6114.0145490914274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-7048.4463512802758</v>
      </c>
      <c r="AI33">
        <f t="shared" si="7"/>
        <v>-7049.8474032221029</v>
      </c>
      <c r="AJ33">
        <f t="shared" si="8"/>
        <v>-298.69884953234759</v>
      </c>
      <c r="AK33">
        <f t="shared" si="30"/>
        <v>-448.8899379036643</v>
      </c>
      <c r="AL33">
        <f t="shared" si="9"/>
        <v>-7797.4361906581144</v>
      </c>
      <c r="AN33">
        <f t="shared" si="10"/>
        <v>0</v>
      </c>
      <c r="AO33">
        <f t="shared" si="11"/>
        <v>0</v>
      </c>
      <c r="AP33">
        <f t="shared" si="12"/>
        <v>-7.6230971754422339E-2</v>
      </c>
      <c r="AQ33">
        <f t="shared" si="13"/>
        <v>-383.50463582119357</v>
      </c>
      <c r="AR33">
        <f t="shared" si="14"/>
        <v>-383.58086679294797</v>
      </c>
      <c r="AS33">
        <f t="shared" si="15"/>
        <v>-16.252148033914626</v>
      </c>
      <c r="AT33">
        <f t="shared" si="16"/>
        <v>-24.42401680879269</v>
      </c>
      <c r="AU33">
        <f t="shared" si="17"/>
        <v>-424.25703163565527</v>
      </c>
      <c r="AW33">
        <v>30</v>
      </c>
      <c r="AX33">
        <f>IF(Z33&gt;0, (R33*SUMPRODUCT(K33:$K$98, X33:$X$98)-K33*$AZ$3)/Z33, 0)</f>
        <v>-218193.71454272611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500000</v>
      </c>
      <c r="S34">
        <f t="shared" si="1"/>
        <v>-330787.90404359781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-6114.0145490914274</v>
      </c>
      <c r="AC34">
        <f t="shared" si="2"/>
        <v>-5739.8351770094205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-5194.4089850146129</v>
      </c>
      <c r="AI34">
        <f t="shared" si="7"/>
        <v>-5195.2765855385205</v>
      </c>
      <c r="AJ34">
        <f t="shared" si="8"/>
        <v>-374.17937208200692</v>
      </c>
      <c r="AK34">
        <f t="shared" si="30"/>
        <v>-427.98101843639995</v>
      </c>
      <c r="AL34">
        <f t="shared" si="9"/>
        <v>-5997.4369760569271</v>
      </c>
      <c r="AN34">
        <f t="shared" si="10"/>
        <v>0</v>
      </c>
      <c r="AO34">
        <f t="shared" si="11"/>
        <v>0</v>
      </c>
      <c r="AP34">
        <f t="shared" si="12"/>
        <v>-4.2148197121453561E-2</v>
      </c>
      <c r="AQ34">
        <f t="shared" si="13"/>
        <v>-252.34536840044751</v>
      </c>
      <c r="AR34">
        <f t="shared" si="14"/>
        <v>-252.38751659756898</v>
      </c>
      <c r="AS34">
        <f t="shared" si="15"/>
        <v>-18.177704483470997</v>
      </c>
      <c r="AT34">
        <f t="shared" si="16"/>
        <v>-20.79139861287381</v>
      </c>
      <c r="AU34">
        <f t="shared" si="17"/>
        <v>-291.35661969391379</v>
      </c>
      <c r="AW34">
        <v>31</v>
      </c>
      <c r="AX34">
        <f>IF(Z34&gt;0, (R34*SUMPRODUCT(K34:$K$98, X34:$X$98)-K34*$AZ$3)/Z34, 0)</f>
        <v>-330787.90404359781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-529929.51380304189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-5739.8351770094205</v>
      </c>
      <c r="AC35">
        <f t="shared" ref="AC35:AC69" si="33">S35*Z35</f>
        <v>-5315.6769669248697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-3573.788575504524</v>
      </c>
      <c r="AI35">
        <f t="shared" ref="AI35:AI66" si="38">SUM(AE35:AH35)</f>
        <v>-3574.2901211656422</v>
      </c>
      <c r="AJ35">
        <f t="shared" ref="AJ35:AJ69" si="39">AB35-AC35</f>
        <v>-424.15821008455077</v>
      </c>
      <c r="AK35">
        <f t="shared" si="30"/>
        <v>-401.78846239065945</v>
      </c>
      <c r="AL35">
        <f t="shared" ref="AL35:AL66" si="40">SUM(AI35:AK35)</f>
        <v>-4400.2367936408527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-2.175462752863716E-2</v>
      </c>
      <c r="AQ35">
        <f t="shared" ref="AQ35:AQ69" si="44">AH35*$K35</f>
        <v>-155.01368141219112</v>
      </c>
      <c r="AR35">
        <f t="shared" ref="AR35:AR69" si="45">AI35*$K35</f>
        <v>-155.03543603971977</v>
      </c>
      <c r="AS35">
        <f t="shared" ref="AS35:AS69" si="46">AJ35*$K35</f>
        <v>-18.397933805339779</v>
      </c>
      <c r="AT35">
        <f t="shared" ref="AT35:AT69" si="47">AK35*$K35</f>
        <v>-17.427642231277531</v>
      </c>
      <c r="AU35">
        <f t="shared" ref="AU35:AU69" si="48">AL35*$K35</f>
        <v>-190.86101207633709</v>
      </c>
      <c r="AW35">
        <v>32</v>
      </c>
      <c r="AX35">
        <f>IF(Z35&gt;0, (R35*SUMPRODUCT(K35:$K$98, X35:$X$98)-K35*$AZ$3)/Z35, 0)</f>
        <v>-529929.51380304189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500000</v>
      </c>
      <c r="S36">
        <f t="shared" si="32"/>
        <v>-850113.59808947158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-5315.6769669248697</v>
      </c>
      <c r="AC36">
        <f t="shared" si="33"/>
        <v>-4866.6695961183113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-2102.9377639550944</v>
      </c>
      <c r="AI36">
        <f t="shared" si="38"/>
        <v>-2103.2240003832057</v>
      </c>
      <c r="AJ36">
        <f t="shared" si="39"/>
        <v>-449.00737080655836</v>
      </c>
      <c r="AK36">
        <f t="shared" si="30"/>
        <v>-372.09738768474091</v>
      </c>
      <c r="AL36">
        <f t="shared" si="40"/>
        <v>-2924.3287588745052</v>
      </c>
      <c r="AN36">
        <f t="shared" si="41"/>
        <v>0</v>
      </c>
      <c r="AO36">
        <f t="shared" si="42"/>
        <v>0</v>
      </c>
      <c r="AP36">
        <f t="shared" si="43"/>
        <v>-1.1085315429862056E-2</v>
      </c>
      <c r="AQ36">
        <f t="shared" si="44"/>
        <v>-81.442214034868599</v>
      </c>
      <c r="AR36">
        <f t="shared" si="45"/>
        <v>-81.453299350298465</v>
      </c>
      <c r="AS36">
        <f t="shared" si="46"/>
        <v>-17.389080658138869</v>
      </c>
      <c r="AT36">
        <f t="shared" si="47"/>
        <v>-14.4105239865212</v>
      </c>
      <c r="AU36">
        <f t="shared" si="48"/>
        <v>-113.25290399495854</v>
      </c>
      <c r="AW36">
        <v>33</v>
      </c>
      <c r="AX36">
        <f>IF(Z36&gt;0, (R36*SUMPRODUCT(K36:$K$98, X36:$X$98)-K36*$AZ$3)/Z36, 0)</f>
        <v>-850113.59808947158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500000</v>
      </c>
      <c r="S37">
        <f t="shared" si="32"/>
        <v>-1368537.5231431529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-4866.6695961183113</v>
      </c>
      <c r="AC37">
        <f t="shared" si="33"/>
        <v>-4408.8072992435827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-1222.9673768133275</v>
      </c>
      <c r="AI37">
        <f t="shared" si="38"/>
        <v>-1223.1284541394764</v>
      </c>
      <c r="AJ37">
        <f t="shared" si="39"/>
        <v>-457.8622968747286</v>
      </c>
      <c r="AK37">
        <f t="shared" si="30"/>
        <v>-340.66687172828182</v>
      </c>
      <c r="AL37">
        <f t="shared" si="40"/>
        <v>-2021.6576227424869</v>
      </c>
      <c r="AN37">
        <f t="shared" si="41"/>
        <v>0</v>
      </c>
      <c r="AO37">
        <f t="shared" si="42"/>
        <v>0</v>
      </c>
      <c r="AP37">
        <f t="shared" si="43"/>
        <v>-5.5697992288743729E-3</v>
      </c>
      <c r="AQ37">
        <f t="shared" si="44"/>
        <v>-42.288278028786948</v>
      </c>
      <c r="AR37">
        <f t="shared" si="45"/>
        <v>-42.293847828015828</v>
      </c>
      <c r="AS37">
        <f t="shared" si="46"/>
        <v>-15.832154214603339</v>
      </c>
      <c r="AT37">
        <f t="shared" si="47"/>
        <v>-11.779721732545964</v>
      </c>
      <c r="AU37">
        <f t="shared" si="48"/>
        <v>-69.905723775165129</v>
      </c>
      <c r="AW37">
        <v>34</v>
      </c>
      <c r="AX37">
        <f>IF(Z37&gt;0, (R37*SUMPRODUCT(K37:$K$98, X37:$X$98)-K37*$AZ$3)/Z37, 0)</f>
        <v>-1368537.5231431529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500000</v>
      </c>
      <c r="S38">
        <f t="shared" si="32"/>
        <v>-2224322.9616506873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-4408.8072992435827</v>
      </c>
      <c r="AC38">
        <f t="shared" si="33"/>
        <v>-3969.5736925316578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-702.3549784334266</v>
      </c>
      <c r="AI38">
        <f t="shared" si="38"/>
        <v>-702.44420948847051</v>
      </c>
      <c r="AJ38">
        <f t="shared" si="39"/>
        <v>-439.23360671192495</v>
      </c>
      <c r="AK38">
        <f t="shared" si="30"/>
        <v>-308.61651094705081</v>
      </c>
      <c r="AL38">
        <f t="shared" si="40"/>
        <v>-1450.2943271474462</v>
      </c>
      <c r="AN38">
        <f t="shared" si="41"/>
        <v>0</v>
      </c>
      <c r="AO38">
        <f t="shared" si="42"/>
        <v>0</v>
      </c>
      <c r="AP38">
        <f t="shared" si="43"/>
        <v>-2.7548828424868669E-3</v>
      </c>
      <c r="AQ38">
        <f t="shared" si="44"/>
        <v>-21.68421833036016</v>
      </c>
      <c r="AR38">
        <f t="shared" si="45"/>
        <v>-21.686973213202648</v>
      </c>
      <c r="AS38">
        <f t="shared" si="46"/>
        <v>-13.560717469699991</v>
      </c>
      <c r="AT38">
        <f t="shared" si="47"/>
        <v>-9.5280990513604724</v>
      </c>
      <c r="AU38">
        <f t="shared" si="48"/>
        <v>-44.775789734263107</v>
      </c>
      <c r="AW38">
        <v>35</v>
      </c>
      <c r="AX38">
        <f>IF(Z38&gt;0, (R38*SUMPRODUCT(K38:$K$98, X38:$X$98)-K38*$AZ$3)/Z38, 0)</f>
        <v>-2224322.9616506873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500000</v>
      </c>
      <c r="S39">
        <f t="shared" si="32"/>
        <v>-3666590.0204033828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-3969.5736925316578</v>
      </c>
      <c r="AC39">
        <f t="shared" si="33"/>
        <v>-3561.3276566292393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-397.74170368624311</v>
      </c>
      <c r="AI39">
        <f t="shared" si="38"/>
        <v>-397.79026826036801</v>
      </c>
      <c r="AJ39">
        <f t="shared" si="39"/>
        <v>-408.2460359024185</v>
      </c>
      <c r="AK39">
        <f t="shared" si="30"/>
        <v>-277.87015847721608</v>
      </c>
      <c r="AL39">
        <f t="shared" si="40"/>
        <v>-1083.9064626400027</v>
      </c>
      <c r="AN39">
        <f t="shared" si="41"/>
        <v>0</v>
      </c>
      <c r="AO39">
        <f t="shared" si="42"/>
        <v>0</v>
      </c>
      <c r="AP39">
        <f t="shared" si="43"/>
        <v>-1.3387166603543853E-3</v>
      </c>
      <c r="AQ39">
        <f t="shared" si="44"/>
        <v>-10.964029950581127</v>
      </c>
      <c r="AR39">
        <f t="shared" si="45"/>
        <v>-10.96536866724148</v>
      </c>
      <c r="AS39">
        <f t="shared" si="46"/>
        <v>-11.253589259956067</v>
      </c>
      <c r="AT39">
        <f t="shared" si="47"/>
        <v>-7.6596864540013145</v>
      </c>
      <c r="AU39">
        <f t="shared" si="48"/>
        <v>-29.878644381198864</v>
      </c>
      <c r="AW39">
        <v>36</v>
      </c>
      <c r="AX39">
        <f>IF(Z39&gt;0, (R39*SUMPRODUCT(K39:$K$98, X39:$X$98)-K39*$AZ$3)/Z39, 0)</f>
        <v>-3666590.0204033828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500000</v>
      </c>
      <c r="S40">
        <f t="shared" si="32"/>
        <v>-6140243.7014835486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-3561.3276566292393</v>
      </c>
      <c r="AC40">
        <f t="shared" si="33"/>
        <v>-3188.4253881576969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-221.15582764416399</v>
      </c>
      <c r="AI40">
        <f t="shared" si="38"/>
        <v>-221.18179098978322</v>
      </c>
      <c r="AJ40">
        <f t="shared" si="39"/>
        <v>-372.90226847154236</v>
      </c>
      <c r="AK40">
        <f t="shared" ref="AK40:AK69" si="61">G40*SUM(AB40:AB40, AE40:AF40)</f>
        <v>-249.29293596404676</v>
      </c>
      <c r="AL40">
        <f t="shared" si="40"/>
        <v>-843.37699542537234</v>
      </c>
      <c r="AN40">
        <f t="shared" si="41"/>
        <v>0</v>
      </c>
      <c r="AO40">
        <f t="shared" si="42"/>
        <v>0</v>
      </c>
      <c r="AP40">
        <f t="shared" si="43"/>
        <v>-6.390159752193991E-4</v>
      </c>
      <c r="AQ40">
        <f t="shared" si="44"/>
        <v>-5.4431392991528087</v>
      </c>
      <c r="AR40">
        <f t="shared" si="45"/>
        <v>-5.4437783151280277</v>
      </c>
      <c r="AS40">
        <f t="shared" si="46"/>
        <v>-9.1779584281474662</v>
      </c>
      <c r="AT40">
        <f t="shared" si="47"/>
        <v>-6.1356564337539181</v>
      </c>
      <c r="AU40">
        <f t="shared" si="48"/>
        <v>-20.757393177029414</v>
      </c>
      <c r="AW40">
        <v>37</v>
      </c>
      <c r="AX40">
        <f>IF(Z40&gt;0, (R40*SUMPRODUCT(K40:$K$98, X40:$X$98)-K40*$AZ$3)/Z40, 0)</f>
        <v>-6140243.7014835486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500000</v>
      </c>
      <c r="S41">
        <f t="shared" si="32"/>
        <v>-10474360.895589963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-3188.4253881576969</v>
      </c>
      <c r="AC41">
        <f t="shared" si="33"/>
        <v>-2851.130761008525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-120.93665739059492</v>
      </c>
      <c r="AI41">
        <f t="shared" si="38"/>
        <v>-120.95026743701889</v>
      </c>
      <c r="AJ41">
        <f t="shared" si="39"/>
        <v>-337.2946271491719</v>
      </c>
      <c r="AK41">
        <f t="shared" si="61"/>
        <v>-223.1897771710388</v>
      </c>
      <c r="AL41">
        <f t="shared" si="40"/>
        <v>-681.43467175722958</v>
      </c>
      <c r="AN41">
        <f t="shared" si="41"/>
        <v>0</v>
      </c>
      <c r="AO41">
        <f t="shared" si="42"/>
        <v>0</v>
      </c>
      <c r="AP41">
        <f t="shared" si="43"/>
        <v>-2.9908363120654207E-4</v>
      </c>
      <c r="AQ41">
        <f t="shared" si="44"/>
        <v>-2.6576084688917674</v>
      </c>
      <c r="AR41">
        <f t="shared" si="45"/>
        <v>-2.6579075525229743</v>
      </c>
      <c r="AS41">
        <f t="shared" si="46"/>
        <v>-7.4121203360879555</v>
      </c>
      <c r="AT41">
        <f t="shared" si="47"/>
        <v>-4.9046422712353532</v>
      </c>
      <c r="AU41">
        <f t="shared" si="48"/>
        <v>-14.974670159846282</v>
      </c>
      <c r="AW41">
        <v>38</v>
      </c>
      <c r="AX41">
        <f>IF(Z41&gt;0, (R41*SUMPRODUCT(K41:$K$98, X41:$X$98)-K41*$AZ$3)/Z41, 0)</f>
        <v>-10474360.895589963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500000</v>
      </c>
      <c r="S42">
        <f t="shared" si="32"/>
        <v>-18235036.464785825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-2851.130761008525</v>
      </c>
      <c r="AC42">
        <f t="shared" si="33"/>
        <v>-2547.7725065771274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-64.880194125140775</v>
      </c>
      <c r="AI42">
        <f t="shared" si="38"/>
        <v>-64.887180051687992</v>
      </c>
      <c r="AJ42">
        <f t="shared" si="39"/>
        <v>-303.35825443139765</v>
      </c>
      <c r="AK42">
        <f t="shared" si="61"/>
        <v>-199.57915327059678</v>
      </c>
      <c r="AL42">
        <f t="shared" si="40"/>
        <v>-567.82458775368241</v>
      </c>
      <c r="AN42">
        <f t="shared" si="41"/>
        <v>0</v>
      </c>
      <c r="AO42">
        <f t="shared" si="42"/>
        <v>0</v>
      </c>
      <c r="AP42">
        <f t="shared" si="43"/>
        <v>-1.3706893252111998E-4</v>
      </c>
      <c r="AQ42">
        <f t="shared" si="44"/>
        <v>-1.2729963434894844</v>
      </c>
      <c r="AR42">
        <f t="shared" si="45"/>
        <v>-1.2731334124220055</v>
      </c>
      <c r="AS42">
        <f t="shared" si="46"/>
        <v>-5.952108403277439</v>
      </c>
      <c r="AT42">
        <f t="shared" si="47"/>
        <v>-3.9158873640260681</v>
      </c>
      <c r="AU42">
        <f t="shared" si="48"/>
        <v>-11.141129179725512</v>
      </c>
      <c r="AW42">
        <v>39</v>
      </c>
      <c r="AX42">
        <f>IF(Z42&gt;0, (R42*SUMPRODUCT(K42:$K$98, X42:$X$98)-K42*$AZ$3)/Z42, 0)</f>
        <v>-18235036.464785825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500000</v>
      </c>
      <c r="S43">
        <f t="shared" si="32"/>
        <v>-32446151.335918561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-2547.7725065771274</v>
      </c>
      <c r="AC43">
        <f t="shared" si="33"/>
        <v>-2275.8170539025009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-34.089994783259563</v>
      </c>
      <c r="AI43">
        <f t="shared" si="38"/>
        <v>-34.093501851062982</v>
      </c>
      <c r="AJ43">
        <f t="shared" si="39"/>
        <v>-271.95545267462649</v>
      </c>
      <c r="AK43">
        <f t="shared" si="61"/>
        <v>-178.34407546039893</v>
      </c>
      <c r="AL43">
        <f t="shared" si="40"/>
        <v>-484.39302998608838</v>
      </c>
      <c r="AN43">
        <f t="shared" si="41"/>
        <v>0</v>
      </c>
      <c r="AO43">
        <f t="shared" si="42"/>
        <v>0</v>
      </c>
      <c r="AP43">
        <f t="shared" si="43"/>
        <v>-6.1438577981043455E-5</v>
      </c>
      <c r="AQ43">
        <f t="shared" si="44"/>
        <v>-0.59720567729589391</v>
      </c>
      <c r="AR43">
        <f t="shared" si="45"/>
        <v>-0.59726711587387482</v>
      </c>
      <c r="AS43">
        <f t="shared" si="46"/>
        <v>-4.7642524248380758</v>
      </c>
      <c r="AT43">
        <f t="shared" si="47"/>
        <v>-3.1243212283898631</v>
      </c>
      <c r="AU43">
        <f t="shared" si="48"/>
        <v>-8.485840769101813</v>
      </c>
      <c r="AW43">
        <v>40</v>
      </c>
      <c r="AX43">
        <f>IF(Z43&gt;0, (R43*SUMPRODUCT(K43:$K$98, X43:$X$98)-K43*$AZ$3)/Z43, 0)</f>
        <v>-32446151.335918561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500000</v>
      </c>
      <c r="S44">
        <f t="shared" si="32"/>
        <v>-59145230.23328457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-2275.8170539025009</v>
      </c>
      <c r="AC44">
        <f t="shared" si="33"/>
        <v>-2032.4602872421931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-17.538025395971708</v>
      </c>
      <c r="AI44">
        <f t="shared" si="38"/>
        <v>-17.539743590557499</v>
      </c>
      <c r="AJ44">
        <f t="shared" si="39"/>
        <v>-243.35676666030781</v>
      </c>
      <c r="AK44">
        <f t="shared" si="61"/>
        <v>-159.30719377317507</v>
      </c>
      <c r="AL44">
        <f t="shared" si="40"/>
        <v>-420.20370402404041</v>
      </c>
      <c r="AN44">
        <f t="shared" si="41"/>
        <v>0</v>
      </c>
      <c r="AO44">
        <f t="shared" si="42"/>
        <v>0</v>
      </c>
      <c r="AP44">
        <f t="shared" si="43"/>
        <v>-2.6875175961675467E-5</v>
      </c>
      <c r="AQ44">
        <f t="shared" si="44"/>
        <v>-0.27432138503711151</v>
      </c>
      <c r="AR44">
        <f t="shared" si="45"/>
        <v>-0.27434826021307324</v>
      </c>
      <c r="AS44">
        <f t="shared" si="46"/>
        <v>-3.8064698722435639</v>
      </c>
      <c r="AT44">
        <f t="shared" si="47"/>
        <v>-2.4918067487957121</v>
      </c>
      <c r="AU44">
        <f t="shared" si="48"/>
        <v>-6.5726248812523496</v>
      </c>
      <c r="AW44">
        <v>41</v>
      </c>
      <c r="AX44">
        <f>IF(Z44&gt;0, (R44*SUMPRODUCT(K44:$K$98, X44:$X$98)-K44*$AZ$3)/Z44, 0)</f>
        <v>-59145230.23328457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500000</v>
      </c>
      <c r="S45">
        <f t="shared" si="32"/>
        <v>-110610365.17334002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-2032.4602872421931</v>
      </c>
      <c r="AC45">
        <f t="shared" si="33"/>
        <v>-1814.9185618972274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-8.8060193111024798</v>
      </c>
      <c r="AI45">
        <f t="shared" si="38"/>
        <v>-8.8068397218113006</v>
      </c>
      <c r="AJ45">
        <f t="shared" si="39"/>
        <v>-217.5417253449657</v>
      </c>
      <c r="AK45">
        <f t="shared" si="61"/>
        <v>-142.27222010695354</v>
      </c>
      <c r="AL45">
        <f t="shared" si="40"/>
        <v>-368.6207851737305</v>
      </c>
      <c r="AN45">
        <f t="shared" si="41"/>
        <v>0</v>
      </c>
      <c r="AO45">
        <f t="shared" si="42"/>
        <v>0</v>
      </c>
      <c r="AP45">
        <f t="shared" si="43"/>
        <v>-1.14575633751463E-5</v>
      </c>
      <c r="AQ45">
        <f t="shared" si="44"/>
        <v>-0.12298172519548978</v>
      </c>
      <c r="AR45">
        <f t="shared" si="45"/>
        <v>-0.12299318275886491</v>
      </c>
      <c r="AS45">
        <f t="shared" si="46"/>
        <v>-3.03811015394853</v>
      </c>
      <c r="AT45">
        <f t="shared" si="47"/>
        <v>-1.9869230872666632</v>
      </c>
      <c r="AU45">
        <f t="shared" si="48"/>
        <v>-5.1480264239740574</v>
      </c>
      <c r="AW45">
        <v>42</v>
      </c>
      <c r="AX45">
        <f>IF(Z45&gt;0, (R45*SUMPRODUCT(K45:$K$98, X45:$X$98)-K45*$AZ$3)/Z45, 0)</f>
        <v>-110610365.17334002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500000</v>
      </c>
      <c r="S46">
        <f t="shared" si="32"/>
        <v>-212714658.84769297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-1814.9185618972274</v>
      </c>
      <c r="AC46">
        <f t="shared" si="33"/>
        <v>-1620.5629304706345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-4.3128247096354917</v>
      </c>
      <c r="AI46">
        <f t="shared" si="38"/>
        <v>-4.3132056337662616</v>
      </c>
      <c r="AJ46">
        <f t="shared" si="39"/>
        <v>-194.35563142659294</v>
      </c>
      <c r="AK46">
        <f t="shared" si="61"/>
        <v>-127.04429933280593</v>
      </c>
      <c r="AL46">
        <f t="shared" si="40"/>
        <v>-325.71313639316514</v>
      </c>
      <c r="AN46">
        <f t="shared" si="41"/>
        <v>0</v>
      </c>
      <c r="AO46">
        <f t="shared" si="42"/>
        <v>0</v>
      </c>
      <c r="AP46">
        <f t="shared" si="43"/>
        <v>-4.7498665721495965E-6</v>
      </c>
      <c r="AQ46">
        <f t="shared" si="44"/>
        <v>-5.3778010540957925E-2</v>
      </c>
      <c r="AR46">
        <f t="shared" si="45"/>
        <v>-5.3782760407530078E-2</v>
      </c>
      <c r="AS46">
        <f t="shared" si="46"/>
        <v>-2.4234834242630807</v>
      </c>
      <c r="AT46">
        <f t="shared" si="47"/>
        <v>-1.5841565861520233</v>
      </c>
      <c r="AU46">
        <f t="shared" si="48"/>
        <v>-4.0614227708226345</v>
      </c>
      <c r="AW46">
        <v>43</v>
      </c>
      <c r="AX46">
        <f>IF(Z46&gt;0, (R46*SUMPRODUCT(K46:$K$98, X46:$X$98)-K46*$AZ$3)/Z46, 0)</f>
        <v>-212714658.84769297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500000</v>
      </c>
      <c r="S47">
        <f t="shared" si="32"/>
        <v>-421726747.11133206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-1620.5629304706345</v>
      </c>
      <c r="AC47">
        <f t="shared" si="33"/>
        <v>-1446.9750895956499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-2.0556125911879617</v>
      </c>
      <c r="AI47">
        <f t="shared" si="38"/>
        <v>-2.055784144818305</v>
      </c>
      <c r="AJ47">
        <f t="shared" si="39"/>
        <v>-173.58784087498452</v>
      </c>
      <c r="AK47">
        <f t="shared" si="61"/>
        <v>-113.43940513294443</v>
      </c>
      <c r="AL47">
        <f t="shared" si="40"/>
        <v>-289.08303015274726</v>
      </c>
      <c r="AN47">
        <f t="shared" si="41"/>
        <v>0</v>
      </c>
      <c r="AO47">
        <f t="shared" si="42"/>
        <v>0</v>
      </c>
      <c r="AP47">
        <f t="shared" si="43"/>
        <v>-1.9099623883567261E-6</v>
      </c>
      <c r="AQ47">
        <f t="shared" si="44"/>
        <v>-2.2885803852397919E-2</v>
      </c>
      <c r="AR47">
        <f t="shared" si="45"/>
        <v>-2.2887713814786277E-2</v>
      </c>
      <c r="AS47">
        <f t="shared" si="46"/>
        <v>-1.9326099161176531</v>
      </c>
      <c r="AT47">
        <f t="shared" si="47"/>
        <v>-1.262957809333578</v>
      </c>
      <c r="AU47">
        <f t="shared" si="48"/>
        <v>-3.2184554392660174</v>
      </c>
      <c r="AW47">
        <v>44</v>
      </c>
      <c r="AX47">
        <f>IF(Z47&gt;0, (R47*SUMPRODUCT(K47:$K$98, X47:$X$98)-K47*$AZ$3)/Z47, 0)</f>
        <v>-421726747.11133206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500000</v>
      </c>
      <c r="S48">
        <f t="shared" si="32"/>
        <v>-863329793.96979916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-1446.9750895956499</v>
      </c>
      <c r="AC48">
        <f t="shared" si="33"/>
        <v>-1291.9608156802833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-0.95013801822344435</v>
      </c>
      <c r="AI48">
        <f t="shared" si="38"/>
        <v>-0.95021284251566174</v>
      </c>
      <c r="AJ48">
        <f t="shared" si="39"/>
        <v>-155.01427391536663</v>
      </c>
      <c r="AK48">
        <f t="shared" si="61"/>
        <v>-101.2882562716955</v>
      </c>
      <c r="AL48">
        <f t="shared" si="40"/>
        <v>-257.2527430295778</v>
      </c>
      <c r="AN48">
        <f t="shared" si="41"/>
        <v>0</v>
      </c>
      <c r="AO48">
        <f t="shared" si="42"/>
        <v>0</v>
      </c>
      <c r="AP48">
        <f t="shared" si="43"/>
        <v>-7.4378856454810994E-7</v>
      </c>
      <c r="AQ48">
        <f t="shared" si="44"/>
        <v>-9.4448176087435359E-3</v>
      </c>
      <c r="AR48">
        <f t="shared" si="45"/>
        <v>-9.4455613973080839E-3</v>
      </c>
      <c r="AS48">
        <f t="shared" si="46"/>
        <v>-1.5409145995651969</v>
      </c>
      <c r="AT48">
        <f t="shared" si="47"/>
        <v>-1.0068527814333412</v>
      </c>
      <c r="AU48">
        <f t="shared" si="48"/>
        <v>-2.5572129423958465</v>
      </c>
      <c r="AW48">
        <v>45</v>
      </c>
      <c r="AX48">
        <f>IF(Z48&gt;0, (R48*SUMPRODUCT(K48:$K$98, X48:$X$98)-K48*$AZ$3)/Z48, 0)</f>
        <v>-863329793.96979916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500000</v>
      </c>
      <c r="S49">
        <f t="shared" si="32"/>
        <v>-1829606527.3000104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-1291.9608156802833</v>
      </c>
      <c r="AC49">
        <f t="shared" si="33"/>
        <v>-1153.5442250343035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-0.42551669385646551</v>
      </c>
      <c r="AI49">
        <f t="shared" si="38"/>
        <v>-0.42554821823637512</v>
      </c>
      <c r="AJ49">
        <f t="shared" si="39"/>
        <v>-138.4165906459798</v>
      </c>
      <c r="AK49">
        <f t="shared" si="61"/>
        <v>-90.437257097619835</v>
      </c>
      <c r="AL49">
        <f t="shared" si="40"/>
        <v>-229.279395961836</v>
      </c>
      <c r="AN49">
        <f t="shared" si="41"/>
        <v>0</v>
      </c>
      <c r="AO49">
        <f t="shared" si="42"/>
        <v>0</v>
      </c>
      <c r="AP49">
        <f t="shared" si="43"/>
        <v>-2.7979207528313871E-7</v>
      </c>
      <c r="AQ49">
        <f t="shared" si="44"/>
        <v>-3.7766388802277979E-3</v>
      </c>
      <c r="AR49">
        <f t="shared" si="45"/>
        <v>-3.776918672303081E-3</v>
      </c>
      <c r="AS49">
        <f t="shared" si="46"/>
        <v>-1.2285052160104335</v>
      </c>
      <c r="AT49">
        <f t="shared" si="47"/>
        <v>-0.80266853523551551</v>
      </c>
      <c r="AU49">
        <f t="shared" si="48"/>
        <v>-2.0349506699182518</v>
      </c>
      <c r="AW49">
        <v>46</v>
      </c>
      <c r="AX49">
        <f>IF(Z49&gt;0, (R49*SUMPRODUCT(K49:$K$98, X49:$X$98)-K49*$AZ$3)/Z49, 0)</f>
        <v>-1829606527.3000104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500000</v>
      </c>
      <c r="S50">
        <f t="shared" si="32"/>
        <v>-4019966019.7645679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-1153.5442250343035</v>
      </c>
      <c r="AC50">
        <f t="shared" si="33"/>
        <v>-1029.9533271521227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-0.18398663060643192</v>
      </c>
      <c r="AI50">
        <f t="shared" si="38"/>
        <v>-0.1839994410794818</v>
      </c>
      <c r="AJ50">
        <f t="shared" si="39"/>
        <v>-123.5908978821808</v>
      </c>
      <c r="AK50">
        <f t="shared" si="61"/>
        <v>-80.748095752401255</v>
      </c>
      <c r="AL50">
        <f t="shared" si="40"/>
        <v>-204.52299307566153</v>
      </c>
      <c r="AN50">
        <f t="shared" si="41"/>
        <v>0</v>
      </c>
      <c r="AO50">
        <f t="shared" si="42"/>
        <v>0</v>
      </c>
      <c r="AP50">
        <f t="shared" si="43"/>
        <v>-1.0151635162610359E-7</v>
      </c>
      <c r="AQ50">
        <f t="shared" si="44"/>
        <v>-1.4579985777595651E-3</v>
      </c>
      <c r="AR50">
        <f t="shared" si="45"/>
        <v>-1.4581000941111912E-3</v>
      </c>
      <c r="AS50">
        <f t="shared" si="46"/>
        <v>-0.97939373498124094</v>
      </c>
      <c r="AT50">
        <f t="shared" si="47"/>
        <v>-0.63988675903105818</v>
      </c>
      <c r="AU50">
        <f t="shared" si="48"/>
        <v>-1.6207385941064103</v>
      </c>
      <c r="AW50">
        <v>47</v>
      </c>
      <c r="AX50">
        <f>IF(Z50&gt;0, (R50*SUMPRODUCT(K50:$K$98, X50:$X$98)-K50*$AZ$3)/Z50, 0)</f>
        <v>-4019966019.7645679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500000</v>
      </c>
      <c r="S51">
        <f t="shared" si="32"/>
        <v>-9164062499.0162144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-1029.9533271521227</v>
      </c>
      <c r="AC51">
        <f t="shared" si="33"/>
        <v>-919.60239718546734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-7.6649298346199532E-2</v>
      </c>
      <c r="AI51">
        <f t="shared" si="38"/>
        <v>-7.665431578468429E-2</v>
      </c>
      <c r="AJ51">
        <f t="shared" si="39"/>
        <v>-110.35092996665537</v>
      </c>
      <c r="AK51">
        <f t="shared" si="61"/>
        <v>-72.09673290064859</v>
      </c>
      <c r="AL51">
        <f t="shared" si="40"/>
        <v>-182.52431718308864</v>
      </c>
      <c r="AN51">
        <f t="shared" si="41"/>
        <v>0</v>
      </c>
      <c r="AO51">
        <f t="shared" si="42"/>
        <v>0</v>
      </c>
      <c r="AP51">
        <f t="shared" si="43"/>
        <v>-3.5500532559360651E-8</v>
      </c>
      <c r="AQ51">
        <f t="shared" si="44"/>
        <v>-5.4232671110141634E-4</v>
      </c>
      <c r="AR51">
        <f t="shared" si="45"/>
        <v>-5.4236221163397565E-4</v>
      </c>
      <c r="AS51">
        <f t="shared" si="46"/>
        <v>-0.78078023161403487</v>
      </c>
      <c r="AT51">
        <f t="shared" si="47"/>
        <v>-0.51011535498425997</v>
      </c>
      <c r="AU51">
        <f t="shared" si="48"/>
        <v>-1.2914379488099288</v>
      </c>
      <c r="AW51">
        <v>48</v>
      </c>
      <c r="AX51">
        <f>IF(Z51&gt;0, (R51*SUMPRODUCT(K51:$K$98, X51:$X$98)-K51*$AZ$3)/Z51, 0)</f>
        <v>-9164062499.0162144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500000</v>
      </c>
      <c r="S52">
        <f t="shared" si="32"/>
        <v>-21725636085.589252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-919.60239718546734</v>
      </c>
      <c r="AC52">
        <f t="shared" si="33"/>
        <v>-821.07402168607757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-3.0776208727748212E-2</v>
      </c>
      <c r="AI52">
        <f t="shared" si="38"/>
        <v>-3.0778098370975344E-2</v>
      </c>
      <c r="AJ52">
        <f t="shared" si="39"/>
        <v>-98.528375499389767</v>
      </c>
      <c r="AK52">
        <f t="shared" si="61"/>
        <v>-64.372167802982716</v>
      </c>
      <c r="AL52">
        <f t="shared" si="40"/>
        <v>-162.93132140074346</v>
      </c>
      <c r="AN52">
        <f t="shared" si="41"/>
        <v>0</v>
      </c>
      <c r="AO52">
        <f t="shared" si="42"/>
        <v>0</v>
      </c>
      <c r="AP52">
        <f t="shared" si="43"/>
        <v>-1.1937533520455996E-8</v>
      </c>
      <c r="AQ52">
        <f t="shared" si="44"/>
        <v>-1.9442401509693152E-4</v>
      </c>
      <c r="AR52">
        <f t="shared" si="45"/>
        <v>-1.9443595263045197E-4</v>
      </c>
      <c r="AS52">
        <f t="shared" si="46"/>
        <v>-0.62243801811423094</v>
      </c>
      <c r="AT52">
        <f t="shared" si="47"/>
        <v>-0.40666137390292634</v>
      </c>
      <c r="AU52">
        <f t="shared" si="48"/>
        <v>-1.0292938279697876</v>
      </c>
      <c r="AW52">
        <v>49</v>
      </c>
      <c r="AX52">
        <f>IF(Z52&gt;0, (R52*SUMPRODUCT(K52:$K$98, X52:$X$98)-K52*$AZ$3)/Z52, 0)</f>
        <v>-21725636085.589252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500000</v>
      </c>
      <c r="S53">
        <f t="shared" si="32"/>
        <v>-53689185276.857185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-821.07402168607757</v>
      </c>
      <c r="AC53">
        <f t="shared" si="33"/>
        <v>-733.10196805107387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-1.1880190124693366E-2</v>
      </c>
      <c r="AI53">
        <f t="shared" si="38"/>
        <v>-1.1880872852475759E-2</v>
      </c>
      <c r="AJ53">
        <f t="shared" si="39"/>
        <v>-87.972053635003704</v>
      </c>
      <c r="AK53">
        <f t="shared" si="61"/>
        <v>-57.475181518025437</v>
      </c>
      <c r="AL53">
        <f t="shared" si="40"/>
        <v>-145.4591160258816</v>
      </c>
      <c r="AN53">
        <f t="shared" si="41"/>
        <v>0</v>
      </c>
      <c r="AO53">
        <f t="shared" si="42"/>
        <v>0</v>
      </c>
      <c r="AP53">
        <f t="shared" si="43"/>
        <v>-3.8509186315827266E-9</v>
      </c>
      <c r="AQ53">
        <f t="shared" si="44"/>
        <v>-6.7010083195346266E-5</v>
      </c>
      <c r="AR53">
        <f t="shared" si="45"/>
        <v>-6.701393411397785E-5</v>
      </c>
      <c r="AS53">
        <f t="shared" si="46"/>
        <v>-0.49620541178832489</v>
      </c>
      <c r="AT53">
        <f t="shared" si="47"/>
        <v>-0.3241881362811877</v>
      </c>
      <c r="AU53">
        <f t="shared" si="48"/>
        <v>-0.82046056200362649</v>
      </c>
      <c r="AW53">
        <v>50</v>
      </c>
      <c r="AX53">
        <f>IF(Z53&gt;0, (R53*SUMPRODUCT(K53:$K$98, X53:$X$98)-K53*$AZ$3)/Z53, 0)</f>
        <v>-53689185276.857185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500000</v>
      </c>
      <c r="S54">
        <f t="shared" si="32"/>
        <v>-138617709451.82877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-733.10196805107387</v>
      </c>
      <c r="AC54">
        <f t="shared" si="33"/>
        <v>-654.55538500846171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-4.397995808137164E-3</v>
      </c>
      <c r="AI54">
        <f t="shared" si="38"/>
        <v>-4.3982319090609193E-3</v>
      </c>
      <c r="AJ54">
        <f t="shared" si="39"/>
        <v>-78.546583042612156</v>
      </c>
      <c r="AK54">
        <f t="shared" si="61"/>
        <v>-51.317137763575175</v>
      </c>
      <c r="AL54">
        <f t="shared" si="40"/>
        <v>-129.86811903809638</v>
      </c>
      <c r="AN54">
        <f t="shared" si="41"/>
        <v>0</v>
      </c>
      <c r="AO54">
        <f t="shared" si="42"/>
        <v>0</v>
      </c>
      <c r="AP54">
        <f t="shared" si="43"/>
        <v>-1.1890399042202629E-9</v>
      </c>
      <c r="AQ54">
        <f t="shared" si="44"/>
        <v>-2.2148971004823261E-5</v>
      </c>
      <c r="AR54">
        <f t="shared" si="45"/>
        <v>-2.2150160044727481E-5</v>
      </c>
      <c r="AS54">
        <f t="shared" si="46"/>
        <v>-0.39557245305234739</v>
      </c>
      <c r="AT54">
        <f t="shared" si="47"/>
        <v>-0.25844085487143298</v>
      </c>
      <c r="AU54">
        <f t="shared" si="48"/>
        <v>-0.65403545808382502</v>
      </c>
      <c r="AW54">
        <v>51</v>
      </c>
      <c r="AX54">
        <f>IF(Z54&gt;0, (R54*SUMPRODUCT(K54:$K$98, X54:$X$98)-K54*$AZ$3)/Z54, 0)</f>
        <v>-138617709451.82877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500000</v>
      </c>
      <c r="S55">
        <f t="shared" si="32"/>
        <v>-374737477630.44525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-654.55538500846171</v>
      </c>
      <c r="AC55">
        <f t="shared" si="33"/>
        <v>-584.42446961038331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-1.5576206275526737E-3</v>
      </c>
      <c r="AI55">
        <f t="shared" si="38"/>
        <v>-1.5576986054044362E-3</v>
      </c>
      <c r="AJ55">
        <f t="shared" si="39"/>
        <v>-70.1309153980784</v>
      </c>
      <c r="AK55">
        <f t="shared" si="61"/>
        <v>-45.818876950592326</v>
      </c>
      <c r="AL55">
        <f t="shared" si="40"/>
        <v>-115.95135004727614</v>
      </c>
      <c r="AN55">
        <f t="shared" si="41"/>
        <v>0</v>
      </c>
      <c r="AO55">
        <f t="shared" si="42"/>
        <v>0</v>
      </c>
      <c r="AP55">
        <f t="shared" si="43"/>
        <v>-3.5063235396873377E-10</v>
      </c>
      <c r="AQ55">
        <f t="shared" si="44"/>
        <v>-7.0039398994024863E-6</v>
      </c>
      <c r="AR55">
        <f t="shared" si="45"/>
        <v>-7.0042905317564551E-6</v>
      </c>
      <c r="AS55">
        <f t="shared" si="46"/>
        <v>-0.31534810713824535</v>
      </c>
      <c r="AT55">
        <f t="shared" si="47"/>
        <v>-0.20602748496229342</v>
      </c>
      <c r="AU55">
        <f t="shared" si="48"/>
        <v>-0.52138259639107054</v>
      </c>
      <c r="AW55">
        <v>52</v>
      </c>
      <c r="AX55">
        <f>IF(Z55&gt;0, (R55*SUMPRODUCT(K55:$K$98, X55:$X$98)-K55*$AZ$3)/Z55, 0)</f>
        <v>-374737477630.44525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500000</v>
      </c>
      <c r="S56">
        <f t="shared" si="32"/>
        <v>-1063382190008.6311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-584.42446961038331</v>
      </c>
      <c r="AC56">
        <f t="shared" si="33"/>
        <v>-521.80756809017203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-5.2662794537320908E-4</v>
      </c>
      <c r="AI56">
        <f t="shared" si="38"/>
        <v>-5.2665248065191666E-4</v>
      </c>
      <c r="AJ56">
        <f t="shared" si="39"/>
        <v>-62.616901520211286</v>
      </c>
      <c r="AK56">
        <f t="shared" si="61"/>
        <v>-40.909712872726836</v>
      </c>
      <c r="AL56">
        <f t="shared" si="40"/>
        <v>-103.52714104541877</v>
      </c>
      <c r="AN56">
        <f t="shared" si="41"/>
        <v>0</v>
      </c>
      <c r="AO56">
        <f t="shared" si="42"/>
        <v>0</v>
      </c>
      <c r="AP56">
        <f t="shared" si="43"/>
        <v>-9.8503960855336323E-11</v>
      </c>
      <c r="AQ56">
        <f t="shared" si="44"/>
        <v>-2.1142999488488368E-6</v>
      </c>
      <c r="AR56">
        <f t="shared" si="45"/>
        <v>-2.1143984528096918E-6</v>
      </c>
      <c r="AS56">
        <f t="shared" si="46"/>
        <v>-0.25139363158450123</v>
      </c>
      <c r="AT56">
        <f t="shared" si="47"/>
        <v>-0.16424385487733592</v>
      </c>
      <c r="AU56">
        <f t="shared" si="48"/>
        <v>-0.41563960086028995</v>
      </c>
      <c r="AW56">
        <v>53</v>
      </c>
      <c r="AX56">
        <f>IF(Z56&gt;0, (R56*SUMPRODUCT(K56:$K$98, X56:$X$98)-K56*$AZ$3)/Z56, 0)</f>
        <v>-1063382190008.6311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500000</v>
      </c>
      <c r="S57">
        <f t="shared" si="32"/>
        <v>-3176433556312.8237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-521.80756809017203</v>
      </c>
      <c r="AC57">
        <f t="shared" si="33"/>
        <v>-465.89961616505127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-1.6956235353596274E-4</v>
      </c>
      <c r="AI57">
        <f t="shared" si="38"/>
        <v>-1.6956968722652962E-4</v>
      </c>
      <c r="AJ57">
        <f t="shared" si="39"/>
        <v>-55.907951925120756</v>
      </c>
      <c r="AK57">
        <f t="shared" si="61"/>
        <v>-36.526529766312045</v>
      </c>
      <c r="AL57">
        <f t="shared" si="40"/>
        <v>-92.434651261120024</v>
      </c>
      <c r="AN57">
        <f t="shared" si="41"/>
        <v>0</v>
      </c>
      <c r="AO57">
        <f t="shared" si="42"/>
        <v>0</v>
      </c>
      <c r="AP57">
        <f t="shared" si="43"/>
        <v>-2.6288587821981465E-11</v>
      </c>
      <c r="AQ57">
        <f t="shared" si="44"/>
        <v>-6.0781877576931879E-7</v>
      </c>
      <c r="AR57">
        <f t="shared" si="45"/>
        <v>-6.0784506435714077E-7</v>
      </c>
      <c r="AS57">
        <f t="shared" si="46"/>
        <v>-0.2004094787920572</v>
      </c>
      <c r="AT57">
        <f t="shared" si="47"/>
        <v>-0.13093419702359002</v>
      </c>
      <c r="AU57">
        <f t="shared" si="48"/>
        <v>-0.33134428366071156</v>
      </c>
      <c r="AW57">
        <v>54</v>
      </c>
      <c r="AX57">
        <f>IF(Z57&gt;0, (R57*SUMPRODUCT(K57:$K$98, X57:$X$98)-K57*$AZ$3)/Z57, 0)</f>
        <v>-3176433556312.8237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500000</v>
      </c>
      <c r="S58">
        <f t="shared" si="32"/>
        <v>-10016542608496.238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-465.89961616505127</v>
      </c>
      <c r="AC58">
        <f t="shared" si="33"/>
        <v>-415.9818006662444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-5.183879687480021E-5</v>
      </c>
      <c r="AI58">
        <f t="shared" si="38"/>
        <v>-5.1840873348773941E-5</v>
      </c>
      <c r="AJ58">
        <f t="shared" si="39"/>
        <v>-49.917815498806874</v>
      </c>
      <c r="AK58">
        <f t="shared" si="61"/>
        <v>-32.612973131553595</v>
      </c>
      <c r="AL58">
        <f t="shared" si="40"/>
        <v>-82.530840471233816</v>
      </c>
      <c r="AN58">
        <f t="shared" si="41"/>
        <v>0</v>
      </c>
      <c r="AO58">
        <f t="shared" si="42"/>
        <v>0</v>
      </c>
      <c r="AP58">
        <f t="shared" si="43"/>
        <v>-6.6458899416570847E-12</v>
      </c>
      <c r="AQ58">
        <f t="shared" si="44"/>
        <v>-1.6591343936701532E-7</v>
      </c>
      <c r="AR58">
        <f t="shared" si="45"/>
        <v>-1.6592008525695696E-7</v>
      </c>
      <c r="AS58">
        <f t="shared" si="46"/>
        <v>-0.15976521359277923</v>
      </c>
      <c r="AT58">
        <f t="shared" si="47"/>
        <v>-0.10437994063227322</v>
      </c>
      <c r="AU58">
        <f t="shared" si="48"/>
        <v>-0.2641453201451377</v>
      </c>
      <c r="AW58">
        <v>55</v>
      </c>
      <c r="AX58">
        <f>IF(Z58&gt;0, (R58*SUMPRODUCT(K58:$K$98, X58:$X$98)-K58*$AZ$3)/Z58, 0)</f>
        <v>-10016542608496.238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500000</v>
      </c>
      <c r="S59">
        <f t="shared" si="32"/>
        <v>-33439375882845.758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-415.9818006662444</v>
      </c>
      <c r="AC59">
        <f t="shared" si="33"/>
        <v>-371.41232216552777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-1.5003574782273425E-5</v>
      </c>
      <c r="AI59">
        <f t="shared" si="38"/>
        <v>-1.5004130134029191E-5</v>
      </c>
      <c r="AJ59">
        <f t="shared" si="39"/>
        <v>-44.569478500716627</v>
      </c>
      <c r="AK59">
        <f t="shared" si="61"/>
        <v>-29.118726046637111</v>
      </c>
      <c r="AL59">
        <f t="shared" si="40"/>
        <v>-73.688219551483868</v>
      </c>
      <c r="AN59">
        <f t="shared" si="41"/>
        <v>0</v>
      </c>
      <c r="AO59">
        <f t="shared" si="42"/>
        <v>0</v>
      </c>
      <c r="AP59">
        <f t="shared" si="43"/>
        <v>-1.5869994615966437E-12</v>
      </c>
      <c r="AQ59">
        <f t="shared" si="44"/>
        <v>-4.2874925404038135E-8</v>
      </c>
      <c r="AR59">
        <f t="shared" si="45"/>
        <v>-4.2876512403499732E-8</v>
      </c>
      <c r="AS59">
        <f t="shared" si="46"/>
        <v>-0.12736385119850449</v>
      </c>
      <c r="AT59">
        <f t="shared" si="47"/>
        <v>-8.3211049714980945E-2</v>
      </c>
      <c r="AU59">
        <f t="shared" si="48"/>
        <v>-0.21057494378999783</v>
      </c>
      <c r="AW59">
        <v>56</v>
      </c>
      <c r="AX59">
        <f>IF(Z59&gt;0, (R59*SUMPRODUCT(K59:$K$98, X59:$X$98)-K59*$AZ$3)/Z59, 0)</f>
        <v>-33439375882845.758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500000</v>
      </c>
      <c r="S60">
        <f t="shared" si="32"/>
        <v>-119794953440455.22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-371.41232216552777</v>
      </c>
      <c r="AC60">
        <f t="shared" si="33"/>
        <v>-331.61814482748304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-4.113875058267856E-6</v>
      </c>
      <c r="AI60">
        <f t="shared" si="38"/>
        <v>-4.1140134690002384E-6</v>
      </c>
      <c r="AJ60">
        <f t="shared" si="39"/>
        <v>-39.794177338044733</v>
      </c>
      <c r="AK60">
        <f t="shared" si="61"/>
        <v>-25.998862551586946</v>
      </c>
      <c r="AL60">
        <f t="shared" si="40"/>
        <v>-65.79304400364515</v>
      </c>
      <c r="AN60">
        <f t="shared" si="41"/>
        <v>0</v>
      </c>
      <c r="AO60">
        <f t="shared" si="42"/>
        <v>0</v>
      </c>
      <c r="AP60">
        <f t="shared" si="43"/>
        <v>-3.5315094617440166E-13</v>
      </c>
      <c r="AQ60">
        <f t="shared" si="44"/>
        <v>-1.0496432207726316E-8</v>
      </c>
      <c r="AR60">
        <f t="shared" si="45"/>
        <v>-1.0496785358672492E-8</v>
      </c>
      <c r="AS60">
        <f t="shared" si="46"/>
        <v>-0.10153368266533996</v>
      </c>
      <c r="AT60">
        <f t="shared" si="47"/>
        <v>-6.6335339402755017E-2</v>
      </c>
      <c r="AU60">
        <f t="shared" si="48"/>
        <v>-0.16786903256488034</v>
      </c>
      <c r="AW60">
        <v>57</v>
      </c>
      <c r="AX60">
        <f>IF(Z60&gt;0, (R60*SUMPRODUCT(K60:$K$98, X60:$X$98)-K60*$AZ$3)/Z60, 0)</f>
        <v>-119794953440455.22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500000</v>
      </c>
      <c r="S61">
        <f t="shared" si="32"/>
        <v>-462806884187033.81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-331.61814482748304</v>
      </c>
      <c r="AC61">
        <f t="shared" si="33"/>
        <v>-296.08762931930124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-1.0503837688870838E-6</v>
      </c>
      <c r="AI61">
        <f t="shared" si="38"/>
        <v>-1.0504157571352534E-6</v>
      </c>
      <c r="AJ61">
        <f t="shared" si="39"/>
        <v>-35.530515508181793</v>
      </c>
      <c r="AK61">
        <f t="shared" si="61"/>
        <v>-23.213270137923814</v>
      </c>
      <c r="AL61">
        <f t="shared" si="40"/>
        <v>-58.743786696521362</v>
      </c>
      <c r="AN61">
        <f t="shared" si="41"/>
        <v>0</v>
      </c>
      <c r="AO61">
        <f t="shared" si="42"/>
        <v>0</v>
      </c>
      <c r="AP61">
        <f t="shared" si="43"/>
        <v>-7.2872394726963427E-14</v>
      </c>
      <c r="AQ61">
        <f t="shared" si="44"/>
        <v>-2.3928781662362381E-9</v>
      </c>
      <c r="AR61">
        <f t="shared" si="45"/>
        <v>-2.392951038630965E-9</v>
      </c>
      <c r="AS61">
        <f t="shared" si="46"/>
        <v>-8.0942030249313512E-2</v>
      </c>
      <c r="AT61">
        <f t="shared" si="47"/>
        <v>-5.2882126443018949E-2</v>
      </c>
      <c r="AU61">
        <f t="shared" si="48"/>
        <v>-0.1338241590852835</v>
      </c>
      <c r="AW61">
        <v>58</v>
      </c>
      <c r="AX61">
        <f>IF(Z61&gt;0, (R61*SUMPRODUCT(K61:$K$98, X61:$X$98)-K61*$AZ$3)/Z61, 0)</f>
        <v>-462806884187033.81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500000</v>
      </c>
      <c r="S62">
        <f t="shared" si="32"/>
        <v>-1938975537809821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-296.08762931930124</v>
      </c>
      <c r="AC62">
        <f t="shared" si="33"/>
        <v>-264.36395475144565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-2.4851261768923824E-7</v>
      </c>
      <c r="AI62">
        <f t="shared" si="38"/>
        <v>-2.4851943479315722E-7</v>
      </c>
      <c r="AJ62">
        <f t="shared" si="39"/>
        <v>-31.723674567855596</v>
      </c>
      <c r="AK62">
        <f t="shared" si="61"/>
        <v>-20.726134052351089</v>
      </c>
      <c r="AL62">
        <f t="shared" si="40"/>
        <v>-52.449808868726123</v>
      </c>
      <c r="AN62">
        <f t="shared" si="41"/>
        <v>0</v>
      </c>
      <c r="AO62">
        <f t="shared" si="42"/>
        <v>0</v>
      </c>
      <c r="AP62">
        <f t="shared" si="43"/>
        <v>-1.3866104744479833E-14</v>
      </c>
      <c r="AQ62">
        <f t="shared" si="44"/>
        <v>-5.0547887023103912E-10</v>
      </c>
      <c r="AR62">
        <f t="shared" si="45"/>
        <v>-5.0549273633578364E-10</v>
      </c>
      <c r="AS62">
        <f t="shared" si="46"/>
        <v>-6.4526490965497618E-2</v>
      </c>
      <c r="AT62">
        <f t="shared" si="47"/>
        <v>-4.2157307433541971E-2</v>
      </c>
      <c r="AU62">
        <f t="shared" si="48"/>
        <v>-0.10668379890453233</v>
      </c>
      <c r="AW62">
        <v>59</v>
      </c>
      <c r="AX62">
        <f>IF(Z62&gt;0, (R62*SUMPRODUCT(K62:$K$98, X62:$X$98)-K62*$AZ$3)/Z62, 0)</f>
        <v>-1938975537809821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500000</v>
      </c>
      <c r="S63">
        <f t="shared" si="32"/>
        <v>-8866345032814111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-264.36395475144565</v>
      </c>
      <c r="AC63">
        <f t="shared" si="33"/>
        <v>-236.03924531422928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-5.417836219080288E-8</v>
      </c>
      <c r="AI63">
        <f t="shared" si="38"/>
        <v>-5.4179693287463571E-8</v>
      </c>
      <c r="AJ63">
        <f t="shared" si="39"/>
        <v>-28.32470943721637</v>
      </c>
      <c r="AK63">
        <f t="shared" si="61"/>
        <v>-18.505476832601197</v>
      </c>
      <c r="AL63">
        <f t="shared" si="40"/>
        <v>-46.83018632399726</v>
      </c>
      <c r="AN63">
        <f t="shared" si="41"/>
        <v>0</v>
      </c>
      <c r="AO63">
        <f t="shared" si="42"/>
        <v>0</v>
      </c>
      <c r="AP63">
        <f t="shared" si="43"/>
        <v>-2.4173867280815548E-15</v>
      </c>
      <c r="AQ63">
        <f t="shared" si="44"/>
        <v>-9.8392594299854401E-11</v>
      </c>
      <c r="AR63">
        <f t="shared" si="45"/>
        <v>-9.8395011686582475E-11</v>
      </c>
      <c r="AS63">
        <f t="shared" si="46"/>
        <v>-5.144012354050799E-2</v>
      </c>
      <c r="AT63">
        <f t="shared" si="47"/>
        <v>-3.3607547380318868E-2</v>
      </c>
      <c r="AU63">
        <f t="shared" si="48"/>
        <v>-8.5047671019221879E-2</v>
      </c>
      <c r="AW63">
        <v>60</v>
      </c>
      <c r="AX63">
        <f>IF(Z63&gt;0, (R63*SUMPRODUCT(K63:$K$98, X63:$X$98)-K63*$AZ$3)/Z63, 0)</f>
        <v>-8866345032814111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500000</v>
      </c>
      <c r="S64">
        <f t="shared" si="32"/>
        <v>-4.4581803079255648E+16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-236.03924531422928</v>
      </c>
      <c r="AC64">
        <f t="shared" si="33"/>
        <v>-210.74932617350458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-1.0814231968124947E-8</v>
      </c>
      <c r="AI64">
        <f t="shared" si="38"/>
        <v>-1.0814468330622218E-8</v>
      </c>
      <c r="AJ64">
        <f t="shared" si="39"/>
        <v>-25.289919140724692</v>
      </c>
      <c r="AK64">
        <f t="shared" si="61"/>
        <v>-16.522747171996052</v>
      </c>
      <c r="AL64">
        <f t="shared" si="40"/>
        <v>-41.812666323535211</v>
      </c>
      <c r="AN64">
        <f t="shared" si="41"/>
        <v>0</v>
      </c>
      <c r="AO64">
        <f t="shared" si="42"/>
        <v>0</v>
      </c>
      <c r="AP64">
        <f t="shared" si="43"/>
        <v>-3.8326316938089211E-16</v>
      </c>
      <c r="AQ64">
        <f t="shared" si="44"/>
        <v>-1.7535340277626248E-11</v>
      </c>
      <c r="AR64">
        <f t="shared" si="45"/>
        <v>-1.7535723540795628E-11</v>
      </c>
      <c r="AS64">
        <f t="shared" si="46"/>
        <v>-4.1007751547533368E-2</v>
      </c>
      <c r="AT64">
        <f t="shared" si="47"/>
        <v>-2.6791731011145809E-2</v>
      </c>
      <c r="AU64">
        <f t="shared" si="48"/>
        <v>-6.7799482576214903E-2</v>
      </c>
      <c r="AW64">
        <v>61</v>
      </c>
      <c r="AX64">
        <f>IF(Z64&gt;0, (R64*SUMPRODUCT(K64:$K$98, X64:$X$98)-K64*$AZ$3)/Z64, 0)</f>
        <v>-4.4581803079255648E+16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500000</v>
      </c>
      <c r="S65">
        <f t="shared" si="32"/>
        <v>-2.4882752678884266E+17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-210.74932617350458</v>
      </c>
      <c r="AC65">
        <f t="shared" si="33"/>
        <v>-188.16904122635864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-1.9618773386584346E-9</v>
      </c>
      <c r="AI65">
        <f t="shared" si="38"/>
        <v>-1.9619151497968675E-9</v>
      </c>
      <c r="AJ65">
        <f t="shared" si="39"/>
        <v>-22.580284947145941</v>
      </c>
      <c r="AK65">
        <f t="shared" si="61"/>
        <v>-14.752452832145323</v>
      </c>
      <c r="AL65">
        <f t="shared" si="40"/>
        <v>-37.332737781253179</v>
      </c>
      <c r="AN65">
        <f t="shared" si="41"/>
        <v>0</v>
      </c>
      <c r="AO65">
        <f t="shared" si="42"/>
        <v>0</v>
      </c>
      <c r="AP65">
        <f t="shared" si="43"/>
        <v>-5.4741947980055305E-17</v>
      </c>
      <c r="AQ65">
        <f t="shared" si="44"/>
        <v>-2.840353178119832E-12</v>
      </c>
      <c r="AR65">
        <f t="shared" si="45"/>
        <v>-2.840407920067812E-12</v>
      </c>
      <c r="AS65">
        <f t="shared" si="46"/>
        <v>-3.2691128465928795E-2</v>
      </c>
      <c r="AT65">
        <f t="shared" si="47"/>
        <v>-2.1358203931087921E-2</v>
      </c>
      <c r="AU65">
        <f t="shared" si="48"/>
        <v>-5.4049332399857118E-2</v>
      </c>
      <c r="AW65">
        <v>62</v>
      </c>
      <c r="AX65">
        <f>IF(Z65&gt;0, (R65*SUMPRODUCT(K65:$K$98, X65:$X$98)-K65*$AZ$3)/Z65, 0)</f>
        <v>-2.4882752678884266E+17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500000</v>
      </c>
      <c r="S66">
        <f t="shared" si="32"/>
        <v>-1.5604625801458266E+18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-188.16904122635864</v>
      </c>
      <c r="AC66">
        <f t="shared" si="33"/>
        <v>-168.00807252353698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-3.2049749209597808E-10</v>
      </c>
      <c r="AI66">
        <f t="shared" si="38"/>
        <v>-3.20502875373817E-10</v>
      </c>
      <c r="AJ66">
        <f t="shared" si="39"/>
        <v>-20.160968702821663</v>
      </c>
      <c r="AK66">
        <f t="shared" si="61"/>
        <v>-13.171832885845106</v>
      </c>
      <c r="AL66">
        <f t="shared" si="40"/>
        <v>-33.332801588987273</v>
      </c>
      <c r="AN66">
        <f t="shared" si="41"/>
        <v>0</v>
      </c>
      <c r="AO66">
        <f t="shared" si="42"/>
        <v>0</v>
      </c>
      <c r="AP66">
        <f t="shared" si="43"/>
        <v>-6.9587184688254935E-18</v>
      </c>
      <c r="AQ66">
        <f t="shared" si="44"/>
        <v>-4.1429253406401961E-13</v>
      </c>
      <c r="AR66">
        <f t="shared" si="45"/>
        <v>-4.1429949278248845E-13</v>
      </c>
      <c r="AS66">
        <f t="shared" si="46"/>
        <v>-2.6061167463288844E-2</v>
      </c>
      <c r="AT66">
        <f t="shared" si="47"/>
        <v>-1.7026629409350805E-2</v>
      </c>
      <c r="AU66">
        <f t="shared" si="48"/>
        <v>-4.3087796873053953E-2</v>
      </c>
      <c r="AW66">
        <v>63</v>
      </c>
      <c r="AX66">
        <f>IF(Z66&gt;0, (R66*SUMPRODUCT(K66:$K$98, X66:$X$98)-K66*$AZ$3)/Z66, 0)</f>
        <v>-1.5604625801458266E+18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500000</v>
      </c>
      <c r="S67">
        <f t="shared" si="32"/>
        <v>-1.116634727337207E+19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-168.00807252353698</v>
      </c>
      <c r="AC67">
        <f t="shared" si="33"/>
        <v>-150.00720761030124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-4.6577517845834883E-11</v>
      </c>
      <c r="AI67">
        <f t="shared" ref="AI67:AI69" si="62">SUM(AE67:AH67)</f>
        <v>-4.6578189539110839E-11</v>
      </c>
      <c r="AJ67">
        <f t="shared" si="39"/>
        <v>-18.000864913235745</v>
      </c>
      <c r="AK67">
        <f t="shared" si="61"/>
        <v>-11.760565076647589</v>
      </c>
      <c r="AL67">
        <f t="shared" ref="AL67:AL69" si="63">SUM(AI67:AK67)</f>
        <v>-29.761429989929916</v>
      </c>
      <c r="AN67">
        <f t="shared" si="41"/>
        <v>0</v>
      </c>
      <c r="AO67">
        <f t="shared" si="42"/>
        <v>0</v>
      </c>
      <c r="AP67">
        <f t="shared" si="43"/>
        <v>-7.7523870888348578E-19</v>
      </c>
      <c r="AQ67">
        <f t="shared" si="44"/>
        <v>-5.3757713662390483E-14</v>
      </c>
      <c r="AR67">
        <f t="shared" si="45"/>
        <v>-5.3758488901099363E-14</v>
      </c>
      <c r="AS67">
        <f t="shared" si="46"/>
        <v>-2.0775803143568163E-2</v>
      </c>
      <c r="AT67">
        <f t="shared" si="47"/>
        <v>-1.3573524720464806E-2</v>
      </c>
      <c r="AU67">
        <f t="shared" si="48"/>
        <v>-3.4349327864086732E-2</v>
      </c>
      <c r="AW67">
        <v>64</v>
      </c>
      <c r="AX67">
        <f>IF(Z67&gt;0, (R67*SUMPRODUCT(K67:$K$98, X67:$X$98)-K67*$AZ$3)/Z67, 0)</f>
        <v>-1.116634727337207E+19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500000</v>
      </c>
      <c r="S68">
        <f t="shared" si="32"/>
        <v>-9.3024764248322753E+19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-150.00720761030124</v>
      </c>
      <c r="AC68">
        <f t="shared" si="33"/>
        <v>-133.93500679491186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-5.929874443924899E-12</v>
      </c>
      <c r="AI68">
        <f t="shared" si="62"/>
        <v>-5.9299464328237034E-12</v>
      </c>
      <c r="AJ68">
        <f t="shared" si="39"/>
        <v>-16.07220081538938</v>
      </c>
      <c r="AK68">
        <f t="shared" si="61"/>
        <v>-10.500504532721088</v>
      </c>
      <c r="AL68">
        <f t="shared" si="63"/>
        <v>-26.572705348116397</v>
      </c>
      <c r="AN68">
        <f t="shared" si="41"/>
        <v>0</v>
      </c>
      <c r="AO68">
        <f t="shared" si="42"/>
        <v>0</v>
      </c>
      <c r="AP68">
        <f t="shared" si="43"/>
        <v>-7.4184292040800916E-20</v>
      </c>
      <c r="AQ68">
        <f t="shared" si="44"/>
        <v>-6.1107135241870871E-15</v>
      </c>
      <c r="AR68">
        <f t="shared" si="45"/>
        <v>-6.1107877084791279E-15</v>
      </c>
      <c r="AS68">
        <f t="shared" si="46"/>
        <v>-1.6562343067258112E-2</v>
      </c>
      <c r="AT68">
        <f t="shared" si="47"/>
        <v>-1.0820730803941995E-2</v>
      </c>
      <c r="AU68">
        <f t="shared" si="48"/>
        <v>-2.7383073871206219E-2</v>
      </c>
      <c r="AW68">
        <v>65</v>
      </c>
      <c r="AX68">
        <f>IF(Z68&gt;0, (R68*SUMPRODUCT(K68:$K$98, X68:$X$98)-K68*$AZ$3)/Z68, 0)</f>
        <v>-9.3024764248322753E+19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-133.93500679491186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-133.93500679491186</v>
      </c>
      <c r="AK69">
        <f t="shared" si="61"/>
        <v>-9.3754504756438308</v>
      </c>
      <c r="AL69">
        <f t="shared" si="63"/>
        <v>-143.31045727055641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-6.6235975036429392E-16</v>
      </c>
      <c r="AR69">
        <f t="shared" si="45"/>
        <v>-6.6235975036429392E-16</v>
      </c>
      <c r="AS69">
        <f t="shared" si="46"/>
        <v>-0.12323171925043272</v>
      </c>
      <c r="AT69">
        <f t="shared" si="47"/>
        <v>-8.6262203475302914E-3</v>
      </c>
      <c r="AU69">
        <f t="shared" si="48"/>
        <v>-0.13185793959796369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206051.03635770807</v>
      </c>
      <c r="AO71" s="6">
        <f t="shared" si="70"/>
        <v>-20605.103635770807</v>
      </c>
      <c r="AP71" s="6">
        <f t="shared" si="70"/>
        <v>-2884.2895757811434</v>
      </c>
      <c r="AQ71" s="6">
        <f t="shared" si="70"/>
        <v>-129971.36435809443</v>
      </c>
      <c r="AR71" s="6">
        <f t="shared" si="70"/>
        <v>52590.278788061645</v>
      </c>
      <c r="AS71" s="6">
        <f t="shared" si="70"/>
        <v>-2156.4309972755223</v>
      </c>
      <c r="AT71" s="6">
        <f t="shared" si="70"/>
        <v>284.24983539844015</v>
      </c>
      <c r="AU71" s="6">
        <f t="shared" si="70"/>
        <v>50718.097626184579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37377.67127373621</v>
      </c>
      <c r="K3">
        <v>1</v>
      </c>
      <c r="L3" s="2">
        <v>0</v>
      </c>
      <c r="O3">
        <f>$C$3</f>
        <v>37377.67127373621</v>
      </c>
      <c r="P3">
        <f>O3*C5</f>
        <v>3737.7671273736214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37377.67127373621</v>
      </c>
      <c r="AF3">
        <f t="shared" ref="AF3:AF34" si="4">-$Z3*P3</f>
        <v>-3737.7671273736214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31119.995942362591</v>
      </c>
      <c r="AJ3">
        <f t="shared" ref="AJ3:AJ34" si="8">AB3-AC3</f>
        <v>0</v>
      </c>
      <c r="AL3">
        <f t="shared" ref="AL3:AL34" si="9">SUM(AI3:AK3)</f>
        <v>31119.995942362591</v>
      </c>
      <c r="AN3">
        <f t="shared" ref="AN3:AN34" si="10">AE3*$K3</f>
        <v>37377.67127373621</v>
      </c>
      <c r="AO3">
        <f t="shared" ref="AO3:AO34" si="11">AF3*$K3</f>
        <v>-3737.7671273736214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31119.995942362591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31119.995942362591</v>
      </c>
      <c r="AW3">
        <v>0</v>
      </c>
      <c r="AX3">
        <f>IF(Z3&gt;0, (R3*SUMPRODUCT(K3:$K$98, X3:$X$98)-K3*$AZ$3)/Z3, 0)</f>
        <v>0</v>
      </c>
      <c r="AZ3">
        <f>C6*SUMPRODUCT(X4:X98, K4:K98)/1</f>
        <v>23872.879391089024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1189.0470667388706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1175.7132082700264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-1175.7132082700264</v>
      </c>
      <c r="AK4">
        <f>G4*SUM(AB4, AE4:AF4)</f>
        <v>0</v>
      </c>
      <c r="AL4">
        <f t="shared" si="9"/>
        <v>-2389.6162082700262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-1154.1196044875448</v>
      </c>
      <c r="AR4">
        <f t="shared" si="14"/>
        <v>-1154.1196044875448</v>
      </c>
      <c r="AS4">
        <f t="shared" si="15"/>
        <v>-1117.8106182449385</v>
      </c>
      <c r="AT4">
        <f t="shared" si="16"/>
        <v>0</v>
      </c>
      <c r="AU4">
        <f t="shared" si="17"/>
        <v>-2271.9302227324833</v>
      </c>
      <c r="AW4">
        <v>1</v>
      </c>
      <c r="AX4">
        <f>IF(Z4&gt;0, (R4*SUMPRODUCT(K4:$K$98, X4:$X$98)-K4*$AZ$3)/Z4, 0)</f>
        <v>1189.0470667388706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1000000</v>
      </c>
      <c r="S5">
        <f t="shared" si="1"/>
        <v>1213.5640933118732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1175.7132082700264</v>
      </c>
      <c r="AC5">
        <f t="shared" si="2"/>
        <v>1186.4894300707856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-1208.2758460259631</v>
      </c>
      <c r="AI5">
        <f t="shared" si="7"/>
        <v>-1257.1603440351619</v>
      </c>
      <c r="AJ5">
        <f t="shared" si="8"/>
        <v>-10.776221800759231</v>
      </c>
      <c r="AK5">
        <f>G5*SUM(AB5, AE5:AF5)</f>
        <v>4.8204241539071084</v>
      </c>
      <c r="AL5">
        <f t="shared" si="9"/>
        <v>-1263.1161416820139</v>
      </c>
      <c r="AN5">
        <f t="shared" si="10"/>
        <v>0</v>
      </c>
      <c r="AO5">
        <f t="shared" si="11"/>
        <v>0</v>
      </c>
      <c r="AP5">
        <f t="shared" si="12"/>
        <v>-44.091632606758445</v>
      </c>
      <c r="AQ5">
        <f t="shared" si="13"/>
        <v>-1089.8108165204471</v>
      </c>
      <c r="AR5">
        <f t="shared" si="14"/>
        <v>-1133.9024491272055</v>
      </c>
      <c r="AS5">
        <f t="shared" si="15"/>
        <v>-9.719670486103972</v>
      </c>
      <c r="AT5">
        <f t="shared" si="16"/>
        <v>4.3478071670659784</v>
      </c>
      <c r="AU5">
        <f t="shared" si="17"/>
        <v>-1139.2743124462436</v>
      </c>
      <c r="AW5">
        <v>2</v>
      </c>
      <c r="AX5">
        <f>IF(Z5&gt;0, (R5*SUMPRODUCT(K5:$K$98, X5:$X$98)-K5*$AZ$3)/Z5, 0)</f>
        <v>1213.5640933118732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50</v>
      </c>
      <c r="R6">
        <f t="shared" si="0"/>
        <v>1000000</v>
      </c>
      <c r="S6">
        <f t="shared" si="1"/>
        <v>1303.1428032637762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1186.4894300707856</v>
      </c>
      <c r="AC6">
        <f t="shared" si="2"/>
        <v>1259.7593413508293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-1204.4710125884076</v>
      </c>
      <c r="AI6">
        <f t="shared" si="7"/>
        <v>-1252.8064420668848</v>
      </c>
      <c r="AJ6">
        <f t="shared" si="8"/>
        <v>-73.269911280043743</v>
      </c>
      <c r="AK6">
        <f>G6*SUM(AB6, AE6:AF6)</f>
        <v>8.4240749535025774</v>
      </c>
      <c r="AL6">
        <f t="shared" si="9"/>
        <v>-1317.6522783934258</v>
      </c>
      <c r="AN6">
        <f t="shared" si="10"/>
        <v>0</v>
      </c>
      <c r="AO6">
        <f t="shared" si="11"/>
        <v>0</v>
      </c>
      <c r="AP6">
        <f t="shared" si="12"/>
        <v>-41.241507264545625</v>
      </c>
      <c r="AQ6">
        <f t="shared" si="13"/>
        <v>-1027.6974995684741</v>
      </c>
      <c r="AR6">
        <f t="shared" si="14"/>
        <v>-1068.9390068330197</v>
      </c>
      <c r="AS6">
        <f t="shared" si="15"/>
        <v>-62.516493821039937</v>
      </c>
      <c r="AT6">
        <f t="shared" si="16"/>
        <v>7.1877203149017754</v>
      </c>
      <c r="AU6">
        <f t="shared" si="17"/>
        <v>-1124.2677803391578</v>
      </c>
      <c r="AW6">
        <v>3</v>
      </c>
      <c r="AX6">
        <f>IF(Z6&gt;0, (R6*SUMPRODUCT(K6:$K$98, X6:$X$98)-K6*$AZ$3)/Z6, 0)</f>
        <v>1303.1428032637762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1000000</v>
      </c>
      <c r="S7">
        <f t="shared" si="1"/>
        <v>1520.8365318926385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1259.7593413508293</v>
      </c>
      <c r="AC7">
        <f t="shared" si="2"/>
        <v>1453.6770874234389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-1201.0455186413308</v>
      </c>
      <c r="AI7">
        <f t="shared" si="7"/>
        <v>-1248.8375415490912</v>
      </c>
      <c r="AJ7">
        <f t="shared" si="8"/>
        <v>-193.91774607260959</v>
      </c>
      <c r="AK7">
        <f>G7*SUM(AB7, AE7:AF7)</f>
        <v>17.384678910641444</v>
      </c>
      <c r="AL7">
        <f t="shared" si="9"/>
        <v>-1425.3706087110593</v>
      </c>
      <c r="AN7">
        <f t="shared" si="10"/>
        <v>0</v>
      </c>
      <c r="AO7">
        <f t="shared" si="11"/>
        <v>0</v>
      </c>
      <c r="AP7">
        <f t="shared" si="12"/>
        <v>-38.332255550464502</v>
      </c>
      <c r="AQ7">
        <f t="shared" si="13"/>
        <v>-963.31523436778207</v>
      </c>
      <c r="AR7">
        <f t="shared" si="14"/>
        <v>-1001.6474899182465</v>
      </c>
      <c r="AS7">
        <f t="shared" si="15"/>
        <v>-155.53442072480965</v>
      </c>
      <c r="AT7">
        <f t="shared" si="16"/>
        <v>13.943623101111081</v>
      </c>
      <c r="AU7">
        <f t="shared" si="17"/>
        <v>-1143.2382875419451</v>
      </c>
      <c r="AW7">
        <v>4</v>
      </c>
      <c r="AX7">
        <f>IF(Z7&gt;0, (R7*SUMPRODUCT(K7:$K$98, X7:$X$98)-K7*$AZ$3)/Z7, 0)</f>
        <v>1520.8365318926385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50</v>
      </c>
      <c r="R8">
        <f t="shared" si="0"/>
        <v>1000000</v>
      </c>
      <c r="S8">
        <f t="shared" si="1"/>
        <v>1872.5635525923433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1453.6770874234389</v>
      </c>
      <c r="AC8">
        <f t="shared" si="2"/>
        <v>1769.725725609951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-1200.2574658696194</v>
      </c>
      <c r="AI8">
        <f t="shared" si="7"/>
        <v>-1247.5115556750088</v>
      </c>
      <c r="AJ8">
        <f t="shared" si="8"/>
        <v>-316.04863818651211</v>
      </c>
      <c r="AK8">
        <f>G8*SUM(AB8, AE8:AF8)</f>
        <v>31.399425088346284</v>
      </c>
      <c r="AL8">
        <f t="shared" si="9"/>
        <v>-1532.1607687731746</v>
      </c>
      <c r="AN8">
        <f t="shared" si="10"/>
        <v>0</v>
      </c>
      <c r="AO8">
        <f t="shared" si="11"/>
        <v>0</v>
      </c>
      <c r="AP8">
        <f t="shared" si="12"/>
        <v>-35.368419967035123</v>
      </c>
      <c r="AQ8">
        <f t="shared" si="13"/>
        <v>-898.36055029895908</v>
      </c>
      <c r="AR8">
        <f t="shared" si="14"/>
        <v>-933.72897026599423</v>
      </c>
      <c r="AS8">
        <f t="shared" si="15"/>
        <v>-236.55393663122081</v>
      </c>
      <c r="AT8">
        <f t="shared" si="16"/>
        <v>23.501628278562912</v>
      </c>
      <c r="AU8">
        <f t="shared" si="17"/>
        <v>-1146.7812786186521</v>
      </c>
      <c r="AW8">
        <v>5</v>
      </c>
      <c r="AX8">
        <f>IF(Z8&gt;0, (R8*SUMPRODUCT(K8:$K$98, X8:$X$98)-K8*$AZ$3)/Z8, 0)</f>
        <v>1872.5635525923433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1000000</v>
      </c>
      <c r="S9">
        <f t="shared" si="1"/>
        <v>2221.8297980399288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1769.725725609951</v>
      </c>
      <c r="AC9">
        <f t="shared" si="2"/>
        <v>2076.1321434278143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-1206.5027618927547</v>
      </c>
      <c r="AI9">
        <f t="shared" si="7"/>
        <v>-1253.2239856619956</v>
      </c>
      <c r="AJ9">
        <f t="shared" si="8"/>
        <v>-306.40641781786326</v>
      </c>
      <c r="AK9">
        <f t="shared" ref="AK9:AK40" si="30">G9*SUM(AB9:AB9, AE9:AF9)</f>
        <v>39.464883681101909</v>
      </c>
      <c r="AL9">
        <f t="shared" si="9"/>
        <v>-1520.165519798757</v>
      </c>
      <c r="AN9">
        <f t="shared" si="10"/>
        <v>0</v>
      </c>
      <c r="AO9">
        <f t="shared" si="11"/>
        <v>0</v>
      </c>
      <c r="AP9">
        <f t="shared" si="12"/>
        <v>-32.611754190071636</v>
      </c>
      <c r="AQ9">
        <f t="shared" si="13"/>
        <v>-842.14770774888825</v>
      </c>
      <c r="AR9">
        <f t="shared" si="14"/>
        <v>-874.75946193895982</v>
      </c>
      <c r="AS9">
        <f t="shared" si="15"/>
        <v>-213.87390941405786</v>
      </c>
      <c r="AT9">
        <f t="shared" si="16"/>
        <v>27.546776002797696</v>
      </c>
      <c r="AU9">
        <f t="shared" si="17"/>
        <v>-1061.08659535022</v>
      </c>
      <c r="AW9">
        <v>6</v>
      </c>
      <c r="AX9">
        <f>IF(Z9&gt;0, (R9*SUMPRODUCT(K9:$K$98, X9:$X$98)-K9*$AZ$3)/Z9, 0)</f>
        <v>2221.8297980399288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1000000</v>
      </c>
      <c r="S10">
        <f t="shared" si="1"/>
        <v>2264.6269607893987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2076.1321434278143</v>
      </c>
      <c r="AC10">
        <f t="shared" si="2"/>
        <v>2092.2078866447719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-1215.9815206098685</v>
      </c>
      <c r="AI10">
        <f t="shared" si="7"/>
        <v>-1262.1747330653866</v>
      </c>
      <c r="AJ10">
        <f t="shared" si="8"/>
        <v>-16.075743216957562</v>
      </c>
      <c r="AK10">
        <f t="shared" si="30"/>
        <v>8.9273682167396018</v>
      </c>
      <c r="AL10">
        <f t="shared" si="9"/>
        <v>-1269.3231080656046</v>
      </c>
      <c r="AN10">
        <f t="shared" si="10"/>
        <v>0</v>
      </c>
      <c r="AO10">
        <f t="shared" si="11"/>
        <v>0</v>
      </c>
      <c r="AP10">
        <f t="shared" si="12"/>
        <v>-30.582565162340234</v>
      </c>
      <c r="AQ10">
        <f t="shared" si="13"/>
        <v>-805.04974894446116</v>
      </c>
      <c r="AR10">
        <f t="shared" si="14"/>
        <v>-835.63231410680146</v>
      </c>
      <c r="AS10">
        <f t="shared" si="15"/>
        <v>-10.643067202547977</v>
      </c>
      <c r="AT10">
        <f t="shared" si="16"/>
        <v>5.9104315483481953</v>
      </c>
      <c r="AU10">
        <f t="shared" si="17"/>
        <v>-840.3649497610013</v>
      </c>
      <c r="AW10">
        <v>7</v>
      </c>
      <c r="AX10">
        <f>IF(Z10&gt;0, (R10*SUMPRODUCT(K10:$K$98, X10:$X$98)-K10*$AZ$3)/Z10, 0)</f>
        <v>2264.6269607893987</v>
      </c>
    </row>
    <row r="11" spans="1:52" x14ac:dyDescent="0.25">
      <c r="A11" t="s">
        <v>33</v>
      </c>
      <c r="C11" s="25">
        <f>AU100</f>
        <v>5097.8362047020491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1000000</v>
      </c>
      <c r="S11">
        <f t="shared" si="1"/>
        <v>2258.2524940125422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2092.2078866447719</v>
      </c>
      <c r="AC11">
        <f t="shared" si="2"/>
        <v>2062.690047855247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-1224.6236360869905</v>
      </c>
      <c r="AI11">
        <f t="shared" si="7"/>
        <v>-1270.2936852361488</v>
      </c>
      <c r="AJ11">
        <f t="shared" si="8"/>
        <v>29.517838789524831</v>
      </c>
      <c r="AK11">
        <f t="shared" si="30"/>
        <v>3.347532618631635</v>
      </c>
      <c r="AL11">
        <f t="shared" si="9"/>
        <v>-1237.4283138279923</v>
      </c>
      <c r="AN11">
        <f t="shared" si="10"/>
        <v>0</v>
      </c>
      <c r="AO11">
        <f t="shared" si="11"/>
        <v>0</v>
      </c>
      <c r="AP11">
        <f t="shared" si="12"/>
        <v>-28.752568414205705</v>
      </c>
      <c r="AQ11">
        <f t="shared" si="13"/>
        <v>-770.98832898657827</v>
      </c>
      <c r="AR11">
        <f t="shared" si="14"/>
        <v>-799.74089740078398</v>
      </c>
      <c r="AS11">
        <f t="shared" si="15"/>
        <v>18.583594610625624</v>
      </c>
      <c r="AT11">
        <f t="shared" si="16"/>
        <v>2.1075116499576816</v>
      </c>
      <c r="AU11">
        <f t="shared" si="17"/>
        <v>-779.04979114020057</v>
      </c>
      <c r="AW11">
        <v>8</v>
      </c>
      <c r="AX11">
        <f>IF(Z11&gt;0, (R11*SUMPRODUCT(K11:$K$98, X11:$X$98)-K11*$AZ$3)/Z11, 0)</f>
        <v>2258.2524940125422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1000000</v>
      </c>
      <c r="S12">
        <f t="shared" si="1"/>
        <v>2533.7725613455723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2062.690047855247</v>
      </c>
      <c r="AC12">
        <f t="shared" si="2"/>
        <v>2288.0676020358951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-1238.9599283429438</v>
      </c>
      <c r="AI12">
        <f t="shared" si="7"/>
        <v>-1284.1113290041935</v>
      </c>
      <c r="AJ12">
        <f t="shared" si="8"/>
        <v>-225.37755418064808</v>
      </c>
      <c r="AK12">
        <f t="shared" si="30"/>
        <v>43.316491004960191</v>
      </c>
      <c r="AL12">
        <f t="shared" si="9"/>
        <v>-1466.1723921798814</v>
      </c>
      <c r="AN12">
        <f t="shared" si="10"/>
        <v>0</v>
      </c>
      <c r="AO12">
        <f t="shared" si="11"/>
        <v>0</v>
      </c>
      <c r="AP12">
        <f t="shared" si="12"/>
        <v>-26.541589194633435</v>
      </c>
      <c r="AQ12">
        <f t="shared" si="13"/>
        <v>-728.30443718466802</v>
      </c>
      <c r="AR12">
        <f t="shared" si="14"/>
        <v>-754.84602637930152</v>
      </c>
      <c r="AS12">
        <f t="shared" si="15"/>
        <v>-132.48489236542849</v>
      </c>
      <c r="AT12">
        <f t="shared" si="16"/>
        <v>25.4629644433907</v>
      </c>
      <c r="AU12">
        <f t="shared" si="17"/>
        <v>-861.8679543013393</v>
      </c>
      <c r="AW12">
        <v>9</v>
      </c>
      <c r="AX12">
        <f>IF(Z12&gt;0, (R12*SUMPRODUCT(K12:$K$98, X12:$X$98)-K12*$AZ$3)/Z12, 0)</f>
        <v>2533.7725613455723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1000000</v>
      </c>
      <c r="S13">
        <f t="shared" si="1"/>
        <v>3431.3678592682463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2288.0676020358951</v>
      </c>
      <c r="AC13">
        <f t="shared" si="2"/>
        <v>3063.3334110794494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-1253.6331544996631</v>
      </c>
      <c r="AI13">
        <f t="shared" si="7"/>
        <v>-1298.2703594965753</v>
      </c>
      <c r="AJ13">
        <f t="shared" si="8"/>
        <v>-775.26580904355433</v>
      </c>
      <c r="AK13">
        <f t="shared" si="30"/>
        <v>160.16473214251266</v>
      </c>
      <c r="AL13">
        <f t="shared" si="9"/>
        <v>-1913.3714363976169</v>
      </c>
      <c r="AN13">
        <f t="shared" si="10"/>
        <v>0</v>
      </c>
      <c r="AO13">
        <f t="shared" si="11"/>
        <v>0</v>
      </c>
      <c r="AP13">
        <f t="shared" si="12"/>
        <v>-23.427970364981878</v>
      </c>
      <c r="AQ13">
        <f t="shared" si="13"/>
        <v>-657.97310548921121</v>
      </c>
      <c r="AR13">
        <f t="shared" si="14"/>
        <v>-681.4010758541931</v>
      </c>
      <c r="AS13">
        <f t="shared" si="15"/>
        <v>-406.90057543953566</v>
      </c>
      <c r="AT13">
        <f t="shared" si="16"/>
        <v>84.062938044835391</v>
      </c>
      <c r="AU13">
        <f t="shared" si="17"/>
        <v>-1004.2387132488933</v>
      </c>
      <c r="AW13">
        <v>10</v>
      </c>
      <c r="AX13">
        <f>IF(Z13&gt;0, (R13*SUMPRODUCT(K13:$K$98, X13:$X$98)-K13*$AZ$3)/Z13, 0)</f>
        <v>3431.3678592682463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1000000</v>
      </c>
      <c r="S14">
        <f t="shared" si="1"/>
        <v>4246.6263463511605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3063.3334110794494</v>
      </c>
      <c r="AC14">
        <f t="shared" si="2"/>
        <v>3747.8337397225732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-1272.862039274549</v>
      </c>
      <c r="AI14">
        <f t="shared" si="7"/>
        <v>-1316.9892291195283</v>
      </c>
      <c r="AJ14">
        <f t="shared" si="8"/>
        <v>-684.50032864312379</v>
      </c>
      <c r="AK14">
        <f t="shared" si="30"/>
        <v>214.43333877556148</v>
      </c>
      <c r="AL14">
        <f t="shared" si="9"/>
        <v>-1787.0562189870907</v>
      </c>
      <c r="AN14">
        <f t="shared" si="10"/>
        <v>0</v>
      </c>
      <c r="AO14">
        <f t="shared" si="11"/>
        <v>0</v>
      </c>
      <c r="AP14">
        <f t="shared" si="12"/>
        <v>-20.678828026051114</v>
      </c>
      <c r="AQ14">
        <f t="shared" si="13"/>
        <v>-596.48700276439365</v>
      </c>
      <c r="AR14">
        <f t="shared" si="14"/>
        <v>-617.16583079044483</v>
      </c>
      <c r="AS14">
        <f t="shared" si="15"/>
        <v>-320.76968031530112</v>
      </c>
      <c r="AT14">
        <f t="shared" si="16"/>
        <v>100.48748064785973</v>
      </c>
      <c r="AU14">
        <f t="shared" si="17"/>
        <v>-837.44803045788626</v>
      </c>
      <c r="AW14">
        <v>11</v>
      </c>
      <c r="AX14">
        <f>IF(Z14&gt;0, (R14*SUMPRODUCT(K14:$K$98, X14:$X$98)-K14*$AZ$3)/Z14, 0)</f>
        <v>4246.6263463511605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1000000</v>
      </c>
      <c r="S15">
        <f t="shared" si="1"/>
        <v>4986.1442371953126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3747.8337397225732</v>
      </c>
      <c r="AC15">
        <f t="shared" si="2"/>
        <v>4349.9837317191887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-1304.0193554411255</v>
      </c>
      <c r="AI15">
        <f t="shared" si="7"/>
        <v>-1347.6400724198829</v>
      </c>
      <c r="AJ15">
        <f t="shared" si="8"/>
        <v>-602.14999199661543</v>
      </c>
      <c r="AK15">
        <f t="shared" si="30"/>
        <v>262.34836178058015</v>
      </c>
      <c r="AL15">
        <f t="shared" si="9"/>
        <v>-1687.4417026359183</v>
      </c>
      <c r="AN15">
        <f t="shared" si="10"/>
        <v>0</v>
      </c>
      <c r="AO15">
        <f t="shared" si="11"/>
        <v>0</v>
      </c>
      <c r="AP15">
        <f t="shared" si="12"/>
        <v>-18.251326205841941</v>
      </c>
      <c r="AQ15">
        <f t="shared" si="13"/>
        <v>-545.61420085043414</v>
      </c>
      <c r="AR15">
        <f t="shared" si="14"/>
        <v>-563.86552705627605</v>
      </c>
      <c r="AS15">
        <f t="shared" si="15"/>
        <v>-251.9453298790869</v>
      </c>
      <c r="AT15">
        <f t="shared" si="16"/>
        <v>109.76906988386678</v>
      </c>
      <c r="AU15">
        <f t="shared" si="17"/>
        <v>-706.04178705149616</v>
      </c>
      <c r="AW15">
        <v>12</v>
      </c>
      <c r="AX15">
        <f>IF(Z15&gt;0, (R15*SUMPRODUCT(K15:$K$98, X15:$X$98)-K15*$AZ$3)/Z15, 0)</f>
        <v>4986.1442371953126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1000000</v>
      </c>
      <c r="S16">
        <f t="shared" si="1"/>
        <v>5652.6756997779612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4349.9837317191887</v>
      </c>
      <c r="AC16">
        <f t="shared" si="2"/>
        <v>4874.5811333339443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-1340.860708867385</v>
      </c>
      <c r="AI16">
        <f t="shared" si="7"/>
        <v>-1383.9781756409116</v>
      </c>
      <c r="AJ16">
        <f t="shared" si="8"/>
        <v>-524.59740161475565</v>
      </c>
      <c r="AK16">
        <f t="shared" si="30"/>
        <v>304.49886122034326</v>
      </c>
      <c r="AL16">
        <f t="shared" si="9"/>
        <v>-1604.0767160353239</v>
      </c>
      <c r="AN16">
        <f t="shared" si="10"/>
        <v>0</v>
      </c>
      <c r="AO16">
        <f t="shared" si="11"/>
        <v>0</v>
      </c>
      <c r="AP16">
        <f t="shared" si="12"/>
        <v>-16.107822763362634</v>
      </c>
      <c r="AQ16">
        <f t="shared" si="13"/>
        <v>-500.91872888167143</v>
      </c>
      <c r="AR16">
        <f t="shared" si="14"/>
        <v>-517.02655164503403</v>
      </c>
      <c r="AS16">
        <f t="shared" si="15"/>
        <v>-195.97909152954443</v>
      </c>
      <c r="AT16">
        <f t="shared" si="16"/>
        <v>113.75468122803828</v>
      </c>
      <c r="AU16">
        <f t="shared" si="17"/>
        <v>-599.2509619465402</v>
      </c>
      <c r="AW16">
        <v>13</v>
      </c>
      <c r="AX16">
        <f>IF(Z16&gt;0, (R16*SUMPRODUCT(K16:$K$98, X16:$X$98)-K16*$AZ$3)/Z16, 0)</f>
        <v>5652.6756997779612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1000000</v>
      </c>
      <c r="S17">
        <f t="shared" si="1"/>
        <v>6252.3856470148567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4874.5811333339443</v>
      </c>
      <c r="AC17">
        <f t="shared" si="2"/>
        <v>5329.2084780819059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-1377.8298612894021</v>
      </c>
      <c r="AI17">
        <f t="shared" si="7"/>
        <v>-1420.447261902129</v>
      </c>
      <c r="AJ17">
        <f t="shared" si="8"/>
        <v>-454.62734474796162</v>
      </c>
      <c r="AK17">
        <f t="shared" si="30"/>
        <v>341.22067933337615</v>
      </c>
      <c r="AL17">
        <f t="shared" si="9"/>
        <v>-1533.8539273167144</v>
      </c>
      <c r="AN17">
        <f t="shared" si="10"/>
        <v>0</v>
      </c>
      <c r="AO17">
        <f t="shared" si="11"/>
        <v>0</v>
      </c>
      <c r="AP17">
        <f t="shared" si="12"/>
        <v>-14.215185761167096</v>
      </c>
      <c r="AQ17">
        <f t="shared" si="13"/>
        <v>-459.58005753318878</v>
      </c>
      <c r="AR17">
        <f t="shared" si="14"/>
        <v>-473.79524329435588</v>
      </c>
      <c r="AS17">
        <f t="shared" si="15"/>
        <v>-151.64257004845345</v>
      </c>
      <c r="AT17">
        <f t="shared" si="16"/>
        <v>113.81537288848783</v>
      </c>
      <c r="AU17">
        <f t="shared" si="17"/>
        <v>-511.62244045432146</v>
      </c>
      <c r="AW17">
        <v>14</v>
      </c>
      <c r="AX17">
        <f>IF(Z17&gt;0, (R17*SUMPRODUCT(K17:$K$98, X17:$X$98)-K17*$AZ$3)/Z17, 0)</f>
        <v>6252.3856470148567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1000000</v>
      </c>
      <c r="S18">
        <f t="shared" si="1"/>
        <v>6793.3761840315628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5329.2084780819059</v>
      </c>
      <c r="AC18">
        <f t="shared" si="2"/>
        <v>5722.7945577180317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-1416.5154568697892</v>
      </c>
      <c r="AI18">
        <f t="shared" si="7"/>
        <v>-1458.6358577035453</v>
      </c>
      <c r="AJ18">
        <f t="shared" si="8"/>
        <v>-393.58607963612576</v>
      </c>
      <c r="AK18">
        <f t="shared" si="30"/>
        <v>373.04459346573344</v>
      </c>
      <c r="AL18">
        <f t="shared" si="9"/>
        <v>-1479.1773438739376</v>
      </c>
      <c r="AN18">
        <f t="shared" si="10"/>
        <v>0</v>
      </c>
      <c r="AO18">
        <f t="shared" si="11"/>
        <v>0</v>
      </c>
      <c r="AP18">
        <f t="shared" si="12"/>
        <v>-12.544115816758316</v>
      </c>
      <c r="AQ18">
        <f t="shared" si="13"/>
        <v>-421.86051403771557</v>
      </c>
      <c r="AR18">
        <f t="shared" si="14"/>
        <v>-434.40462985447391</v>
      </c>
      <c r="AS18">
        <f t="shared" si="15"/>
        <v>-117.21610595079308</v>
      </c>
      <c r="AT18">
        <f t="shared" si="16"/>
        <v>111.0985292784639</v>
      </c>
      <c r="AU18">
        <f t="shared" si="17"/>
        <v>-440.52220652680307</v>
      </c>
      <c r="AW18">
        <v>15</v>
      </c>
      <c r="AX18">
        <f>IF(Z18&gt;0, (R18*SUMPRODUCT(K18:$K$98, X18:$X$98)-K18*$AZ$3)/Z18, 0)</f>
        <v>6793.3761840315628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1000000</v>
      </c>
      <c r="S19">
        <f t="shared" si="1"/>
        <v>7282.3252981560754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5722.7945577180317</v>
      </c>
      <c r="AC19">
        <f t="shared" si="2"/>
        <v>6062.6895232957768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-1462.8288848360978</v>
      </c>
      <c r="AI19">
        <f t="shared" si="7"/>
        <v>-1504.4549402172745</v>
      </c>
      <c r="AJ19">
        <f t="shared" si="8"/>
        <v>-339.8949655777451</v>
      </c>
      <c r="AK19">
        <f t="shared" si="30"/>
        <v>400.59561904026225</v>
      </c>
      <c r="AL19">
        <f t="shared" si="9"/>
        <v>-1443.7542867547572</v>
      </c>
      <c r="AN19">
        <f t="shared" si="10"/>
        <v>0</v>
      </c>
      <c r="AO19">
        <f t="shared" si="11"/>
        <v>0</v>
      </c>
      <c r="AP19">
        <f t="shared" si="12"/>
        <v>-11.068653562175594</v>
      </c>
      <c r="AQ19">
        <f t="shared" si="13"/>
        <v>-388.97623132256359</v>
      </c>
      <c r="AR19">
        <f t="shared" si="14"/>
        <v>-400.04488488473919</v>
      </c>
      <c r="AS19">
        <f t="shared" si="15"/>
        <v>-90.380402059641654</v>
      </c>
      <c r="AT19">
        <f t="shared" si="16"/>
        <v>106.52112204912446</v>
      </c>
      <c r="AU19">
        <f t="shared" si="17"/>
        <v>-383.90416489525637</v>
      </c>
      <c r="AW19">
        <v>16</v>
      </c>
      <c r="AX19">
        <f>IF(Z19&gt;0, (R19*SUMPRODUCT(K19:$K$98, X19:$X$98)-K19*$AZ$3)/Z19, 0)</f>
        <v>7282.3252981560754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1000000</v>
      </c>
      <c r="S20">
        <f t="shared" si="1"/>
        <v>7723.2703802177748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6062.6895232957768</v>
      </c>
      <c r="AC20">
        <f t="shared" si="2"/>
        <v>6353.852113058444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-1506.569324847605</v>
      </c>
      <c r="AI20">
        <f t="shared" si="7"/>
        <v>-1547.7037912087276</v>
      </c>
      <c r="AJ20">
        <f t="shared" si="8"/>
        <v>-291.16258976266727</v>
      </c>
      <c r="AK20">
        <f t="shared" si="30"/>
        <v>424.38826663070444</v>
      </c>
      <c r="AL20">
        <f t="shared" si="9"/>
        <v>-1414.4781143406904</v>
      </c>
      <c r="AN20">
        <f t="shared" si="10"/>
        <v>0</v>
      </c>
      <c r="AO20">
        <f t="shared" si="11"/>
        <v>0</v>
      </c>
      <c r="AP20">
        <f t="shared" si="12"/>
        <v>-9.766014884679473</v>
      </c>
      <c r="AQ20">
        <f t="shared" si="13"/>
        <v>-357.68492344339961</v>
      </c>
      <c r="AR20">
        <f t="shared" si="14"/>
        <v>-367.45093832807908</v>
      </c>
      <c r="AS20">
        <f t="shared" si="15"/>
        <v>-69.126901040133816</v>
      </c>
      <c r="AT20">
        <f t="shared" si="16"/>
        <v>100.75691981544588</v>
      </c>
      <c r="AU20">
        <f t="shared" si="17"/>
        <v>-335.82091955276701</v>
      </c>
      <c r="AW20">
        <v>17</v>
      </c>
      <c r="AX20">
        <f>IF(Z20&gt;0, (R20*SUMPRODUCT(K20:$K$98, X20:$X$98)-K20*$AZ$3)/Z20, 0)</f>
        <v>7723.2703802177748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1000000</v>
      </c>
      <c r="S21">
        <f t="shared" si="1"/>
        <v>8123.2633651205151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6353.852113058444</v>
      </c>
      <c r="AC21">
        <f t="shared" si="2"/>
        <v>6603.4339941554299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-1558.3463505180387</v>
      </c>
      <c r="AI21">
        <f t="shared" si="7"/>
        <v>-1598.9915548980241</v>
      </c>
      <c r="AJ21">
        <f t="shared" si="8"/>
        <v>-249.58188109698585</v>
      </c>
      <c r="AK21">
        <f t="shared" si="30"/>
        <v>444.76964791409114</v>
      </c>
      <c r="AL21">
        <f t="shared" si="9"/>
        <v>-1403.8037880809188</v>
      </c>
      <c r="AN21">
        <f t="shared" si="10"/>
        <v>0</v>
      </c>
      <c r="AO21">
        <f t="shared" si="11"/>
        <v>0</v>
      </c>
      <c r="AP21">
        <f t="shared" si="12"/>
        <v>-8.6159427256946159</v>
      </c>
      <c r="AQ21">
        <f t="shared" si="13"/>
        <v>-330.33719740551254</v>
      </c>
      <c r="AR21">
        <f t="shared" si="14"/>
        <v>-338.95314013120714</v>
      </c>
      <c r="AS21">
        <f t="shared" si="15"/>
        <v>-52.906197070610595</v>
      </c>
      <c r="AT21">
        <f t="shared" si="16"/>
        <v>94.281966864513606</v>
      </c>
      <c r="AU21">
        <f t="shared" si="17"/>
        <v>-297.57737033730416</v>
      </c>
      <c r="AW21">
        <v>18</v>
      </c>
      <c r="AX21">
        <f>IF(Z21&gt;0, (R21*SUMPRODUCT(K21:$K$98, X21:$X$98)-K21*$AZ$3)/Z21, 0)</f>
        <v>8123.2633651205151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1000000</v>
      </c>
      <c r="S22">
        <f t="shared" si="1"/>
        <v>8485.5904137530433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6603.4339941554299</v>
      </c>
      <c r="AC22">
        <f t="shared" si="2"/>
        <v>6815.2993008038329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-1613.5731557769539</v>
      </c>
      <c r="AI22">
        <f t="shared" si="7"/>
        <v>-1653.7312294553506</v>
      </c>
      <c r="AJ22">
        <f t="shared" si="8"/>
        <v>-211.86530664840302</v>
      </c>
      <c r="AK22">
        <f t="shared" si="30"/>
        <v>462.24037959088014</v>
      </c>
      <c r="AL22">
        <f t="shared" si="9"/>
        <v>-1403.3561565128734</v>
      </c>
      <c r="AN22">
        <f t="shared" si="10"/>
        <v>0</v>
      </c>
      <c r="AO22">
        <f t="shared" si="11"/>
        <v>0</v>
      </c>
      <c r="AP22">
        <f t="shared" si="12"/>
        <v>-7.6006081174466464</v>
      </c>
      <c r="AQ22">
        <f t="shared" si="13"/>
        <v>-305.39655173972864</v>
      </c>
      <c r="AR22">
        <f t="shared" si="14"/>
        <v>-312.99715985717523</v>
      </c>
      <c r="AS22">
        <f t="shared" si="15"/>
        <v>-40.099163680339785</v>
      </c>
      <c r="AT22">
        <f t="shared" si="16"/>
        <v>87.486964874514584</v>
      </c>
      <c r="AU22">
        <f t="shared" si="17"/>
        <v>-265.60935866300048</v>
      </c>
      <c r="AW22">
        <v>19</v>
      </c>
      <c r="AX22">
        <f>IF(Z22&gt;0, (R22*SUMPRODUCT(K22:$K$98, X22:$X$98)-K22*$AZ$3)/Z22, 0)</f>
        <v>8485.5904137530433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1000000</v>
      </c>
      <c r="S23">
        <f t="shared" si="1"/>
        <v>8814.6201010805453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6815.2993008038329</v>
      </c>
      <c r="AC23">
        <f t="shared" si="2"/>
        <v>6994.0121276836735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-1673.9812696692316</v>
      </c>
      <c r="AI23">
        <f t="shared" si="7"/>
        <v>-1713.6540635473609</v>
      </c>
      <c r="AJ23">
        <f t="shared" si="8"/>
        <v>-178.71282687984058</v>
      </c>
      <c r="AK23">
        <f t="shared" si="30"/>
        <v>477.07095105626837</v>
      </c>
      <c r="AL23">
        <f t="shared" si="9"/>
        <v>-1415.2959393709332</v>
      </c>
      <c r="AN23">
        <f t="shared" si="10"/>
        <v>0</v>
      </c>
      <c r="AO23">
        <f t="shared" si="11"/>
        <v>0</v>
      </c>
      <c r="AP23">
        <f t="shared" si="12"/>
        <v>-6.7042504864370294</v>
      </c>
      <c r="AQ23">
        <f t="shared" si="13"/>
        <v>-282.88377611976779</v>
      </c>
      <c r="AR23">
        <f t="shared" si="14"/>
        <v>-289.58802660620483</v>
      </c>
      <c r="AS23">
        <f t="shared" si="15"/>
        <v>-30.200433078201044</v>
      </c>
      <c r="AT23">
        <f t="shared" si="16"/>
        <v>80.619559225123552</v>
      </c>
      <c r="AU23">
        <f t="shared" si="17"/>
        <v>-239.16890045928236</v>
      </c>
      <c r="AW23">
        <v>20</v>
      </c>
      <c r="AX23">
        <f>IF(Z23&gt;0, (R23*SUMPRODUCT(K23:$K$98, X23:$X$98)-K23*$AZ$3)/Z23, 0)</f>
        <v>8814.6201010805453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1000000</v>
      </c>
      <c r="S24">
        <f t="shared" si="1"/>
        <v>9113.9478484929386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6994.0121276836735</v>
      </c>
      <c r="AC24">
        <f t="shared" si="2"/>
        <v>7143.3688681885178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-1737.058997748095</v>
      </c>
      <c r="AI24">
        <f t="shared" si="7"/>
        <v>-1776.2482107375556</v>
      </c>
      <c r="AJ24">
        <f t="shared" si="8"/>
        <v>-149.35674050484431</v>
      </c>
      <c r="AK24">
        <f t="shared" si="30"/>
        <v>489.58084893785718</v>
      </c>
      <c r="AL24">
        <f t="shared" si="9"/>
        <v>-1436.0241023045428</v>
      </c>
      <c r="AN24">
        <f t="shared" si="10"/>
        <v>0</v>
      </c>
      <c r="AO24">
        <f t="shared" si="11"/>
        <v>0</v>
      </c>
      <c r="AP24">
        <f t="shared" si="12"/>
        <v>-5.9129739480997641</v>
      </c>
      <c r="AQ24">
        <f t="shared" si="13"/>
        <v>-262.09213751649128</v>
      </c>
      <c r="AR24">
        <f t="shared" si="14"/>
        <v>-268.00511146459104</v>
      </c>
      <c r="AS24">
        <f t="shared" si="15"/>
        <v>-22.535347056235867</v>
      </c>
      <c r="AT24">
        <f t="shared" si="16"/>
        <v>73.869276375533587</v>
      </c>
      <c r="AU24">
        <f t="shared" si="17"/>
        <v>-216.67118214529333</v>
      </c>
      <c r="AW24">
        <v>21</v>
      </c>
      <c r="AX24">
        <f>IF(Z24&gt;0, (R24*SUMPRODUCT(K24:$K$98, X24:$X$98)-K24*$AZ$3)/Z24, 0)</f>
        <v>9113.9478484929386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1000000</v>
      </c>
      <c r="S25">
        <f t="shared" si="1"/>
        <v>9392.87168553007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7143.3688681885178</v>
      </c>
      <c r="AC25">
        <f t="shared" si="2"/>
        <v>7267.2057633725726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-2252.7049086463057</v>
      </c>
      <c r="AI25">
        <f t="shared" si="7"/>
        <v>-2291.3895942604395</v>
      </c>
      <c r="AJ25">
        <f t="shared" si="8"/>
        <v>-123.83689518405481</v>
      </c>
      <c r="AK25">
        <f t="shared" si="30"/>
        <v>500.03582077319629</v>
      </c>
      <c r="AL25">
        <f t="shared" si="9"/>
        <v>-1915.190668671298</v>
      </c>
      <c r="AN25">
        <f t="shared" si="10"/>
        <v>0</v>
      </c>
      <c r="AO25">
        <f t="shared" si="11"/>
        <v>0</v>
      </c>
      <c r="AP25">
        <f t="shared" si="12"/>
        <v>-5.2114727674897754</v>
      </c>
      <c r="AQ25">
        <f t="shared" si="13"/>
        <v>-303.47694696816978</v>
      </c>
      <c r="AR25">
        <f t="shared" si="14"/>
        <v>-308.68841973565958</v>
      </c>
      <c r="AS25">
        <f t="shared" si="15"/>
        <v>-16.682896516196497</v>
      </c>
      <c r="AT25">
        <f t="shared" si="16"/>
        <v>67.363170240598308</v>
      </c>
      <c r="AU25">
        <f t="shared" si="17"/>
        <v>-258.00814601125779</v>
      </c>
      <c r="AW25">
        <v>22</v>
      </c>
      <c r="AX25">
        <f>IF(Z25&gt;0, (R25*SUMPRODUCT(K25:$K$98, X25:$X$98)-K25*$AZ$3)/Z25, 0)</f>
        <v>9392.87168553007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1000000</v>
      </c>
      <c r="S26">
        <f t="shared" si="1"/>
        <v>9576.7957787416926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7267.2057633725726</v>
      </c>
      <c r="AC26">
        <f t="shared" si="2"/>
        <v>7308.3083098870338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-2830.1011934022022</v>
      </c>
      <c r="AI26">
        <f t="shared" si="7"/>
        <v>-2868.2575271005244</v>
      </c>
      <c r="AJ26">
        <f t="shared" si="8"/>
        <v>-41.10254651446121</v>
      </c>
      <c r="AK26">
        <f t="shared" si="30"/>
        <v>508.70440343608016</v>
      </c>
      <c r="AL26">
        <f t="shared" si="9"/>
        <v>-2400.6556701789054</v>
      </c>
      <c r="AN26">
        <f t="shared" si="10"/>
        <v>0</v>
      </c>
      <c r="AO26">
        <f t="shared" si="11"/>
        <v>0</v>
      </c>
      <c r="AP26">
        <f t="shared" si="12"/>
        <v>-4.5895490595316266</v>
      </c>
      <c r="AQ26">
        <f t="shared" si="13"/>
        <v>-340.41237749028141</v>
      </c>
      <c r="AR26">
        <f t="shared" si="14"/>
        <v>-345.00192654981305</v>
      </c>
      <c r="AS26">
        <f t="shared" si="15"/>
        <v>-4.9439276632622375</v>
      </c>
      <c r="AT26">
        <f t="shared" si="16"/>
        <v>61.188368747082194</v>
      </c>
      <c r="AU26">
        <f t="shared" si="17"/>
        <v>-288.75748546599311</v>
      </c>
      <c r="AW26">
        <v>23</v>
      </c>
      <c r="AX26">
        <f>IF(Z26&gt;0, (R26*SUMPRODUCT(K26:$K$98, X26:$X$98)-K26*$AZ$3)/Z26, 0)</f>
        <v>9576.7957787416926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1000000</v>
      </c>
      <c r="S27">
        <f t="shared" si="1"/>
        <v>9674.0234097804969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7308.3083098870338</v>
      </c>
      <c r="AC27">
        <f t="shared" si="2"/>
        <v>7275.5561944348165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-3424.0211808062099</v>
      </c>
      <c r="AI27">
        <f t="shared" si="7"/>
        <v>-3461.6247501085086</v>
      </c>
      <c r="AJ27">
        <f t="shared" si="8"/>
        <v>32.752115452217367</v>
      </c>
      <c r="AK27">
        <f t="shared" si="30"/>
        <v>511.58158169209241</v>
      </c>
      <c r="AL27">
        <f t="shared" si="9"/>
        <v>-2917.2910529641986</v>
      </c>
      <c r="AN27">
        <f t="shared" si="10"/>
        <v>0</v>
      </c>
      <c r="AO27">
        <f t="shared" si="11"/>
        <v>0</v>
      </c>
      <c r="AP27">
        <f t="shared" si="12"/>
        <v>-4.0384473512057451</v>
      </c>
      <c r="AQ27">
        <f t="shared" si="13"/>
        <v>-367.72384974779294</v>
      </c>
      <c r="AR27">
        <f t="shared" si="14"/>
        <v>-371.76229709899872</v>
      </c>
      <c r="AS27">
        <f t="shared" si="15"/>
        <v>3.5174239134343686</v>
      </c>
      <c r="AT27">
        <f t="shared" si="16"/>
        <v>54.941467574562992</v>
      </c>
      <c r="AU27">
        <f t="shared" si="17"/>
        <v>-313.30340561100132</v>
      </c>
      <c r="AW27">
        <v>24</v>
      </c>
      <c r="AX27">
        <f>IF(Z27&gt;0, (R27*SUMPRODUCT(K27:$K$98, X27:$X$98)-K27*$AZ$3)/Z27, 0)</f>
        <v>9674.0234097804969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1000000</v>
      </c>
      <c r="S28">
        <f t="shared" si="1"/>
        <v>9699.6749921631272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7275.5561944348165</v>
      </c>
      <c r="AC28">
        <f t="shared" si="2"/>
        <v>7182.5290072210091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-4058.9533367744752</v>
      </c>
      <c r="AI28">
        <f t="shared" si="7"/>
        <v>-4095.9779227169124</v>
      </c>
      <c r="AJ28">
        <f t="shared" si="8"/>
        <v>93.027187213807338</v>
      </c>
      <c r="AK28">
        <f t="shared" si="30"/>
        <v>509.2889336104372</v>
      </c>
      <c r="AL28">
        <f t="shared" si="9"/>
        <v>-3493.6618018926679</v>
      </c>
      <c r="AN28">
        <f t="shared" si="10"/>
        <v>0</v>
      </c>
      <c r="AO28">
        <f t="shared" si="11"/>
        <v>0</v>
      </c>
      <c r="AP28">
        <f t="shared" si="12"/>
        <v>-3.5502386143829594</v>
      </c>
      <c r="AQ28">
        <f t="shared" si="13"/>
        <v>-389.20767115665438</v>
      </c>
      <c r="AR28">
        <f t="shared" si="14"/>
        <v>-392.75790977103736</v>
      </c>
      <c r="AS28">
        <f t="shared" si="15"/>
        <v>8.9202540373407082</v>
      </c>
      <c r="AT28">
        <f t="shared" si="16"/>
        <v>48.835042768413018</v>
      </c>
      <c r="AU28">
        <f t="shared" si="17"/>
        <v>-335.00261296528362</v>
      </c>
      <c r="AW28">
        <v>25</v>
      </c>
      <c r="AX28">
        <f>IF(Z28&gt;0, (R28*SUMPRODUCT(K28:$K$98, X28:$X$98)-K28*$AZ$3)/Z28, 0)</f>
        <v>9699.6749921631272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1000000</v>
      </c>
      <c r="S29">
        <f t="shared" si="1"/>
        <v>9663.5150732861857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7182.5290072210091</v>
      </c>
      <c r="AC29">
        <f t="shared" si="2"/>
        <v>7038.5862133268429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-4719.7261243216881</v>
      </c>
      <c r="AI29">
        <f t="shared" si="7"/>
        <v>-4756.1444780984848</v>
      </c>
      <c r="AJ29">
        <f t="shared" si="8"/>
        <v>143.94279389416624</v>
      </c>
      <c r="AK29">
        <f t="shared" si="30"/>
        <v>502.77703050547069</v>
      </c>
      <c r="AL29">
        <f t="shared" si="9"/>
        <v>-4109.4246536988476</v>
      </c>
      <c r="AN29">
        <f t="shared" si="10"/>
        <v>0</v>
      </c>
      <c r="AO29">
        <f t="shared" si="11"/>
        <v>0</v>
      </c>
      <c r="AP29">
        <f t="shared" si="12"/>
        <v>-3.1179534046564443</v>
      </c>
      <c r="AQ29">
        <f t="shared" si="13"/>
        <v>-404.07883971270564</v>
      </c>
      <c r="AR29">
        <f t="shared" si="14"/>
        <v>-407.19679311736212</v>
      </c>
      <c r="AS29">
        <f t="shared" si="15"/>
        <v>12.323646671366784</v>
      </c>
      <c r="AT29">
        <f t="shared" si="16"/>
        <v>43.045200880177823</v>
      </c>
      <c r="AU29">
        <f t="shared" si="17"/>
        <v>-351.82794556581746</v>
      </c>
      <c r="AW29">
        <v>26</v>
      </c>
      <c r="AX29">
        <f>IF(Z29&gt;0, (R29*SUMPRODUCT(K29:$K$98, X29:$X$98)-K29*$AZ$3)/Z29, 0)</f>
        <v>9663.5150732861857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1000000</v>
      </c>
      <c r="S30">
        <f t="shared" si="1"/>
        <v>9576.9766097515967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7038.5862133268429</v>
      </c>
      <c r="AC30">
        <f t="shared" si="2"/>
        <v>6853.4938711699297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-5461.5388786045614</v>
      </c>
      <c r="AI30">
        <f t="shared" si="7"/>
        <v>-5497.3199718996593</v>
      </c>
      <c r="AJ30">
        <f t="shared" si="8"/>
        <v>185.09234215691322</v>
      </c>
      <c r="AK30">
        <f t="shared" si="30"/>
        <v>492.70103493287905</v>
      </c>
      <c r="AL30">
        <f t="shared" si="9"/>
        <v>-4819.5265948098668</v>
      </c>
      <c r="AN30">
        <f t="shared" si="10"/>
        <v>0</v>
      </c>
      <c r="AO30">
        <f t="shared" si="11"/>
        <v>0</v>
      </c>
      <c r="AP30">
        <f t="shared" si="12"/>
        <v>-2.7351735872350735</v>
      </c>
      <c r="AQ30">
        <f t="shared" si="13"/>
        <v>-417.49023047496024</v>
      </c>
      <c r="AR30">
        <f t="shared" si="14"/>
        <v>-420.22540406219525</v>
      </c>
      <c r="AS30">
        <f t="shared" si="15"/>
        <v>14.148804266313981</v>
      </c>
      <c r="AT30">
        <f t="shared" si="16"/>
        <v>37.662987154626919</v>
      </c>
      <c r="AU30">
        <f t="shared" si="17"/>
        <v>-368.41361264125436</v>
      </c>
      <c r="AW30">
        <v>27</v>
      </c>
      <c r="AX30">
        <f>IF(Z30&gt;0, (R30*SUMPRODUCT(K30:$K$98, X30:$X$98)-K30*$AZ$3)/Z30, 0)</f>
        <v>9576.9766097515967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1000000</v>
      </c>
      <c r="S31">
        <f t="shared" si="1"/>
        <v>9444.1488335729227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6853.4938711699297</v>
      </c>
      <c r="AC31">
        <f t="shared" si="2"/>
        <v>6631.5272992269247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-6281.9548753970894</v>
      </c>
      <c r="AI31">
        <f t="shared" si="7"/>
        <v>-6317.0640600154666</v>
      </c>
      <c r="AJ31">
        <f t="shared" si="8"/>
        <v>221.96657194300496</v>
      </c>
      <c r="AK31">
        <f t="shared" si="30"/>
        <v>479.74457098189509</v>
      </c>
      <c r="AL31">
        <f t="shared" si="9"/>
        <v>-5615.3529170905667</v>
      </c>
      <c r="AN31">
        <f t="shared" si="10"/>
        <v>0</v>
      </c>
      <c r="AO31">
        <f t="shared" si="11"/>
        <v>0</v>
      </c>
      <c r="AP31">
        <f t="shared" si="12"/>
        <v>-2.3962603868742138</v>
      </c>
      <c r="AQ31">
        <f t="shared" si="13"/>
        <v>-428.7538939929114</v>
      </c>
      <c r="AR31">
        <f t="shared" si="14"/>
        <v>-431.15015437978559</v>
      </c>
      <c r="AS31">
        <f t="shared" si="15"/>
        <v>15.149588614452655</v>
      </c>
      <c r="AT31">
        <f t="shared" si="16"/>
        <v>32.743366835700833</v>
      </c>
      <c r="AU31">
        <f t="shared" si="17"/>
        <v>-383.25719892963212</v>
      </c>
      <c r="AW31">
        <v>28</v>
      </c>
      <c r="AX31">
        <f>IF(Z31&gt;0, (R31*SUMPRODUCT(K31:$K$98, X31:$X$98)-K31*$AZ$3)/Z31, 0)</f>
        <v>9444.1488335729227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1000000</v>
      </c>
      <c r="S32">
        <f t="shared" si="1"/>
        <v>9269.3658848671803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6631.5272992269247</v>
      </c>
      <c r="AC32">
        <f t="shared" si="2"/>
        <v>6377.3481003518364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-7159.226184924134</v>
      </c>
      <c r="AI32">
        <f t="shared" si="7"/>
        <v>-7193.6263163870817</v>
      </c>
      <c r="AJ32">
        <f t="shared" si="8"/>
        <v>254.17919887508833</v>
      </c>
      <c r="AK32">
        <f t="shared" si="30"/>
        <v>464.20691094588477</v>
      </c>
      <c r="AL32">
        <f t="shared" si="9"/>
        <v>-6475.240206566109</v>
      </c>
      <c r="AN32">
        <f t="shared" si="10"/>
        <v>0</v>
      </c>
      <c r="AO32">
        <f t="shared" si="11"/>
        <v>0</v>
      </c>
      <c r="AP32">
        <f t="shared" si="12"/>
        <v>-2.0963092203834224</v>
      </c>
      <c r="AQ32">
        <f t="shared" si="13"/>
        <v>-436.27600314353469</v>
      </c>
      <c r="AR32">
        <f t="shared" si="14"/>
        <v>-438.37231236391813</v>
      </c>
      <c r="AS32">
        <f t="shared" si="15"/>
        <v>15.489423312391727</v>
      </c>
      <c r="AT32">
        <f t="shared" si="16"/>
        <v>28.28829967204388</v>
      </c>
      <c r="AU32">
        <f t="shared" si="17"/>
        <v>-394.5945893794825</v>
      </c>
      <c r="AW32">
        <v>29</v>
      </c>
      <c r="AX32">
        <f>IF(Z32&gt;0, (R32*SUMPRODUCT(K32:$K$98, X32:$X$98)-K32*$AZ$3)/Z32, 0)</f>
        <v>9269.3658848671803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1000000</v>
      </c>
      <c r="S33">
        <f t="shared" si="1"/>
        <v>9059.3357078410845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6377.3481003518364</v>
      </c>
      <c r="AC33">
        <f t="shared" si="2"/>
        <v>6096.9423607063491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-8121.5621252213705</v>
      </c>
      <c r="AI33">
        <f t="shared" si="7"/>
        <v>-8155.2121772634273</v>
      </c>
      <c r="AJ33">
        <f t="shared" si="8"/>
        <v>280.4057396454873</v>
      </c>
      <c r="AK33">
        <f t="shared" si="30"/>
        <v>446.41436702462858</v>
      </c>
      <c r="AL33">
        <f t="shared" si="9"/>
        <v>-7428.3920705933115</v>
      </c>
      <c r="AN33">
        <f t="shared" si="10"/>
        <v>0</v>
      </c>
      <c r="AO33">
        <f t="shared" si="11"/>
        <v>0</v>
      </c>
      <c r="AP33">
        <f t="shared" si="12"/>
        <v>-1.8308929813176797</v>
      </c>
      <c r="AQ33">
        <f t="shared" si="13"/>
        <v>-441.89266256761334</v>
      </c>
      <c r="AR33">
        <f t="shared" si="14"/>
        <v>-443.72355554893102</v>
      </c>
      <c r="AS33">
        <f t="shared" si="15"/>
        <v>15.256823377166244</v>
      </c>
      <c r="AT33">
        <f t="shared" si="16"/>
        <v>24.289321464443265</v>
      </c>
      <c r="AU33">
        <f t="shared" si="17"/>
        <v>-404.17741070732154</v>
      </c>
      <c r="AW33">
        <v>30</v>
      </c>
      <c r="AX33">
        <f>IF(Z33&gt;0, (R33*SUMPRODUCT(K33:$K$98, X33:$X$98)-K33*$AZ$3)/Z33, 0)</f>
        <v>9059.3357078410845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1000000</v>
      </c>
      <c r="S34">
        <f t="shared" si="1"/>
        <v>8817.8809532861142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6096.9423607063491</v>
      </c>
      <c r="AC34">
        <f t="shared" si="2"/>
        <v>5794.2195762619976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-9172.1642813657581</v>
      </c>
      <c r="AI34">
        <f t="shared" si="7"/>
        <v>-9205.0192246733259</v>
      </c>
      <c r="AJ34">
        <f t="shared" si="8"/>
        <v>302.72278444435142</v>
      </c>
      <c r="AK34">
        <f t="shared" si="30"/>
        <v>426.78596524944447</v>
      </c>
      <c r="AL34">
        <f t="shared" si="9"/>
        <v>-8475.51047497953</v>
      </c>
      <c r="AN34">
        <f t="shared" si="10"/>
        <v>0</v>
      </c>
      <c r="AO34">
        <f t="shared" si="11"/>
        <v>0</v>
      </c>
      <c r="AP34">
        <f t="shared" si="12"/>
        <v>-1.5960993438603426</v>
      </c>
      <c r="AQ34">
        <f t="shared" si="13"/>
        <v>-445.58547108784444</v>
      </c>
      <c r="AR34">
        <f t="shared" si="14"/>
        <v>-447.18157043170476</v>
      </c>
      <c r="AS34">
        <f t="shared" si="15"/>
        <v>14.706329975979783</v>
      </c>
      <c r="AT34">
        <f t="shared" si="16"/>
        <v>20.733342703608596</v>
      </c>
      <c r="AU34">
        <f t="shared" si="17"/>
        <v>-411.74189775211642</v>
      </c>
      <c r="AW34">
        <v>31</v>
      </c>
      <c r="AX34">
        <f>IF(Z34&gt;0, (R34*SUMPRODUCT(K34:$K$98, X34:$X$98)-K34*$AZ$3)/Z34, 0)</f>
        <v>8817.8809532861142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8547.0835806887699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5794.2195762619976</v>
      </c>
      <c r="AC35">
        <f t="shared" ref="AC35:AC66" si="33">S35*Z35</f>
        <v>5472.8929249270659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-10205.026629645368</v>
      </c>
      <c r="AI35">
        <f t="shared" ref="AI35:AI66" si="38">SUM(AE35:AH35)</f>
        <v>-10237.042772188379</v>
      </c>
      <c r="AJ35">
        <f t="shared" ref="AJ35:AJ66" si="39">AB35-AC35</f>
        <v>321.32665133493174</v>
      </c>
      <c r="AK35">
        <f t="shared" si="30"/>
        <v>405.59537033833988</v>
      </c>
      <c r="AL35">
        <f t="shared" ref="AL35:AL66" si="40">SUM(AI35:AK35)</f>
        <v>-9510.1207505151069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-1.3887055754295254</v>
      </c>
      <c r="AQ35">
        <f t="shared" ref="AQ35:AQ66" si="44">AH35*$K35</f>
        <v>-442.64474894054098</v>
      </c>
      <c r="AR35">
        <f t="shared" ref="AR35:AR66" si="45">AI35*$K35</f>
        <v>-444.0334545159705</v>
      </c>
      <c r="AS35">
        <f t="shared" ref="AS35:AS66" si="46">AJ35*$K35</f>
        <v>13.937597624181635</v>
      </c>
      <c r="AT35">
        <f t="shared" ref="AT35:AT66" si="47">AK35*$K35</f>
        <v>17.592767504723223</v>
      </c>
      <c r="AU35">
        <f t="shared" ref="AU35:AU66" si="48">AL35*$K35</f>
        <v>-412.50308938706564</v>
      </c>
      <c r="AW35">
        <v>32</v>
      </c>
      <c r="AX35">
        <f>IF(Z35&gt;0, (R35*SUMPRODUCT(K35:$K$98, X35:$X$98)-K35*$AZ$3)/Z35, 0)</f>
        <v>8547.0835806887699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1000000</v>
      </c>
      <c r="S36">
        <f t="shared" si="32"/>
        <v>8256.6569977651288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5472.8929249270659</v>
      </c>
      <c r="AC36">
        <f t="shared" si="33"/>
        <v>5141.19355076591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-11247.08646237842</v>
      </c>
      <c r="AI36">
        <f t="shared" si="38"/>
        <v>-11278.220089172881</v>
      </c>
      <c r="AJ36">
        <f t="shared" si="39"/>
        <v>331.6993741611559</v>
      </c>
      <c r="AK36">
        <f t="shared" si="30"/>
        <v>383.10250474489465</v>
      </c>
      <c r="AL36">
        <f t="shared" si="40"/>
        <v>-10563.418210266829</v>
      </c>
      <c r="AN36">
        <f t="shared" si="41"/>
        <v>0</v>
      </c>
      <c r="AO36">
        <f t="shared" si="42"/>
        <v>0</v>
      </c>
      <c r="AP36">
        <f t="shared" si="43"/>
        <v>-1.2057377733839434</v>
      </c>
      <c r="AQ36">
        <f t="shared" si="44"/>
        <v>-435.57524080739086</v>
      </c>
      <c r="AR36">
        <f t="shared" si="45"/>
        <v>-436.78097858077479</v>
      </c>
      <c r="AS36">
        <f t="shared" si="46"/>
        <v>12.845996628477341</v>
      </c>
      <c r="AT36">
        <f t="shared" si="47"/>
        <v>14.836728277705808</v>
      </c>
      <c r="AU36">
        <f t="shared" si="48"/>
        <v>-409.0982536745916</v>
      </c>
      <c r="AW36">
        <v>33</v>
      </c>
      <c r="AX36">
        <f>IF(Z36&gt;0, (R36*SUMPRODUCT(K36:$K$98, X36:$X$98)-K36*$AZ$3)/Z36, 0)</f>
        <v>8256.6569977651288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1000000</v>
      </c>
      <c r="S37">
        <f t="shared" si="32"/>
        <v>7953.2823333743281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5141.19355076591</v>
      </c>
      <c r="AC37">
        <f t="shared" si="33"/>
        <v>4804.676680297257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-12333.385131396688</v>
      </c>
      <c r="AI37">
        <f t="shared" si="38"/>
        <v>-12363.590752666634</v>
      </c>
      <c r="AJ37">
        <f t="shared" si="39"/>
        <v>336.516870468653</v>
      </c>
      <c r="AK37">
        <f t="shared" si="30"/>
        <v>359.88354855361371</v>
      </c>
      <c r="AL37">
        <f t="shared" si="40"/>
        <v>-11667.190333644368</v>
      </c>
      <c r="AN37">
        <f t="shared" si="41"/>
        <v>0</v>
      </c>
      <c r="AO37">
        <f t="shared" si="42"/>
        <v>0</v>
      </c>
      <c r="AP37">
        <f t="shared" si="43"/>
        <v>-1.0444626197831268</v>
      </c>
      <c r="AQ37">
        <f t="shared" si="44"/>
        <v>-426.46895523217233</v>
      </c>
      <c r="AR37">
        <f t="shared" si="45"/>
        <v>-427.51341785195547</v>
      </c>
      <c r="AS37">
        <f t="shared" si="46"/>
        <v>11.636221251327658</v>
      </c>
      <c r="AT37">
        <f t="shared" si="47"/>
        <v>12.44420403010035</v>
      </c>
      <c r="AU37">
        <f t="shared" si="48"/>
        <v>-403.43299257052746</v>
      </c>
      <c r="AW37">
        <v>34</v>
      </c>
      <c r="AX37">
        <f>IF(Z37&gt;0, (R37*SUMPRODUCT(K37:$K$98, X37:$X$98)-K37*$AZ$3)/Z37, 0)</f>
        <v>7953.2823333743281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1000000</v>
      </c>
      <c r="S38">
        <f t="shared" si="32"/>
        <v>7642.0282389059366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4804.676680297257</v>
      </c>
      <c r="AC38">
        <f t="shared" si="33"/>
        <v>4466.6526985818127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-13586.062547962116</v>
      </c>
      <c r="AI38">
        <f t="shared" si="38"/>
        <v>-13615.286809891964</v>
      </c>
      <c r="AJ38">
        <f t="shared" si="39"/>
        <v>338.02398171544428</v>
      </c>
      <c r="AK38">
        <f t="shared" si="30"/>
        <v>336.32736762080805</v>
      </c>
      <c r="AL38">
        <f t="shared" si="40"/>
        <v>-12940.935460555713</v>
      </c>
      <c r="AN38">
        <f t="shared" si="41"/>
        <v>0</v>
      </c>
      <c r="AO38">
        <f t="shared" si="42"/>
        <v>0</v>
      </c>
      <c r="AP38">
        <f t="shared" si="43"/>
        <v>-0.90225782643974983</v>
      </c>
      <c r="AQ38">
        <f t="shared" si="44"/>
        <v>-419.45049951384954</v>
      </c>
      <c r="AR38">
        <f t="shared" si="45"/>
        <v>-420.35275734028926</v>
      </c>
      <c r="AS38">
        <f t="shared" si="46"/>
        <v>10.436013192024559</v>
      </c>
      <c r="AT38">
        <f t="shared" si="47"/>
        <v>10.383632627238764</v>
      </c>
      <c r="AU38">
        <f t="shared" si="48"/>
        <v>-399.53311152102594</v>
      </c>
      <c r="AW38">
        <v>35</v>
      </c>
      <c r="AX38">
        <f>IF(Z38&gt;0, (R38*SUMPRODUCT(K38:$K$98, X38:$X$98)-K38*$AZ$3)/Z38, 0)</f>
        <v>7642.0282389059366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1000000</v>
      </c>
      <c r="S39">
        <f t="shared" si="32"/>
        <v>7318.1838074456318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4466.6526985818127</v>
      </c>
      <c r="AC39">
        <f t="shared" si="33"/>
        <v>4126.1709254221869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-14815.940967623324</v>
      </c>
      <c r="AI39">
        <f t="shared" si="38"/>
        <v>-14844.132189885493</v>
      </c>
      <c r="AJ39">
        <f t="shared" si="39"/>
        <v>340.48177315962585</v>
      </c>
      <c r="AK39">
        <f t="shared" si="30"/>
        <v>312.66568890072693</v>
      </c>
      <c r="AL39">
        <f t="shared" si="40"/>
        <v>-14190.984727825142</v>
      </c>
      <c r="AN39">
        <f t="shared" si="41"/>
        <v>0</v>
      </c>
      <c r="AO39">
        <f t="shared" si="42"/>
        <v>0</v>
      </c>
      <c r="AP39">
        <f t="shared" si="43"/>
        <v>-0.77711087965203474</v>
      </c>
      <c r="AQ39">
        <f t="shared" si="44"/>
        <v>-408.41183866202289</v>
      </c>
      <c r="AR39">
        <f t="shared" si="45"/>
        <v>-409.1889495416749</v>
      </c>
      <c r="AS39">
        <f t="shared" si="46"/>
        <v>9.3856196721425764</v>
      </c>
      <c r="AT39">
        <f t="shared" si="47"/>
        <v>8.6188497355330735</v>
      </c>
      <c r="AU39">
        <f t="shared" si="48"/>
        <v>-391.18448013399927</v>
      </c>
      <c r="AW39">
        <v>36</v>
      </c>
      <c r="AX39">
        <f>IF(Z39&gt;0, (R39*SUMPRODUCT(K39:$K$98, X39:$X$98)-K39*$AZ$3)/Z39, 0)</f>
        <v>7318.1838074456318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1000000</v>
      </c>
      <c r="S40">
        <f t="shared" si="32"/>
        <v>6985.7144740252234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4126.1709254221869</v>
      </c>
      <c r="AC40">
        <f t="shared" si="33"/>
        <v>3788.2668781478637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-15898.523240768362</v>
      </c>
      <c r="AI40">
        <f t="shared" si="38"/>
        <v>-15925.637624645871</v>
      </c>
      <c r="AJ40">
        <f t="shared" si="39"/>
        <v>337.90404727432315</v>
      </c>
      <c r="AK40">
        <f t="shared" si="30"/>
        <v>288.83196477955312</v>
      </c>
      <c r="AL40">
        <f t="shared" si="40"/>
        <v>-15298.901612591995</v>
      </c>
      <c r="AN40">
        <f t="shared" si="41"/>
        <v>0</v>
      </c>
      <c r="AO40">
        <f t="shared" si="42"/>
        <v>0</v>
      </c>
      <c r="AP40">
        <f t="shared" si="43"/>
        <v>-0.66734559983403208</v>
      </c>
      <c r="AQ40">
        <f t="shared" si="44"/>
        <v>-391.29819716782924</v>
      </c>
      <c r="AR40">
        <f t="shared" si="45"/>
        <v>-391.96554276766324</v>
      </c>
      <c r="AS40">
        <f t="shared" si="46"/>
        <v>8.3165739680212862</v>
      </c>
      <c r="AT40">
        <f t="shared" si="47"/>
        <v>7.1088003200741898</v>
      </c>
      <c r="AU40">
        <f t="shared" si="48"/>
        <v>-376.5401684795678</v>
      </c>
      <c r="AW40">
        <v>37</v>
      </c>
      <c r="AX40">
        <f>IF(Z40&gt;0, (R40*SUMPRODUCT(K40:$K$98, X40:$X$98)-K40*$AZ$3)/Z40, 0)</f>
        <v>6985.7144740252234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1000000</v>
      </c>
      <c r="S41">
        <f t="shared" si="32"/>
        <v>6655.3060674987764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3788.2668781478637</v>
      </c>
      <c r="AC41">
        <f t="shared" si="33"/>
        <v>3459.9220661476229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-16990.578453915849</v>
      </c>
      <c r="AI41">
        <f t="shared" si="38"/>
        <v>-17016.572165031888</v>
      </c>
      <c r="AJ41">
        <f t="shared" si="39"/>
        <v>328.34481200024084</v>
      </c>
      <c r="AK41">
        <f t="shared" ref="AK41:AK72" si="61">G41*SUM(AB41:AB41, AE41:AF41)</f>
        <v>265.17868147035051</v>
      </c>
      <c r="AL41">
        <f t="shared" si="40"/>
        <v>-16423.048671561297</v>
      </c>
      <c r="AN41">
        <f t="shared" si="41"/>
        <v>0</v>
      </c>
      <c r="AO41">
        <f t="shared" si="42"/>
        <v>0</v>
      </c>
      <c r="AP41">
        <f t="shared" si="43"/>
        <v>-0.57121726605023759</v>
      </c>
      <c r="AQ41">
        <f t="shared" si="44"/>
        <v>-373.37153320402871</v>
      </c>
      <c r="AR41">
        <f t="shared" si="45"/>
        <v>-373.94275047007898</v>
      </c>
      <c r="AS41">
        <f t="shared" si="46"/>
        <v>7.215446266802287</v>
      </c>
      <c r="AT41">
        <f t="shared" si="47"/>
        <v>5.8273572699220537</v>
      </c>
      <c r="AU41">
        <f t="shared" si="48"/>
        <v>-360.89994693335461</v>
      </c>
      <c r="AW41">
        <v>38</v>
      </c>
      <c r="AX41">
        <f>IF(Z41&gt;0, (R41*SUMPRODUCT(K41:$K$98, X41:$X$98)-K41*$AZ$3)/Z41, 0)</f>
        <v>6655.3060674987764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1000000</v>
      </c>
      <c r="S42">
        <f t="shared" si="32"/>
        <v>6327.8605963678128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3459.9220661476229</v>
      </c>
      <c r="AC42">
        <f t="shared" si="33"/>
        <v>3142.7589125575114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-18021.22156957609</v>
      </c>
      <c r="AI42">
        <f t="shared" si="38"/>
        <v>-18046.05428250249</v>
      </c>
      <c r="AJ42">
        <f t="shared" si="39"/>
        <v>317.16315359011151</v>
      </c>
      <c r="AK42">
        <f t="shared" si="61"/>
        <v>242.19454463033364</v>
      </c>
      <c r="AL42">
        <f t="shared" si="40"/>
        <v>-17486.696584282046</v>
      </c>
      <c r="AN42">
        <f t="shared" si="41"/>
        <v>0</v>
      </c>
      <c r="AO42">
        <f t="shared" si="42"/>
        <v>0</v>
      </c>
      <c r="AP42">
        <f t="shared" si="43"/>
        <v>-0.4872357917619245</v>
      </c>
      <c r="AQ42">
        <f t="shared" si="44"/>
        <v>-353.58940386392402</v>
      </c>
      <c r="AR42">
        <f t="shared" si="45"/>
        <v>-354.07663965568594</v>
      </c>
      <c r="AS42">
        <f t="shared" si="46"/>
        <v>6.2229705113252027</v>
      </c>
      <c r="AT42">
        <f t="shared" si="47"/>
        <v>4.7520321707552613</v>
      </c>
      <c r="AU42">
        <f t="shared" si="48"/>
        <v>-343.10163697360554</v>
      </c>
      <c r="AW42">
        <v>39</v>
      </c>
      <c r="AX42">
        <f>IF(Z42&gt;0, (R42*SUMPRODUCT(K42:$K$98, X42:$X$98)-K42*$AZ$3)/Z42, 0)</f>
        <v>6327.8605963678128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1000000</v>
      </c>
      <c r="S43">
        <f t="shared" si="32"/>
        <v>6007.5844885299657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3142.7589125575114</v>
      </c>
      <c r="AC43">
        <f t="shared" si="33"/>
        <v>2839.3555619202998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-19059.229844613295</v>
      </c>
      <c r="AI43">
        <f t="shared" si="38"/>
        <v>-19082.861268918201</v>
      </c>
      <c r="AJ43">
        <f t="shared" si="39"/>
        <v>303.40335063721159</v>
      </c>
      <c r="AK43">
        <f t="shared" si="61"/>
        <v>219.99312387902583</v>
      </c>
      <c r="AL43">
        <f t="shared" si="40"/>
        <v>-18559.464794401963</v>
      </c>
      <c r="AN43">
        <f t="shared" si="41"/>
        <v>0</v>
      </c>
      <c r="AO43">
        <f t="shared" si="42"/>
        <v>0</v>
      </c>
      <c r="AP43">
        <f t="shared" si="43"/>
        <v>-0.41398717856089357</v>
      </c>
      <c r="AQ43">
        <f t="shared" si="44"/>
        <v>-333.88917600186454</v>
      </c>
      <c r="AR43">
        <f t="shared" si="45"/>
        <v>-334.30316318042549</v>
      </c>
      <c r="AS43">
        <f t="shared" si="46"/>
        <v>5.3151725209449969</v>
      </c>
      <c r="AT43">
        <f t="shared" si="47"/>
        <v>3.8539502097879437</v>
      </c>
      <c r="AU43">
        <f t="shared" si="48"/>
        <v>-325.13404044969252</v>
      </c>
      <c r="AW43">
        <v>40</v>
      </c>
      <c r="AX43">
        <f>IF(Z43&gt;0, (R43*SUMPRODUCT(K43:$K$98, X43:$X$98)-K43*$AZ$3)/Z43, 0)</f>
        <v>6007.5844885299657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1000000</v>
      </c>
      <c r="S44">
        <f t="shared" si="32"/>
        <v>5695.8609754744239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2839.3555619202998</v>
      </c>
      <c r="AC44">
        <f t="shared" si="33"/>
        <v>2550.2753620137141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-20160.345704674521</v>
      </c>
      <c r="AI44">
        <f t="shared" si="38"/>
        <v>-20182.732797451143</v>
      </c>
      <c r="AJ44">
        <f t="shared" si="39"/>
        <v>289.08019990658568</v>
      </c>
      <c r="AK44">
        <f t="shared" si="61"/>
        <v>198.75488933442099</v>
      </c>
      <c r="AL44">
        <f t="shared" si="40"/>
        <v>-19694.897708210137</v>
      </c>
      <c r="AN44">
        <f t="shared" si="41"/>
        <v>0</v>
      </c>
      <c r="AO44">
        <f t="shared" si="42"/>
        <v>0</v>
      </c>
      <c r="AP44">
        <f t="shared" si="43"/>
        <v>-0.35016817223036967</v>
      </c>
      <c r="AQ44">
        <f t="shared" si="44"/>
        <v>-315.33846209411763</v>
      </c>
      <c r="AR44">
        <f t="shared" si="45"/>
        <v>-315.68863026634801</v>
      </c>
      <c r="AS44">
        <f t="shared" si="46"/>
        <v>4.521653894023566</v>
      </c>
      <c r="AT44">
        <f t="shared" si="47"/>
        <v>3.1088286904658871</v>
      </c>
      <c r="AU44">
        <f t="shared" si="48"/>
        <v>-308.05814768185854</v>
      </c>
      <c r="AW44">
        <v>41</v>
      </c>
      <c r="AX44">
        <f>IF(Z44&gt;0, (R44*SUMPRODUCT(K44:$K$98, X44:$X$98)-K44*$AZ$3)/Z44, 0)</f>
        <v>5695.8609754744239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1000000</v>
      </c>
      <c r="S45">
        <f t="shared" si="32"/>
        <v>5389.3743533664638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2550.2753620137141</v>
      </c>
      <c r="AC45">
        <f t="shared" si="33"/>
        <v>2274.9449142903823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-21147.737499863935</v>
      </c>
      <c r="AI45">
        <f t="shared" si="38"/>
        <v>-21168.843334837798</v>
      </c>
      <c r="AJ45">
        <f t="shared" si="39"/>
        <v>275.33044772333187</v>
      </c>
      <c r="AK45">
        <f t="shared" si="61"/>
        <v>178.51927534096001</v>
      </c>
      <c r="AL45">
        <f t="shared" si="40"/>
        <v>-20714.993611773505</v>
      </c>
      <c r="AN45">
        <f t="shared" si="41"/>
        <v>0</v>
      </c>
      <c r="AO45">
        <f t="shared" si="42"/>
        <v>0</v>
      </c>
      <c r="AP45">
        <f t="shared" si="43"/>
        <v>-0.29475656424059593</v>
      </c>
      <c r="AQ45">
        <f t="shared" si="44"/>
        <v>-295.34175997497465</v>
      </c>
      <c r="AR45">
        <f t="shared" si="45"/>
        <v>-295.63651653921528</v>
      </c>
      <c r="AS45">
        <f t="shared" si="46"/>
        <v>3.8451668414093843</v>
      </c>
      <c r="AT45">
        <f t="shared" si="47"/>
        <v>2.4931365338252118</v>
      </c>
      <c r="AU45">
        <f t="shared" si="48"/>
        <v>-289.29821316398068</v>
      </c>
      <c r="AW45">
        <v>42</v>
      </c>
      <c r="AX45">
        <f>IF(Z45&gt;0, (R45*SUMPRODUCT(K45:$K$98, X45:$X$98)-K45*$AZ$3)/Z45, 0)</f>
        <v>5389.3743533664638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1000000</v>
      </c>
      <c r="S46">
        <f t="shared" si="32"/>
        <v>5090.4085385104399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2274.9449142903823</v>
      </c>
      <c r="AC46">
        <f t="shared" si="33"/>
        <v>2015.324595717894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-21989.274571864371</v>
      </c>
      <c r="AI46">
        <f t="shared" si="38"/>
        <v>-22009.069884759901</v>
      </c>
      <c r="AJ46">
        <f t="shared" si="39"/>
        <v>259.62031857248826</v>
      </c>
      <c r="AK46">
        <f t="shared" si="61"/>
        <v>159.24614400032678</v>
      </c>
      <c r="AL46">
        <f t="shared" si="40"/>
        <v>-21590.203422187085</v>
      </c>
      <c r="AN46">
        <f t="shared" si="41"/>
        <v>0</v>
      </c>
      <c r="AO46">
        <f t="shared" si="42"/>
        <v>0</v>
      </c>
      <c r="AP46">
        <f t="shared" si="43"/>
        <v>-0.24683417881070741</v>
      </c>
      <c r="AQ46">
        <f t="shared" si="44"/>
        <v>-274.19139875352948</v>
      </c>
      <c r="AR46">
        <f t="shared" si="45"/>
        <v>-274.43823293234021</v>
      </c>
      <c r="AS46">
        <f t="shared" si="46"/>
        <v>3.237289982513142</v>
      </c>
      <c r="AT46">
        <f t="shared" si="47"/>
        <v>1.9856918347558528</v>
      </c>
      <c r="AU46">
        <f t="shared" si="48"/>
        <v>-269.21525111507117</v>
      </c>
      <c r="AW46">
        <v>43</v>
      </c>
      <c r="AX46">
        <f>IF(Z46&gt;0, (R46*SUMPRODUCT(K46:$K$98, X46:$X$98)-K46*$AZ$3)/Z46, 0)</f>
        <v>5090.4085385104399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1000000</v>
      </c>
      <c r="S47">
        <f t="shared" si="32"/>
        <v>4802.9301909708238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2015.324595717894</v>
      </c>
      <c r="AC47">
        <f t="shared" si="33"/>
        <v>1773.0273410737277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-22791.852535373258</v>
      </c>
      <c r="AI47">
        <f t="shared" si="38"/>
        <v>-22810.310302513066</v>
      </c>
      <c r="AJ47">
        <f t="shared" si="39"/>
        <v>242.29725464416629</v>
      </c>
      <c r="AK47">
        <f t="shared" si="61"/>
        <v>141.0727217002526</v>
      </c>
      <c r="AL47">
        <f t="shared" si="40"/>
        <v>-22426.940326168646</v>
      </c>
      <c r="AN47">
        <f t="shared" si="41"/>
        <v>0</v>
      </c>
      <c r="AO47">
        <f t="shared" si="42"/>
        <v>0</v>
      </c>
      <c r="AP47">
        <f t="shared" si="43"/>
        <v>-0.20549632753063077</v>
      </c>
      <c r="AQ47">
        <f t="shared" si="44"/>
        <v>-253.7491105052467</v>
      </c>
      <c r="AR47">
        <f t="shared" si="45"/>
        <v>-253.95460683277736</v>
      </c>
      <c r="AS47">
        <f t="shared" si="46"/>
        <v>2.6975741769300439</v>
      </c>
      <c r="AT47">
        <f t="shared" si="47"/>
        <v>1.5706085142677968</v>
      </c>
      <c r="AU47">
        <f t="shared" si="48"/>
        <v>-249.68642414157949</v>
      </c>
      <c r="AW47">
        <v>44</v>
      </c>
      <c r="AX47">
        <f>IF(Z47&gt;0, (R47*SUMPRODUCT(K47:$K$98, X47:$X$98)-K47*$AZ$3)/Z47, 0)</f>
        <v>4802.9301909708238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1000000</v>
      </c>
      <c r="S48">
        <f t="shared" si="32"/>
        <v>4526.4901035970033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1773.0273410737277</v>
      </c>
      <c r="AC48">
        <f t="shared" si="33"/>
        <v>1547.7551449518414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-23531.053511329465</v>
      </c>
      <c r="AI48">
        <f t="shared" si="38"/>
        <v>-23548.150148122306</v>
      </c>
      <c r="AJ48">
        <f t="shared" si="39"/>
        <v>225.27219612188628</v>
      </c>
      <c r="AK48">
        <f t="shared" si="61"/>
        <v>124.11191387516095</v>
      </c>
      <c r="AL48">
        <f t="shared" si="40"/>
        <v>-23198.766038125261</v>
      </c>
      <c r="AN48">
        <f t="shared" si="41"/>
        <v>0</v>
      </c>
      <c r="AO48">
        <f t="shared" si="42"/>
        <v>0</v>
      </c>
      <c r="AP48">
        <f t="shared" si="43"/>
        <v>-0.16994858971462967</v>
      </c>
      <c r="AQ48">
        <f t="shared" si="44"/>
        <v>-233.90971026677215</v>
      </c>
      <c r="AR48">
        <f t="shared" si="45"/>
        <v>-234.07965885648676</v>
      </c>
      <c r="AS48">
        <f t="shared" si="46"/>
        <v>2.2393113041309305</v>
      </c>
      <c r="AT48">
        <f t="shared" si="47"/>
        <v>1.2337306445381193</v>
      </c>
      <c r="AU48">
        <f t="shared" si="48"/>
        <v>-230.60661690781774</v>
      </c>
      <c r="AW48">
        <v>45</v>
      </c>
      <c r="AX48">
        <f>IF(Z48&gt;0, (R48*SUMPRODUCT(K48:$K$98, X48:$X$98)-K48*$AZ$3)/Z48, 0)</f>
        <v>4526.4901035970033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1000000</v>
      </c>
      <c r="S49">
        <f t="shared" si="32"/>
        <v>4261.1048094093003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1547.7551449518414</v>
      </c>
      <c r="AC49">
        <f t="shared" si="33"/>
        <v>1339.2712510987838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-24211.998182941905</v>
      </c>
      <c r="AI49">
        <f t="shared" si="38"/>
        <v>-24227.71325345767</v>
      </c>
      <c r="AJ49">
        <f t="shared" si="39"/>
        <v>208.48389385305768</v>
      </c>
      <c r="AK49">
        <f t="shared" si="61"/>
        <v>108.34286014662891</v>
      </c>
      <c r="AL49">
        <f t="shared" si="40"/>
        <v>-23910.886499457982</v>
      </c>
      <c r="AN49">
        <f t="shared" si="41"/>
        <v>0</v>
      </c>
      <c r="AO49">
        <f t="shared" si="42"/>
        <v>0</v>
      </c>
      <c r="AP49">
        <f t="shared" si="43"/>
        <v>-0.13947783288470789</v>
      </c>
      <c r="AQ49">
        <f t="shared" si="44"/>
        <v>-214.89162476090198</v>
      </c>
      <c r="AR49">
        <f t="shared" si="45"/>
        <v>-215.0311025937867</v>
      </c>
      <c r="AS49">
        <f t="shared" si="46"/>
        <v>1.8503818787714508</v>
      </c>
      <c r="AT49">
        <f t="shared" si="47"/>
        <v>0.96158826182942336</v>
      </c>
      <c r="AU49">
        <f t="shared" si="48"/>
        <v>-212.21913245318581</v>
      </c>
      <c r="AW49">
        <v>46</v>
      </c>
      <c r="AX49">
        <f>IF(Z49&gt;0, (R49*SUMPRODUCT(K49:$K$98, X49:$X$98)-K49*$AZ$3)/Z49, 0)</f>
        <v>4261.1048094093003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1000000</v>
      </c>
      <c r="S50">
        <f t="shared" si="32"/>
        <v>4006.0103653298161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1339.2712510987838</v>
      </c>
      <c r="AC50">
        <f t="shared" si="33"/>
        <v>1147.0812481358407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-24818.33627042055</v>
      </c>
      <c r="AI50">
        <f t="shared" si="38"/>
        <v>-24832.653273417636</v>
      </c>
      <c r="AJ50">
        <f t="shared" si="39"/>
        <v>192.19000296294303</v>
      </c>
      <c r="AK50">
        <f t="shared" si="61"/>
        <v>93.748987576914871</v>
      </c>
      <c r="AL50">
        <f t="shared" si="40"/>
        <v>-24546.71428287778</v>
      </c>
      <c r="AN50">
        <f t="shared" si="41"/>
        <v>0</v>
      </c>
      <c r="AO50">
        <f t="shared" si="42"/>
        <v>0</v>
      </c>
      <c r="AP50">
        <f t="shared" si="43"/>
        <v>-0.11345481972647097</v>
      </c>
      <c r="AQ50">
        <f t="shared" si="44"/>
        <v>-196.6724368252375</v>
      </c>
      <c r="AR50">
        <f t="shared" si="45"/>
        <v>-196.78589164496395</v>
      </c>
      <c r="AS50">
        <f t="shared" si="46"/>
        <v>1.5230060469936215</v>
      </c>
      <c r="AT50">
        <f t="shared" si="47"/>
        <v>0.74291208063876935</v>
      </c>
      <c r="AU50">
        <f t="shared" si="48"/>
        <v>-194.51997351733158</v>
      </c>
      <c r="AW50">
        <v>47</v>
      </c>
      <c r="AX50">
        <f>IF(Z50&gt;0, (R50*SUMPRODUCT(K50:$K$98, X50:$X$98)-K50*$AZ$3)/Z50, 0)</f>
        <v>4006.0103653298161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1000000</v>
      </c>
      <c r="S51">
        <f t="shared" si="32"/>
        <v>3759.7751321830997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1147.0812481358407</v>
      </c>
      <c r="AC51">
        <f t="shared" si="33"/>
        <v>970.67811648735233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-25302.145611851884</v>
      </c>
      <c r="AI51">
        <f t="shared" si="38"/>
        <v>-25315.054337538408</v>
      </c>
      <c r="AJ51">
        <f t="shared" si="39"/>
        <v>176.4031316484884</v>
      </c>
      <c r="AK51">
        <f t="shared" si="61"/>
        <v>80.295687369508855</v>
      </c>
      <c r="AL51">
        <f t="shared" si="40"/>
        <v>-25058.355518520413</v>
      </c>
      <c r="AN51">
        <f t="shared" si="41"/>
        <v>0</v>
      </c>
      <c r="AO51">
        <f t="shared" si="42"/>
        <v>0</v>
      </c>
      <c r="AP51">
        <f t="shared" si="43"/>
        <v>-9.1334779275644346E-2</v>
      </c>
      <c r="AQ51">
        <f t="shared" si="44"/>
        <v>-179.0235489372244</v>
      </c>
      <c r="AR51">
        <f t="shared" si="45"/>
        <v>-179.11488371650003</v>
      </c>
      <c r="AS51">
        <f t="shared" si="46"/>
        <v>1.2481279317497933</v>
      </c>
      <c r="AT51">
        <f t="shared" si="47"/>
        <v>0.56812647977608555</v>
      </c>
      <c r="AU51">
        <f t="shared" si="48"/>
        <v>-177.29862930497418</v>
      </c>
      <c r="AW51">
        <v>48</v>
      </c>
      <c r="AX51">
        <f>IF(Z51&gt;0, (R51*SUMPRODUCT(K51:$K$98, X51:$X$98)-K51*$AZ$3)/Z51, 0)</f>
        <v>3759.7751321830997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1000000</v>
      </c>
      <c r="S52">
        <f t="shared" si="32"/>
        <v>3522.3727681055311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970.67811648735233</v>
      </c>
      <c r="AC52">
        <f t="shared" si="33"/>
        <v>809.75216145793866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-25704.50441225843</v>
      </c>
      <c r="AI52">
        <f t="shared" si="38"/>
        <v>-25715.998825467475</v>
      </c>
      <c r="AJ52">
        <f t="shared" si="39"/>
        <v>160.92595502941367</v>
      </c>
      <c r="AK52">
        <f t="shared" si="61"/>
        <v>67.947468154114674</v>
      </c>
      <c r="AL52">
        <f t="shared" si="40"/>
        <v>-25487.125402283946</v>
      </c>
      <c r="AN52">
        <f t="shared" si="41"/>
        <v>0</v>
      </c>
      <c r="AO52">
        <f t="shared" si="42"/>
        <v>0</v>
      </c>
      <c r="AP52">
        <f t="shared" si="43"/>
        <v>-7.2614206221933306E-2</v>
      </c>
      <c r="AQ52">
        <f t="shared" si="44"/>
        <v>-162.38429489861764</v>
      </c>
      <c r="AR52">
        <f t="shared" si="45"/>
        <v>-162.45690910483958</v>
      </c>
      <c r="AS52">
        <f t="shared" si="46"/>
        <v>1.0166252310966852</v>
      </c>
      <c r="AT52">
        <f t="shared" si="47"/>
        <v>0.42924778978</v>
      </c>
      <c r="AU52">
        <f t="shared" si="48"/>
        <v>-161.01103608396289</v>
      </c>
      <c r="AW52">
        <v>49</v>
      </c>
      <c r="AX52">
        <f>IF(Z52&gt;0, (R52*SUMPRODUCT(K52:$K$98, X52:$X$98)-K52*$AZ$3)/Z52, 0)</f>
        <v>3522.3727681055311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1000000</v>
      </c>
      <c r="S53">
        <f t="shared" si="32"/>
        <v>3289.1491829147326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809.75216145793866</v>
      </c>
      <c r="AC53">
        <f t="shared" si="33"/>
        <v>663.52643254843861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-25857.445512898299</v>
      </c>
      <c r="AI53">
        <f t="shared" si="38"/>
        <v>-25867.532109699609</v>
      </c>
      <c r="AJ53">
        <f t="shared" si="39"/>
        <v>146.22572890950005</v>
      </c>
      <c r="AK53">
        <f t="shared" si="61"/>
        <v>56.68265130205571</v>
      </c>
      <c r="AL53">
        <f t="shared" si="40"/>
        <v>-25664.623729488052</v>
      </c>
      <c r="AN53">
        <f t="shared" si="41"/>
        <v>0</v>
      </c>
      <c r="AO53">
        <f t="shared" si="42"/>
        <v>0</v>
      </c>
      <c r="AP53">
        <f t="shared" si="43"/>
        <v>-5.6893339561028183E-2</v>
      </c>
      <c r="AQ53">
        <f t="shared" si="44"/>
        <v>-145.84864020289999</v>
      </c>
      <c r="AR53">
        <f t="shared" si="45"/>
        <v>-145.905533542461</v>
      </c>
      <c r="AS53">
        <f t="shared" si="46"/>
        <v>0.82478463363637922</v>
      </c>
      <c r="AT53">
        <f t="shared" si="47"/>
        <v>0.3197178782171714</v>
      </c>
      <c r="AU53">
        <f t="shared" si="48"/>
        <v>-144.76103103060746</v>
      </c>
      <c r="AW53">
        <v>50</v>
      </c>
      <c r="AX53">
        <f>IF(Z53&gt;0, (R53*SUMPRODUCT(K53:$K$98, X53:$X$98)-K53*$AZ$3)/Z53, 0)</f>
        <v>3289.1491829147326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1000000</v>
      </c>
      <c r="S54">
        <f t="shared" si="32"/>
        <v>3057.51091265682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663.52643254843861</v>
      </c>
      <c r="AC54">
        <f t="shared" si="33"/>
        <v>532.10508340725085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-25682.504072486099</v>
      </c>
      <c r="AI54">
        <f t="shared" si="38"/>
        <v>-25691.205678115773</v>
      </c>
      <c r="AJ54">
        <f t="shared" si="39"/>
        <v>131.42134914118776</v>
      </c>
      <c r="AK54">
        <f t="shared" si="61"/>
        <v>46.446850278390706</v>
      </c>
      <c r="AL54">
        <f t="shared" si="40"/>
        <v>-25513.337478696198</v>
      </c>
      <c r="AN54">
        <f t="shared" si="41"/>
        <v>0</v>
      </c>
      <c r="AO54">
        <f t="shared" si="42"/>
        <v>0</v>
      </c>
      <c r="AP54">
        <f t="shared" si="43"/>
        <v>-4.3822599928461062E-2</v>
      </c>
      <c r="AQ54">
        <f t="shared" si="44"/>
        <v>-129.34096867038417</v>
      </c>
      <c r="AR54">
        <f t="shared" si="45"/>
        <v>-129.38479127031266</v>
      </c>
      <c r="AS54">
        <f t="shared" si="46"/>
        <v>0.66185775942698188</v>
      </c>
      <c r="AT54">
        <f t="shared" si="47"/>
        <v>0.23391335166305788</v>
      </c>
      <c r="AU54">
        <f t="shared" si="48"/>
        <v>-128.48902015922263</v>
      </c>
      <c r="AW54">
        <v>51</v>
      </c>
      <c r="AX54">
        <f>IF(Z54&gt;0, (R54*SUMPRODUCT(K54:$K$98, X54:$X$98)-K54*$AZ$3)/Z54, 0)</f>
        <v>3057.51091265682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1000000</v>
      </c>
      <c r="S55">
        <f t="shared" si="32"/>
        <v>2824.5598886913313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532.10508340725085</v>
      </c>
      <c r="AC55">
        <f t="shared" si="33"/>
        <v>415.64562461339546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-25137.671536314756</v>
      </c>
      <c r="AI55">
        <f t="shared" si="38"/>
        <v>-25145.029242311317</v>
      </c>
      <c r="AJ55">
        <f t="shared" si="39"/>
        <v>116.45945879385539</v>
      </c>
      <c r="AK55">
        <f t="shared" si="61"/>
        <v>37.247355838507559</v>
      </c>
      <c r="AL55">
        <f t="shared" si="40"/>
        <v>-24991.322427678955</v>
      </c>
      <c r="AN55">
        <f t="shared" si="41"/>
        <v>0</v>
      </c>
      <c r="AO55">
        <f t="shared" si="42"/>
        <v>0</v>
      </c>
      <c r="AP55">
        <f t="shared" si="43"/>
        <v>-3.3084391465946723E-2</v>
      </c>
      <c r="AQ55">
        <f t="shared" si="44"/>
        <v>-113.03313370207357</v>
      </c>
      <c r="AR55">
        <f t="shared" si="45"/>
        <v>-113.06621809353952</v>
      </c>
      <c r="AS55">
        <f t="shared" si="46"/>
        <v>0.5236673395823529</v>
      </c>
      <c r="AT55">
        <f t="shared" si="47"/>
        <v>0.16748509687782956</v>
      </c>
      <c r="AU55">
        <f t="shared" si="48"/>
        <v>-112.37506565707935</v>
      </c>
      <c r="AW55">
        <v>52</v>
      </c>
      <c r="AX55">
        <f>IF(Z55&gt;0, (R55*SUMPRODUCT(K55:$K$98, X55:$X$98)-K55*$AZ$3)/Z55, 0)</f>
        <v>2824.5598886913313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1000000</v>
      </c>
      <c r="S56">
        <f t="shared" si="32"/>
        <v>2582.9956313944977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415.64562461339546</v>
      </c>
      <c r="AC56">
        <f t="shared" si="33"/>
        <v>314.11383901536561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-24074.227870785751</v>
      </c>
      <c r="AI56">
        <f t="shared" si="38"/>
        <v>-24080.308288328808</v>
      </c>
      <c r="AJ56">
        <f t="shared" si="39"/>
        <v>101.53178559802984</v>
      </c>
      <c r="AK56">
        <f t="shared" si="61"/>
        <v>29.095193722937683</v>
      </c>
      <c r="AL56">
        <f t="shared" si="40"/>
        <v>-23949.681309007843</v>
      </c>
      <c r="AN56">
        <f t="shared" si="41"/>
        <v>0</v>
      </c>
      <c r="AO56">
        <f t="shared" si="42"/>
        <v>0</v>
      </c>
      <c r="AP56">
        <f t="shared" si="43"/>
        <v>-2.4411591927869264E-2</v>
      </c>
      <c r="AQ56">
        <f t="shared" si="44"/>
        <v>-96.652939144172834</v>
      </c>
      <c r="AR56">
        <f t="shared" si="45"/>
        <v>-96.677350736100706</v>
      </c>
      <c r="AS56">
        <f t="shared" si="46"/>
        <v>0.40762867026419347</v>
      </c>
      <c r="AT56">
        <f t="shared" si="47"/>
        <v>0.11681105634559363</v>
      </c>
      <c r="AU56">
        <f t="shared" si="48"/>
        <v>-96.152911009490921</v>
      </c>
      <c r="AW56">
        <v>53</v>
      </c>
      <c r="AX56">
        <f>IF(Z56&gt;0, (R56*SUMPRODUCT(K56:$K$98, X56:$X$98)-K56*$AZ$3)/Z56, 0)</f>
        <v>2582.9956313944977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1000000</v>
      </c>
      <c r="S57">
        <f t="shared" si="32"/>
        <v>2326.0422319609261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314.11383901536561</v>
      </c>
      <c r="AC57">
        <f t="shared" si="33"/>
        <v>227.72996067837448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-22487.784987892377</v>
      </c>
      <c r="AI57">
        <f t="shared" si="38"/>
        <v>-22492.680212010608</v>
      </c>
      <c r="AJ57">
        <f t="shared" si="39"/>
        <v>86.383878336991131</v>
      </c>
      <c r="AK57">
        <f t="shared" si="61"/>
        <v>21.987968731075593</v>
      </c>
      <c r="AL57">
        <f t="shared" si="40"/>
        <v>-22384.308364942543</v>
      </c>
      <c r="AN57">
        <f t="shared" si="41"/>
        <v>0</v>
      </c>
      <c r="AO57">
        <f t="shared" si="42"/>
        <v>0</v>
      </c>
      <c r="AP57">
        <f t="shared" si="43"/>
        <v>-1.7547580984882242E-2</v>
      </c>
      <c r="AQ57">
        <f t="shared" si="44"/>
        <v>-80.610451884329606</v>
      </c>
      <c r="AR57">
        <f t="shared" si="45"/>
        <v>-80.627999465314488</v>
      </c>
      <c r="AS57">
        <f t="shared" si="46"/>
        <v>0.30965448451303612</v>
      </c>
      <c r="AT57">
        <f t="shared" si="47"/>
        <v>7.8818794131339368E-2</v>
      </c>
      <c r="AU57">
        <f t="shared" si="48"/>
        <v>-80.239526186670119</v>
      </c>
      <c r="AW57">
        <v>54</v>
      </c>
      <c r="AX57">
        <f>IF(Z57&gt;0, (R57*SUMPRODUCT(K57:$K$98, X57:$X$98)-K57*$AZ$3)/Z57, 0)</f>
        <v>2326.0422319609261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1000000</v>
      </c>
      <c r="S58">
        <f t="shared" si="32"/>
        <v>2041.8445813246358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227.72996067837448</v>
      </c>
      <c r="AC58">
        <f t="shared" si="33"/>
        <v>156.28831308617129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-20382.729777788052</v>
      </c>
      <c r="AI58">
        <f t="shared" si="38"/>
        <v>-20386.556913176213</v>
      </c>
      <c r="AJ58">
        <f t="shared" si="39"/>
        <v>71.441647592203196</v>
      </c>
      <c r="AK58">
        <f t="shared" si="61"/>
        <v>15.941097247486216</v>
      </c>
      <c r="AL58">
        <f t="shared" si="40"/>
        <v>-20299.174168336522</v>
      </c>
      <c r="AN58">
        <f t="shared" si="41"/>
        <v>0</v>
      </c>
      <c r="AO58">
        <f t="shared" si="42"/>
        <v>0</v>
      </c>
      <c r="AP58">
        <f t="shared" si="43"/>
        <v>-1.2248995606635648E-2</v>
      </c>
      <c r="AQ58">
        <f t="shared" si="44"/>
        <v>-65.236251707169444</v>
      </c>
      <c r="AR58">
        <f t="shared" si="45"/>
        <v>-65.248500702776084</v>
      </c>
      <c r="AS58">
        <f t="shared" si="46"/>
        <v>0.22865363744255229</v>
      </c>
      <c r="AT58">
        <f t="shared" si="47"/>
        <v>5.1020518049488248E-2</v>
      </c>
      <c r="AU58">
        <f t="shared" si="48"/>
        <v>-64.968826547284038</v>
      </c>
      <c r="AW58">
        <v>55</v>
      </c>
      <c r="AX58">
        <f>IF(Z58&gt;0, (R58*SUMPRODUCT(K58:$K$98, X58:$X$98)-K58*$AZ$3)/Z58, 0)</f>
        <v>2041.8445813246358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1000000</v>
      </c>
      <c r="S59">
        <f t="shared" si="32"/>
        <v>1714.4397990678615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156.28831308617129</v>
      </c>
      <c r="AC59">
        <f t="shared" si="33"/>
        <v>99.23849378268622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-17893.362080394389</v>
      </c>
      <c r="AI59">
        <f t="shared" si="38"/>
        <v>-17896.256276324646</v>
      </c>
      <c r="AJ59">
        <f t="shared" si="39"/>
        <v>57.049819303485066</v>
      </c>
      <c r="AK59">
        <f t="shared" si="61"/>
        <v>10.940181916031991</v>
      </c>
      <c r="AL59">
        <f t="shared" si="40"/>
        <v>-17828.266275105132</v>
      </c>
      <c r="AN59">
        <f t="shared" si="41"/>
        <v>0</v>
      </c>
      <c r="AO59">
        <f t="shared" si="42"/>
        <v>0</v>
      </c>
      <c r="AP59">
        <f t="shared" si="43"/>
        <v>-8.2705912700942342E-3</v>
      </c>
      <c r="AQ59">
        <f t="shared" si="44"/>
        <v>-51.132918358281223</v>
      </c>
      <c r="AR59">
        <f t="shared" si="45"/>
        <v>-51.141188949551314</v>
      </c>
      <c r="AS59">
        <f t="shared" si="46"/>
        <v>0.16302826376022797</v>
      </c>
      <c r="AT59">
        <f t="shared" si="47"/>
        <v>3.1263181632597836E-2</v>
      </c>
      <c r="AU59">
        <f t="shared" si="48"/>
        <v>-50.9468975041585</v>
      </c>
      <c r="AW59">
        <v>56</v>
      </c>
      <c r="AX59">
        <f>IF(Z59&gt;0, (R59*SUMPRODUCT(K59:$K$98, X59:$X$98)-K59*$AZ$3)/Z59, 0)</f>
        <v>1714.4397990678615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1000000</v>
      </c>
      <c r="S60">
        <f t="shared" si="32"/>
        <v>1316.0194018827624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99.23849378268622</v>
      </c>
      <c r="AC60">
        <f t="shared" si="33"/>
        <v>55.414890070551834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-15197.121138800261</v>
      </c>
      <c r="AI60">
        <f t="shared" si="38"/>
        <v>-15199.226536714277</v>
      </c>
      <c r="AJ60">
        <f t="shared" si="39"/>
        <v>43.823603712134386</v>
      </c>
      <c r="AK60">
        <f t="shared" si="61"/>
        <v>6.9466945647880358</v>
      </c>
      <c r="AL60">
        <f t="shared" si="40"/>
        <v>-15148.456238437355</v>
      </c>
      <c r="AN60">
        <f t="shared" si="41"/>
        <v>0</v>
      </c>
      <c r="AO60">
        <f t="shared" si="42"/>
        <v>0</v>
      </c>
      <c r="AP60">
        <f t="shared" si="43"/>
        <v>-5.3718613622783483E-3</v>
      </c>
      <c r="AQ60">
        <f t="shared" si="44"/>
        <v>-38.775011279313233</v>
      </c>
      <c r="AR60">
        <f t="shared" si="45"/>
        <v>-38.780383140675511</v>
      </c>
      <c r="AS60">
        <f t="shared" si="46"/>
        <v>0.11181464651878878</v>
      </c>
      <c r="AT60">
        <f t="shared" si="47"/>
        <v>1.7724288544090958E-2</v>
      </c>
      <c r="AU60">
        <f t="shared" si="48"/>
        <v>-38.650844205612636</v>
      </c>
      <c r="AW60">
        <v>57</v>
      </c>
      <c r="AX60">
        <f>IF(Z60&gt;0, (R60*SUMPRODUCT(K60:$K$98, X60:$X$98)-K60*$AZ$3)/Z60, 0)</f>
        <v>1316.0194018827624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1000000</v>
      </c>
      <c r="S61">
        <f t="shared" si="32"/>
        <v>791.46205820659725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55.414890070551834</v>
      </c>
      <c r="AC61">
        <f t="shared" si="33"/>
        <v>23.166052582441068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-12416.931588560867</v>
      </c>
      <c r="AI61">
        <f t="shared" si="38"/>
        <v>-12418.395085916314</v>
      </c>
      <c r="AJ61">
        <f t="shared" si="39"/>
        <v>32.248837488110766</v>
      </c>
      <c r="AK61">
        <f t="shared" si="61"/>
        <v>3.8790423049386287</v>
      </c>
      <c r="AL61">
        <f t="shared" si="40"/>
        <v>-12382.267206123264</v>
      </c>
      <c r="AN61">
        <f t="shared" si="41"/>
        <v>0</v>
      </c>
      <c r="AO61">
        <f t="shared" si="42"/>
        <v>0</v>
      </c>
      <c r="AP61">
        <f t="shared" si="43"/>
        <v>-3.3339917960691951E-3</v>
      </c>
      <c r="AQ61">
        <f t="shared" si="44"/>
        <v>-28.2869988760369</v>
      </c>
      <c r="AR61">
        <f t="shared" si="45"/>
        <v>-28.290332867832973</v>
      </c>
      <c r="AS61">
        <f t="shared" si="46"/>
        <v>7.3466042981188182E-2</v>
      </c>
      <c r="AT61">
        <f t="shared" si="47"/>
        <v>8.8368422212283422E-3</v>
      </c>
      <c r="AU61">
        <f t="shared" si="48"/>
        <v>-28.208029982630553</v>
      </c>
      <c r="AW61">
        <v>58</v>
      </c>
      <c r="AX61">
        <f>IF(Z61&gt;0, (R61*SUMPRODUCT(K61:$K$98, X61:$X$98)-K61*$AZ$3)/Z61, 0)</f>
        <v>791.46205820659725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1000000</v>
      </c>
      <c r="S62">
        <f t="shared" si="32"/>
        <v>36.620733935657462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23.166052582441068</v>
      </c>
      <c r="AC62">
        <f t="shared" si="33"/>
        <v>0.70599459140636611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-9698.6992437429599</v>
      </c>
      <c r="AI62">
        <f t="shared" si="38"/>
        <v>-9699.6631711626651</v>
      </c>
      <c r="AJ62">
        <f t="shared" si="39"/>
        <v>22.460057991034702</v>
      </c>
      <c r="AK62">
        <f t="shared" si="61"/>
        <v>1.621623680770875</v>
      </c>
      <c r="AL62">
        <f t="shared" si="40"/>
        <v>-9675.5814894908599</v>
      </c>
      <c r="AN62">
        <f t="shared" si="41"/>
        <v>0</v>
      </c>
      <c r="AO62">
        <f t="shared" si="42"/>
        <v>0</v>
      </c>
      <c r="AP62">
        <f t="shared" si="43"/>
        <v>-1.9606446852800355E-3</v>
      </c>
      <c r="AQ62">
        <f t="shared" si="44"/>
        <v>-19.727318403479703</v>
      </c>
      <c r="AR62">
        <f t="shared" si="45"/>
        <v>-19.729279048164983</v>
      </c>
      <c r="AS62">
        <f t="shared" si="46"/>
        <v>4.5684138069917744E-2</v>
      </c>
      <c r="AT62">
        <f t="shared" si="47"/>
        <v>3.2984100112010443E-3</v>
      </c>
      <c r="AU62">
        <f t="shared" si="48"/>
        <v>-19.680296500083863</v>
      </c>
      <c r="AW62">
        <v>59</v>
      </c>
      <c r="AX62">
        <f>IF(Z62&gt;0, (R62*SUMPRODUCT(K62:$K$98, X62:$X$98)-K62*$AZ$3)/Z62, 0)</f>
        <v>36.620733935657462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1000000</v>
      </c>
      <c r="S63">
        <f t="shared" si="32"/>
        <v>-1157.516597853567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0.70599459140636611</v>
      </c>
      <c r="AC63">
        <f t="shared" si="33"/>
        <v>-13.818698021892795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-7147.5340782727317</v>
      </c>
      <c r="AI63">
        <f t="shared" si="38"/>
        <v>-7148.1309897143265</v>
      </c>
      <c r="AJ63">
        <f t="shared" si="39"/>
        <v>14.524692613299161</v>
      </c>
      <c r="AK63">
        <f t="shared" si="61"/>
        <v>4.9419621398445635E-2</v>
      </c>
      <c r="AL63">
        <f t="shared" si="40"/>
        <v>-7133.5568774796284</v>
      </c>
      <c r="AN63">
        <f t="shared" si="41"/>
        <v>0</v>
      </c>
      <c r="AO63">
        <f t="shared" si="42"/>
        <v>0</v>
      </c>
      <c r="AP63">
        <f t="shared" si="43"/>
        <v>-1.084042834276466E-3</v>
      </c>
      <c r="AQ63">
        <f t="shared" si="44"/>
        <v>-12.980540429242732</v>
      </c>
      <c r="AR63">
        <f t="shared" si="45"/>
        <v>-12.981624472077009</v>
      </c>
      <c r="AS63">
        <f t="shared" si="46"/>
        <v>2.6378098743506107E-2</v>
      </c>
      <c r="AT63">
        <f t="shared" si="47"/>
        <v>8.9750309202501303E-5</v>
      </c>
      <c r="AU63">
        <f t="shared" si="48"/>
        <v>-12.955156623024299</v>
      </c>
      <c r="AW63">
        <v>60</v>
      </c>
      <c r="AX63">
        <f>IF(Z63&gt;0, (R63*SUMPRODUCT(K63:$K$98, X63:$X$98)-K63*$AZ$3)/Z63, 0)</f>
        <v>-1157.516597853567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1000000</v>
      </c>
      <c r="S64">
        <f t="shared" si="32"/>
        <v>-3210.1276513133575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-13.818698021892795</v>
      </c>
      <c r="AC64">
        <f t="shared" si="33"/>
        <v>-22.15403685276004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-4917.5518727254175</v>
      </c>
      <c r="AI64">
        <f t="shared" si="38"/>
        <v>-4917.8969374589597</v>
      </c>
      <c r="AJ64">
        <f t="shared" si="39"/>
        <v>8.3353388308672454</v>
      </c>
      <c r="AK64">
        <f t="shared" si="61"/>
        <v>-0.96730886153249573</v>
      </c>
      <c r="AL64">
        <f t="shared" si="40"/>
        <v>-4910.5289074896255</v>
      </c>
      <c r="AN64">
        <f t="shared" si="41"/>
        <v>0</v>
      </c>
      <c r="AO64">
        <f t="shared" si="42"/>
        <v>0</v>
      </c>
      <c r="AP64">
        <f t="shared" si="43"/>
        <v>-5.5952448017684874E-4</v>
      </c>
      <c r="AQ64">
        <f t="shared" si="44"/>
        <v>-7.973839073850546</v>
      </c>
      <c r="AR64">
        <f t="shared" si="45"/>
        <v>-7.9743985983307217</v>
      </c>
      <c r="AS64">
        <f t="shared" si="46"/>
        <v>1.3515800581990967E-2</v>
      </c>
      <c r="AT64">
        <f t="shared" si="47"/>
        <v>-1.5684969668240414E-3</v>
      </c>
      <c r="AU64">
        <f t="shared" si="48"/>
        <v>-7.9624512947155557</v>
      </c>
      <c r="AW64">
        <v>61</v>
      </c>
      <c r="AX64">
        <f>IF(Z64&gt;0, (R64*SUMPRODUCT(K64:$K$98, X64:$X$98)-K64*$AZ$3)/Z64, 0)</f>
        <v>-3210.1276513133575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1000000</v>
      </c>
      <c r="S65">
        <f t="shared" si="32"/>
        <v>-6596.30015919774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-22.15403685276004</v>
      </c>
      <c r="AC65">
        <f t="shared" si="33"/>
        <v>-25.980374499489614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-2893.6534215380834</v>
      </c>
      <c r="AI65">
        <f t="shared" si="38"/>
        <v>-2893.8503529532136</v>
      </c>
      <c r="AJ65">
        <f t="shared" si="39"/>
        <v>3.8263376467295735</v>
      </c>
      <c r="AK65">
        <f t="shared" si="61"/>
        <v>-1.5507825796932029</v>
      </c>
      <c r="AL65">
        <f t="shared" si="40"/>
        <v>-2891.5747978861773</v>
      </c>
      <c r="AN65">
        <f t="shared" si="41"/>
        <v>0</v>
      </c>
      <c r="AO65">
        <f t="shared" si="42"/>
        <v>0</v>
      </c>
      <c r="AP65">
        <f t="shared" si="43"/>
        <v>-2.8511199951942036E-4</v>
      </c>
      <c r="AQ65">
        <f t="shared" si="44"/>
        <v>-4.1893534984523102</v>
      </c>
      <c r="AR65">
        <f t="shared" si="45"/>
        <v>-4.1896386104518299</v>
      </c>
      <c r="AS65">
        <f t="shared" si="46"/>
        <v>5.5396686027678627E-3</v>
      </c>
      <c r="AT65">
        <f t="shared" si="47"/>
        <v>-2.2451812567530435E-3</v>
      </c>
      <c r="AU65">
        <f t="shared" si="48"/>
        <v>-4.1863441231058145</v>
      </c>
      <c r="AW65">
        <v>62</v>
      </c>
      <c r="AX65">
        <f>IF(Z65&gt;0, (R65*SUMPRODUCT(K65:$K$98, X65:$X$98)-K65*$AZ$3)/Z65, 0)</f>
        <v>-6596.30015919774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1000000</v>
      </c>
      <c r="S66">
        <f t="shared" si="32"/>
        <v>-11941.081889652913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-25.980374499489614</v>
      </c>
      <c r="AC66">
        <f t="shared" si="33"/>
        <v>-26.466601723726775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-1682.8095414909797</v>
      </c>
      <c r="AI66">
        <f t="shared" si="38"/>
        <v>-1682.9203631148839</v>
      </c>
      <c r="AJ66">
        <f t="shared" si="39"/>
        <v>0.48622722423716169</v>
      </c>
      <c r="AK66">
        <f t="shared" si="61"/>
        <v>-1.8186262149642731</v>
      </c>
      <c r="AL66">
        <f t="shared" si="40"/>
        <v>-1684.2527621056111</v>
      </c>
      <c r="AN66">
        <f t="shared" si="41"/>
        <v>0</v>
      </c>
      <c r="AO66">
        <f t="shared" si="42"/>
        <v>0</v>
      </c>
      <c r="AP66">
        <f t="shared" si="43"/>
        <v>-1.4325407383431209E-4</v>
      </c>
      <c r="AQ66">
        <f t="shared" si="44"/>
        <v>-2.1752913719606539</v>
      </c>
      <c r="AR66">
        <f t="shared" si="45"/>
        <v>-2.1754346260344879</v>
      </c>
      <c r="AS66">
        <f t="shared" si="46"/>
        <v>6.2852382258206103E-4</v>
      </c>
      <c r="AT66">
        <f t="shared" si="47"/>
        <v>-2.3508554097739229E-3</v>
      </c>
      <c r="AU66">
        <f t="shared" si="48"/>
        <v>-2.1771569576216798</v>
      </c>
      <c r="AW66">
        <v>63</v>
      </c>
      <c r="AX66">
        <f>IF(Z66&gt;0, (R66*SUMPRODUCT(K66:$K$98, X66:$X$98)-K66*$AZ$3)/Z66, 0)</f>
        <v>-11941.081889652913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-20634.496598879374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-26.466601723726775</v>
      </c>
      <c r="AC67">
        <f t="shared" ref="AC67:AC98" si="64">S67*Z67</f>
        <v>-25.335530350852466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-966.44414367062063</v>
      </c>
      <c r="AI67">
        <f t="shared" ref="AI67:AI98" si="69">SUM(AE67:AH67)</f>
        <v>-966.50553487110244</v>
      </c>
      <c r="AJ67">
        <f t="shared" ref="AJ67:AJ98" si="70">AB67-AC67</f>
        <v>-1.1310713728743096</v>
      </c>
      <c r="AK67">
        <f t="shared" si="61"/>
        <v>-1.8526621206608744</v>
      </c>
      <c r="AL67">
        <f t="shared" ref="AL67:AL98" si="71">SUM(AI67:AK67)</f>
        <v>-969.48926836463761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-7.0855011806637304E-5</v>
      </c>
      <c r="AQ67">
        <f t="shared" ref="AQ67:AQ98" si="75">AH67*$K67</f>
        <v>-1.1154271405809848</v>
      </c>
      <c r="AR67">
        <f t="shared" ref="AR67:AR98" si="76">AI67*$K67</f>
        <v>-1.1154979955927915</v>
      </c>
      <c r="AS67">
        <f t="shared" ref="AS67:AS98" si="77">AJ67*$K67</f>
        <v>-1.3054326165674222E-3</v>
      </c>
      <c r="AT67">
        <f t="shared" ref="AT67:AT98" si="78">AK67*$K67</f>
        <v>-2.1382607833523811E-3</v>
      </c>
      <c r="AU67">
        <f t="shared" ref="AU67:AU98" si="79">AL67*$K67</f>
        <v>-1.1189416889927113</v>
      </c>
      <c r="AW67">
        <v>64</v>
      </c>
      <c r="AX67">
        <f>IF(Z67&gt;0, (R67*SUMPRODUCT(K67:$K$98, X67:$X$98)-K67*$AZ$3)/Z67, 0)</f>
        <v>-20634.496598879374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1000000</v>
      </c>
      <c r="S68">
        <f t="shared" si="63"/>
        <v>-35164.697997693947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-25.335530350852466</v>
      </c>
      <c r="AC68">
        <f t="shared" si="64"/>
        <v>-23.49884789783081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-547.29467580413848</v>
      </c>
      <c r="AI68">
        <f t="shared" si="69"/>
        <v>-547.3280883588252</v>
      </c>
      <c r="AJ68">
        <f t="shared" si="70"/>
        <v>-1.8366824530216554</v>
      </c>
      <c r="AK68">
        <f t="shared" si="61"/>
        <v>-1.7734871245596728</v>
      </c>
      <c r="AL68">
        <f t="shared" si="71"/>
        <v>-550.93825793640656</v>
      </c>
      <c r="AN68">
        <f t="shared" si="72"/>
        <v>0</v>
      </c>
      <c r="AO68">
        <f t="shared" si="73"/>
        <v>0</v>
      </c>
      <c r="AP68">
        <f t="shared" si="74"/>
        <v>-3.4431513134520615E-5</v>
      </c>
      <c r="AQ68">
        <f t="shared" si="75"/>
        <v>-0.56398512460549699</v>
      </c>
      <c r="AR68">
        <f t="shared" si="76"/>
        <v>-0.56401955611863142</v>
      </c>
      <c r="AS68">
        <f t="shared" si="77"/>
        <v>-1.892694425733559E-3</v>
      </c>
      <c r="AT68">
        <f t="shared" si="78"/>
        <v>-1.8275718751720191E-3</v>
      </c>
      <c r="AU68">
        <f t="shared" si="79"/>
        <v>-0.56773982241953702</v>
      </c>
      <c r="AW68">
        <v>65</v>
      </c>
      <c r="AX68">
        <f>IF(Z68&gt;0, (R68*SUMPRODUCT(K68:$K$98, X68:$X$98)-K68*$AZ$3)/Z68, 0)</f>
        <v>-35164.697997693947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1000000</v>
      </c>
      <c r="S69">
        <f t="shared" si="63"/>
        <v>-59976.489823438875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-23.49884789783081</v>
      </c>
      <c r="AC69">
        <f t="shared" si="64"/>
        <v>-21.427020885291103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-304.31158179024771</v>
      </c>
      <c r="AI69">
        <f t="shared" si="69"/>
        <v>-304.32944464029811</v>
      </c>
      <c r="AJ69">
        <f t="shared" si="70"/>
        <v>-2.0718270125397069</v>
      </c>
      <c r="AK69">
        <f t="shared" si="61"/>
        <v>-1.6449193528481569</v>
      </c>
      <c r="AL69">
        <f t="shared" si="71"/>
        <v>-308.04619100568596</v>
      </c>
      <c r="AN69">
        <f t="shared" si="72"/>
        <v>0</v>
      </c>
      <c r="AO69">
        <f t="shared" si="73"/>
        <v>0</v>
      </c>
      <c r="AP69">
        <f t="shared" si="74"/>
        <v>-1.6435357529733579E-5</v>
      </c>
      <c r="AQ69">
        <f t="shared" si="75"/>
        <v>-0.27999281374774637</v>
      </c>
      <c r="AR69">
        <f t="shared" si="76"/>
        <v>-0.28000924910527608</v>
      </c>
      <c r="AS69">
        <f t="shared" si="77"/>
        <v>-1.9062589449501206E-3</v>
      </c>
      <c r="AT69">
        <f t="shared" si="78"/>
        <v>-1.5134672012238125E-3</v>
      </c>
      <c r="AU69">
        <f t="shared" si="79"/>
        <v>-0.28342897525145005</v>
      </c>
      <c r="AW69">
        <v>66</v>
      </c>
      <c r="AX69">
        <f>IF(Z69&gt;0, (R69*SUMPRODUCT(K69:$K$98, X69:$X$98)-K69*$AZ$3)/Z69, 0)</f>
        <v>-59976.489823438875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1000000</v>
      </c>
      <c r="S70">
        <f t="shared" si="63"/>
        <v>-103343.29039799378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-21.427020885291103</v>
      </c>
      <c r="AC70">
        <f t="shared" si="64"/>
        <v>-19.353610005159197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-166.40947651703613</v>
      </c>
      <c r="AI70">
        <f t="shared" si="69"/>
        <v>-166.41884026476015</v>
      </c>
      <c r="AJ70">
        <f t="shared" si="70"/>
        <v>-2.073410880131906</v>
      </c>
      <c r="AK70">
        <f t="shared" si="61"/>
        <v>-1.4998914619703774</v>
      </c>
      <c r="AL70">
        <f t="shared" si="71"/>
        <v>-169.99214260686244</v>
      </c>
      <c r="AN70">
        <f t="shared" si="72"/>
        <v>0</v>
      </c>
      <c r="AO70">
        <f t="shared" si="73"/>
        <v>0</v>
      </c>
      <c r="AP70">
        <f t="shared" si="74"/>
        <v>-7.6923685804299389E-6</v>
      </c>
      <c r="AQ70">
        <f t="shared" si="75"/>
        <v>-0.13670627043490557</v>
      </c>
      <c r="AR70">
        <f t="shared" si="76"/>
        <v>-0.13671396280348599</v>
      </c>
      <c r="AS70">
        <f t="shared" si="77"/>
        <v>-1.703318070788895E-3</v>
      </c>
      <c r="AT70">
        <f t="shared" si="78"/>
        <v>-1.232168817033307E-3</v>
      </c>
      <c r="AU70">
        <f t="shared" si="79"/>
        <v>-0.13964944969130821</v>
      </c>
      <c r="AW70">
        <v>67</v>
      </c>
      <c r="AX70">
        <f>IF(Z70&gt;0, (R70*SUMPRODUCT(K70:$K$98, X70:$X$98)-K70*$AZ$3)/Z70, 0)</f>
        <v>-103343.29039799378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1000000</v>
      </c>
      <c r="S71">
        <f t="shared" si="63"/>
        <v>-180897.29457354694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-19.353610005159197</v>
      </c>
      <c r="AC71">
        <f t="shared" si="64"/>
        <v>-17.389062977487267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-89.275488289855787</v>
      </c>
      <c r="AI71">
        <f t="shared" si="69"/>
        <v>-89.280294625688086</v>
      </c>
      <c r="AJ71">
        <f t="shared" si="70"/>
        <v>-1.9645470276719301</v>
      </c>
      <c r="AK71">
        <f t="shared" si="61"/>
        <v>-1.3547527003611439</v>
      </c>
      <c r="AL71">
        <f t="shared" si="71"/>
        <v>-92.599594353721159</v>
      </c>
      <c r="AN71">
        <f t="shared" si="72"/>
        <v>0</v>
      </c>
      <c r="AO71">
        <f t="shared" si="73"/>
        <v>0</v>
      </c>
      <c r="AP71">
        <f t="shared" si="74"/>
        <v>-3.5253843402429292E-6</v>
      </c>
      <c r="AQ71">
        <f t="shared" si="75"/>
        <v>-6.5482400599170695E-2</v>
      </c>
      <c r="AR71">
        <f t="shared" si="76"/>
        <v>-6.548592598351094E-2</v>
      </c>
      <c r="AS71">
        <f t="shared" si="77"/>
        <v>-1.4409694970723662E-3</v>
      </c>
      <c r="AT71">
        <f t="shared" si="78"/>
        <v>-9.9369335006971814E-4</v>
      </c>
      <c r="AU71">
        <f t="shared" si="79"/>
        <v>-6.7920588830653023E-2</v>
      </c>
      <c r="AW71">
        <v>68</v>
      </c>
      <c r="AX71">
        <f>IF(Z71&gt;0, (R71*SUMPRODUCT(K71:$K$98, X71:$X$98)-K71*$AZ$3)/Z71, 0)</f>
        <v>-180897.29457354694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1000000</v>
      </c>
      <c r="S72">
        <f t="shared" si="63"/>
        <v>-322819.17985928064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-17.389062977487267</v>
      </c>
      <c r="AC72">
        <f t="shared" si="64"/>
        <v>-15.578426361919622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-46.908012084612892</v>
      </c>
      <c r="AI72">
        <f t="shared" si="69"/>
        <v>-46.910424956482636</v>
      </c>
      <c r="AJ72">
        <f t="shared" si="70"/>
        <v>-1.8106366155676454</v>
      </c>
      <c r="AK72">
        <f t="shared" si="61"/>
        <v>-1.2172344084241089</v>
      </c>
      <c r="AL72">
        <f t="shared" si="71"/>
        <v>-49.938295980474393</v>
      </c>
      <c r="AN72">
        <f t="shared" si="72"/>
        <v>0</v>
      </c>
      <c r="AO72">
        <f t="shared" si="73"/>
        <v>0</v>
      </c>
      <c r="AP72">
        <f t="shared" si="74"/>
        <v>-1.5801874043761965E-6</v>
      </c>
      <c r="AQ72">
        <f t="shared" si="75"/>
        <v>-3.0720010784627844E-2</v>
      </c>
      <c r="AR72">
        <f t="shared" si="76"/>
        <v>-3.0721590972032222E-2</v>
      </c>
      <c r="AS72">
        <f t="shared" si="77"/>
        <v>-1.1857841312257595E-3</v>
      </c>
      <c r="AT72">
        <f t="shared" si="78"/>
        <v>-7.9716561185236821E-4</v>
      </c>
      <c r="AU72">
        <f t="shared" si="79"/>
        <v>-3.270454071511035E-2</v>
      </c>
      <c r="AW72">
        <v>69</v>
      </c>
      <c r="AX72">
        <f>IF(Z72&gt;0, (R72*SUMPRODUCT(K72:$K$98, X72:$X$98)-K72*$AZ$3)/Z72, 0)</f>
        <v>-322819.17985928064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1000000</v>
      </c>
      <c r="S73">
        <f t="shared" si="63"/>
        <v>-589365.37347888434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-15.578426361919622</v>
      </c>
      <c r="AC73">
        <f t="shared" si="64"/>
        <v>-13.934040108269597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-24.132415168877529</v>
      </c>
      <c r="AI73">
        <f t="shared" si="69"/>
        <v>-24.133597291270132</v>
      </c>
      <c r="AJ73">
        <f t="shared" si="70"/>
        <v>-1.6443862536500244</v>
      </c>
      <c r="AK73">
        <f t="shared" ref="AK73:AK98" si="92">G73*SUM(AB73:AB73, AE73:AF73)</f>
        <v>-1.0904898453343737</v>
      </c>
      <c r="AL73">
        <f t="shared" si="71"/>
        <v>-26.868473390254529</v>
      </c>
      <c r="AN73">
        <f t="shared" si="72"/>
        <v>0</v>
      </c>
      <c r="AO73">
        <f t="shared" si="73"/>
        <v>0</v>
      </c>
      <c r="AP73">
        <f t="shared" si="74"/>
        <v>-6.9122391729406113E-7</v>
      </c>
      <c r="AQ73">
        <f t="shared" si="75"/>
        <v>-1.4110977552912251E-2</v>
      </c>
      <c r="AR73">
        <f t="shared" si="76"/>
        <v>-1.4111668776829546E-2</v>
      </c>
      <c r="AS73">
        <f t="shared" si="77"/>
        <v>-9.6152404768412786E-4</v>
      </c>
      <c r="AT73">
        <f t="shared" si="78"/>
        <v>-6.3764350238086165E-4</v>
      </c>
      <c r="AU73">
        <f t="shared" si="79"/>
        <v>-1.5710836326894535E-2</v>
      </c>
      <c r="AW73">
        <v>70</v>
      </c>
      <c r="AX73">
        <f>IF(Z73&gt;0, (R73*SUMPRODUCT(K73:$K$98, X73:$X$98)-K73*$AZ$3)/Z73, 0)</f>
        <v>-589365.37347888434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1000000</v>
      </c>
      <c r="S74">
        <f t="shared" si="63"/>
        <v>-1103077.0549129574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-13.934040108269597</v>
      </c>
      <c r="AC74">
        <f t="shared" si="64"/>
        <v>-12.45252049257728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-12.117128878687176</v>
      </c>
      <c r="AI74">
        <f t="shared" si="69"/>
        <v>-12.117693323411917</v>
      </c>
      <c r="AJ74">
        <f t="shared" si="70"/>
        <v>-1.4815196156923172</v>
      </c>
      <c r="AK74">
        <f t="shared" si="92"/>
        <v>-0.97538280757887186</v>
      </c>
      <c r="AL74">
        <f t="shared" si="71"/>
        <v>-14.574595746683105</v>
      </c>
      <c r="AN74">
        <f t="shared" si="72"/>
        <v>0</v>
      </c>
      <c r="AO74">
        <f t="shared" si="73"/>
        <v>0</v>
      </c>
      <c r="AP74">
        <f t="shared" si="74"/>
        <v>-2.9468613898964981E-7</v>
      </c>
      <c r="AQ74">
        <f t="shared" si="75"/>
        <v>-6.3261286152270137E-3</v>
      </c>
      <c r="AR74">
        <f t="shared" si="76"/>
        <v>-6.3264233013660036E-3</v>
      </c>
      <c r="AS74">
        <f t="shared" si="77"/>
        <v>-7.7347395812024503E-4</v>
      </c>
      <c r="AT74">
        <f t="shared" si="78"/>
        <v>-5.0922930271693988E-4</v>
      </c>
      <c r="AU74">
        <f t="shared" si="79"/>
        <v>-7.6091265622031876E-3</v>
      </c>
      <c r="AW74">
        <v>71</v>
      </c>
      <c r="AX74">
        <f>IF(Z74&gt;0, (R74*SUMPRODUCT(K74:$K$98, X74:$X$98)-K74*$AZ$3)/Z74, 0)</f>
        <v>-1103077.0549129574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1000000</v>
      </c>
      <c r="S75">
        <f t="shared" si="63"/>
        <v>-2122176.0212336052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-12.45252049257728</v>
      </c>
      <c r="AC75">
        <f t="shared" si="64"/>
        <v>-11.123462162937837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-5.9344694795243669</v>
      </c>
      <c r="AI75">
        <f t="shared" si="69"/>
        <v>-5.9347315563278844</v>
      </c>
      <c r="AJ75">
        <f t="shared" si="70"/>
        <v>-1.3290583296394427</v>
      </c>
      <c r="AK75">
        <f t="shared" si="92"/>
        <v>-0.87167643448040966</v>
      </c>
      <c r="AL75">
        <f t="shared" si="71"/>
        <v>-8.1354663204477369</v>
      </c>
      <c r="AN75">
        <f t="shared" si="72"/>
        <v>0</v>
      </c>
      <c r="AO75">
        <f t="shared" si="73"/>
        <v>0</v>
      </c>
      <c r="AP75">
        <f t="shared" si="74"/>
        <v>-1.221655770108184E-7</v>
      </c>
      <c r="AQ75">
        <f t="shared" si="75"/>
        <v>-2.7663184169220835E-3</v>
      </c>
      <c r="AR75">
        <f t="shared" si="76"/>
        <v>-2.7664405824990943E-3</v>
      </c>
      <c r="AS75">
        <f t="shared" si="77"/>
        <v>-6.1953280695614297E-4</v>
      </c>
      <c r="AT75">
        <f t="shared" si="78"/>
        <v>-4.0632689790046669E-4</v>
      </c>
      <c r="AU75">
        <f t="shared" si="79"/>
        <v>-3.7923002873557037E-3</v>
      </c>
      <c r="AW75">
        <v>72</v>
      </c>
      <c r="AX75">
        <f>IF(Z75&gt;0, (R75*SUMPRODUCT(K75:$K$98, X75:$X$98)-K75*$AZ$3)/Z75, 0)</f>
        <v>-2122176.0212336052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1000000</v>
      </c>
      <c r="S76">
        <f t="shared" si="63"/>
        <v>-4208241.8634882728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-11.123462162937837</v>
      </c>
      <c r="AC76">
        <f t="shared" si="64"/>
        <v>-9.9339209293416637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-2.8285337349502395</v>
      </c>
      <c r="AI76">
        <f t="shared" si="69"/>
        <v>-2.8286517642989746</v>
      </c>
      <c r="AJ76">
        <f t="shared" si="70"/>
        <v>-1.1895412335961737</v>
      </c>
      <c r="AK76">
        <f t="shared" si="92"/>
        <v>-0.77864235140564875</v>
      </c>
      <c r="AL76">
        <f t="shared" si="71"/>
        <v>-4.7968353493007978</v>
      </c>
      <c r="AN76">
        <f t="shared" si="72"/>
        <v>0</v>
      </c>
      <c r="AO76">
        <f t="shared" si="73"/>
        <v>0</v>
      </c>
      <c r="AP76">
        <f t="shared" si="74"/>
        <v>-4.9123834048450732E-8</v>
      </c>
      <c r="AQ76">
        <f t="shared" si="75"/>
        <v>-1.1772361983293821E-3</v>
      </c>
      <c r="AR76">
        <f t="shared" si="76"/>
        <v>-1.1772853221634306E-3</v>
      </c>
      <c r="AS76">
        <f t="shared" si="77"/>
        <v>-4.9508725396886196E-4</v>
      </c>
      <c r="AT76">
        <f t="shared" si="78"/>
        <v>-3.2407107269065774E-4</v>
      </c>
      <c r="AU76">
        <f t="shared" si="79"/>
        <v>-1.9964436488229508E-3</v>
      </c>
      <c r="AW76">
        <v>73</v>
      </c>
      <c r="AX76">
        <f>IF(Z76&gt;0, (R76*SUMPRODUCT(K76:$K$98, X76:$X$98)-K76*$AZ$3)/Z76, 0)</f>
        <v>-4208241.8634882728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1000000</v>
      </c>
      <c r="S77">
        <f t="shared" si="63"/>
        <v>-8615634.0182977729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-9.9339209293416637</v>
      </c>
      <c r="AC77">
        <f t="shared" si="64"/>
        <v>-8.8705378512425863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-1.3073949093932349</v>
      </c>
      <c r="AI77">
        <f t="shared" si="69"/>
        <v>-1.307446388703013</v>
      </c>
      <c r="AJ77">
        <f t="shared" si="70"/>
        <v>-1.0633830780990774</v>
      </c>
      <c r="AK77">
        <f t="shared" si="92"/>
        <v>-0.69537446505391654</v>
      </c>
      <c r="AL77">
        <f t="shared" si="71"/>
        <v>-3.0662039318560068</v>
      </c>
      <c r="AN77">
        <f t="shared" si="72"/>
        <v>0</v>
      </c>
      <c r="AO77">
        <f t="shared" si="73"/>
        <v>0</v>
      </c>
      <c r="AP77">
        <f t="shared" si="74"/>
        <v>-1.9130086662823085E-8</v>
      </c>
      <c r="AQ77">
        <f t="shared" si="75"/>
        <v>-4.8583747581436369E-4</v>
      </c>
      <c r="AR77">
        <f t="shared" si="76"/>
        <v>-4.8585660590102657E-4</v>
      </c>
      <c r="AS77">
        <f t="shared" si="77"/>
        <v>-3.9516090109845538E-4</v>
      </c>
      <c r="AT77">
        <f t="shared" si="78"/>
        <v>-2.5840621867217621E-4</v>
      </c>
      <c r="AU77">
        <f t="shared" si="79"/>
        <v>-1.139423725671658E-3</v>
      </c>
      <c r="AW77">
        <v>74</v>
      </c>
      <c r="AX77">
        <f>IF(Z77&gt;0, (R77*SUMPRODUCT(K77:$K$98, X77:$X$98)-K77*$AZ$3)/Z77, 0)</f>
        <v>-8615634.0182977729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1000000</v>
      </c>
      <c r="S78">
        <f t="shared" si="63"/>
        <v>-18259430.815166198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-8.8705378512425863</v>
      </c>
      <c r="AC78">
        <f t="shared" si="64"/>
        <v>-7.920523408095713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-0.58551320833364751</v>
      </c>
      <c r="AI78">
        <f t="shared" si="69"/>
        <v>-0.58553489718991103</v>
      </c>
      <c r="AJ78">
        <f t="shared" si="70"/>
        <v>-0.95001444314687333</v>
      </c>
      <c r="AK78">
        <f t="shared" si="92"/>
        <v>-0.62093764958698106</v>
      </c>
      <c r="AL78">
        <f t="shared" si="71"/>
        <v>-2.1564869899237653</v>
      </c>
      <c r="AN78">
        <f t="shared" si="72"/>
        <v>0</v>
      </c>
      <c r="AO78">
        <f t="shared" si="73"/>
        <v>0</v>
      </c>
      <c r="AP78">
        <f t="shared" si="74"/>
        <v>-7.1961937879341473E-9</v>
      </c>
      <c r="AQ78">
        <f t="shared" si="75"/>
        <v>-1.9426872774479652E-4</v>
      </c>
      <c r="AR78">
        <f t="shared" si="76"/>
        <v>-1.9427592393858443E-4</v>
      </c>
      <c r="AS78">
        <f t="shared" si="77"/>
        <v>-3.1520740195523691E-4</v>
      </c>
      <c r="AT78">
        <f t="shared" si="78"/>
        <v>-2.0602228178150385E-4</v>
      </c>
      <c r="AU78">
        <f t="shared" si="79"/>
        <v>-7.1550560767532517E-4</v>
      </c>
      <c r="AW78">
        <v>75</v>
      </c>
      <c r="AX78">
        <f>IF(Z78&gt;0, (R78*SUMPRODUCT(K78:$K$98, X78:$X$98)-K78*$AZ$3)/Z78, 0)</f>
        <v>-18259430.815166198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1000000</v>
      </c>
      <c r="S79">
        <f t="shared" si="63"/>
        <v>-40119958.3926301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-7.920523408095713</v>
      </c>
      <c r="AC79">
        <f t="shared" si="64"/>
        <v>-7.0720567119817748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-0.25316657121144059</v>
      </c>
      <c r="AI79">
        <f t="shared" si="69"/>
        <v>-0.25317538485058094</v>
      </c>
      <c r="AJ79">
        <f t="shared" si="70"/>
        <v>-0.84846669611393821</v>
      </c>
      <c r="AK79">
        <f t="shared" si="92"/>
        <v>-0.5544366385667</v>
      </c>
      <c r="AL79">
        <f t="shared" si="71"/>
        <v>-1.656078719531219</v>
      </c>
      <c r="AN79">
        <f t="shared" si="72"/>
        <v>0</v>
      </c>
      <c r="AO79">
        <f t="shared" si="73"/>
        <v>0</v>
      </c>
      <c r="AP79">
        <f t="shared" si="74"/>
        <v>-2.6109793789056956E-9</v>
      </c>
      <c r="AQ79">
        <f t="shared" si="75"/>
        <v>-7.4998838315721883E-5</v>
      </c>
      <c r="AR79">
        <f t="shared" si="76"/>
        <v>-7.500144929510078E-5</v>
      </c>
      <c r="AS79">
        <f t="shared" si="77"/>
        <v>-2.5135236557348597E-4</v>
      </c>
      <c r="AT79">
        <f t="shared" si="78"/>
        <v>-1.6424800325414042E-4</v>
      </c>
      <c r="AU79">
        <f t="shared" si="79"/>
        <v>-4.9060181812272713E-4</v>
      </c>
      <c r="AW79">
        <v>76</v>
      </c>
      <c r="AX79">
        <f>IF(Z79&gt;0, (R79*SUMPRODUCT(K79:$K$98, X79:$X$98)-K79*$AZ$3)/Z79, 0)</f>
        <v>-40119958.3926301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1000000</v>
      </c>
      <c r="S80">
        <f t="shared" si="63"/>
        <v>-91459716.451070175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-7.0720567119817748</v>
      </c>
      <c r="AC80">
        <f t="shared" si="64"/>
        <v>-6.3143987064971592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-0.10546983758607786</v>
      </c>
      <c r="AI80">
        <f t="shared" si="69"/>
        <v>-0.10547328959694752</v>
      </c>
      <c r="AJ80">
        <f t="shared" si="70"/>
        <v>-0.75765800548461559</v>
      </c>
      <c r="AK80">
        <f t="shared" si="92"/>
        <v>-0.49504396983872428</v>
      </c>
      <c r="AL80">
        <f t="shared" si="71"/>
        <v>-1.3581752649202874</v>
      </c>
      <c r="AN80">
        <f t="shared" si="72"/>
        <v>0</v>
      </c>
      <c r="AO80">
        <f t="shared" si="73"/>
        <v>0</v>
      </c>
      <c r="AP80">
        <f t="shared" si="74"/>
        <v>-9.1306628900586502E-10</v>
      </c>
      <c r="AQ80">
        <f t="shared" si="75"/>
        <v>-2.7897059668394107E-5</v>
      </c>
      <c r="AR80">
        <f t="shared" si="76"/>
        <v>-2.789797273468311E-5</v>
      </c>
      <c r="AS80">
        <f t="shared" si="77"/>
        <v>-2.0040260866041972E-4</v>
      </c>
      <c r="AT80">
        <f t="shared" si="78"/>
        <v>-1.3094048005713962E-4</v>
      </c>
      <c r="AU80">
        <f t="shared" si="79"/>
        <v>-3.5924106145224249E-4</v>
      </c>
      <c r="AW80">
        <v>77</v>
      </c>
      <c r="AX80">
        <f>IF(Z80&gt;0, (R80*SUMPRODUCT(K80:$K$98, X80:$X$98)-K80*$AZ$3)/Z80, 0)</f>
        <v>-91459716.451070175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1000000</v>
      </c>
      <c r="S81">
        <f t="shared" si="63"/>
        <v>-216828249.38193923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-6.3143987064971592</v>
      </c>
      <c r="AC81">
        <f t="shared" si="64"/>
        <v>-5.6378792782684961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-4.2348225046626012E-2</v>
      </c>
      <c r="AI81">
        <f t="shared" si="69"/>
        <v>-4.2349525126134643E-2</v>
      </c>
      <c r="AJ81">
        <f t="shared" si="70"/>
        <v>-0.67651942822866307</v>
      </c>
      <c r="AK81">
        <f t="shared" si="92"/>
        <v>-0.44200790945480117</v>
      </c>
      <c r="AL81">
        <f t="shared" si="71"/>
        <v>-1.1608768628095989</v>
      </c>
      <c r="AN81">
        <f t="shared" si="72"/>
        <v>0</v>
      </c>
      <c r="AO81">
        <f t="shared" si="73"/>
        <v>0</v>
      </c>
      <c r="AP81">
        <f t="shared" si="74"/>
        <v>-3.0703087096455021E-10</v>
      </c>
      <c r="AQ81">
        <f t="shared" si="75"/>
        <v>-1.0001090189919822E-5</v>
      </c>
      <c r="AR81">
        <f t="shared" si="76"/>
        <v>-1.0001397220790788E-5</v>
      </c>
      <c r="AS81">
        <f t="shared" si="77"/>
        <v>-1.5976895866352039E-4</v>
      </c>
      <c r="AT81">
        <f t="shared" si="78"/>
        <v>-1.0438597986688414E-4</v>
      </c>
      <c r="AU81">
        <f t="shared" si="79"/>
        <v>-2.741563357511953E-4</v>
      </c>
      <c r="AW81">
        <v>78</v>
      </c>
      <c r="AX81">
        <f>IF(Z81&gt;0, (R81*SUMPRODUCT(K81:$K$98, X81:$X$98)-K81*$AZ$3)/Z81, 0)</f>
        <v>-216828249.38193923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1000000</v>
      </c>
      <c r="S82">
        <f t="shared" si="63"/>
        <v>-535834661.31788397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-5.6378792782684961</v>
      </c>
      <c r="AC82">
        <f t="shared" si="64"/>
        <v>-5.0338291674941038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-1.6347204083770488E-2</v>
      </c>
      <c r="AI82">
        <f t="shared" si="69"/>
        <v>-1.6347673802279843E-2</v>
      </c>
      <c r="AJ82">
        <f t="shared" si="70"/>
        <v>-0.6040501107743923</v>
      </c>
      <c r="AK82">
        <f t="shared" si="92"/>
        <v>-0.39465154947879477</v>
      </c>
      <c r="AL82">
        <f t="shared" si="71"/>
        <v>-1.0150493340554669</v>
      </c>
      <c r="AN82">
        <f t="shared" si="72"/>
        <v>0</v>
      </c>
      <c r="AO82">
        <f t="shared" si="73"/>
        <v>0</v>
      </c>
      <c r="AP82">
        <f t="shared" si="74"/>
        <v>-9.9044823576193322E-11</v>
      </c>
      <c r="AQ82">
        <f t="shared" si="75"/>
        <v>-3.4469707115994312E-6</v>
      </c>
      <c r="AR82">
        <f t="shared" si="76"/>
        <v>-3.4470697564230074E-6</v>
      </c>
      <c r="AS82">
        <f t="shared" si="77"/>
        <v>-1.2736997895835135E-4</v>
      </c>
      <c r="AT82">
        <f t="shared" si="78"/>
        <v>-8.3216207821819376E-5</v>
      </c>
      <c r="AU82">
        <f t="shared" si="79"/>
        <v>-2.1403325653659373E-4</v>
      </c>
      <c r="AW82">
        <v>79</v>
      </c>
      <c r="AX82">
        <f>IF(Z82&gt;0, (R82*SUMPRODUCT(K82:$K$98, X82:$X$98)-K82*$AZ$3)/Z82, 0)</f>
        <v>-535834661.31788397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1000000</v>
      </c>
      <c r="S83">
        <f t="shared" si="63"/>
        <v>-1383448352.8231537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-5.0338291674941038</v>
      </c>
      <c r="AC83">
        <f t="shared" si="64"/>
        <v>-4.4944932288714385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-6.0516653589364139E-3</v>
      </c>
      <c r="AI83">
        <f t="shared" si="69"/>
        <v>-6.051827796992728E-3</v>
      </c>
      <c r="AJ83">
        <f t="shared" si="70"/>
        <v>-0.53933593862266527</v>
      </c>
      <c r="AK83">
        <f t="shared" si="92"/>
        <v>-0.3523680417245873</v>
      </c>
      <c r="AL83">
        <f t="shared" si="71"/>
        <v>-0.89775580814424538</v>
      </c>
      <c r="AN83">
        <f t="shared" si="72"/>
        <v>0</v>
      </c>
      <c r="AO83">
        <f t="shared" si="73"/>
        <v>0</v>
      </c>
      <c r="AP83">
        <f t="shared" si="74"/>
        <v>-3.0581858202012187E-11</v>
      </c>
      <c r="AQ83">
        <f t="shared" si="75"/>
        <v>-1.1393338241817455E-6</v>
      </c>
      <c r="AR83">
        <f t="shared" si="76"/>
        <v>-1.1393644060399475E-6</v>
      </c>
      <c r="AS83">
        <f t="shared" si="77"/>
        <v>-1.0153959960165551E-4</v>
      </c>
      <c r="AT83">
        <f t="shared" si="78"/>
        <v>-6.6339561870298907E-5</v>
      </c>
      <c r="AU83">
        <f t="shared" si="79"/>
        <v>-1.6901852587799439E-4</v>
      </c>
      <c r="AW83">
        <v>80</v>
      </c>
      <c r="AX83">
        <f>IF(Z83&gt;0, (R83*SUMPRODUCT(K83:$K$98, X83:$X$98)-K83*$AZ$3)/Z83, 0)</f>
        <v>-1383448352.8231537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1000000</v>
      </c>
      <c r="S84">
        <f t="shared" si="63"/>
        <v>-3739998705.4914956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-4.4944932288714385</v>
      </c>
      <c r="AC84">
        <f t="shared" si="64"/>
        <v>-4.0129413453540348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-2.1432941742884288E-3</v>
      </c>
      <c r="AI84">
        <f t="shared" si="69"/>
        <v>-2.1433478232554654E-3</v>
      </c>
      <c r="AJ84">
        <f t="shared" si="70"/>
        <v>-0.48155188351740374</v>
      </c>
      <c r="AK84">
        <f t="shared" si="92"/>
        <v>-0.31461452602100071</v>
      </c>
      <c r="AL84">
        <f t="shared" si="71"/>
        <v>-0.79830975736165999</v>
      </c>
      <c r="AN84">
        <f t="shared" si="72"/>
        <v>0</v>
      </c>
      <c r="AO84">
        <f t="shared" si="73"/>
        <v>0</v>
      </c>
      <c r="AP84">
        <f t="shared" si="74"/>
        <v>-9.0181909724395514E-12</v>
      </c>
      <c r="AQ84">
        <f t="shared" si="75"/>
        <v>-3.6027974519392446E-7</v>
      </c>
      <c r="AR84">
        <f t="shared" si="76"/>
        <v>-3.6028876338489692E-7</v>
      </c>
      <c r="AS84">
        <f t="shared" si="77"/>
        <v>-8.0947072955537806E-5</v>
      </c>
      <c r="AT84">
        <f t="shared" si="78"/>
        <v>-5.2885526694806264E-5</v>
      </c>
      <c r="AU84">
        <f t="shared" si="79"/>
        <v>-1.34192888413729E-4</v>
      </c>
      <c r="AW84">
        <v>81</v>
      </c>
      <c r="AX84">
        <f>IF(Z84&gt;0, (R84*SUMPRODUCT(K84:$K$98, X84:$X$98)-K84*$AZ$3)/Z84, 0)</f>
        <v>-3739998705.4914956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1000000</v>
      </c>
      <c r="S85">
        <f t="shared" si="63"/>
        <v>-10612891811.648041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-4.0129413453540348</v>
      </c>
      <c r="AC85">
        <f t="shared" si="64"/>
        <v>-3.5829836495166112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-7.246428221160127E-4</v>
      </c>
      <c r="AI85">
        <f t="shared" si="69"/>
        <v>-7.2465970245227311E-4</v>
      </c>
      <c r="AJ85">
        <f t="shared" si="70"/>
        <v>-0.4299576958374236</v>
      </c>
      <c r="AK85">
        <f t="shared" si="92"/>
        <v>-0.28090589417478246</v>
      </c>
      <c r="AL85">
        <f t="shared" si="71"/>
        <v>-0.71158824971465839</v>
      </c>
      <c r="AN85">
        <f t="shared" si="72"/>
        <v>0</v>
      </c>
      <c r="AO85">
        <f t="shared" si="73"/>
        <v>0</v>
      </c>
      <c r="AP85">
        <f t="shared" si="74"/>
        <v>-2.5335013169216726E-12</v>
      </c>
      <c r="AQ85">
        <f t="shared" si="75"/>
        <v>-1.0875870692433716E-7</v>
      </c>
      <c r="AR85">
        <f t="shared" si="76"/>
        <v>-1.0876124042565409E-7</v>
      </c>
      <c r="AS85">
        <f t="shared" si="77"/>
        <v>-6.4530609569688502E-5</v>
      </c>
      <c r="AT85">
        <f t="shared" si="78"/>
        <v>-4.2160028203498764E-5</v>
      </c>
      <c r="AU85">
        <f t="shared" si="79"/>
        <v>-1.0679939901361294E-4</v>
      </c>
      <c r="AW85">
        <v>82</v>
      </c>
      <c r="AX85">
        <f>IF(Z85&gt;0, (R85*SUMPRODUCT(K85:$K$98, X85:$X$98)-K85*$AZ$3)/Z85, 0)</f>
        <v>-10612891811.648041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1000000</v>
      </c>
      <c r="S86">
        <f t="shared" si="63"/>
        <v>-31701815999.63554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-3.5829836495166112</v>
      </c>
      <c r="AC86">
        <f t="shared" si="64"/>
        <v>-3.1990926367421317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-2.3331869011215586E-4</v>
      </c>
      <c r="AI86">
        <f t="shared" si="69"/>
        <v>-2.3332373571054805E-4</v>
      </c>
      <c r="AJ86">
        <f t="shared" si="70"/>
        <v>-0.38389101277447946</v>
      </c>
      <c r="AK86">
        <f t="shared" si="92"/>
        <v>-0.25080885546616283</v>
      </c>
      <c r="AL86">
        <f t="shared" si="71"/>
        <v>-0.63493319197635278</v>
      </c>
      <c r="AN86">
        <f t="shared" si="72"/>
        <v>0</v>
      </c>
      <c r="AO86">
        <f t="shared" si="73"/>
        <v>0</v>
      </c>
      <c r="AP86">
        <f t="shared" si="74"/>
        <v>-6.7613699275315019E-13</v>
      </c>
      <c r="AQ86">
        <f t="shared" si="75"/>
        <v>-3.1265944140516571E-8</v>
      </c>
      <c r="AR86">
        <f t="shared" si="76"/>
        <v>-3.1266620277509324E-8</v>
      </c>
      <c r="AS86">
        <f t="shared" si="77"/>
        <v>-5.1443435395953593E-5</v>
      </c>
      <c r="AT86">
        <f t="shared" si="78"/>
        <v>-3.3609719226446943E-5</v>
      </c>
      <c r="AU86">
        <f t="shared" si="79"/>
        <v>-8.5084421242678042E-5</v>
      </c>
      <c r="AW86">
        <v>83</v>
      </c>
      <c r="AX86">
        <f>IF(Z86&gt;0, (R86*SUMPRODUCT(K86:$K$98, X86:$X$98)-K86*$AZ$3)/Z86, 0)</f>
        <v>-31701815999.63554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1000000</v>
      </c>
      <c r="S87">
        <f t="shared" si="63"/>
        <v>-99968278154.959061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-3.1990926367421317</v>
      </c>
      <c r="AC87">
        <f t="shared" si="64"/>
        <v>-2.8563327380677306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-7.1330457094966379E-5</v>
      </c>
      <c r="AI87">
        <f t="shared" si="69"/>
        <v>-7.1331885714519901E-5</v>
      </c>
      <c r="AJ87">
        <f t="shared" si="70"/>
        <v>-0.34275989867440115</v>
      </c>
      <c r="AK87">
        <f t="shared" si="92"/>
        <v>-0.22393648457194923</v>
      </c>
      <c r="AL87">
        <f t="shared" si="71"/>
        <v>-0.56676771513206492</v>
      </c>
      <c r="AN87">
        <f t="shared" si="72"/>
        <v>0</v>
      </c>
      <c r="AO87">
        <f t="shared" si="73"/>
        <v>0</v>
      </c>
      <c r="AP87">
        <f t="shared" si="74"/>
        <v>-1.7093090240332786E-13</v>
      </c>
      <c r="AQ87">
        <f t="shared" si="75"/>
        <v>-8.5345180738194873E-9</v>
      </c>
      <c r="AR87">
        <f t="shared" si="76"/>
        <v>-8.5346890047218912E-9</v>
      </c>
      <c r="AS87">
        <f t="shared" si="77"/>
        <v>-4.101039961544903E-5</v>
      </c>
      <c r="AT87">
        <f t="shared" si="78"/>
        <v>-2.6793463168509089E-5</v>
      </c>
      <c r="AU87">
        <f t="shared" si="79"/>
        <v>-6.7812397472962849E-5</v>
      </c>
      <c r="AW87">
        <v>84</v>
      </c>
      <c r="AX87">
        <f>IF(Z87&gt;0, (R87*SUMPRODUCT(K87:$K$98, X87:$X$98)-K87*$AZ$3)/Z87, 0)</f>
        <v>-99968278154.959061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1000000</v>
      </c>
      <c r="S88">
        <f t="shared" si="63"/>
        <v>-333735598054.66687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-2.8563327380677306</v>
      </c>
      <c r="AC88">
        <f t="shared" si="64"/>
        <v>-2.5502970948697978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-2.0644997796974782E-5</v>
      </c>
      <c r="AI88">
        <f t="shared" si="69"/>
        <v>-2.0645379880442915E-5</v>
      </c>
      <c r="AJ88">
        <f t="shared" si="70"/>
        <v>-0.30603564319793275</v>
      </c>
      <c r="AK88">
        <f t="shared" si="92"/>
        <v>-0.19994329166474115</v>
      </c>
      <c r="AL88">
        <f t="shared" si="71"/>
        <v>-0.50599958024255431</v>
      </c>
      <c r="AN88">
        <f t="shared" si="72"/>
        <v>0</v>
      </c>
      <c r="AO88">
        <f t="shared" si="73"/>
        <v>0</v>
      </c>
      <c r="AP88">
        <f t="shared" si="74"/>
        <v>-4.0817294969629326E-14</v>
      </c>
      <c r="AQ88">
        <f t="shared" si="75"/>
        <v>-2.2054682680948167E-9</v>
      </c>
      <c r="AR88">
        <f t="shared" si="76"/>
        <v>-2.2055090853897862E-9</v>
      </c>
      <c r="AS88">
        <f t="shared" si="77"/>
        <v>-3.2693241559848079E-5</v>
      </c>
      <c r="AT88">
        <f t="shared" si="78"/>
        <v>-2.1359584995917549E-5</v>
      </c>
      <c r="AU88">
        <f t="shared" si="79"/>
        <v>-5.4055032064851015E-5</v>
      </c>
      <c r="AW88">
        <v>85</v>
      </c>
      <c r="AX88">
        <f>IF(Z88&gt;0, (R88*SUMPRODUCT(K88:$K$98, X88:$X$98)-K88*$AZ$3)/Z88, 0)</f>
        <v>-333735598054.66687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1000000</v>
      </c>
      <c r="S89">
        <f t="shared" si="63"/>
        <v>-1195591705995.8215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-2.5502970948697978</v>
      </c>
      <c r="AC89">
        <f t="shared" si="64"/>
        <v>-2.2770509794570062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-5.660713713062201E-6</v>
      </c>
      <c r="AI89">
        <f t="shared" si="69"/>
        <v>-5.6608089400099974E-6</v>
      </c>
      <c r="AJ89">
        <f t="shared" si="70"/>
        <v>-0.27324611541279165</v>
      </c>
      <c r="AK89">
        <f t="shared" si="92"/>
        <v>-0.17852079664088585</v>
      </c>
      <c r="AL89">
        <f t="shared" si="71"/>
        <v>-0.45177257286261752</v>
      </c>
      <c r="AN89">
        <f t="shared" si="72"/>
        <v>0</v>
      </c>
      <c r="AO89">
        <f t="shared" si="73"/>
        <v>0</v>
      </c>
      <c r="AP89">
        <f t="shared" si="74"/>
        <v>-9.0829686383774642E-15</v>
      </c>
      <c r="AQ89">
        <f t="shared" si="75"/>
        <v>-5.3993209187411191E-10</v>
      </c>
      <c r="AR89">
        <f t="shared" si="76"/>
        <v>-5.3994117484275034E-10</v>
      </c>
      <c r="AS89">
        <f t="shared" si="77"/>
        <v>-2.606285252526822E-5</v>
      </c>
      <c r="AT89">
        <f t="shared" si="78"/>
        <v>-1.7027730434578736E-5</v>
      </c>
      <c r="AU89">
        <f t="shared" si="79"/>
        <v>-4.3091122901021796E-5</v>
      </c>
      <c r="AW89">
        <v>86</v>
      </c>
      <c r="AX89">
        <f>IF(Z89&gt;0, (R89*SUMPRODUCT(K89:$K$98, X89:$X$98)-K89*$AZ$3)/Z89, 0)</f>
        <v>-1195591705995.8215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1000000</v>
      </c>
      <c r="S90">
        <f t="shared" si="63"/>
        <v>-4618959784450.2646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-2.2770509794570062</v>
      </c>
      <c r="AC90">
        <f t="shared" si="64"/>
        <v>-2.0330812321234921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-1.4453335894504766E-6</v>
      </c>
      <c r="AI90">
        <f t="shared" si="69"/>
        <v>-1.4453555974493227E-6</v>
      </c>
      <c r="AJ90">
        <f t="shared" si="70"/>
        <v>-0.24396974733351406</v>
      </c>
      <c r="AK90">
        <f t="shared" si="92"/>
        <v>-0.15939356856199044</v>
      </c>
      <c r="AL90">
        <f t="shared" si="71"/>
        <v>-0.40336476125110199</v>
      </c>
      <c r="AN90">
        <f t="shared" si="72"/>
        <v>0</v>
      </c>
      <c r="AO90">
        <f t="shared" si="73"/>
        <v>0</v>
      </c>
      <c r="AP90">
        <f t="shared" si="74"/>
        <v>-1.8742627850177061E-15</v>
      </c>
      <c r="AQ90">
        <f t="shared" si="75"/>
        <v>-1.2308865415667604E-10</v>
      </c>
      <c r="AR90">
        <f t="shared" si="76"/>
        <v>-1.2309052841946105E-10</v>
      </c>
      <c r="AS90">
        <f t="shared" si="77"/>
        <v>-2.0777146586376695E-5</v>
      </c>
      <c r="AT90">
        <f t="shared" si="78"/>
        <v>-1.3574402462330321E-5</v>
      </c>
      <c r="AU90">
        <f t="shared" si="79"/>
        <v>-3.435167213923544E-5</v>
      </c>
      <c r="AW90">
        <v>87</v>
      </c>
      <c r="AX90">
        <f>IF(Z90&gt;0, (R90*SUMPRODUCT(K90:$K$98, X90:$X$98)-K90*$AZ$3)/Z90, 0)</f>
        <v>-4618959784450.2646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1000000</v>
      </c>
      <c r="S91">
        <f t="shared" si="63"/>
        <v>-19351592075739.555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-2.0330812321234921</v>
      </c>
      <c r="AC91">
        <f t="shared" si="64"/>
        <v>-1.8152511002167184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-3.4195466874844017E-7</v>
      </c>
      <c r="AI91">
        <f t="shared" si="69"/>
        <v>-3.4195935893386036E-7</v>
      </c>
      <c r="AJ91">
        <f t="shared" si="70"/>
        <v>-0.21783013190677369</v>
      </c>
      <c r="AK91">
        <f t="shared" si="92"/>
        <v>-0.14231568624864446</v>
      </c>
      <c r="AL91">
        <f t="shared" si="71"/>
        <v>-0.36014616011477707</v>
      </c>
      <c r="AN91">
        <f t="shared" si="72"/>
        <v>0</v>
      </c>
      <c r="AO91">
        <f t="shared" si="73"/>
        <v>0</v>
      </c>
      <c r="AP91">
        <f t="shared" si="74"/>
        <v>-3.566333203829781E-16</v>
      </c>
      <c r="AQ91">
        <f t="shared" si="75"/>
        <v>-2.6001622113189169E-11</v>
      </c>
      <c r="AR91">
        <f t="shared" si="76"/>
        <v>-2.6001978746509554E-11</v>
      </c>
      <c r="AS91">
        <f t="shared" si="77"/>
        <v>-1.6563414078936792E-5</v>
      </c>
      <c r="AT91">
        <f t="shared" si="78"/>
        <v>-1.0821430536860671E-5</v>
      </c>
      <c r="AU91">
        <f t="shared" si="79"/>
        <v>-2.7384870617776206E-5</v>
      </c>
      <c r="AW91">
        <v>88</v>
      </c>
      <c r="AX91">
        <f>IF(Z91&gt;0, (R91*SUMPRODUCT(K91:$K$98, X91:$X$98)-K91*$AZ$3)/Z91, 0)</f>
        <v>-19351592075739.555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1000000</v>
      </c>
      <c r="S92">
        <f t="shared" si="63"/>
        <v>-88488941162019.125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-1.8152511002167184</v>
      </c>
      <c r="AC92">
        <f t="shared" si="64"/>
        <v>-1.6207599109303428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-7.4549711272432067E-8</v>
      </c>
      <c r="AI92">
        <f t="shared" si="69"/>
        <v>-7.4550627070434416E-8</v>
      </c>
      <c r="AJ92">
        <f t="shared" si="70"/>
        <v>-0.19449118928637565</v>
      </c>
      <c r="AK92">
        <f t="shared" si="92"/>
        <v>-0.1270675770151703</v>
      </c>
      <c r="AL92">
        <f t="shared" si="71"/>
        <v>-0.32155884085217301</v>
      </c>
      <c r="AN92">
        <f t="shared" si="72"/>
        <v>0</v>
      </c>
      <c r="AO92">
        <f t="shared" si="73"/>
        <v>0</v>
      </c>
      <c r="AP92">
        <f t="shared" si="74"/>
        <v>-6.2174682174435677E-17</v>
      </c>
      <c r="AQ92">
        <f t="shared" si="75"/>
        <v>-5.0612739847103622E-12</v>
      </c>
      <c r="AR92">
        <f t="shared" si="76"/>
        <v>-5.061336159392537E-12</v>
      </c>
      <c r="AS92">
        <f t="shared" si="77"/>
        <v>-1.3204252300766802E-5</v>
      </c>
      <c r="AT92">
        <f t="shared" si="78"/>
        <v>-8.6267781708349055E-6</v>
      </c>
      <c r="AU92">
        <f t="shared" si="79"/>
        <v>-2.1831035532937864E-5</v>
      </c>
      <c r="AW92">
        <v>89</v>
      </c>
      <c r="AX92">
        <f>IF(Z92&gt;0, (R92*SUMPRODUCT(K92:$K$98, X92:$X$98)-K92*$AZ$3)/Z92, 0)</f>
        <v>-88488941162019.125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1000000</v>
      </c>
      <c r="S93">
        <f t="shared" si="63"/>
        <v>-444940562879862.19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-1.6207599109303428</v>
      </c>
      <c r="AC93">
        <f t="shared" si="64"/>
        <v>-1.4471070633350671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-1.4880440054972294E-8</v>
      </c>
      <c r="AI93">
        <f t="shared" si="69"/>
        <v>-1.4880602672991875E-8</v>
      </c>
      <c r="AJ93">
        <f t="shared" si="70"/>
        <v>-0.17365284759527566</v>
      </c>
      <c r="AK93">
        <f t="shared" si="92"/>
        <v>-0.113453193765124</v>
      </c>
      <c r="AL93">
        <f t="shared" si="71"/>
        <v>-0.28710605624100233</v>
      </c>
      <c r="AN93">
        <f t="shared" si="72"/>
        <v>0</v>
      </c>
      <c r="AO93">
        <f t="shared" si="73"/>
        <v>0</v>
      </c>
      <c r="AP93">
        <f t="shared" si="74"/>
        <v>-9.8574487352856642E-18</v>
      </c>
      <c r="AQ93">
        <f t="shared" si="75"/>
        <v>-9.0201058516377442E-13</v>
      </c>
      <c r="AR93">
        <f t="shared" si="76"/>
        <v>-9.0202044261250971E-13</v>
      </c>
      <c r="AS93">
        <f t="shared" si="77"/>
        <v>-1.0526349092910746E-5</v>
      </c>
      <c r="AT93">
        <f t="shared" si="78"/>
        <v>-6.8772147408760969E-6</v>
      </c>
      <c r="AU93">
        <f t="shared" si="79"/>
        <v>-1.7403564735807284E-5</v>
      </c>
      <c r="AW93">
        <v>90</v>
      </c>
      <c r="AX93">
        <f>IF(Z93&gt;0, (R93*SUMPRODUCT(K93:$K$98, X93:$X$98)-K93*$AZ$3)/Z93, 0)</f>
        <v>-444940562879862.19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1000000</v>
      </c>
      <c r="S94">
        <f t="shared" si="63"/>
        <v>-2483377795031493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-1.4471070633350671</v>
      </c>
      <c r="AC94">
        <f t="shared" si="64"/>
        <v>-1.2920598779785257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-2.6995535345611066E-9</v>
      </c>
      <c r="AI94">
        <f t="shared" si="69"/>
        <v>-2.6995795487237639E-9</v>
      </c>
      <c r="AJ94">
        <f t="shared" si="70"/>
        <v>-0.15504718535654138</v>
      </c>
      <c r="AK94">
        <f t="shared" si="92"/>
        <v>-0.1012974944334547</v>
      </c>
      <c r="AL94">
        <f t="shared" si="71"/>
        <v>-0.25634468248957565</v>
      </c>
      <c r="AN94">
        <f t="shared" si="72"/>
        <v>0</v>
      </c>
      <c r="AO94">
        <f t="shared" si="73"/>
        <v>0</v>
      </c>
      <c r="AP94">
        <f t="shared" si="74"/>
        <v>-1.4079514782355519E-18</v>
      </c>
      <c r="AQ94">
        <f t="shared" si="75"/>
        <v>-1.4610658200551765E-13</v>
      </c>
      <c r="AR94">
        <f t="shared" si="76"/>
        <v>-1.4610798995699591E-13</v>
      </c>
      <c r="AS94">
        <f t="shared" si="77"/>
        <v>-8.3915410500289267E-6</v>
      </c>
      <c r="AT94">
        <f t="shared" si="78"/>
        <v>-5.4824734860467361E-6</v>
      </c>
      <c r="AU94">
        <f t="shared" si="79"/>
        <v>-1.3874014682183654E-5</v>
      </c>
      <c r="AW94">
        <v>91</v>
      </c>
      <c r="AX94">
        <f>IF(Z94&gt;0, (R94*SUMPRODUCT(K94:$K$98, X94:$X$98)-K94*$AZ$3)/Z94, 0)</f>
        <v>-2483377795031493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1000000</v>
      </c>
      <c r="S95">
        <f t="shared" si="63"/>
        <v>-1.5573912466688678E+16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-1.2920598779785257</v>
      </c>
      <c r="AC95">
        <f t="shared" si="64"/>
        <v>-1.1536248910523825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-4.4100623446586445E-10</v>
      </c>
      <c r="AI95">
        <f t="shared" si="69"/>
        <v>-4.4100993817517164E-10</v>
      </c>
      <c r="AJ95">
        <f t="shared" si="70"/>
        <v>-0.1384349869261432</v>
      </c>
      <c r="AK95">
        <f t="shared" si="92"/>
        <v>-9.0444191458496803E-2</v>
      </c>
      <c r="AL95">
        <f t="shared" si="71"/>
        <v>-0.22887917882564995</v>
      </c>
      <c r="AN95">
        <f t="shared" si="72"/>
        <v>0</v>
      </c>
      <c r="AO95">
        <f t="shared" si="73"/>
        <v>0</v>
      </c>
      <c r="AP95">
        <f t="shared" si="74"/>
        <v>-1.7897678683954633E-19</v>
      </c>
      <c r="AQ95">
        <f t="shared" si="75"/>
        <v>-2.1311035039159007E-14</v>
      </c>
      <c r="AR95">
        <f t="shared" si="76"/>
        <v>-2.1311214015945847E-14</v>
      </c>
      <c r="AS95">
        <f t="shared" si="77"/>
        <v>-6.6896851483330063E-6</v>
      </c>
      <c r="AT95">
        <f t="shared" si="78"/>
        <v>-4.3705942969149199E-6</v>
      </c>
      <c r="AU95">
        <f t="shared" si="79"/>
        <v>-1.1060279466559141E-5</v>
      </c>
      <c r="AW95">
        <v>92</v>
      </c>
      <c r="AX95">
        <f>IF(Z95&gt;0, (R95*SUMPRODUCT(K95:$K$98, X95:$X$98)-K95*$AZ$3)/Z95, 0)</f>
        <v>-1.5573912466688678E+16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1000000</v>
      </c>
      <c r="S96">
        <f t="shared" si="63"/>
        <v>-1.1144369446648042E+17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-1.1536248910523825</v>
      </c>
      <c r="AC96">
        <f t="shared" si="64"/>
        <v>-1.0300222241539316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-6.4090909484580067E-11</v>
      </c>
      <c r="AI96">
        <f t="shared" si="69"/>
        <v>-6.4091371611319978E-11</v>
      </c>
      <c r="AJ96">
        <f t="shared" si="70"/>
        <v>-0.1236026668984509</v>
      </c>
      <c r="AK96">
        <f t="shared" si="92"/>
        <v>-8.0753742373666781E-2</v>
      </c>
      <c r="AL96">
        <f t="shared" si="71"/>
        <v>-0.20435640933620905</v>
      </c>
      <c r="AN96">
        <f t="shared" si="72"/>
        <v>0</v>
      </c>
      <c r="AO96">
        <f t="shared" si="73"/>
        <v>0</v>
      </c>
      <c r="AP96">
        <f t="shared" si="74"/>
        <v>-1.9938977811962433E-20</v>
      </c>
      <c r="AQ96">
        <f t="shared" si="75"/>
        <v>-2.7652743539598736E-15</v>
      </c>
      <c r="AR96">
        <f t="shared" si="76"/>
        <v>-2.7652942929376853E-15</v>
      </c>
      <c r="AS96">
        <f t="shared" si="77"/>
        <v>-5.3329760429997544E-6</v>
      </c>
      <c r="AT96">
        <f t="shared" si="78"/>
        <v>-3.4842110147603658E-6</v>
      </c>
      <c r="AU96">
        <f t="shared" si="79"/>
        <v>-8.8171870605254155E-6</v>
      </c>
      <c r="AW96">
        <v>93</v>
      </c>
      <c r="AX96">
        <f>IF(Z96&gt;0, (R96*SUMPRODUCT(K96:$K$98, X96:$X$98)-K96*$AZ$3)/Z96, 0)</f>
        <v>-1.1144369446648042E+17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1000000</v>
      </c>
      <c r="S97">
        <f t="shared" si="63"/>
        <v>-9.2841671057717261E+17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-1.0300222241539316</v>
      </c>
      <c r="AC97">
        <f t="shared" si="64"/>
        <v>-0.91966270013744145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-8.1595384171915605E-12</v>
      </c>
      <c r="AI97">
        <f t="shared" si="69"/>
        <v>-8.1595879457432159E-12</v>
      </c>
      <c r="AJ97">
        <f t="shared" si="70"/>
        <v>-0.11035952401649018</v>
      </c>
      <c r="AK97">
        <f t="shared" si="92"/>
        <v>-7.2101555690775226E-2</v>
      </c>
      <c r="AL97">
        <f t="shared" si="71"/>
        <v>-0.182461079715425</v>
      </c>
      <c r="AN97">
        <f t="shared" si="72"/>
        <v>0</v>
      </c>
      <c r="AO97">
        <f t="shared" si="73"/>
        <v>0</v>
      </c>
      <c r="AP97">
        <f t="shared" si="74"/>
        <v>-1.9080045101566007E-21</v>
      </c>
      <c r="AQ97">
        <f t="shared" si="75"/>
        <v>-3.1433255325834674E-16</v>
      </c>
      <c r="AR97">
        <f t="shared" si="76"/>
        <v>-3.1433446126285691E-16</v>
      </c>
      <c r="AS97">
        <f t="shared" si="77"/>
        <v>-4.2514158506062945E-6</v>
      </c>
      <c r="AT97">
        <f t="shared" si="78"/>
        <v>-2.7775916890628423E-6</v>
      </c>
      <c r="AU97">
        <f t="shared" si="79"/>
        <v>-7.0290075399834708E-6</v>
      </c>
      <c r="AW97">
        <v>94</v>
      </c>
      <c r="AX97">
        <f>IF(Z97&gt;0, (R97*SUMPRODUCT(K97:$K$98, X97:$X$98)-K97*$AZ$3)/Z97, 0)</f>
        <v>-9.2841671057717261E+17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-0.91966270013744145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-0.91966270013744145</v>
      </c>
      <c r="AK98">
        <f t="shared" si="92"/>
        <v>-6.4376389009620907E-2</v>
      </c>
      <c r="AL98">
        <f t="shared" si="71"/>
        <v>-0.98403908914805294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-3.4071509109939295E-17</v>
      </c>
      <c r="AR98">
        <f t="shared" si="76"/>
        <v>-3.4071509109939295E-17</v>
      </c>
      <c r="AS98">
        <f t="shared" si="77"/>
        <v>-3.1632558412250012E-5</v>
      </c>
      <c r="AT98">
        <f t="shared" si="78"/>
        <v>-2.2142790888575011E-6</v>
      </c>
      <c r="AU98">
        <f t="shared" si="79"/>
        <v>-3.3846837501141585E-5</v>
      </c>
      <c r="AW98">
        <v>95</v>
      </c>
    </row>
    <row r="100" spans="5:50" x14ac:dyDescent="0.25">
      <c r="AN100" s="6">
        <f t="shared" ref="AN100:AU100" si="93">SUM(AN3:AN98)</f>
        <v>37377.67127373621</v>
      </c>
      <c r="AO100" s="6">
        <f t="shared" si="93"/>
        <v>-3737.7671273736214</v>
      </c>
      <c r="AP100" s="6">
        <f t="shared" si="93"/>
        <v>-2992.8378849405171</v>
      </c>
      <c r="AQ100" s="6">
        <f t="shared" si="93"/>
        <v>-23872.879391088998</v>
      </c>
      <c r="AR100" s="6">
        <f t="shared" si="93"/>
        <v>6774.1868703330556</v>
      </c>
      <c r="AS100" s="6">
        <f t="shared" si="93"/>
        <v>-3481.496939742116</v>
      </c>
      <c r="AT100" s="6">
        <f t="shared" si="93"/>
        <v>1805.1462741111127</v>
      </c>
      <c r="AU100" s="6">
        <f t="shared" si="93"/>
        <v>5097.8362047020491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79142.397115721891</v>
      </c>
      <c r="K3">
        <v>1</v>
      </c>
      <c r="L3" s="2">
        <v>0</v>
      </c>
      <c r="O3">
        <f>$C$3</f>
        <v>79142.397115721891</v>
      </c>
      <c r="P3">
        <f>O3*C5</f>
        <v>7914.2397115721897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79142.397115721891</v>
      </c>
      <c r="AF3">
        <f t="shared" ref="AF3:AF34" si="4">-$Z3*P3</f>
        <v>-7914.2397115721897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68708.249200149701</v>
      </c>
      <c r="AJ3">
        <f t="shared" ref="AJ3:AJ34" si="8">AB3-AC3</f>
        <v>0</v>
      </c>
      <c r="AL3">
        <f t="shared" ref="AL3:AL34" si="9">SUM(AI3:AK3)</f>
        <v>68708.249200149701</v>
      </c>
      <c r="AN3">
        <f t="shared" ref="AN3:AN34" si="10">AE3*$K3</f>
        <v>79142.397115721891</v>
      </c>
      <c r="AO3">
        <f t="shared" ref="AO3:AO34" si="11">AF3*$K3</f>
        <v>-7914.2397115721897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68708.249200149701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68708.249200149701</v>
      </c>
      <c r="AW3">
        <v>0</v>
      </c>
      <c r="AX3">
        <f>IF(Z3&gt;0, (R3*SUMPRODUCT(K3:$K$98, X3:$X$98)-K3*$AZ$3)/Z3, 0)</f>
        <v>0</v>
      </c>
      <c r="AZ3">
        <f>C6*SUMPRODUCT(X4:X89, K4:K89)/1</f>
        <v>45192.608335413017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2251.3252141861199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2225.6865485590388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-2225.6865485590388</v>
      </c>
      <c r="AK4">
        <f>G4*SUM(AB4, AE4:AF4)</f>
        <v>0</v>
      </c>
      <c r="AL4">
        <f t="shared" si="9"/>
        <v>-3613.9415485590389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-1319.8849591177027</v>
      </c>
      <c r="AR4">
        <f t="shared" si="14"/>
        <v>-1319.8849591177027</v>
      </c>
      <c r="AS4">
        <f t="shared" si="15"/>
        <v>-2116.0739195275132</v>
      </c>
      <c r="AT4">
        <f t="shared" si="16"/>
        <v>0</v>
      </c>
      <c r="AU4">
        <f t="shared" si="17"/>
        <v>-3435.9588786452164</v>
      </c>
      <c r="AW4">
        <v>1</v>
      </c>
      <c r="AX4">
        <f>IF(Z4&gt;0, (R4*SUMPRODUCT(K4:$K$98, X4:$X$98)-K4*$AZ$3)/Z4, 0)</f>
        <v>2251.3252141861199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1000000</v>
      </c>
      <c r="S5">
        <f t="shared" si="1"/>
        <v>3183.2181380890152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2225.6865485590388</v>
      </c>
      <c r="AC5">
        <f t="shared" si="2"/>
        <v>3111.0102685693273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-1409.5487854565702</v>
      </c>
      <c r="AI5">
        <f t="shared" si="7"/>
        <v>-1458.4145893947973</v>
      </c>
      <c r="AJ5">
        <f t="shared" si="8"/>
        <v>-885.32372001028853</v>
      </c>
      <c r="AK5">
        <f>G5*SUM(AB5, AE5:AF5)</f>
        <v>9.1253148490920601</v>
      </c>
      <c r="AL5">
        <f t="shared" si="9"/>
        <v>-2334.6129945559937</v>
      </c>
      <c r="AN5">
        <f t="shared" si="10"/>
        <v>0</v>
      </c>
      <c r="AO5">
        <f t="shared" si="11"/>
        <v>0</v>
      </c>
      <c r="AP5">
        <f t="shared" si="12"/>
        <v>-44.074771390160784</v>
      </c>
      <c r="AQ5">
        <f t="shared" si="13"/>
        <v>-1271.3500132078457</v>
      </c>
      <c r="AR5">
        <f t="shared" si="14"/>
        <v>-1315.4247845980065</v>
      </c>
      <c r="AS5">
        <f t="shared" si="15"/>
        <v>-798.5224312500244</v>
      </c>
      <c r="AT5">
        <f t="shared" si="16"/>
        <v>8.2306261930204023</v>
      </c>
      <c r="AU5">
        <f t="shared" si="17"/>
        <v>-2105.7165896550105</v>
      </c>
      <c r="AW5">
        <v>2</v>
      </c>
      <c r="AX5">
        <f>IF(Z5&gt;0, (R5*SUMPRODUCT(K5:$K$98, X5:$X$98)-K5*$AZ$3)/Z5, 0)</f>
        <v>3183.2181380890152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50</v>
      </c>
      <c r="R6">
        <f t="shared" si="0"/>
        <v>1000000</v>
      </c>
      <c r="S6">
        <f t="shared" si="1"/>
        <v>4183.2497690165656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3111.0102685693273</v>
      </c>
      <c r="AC6">
        <f t="shared" si="2"/>
        <v>4041.4328581910668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-1444.0519411840478</v>
      </c>
      <c r="AI6">
        <f t="shared" si="7"/>
        <v>-1492.3568844858335</v>
      </c>
      <c r="AJ6">
        <f t="shared" si="8"/>
        <v>-930.42258962173946</v>
      </c>
      <c r="AK6">
        <f>G6*SUM(AB6, AE6:AF6)</f>
        <v>22.088172906842225</v>
      </c>
      <c r="AL6">
        <f t="shared" si="9"/>
        <v>-2400.6913012007308</v>
      </c>
      <c r="AN6">
        <f t="shared" si="10"/>
        <v>0</v>
      </c>
      <c r="AO6">
        <f t="shared" si="11"/>
        <v>0</v>
      </c>
      <c r="AP6">
        <f t="shared" si="12"/>
        <v>-41.215495374487745</v>
      </c>
      <c r="AQ6">
        <f t="shared" si="13"/>
        <v>-1232.1164674711661</v>
      </c>
      <c r="AR6">
        <f t="shared" si="14"/>
        <v>-1273.3319628456538</v>
      </c>
      <c r="AS6">
        <f t="shared" si="15"/>
        <v>-793.86963978604024</v>
      </c>
      <c r="AT6">
        <f t="shared" si="16"/>
        <v>18.846414591261659</v>
      </c>
      <c r="AU6">
        <f t="shared" si="17"/>
        <v>-2048.3551880404325</v>
      </c>
      <c r="AW6">
        <v>3</v>
      </c>
      <c r="AX6">
        <f>IF(Z6&gt;0, (R6*SUMPRODUCT(K6:$K$98, X6:$X$98)-K6*$AZ$3)/Z6, 0)</f>
        <v>4183.2497690165656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1000000</v>
      </c>
      <c r="S7">
        <f t="shared" si="1"/>
        <v>5363.5076758130945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4041.4328581910668</v>
      </c>
      <c r="AC7">
        <f t="shared" si="2"/>
        <v>5121.8978949616721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-1484.8495165490549</v>
      </c>
      <c r="AI7">
        <f t="shared" si="7"/>
        <v>-1532.5971679419954</v>
      </c>
      <c r="AJ7">
        <f t="shared" si="8"/>
        <v>-1080.4650367706054</v>
      </c>
      <c r="AK7">
        <f>G7*SUM(AB7, AE7:AF7)</f>
        <v>55.771773443036722</v>
      </c>
      <c r="AL7">
        <f t="shared" si="9"/>
        <v>-2557.2904312695641</v>
      </c>
      <c r="AN7">
        <f t="shared" si="10"/>
        <v>0</v>
      </c>
      <c r="AO7">
        <f t="shared" si="11"/>
        <v>0</v>
      </c>
      <c r="AP7">
        <f t="shared" si="12"/>
        <v>-38.296666760918463</v>
      </c>
      <c r="AQ7">
        <f t="shared" si="13"/>
        <v>-1190.9441714194479</v>
      </c>
      <c r="AR7">
        <f t="shared" si="14"/>
        <v>-1229.2408381803664</v>
      </c>
      <c r="AS7">
        <f t="shared" si="15"/>
        <v>-866.60198466107715</v>
      </c>
      <c r="AT7">
        <f t="shared" si="16"/>
        <v>44.732525263624034</v>
      </c>
      <c r="AU7">
        <f t="shared" si="17"/>
        <v>-2051.1102975778194</v>
      </c>
      <c r="AW7">
        <v>4</v>
      </c>
      <c r="AX7">
        <f>IF(Z7&gt;0, (R7*SUMPRODUCT(K7:$K$98, X7:$X$98)-K7*$AZ$3)/Z7, 0)</f>
        <v>5363.5076758130945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1000000</v>
      </c>
      <c r="S8">
        <f t="shared" si="1"/>
        <v>6730.5926776898004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5121.8978949616721</v>
      </c>
      <c r="AC8">
        <f t="shared" si="2"/>
        <v>6352.856396598283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-1525.7886146507724</v>
      </c>
      <c r="AI8">
        <f t="shared" si="7"/>
        <v>-1572.9825000990509</v>
      </c>
      <c r="AJ8">
        <f t="shared" si="8"/>
        <v>-1230.9585016366109</v>
      </c>
      <c r="AK8">
        <f t="shared" ref="AK8:AK39" si="30">G8*SUM(AB8:AB8, AE8:AF8)</f>
        <v>110.63299453117213</v>
      </c>
      <c r="AL8">
        <f t="shared" si="9"/>
        <v>-2693.3080072044895</v>
      </c>
      <c r="AN8">
        <f t="shared" si="10"/>
        <v>0</v>
      </c>
      <c r="AO8">
        <f t="shared" si="11"/>
        <v>0</v>
      </c>
      <c r="AP8">
        <f t="shared" si="12"/>
        <v>-35.323358619013952</v>
      </c>
      <c r="AQ8">
        <f t="shared" si="13"/>
        <v>-1142.0118920105517</v>
      </c>
      <c r="AR8">
        <f t="shared" si="14"/>
        <v>-1177.3352506295657</v>
      </c>
      <c r="AS8">
        <f t="shared" si="15"/>
        <v>-921.33945288499672</v>
      </c>
      <c r="AT8">
        <f t="shared" si="16"/>
        <v>82.805831810624028</v>
      </c>
      <c r="AU8">
        <f t="shared" si="17"/>
        <v>-2015.8688717039383</v>
      </c>
      <c r="AW8">
        <v>5</v>
      </c>
      <c r="AX8">
        <f>IF(Z8&gt;0, (R8*SUMPRODUCT(K8:$K$98, X8:$X$98)-K8*$AZ$3)/Z8, 0)</f>
        <v>6730.5926776898004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50</v>
      </c>
      <c r="R9">
        <f t="shared" si="0"/>
        <v>1000000</v>
      </c>
      <c r="S9">
        <f t="shared" si="1"/>
        <v>8030.6247413510773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6352.856396598283</v>
      </c>
      <c r="AC9">
        <f t="shared" si="2"/>
        <v>7491.531338948811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-1568.6284767744612</v>
      </c>
      <c r="AI9">
        <f t="shared" si="7"/>
        <v>-1615.2719919444182</v>
      </c>
      <c r="AJ9">
        <f t="shared" si="8"/>
        <v>-1138.674942350528</v>
      </c>
      <c r="AK9">
        <f t="shared" si="30"/>
        <v>141.6686976441417</v>
      </c>
      <c r="AL9">
        <f t="shared" si="9"/>
        <v>-2612.2782366508045</v>
      </c>
      <c r="AN9">
        <f t="shared" si="10"/>
        <v>0</v>
      </c>
      <c r="AO9">
        <f t="shared" si="11"/>
        <v>0</v>
      </c>
      <c r="AP9">
        <f t="shared" si="12"/>
        <v>-32.557513022271365</v>
      </c>
      <c r="AQ9">
        <f t="shared" si="13"/>
        <v>-1094.9140919933236</v>
      </c>
      <c r="AR9">
        <f t="shared" si="14"/>
        <v>-1127.4716050155951</v>
      </c>
      <c r="AS9">
        <f t="shared" si="15"/>
        <v>-794.80339611260126</v>
      </c>
      <c r="AT9">
        <f t="shared" si="16"/>
        <v>98.88578190539549</v>
      </c>
      <c r="AU9">
        <f t="shared" si="17"/>
        <v>-1823.3892192228009</v>
      </c>
      <c r="AW9">
        <v>6</v>
      </c>
      <c r="AX9">
        <f>IF(Z9&gt;0, (R9*SUMPRODUCT(K9:$K$98, X9:$X$98)-K9*$AZ$3)/Z9, 0)</f>
        <v>8030.6247413510773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1000000</v>
      </c>
      <c r="S10">
        <f t="shared" si="1"/>
        <v>8700.6078955340708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7491.531338948811</v>
      </c>
      <c r="AC10">
        <f t="shared" si="2"/>
        <v>8021.2790922393615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-1619.9152887980538</v>
      </c>
      <c r="AI10">
        <f t="shared" si="7"/>
        <v>-1666.0113730518713</v>
      </c>
      <c r="AJ10">
        <f t="shared" si="8"/>
        <v>-529.74775329055046</v>
      </c>
      <c r="AK10">
        <f t="shared" si="30"/>
        <v>32.213584757479886</v>
      </c>
      <c r="AL10">
        <f t="shared" si="9"/>
        <v>-2163.5455415849419</v>
      </c>
      <c r="AN10">
        <f t="shared" si="10"/>
        <v>0</v>
      </c>
      <c r="AO10">
        <f t="shared" si="11"/>
        <v>0</v>
      </c>
      <c r="AP10">
        <f t="shared" si="12"/>
        <v>-30.518260702881697</v>
      </c>
      <c r="AQ10">
        <f t="shared" si="13"/>
        <v>-1072.4771507251996</v>
      </c>
      <c r="AR10">
        <f t="shared" si="14"/>
        <v>-1102.9954114280813</v>
      </c>
      <c r="AS10">
        <f t="shared" si="15"/>
        <v>-350.72350077865883</v>
      </c>
      <c r="AT10">
        <f t="shared" si="16"/>
        <v>21.327247069185297</v>
      </c>
      <c r="AU10">
        <f t="shared" si="17"/>
        <v>-1432.3916651375548</v>
      </c>
      <c r="AW10">
        <v>7</v>
      </c>
      <c r="AX10">
        <f>IF(Z10&gt;0, (R10*SUMPRODUCT(K10:$K$98, X10:$X$98)-K10*$AZ$3)/Z10, 0)</f>
        <v>8700.6078955340708</v>
      </c>
    </row>
    <row r="11" spans="1:52" x14ac:dyDescent="0.25">
      <c r="A11" t="s">
        <v>33</v>
      </c>
      <c r="C11" s="25">
        <f>AU91</f>
        <v>18295.826430936319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1000000</v>
      </c>
      <c r="S11">
        <f t="shared" si="1"/>
        <v>9238.8684858201541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8021.2790922393615</v>
      </c>
      <c r="AC11">
        <f t="shared" si="2"/>
        <v>8416.9243784050086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-1668.3528116333607</v>
      </c>
      <c r="AI11">
        <f t="shared" si="7"/>
        <v>-1713.9045174040584</v>
      </c>
      <c r="AJ11">
        <f t="shared" si="8"/>
        <v>-395.64528616564712</v>
      </c>
      <c r="AK11">
        <f t="shared" si="30"/>
        <v>12.834046547582979</v>
      </c>
      <c r="AL11">
        <f t="shared" si="9"/>
        <v>-2096.7157570221225</v>
      </c>
      <c r="AN11">
        <f t="shared" si="10"/>
        <v>0</v>
      </c>
      <c r="AO11">
        <f t="shared" si="11"/>
        <v>0</v>
      </c>
      <c r="AP11">
        <f t="shared" si="12"/>
        <v>-28.67806277760241</v>
      </c>
      <c r="AQ11">
        <f t="shared" si="13"/>
        <v>-1050.3476402850467</v>
      </c>
      <c r="AR11">
        <f t="shared" si="14"/>
        <v>-1079.0257030626492</v>
      </c>
      <c r="AS11">
        <f t="shared" si="15"/>
        <v>-249.08705749543498</v>
      </c>
      <c r="AT11">
        <f t="shared" si="16"/>
        <v>8.0799519217789175</v>
      </c>
      <c r="AU11">
        <f t="shared" si="17"/>
        <v>-1320.0328086363054</v>
      </c>
      <c r="AW11">
        <v>8</v>
      </c>
      <c r="AX11">
        <f>IF(Z11&gt;0, (R11*SUMPRODUCT(K11:$K$98, X11:$X$98)-K11*$AZ$3)/Z11, 0)</f>
        <v>9238.8684858201541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1000000</v>
      </c>
      <c r="S12">
        <f t="shared" si="1"/>
        <v>10278.570448290446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8416.9243784050086</v>
      </c>
      <c r="AC12">
        <f t="shared" si="2"/>
        <v>9252.7494271820142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-1725.6899317582631</v>
      </c>
      <c r="AI12">
        <f t="shared" si="7"/>
        <v>-1770.6998359746658</v>
      </c>
      <c r="AJ12">
        <f t="shared" si="8"/>
        <v>-835.82504877700558</v>
      </c>
      <c r="AK12">
        <f t="shared" si="30"/>
        <v>176.75541194650521</v>
      </c>
      <c r="AL12">
        <f t="shared" si="9"/>
        <v>-2429.7694728051661</v>
      </c>
      <c r="AN12">
        <f t="shared" si="10"/>
        <v>0</v>
      </c>
      <c r="AO12">
        <f t="shared" si="11"/>
        <v>0</v>
      </c>
      <c r="AP12">
        <f t="shared" si="12"/>
        <v>-26.45841258313018</v>
      </c>
      <c r="AQ12">
        <f t="shared" si="13"/>
        <v>-1014.4215367686697</v>
      </c>
      <c r="AR12">
        <f t="shared" si="14"/>
        <v>-1040.8799493518</v>
      </c>
      <c r="AS12">
        <f t="shared" si="15"/>
        <v>-491.32750608693374</v>
      </c>
      <c r="AT12">
        <f t="shared" si="16"/>
        <v>103.90307860014235</v>
      </c>
      <c r="AU12">
        <f t="shared" si="17"/>
        <v>-1428.3043768385912</v>
      </c>
      <c r="AW12">
        <v>9</v>
      </c>
      <c r="AX12">
        <f>IF(Z12&gt;0, (R12*SUMPRODUCT(K12:$K$98, X12:$X$98)-K12*$AZ$3)/Z12, 0)</f>
        <v>10278.570448290446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1000000</v>
      </c>
      <c r="S13">
        <f t="shared" si="1"/>
        <v>12462.952087695328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9252.7494271820142</v>
      </c>
      <c r="AC13">
        <f t="shared" si="2"/>
        <v>11084.664946342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-1786.8472872888883</v>
      </c>
      <c r="AI13">
        <f t="shared" si="7"/>
        <v>-1831.3177500987626</v>
      </c>
      <c r="AJ13">
        <f t="shared" si="8"/>
        <v>-1831.9155191599857</v>
      </c>
      <c r="AK13">
        <f t="shared" si="30"/>
        <v>647.69245990274101</v>
      </c>
      <c r="AL13">
        <f t="shared" si="9"/>
        <v>-3015.5408093560072</v>
      </c>
      <c r="AN13">
        <f t="shared" si="10"/>
        <v>0</v>
      </c>
      <c r="AO13">
        <f t="shared" si="11"/>
        <v>0</v>
      </c>
      <c r="AP13">
        <f t="shared" si="12"/>
        <v>-23.340455230089649</v>
      </c>
      <c r="AQ13">
        <f t="shared" si="13"/>
        <v>-937.83213568699421</v>
      </c>
      <c r="AR13">
        <f t="shared" si="14"/>
        <v>-961.17259091708388</v>
      </c>
      <c r="AS13">
        <f t="shared" si="15"/>
        <v>-961.48633179428271</v>
      </c>
      <c r="AT13">
        <f t="shared" si="16"/>
        <v>339.94332210704738</v>
      </c>
      <c r="AU13">
        <f t="shared" si="17"/>
        <v>-1582.715600604319</v>
      </c>
      <c r="AW13">
        <v>10</v>
      </c>
      <c r="AX13">
        <f>IF(Z13&gt;0, (R13*SUMPRODUCT(K13:$K$98, X13:$X$98)-K13*$AZ$3)/Z13, 0)</f>
        <v>12462.952087695328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1000000</v>
      </c>
      <c r="S14">
        <f t="shared" si="1"/>
        <v>14440.380418010966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11084.664946342</v>
      </c>
      <c r="AC14">
        <f t="shared" si="2"/>
        <v>12688.205182019872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-1853.742348137047</v>
      </c>
      <c r="AI14">
        <f t="shared" si="7"/>
        <v>-1897.6754192014157</v>
      </c>
      <c r="AJ14">
        <f t="shared" si="8"/>
        <v>-1603.5402356778723</v>
      </c>
      <c r="AK14">
        <f t="shared" si="30"/>
        <v>775.92654624394004</v>
      </c>
      <c r="AL14">
        <f t="shared" si="9"/>
        <v>-2725.2891086353484</v>
      </c>
      <c r="AN14">
        <f t="shared" si="10"/>
        <v>0</v>
      </c>
      <c r="AO14">
        <f t="shared" si="11"/>
        <v>0</v>
      </c>
      <c r="AP14">
        <f t="shared" si="12"/>
        <v>-20.587860328017847</v>
      </c>
      <c r="AQ14">
        <f t="shared" si="13"/>
        <v>-868.69840015646514</v>
      </c>
      <c r="AR14">
        <f t="shared" si="14"/>
        <v>-889.28626048448302</v>
      </c>
      <c r="AS14">
        <f t="shared" si="15"/>
        <v>-751.44900191755494</v>
      </c>
      <c r="AT14">
        <f t="shared" si="16"/>
        <v>363.61371904700638</v>
      </c>
      <c r="AU14">
        <f t="shared" si="17"/>
        <v>-1277.1215433550317</v>
      </c>
      <c r="AW14">
        <v>11</v>
      </c>
      <c r="AX14">
        <f>IF(Z14&gt;0, (R14*SUMPRODUCT(K14:$K$98, X14:$X$98)-K14*$AZ$3)/Z14, 0)</f>
        <v>14440.380418010966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1000000</v>
      </c>
      <c r="S15">
        <f t="shared" si="1"/>
        <v>16232.00594597009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12688.205182019872</v>
      </c>
      <c r="AC15">
        <f t="shared" si="2"/>
        <v>14088.58925629632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-1923.5937006477996</v>
      </c>
      <c r="AI15">
        <f t="shared" si="7"/>
        <v>-1966.9912613164922</v>
      </c>
      <c r="AJ15">
        <f t="shared" si="8"/>
        <v>-1400.3840742764478</v>
      </c>
      <c r="AK15">
        <f t="shared" si="30"/>
        <v>888.17436274139118</v>
      </c>
      <c r="AL15">
        <f t="shared" si="9"/>
        <v>-2479.2009728515491</v>
      </c>
      <c r="AN15">
        <f t="shared" si="10"/>
        <v>0</v>
      </c>
      <c r="AO15">
        <f t="shared" si="11"/>
        <v>0</v>
      </c>
      <c r="AP15">
        <f t="shared" si="12"/>
        <v>-18.15795546615718</v>
      </c>
      <c r="AQ15">
        <f t="shared" si="13"/>
        <v>-804.85004717191373</v>
      </c>
      <c r="AR15">
        <f t="shared" si="14"/>
        <v>-823.00800263807093</v>
      </c>
      <c r="AS15">
        <f t="shared" si="15"/>
        <v>-585.93412312622354</v>
      </c>
      <c r="AT15">
        <f t="shared" si="16"/>
        <v>371.62066891181718</v>
      </c>
      <c r="AU15">
        <f t="shared" si="17"/>
        <v>-1037.3214568524772</v>
      </c>
      <c r="AW15">
        <v>12</v>
      </c>
      <c r="AX15">
        <f>IF(Z15&gt;0, (R15*SUMPRODUCT(K15:$K$98, X15:$X$98)-K15*$AZ$3)/Z15, 0)</f>
        <v>16232.00594597009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1000000</v>
      </c>
      <c r="S16">
        <f t="shared" si="1"/>
        <v>17868.948532995539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14088.58925629632</v>
      </c>
      <c r="AC16">
        <f t="shared" si="2"/>
        <v>15309.705704153797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-2494.6124324551097</v>
      </c>
      <c r="AI16">
        <f t="shared" si="7"/>
        <v>-2537.4512868954926</v>
      </c>
      <c r="AJ16">
        <f t="shared" si="8"/>
        <v>-1221.1164478574774</v>
      </c>
      <c r="AK16">
        <f t="shared" si="30"/>
        <v>986.20124794074252</v>
      </c>
      <c r="AL16">
        <f t="shared" si="9"/>
        <v>-2772.3664868122273</v>
      </c>
      <c r="AN16">
        <f t="shared" si="10"/>
        <v>0</v>
      </c>
      <c r="AO16">
        <f t="shared" si="11"/>
        <v>0</v>
      </c>
      <c r="AP16">
        <f t="shared" si="12"/>
        <v>-16.003738771008983</v>
      </c>
      <c r="AQ16">
        <f t="shared" si="13"/>
        <v>-931.93728509902724</v>
      </c>
      <c r="AR16">
        <f t="shared" si="14"/>
        <v>-947.94102387003625</v>
      </c>
      <c r="AS16">
        <f t="shared" si="15"/>
        <v>-456.18466916966412</v>
      </c>
      <c r="AT16">
        <f t="shared" si="16"/>
        <v>368.42505136665432</v>
      </c>
      <c r="AU16">
        <f t="shared" si="17"/>
        <v>-1035.700641673046</v>
      </c>
      <c r="AW16">
        <v>13</v>
      </c>
      <c r="AX16">
        <f>IF(Z16&gt;0, (R16*SUMPRODUCT(K16:$K$98, X16:$X$98)-K16*$AZ$3)/Z16, 0)</f>
        <v>17868.948532995539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1000000</v>
      </c>
      <c r="S17">
        <f t="shared" si="1"/>
        <v>19154.112034633581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15309.705704153797</v>
      </c>
      <c r="AC17">
        <f t="shared" si="2"/>
        <v>16186.667075331006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-3134.0126241433331</v>
      </c>
      <c r="AI17">
        <f t="shared" si="7"/>
        <v>-3176.2663894081052</v>
      </c>
      <c r="AJ17">
        <f t="shared" si="8"/>
        <v>-876.961371177209</v>
      </c>
      <c r="AK17">
        <f t="shared" si="30"/>
        <v>1071.679399290766</v>
      </c>
      <c r="AL17">
        <f t="shared" si="9"/>
        <v>-2981.5483612945482</v>
      </c>
      <c r="AN17">
        <f t="shared" si="10"/>
        <v>0</v>
      </c>
      <c r="AO17">
        <f t="shared" si="11"/>
        <v>0</v>
      </c>
      <c r="AP17">
        <f t="shared" si="12"/>
        <v>-14.093893895727474</v>
      </c>
      <c r="AQ17">
        <f t="shared" si="13"/>
        <v>-1045.3610729307625</v>
      </c>
      <c r="AR17">
        <f t="shared" si="14"/>
        <v>-1059.4549668264899</v>
      </c>
      <c r="AS17">
        <f t="shared" si="15"/>
        <v>-292.51358875531861</v>
      </c>
      <c r="AT17">
        <f t="shared" si="16"/>
        <v>357.46248054333103</v>
      </c>
      <c r="AU17">
        <f t="shared" si="17"/>
        <v>-994.50607503847743</v>
      </c>
      <c r="AW17">
        <v>14</v>
      </c>
      <c r="AX17">
        <f>IF(Z17&gt;0, (R17*SUMPRODUCT(K17:$K$98, X17:$X$98)-K17*$AZ$3)/Z17, 0)</f>
        <v>19154.112034633581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1000000</v>
      </c>
      <c r="S18">
        <f t="shared" si="1"/>
        <v>20119.756639036434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16186.667075331006</v>
      </c>
      <c r="AC18">
        <f t="shared" si="2"/>
        <v>16756.394088361176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-3791.7109222093427</v>
      </c>
      <c r="AI18">
        <f t="shared" si="7"/>
        <v>-3833.3525642753566</v>
      </c>
      <c r="AJ18">
        <f t="shared" si="8"/>
        <v>-569.72701303016947</v>
      </c>
      <c r="AK18">
        <f t="shared" si="30"/>
        <v>1133.0666952731706</v>
      </c>
      <c r="AL18">
        <f t="shared" si="9"/>
        <v>-3270.0128820323553</v>
      </c>
      <c r="AN18">
        <f t="shared" si="10"/>
        <v>0</v>
      </c>
      <c r="AO18">
        <f t="shared" si="11"/>
        <v>0</v>
      </c>
      <c r="AP18">
        <f t="shared" si="12"/>
        <v>-12.401533948780575</v>
      </c>
      <c r="AQ18">
        <f t="shared" si="13"/>
        <v>-1129.2309667134764</v>
      </c>
      <c r="AR18">
        <f t="shared" si="14"/>
        <v>-1141.6325006622571</v>
      </c>
      <c r="AS18">
        <f t="shared" si="15"/>
        <v>-169.67363780780326</v>
      </c>
      <c r="AT18">
        <f t="shared" si="16"/>
        <v>337.445028353753</v>
      </c>
      <c r="AU18">
        <f t="shared" si="17"/>
        <v>-973.86111011630737</v>
      </c>
      <c r="AW18">
        <v>15</v>
      </c>
      <c r="AX18">
        <f>IF(Z18&gt;0, (R18*SUMPRODUCT(K18:$K$98, X18:$X$98)-K18*$AZ$3)/Z18, 0)</f>
        <v>20119.756639036434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1000000</v>
      </c>
      <c r="S19">
        <f t="shared" si="1"/>
        <v>20815.859028954488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16756.394088361176</v>
      </c>
      <c r="AC19">
        <f t="shared" si="2"/>
        <v>17069.206055541388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-4494.8254952564457</v>
      </c>
      <c r="AI19">
        <f t="shared" si="7"/>
        <v>-4535.8259796270368</v>
      </c>
      <c r="AJ19">
        <f t="shared" si="8"/>
        <v>-312.81196718021238</v>
      </c>
      <c r="AK19">
        <f t="shared" si="30"/>
        <v>1172.9475861852825</v>
      </c>
      <c r="AL19">
        <f t="shared" si="9"/>
        <v>-3675.6903606219666</v>
      </c>
      <c r="AN19">
        <f t="shared" si="10"/>
        <v>0</v>
      </c>
      <c r="AO19">
        <f t="shared" si="11"/>
        <v>0</v>
      </c>
      <c r="AP19">
        <f t="shared" si="12"/>
        <v>-10.902309940823313</v>
      </c>
      <c r="AQ19">
        <f t="shared" si="13"/>
        <v>-1195.2049209045556</v>
      </c>
      <c r="AR19">
        <f t="shared" si="14"/>
        <v>-1206.107230845379</v>
      </c>
      <c r="AS19">
        <f t="shared" si="15"/>
        <v>-83.178847073415326</v>
      </c>
      <c r="AT19">
        <f t="shared" si="16"/>
        <v>311.8948062502671</v>
      </c>
      <c r="AU19">
        <f t="shared" si="17"/>
        <v>-977.39127166852722</v>
      </c>
      <c r="AW19">
        <v>16</v>
      </c>
      <c r="AX19">
        <f>IF(Z19&gt;0, (R19*SUMPRODUCT(K19:$K$98, X19:$X$98)-K19*$AZ$3)/Z19, 0)</f>
        <v>20815.859028954488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1000000</v>
      </c>
      <c r="S20">
        <f t="shared" si="1"/>
        <v>21276.841596240884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17069.206055541388</v>
      </c>
      <c r="AC20">
        <f t="shared" si="2"/>
        <v>17161.539468470488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-5226.5556053638702</v>
      </c>
      <c r="AI20">
        <f t="shared" si="7"/>
        <v>-5266.884757110487</v>
      </c>
      <c r="AJ20">
        <f t="shared" si="8"/>
        <v>-92.333412929099723</v>
      </c>
      <c r="AK20">
        <f t="shared" si="30"/>
        <v>1194.8444238878974</v>
      </c>
      <c r="AL20">
        <f t="shared" si="9"/>
        <v>-4164.3737461516894</v>
      </c>
      <c r="AN20">
        <f t="shared" si="10"/>
        <v>0</v>
      </c>
      <c r="AO20">
        <f t="shared" si="11"/>
        <v>0</v>
      </c>
      <c r="AP20">
        <f t="shared" si="12"/>
        <v>-9.5748196363184181</v>
      </c>
      <c r="AQ20">
        <f t="shared" si="13"/>
        <v>-1240.872298900915</v>
      </c>
      <c r="AR20">
        <f t="shared" si="14"/>
        <v>-1250.4471185372333</v>
      </c>
      <c r="AS20">
        <f t="shared" si="15"/>
        <v>-21.92150682355992</v>
      </c>
      <c r="AT20">
        <f t="shared" si="16"/>
        <v>283.67618352268408</v>
      </c>
      <c r="AU20">
        <f t="shared" si="17"/>
        <v>-988.69244183810918</v>
      </c>
      <c r="AW20">
        <v>17</v>
      </c>
      <c r="AX20">
        <f>IF(Z20&gt;0, (R20*SUMPRODUCT(K20:$K$98, X20:$X$98)-K20*$AZ$3)/Z20, 0)</f>
        <v>21276.841596240884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1000000</v>
      </c>
      <c r="S21">
        <f t="shared" si="1"/>
        <v>21540.59170514431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17161.539468470488</v>
      </c>
      <c r="AC21">
        <f t="shared" si="2"/>
        <v>17070.254967635323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-6048.0281880732691</v>
      </c>
      <c r="AI21">
        <f t="shared" si="7"/>
        <v>-6087.6516468930158</v>
      </c>
      <c r="AJ21">
        <f t="shared" si="8"/>
        <v>91.28450083516509</v>
      </c>
      <c r="AK21">
        <f t="shared" si="30"/>
        <v>1201.3077627929342</v>
      </c>
      <c r="AL21">
        <f t="shared" si="9"/>
        <v>-4795.0593832649165</v>
      </c>
      <c r="AN21">
        <f t="shared" si="10"/>
        <v>0</v>
      </c>
      <c r="AO21">
        <f t="shared" si="11"/>
        <v>0</v>
      </c>
      <c r="AP21">
        <f t="shared" si="12"/>
        <v>-8.3993537981314113</v>
      </c>
      <c r="AQ21">
        <f t="shared" si="13"/>
        <v>-1282.056893715257</v>
      </c>
      <c r="AR21">
        <f t="shared" si="14"/>
        <v>-1290.4562475133885</v>
      </c>
      <c r="AS21">
        <f t="shared" si="15"/>
        <v>19.350426278744347</v>
      </c>
      <c r="AT21">
        <f t="shared" si="16"/>
        <v>254.65240089315469</v>
      </c>
      <c r="AU21">
        <f t="shared" si="17"/>
        <v>-1016.4534203414894</v>
      </c>
      <c r="AW21">
        <v>18</v>
      </c>
      <c r="AX21">
        <f>IF(Z21&gt;0, (R21*SUMPRODUCT(K21:$K$98, X21:$X$98)-K21*$AZ$3)/Z21, 0)</f>
        <v>21540.59170514431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1000000</v>
      </c>
      <c r="S22">
        <f t="shared" si="1"/>
        <v>21624.069626793065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17070.254967635323</v>
      </c>
      <c r="AC22">
        <f t="shared" si="2"/>
        <v>16814.615750764497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-6956.5448506544972</v>
      </c>
      <c r="AI22">
        <f t="shared" si="7"/>
        <v>-6995.4242476435138</v>
      </c>
      <c r="AJ22">
        <f t="shared" si="8"/>
        <v>255.6392168708262</v>
      </c>
      <c r="AK22">
        <f t="shared" si="30"/>
        <v>1194.9178477344726</v>
      </c>
      <c r="AL22">
        <f t="shared" si="9"/>
        <v>-5544.8671830382154</v>
      </c>
      <c r="AN22">
        <f t="shared" si="10"/>
        <v>0</v>
      </c>
      <c r="AO22">
        <f t="shared" si="11"/>
        <v>0</v>
      </c>
      <c r="AP22">
        <f t="shared" si="12"/>
        <v>-7.3585964984949097</v>
      </c>
      <c r="AQ22">
        <f t="shared" si="13"/>
        <v>-1316.6461042106737</v>
      </c>
      <c r="AR22">
        <f t="shared" si="14"/>
        <v>-1324.0047007091687</v>
      </c>
      <c r="AS22">
        <f t="shared" si="15"/>
        <v>48.384131232155227</v>
      </c>
      <c r="AT22">
        <f t="shared" si="16"/>
        <v>226.15881344075228</v>
      </c>
      <c r="AU22">
        <f t="shared" si="17"/>
        <v>-1049.4617560362612</v>
      </c>
      <c r="AW22">
        <v>19</v>
      </c>
      <c r="AX22">
        <f>IF(Z22&gt;0, (R22*SUMPRODUCT(K22:$K$98, X22:$X$98)-K22*$AZ$3)/Z22, 0)</f>
        <v>21624.069626793065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1000000</v>
      </c>
      <c r="S23">
        <f t="shared" si="1"/>
        <v>21544.504385734694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16814.615750764497</v>
      </c>
      <c r="AC23">
        <f t="shared" si="2"/>
        <v>16414.414000879198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-7928.0222541007524</v>
      </c>
      <c r="AI23">
        <f t="shared" si="7"/>
        <v>-7966.1164560071738</v>
      </c>
      <c r="AJ23">
        <f t="shared" si="8"/>
        <v>400.20174988529834</v>
      </c>
      <c r="AK23">
        <f t="shared" si="30"/>
        <v>1177.0231025535149</v>
      </c>
      <c r="AL23">
        <f t="shared" si="9"/>
        <v>-6388.8916035683606</v>
      </c>
      <c r="AN23">
        <f t="shared" si="10"/>
        <v>0</v>
      </c>
      <c r="AO23">
        <f t="shared" si="11"/>
        <v>0</v>
      </c>
      <c r="AP23">
        <f t="shared" si="12"/>
        <v>-6.437486415655461</v>
      </c>
      <c r="AQ23">
        <f t="shared" si="13"/>
        <v>-1339.7454995686539</v>
      </c>
      <c r="AR23">
        <f t="shared" si="14"/>
        <v>-1346.1829859843094</v>
      </c>
      <c r="AS23">
        <f t="shared" si="15"/>
        <v>67.629539391239291</v>
      </c>
      <c r="AT23">
        <f t="shared" si="16"/>
        <v>198.903503798662</v>
      </c>
      <c r="AU23">
        <f t="shared" si="17"/>
        <v>-1079.6499427944082</v>
      </c>
      <c r="AW23">
        <v>20</v>
      </c>
      <c r="AX23">
        <f>IF(Z23&gt;0, (R23*SUMPRODUCT(K23:$K$98, X23:$X$98)-K23*$AZ$3)/Z23, 0)</f>
        <v>21544.504385734694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1000000</v>
      </c>
      <c r="S24">
        <f t="shared" si="1"/>
        <v>21325.010302259925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16414.414000879198</v>
      </c>
      <c r="AC24">
        <f t="shared" si="2"/>
        <v>15892.92238910107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-8993.6989841729865</v>
      </c>
      <c r="AI24">
        <f t="shared" si="7"/>
        <v>-9030.9625591111344</v>
      </c>
      <c r="AJ24">
        <f t="shared" si="8"/>
        <v>521.49161177812857</v>
      </c>
      <c r="AK24">
        <f t="shared" si="30"/>
        <v>1149.008980061544</v>
      </c>
      <c r="AL24">
        <f t="shared" si="9"/>
        <v>-7360.4619672714616</v>
      </c>
      <c r="AN24">
        <f t="shared" si="10"/>
        <v>0</v>
      </c>
      <c r="AO24">
        <f t="shared" si="11"/>
        <v>0</v>
      </c>
      <c r="AP24">
        <f t="shared" si="12"/>
        <v>-5.6224284953513344</v>
      </c>
      <c r="AQ24">
        <f t="shared" si="13"/>
        <v>-1356.9935125966445</v>
      </c>
      <c r="AR24">
        <f t="shared" si="14"/>
        <v>-1362.6159410919959</v>
      </c>
      <c r="AS24">
        <f t="shared" si="15"/>
        <v>78.684058172485209</v>
      </c>
      <c r="AT24">
        <f t="shared" si="16"/>
        <v>173.36556789399575</v>
      </c>
      <c r="AU24">
        <f t="shared" si="17"/>
        <v>-1110.5663150255148</v>
      </c>
      <c r="AW24">
        <v>21</v>
      </c>
      <c r="AX24">
        <f>IF(Z24&gt;0, (R24*SUMPRODUCT(K24:$K$98, X24:$X$98)-K24*$AZ$3)/Z24, 0)</f>
        <v>21325.010302259925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1000000</v>
      </c>
      <c r="S25">
        <f t="shared" si="1"/>
        <v>20980.23501016702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15892.92238910107</v>
      </c>
      <c r="AC25">
        <f t="shared" si="2"/>
        <v>15266.512704888815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-10157.120429308849</v>
      </c>
      <c r="AI25">
        <f t="shared" si="7"/>
        <v>-10193.503512476151</v>
      </c>
      <c r="AJ25">
        <f t="shared" si="8"/>
        <v>626.40968421225443</v>
      </c>
      <c r="AK25">
        <f t="shared" si="30"/>
        <v>1112.504567237075</v>
      </c>
      <c r="AL25">
        <f t="shared" si="9"/>
        <v>-8454.589261026822</v>
      </c>
      <c r="AN25">
        <f t="shared" si="10"/>
        <v>0</v>
      </c>
      <c r="AO25">
        <f t="shared" si="11"/>
        <v>0</v>
      </c>
      <c r="AP25">
        <f t="shared" si="12"/>
        <v>-4.9014085060687007</v>
      </c>
      <c r="AQ25">
        <f t="shared" si="13"/>
        <v>-1368.3336357299372</v>
      </c>
      <c r="AR25">
        <f t="shared" si="14"/>
        <v>-1373.2350442360059</v>
      </c>
      <c r="AS25">
        <f t="shared" si="15"/>
        <v>84.387838720636367</v>
      </c>
      <c r="AT25">
        <f t="shared" si="16"/>
        <v>149.87293198385873</v>
      </c>
      <c r="AU25">
        <f t="shared" si="17"/>
        <v>-1138.9742735315108</v>
      </c>
      <c r="AW25">
        <v>22</v>
      </c>
      <c r="AX25">
        <f>IF(Z25&gt;0, (R25*SUMPRODUCT(K25:$K$98, X25:$X$98)-K25*$AZ$3)/Z25, 0)</f>
        <v>20980.23501016702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1000000</v>
      </c>
      <c r="S26">
        <f t="shared" si="1"/>
        <v>20520.111845881554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15266.512704888815</v>
      </c>
      <c r="AC26">
        <f t="shared" si="2"/>
        <v>14550.486058787797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-11300.897070955809</v>
      </c>
      <c r="AI26">
        <f t="shared" si="7"/>
        <v>-11336.351278437889</v>
      </c>
      <c r="AJ26">
        <f t="shared" si="8"/>
        <v>716.02664610101783</v>
      </c>
      <c r="AK26">
        <f t="shared" si="30"/>
        <v>1068.6558893422173</v>
      </c>
      <c r="AL26">
        <f t="shared" si="9"/>
        <v>-9551.6687429946542</v>
      </c>
      <c r="AN26">
        <f t="shared" si="10"/>
        <v>0</v>
      </c>
      <c r="AO26">
        <f t="shared" si="11"/>
        <v>0</v>
      </c>
      <c r="AP26">
        <f t="shared" si="12"/>
        <v>-4.2645298652731487</v>
      </c>
      <c r="AQ26">
        <f t="shared" si="13"/>
        <v>-1359.3030696801341</v>
      </c>
      <c r="AR26">
        <f t="shared" si="14"/>
        <v>-1363.5675995454071</v>
      </c>
      <c r="AS26">
        <f t="shared" si="15"/>
        <v>86.125659928302042</v>
      </c>
      <c r="AT26">
        <f t="shared" si="16"/>
        <v>128.54087792269124</v>
      </c>
      <c r="AU26">
        <f t="shared" si="17"/>
        <v>-1148.901061694414</v>
      </c>
      <c r="AW26">
        <v>23</v>
      </c>
      <c r="AX26">
        <f>IF(Z26&gt;0, (R26*SUMPRODUCT(K26:$K$98, X26:$X$98)-K26*$AZ$3)/Z26, 0)</f>
        <v>20520.111845881554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1000000</v>
      </c>
      <c r="S27">
        <f t="shared" si="1"/>
        <v>19975.100675902493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14550.486058787797</v>
      </c>
      <c r="AC27">
        <f t="shared" si="2"/>
        <v>13773.599944133482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-12454.858872219909</v>
      </c>
      <c r="AI27">
        <f t="shared" si="7"/>
        <v>-12489.335794683559</v>
      </c>
      <c r="AJ27">
        <f t="shared" si="8"/>
        <v>776.88611465431495</v>
      </c>
      <c r="AK27">
        <f t="shared" si="30"/>
        <v>1018.5340241151459</v>
      </c>
      <c r="AL27">
        <f t="shared" si="9"/>
        <v>-10693.915655914097</v>
      </c>
      <c r="AN27">
        <f t="shared" si="10"/>
        <v>0</v>
      </c>
      <c r="AO27">
        <f t="shared" si="11"/>
        <v>0</v>
      </c>
      <c r="AP27">
        <f t="shared" si="12"/>
        <v>-3.702660114037049</v>
      </c>
      <c r="AQ27">
        <f t="shared" si="13"/>
        <v>-1337.5935517664579</v>
      </c>
      <c r="AR27">
        <f t="shared" si="14"/>
        <v>-1341.2962118804951</v>
      </c>
      <c r="AS27">
        <f t="shared" si="15"/>
        <v>83.433932738998038</v>
      </c>
      <c r="AT27">
        <f t="shared" si="16"/>
        <v>109.38578725688402</v>
      </c>
      <c r="AU27">
        <f t="shared" si="17"/>
        <v>-1148.4764918846131</v>
      </c>
      <c r="AW27">
        <v>24</v>
      </c>
      <c r="AX27">
        <f>IF(Z27&gt;0, (R27*SUMPRODUCT(K27:$K$98, X27:$X$98)-K27*$AZ$3)/Z27, 0)</f>
        <v>19975.100675902493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1000000</v>
      </c>
      <c r="S28">
        <f t="shared" si="1"/>
        <v>19366.677277854582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13773.599944133482</v>
      </c>
      <c r="AC28">
        <f t="shared" si="2"/>
        <v>12956.021530782942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-13657.810113055459</v>
      </c>
      <c r="AI28">
        <f t="shared" si="7"/>
        <v>-13691.259375788819</v>
      </c>
      <c r="AJ28">
        <f t="shared" si="8"/>
        <v>817.57841335054036</v>
      </c>
      <c r="AK28">
        <f t="shared" si="30"/>
        <v>964.15199608934381</v>
      </c>
      <c r="AL28">
        <f t="shared" si="9"/>
        <v>-11909.528966348935</v>
      </c>
      <c r="AN28">
        <f t="shared" si="10"/>
        <v>0</v>
      </c>
      <c r="AO28">
        <f t="shared" si="11"/>
        <v>0</v>
      </c>
      <c r="AP28">
        <f t="shared" si="12"/>
        <v>-3.2074055970063449</v>
      </c>
      <c r="AQ28">
        <f t="shared" si="13"/>
        <v>-1309.6293615995003</v>
      </c>
      <c r="AR28">
        <f t="shared" si="14"/>
        <v>-1312.8367671965068</v>
      </c>
      <c r="AS28">
        <f t="shared" si="15"/>
        <v>78.39651354577687</v>
      </c>
      <c r="AT28">
        <f t="shared" si="16"/>
        <v>92.451260683173331</v>
      </c>
      <c r="AU28">
        <f t="shared" si="17"/>
        <v>-1141.9889929675564</v>
      </c>
      <c r="AW28">
        <v>25</v>
      </c>
      <c r="AX28">
        <f>IF(Z28&gt;0, (R28*SUMPRODUCT(K28:$K$98, X28:$X$98)-K28*$AZ$3)/Z28, 0)</f>
        <v>19366.677277854582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1000000</v>
      </c>
      <c r="S29">
        <f t="shared" si="1"/>
        <v>18710.983394371629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12956.021530782942</v>
      </c>
      <c r="AC29">
        <f t="shared" si="2"/>
        <v>12110.691399911926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-15045.006742860693</v>
      </c>
      <c r="AI29">
        <f t="shared" si="7"/>
        <v>-15077.369262629576</v>
      </c>
      <c r="AJ29">
        <f t="shared" si="8"/>
        <v>845.33013087101608</v>
      </c>
      <c r="AK29">
        <f t="shared" si="30"/>
        <v>906.92150715480602</v>
      </c>
      <c r="AL29">
        <f t="shared" si="9"/>
        <v>-13325.117624603754</v>
      </c>
      <c r="AN29">
        <f t="shared" si="10"/>
        <v>0</v>
      </c>
      <c r="AO29">
        <f t="shared" si="11"/>
        <v>0</v>
      </c>
      <c r="AP29">
        <f t="shared" si="12"/>
        <v>-2.7707136164112094</v>
      </c>
      <c r="AQ29">
        <f t="shared" si="13"/>
        <v>-1288.0766188522643</v>
      </c>
      <c r="AR29">
        <f t="shared" si="14"/>
        <v>-1290.8473324686754</v>
      </c>
      <c r="AS29">
        <f t="shared" si="15"/>
        <v>72.372847376952649</v>
      </c>
      <c r="AT29">
        <f t="shared" si="16"/>
        <v>77.645986370507984</v>
      </c>
      <c r="AU29">
        <f t="shared" si="17"/>
        <v>-1140.8284987212148</v>
      </c>
      <c r="AW29">
        <v>26</v>
      </c>
      <c r="AX29">
        <f>IF(Z29&gt;0, (R29*SUMPRODUCT(K29:$K$98, X29:$X$98)-K29*$AZ$3)/Z29, 0)</f>
        <v>18710.983394371629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1000000</v>
      </c>
      <c r="S30">
        <f t="shared" si="1"/>
        <v>17997.582894791685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12110.691399911926</v>
      </c>
      <c r="AC30">
        <f t="shared" si="2"/>
        <v>11237.167665638683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-16406.956097309769</v>
      </c>
      <c r="AI30">
        <f t="shared" si="7"/>
        <v>-16438.174644076098</v>
      </c>
      <c r="AJ30">
        <f t="shared" si="8"/>
        <v>873.52373427324346</v>
      </c>
      <c r="AK30">
        <f t="shared" si="30"/>
        <v>847.74839799383494</v>
      </c>
      <c r="AL30">
        <f t="shared" si="9"/>
        <v>-14716.902511809019</v>
      </c>
      <c r="AN30">
        <f t="shared" si="10"/>
        <v>0</v>
      </c>
      <c r="AO30">
        <f t="shared" si="11"/>
        <v>0</v>
      </c>
      <c r="AP30">
        <f t="shared" si="12"/>
        <v>-2.386404010713191</v>
      </c>
      <c r="AQ30">
        <f t="shared" si="13"/>
        <v>-1254.1783615771931</v>
      </c>
      <c r="AR30">
        <f t="shared" si="14"/>
        <v>-1256.5647655879063</v>
      </c>
      <c r="AS30">
        <f t="shared" si="15"/>
        <v>66.773785420760944</v>
      </c>
      <c r="AT30">
        <f t="shared" si="16"/>
        <v>64.803470584036873</v>
      </c>
      <c r="AU30">
        <f t="shared" si="17"/>
        <v>-1124.9875095831085</v>
      </c>
      <c r="AW30">
        <v>27</v>
      </c>
      <c r="AX30">
        <f>IF(Z30&gt;0, (R30*SUMPRODUCT(K30:$K$98, X30:$X$98)-K30*$AZ$3)/Z30, 0)</f>
        <v>17997.582894791685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1000000</v>
      </c>
      <c r="S31">
        <f t="shared" si="1"/>
        <v>17240.226942713012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11237.167665638683</v>
      </c>
      <c r="AC31">
        <f t="shared" si="2"/>
        <v>10353.125808149893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-17605.791855769578</v>
      </c>
      <c r="AI31">
        <f t="shared" si="7"/>
        <v>-17635.817927475455</v>
      </c>
      <c r="AJ31">
        <f t="shared" si="8"/>
        <v>884.0418574887899</v>
      </c>
      <c r="AK31">
        <f t="shared" si="30"/>
        <v>786.60173659470786</v>
      </c>
      <c r="AL31">
        <f t="shared" si="9"/>
        <v>-15965.174333391955</v>
      </c>
      <c r="AN31">
        <f t="shared" si="10"/>
        <v>0</v>
      </c>
      <c r="AO31">
        <f t="shared" si="11"/>
        <v>0</v>
      </c>
      <c r="AP31">
        <f t="shared" si="12"/>
        <v>-2.0493294556483748</v>
      </c>
      <c r="AQ31">
        <f t="shared" si="13"/>
        <v>-1201.6246478549785</v>
      </c>
      <c r="AR31">
        <f t="shared" si="14"/>
        <v>-1203.6739773106269</v>
      </c>
      <c r="AS31">
        <f t="shared" si="15"/>
        <v>60.337330714602722</v>
      </c>
      <c r="AT31">
        <f t="shared" si="16"/>
        <v>53.686880004092501</v>
      </c>
      <c r="AU31">
        <f t="shared" si="17"/>
        <v>-1089.6497665919314</v>
      </c>
      <c r="AW31">
        <v>28</v>
      </c>
      <c r="AX31">
        <f>IF(Z31&gt;0, (R31*SUMPRODUCT(K31:$K$98, X31:$X$98)-K31*$AZ$3)/Z31, 0)</f>
        <v>17240.226942713012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1000000</v>
      </c>
      <c r="S32">
        <f t="shared" si="1"/>
        <v>16470.317929571484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10353.125808149893</v>
      </c>
      <c r="AC32">
        <f t="shared" si="2"/>
        <v>9481.9801818024189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-18815.117809288357</v>
      </c>
      <c r="AI32">
        <f t="shared" si="7"/>
        <v>-18843.90286438671</v>
      </c>
      <c r="AJ32">
        <f t="shared" si="8"/>
        <v>871.14562634747381</v>
      </c>
      <c r="AK32">
        <f t="shared" si="30"/>
        <v>724.71880657049257</v>
      </c>
      <c r="AL32">
        <f t="shared" si="9"/>
        <v>-17248.038431468744</v>
      </c>
      <c r="AN32">
        <f t="shared" si="10"/>
        <v>0</v>
      </c>
      <c r="AO32">
        <f t="shared" si="11"/>
        <v>0</v>
      </c>
      <c r="AP32">
        <f t="shared" si="12"/>
        <v>-1.7541321455971481</v>
      </c>
      <c r="AQ32">
        <f t="shared" si="13"/>
        <v>-1146.5742504122391</v>
      </c>
      <c r="AR32">
        <f t="shared" si="14"/>
        <v>-1148.328382557836</v>
      </c>
      <c r="AS32">
        <f t="shared" si="15"/>
        <v>53.086733426466601</v>
      </c>
      <c r="AT32">
        <f t="shared" si="16"/>
        <v>44.163631119705634</v>
      </c>
      <c r="AU32">
        <f t="shared" si="17"/>
        <v>-1051.078018011664</v>
      </c>
      <c r="AW32">
        <v>29</v>
      </c>
      <c r="AX32">
        <f>IF(Z32&gt;0, (R32*SUMPRODUCT(K32:$K$98, X32:$X$98)-K32*$AZ$3)/Z32, 0)</f>
        <v>16470.317929571484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1000000</v>
      </c>
      <c r="S33">
        <f t="shared" si="1"/>
        <v>15692.127673916268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9481.9801818024189</v>
      </c>
      <c r="AC33">
        <f t="shared" si="2"/>
        <v>8630.4764863075925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-19956.436905225921</v>
      </c>
      <c r="AI33">
        <f t="shared" si="7"/>
        <v>-19983.936287928031</v>
      </c>
      <c r="AJ33">
        <f t="shared" si="8"/>
        <v>851.50369549482639</v>
      </c>
      <c r="AK33">
        <f t="shared" si="30"/>
        <v>663.73861272616944</v>
      </c>
      <c r="AL33">
        <f t="shared" si="9"/>
        <v>-18468.693979707034</v>
      </c>
      <c r="AN33">
        <f t="shared" si="10"/>
        <v>0</v>
      </c>
      <c r="AO33">
        <f t="shared" si="11"/>
        <v>0</v>
      </c>
      <c r="AP33">
        <f t="shared" si="12"/>
        <v>-1.4962362232585289</v>
      </c>
      <c r="AQ33">
        <f t="shared" si="13"/>
        <v>-1085.825965921857</v>
      </c>
      <c r="AR33">
        <f t="shared" si="14"/>
        <v>-1087.3222021451156</v>
      </c>
      <c r="AS33">
        <f t="shared" si="15"/>
        <v>46.330155379820475</v>
      </c>
      <c r="AT33">
        <f t="shared" si="16"/>
        <v>36.113892660583005</v>
      </c>
      <c r="AU33">
        <f t="shared" si="17"/>
        <v>-1004.8781541047119</v>
      </c>
      <c r="AW33">
        <v>30</v>
      </c>
      <c r="AX33">
        <f>IF(Z33&gt;0, (R33*SUMPRODUCT(K33:$K$98, X33:$X$98)-K33*$AZ$3)/Z33, 0)</f>
        <v>15692.127673916268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1000000</v>
      </c>
      <c r="S34">
        <f t="shared" si="1"/>
        <v>14918.564988035203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8630.4764863075925</v>
      </c>
      <c r="AC34">
        <f t="shared" si="2"/>
        <v>7808.10637299057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-21105.912070819239</v>
      </c>
      <c r="AI34">
        <f t="shared" si="7"/>
        <v>-21132.081164090785</v>
      </c>
      <c r="AJ34">
        <f t="shared" si="8"/>
        <v>822.37011331702251</v>
      </c>
      <c r="AK34">
        <f t="shared" si="30"/>
        <v>604.13335404153156</v>
      </c>
      <c r="AL34">
        <f t="shared" si="9"/>
        <v>-19705.577696732231</v>
      </c>
      <c r="AN34">
        <f t="shared" si="10"/>
        <v>0</v>
      </c>
      <c r="AO34">
        <f t="shared" si="11"/>
        <v>0</v>
      </c>
      <c r="AP34">
        <f t="shared" si="12"/>
        <v>-1.2712994878464734</v>
      </c>
      <c r="AQ34">
        <f t="shared" si="13"/>
        <v>-1025.3291899623785</v>
      </c>
      <c r="AR34">
        <f t="shared" si="14"/>
        <v>-1026.6004894502248</v>
      </c>
      <c r="AS34">
        <f t="shared" si="15"/>
        <v>39.950895242400328</v>
      </c>
      <c r="AT34">
        <f t="shared" si="16"/>
        <v>29.348912307138903</v>
      </c>
      <c r="AU34">
        <f t="shared" si="17"/>
        <v>-957.3006819006855</v>
      </c>
      <c r="AW34">
        <v>31</v>
      </c>
      <c r="AX34">
        <f>IF(Z34&gt;0, (R34*SUMPRODUCT(K34:$K$98, X34:$X$98)-K34*$AZ$3)/Z34, 0)</f>
        <v>14918.564988035203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14154.262319012749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7808.10637299057</v>
      </c>
      <c r="AC35">
        <f t="shared" ref="AC35:AC66" si="33">S35*Z35</f>
        <v>7018.0056228539361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-22325.271652067218</v>
      </c>
      <c r="AI35">
        <f t="shared" ref="AI35:AI66" si="38">SUM(AE35:AH35)</f>
        <v>-22350.062790823446</v>
      </c>
      <c r="AJ35">
        <f t="shared" ref="AJ35:AJ66" si="39">AB35-AC35</f>
        <v>790.10075013663391</v>
      </c>
      <c r="AK35">
        <f t="shared" si="30"/>
        <v>546.56744610933993</v>
      </c>
      <c r="AL35">
        <f t="shared" ref="AL35:AL66" si="40">SUM(AI35:AK35)</f>
        <v>-21013.394594577472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-1.0753198192371665</v>
      </c>
      <c r="AQ35">
        <f t="shared" ref="AQ35:AQ66" si="44">AH35*$K35</f>
        <v>-968.3624182568235</v>
      </c>
      <c r="AR35">
        <f t="shared" ref="AR35:AR66" si="45">AI35*$K35</f>
        <v>-969.43773807606067</v>
      </c>
      <c r="AS35">
        <f t="shared" ref="AS35:AS66" si="46">AJ35*$K35</f>
        <v>34.270753117487644</v>
      </c>
      <c r="AT35">
        <f t="shared" ref="AT35:AT66" si="47">AK35*$K35</f>
        <v>23.707455035866854</v>
      </c>
      <c r="AU35">
        <f t="shared" ref="AU35:AU66" si="48">AL35*$K35</f>
        <v>-911.45952992270611</v>
      </c>
      <c r="AW35">
        <v>32</v>
      </c>
      <c r="AX35">
        <f>IF(Z35&gt;0, (R35*SUMPRODUCT(K35:$K$98, X35:$X$98)-K35*$AZ$3)/Z35, 0)</f>
        <v>14154.262319012749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1000000</v>
      </c>
      <c r="S36">
        <f t="shared" si="32"/>
        <v>13391.216466597451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7018.0056228539361</v>
      </c>
      <c r="AC36">
        <f t="shared" si="33"/>
        <v>6259.6685972986706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-23418.694868987292</v>
      </c>
      <c r="AI36">
        <f t="shared" si="38"/>
        <v>-23442.067161612507</v>
      </c>
      <c r="AJ36">
        <f t="shared" si="39"/>
        <v>758.33702555526543</v>
      </c>
      <c r="AK36">
        <f t="shared" si="30"/>
        <v>491.26039359977557</v>
      </c>
      <c r="AL36">
        <f t="shared" si="40"/>
        <v>-22192.469742457466</v>
      </c>
      <c r="AN36">
        <f t="shared" si="41"/>
        <v>0</v>
      </c>
      <c r="AO36">
        <f t="shared" si="42"/>
        <v>0</v>
      </c>
      <c r="AP36">
        <f t="shared" si="43"/>
        <v>-0.90515815118012721</v>
      </c>
      <c r="AQ36">
        <f t="shared" si="44"/>
        <v>-906.95520934021772</v>
      </c>
      <c r="AR36">
        <f t="shared" si="45"/>
        <v>-907.86036749139782</v>
      </c>
      <c r="AS36">
        <f t="shared" si="46"/>
        <v>29.368746619339497</v>
      </c>
      <c r="AT36">
        <f t="shared" si="47"/>
        <v>19.02544849789528</v>
      </c>
      <c r="AU36">
        <f t="shared" si="48"/>
        <v>-859.46617237416297</v>
      </c>
      <c r="AW36">
        <v>33</v>
      </c>
      <c r="AX36">
        <f>IF(Z36&gt;0, (R36*SUMPRODUCT(K36:$K$98, X36:$X$98)-K36*$AZ$3)/Z36, 0)</f>
        <v>13391.216466597451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12636.800409456921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6259.6685972986706</v>
      </c>
      <c r="AC37">
        <f t="shared" si="33"/>
        <v>5540.2360600134116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-24350.600701005773</v>
      </c>
      <c r="AI37">
        <f t="shared" si="38"/>
        <v>-24372.521740669687</v>
      </c>
      <c r="AJ37">
        <f t="shared" si="39"/>
        <v>719.43253728525906</v>
      </c>
      <c r="AK37">
        <f t="shared" si="30"/>
        <v>438.17680181090697</v>
      </c>
      <c r="AL37">
        <f t="shared" si="40"/>
        <v>-23214.912401573521</v>
      </c>
      <c r="AN37">
        <f t="shared" si="41"/>
        <v>0</v>
      </c>
      <c r="AO37">
        <f t="shared" si="42"/>
        <v>0</v>
      </c>
      <c r="AP37">
        <f t="shared" si="43"/>
        <v>-0.75799488814096228</v>
      </c>
      <c r="AQ37">
        <f t="shared" si="44"/>
        <v>-842.00526697228963</v>
      </c>
      <c r="AR37">
        <f t="shared" si="45"/>
        <v>-842.76326186043059</v>
      </c>
      <c r="AS37">
        <f t="shared" si="46"/>
        <v>24.876839510591861</v>
      </c>
      <c r="AT37">
        <f t="shared" si="47"/>
        <v>15.15146092369778</v>
      </c>
      <c r="AU37">
        <f t="shared" si="48"/>
        <v>-802.7349614261409</v>
      </c>
      <c r="AW37">
        <v>34</v>
      </c>
      <c r="AX37">
        <f>IF(Z37&gt;0, (R37*SUMPRODUCT(K37:$K$98, X37:$X$98)-K37*$AZ$3)/Z37, 0)</f>
        <v>12636.800409456921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1000000</v>
      </c>
      <c r="S38">
        <f t="shared" si="32"/>
        <v>11902.38458979668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5540.2360600134116</v>
      </c>
      <c r="AC38">
        <f t="shared" si="33"/>
        <v>4865.6617502330528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-25239.363786707439</v>
      </c>
      <c r="AI38">
        <f t="shared" si="38"/>
        <v>-25259.803647785378</v>
      </c>
      <c r="AJ38">
        <f t="shared" si="39"/>
        <v>674.57430978035882</v>
      </c>
      <c r="AK38">
        <f t="shared" si="30"/>
        <v>387.81652420093883</v>
      </c>
      <c r="AL38">
        <f t="shared" si="40"/>
        <v>-24197.41281380408</v>
      </c>
      <c r="AN38">
        <f t="shared" si="41"/>
        <v>0</v>
      </c>
      <c r="AO38">
        <f t="shared" si="42"/>
        <v>0</v>
      </c>
      <c r="AP38">
        <f t="shared" si="43"/>
        <v>-0.63105185250464224</v>
      </c>
      <c r="AQ38">
        <f t="shared" si="44"/>
        <v>-779.22972239916419</v>
      </c>
      <c r="AR38">
        <f t="shared" si="45"/>
        <v>-779.86077425166877</v>
      </c>
      <c r="AS38">
        <f t="shared" si="46"/>
        <v>20.826529408185586</v>
      </c>
      <c r="AT38">
        <f t="shared" si="47"/>
        <v>11.973287641032455</v>
      </c>
      <c r="AU38">
        <f t="shared" si="48"/>
        <v>-747.06095720245071</v>
      </c>
      <c r="AW38">
        <v>35</v>
      </c>
      <c r="AX38">
        <f>IF(Z38&gt;0, (R38*SUMPRODUCT(K38:$K$98, X38:$X$98)-K38*$AZ$3)/Z38, 0)</f>
        <v>11902.38458979668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1000000</v>
      </c>
      <c r="S39">
        <f t="shared" si="32"/>
        <v>11186.872712480694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4865.6617502330528</v>
      </c>
      <c r="AC39">
        <f t="shared" si="33"/>
        <v>4235.9239538981119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-26057.944124338705</v>
      </c>
      <c r="AI39">
        <f t="shared" si="38"/>
        <v>-26076.876689599649</v>
      </c>
      <c r="AJ39">
        <f t="shared" si="39"/>
        <v>629.73779633494087</v>
      </c>
      <c r="AK39">
        <f t="shared" si="30"/>
        <v>340.59632251631371</v>
      </c>
      <c r="AL39">
        <f t="shared" si="40"/>
        <v>-25106.542570748396</v>
      </c>
      <c r="AN39">
        <f t="shared" si="41"/>
        <v>0</v>
      </c>
      <c r="AO39">
        <f t="shared" si="42"/>
        <v>0</v>
      </c>
      <c r="AP39">
        <f t="shared" si="43"/>
        <v>-0.52188948415140191</v>
      </c>
      <c r="AQ39">
        <f t="shared" si="44"/>
        <v>-718.3055666076001</v>
      </c>
      <c r="AR39">
        <f t="shared" si="45"/>
        <v>-718.82745609175151</v>
      </c>
      <c r="AS39">
        <f t="shared" si="46"/>
        <v>17.359165498712215</v>
      </c>
      <c r="AT39">
        <f t="shared" si="47"/>
        <v>9.3887773057673769</v>
      </c>
      <c r="AU39">
        <f t="shared" si="48"/>
        <v>-692.07951328727188</v>
      </c>
      <c r="AW39">
        <v>36</v>
      </c>
      <c r="AX39">
        <f>IF(Z39&gt;0, (R39*SUMPRODUCT(K39:$K$98, X39:$X$98)-K39*$AZ$3)/Z39, 0)</f>
        <v>11186.872712480694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1000000</v>
      </c>
      <c r="S40">
        <f t="shared" si="32"/>
        <v>10490.056486553623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4235.9239538981119</v>
      </c>
      <c r="AC40">
        <f t="shared" si="33"/>
        <v>3651.0933212764257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-26812.012283509728</v>
      </c>
      <c r="AI40">
        <f t="shared" si="38"/>
        <v>-26829.414922503885</v>
      </c>
      <c r="AJ40">
        <f t="shared" si="39"/>
        <v>584.83063262168616</v>
      </c>
      <c r="AK40">
        <f t="shared" ref="AK40:AK71" si="61">G40*SUM(AB40:AB40, AE40:AF40)</f>
        <v>296.51467677286786</v>
      </c>
      <c r="AL40">
        <f t="shared" si="40"/>
        <v>-25948.069613109332</v>
      </c>
      <c r="AN40">
        <f t="shared" si="41"/>
        <v>0</v>
      </c>
      <c r="AO40">
        <f t="shared" si="42"/>
        <v>0</v>
      </c>
      <c r="AP40">
        <f t="shared" si="43"/>
        <v>-0.42831784822095237</v>
      </c>
      <c r="AQ40">
        <f t="shared" si="44"/>
        <v>-659.90355897180825</v>
      </c>
      <c r="AR40">
        <f t="shared" si="45"/>
        <v>-660.33187682002915</v>
      </c>
      <c r="AS40">
        <f t="shared" si="46"/>
        <v>14.393989223261157</v>
      </c>
      <c r="AT40">
        <f t="shared" si="47"/>
        <v>7.2978890364799307</v>
      </c>
      <c r="AU40">
        <f t="shared" si="48"/>
        <v>-638.63999856028806</v>
      </c>
      <c r="AW40">
        <v>37</v>
      </c>
      <c r="AX40">
        <f>IF(Z40&gt;0, (R40*SUMPRODUCT(K40:$K$98, X40:$X$98)-K40*$AZ$3)/Z40, 0)</f>
        <v>10490.056486553623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1000000</v>
      </c>
      <c r="S41">
        <f t="shared" si="32"/>
        <v>9809.1257394433578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3651.0933212764257</v>
      </c>
      <c r="AC41">
        <f t="shared" si="33"/>
        <v>3110.3638105063251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-27483.462203776577</v>
      </c>
      <c r="AI41">
        <f t="shared" si="38"/>
        <v>-27499.316643270606</v>
      </c>
      <c r="AJ41">
        <f t="shared" si="39"/>
        <v>540.72951077010066</v>
      </c>
      <c r="AK41">
        <f t="shared" si="61"/>
        <v>255.57653248934983</v>
      </c>
      <c r="AL41">
        <f t="shared" si="40"/>
        <v>-26703.010600011155</v>
      </c>
      <c r="AN41">
        <f t="shared" si="41"/>
        <v>0</v>
      </c>
      <c r="AO41">
        <f t="shared" si="42"/>
        <v>0</v>
      </c>
      <c r="AP41">
        <f t="shared" si="43"/>
        <v>-0.34840464072671978</v>
      </c>
      <c r="AQ41">
        <f t="shared" si="44"/>
        <v>-603.95485937172657</v>
      </c>
      <c r="AR41">
        <f t="shared" si="45"/>
        <v>-604.30326401245338</v>
      </c>
      <c r="AS41">
        <f t="shared" si="46"/>
        <v>11.882644668779138</v>
      </c>
      <c r="AT41">
        <f t="shared" si="47"/>
        <v>5.6163480275461151</v>
      </c>
      <c r="AU41">
        <f t="shared" si="48"/>
        <v>-586.80427131612805</v>
      </c>
      <c r="AW41">
        <v>38</v>
      </c>
      <c r="AX41">
        <f>IF(Z41&gt;0, (R41*SUMPRODUCT(K41:$K$98, X41:$X$98)-K41*$AZ$3)/Z41, 0)</f>
        <v>9809.1257394433578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1000000</v>
      </c>
      <c r="S42">
        <f t="shared" si="32"/>
        <v>9138.9522478447125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3110.3638105063251</v>
      </c>
      <c r="AC42">
        <f t="shared" si="33"/>
        <v>2612.8143513146947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-28019.225584697062</v>
      </c>
      <c r="AI42">
        <f t="shared" si="38"/>
        <v>-28033.520518516914</v>
      </c>
      <c r="AJ42">
        <f t="shared" si="39"/>
        <v>497.54945919163038</v>
      </c>
      <c r="AK42">
        <f t="shared" si="61"/>
        <v>217.72546673544278</v>
      </c>
      <c r="AL42">
        <f t="shared" si="40"/>
        <v>-27318.245592589839</v>
      </c>
      <c r="AN42">
        <f t="shared" si="41"/>
        <v>0</v>
      </c>
      <c r="AO42">
        <f t="shared" si="42"/>
        <v>0</v>
      </c>
      <c r="AP42">
        <f t="shared" si="43"/>
        <v>-0.28047694259356903</v>
      </c>
      <c r="AQ42">
        <f t="shared" si="44"/>
        <v>-549.75747526170005</v>
      </c>
      <c r="AR42">
        <f t="shared" si="45"/>
        <v>-550.03795220429356</v>
      </c>
      <c r="AS42">
        <f t="shared" si="46"/>
        <v>9.7622803198531845</v>
      </c>
      <c r="AT42">
        <f t="shared" si="47"/>
        <v>4.271931161367478</v>
      </c>
      <c r="AU42">
        <f t="shared" si="48"/>
        <v>-536.00374072307284</v>
      </c>
      <c r="AW42">
        <v>39</v>
      </c>
      <c r="AX42">
        <f>IF(Z42&gt;0, (R42*SUMPRODUCT(K42:$K$98, X42:$X$98)-K42*$AZ$3)/Z42, 0)</f>
        <v>9138.9522478447125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1000000</v>
      </c>
      <c r="S43">
        <f t="shared" si="32"/>
        <v>8477.1189785713632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2612.8143513146947</v>
      </c>
      <c r="AC43">
        <f t="shared" si="33"/>
        <v>2158.0616976423671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-28464.791829059297</v>
      </c>
      <c r="AI43">
        <f t="shared" si="38"/>
        <v>-28477.5205739495</v>
      </c>
      <c r="AJ43">
        <f t="shared" si="39"/>
        <v>454.7526536723276</v>
      </c>
      <c r="AK43">
        <f t="shared" si="61"/>
        <v>182.89700459202865</v>
      </c>
      <c r="AL43">
        <f t="shared" si="40"/>
        <v>-27839.870915685144</v>
      </c>
      <c r="AN43">
        <f t="shared" si="41"/>
        <v>0</v>
      </c>
      <c r="AO43">
        <f t="shared" si="42"/>
        <v>0</v>
      </c>
      <c r="AP43">
        <f t="shared" si="43"/>
        <v>-0.2229885560737081</v>
      </c>
      <c r="AQ43">
        <f t="shared" si="44"/>
        <v>-498.66054223357577</v>
      </c>
      <c r="AR43">
        <f t="shared" si="45"/>
        <v>-498.88353078964951</v>
      </c>
      <c r="AS43">
        <f t="shared" si="46"/>
        <v>7.9665857464974321</v>
      </c>
      <c r="AT43">
        <f t="shared" si="47"/>
        <v>3.2040817312301382</v>
      </c>
      <c r="AU43">
        <f t="shared" si="48"/>
        <v>-487.71286331192192</v>
      </c>
      <c r="AW43">
        <v>40</v>
      </c>
      <c r="AX43">
        <f>IF(Z43&gt;0, (R43*SUMPRODUCT(K43:$K$98, X43:$X$98)-K43*$AZ$3)/Z43, 0)</f>
        <v>8477.1189785713632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1000000</v>
      </c>
      <c r="S44">
        <f t="shared" si="32"/>
        <v>7807.8155258280585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2158.0616976423671</v>
      </c>
      <c r="AC44">
        <f t="shared" si="33"/>
        <v>1744.2268889707309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-28634.156564593544</v>
      </c>
      <c r="AI44">
        <f t="shared" si="38"/>
        <v>-28645.326314206613</v>
      </c>
      <c r="AJ44">
        <f t="shared" si="39"/>
        <v>413.83480867163621</v>
      </c>
      <c r="AK44">
        <f t="shared" si="61"/>
        <v>151.06431883496572</v>
      </c>
      <c r="AL44">
        <f t="shared" si="40"/>
        <v>-28080.427186700013</v>
      </c>
      <c r="AN44">
        <f t="shared" si="41"/>
        <v>0</v>
      </c>
      <c r="AO44">
        <f t="shared" si="42"/>
        <v>0</v>
      </c>
      <c r="AP44">
        <f t="shared" si="43"/>
        <v>-0.17471186836568134</v>
      </c>
      <c r="AQ44">
        <f t="shared" si="44"/>
        <v>-447.88174898942719</v>
      </c>
      <c r="AR44">
        <f t="shared" si="45"/>
        <v>-448.0564608577929</v>
      </c>
      <c r="AS44">
        <f t="shared" si="46"/>
        <v>6.4730056735718069</v>
      </c>
      <c r="AT44">
        <f t="shared" si="47"/>
        <v>2.3628756508708193</v>
      </c>
      <c r="AU44">
        <f t="shared" si="48"/>
        <v>-439.2205795333503</v>
      </c>
      <c r="AW44">
        <v>41</v>
      </c>
      <c r="AX44">
        <f>IF(Z44&gt;0, (R44*SUMPRODUCT(K44:$K$98, X44:$X$98)-K44*$AZ$3)/Z44, 0)</f>
        <v>7807.8155258280585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1000000</v>
      </c>
      <c r="S45">
        <f t="shared" si="32"/>
        <v>7119.5414862013804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1744.2268889707309</v>
      </c>
      <c r="AC45">
        <f t="shared" si="33"/>
        <v>1372.0824020901789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-28440.428974917311</v>
      </c>
      <c r="AI45">
        <f t="shared" si="38"/>
        <v>-28450.065005585504</v>
      </c>
      <c r="AJ45">
        <f t="shared" si="39"/>
        <v>372.14448688055199</v>
      </c>
      <c r="AK45">
        <f t="shared" si="61"/>
        <v>122.09588222795118</v>
      </c>
      <c r="AL45">
        <f t="shared" si="40"/>
        <v>-27955.824636477002</v>
      </c>
      <c r="AN45">
        <f t="shared" si="41"/>
        <v>0</v>
      </c>
      <c r="AO45">
        <f t="shared" si="42"/>
        <v>0</v>
      </c>
      <c r="AP45">
        <f t="shared" si="43"/>
        <v>-0.13457336780046875</v>
      </c>
      <c r="AQ45">
        <f t="shared" si="44"/>
        <v>-397.18888831249143</v>
      </c>
      <c r="AR45">
        <f t="shared" si="45"/>
        <v>-397.32346168029193</v>
      </c>
      <c r="AS45">
        <f t="shared" si="46"/>
        <v>5.1972371853487047</v>
      </c>
      <c r="AT45">
        <f t="shared" si="47"/>
        <v>1.7051475479649936</v>
      </c>
      <c r="AU45">
        <f t="shared" si="48"/>
        <v>-390.42107694697825</v>
      </c>
      <c r="AW45">
        <v>42</v>
      </c>
      <c r="AX45">
        <f>IF(Z45&gt;0, (R45*SUMPRODUCT(K45:$K$98, X45:$X$98)-K45*$AZ$3)/Z45, 0)</f>
        <v>7119.5414862013804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1000000</v>
      </c>
      <c r="S46">
        <f t="shared" si="32"/>
        <v>6397.5185689246391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1372.0824020901789</v>
      </c>
      <c r="AC46">
        <f t="shared" si="33"/>
        <v>1042.5160692320401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-27837.089401623707</v>
      </c>
      <c r="AI46">
        <f t="shared" si="38"/>
        <v>-27845.237217515136</v>
      </c>
      <c r="AJ46">
        <f t="shared" si="39"/>
        <v>329.56633285813882</v>
      </c>
      <c r="AK46">
        <f t="shared" si="61"/>
        <v>96.045768146312525</v>
      </c>
      <c r="AL46">
        <f t="shared" si="40"/>
        <v>-27419.625116510684</v>
      </c>
      <c r="AN46">
        <f t="shared" si="41"/>
        <v>0</v>
      </c>
      <c r="AO46">
        <f t="shared" si="42"/>
        <v>0</v>
      </c>
      <c r="AP46">
        <f t="shared" si="43"/>
        <v>-0.10159775979676543</v>
      </c>
      <c r="AQ46">
        <f t="shared" si="44"/>
        <v>-347.1096991086921</v>
      </c>
      <c r="AR46">
        <f t="shared" si="45"/>
        <v>-347.21129686848883</v>
      </c>
      <c r="AS46">
        <f t="shared" si="46"/>
        <v>4.109469527660857</v>
      </c>
      <c r="AT46">
        <f t="shared" si="47"/>
        <v>1.1976258437415928</v>
      </c>
      <c r="AU46">
        <f t="shared" si="48"/>
        <v>-341.90420149708638</v>
      </c>
      <c r="AW46">
        <v>43</v>
      </c>
      <c r="AX46">
        <f>IF(Z46&gt;0, (R46*SUMPRODUCT(K46:$K$98, X46:$X$98)-K46*$AZ$3)/Z46, 0)</f>
        <v>6397.5185689246391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1000000</v>
      </c>
      <c r="S47">
        <f t="shared" si="32"/>
        <v>5612.2281460206423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1042.5160692320401</v>
      </c>
      <c r="AC47">
        <f t="shared" si="33"/>
        <v>755.78365177902015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-26659.447457016558</v>
      </c>
      <c r="AI47">
        <f t="shared" si="38"/>
        <v>-26666.180822376224</v>
      </c>
      <c r="AJ47">
        <f t="shared" si="39"/>
        <v>286.73241745301993</v>
      </c>
      <c r="AK47">
        <f t="shared" si="61"/>
        <v>72.976124846242811</v>
      </c>
      <c r="AL47">
        <f t="shared" si="40"/>
        <v>-26306.472280076963</v>
      </c>
      <c r="AN47">
        <f t="shared" si="41"/>
        <v>0</v>
      </c>
      <c r="AO47">
        <f t="shared" si="42"/>
        <v>0</v>
      </c>
      <c r="AP47">
        <f t="shared" si="43"/>
        <v>-7.4964747515368829E-2</v>
      </c>
      <c r="AQ47">
        <f t="shared" si="44"/>
        <v>-296.80830324258358</v>
      </c>
      <c r="AR47">
        <f t="shared" si="45"/>
        <v>-296.88326799009894</v>
      </c>
      <c r="AS47">
        <f t="shared" si="46"/>
        <v>3.19228530321532</v>
      </c>
      <c r="AT47">
        <f t="shared" si="47"/>
        <v>0.81246694357618998</v>
      </c>
      <c r="AU47">
        <f t="shared" si="48"/>
        <v>-292.87851574330745</v>
      </c>
      <c r="AW47">
        <v>44</v>
      </c>
      <c r="AX47">
        <f>IF(Z47&gt;0, (R47*SUMPRODUCT(K47:$K$98, X47:$X$98)-K47*$AZ$3)/Z47, 0)</f>
        <v>5612.2281460206423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1000000</v>
      </c>
      <c r="S48">
        <f t="shared" si="32"/>
        <v>4730.6137513000149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755.78365177902015</v>
      </c>
      <c r="AC48">
        <f t="shared" si="33"/>
        <v>512.8836357290005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-24902.643836686228</v>
      </c>
      <c r="AI48">
        <f t="shared" si="38"/>
        <v>-24908.06473620046</v>
      </c>
      <c r="AJ48">
        <f t="shared" si="39"/>
        <v>242.90001605001964</v>
      </c>
      <c r="AK48">
        <f t="shared" si="61"/>
        <v>52.904855624531415</v>
      </c>
      <c r="AL48">
        <f t="shared" si="40"/>
        <v>-24612.25986452591</v>
      </c>
      <c r="AN48">
        <f t="shared" si="41"/>
        <v>0</v>
      </c>
      <c r="AO48">
        <f t="shared" si="42"/>
        <v>0</v>
      </c>
      <c r="AP48">
        <f t="shared" si="43"/>
        <v>-5.3886284103226115E-2</v>
      </c>
      <c r="AQ48">
        <f t="shared" si="44"/>
        <v>-247.54396151074809</v>
      </c>
      <c r="AR48">
        <f t="shared" si="45"/>
        <v>-247.5978477948513</v>
      </c>
      <c r="AS48">
        <f t="shared" si="46"/>
        <v>2.414540103387167</v>
      </c>
      <c r="AT48">
        <f t="shared" si="47"/>
        <v>0.52589908245635497</v>
      </c>
      <c r="AU48">
        <f t="shared" si="48"/>
        <v>-244.65740860900777</v>
      </c>
      <c r="AW48">
        <v>45</v>
      </c>
      <c r="AX48">
        <f>IF(Z48&gt;0, (R48*SUMPRODUCT(K48:$K$98, X48:$X$98)-K48*$AZ$3)/Z48, 0)</f>
        <v>4730.6137513000149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1000000</v>
      </c>
      <c r="S49">
        <f t="shared" si="32"/>
        <v>3698.2499313666476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512.8836357290005</v>
      </c>
      <c r="AC49">
        <f t="shared" si="33"/>
        <v>313.47207349732753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-22571.536518557168</v>
      </c>
      <c r="AI49">
        <f t="shared" si="38"/>
        <v>-22575.774632250334</v>
      </c>
      <c r="AJ49">
        <f t="shared" si="39"/>
        <v>199.41156223167297</v>
      </c>
      <c r="AK49">
        <f t="shared" si="61"/>
        <v>35.901854501030037</v>
      </c>
      <c r="AL49">
        <f t="shared" si="40"/>
        <v>-22340.461215517633</v>
      </c>
      <c r="AN49">
        <f t="shared" si="41"/>
        <v>0</v>
      </c>
      <c r="AO49">
        <f t="shared" si="42"/>
        <v>0</v>
      </c>
      <c r="AP49">
        <f t="shared" si="43"/>
        <v>-3.7615034106808914E-2</v>
      </c>
      <c r="AQ49">
        <f t="shared" si="44"/>
        <v>-200.3318404029975</v>
      </c>
      <c r="AR49">
        <f t="shared" si="45"/>
        <v>-200.36945543710431</v>
      </c>
      <c r="AS49">
        <f t="shared" si="46"/>
        <v>1.7698611358010254</v>
      </c>
      <c r="AT49">
        <f t="shared" si="47"/>
        <v>0.31864399573147606</v>
      </c>
      <c r="AU49">
        <f t="shared" si="48"/>
        <v>-198.28095030557185</v>
      </c>
      <c r="AW49">
        <v>46</v>
      </c>
      <c r="AX49">
        <f>IF(Z49&gt;0, (R49*SUMPRODUCT(K49:$K$98, X49:$X$98)-K49*$AZ$3)/Z49, 0)</f>
        <v>3698.2499313666476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1000000</v>
      </c>
      <c r="S50">
        <f t="shared" si="32"/>
        <v>2435.5080668555506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313.47207349732753</v>
      </c>
      <c r="AC50">
        <f t="shared" si="33"/>
        <v>156.1155895935043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-19814.847178983571</v>
      </c>
      <c r="AI50">
        <f t="shared" si="38"/>
        <v>-19818.052169180854</v>
      </c>
      <c r="AJ50">
        <f t="shared" si="39"/>
        <v>157.35648390382323</v>
      </c>
      <c r="AK50">
        <f t="shared" si="61"/>
        <v>21.943045144812928</v>
      </c>
      <c r="AL50">
        <f t="shared" si="40"/>
        <v>-19638.752640132217</v>
      </c>
      <c r="AN50">
        <f t="shared" si="41"/>
        <v>0</v>
      </c>
      <c r="AO50">
        <f t="shared" si="42"/>
        <v>0</v>
      </c>
      <c r="AP50">
        <f t="shared" si="43"/>
        <v>-2.5397884259141971E-2</v>
      </c>
      <c r="AQ50">
        <f t="shared" si="44"/>
        <v>-157.02238206253244</v>
      </c>
      <c r="AR50">
        <f t="shared" si="45"/>
        <v>-157.04777994679156</v>
      </c>
      <c r="AS50">
        <f t="shared" si="46"/>
        <v>1.2469684833991399</v>
      </c>
      <c r="AT50">
        <f t="shared" si="47"/>
        <v>0.17388724662982524</v>
      </c>
      <c r="AU50">
        <f t="shared" si="48"/>
        <v>-155.6269242167626</v>
      </c>
      <c r="AW50">
        <v>47</v>
      </c>
      <c r="AX50">
        <f>IF(Z50&gt;0, (R50*SUMPRODUCT(K50:$K$98, X50:$X$98)-K50*$AZ$3)/Z50, 0)</f>
        <v>2435.5080668555506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1000000</v>
      </c>
      <c r="S51">
        <f t="shared" si="32"/>
        <v>803.43712801043637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156.1155895935043</v>
      </c>
      <c r="AC51">
        <f t="shared" si="33"/>
        <v>37.464061548091422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-16829.069437753802</v>
      </c>
      <c r="AI51">
        <f t="shared" si="38"/>
        <v>-16831.400924577225</v>
      </c>
      <c r="AJ51">
        <f t="shared" si="39"/>
        <v>118.65152804541287</v>
      </c>
      <c r="AK51">
        <f t="shared" si="61"/>
        <v>10.928091271545302</v>
      </c>
      <c r="AL51">
        <f t="shared" si="40"/>
        <v>-16701.82130526027</v>
      </c>
      <c r="AN51">
        <f t="shared" si="41"/>
        <v>0</v>
      </c>
      <c r="AO51">
        <f t="shared" si="42"/>
        <v>0</v>
      </c>
      <c r="AP51">
        <f t="shared" si="43"/>
        <v>-1.6496270784004986E-2</v>
      </c>
      <c r="AQ51">
        <f t="shared" si="44"/>
        <v>-119.07289532973154</v>
      </c>
      <c r="AR51">
        <f t="shared" si="45"/>
        <v>-119.08939160051554</v>
      </c>
      <c r="AS51">
        <f t="shared" si="46"/>
        <v>0.83951052860768627</v>
      </c>
      <c r="AT51">
        <f t="shared" si="47"/>
        <v>7.7320939992754856E-2</v>
      </c>
      <c r="AU51">
        <f t="shared" si="48"/>
        <v>-118.17256013191512</v>
      </c>
      <c r="AW51">
        <v>48</v>
      </c>
      <c r="AX51">
        <f>IF(Z51&gt;0, (R51*SUMPRODUCT(K51:$K$98, X51:$X$98)-K51*$AZ$3)/Z51, 0)</f>
        <v>803.43712801043637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1000000</v>
      </c>
      <c r="S52">
        <f t="shared" si="32"/>
        <v>-1460.8021701086016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37.464061548091422</v>
      </c>
      <c r="AC52">
        <f t="shared" si="33"/>
        <v>-47.349142694926002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-13750.328236458754</v>
      </c>
      <c r="AI52">
        <f t="shared" si="38"/>
        <v>-13751.948892002119</v>
      </c>
      <c r="AJ52">
        <f t="shared" si="39"/>
        <v>84.813204243017424</v>
      </c>
      <c r="AK52">
        <f t="shared" si="61"/>
        <v>2.6224843083664</v>
      </c>
      <c r="AL52">
        <f t="shared" si="40"/>
        <v>-13664.513203450737</v>
      </c>
      <c r="AN52">
        <f t="shared" si="41"/>
        <v>0</v>
      </c>
      <c r="AO52">
        <f t="shared" si="42"/>
        <v>0</v>
      </c>
      <c r="AP52">
        <f t="shared" si="43"/>
        <v>-1.0238244762944196E-2</v>
      </c>
      <c r="AQ52">
        <f t="shared" si="44"/>
        <v>-86.86560610120425</v>
      </c>
      <c r="AR52">
        <f t="shared" si="45"/>
        <v>-86.875844345967195</v>
      </c>
      <c r="AS52">
        <f t="shared" si="46"/>
        <v>0.5357945108845138</v>
      </c>
      <c r="AT52">
        <f t="shared" si="47"/>
        <v>1.6567145526979295E-2</v>
      </c>
      <c r="AU52">
        <f t="shared" si="48"/>
        <v>-86.323482689555718</v>
      </c>
      <c r="AW52">
        <v>49</v>
      </c>
      <c r="AX52">
        <f>IF(Z52&gt;0, (R52*SUMPRODUCT(K52:$K$98, X52:$X$98)-K52*$AZ$3)/Z52, 0)</f>
        <v>-1460.8021701086016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1000000</v>
      </c>
      <c r="S53">
        <f t="shared" si="32"/>
        <v>-4853.941448411917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-47.349142694926002</v>
      </c>
      <c r="AC53">
        <f t="shared" si="33"/>
        <v>-103.62573889727844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-10740.197537290011</v>
      </c>
      <c r="AI53">
        <f t="shared" si="38"/>
        <v>-10741.264976401078</v>
      </c>
      <c r="AJ53">
        <f t="shared" si="39"/>
        <v>56.276596202352437</v>
      </c>
      <c r="AK53">
        <f t="shared" si="61"/>
        <v>-3.3144399886448204</v>
      </c>
      <c r="AL53">
        <f t="shared" si="40"/>
        <v>-10688.302820187369</v>
      </c>
      <c r="AN53">
        <f t="shared" si="41"/>
        <v>0</v>
      </c>
      <c r="AO53">
        <f t="shared" si="42"/>
        <v>0</v>
      </c>
      <c r="AP53">
        <f t="shared" si="43"/>
        <v>-6.0208786970410641E-3</v>
      </c>
      <c r="AQ53">
        <f t="shared" si="44"/>
        <v>-60.579967404085011</v>
      </c>
      <c r="AR53">
        <f t="shared" si="45"/>
        <v>-60.585988282782054</v>
      </c>
      <c r="AS53">
        <f t="shared" si="46"/>
        <v>0.31742752884334657</v>
      </c>
      <c r="AT53">
        <f t="shared" si="47"/>
        <v>-1.8695062709764884E-2</v>
      </c>
      <c r="AU53">
        <f t="shared" si="48"/>
        <v>-60.287255816648468</v>
      </c>
      <c r="AW53">
        <v>50</v>
      </c>
      <c r="AX53">
        <f>IF(Z53&gt;0, (R53*SUMPRODUCT(K53:$K$98, X53:$X$98)-K53*$AZ$3)/Z53, 0)</f>
        <v>-4853.941448411917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1000000</v>
      </c>
      <c r="S54">
        <f t="shared" si="32"/>
        <v>-10354.902736816504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-103.62573889727844</v>
      </c>
      <c r="AC54">
        <f t="shared" si="33"/>
        <v>-136.89409032024571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-7915.0745863870525</v>
      </c>
      <c r="AI54">
        <f t="shared" si="38"/>
        <v>-7915.7355973776894</v>
      </c>
      <c r="AJ54">
        <f t="shared" si="39"/>
        <v>33.268351422967271</v>
      </c>
      <c r="AK54">
        <f t="shared" si="61"/>
        <v>-7.2538017228094915</v>
      </c>
      <c r="AL54">
        <f t="shared" si="40"/>
        <v>-7889.7210476775317</v>
      </c>
      <c r="AN54">
        <f t="shared" si="41"/>
        <v>0</v>
      </c>
      <c r="AO54">
        <f t="shared" si="42"/>
        <v>0</v>
      </c>
      <c r="AP54">
        <f t="shared" si="43"/>
        <v>-3.3289511641641316E-3</v>
      </c>
      <c r="AQ54">
        <f t="shared" si="44"/>
        <v>-39.861510825121897</v>
      </c>
      <c r="AR54">
        <f t="shared" si="45"/>
        <v>-39.864839776286061</v>
      </c>
      <c r="AS54">
        <f t="shared" si="46"/>
        <v>0.16754444142084812</v>
      </c>
      <c r="AT54">
        <f t="shared" si="47"/>
        <v>-3.6531240829284953E-2</v>
      </c>
      <c r="AU54">
        <f t="shared" si="48"/>
        <v>-39.733826575694493</v>
      </c>
      <c r="AW54">
        <v>51</v>
      </c>
      <c r="AX54">
        <f>IF(Z54&gt;0, (R54*SUMPRODUCT(K54:$K$98, X54:$X$98)-K54*$AZ$3)/Z54, 0)</f>
        <v>-10354.902736816504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1000000</v>
      </c>
      <c r="S55">
        <f t="shared" si="32"/>
        <v>-19937.503380659644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-136.89409032024571</v>
      </c>
      <c r="AC55">
        <f t="shared" si="33"/>
        <v>-152.37022973365535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-5445.6249426452632</v>
      </c>
      <c r="AI55">
        <f t="shared" si="38"/>
        <v>-5446.0070622788617</v>
      </c>
      <c r="AJ55">
        <f t="shared" si="39"/>
        <v>15.476139413409641</v>
      </c>
      <c r="AK55">
        <f t="shared" si="61"/>
        <v>-9.5825863224172014</v>
      </c>
      <c r="AL55">
        <f t="shared" si="40"/>
        <v>-5440.1135091878696</v>
      </c>
      <c r="AN55">
        <f t="shared" si="41"/>
        <v>0</v>
      </c>
      <c r="AO55">
        <f t="shared" si="42"/>
        <v>0</v>
      </c>
      <c r="AP55">
        <f t="shared" si="43"/>
        <v>-1.7182251575014983E-3</v>
      </c>
      <c r="AQ55">
        <f t="shared" si="44"/>
        <v>-24.486597787871641</v>
      </c>
      <c r="AR55">
        <f t="shared" si="45"/>
        <v>-24.488316013029142</v>
      </c>
      <c r="AS55">
        <f t="shared" si="46"/>
        <v>6.9589442004631921E-2</v>
      </c>
      <c r="AT55">
        <f t="shared" si="47"/>
        <v>-4.3088706900664575E-2</v>
      </c>
      <c r="AU55">
        <f t="shared" si="48"/>
        <v>-24.461815277925176</v>
      </c>
      <c r="AW55">
        <v>52</v>
      </c>
      <c r="AX55">
        <f>IF(Z55&gt;0, (R55*SUMPRODUCT(K55:$K$98, X55:$X$98)-K55*$AZ$3)/Z55, 0)</f>
        <v>-19937.503380659644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1000000</v>
      </c>
      <c r="S56">
        <f t="shared" si="32"/>
        <v>-35556.885087764364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-152.37022973365535</v>
      </c>
      <c r="AC56">
        <f t="shared" si="33"/>
        <v>-155.08417447535538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-3204.3894310697519</v>
      </c>
      <c r="AI56">
        <f t="shared" si="38"/>
        <v>-3204.6075100354606</v>
      </c>
      <c r="AJ56">
        <f t="shared" si="39"/>
        <v>2.7139447417000326</v>
      </c>
      <c r="AK56">
        <f t="shared" si="61"/>
        <v>-10.665916081355876</v>
      </c>
      <c r="AL56">
        <f t="shared" si="40"/>
        <v>-3212.5594813751168</v>
      </c>
      <c r="AN56">
        <f t="shared" si="41"/>
        <v>0</v>
      </c>
      <c r="AO56">
        <f t="shared" si="42"/>
        <v>0</v>
      </c>
      <c r="AP56">
        <f t="shared" si="43"/>
        <v>-8.7554097744746559E-4</v>
      </c>
      <c r="AQ56">
        <f t="shared" si="44"/>
        <v>-12.864946628309317</v>
      </c>
      <c r="AR56">
        <f t="shared" si="45"/>
        <v>-12.865822169286764</v>
      </c>
      <c r="AS56">
        <f t="shared" si="46"/>
        <v>1.0895914808486841E-2</v>
      </c>
      <c r="AT56">
        <f t="shared" si="47"/>
        <v>-4.2821399858025723E-2</v>
      </c>
      <c r="AU56">
        <f t="shared" si="48"/>
        <v>-12.897747654336303</v>
      </c>
      <c r="AW56">
        <v>53</v>
      </c>
      <c r="AX56">
        <f>IF(Z56&gt;0, (R56*SUMPRODUCT(K56:$K$98, X56:$X$98)-K56*$AZ$3)/Z56, 0)</f>
        <v>-35556.885087764364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1000000</v>
      </c>
      <c r="S57">
        <f t="shared" si="32"/>
        <v>-60506.248842266636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-155.08417447535538</v>
      </c>
      <c r="AC57">
        <f t="shared" si="33"/>
        <v>-148.50925231243997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-1863.5186470917392</v>
      </c>
      <c r="AI57">
        <f t="shared" si="38"/>
        <v>-1863.6413693354364</v>
      </c>
      <c r="AJ57">
        <f t="shared" si="39"/>
        <v>-6.5749221629154135</v>
      </c>
      <c r="AK57">
        <f t="shared" si="61"/>
        <v>-10.855892213274878</v>
      </c>
      <c r="AL57">
        <f t="shared" si="40"/>
        <v>-1881.0721837116268</v>
      </c>
      <c r="AN57">
        <f t="shared" si="41"/>
        <v>0</v>
      </c>
      <c r="AO57">
        <f t="shared" si="42"/>
        <v>0</v>
      </c>
      <c r="AP57">
        <f t="shared" si="43"/>
        <v>-4.3991418123277446E-4</v>
      </c>
      <c r="AQ57">
        <f t="shared" si="44"/>
        <v>-6.6800300837907756</v>
      </c>
      <c r="AR57">
        <f t="shared" si="45"/>
        <v>-6.6804699979720077</v>
      </c>
      <c r="AS57">
        <f t="shared" si="46"/>
        <v>-2.3568681706191429E-2</v>
      </c>
      <c r="AT57">
        <f t="shared" si="47"/>
        <v>-3.8914387405910529E-2</v>
      </c>
      <c r="AU57">
        <f t="shared" si="48"/>
        <v>-6.7429530670841107</v>
      </c>
      <c r="AW57">
        <v>54</v>
      </c>
      <c r="AX57">
        <f>IF(Z57&gt;0, (R57*SUMPRODUCT(K57:$K$98, X57:$X$98)-K57*$AZ$3)/Z57, 0)</f>
        <v>-60506.248842266636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1000000</v>
      </c>
      <c r="S58">
        <f t="shared" si="32"/>
        <v>-101371.52225407965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-148.50925231243997</v>
      </c>
      <c r="AC58">
        <f t="shared" si="33"/>
        <v>-137.83225668978017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-1070.226094336929</v>
      </c>
      <c r="AI58">
        <f t="shared" si="38"/>
        <v>-1070.2940780534723</v>
      </c>
      <c r="AJ58">
        <f t="shared" si="39"/>
        <v>-10.676995622659803</v>
      </c>
      <c r="AK58">
        <f t="shared" si="61"/>
        <v>-10.395647661870798</v>
      </c>
      <c r="AL58">
        <f t="shared" si="40"/>
        <v>-1091.3667213380029</v>
      </c>
      <c r="AN58">
        <f t="shared" si="41"/>
        <v>0</v>
      </c>
      <c r="AO58">
        <f t="shared" si="42"/>
        <v>0</v>
      </c>
      <c r="AP58">
        <f t="shared" si="43"/>
        <v>-2.175863043253265E-4</v>
      </c>
      <c r="AQ58">
        <f t="shared" si="44"/>
        <v>-3.4253281888585887</v>
      </c>
      <c r="AR58">
        <f t="shared" si="45"/>
        <v>-3.4255457751629139</v>
      </c>
      <c r="AS58">
        <f t="shared" si="46"/>
        <v>-3.4172418587191264E-2</v>
      </c>
      <c r="AT58">
        <f t="shared" si="47"/>
        <v>-3.3271946148640291E-2</v>
      </c>
      <c r="AU58">
        <f t="shared" si="48"/>
        <v>-3.4929901398987457</v>
      </c>
      <c r="AW58">
        <v>55</v>
      </c>
      <c r="AX58">
        <f>IF(Z58&gt;0, (R58*SUMPRODUCT(K58:$K$98, X58:$X$98)-K58*$AZ$3)/Z58, 0)</f>
        <v>-101371.52225407965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1000000</v>
      </c>
      <c r="S59">
        <f t="shared" si="32"/>
        <v>-169943.6352355298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-137.83225668978017</v>
      </c>
      <c r="AC59">
        <f t="shared" si="33"/>
        <v>-125.76024049787928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-606.06611067311167</v>
      </c>
      <c r="AI59">
        <f t="shared" si="38"/>
        <v>-606.1031112469559</v>
      </c>
      <c r="AJ59">
        <f t="shared" si="39"/>
        <v>-12.072016191900886</v>
      </c>
      <c r="AK59">
        <f t="shared" si="61"/>
        <v>-9.6482579682846126</v>
      </c>
      <c r="AL59">
        <f t="shared" si="40"/>
        <v>-627.82338540714136</v>
      </c>
      <c r="AN59">
        <f t="shared" si="41"/>
        <v>0</v>
      </c>
      <c r="AO59">
        <f t="shared" si="42"/>
        <v>0</v>
      </c>
      <c r="AP59">
        <f t="shared" si="43"/>
        <v>-1.0573459102250106E-4</v>
      </c>
      <c r="AQ59">
        <f t="shared" si="44"/>
        <v>-1.7319232024441436</v>
      </c>
      <c r="AR59">
        <f t="shared" si="45"/>
        <v>-1.732028937035166</v>
      </c>
      <c r="AS59">
        <f t="shared" si="46"/>
        <v>-3.4497564828057825E-2</v>
      </c>
      <c r="AT59">
        <f t="shared" si="47"/>
        <v>-2.7571318613872232E-2</v>
      </c>
      <c r="AU59">
        <f t="shared" si="48"/>
        <v>-1.7940978204770959</v>
      </c>
      <c r="AW59">
        <v>56</v>
      </c>
      <c r="AX59">
        <f>IF(Z59&gt;0, (R59*SUMPRODUCT(K59:$K$98, X59:$X$98)-K59*$AZ$3)/Z59, 0)</f>
        <v>-169943.6352355298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1000000</v>
      </c>
      <c r="S60">
        <f t="shared" si="32"/>
        <v>-287283.03007350781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-125.76024049787928</v>
      </c>
      <c r="AC60">
        <f t="shared" si="33"/>
        <v>-113.6552490746453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-336.99019004234083</v>
      </c>
      <c r="AI60">
        <f t="shared" si="38"/>
        <v>-337.00997110094454</v>
      </c>
      <c r="AJ60">
        <f t="shared" si="39"/>
        <v>-12.104991423233983</v>
      </c>
      <c r="AK60">
        <f t="shared" si="61"/>
        <v>-8.8032168348515505</v>
      </c>
      <c r="AL60">
        <f t="shared" si="40"/>
        <v>-357.91817935903003</v>
      </c>
      <c r="AN60">
        <f t="shared" si="41"/>
        <v>0</v>
      </c>
      <c r="AO60">
        <f t="shared" si="42"/>
        <v>0</v>
      </c>
      <c r="AP60">
        <f t="shared" si="43"/>
        <v>-5.0470794005642481E-5</v>
      </c>
      <c r="AQ60">
        <f t="shared" si="44"/>
        <v>-0.85982063974922263</v>
      </c>
      <c r="AR60">
        <f t="shared" si="45"/>
        <v>-0.85987111054322829</v>
      </c>
      <c r="AS60">
        <f t="shared" si="46"/>
        <v>-3.088553250875397E-2</v>
      </c>
      <c r="AT60">
        <f t="shared" si="47"/>
        <v>-2.2461150960632306E-2</v>
      </c>
      <c r="AU60">
        <f t="shared" si="48"/>
        <v>-0.91321779401261449</v>
      </c>
      <c r="AW60">
        <v>57</v>
      </c>
      <c r="AX60">
        <f>IF(Z60&gt;0, (R60*SUMPRODUCT(K60:$K$98, X60:$X$98)-K60*$AZ$3)/Z60, 0)</f>
        <v>-287283.03007350781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1000000</v>
      </c>
      <c r="S61">
        <f t="shared" si="32"/>
        <v>-492612.36047912156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-113.6552490746453</v>
      </c>
      <c r="AC61">
        <f t="shared" si="33"/>
        <v>-102.16068165575339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-184.27941778100143</v>
      </c>
      <c r="AI61">
        <f t="shared" si="38"/>
        <v>-184.28978705813003</v>
      </c>
      <c r="AJ61">
        <f t="shared" si="39"/>
        <v>-11.494567418891904</v>
      </c>
      <c r="AK61">
        <f t="shared" si="61"/>
        <v>-7.9558674352251719</v>
      </c>
      <c r="AL61">
        <f t="shared" si="40"/>
        <v>-203.74022191224711</v>
      </c>
      <c r="AN61">
        <f t="shared" si="41"/>
        <v>0</v>
      </c>
      <c r="AO61">
        <f t="shared" si="42"/>
        <v>0</v>
      </c>
      <c r="AP61">
        <f t="shared" si="43"/>
        <v>-2.3622239390654091E-5</v>
      </c>
      <c r="AQ61">
        <f t="shared" si="44"/>
        <v>-0.41980674907238336</v>
      </c>
      <c r="AR61">
        <f t="shared" si="45"/>
        <v>-0.41983037131177398</v>
      </c>
      <c r="AS61">
        <f t="shared" si="46"/>
        <v>-2.6185762024997231E-2</v>
      </c>
      <c r="AT61">
        <f t="shared" si="47"/>
        <v>-1.8124253290196006E-2</v>
      </c>
      <c r="AU61">
        <f t="shared" si="48"/>
        <v>-0.46414038662696722</v>
      </c>
      <c r="AW61">
        <v>58</v>
      </c>
      <c r="AX61">
        <f>IF(Z61&gt;0, (R61*SUMPRODUCT(K61:$K$98, X61:$X$98)-K61*$AZ$3)/Z61, 0)</f>
        <v>-492612.36047912156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1000000</v>
      </c>
      <c r="S62">
        <f t="shared" si="32"/>
        <v>-860031.66597800248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-102.16068165575339</v>
      </c>
      <c r="AC62">
        <f t="shared" si="33"/>
        <v>-91.549784781039037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-98.862368589237192</v>
      </c>
      <c r="AI62">
        <f t="shared" si="38"/>
        <v>-98.867691055165054</v>
      </c>
      <c r="AJ62">
        <f t="shared" si="39"/>
        <v>-10.610896874714356</v>
      </c>
      <c r="AK62">
        <f t="shared" si="61"/>
        <v>-7.1512477159027386</v>
      </c>
      <c r="AL62">
        <f t="shared" si="40"/>
        <v>-116.62983564578215</v>
      </c>
      <c r="AN62">
        <f t="shared" si="41"/>
        <v>0</v>
      </c>
      <c r="AO62">
        <f t="shared" si="42"/>
        <v>0</v>
      </c>
      <c r="AP62">
        <f t="shared" si="43"/>
        <v>-1.0825985775193716E-5</v>
      </c>
      <c r="AQ62">
        <f t="shared" si="44"/>
        <v>-0.20108773086661766</v>
      </c>
      <c r="AR62">
        <f t="shared" si="45"/>
        <v>-0.20109855685239283</v>
      </c>
      <c r="AS62">
        <f t="shared" si="46"/>
        <v>-2.1582743822994806E-2</v>
      </c>
      <c r="AT62">
        <f t="shared" si="47"/>
        <v>-1.4545758882541251E-2</v>
      </c>
      <c r="AU62">
        <f t="shared" si="48"/>
        <v>-0.23722705955792892</v>
      </c>
      <c r="AW62">
        <v>59</v>
      </c>
      <c r="AX62">
        <f>IF(Z62&gt;0, (R62*SUMPRODUCT(K62:$K$98, X62:$X$98)-K62*$AZ$3)/Z62, 0)</f>
        <v>-860031.66597800248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1000000</v>
      </c>
      <c r="S63">
        <f t="shared" si="32"/>
        <v>-1532609.9232414328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-91.549784781039037</v>
      </c>
      <c r="AC63">
        <f t="shared" si="33"/>
        <v>-81.902029990667472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-51.945245770493706</v>
      </c>
      <c r="AI63">
        <f t="shared" si="38"/>
        <v>-51.947917749473767</v>
      </c>
      <c r="AJ63">
        <f t="shared" si="39"/>
        <v>-9.6477547903715646</v>
      </c>
      <c r="AK63">
        <f t="shared" si="61"/>
        <v>-6.4084849346727335</v>
      </c>
      <c r="AL63">
        <f t="shared" si="40"/>
        <v>-68.004157474518067</v>
      </c>
      <c r="AN63">
        <f t="shared" si="41"/>
        <v>0</v>
      </c>
      <c r="AO63">
        <f t="shared" si="42"/>
        <v>0</v>
      </c>
      <c r="AP63">
        <f t="shared" si="43"/>
        <v>-4.8525450591688287E-6</v>
      </c>
      <c r="AQ63">
        <f t="shared" si="44"/>
        <v>-9.4337061628083765E-2</v>
      </c>
      <c r="AR63">
        <f t="shared" si="45"/>
        <v>-9.4341914173142929E-2</v>
      </c>
      <c r="AS63">
        <f t="shared" si="46"/>
        <v>-1.7521157609940642E-2</v>
      </c>
      <c r="AT63">
        <f t="shared" si="47"/>
        <v>-1.1638363227617512E-2</v>
      </c>
      <c r="AU63">
        <f t="shared" si="48"/>
        <v>-0.12350143501070109</v>
      </c>
      <c r="AW63">
        <v>60</v>
      </c>
      <c r="AX63">
        <f>IF(Z63&gt;0, (R63*SUMPRODUCT(K63:$K$98, X63:$X$98)-K63*$AZ$3)/Z63, 0)</f>
        <v>-1532609.9232414328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1000000</v>
      </c>
      <c r="S64">
        <f t="shared" si="32"/>
        <v>-2795993.9353363286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-81.902029990667472</v>
      </c>
      <c r="AC64">
        <f t="shared" si="33"/>
        <v>-73.202757658332914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-26.723883218963717</v>
      </c>
      <c r="AI64">
        <f t="shared" si="38"/>
        <v>-26.725192283993028</v>
      </c>
      <c r="AJ64">
        <f t="shared" si="39"/>
        <v>-8.6992723323345587</v>
      </c>
      <c r="AK64">
        <f t="shared" si="61"/>
        <v>-5.7331420993467237</v>
      </c>
      <c r="AL64">
        <f t="shared" si="40"/>
        <v>-41.157606715674305</v>
      </c>
      <c r="AN64">
        <f t="shared" si="41"/>
        <v>0</v>
      </c>
      <c r="AO64">
        <f t="shared" si="42"/>
        <v>0</v>
      </c>
      <c r="AP64">
        <f t="shared" si="43"/>
        <v>-2.1226565882979812E-6</v>
      </c>
      <c r="AQ64">
        <f t="shared" si="44"/>
        <v>-4.3332932672917886E-2</v>
      </c>
      <c r="AR64">
        <f t="shared" si="45"/>
        <v>-4.3335055329506184E-2</v>
      </c>
      <c r="AS64">
        <f t="shared" si="46"/>
        <v>-1.4105920879527348E-2</v>
      </c>
      <c r="AT64">
        <f t="shared" si="47"/>
        <v>-9.2963233883229159E-3</v>
      </c>
      <c r="AU64">
        <f t="shared" si="48"/>
        <v>-6.6737299597356442E-2</v>
      </c>
      <c r="AW64">
        <v>61</v>
      </c>
      <c r="AX64">
        <f>IF(Z64&gt;0, (R64*SUMPRODUCT(K64:$K$98, X64:$X$98)-K64*$AZ$3)/Z64, 0)</f>
        <v>-2795993.9353363286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1000000</v>
      </c>
      <c r="S65">
        <f t="shared" si="32"/>
        <v>-5231088.3206499843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-73.202757658332914</v>
      </c>
      <c r="AC65">
        <f t="shared" si="33"/>
        <v>-65.394653632110604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-13.418331105159357</v>
      </c>
      <c r="AI65">
        <f t="shared" si="38"/>
        <v>-13.418956162983118</v>
      </c>
      <c r="AJ65">
        <f t="shared" si="39"/>
        <v>-7.8081040262223098</v>
      </c>
      <c r="AK65">
        <f t="shared" si="61"/>
        <v>-5.1241930360833043</v>
      </c>
      <c r="AL65">
        <f t="shared" si="40"/>
        <v>-26.351253225288733</v>
      </c>
      <c r="AN65">
        <f t="shared" si="41"/>
        <v>0</v>
      </c>
      <c r="AO65">
        <f t="shared" si="42"/>
        <v>0</v>
      </c>
      <c r="AP65">
        <f t="shared" si="43"/>
        <v>-9.0494188461416676E-7</v>
      </c>
      <c r="AQ65">
        <f t="shared" si="44"/>
        <v>-1.9426698422270253E-2</v>
      </c>
      <c r="AR65">
        <f t="shared" si="45"/>
        <v>-1.9427603364154868E-2</v>
      </c>
      <c r="AS65">
        <f t="shared" si="46"/>
        <v>-1.1304362739179369E-2</v>
      </c>
      <c r="AT65">
        <f t="shared" si="47"/>
        <v>-7.4186686846035715E-3</v>
      </c>
      <c r="AU65">
        <f t="shared" si="48"/>
        <v>-3.8150634787937808E-2</v>
      </c>
      <c r="AW65">
        <v>62</v>
      </c>
      <c r="AX65">
        <f>IF(Z65&gt;0, (R65*SUMPRODUCT(K65:$K$98, X65:$X$98)-K65*$AZ$3)/Z65, 0)</f>
        <v>-5231088.3206499843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1000000</v>
      </c>
      <c r="S66">
        <f t="shared" si="32"/>
        <v>-10061998.784930347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-65.394653632110604</v>
      </c>
      <c r="AC66">
        <f t="shared" si="33"/>
        <v>-58.403868760090702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-6.5717446110343118</v>
      </c>
      <c r="AI66">
        <f t="shared" si="38"/>
        <v>-6.5720348310492831</v>
      </c>
      <c r="AJ66">
        <f t="shared" si="39"/>
        <v>-6.9907848720199013</v>
      </c>
      <c r="AK66">
        <f t="shared" si="61"/>
        <v>-4.5776257542477428</v>
      </c>
      <c r="AL66">
        <f t="shared" si="40"/>
        <v>-18.140445457316929</v>
      </c>
      <c r="AN66">
        <f t="shared" si="41"/>
        <v>0</v>
      </c>
      <c r="AO66">
        <f t="shared" si="42"/>
        <v>0</v>
      </c>
      <c r="AP66">
        <f t="shared" si="43"/>
        <v>-3.7515421619145127E-7</v>
      </c>
      <c r="AQ66">
        <f t="shared" si="44"/>
        <v>-8.4949954220285648E-3</v>
      </c>
      <c r="AR66">
        <f t="shared" si="45"/>
        <v>-8.4953705762447571E-3</v>
      </c>
      <c r="AS66">
        <f t="shared" si="46"/>
        <v>-9.0366697124051633E-3</v>
      </c>
      <c r="AT66">
        <f t="shared" si="47"/>
        <v>-5.917288654340192E-3</v>
      </c>
      <c r="AU66">
        <f t="shared" si="48"/>
        <v>-2.3449328942990115E-2</v>
      </c>
      <c r="AW66">
        <v>63</v>
      </c>
      <c r="AX66">
        <f>IF(Z66&gt;0, (R66*SUMPRODUCT(K66:$K$98, X66:$X$98)-K66*$AZ$3)/Z66, 0)</f>
        <v>-10061998.784930347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-19950903.261739615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-58.403868760090702</v>
      </c>
      <c r="AC67">
        <f t="shared" ref="AC67:AC89" si="64">S67*Z67</f>
        <v>-52.153246281903662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-3.1322768436038539</v>
      </c>
      <c r="AI67">
        <f t="shared" ref="AI67:AI89" si="69">SUM(AE67:AH67)</f>
        <v>-3.1324075475764954</v>
      </c>
      <c r="AJ67">
        <f t="shared" ref="AJ67:AJ89" si="70">AB67-AC67</f>
        <v>-6.2506224781870401</v>
      </c>
      <c r="AK67">
        <f t="shared" si="61"/>
        <v>-4.0882708132063499</v>
      </c>
      <c r="AL67">
        <f t="shared" ref="AL67:AL89" si="71">SUM(AI67:AK67)</f>
        <v>-13.471300838969885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-1.5085275173000222E-7</v>
      </c>
      <c r="AQ67">
        <f t="shared" ref="AQ67:AQ89" si="75">AH67*$K67</f>
        <v>-3.6151355730702529E-3</v>
      </c>
      <c r="AR67">
        <f t="shared" ref="AR67:AR89" si="76">AI67*$K67</f>
        <v>-3.6152864258219833E-3</v>
      </c>
      <c r="AS67">
        <f t="shared" ref="AS67:AS89" si="77">AJ67*$K67</f>
        <v>-7.2141923600621506E-3</v>
      </c>
      <c r="AT67">
        <f t="shared" ref="AT67:AT89" si="78">AK67*$K67</f>
        <v>-4.7185015843498488E-3</v>
      </c>
      <c r="AU67">
        <f t="shared" ref="AU67:AU89" si="79">AL67*$K67</f>
        <v>-1.5547980370233982E-2</v>
      </c>
      <c r="AW67">
        <v>64</v>
      </c>
      <c r="AX67">
        <f>IF(Z67&gt;0, (R67*SUMPRODUCT(K67:$K$98, X67:$X$98)-K67*$AZ$3)/Z67, 0)</f>
        <v>-19950903.261739615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1000000</v>
      </c>
      <c r="S68">
        <f t="shared" si="63"/>
        <v>-40844114.954388864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-52.153246281903662</v>
      </c>
      <c r="AC68">
        <f t="shared" si="64"/>
        <v>-46.568363673182915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-1.4477899802068406</v>
      </c>
      <c r="AI68">
        <f t="shared" si="69"/>
        <v>-1.4478469876407454</v>
      </c>
      <c r="AJ68">
        <f t="shared" si="70"/>
        <v>-5.584882608720747</v>
      </c>
      <c r="AK68">
        <f t="shared" si="61"/>
        <v>-3.6507272397332566</v>
      </c>
      <c r="AL68">
        <f t="shared" si="71"/>
        <v>-10.683456836094749</v>
      </c>
      <c r="AN68">
        <f t="shared" si="72"/>
        <v>0</v>
      </c>
      <c r="AO68">
        <f t="shared" si="73"/>
        <v>0</v>
      </c>
      <c r="AP68">
        <f t="shared" si="74"/>
        <v>-5.8745948271749172E-8</v>
      </c>
      <c r="AQ68">
        <f t="shared" si="75"/>
        <v>-1.4919421812204128E-3</v>
      </c>
      <c r="AR68">
        <f t="shared" si="76"/>
        <v>-1.4920009271686845E-3</v>
      </c>
      <c r="AS68">
        <f t="shared" si="77"/>
        <v>-5.7552007231907844E-3</v>
      </c>
      <c r="AT68">
        <f t="shared" si="78"/>
        <v>-3.7620608206656221E-3</v>
      </c>
      <c r="AU68">
        <f t="shared" si="79"/>
        <v>-1.1009262471025091E-2</v>
      </c>
      <c r="AW68">
        <v>65</v>
      </c>
      <c r="AX68">
        <f>IF(Z68&gt;0, (R68*SUMPRODUCT(K68:$K$98, X68:$X$98)-K68*$AZ$3)/Z68, 0)</f>
        <v>-40844114.954388864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1000000</v>
      </c>
      <c r="S69">
        <f t="shared" si="63"/>
        <v>-86560622.772006616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-46.568363673182915</v>
      </c>
      <c r="AC69">
        <f t="shared" si="64"/>
        <v>-41.58012548653037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-0.64838875401284446</v>
      </c>
      <c r="AI69">
        <f t="shared" si="69"/>
        <v>-0.64841277193470948</v>
      </c>
      <c r="AJ69">
        <f t="shared" si="70"/>
        <v>-4.9882381866525449</v>
      </c>
      <c r="AK69">
        <f t="shared" si="61"/>
        <v>-3.2597854571228044</v>
      </c>
      <c r="AL69">
        <f t="shared" si="71"/>
        <v>-8.8964364157100597</v>
      </c>
      <c r="AN69">
        <f t="shared" si="72"/>
        <v>0</v>
      </c>
      <c r="AO69">
        <f t="shared" si="73"/>
        <v>0</v>
      </c>
      <c r="AP69">
        <f t="shared" si="74"/>
        <v>-2.2098552686696302E-8</v>
      </c>
      <c r="AQ69">
        <f t="shared" si="75"/>
        <v>-5.9657338892735385E-4</v>
      </c>
      <c r="AR69">
        <f t="shared" si="76"/>
        <v>-5.965954874800405E-4</v>
      </c>
      <c r="AS69">
        <f t="shared" si="77"/>
        <v>-4.5896079186610872E-3</v>
      </c>
      <c r="AT69">
        <f t="shared" si="78"/>
        <v>-2.9992828303948816E-3</v>
      </c>
      <c r="AU69">
        <f t="shared" si="79"/>
        <v>-8.18548623653601E-3</v>
      </c>
      <c r="AW69">
        <v>66</v>
      </c>
      <c r="AX69">
        <f>IF(Z69&gt;0, (R69*SUMPRODUCT(K69:$K$98, X69:$X$98)-K69*$AZ$3)/Z69, 0)</f>
        <v>-86560622.772006616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1000000</v>
      </c>
      <c r="S70">
        <f t="shared" si="63"/>
        <v>-190190803.01430348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-41.58012548653037</v>
      </c>
      <c r="AC70">
        <f t="shared" si="64"/>
        <v>-37.125605873460593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-0.28035295417614386</v>
      </c>
      <c r="AI70">
        <f t="shared" si="69"/>
        <v>-0.28036271427108145</v>
      </c>
      <c r="AJ70">
        <f t="shared" si="70"/>
        <v>-4.4545196130697775</v>
      </c>
      <c r="AK70">
        <f t="shared" si="61"/>
        <v>-2.9106087840571262</v>
      </c>
      <c r="AL70">
        <f t="shared" si="71"/>
        <v>-7.6454911113979858</v>
      </c>
      <c r="AN70">
        <f t="shared" si="72"/>
        <v>0</v>
      </c>
      <c r="AO70">
        <f t="shared" si="73"/>
        <v>0</v>
      </c>
      <c r="AP70">
        <f t="shared" si="74"/>
        <v>-8.0179699253470289E-9</v>
      </c>
      <c r="AQ70">
        <f t="shared" si="75"/>
        <v>-2.3031144363286904E-4</v>
      </c>
      <c r="AR70">
        <f t="shared" si="76"/>
        <v>-2.3031946160279439E-4</v>
      </c>
      <c r="AS70">
        <f t="shared" si="77"/>
        <v>-3.6594115649391259E-3</v>
      </c>
      <c r="AT70">
        <f t="shared" si="78"/>
        <v>-2.3910806036505404E-3</v>
      </c>
      <c r="AU70">
        <f t="shared" si="79"/>
        <v>-6.2808116301924614E-3</v>
      </c>
      <c r="AW70">
        <v>67</v>
      </c>
      <c r="AX70">
        <f>IF(Z70&gt;0, (R70*SUMPRODUCT(K70:$K$98, X70:$X$98)-K70*$AZ$3)/Z70, 0)</f>
        <v>-190190803.01430348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1000000</v>
      </c>
      <c r="S71">
        <f t="shared" si="63"/>
        <v>-433567887.87429523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-37.125605873460593</v>
      </c>
      <c r="AC71">
        <f t="shared" si="64"/>
        <v>-33.148053875566085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-0.11679575388742638</v>
      </c>
      <c r="AI71">
        <f t="shared" si="69"/>
        <v>-0.11679957659372021</v>
      </c>
      <c r="AJ71">
        <f t="shared" si="70"/>
        <v>-3.9775519978945084</v>
      </c>
      <c r="AK71">
        <f t="shared" si="61"/>
        <v>-2.5987924111422416</v>
      </c>
      <c r="AL71">
        <f t="shared" si="71"/>
        <v>-6.6931439856304706</v>
      </c>
      <c r="AN71">
        <f t="shared" si="72"/>
        <v>0</v>
      </c>
      <c r="AO71">
        <f t="shared" si="73"/>
        <v>0</v>
      </c>
      <c r="AP71">
        <f t="shared" si="74"/>
        <v>-2.803904965410171E-9</v>
      </c>
      <c r="AQ71">
        <f t="shared" si="75"/>
        <v>-8.5668154729181569E-5</v>
      </c>
      <c r="AR71">
        <f t="shared" si="76"/>
        <v>-8.5670958634146983E-5</v>
      </c>
      <c r="AS71">
        <f t="shared" si="77"/>
        <v>-2.9174822599066703E-3</v>
      </c>
      <c r="AT71">
        <f t="shared" si="78"/>
        <v>-1.9061801733078582E-3</v>
      </c>
      <c r="AU71">
        <f t="shared" si="79"/>
        <v>-4.909333391848676E-3</v>
      </c>
      <c r="AW71">
        <v>68</v>
      </c>
      <c r="AX71">
        <f>IF(Z71&gt;0, (R71*SUMPRODUCT(K71:$K$98, X71:$X$98)-K71*$AZ$3)/Z71, 0)</f>
        <v>-433567887.87429523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1000000</v>
      </c>
      <c r="S72">
        <f t="shared" si="63"/>
        <v>-1027879908.0533836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-33.148053875566085</v>
      </c>
      <c r="AC72">
        <f t="shared" si="64"/>
        <v>-29.596548196097473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-4.6895804367560405E-2</v>
      </c>
      <c r="AI72">
        <f t="shared" si="69"/>
        <v>-4.6897244056572918E-2</v>
      </c>
      <c r="AJ72">
        <f t="shared" si="70"/>
        <v>-3.5515056794686117</v>
      </c>
      <c r="AK72">
        <f t="shared" ref="AK72:AK89" si="92">G72*SUM(AB72:AB72, AE72:AF72)</f>
        <v>-2.3203637712896263</v>
      </c>
      <c r="AL72">
        <f t="shared" si="71"/>
        <v>-5.9187666948148108</v>
      </c>
      <c r="AN72">
        <f t="shared" si="72"/>
        <v>0</v>
      </c>
      <c r="AO72">
        <f t="shared" si="73"/>
        <v>0</v>
      </c>
      <c r="AP72">
        <f t="shared" si="74"/>
        <v>-9.4285091235712253E-10</v>
      </c>
      <c r="AQ72">
        <f t="shared" si="75"/>
        <v>-3.0712015962787353E-5</v>
      </c>
      <c r="AR72">
        <f t="shared" si="76"/>
        <v>-3.0712958813699715E-5</v>
      </c>
      <c r="AS72">
        <f t="shared" si="77"/>
        <v>-2.3258775617722525E-3</v>
      </c>
      <c r="AT72">
        <f t="shared" si="78"/>
        <v>-1.519603942066421E-3</v>
      </c>
      <c r="AU72">
        <f t="shared" si="79"/>
        <v>-3.8761944626523729E-3</v>
      </c>
      <c r="AW72">
        <v>69</v>
      </c>
      <c r="AX72">
        <f>IF(Z72&gt;0, (R72*SUMPRODUCT(K72:$K$98, X72:$X$98)-K72*$AZ$3)/Z72, 0)</f>
        <v>-1027879908.0533836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1000000</v>
      </c>
      <c r="S73">
        <f t="shared" si="63"/>
        <v>-2540136275.0960884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-29.596548196097473</v>
      </c>
      <c r="AC73">
        <f t="shared" si="64"/>
        <v>-26.425515204878312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-1.8102654451869725E-2</v>
      </c>
      <c r="AI73">
        <f t="shared" si="69"/>
        <v>-1.8103174611269517E-2</v>
      </c>
      <c r="AJ73">
        <f t="shared" si="70"/>
        <v>-3.1710329912191604</v>
      </c>
      <c r="AK73">
        <f t="shared" si="92"/>
        <v>-2.0717583737268233</v>
      </c>
      <c r="AL73">
        <f t="shared" si="71"/>
        <v>-5.2608945395572526</v>
      </c>
      <c r="AN73">
        <f t="shared" si="72"/>
        <v>0</v>
      </c>
      <c r="AO73">
        <f t="shared" si="73"/>
        <v>0</v>
      </c>
      <c r="AP73">
        <f t="shared" si="74"/>
        <v>-3.0415346176654107E-10</v>
      </c>
      <c r="AQ73">
        <f t="shared" si="75"/>
        <v>-1.0585187965268305E-5</v>
      </c>
      <c r="AR73">
        <f t="shared" si="76"/>
        <v>-1.0585492118730072E-5</v>
      </c>
      <c r="AS73">
        <f t="shared" si="77"/>
        <v>-1.854202119659582E-3</v>
      </c>
      <c r="AT73">
        <f t="shared" si="78"/>
        <v>-1.2114218863771098E-3</v>
      </c>
      <c r="AU73">
        <f t="shared" si="79"/>
        <v>-3.0762094981554217E-3</v>
      </c>
      <c r="AW73">
        <v>70</v>
      </c>
      <c r="AX73">
        <f>IF(Z73&gt;0, (R73*SUMPRODUCT(K73:$K$98, X73:$X$98)-K73*$AZ$3)/Z73, 0)</f>
        <v>-2540136275.0960884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1000000</v>
      </c>
      <c r="S74">
        <f t="shared" si="63"/>
        <v>-6558266305.1129589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-26.425515204878312</v>
      </c>
      <c r="AC74">
        <f t="shared" si="64"/>
        <v>-23.594218912177777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-6.7015256119508891E-3</v>
      </c>
      <c r="AI74">
        <f t="shared" si="69"/>
        <v>-6.701705493476086E-3</v>
      </c>
      <c r="AJ74">
        <f t="shared" si="70"/>
        <v>-2.8312962927005358</v>
      </c>
      <c r="AK74">
        <f t="shared" si="92"/>
        <v>-1.8497860643414821</v>
      </c>
      <c r="AL74">
        <f t="shared" si="71"/>
        <v>-4.6877840625354938</v>
      </c>
      <c r="AN74">
        <f t="shared" si="72"/>
        <v>0</v>
      </c>
      <c r="AO74">
        <f t="shared" si="73"/>
        <v>0</v>
      </c>
      <c r="AP74">
        <f t="shared" si="74"/>
        <v>-9.3912813446933586E-11</v>
      </c>
      <c r="AQ74">
        <f t="shared" si="75"/>
        <v>-3.4987424301483934E-6</v>
      </c>
      <c r="AR74">
        <f t="shared" si="76"/>
        <v>-3.4988363429618404E-6</v>
      </c>
      <c r="AS74">
        <f t="shared" si="77"/>
        <v>-1.4781673674316479E-3</v>
      </c>
      <c r="AT74">
        <f t="shared" si="78"/>
        <v>-9.6573905178655277E-4</v>
      </c>
      <c r="AU74">
        <f t="shared" si="79"/>
        <v>-2.4474052555611627E-3</v>
      </c>
      <c r="AW74">
        <v>71</v>
      </c>
      <c r="AX74">
        <f>IF(Z74&gt;0, (R74*SUMPRODUCT(K74:$K$98, X74:$X$98)-K74*$AZ$3)/Z74, 0)</f>
        <v>-6558266305.1129589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1000000</v>
      </c>
      <c r="S75">
        <f t="shared" si="63"/>
        <v>-17729541547.328625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-23.594218912177777</v>
      </c>
      <c r="AC75">
        <f t="shared" si="64"/>
        <v>-21.066269841376901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-2.3734525871839367E-3</v>
      </c>
      <c r="AI75">
        <f t="shared" si="69"/>
        <v>-2.3735119972645223E-3</v>
      </c>
      <c r="AJ75">
        <f t="shared" si="70"/>
        <v>-2.5279490708008758</v>
      </c>
      <c r="AK75">
        <f t="shared" si="92"/>
        <v>-1.6515953238524446</v>
      </c>
      <c r="AL75">
        <f t="shared" si="71"/>
        <v>-4.1819179066505852</v>
      </c>
      <c r="AN75">
        <f t="shared" si="72"/>
        <v>0</v>
      </c>
      <c r="AO75">
        <f t="shared" si="73"/>
        <v>0</v>
      </c>
      <c r="AP75">
        <f t="shared" si="74"/>
        <v>-2.7693663374837407E-11</v>
      </c>
      <c r="AQ75">
        <f t="shared" si="75"/>
        <v>-1.1063711130829705E-6</v>
      </c>
      <c r="AR75">
        <f t="shared" si="76"/>
        <v>-1.1063988067463455E-6</v>
      </c>
      <c r="AS75">
        <f t="shared" si="77"/>
        <v>-1.1783887499507389E-3</v>
      </c>
      <c r="AT75">
        <f t="shared" si="78"/>
        <v>-7.6988155005922976E-4</v>
      </c>
      <c r="AU75">
        <f t="shared" si="79"/>
        <v>-1.9493766988167151E-3</v>
      </c>
      <c r="AW75">
        <v>72</v>
      </c>
      <c r="AX75">
        <f>IF(Z75&gt;0, (R75*SUMPRODUCT(K75:$K$98, X75:$X$98)-K75*$AZ$3)/Z75, 0)</f>
        <v>-17729541547.328625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1000000</v>
      </c>
      <c r="S76">
        <f t="shared" si="63"/>
        <v>-50310632294.674324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-21.066269841376901</v>
      </c>
      <c r="AC76">
        <f t="shared" si="64"/>
        <v>-18.809170439227206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-8.0245885122443613E-4</v>
      </c>
      <c r="AI76">
        <f t="shared" si="69"/>
        <v>-8.0247754426165442E-4</v>
      </c>
      <c r="AJ76">
        <f t="shared" si="70"/>
        <v>-2.2570994021496951</v>
      </c>
      <c r="AK76">
        <f t="shared" si="92"/>
        <v>-1.4746388888963833</v>
      </c>
      <c r="AL76">
        <f t="shared" si="71"/>
        <v>-3.73254076859034</v>
      </c>
      <c r="AN76">
        <f t="shared" si="72"/>
        <v>0</v>
      </c>
      <c r="AO76">
        <f t="shared" si="73"/>
        <v>0</v>
      </c>
      <c r="AP76">
        <f t="shared" si="74"/>
        <v>-7.7800451160279925E-12</v>
      </c>
      <c r="AQ76">
        <f t="shared" si="75"/>
        <v>-3.3398350377031567E-7</v>
      </c>
      <c r="AR76">
        <f t="shared" si="76"/>
        <v>-3.3399128381543172E-7</v>
      </c>
      <c r="AS76">
        <f t="shared" si="77"/>
        <v>-9.3940513652207634E-4</v>
      </c>
      <c r="AT76">
        <f t="shared" si="78"/>
        <v>-6.1374494425239106E-4</v>
      </c>
      <c r="AU76">
        <f t="shared" si="79"/>
        <v>-1.5534840720582829E-3</v>
      </c>
      <c r="AW76">
        <v>73</v>
      </c>
      <c r="AX76">
        <f>IF(Z76&gt;0, (R76*SUMPRODUCT(K76:$K$98, X76:$X$98)-K76*$AZ$3)/Z76, 0)</f>
        <v>-50310632294.674324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1000000</v>
      </c>
      <c r="S77">
        <f t="shared" si="63"/>
        <v>-150283110107.13538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-18.809170439227206</v>
      </c>
      <c r="AC77">
        <f t="shared" si="64"/>
        <v>-16.793902462031415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-2.5837370125307904E-4</v>
      </c>
      <c r="AI77">
        <f t="shared" si="69"/>
        <v>-2.5837928867486254E-4</v>
      </c>
      <c r="AJ77">
        <f t="shared" si="70"/>
        <v>-2.0152679771957906</v>
      </c>
      <c r="AK77">
        <f t="shared" si="92"/>
        <v>-1.3166419307459045</v>
      </c>
      <c r="AL77">
        <f t="shared" si="71"/>
        <v>-3.33216828723037</v>
      </c>
      <c r="AN77">
        <f t="shared" si="72"/>
        <v>0</v>
      </c>
      <c r="AO77">
        <f t="shared" si="73"/>
        <v>0</v>
      </c>
      <c r="AP77">
        <f t="shared" si="74"/>
        <v>-2.0763266524079062E-12</v>
      </c>
      <c r="AQ77">
        <f t="shared" si="75"/>
        <v>-9.6013550253051011E-8</v>
      </c>
      <c r="AR77">
        <f t="shared" si="76"/>
        <v>-9.6015626579703417E-8</v>
      </c>
      <c r="AS77">
        <f t="shared" si="77"/>
        <v>-7.4888826635000506E-4</v>
      </c>
      <c r="AT77">
        <f t="shared" si="78"/>
        <v>-4.8927373633557653E-4</v>
      </c>
      <c r="AU77">
        <f t="shared" si="79"/>
        <v>-1.2382580183121611E-3</v>
      </c>
      <c r="AW77">
        <v>74</v>
      </c>
      <c r="AX77">
        <f>IF(Z77&gt;0, (R77*SUMPRODUCT(K77:$K$98, X77:$X$98)-K77*$AZ$3)/Z77, 0)</f>
        <v>-150283110107.13538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1000000</v>
      </c>
      <c r="S78">
        <f t="shared" si="63"/>
        <v>-473901674752.3551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-16.793902462031415</v>
      </c>
      <c r="AC78">
        <f t="shared" si="64"/>
        <v>-14.994555851634882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-7.8990303789384342E-5</v>
      </c>
      <c r="AI78">
        <f t="shared" si="69"/>
        <v>-7.899188582176051E-5</v>
      </c>
      <c r="AJ78">
        <f t="shared" si="70"/>
        <v>-1.7993466103965332</v>
      </c>
      <c r="AK78">
        <f t="shared" si="92"/>
        <v>-1.1755731723421992</v>
      </c>
      <c r="AL78">
        <f t="shared" si="71"/>
        <v>-2.9749987746245541</v>
      </c>
      <c r="AN78">
        <f t="shared" si="72"/>
        <v>0</v>
      </c>
      <c r="AO78">
        <f t="shared" si="73"/>
        <v>0</v>
      </c>
      <c r="AP78">
        <f t="shared" si="74"/>
        <v>-5.2490603558758E-13</v>
      </c>
      <c r="AQ78">
        <f t="shared" si="75"/>
        <v>-2.6208368321888171E-8</v>
      </c>
      <c r="AR78">
        <f t="shared" si="76"/>
        <v>-2.6208893227923757E-8</v>
      </c>
      <c r="AS78">
        <f t="shared" si="77"/>
        <v>-5.970092079877657E-4</v>
      </c>
      <c r="AT78">
        <f t="shared" si="78"/>
        <v>-3.9004603365274651E-4</v>
      </c>
      <c r="AU78">
        <f t="shared" si="79"/>
        <v>-9.870814505337402E-4</v>
      </c>
      <c r="AW78">
        <v>75</v>
      </c>
      <c r="AX78">
        <f>IF(Z78&gt;0, (R78*SUMPRODUCT(K78:$K$98, X78:$X$98)-K78*$AZ$3)/Z78, 0)</f>
        <v>-473901674752.3551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1000000</v>
      </c>
      <c r="S79">
        <f t="shared" si="63"/>
        <v>-1582080451653.8728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-14.994555851634882</v>
      </c>
      <c r="AC79">
        <f t="shared" si="64"/>
        <v>-13.387996318548534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-2.2861968282960678E-5</v>
      </c>
      <c r="AI79">
        <f t="shared" si="69"/>
        <v>-2.2862391396598944E-5</v>
      </c>
      <c r="AJ79">
        <f t="shared" si="70"/>
        <v>-1.6065595330863474</v>
      </c>
      <c r="AK79">
        <f t="shared" si="92"/>
        <v>-1.0496189096144419</v>
      </c>
      <c r="AL79">
        <f t="shared" si="71"/>
        <v>-2.656201305092186</v>
      </c>
      <c r="AN79">
        <f t="shared" si="72"/>
        <v>0</v>
      </c>
      <c r="AO79">
        <f t="shared" si="73"/>
        <v>0</v>
      </c>
      <c r="AP79">
        <f t="shared" si="74"/>
        <v>-1.2534447653802283E-13</v>
      </c>
      <c r="AQ79">
        <f t="shared" si="75"/>
        <v>-6.772699312662833E-9</v>
      </c>
      <c r="AR79">
        <f t="shared" si="76"/>
        <v>-6.7728246571393711E-9</v>
      </c>
      <c r="AS79">
        <f t="shared" si="77"/>
        <v>-4.7593210308122887E-4</v>
      </c>
      <c r="AT79">
        <f t="shared" si="78"/>
        <v>-3.1094231169071689E-4</v>
      </c>
      <c r="AU79">
        <f t="shared" si="79"/>
        <v>-7.8688118759660287E-4</v>
      </c>
      <c r="AW79">
        <v>76</v>
      </c>
      <c r="AX79">
        <f>IF(Z79&gt;0, (R79*SUMPRODUCT(K79:$K$98, X79:$X$98)-K79*$AZ$3)/Z79, 0)</f>
        <v>-1582080451653.8728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1000000</v>
      </c>
      <c r="S80">
        <f t="shared" si="63"/>
        <v>-5667727016799.832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-13.387996318548534</v>
      </c>
      <c r="AC80">
        <f t="shared" si="64"/>
        <v>-11.953568147379524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-6.2685914834978785E-6</v>
      </c>
      <c r="AI80">
        <f t="shared" si="69"/>
        <v>-6.2686969364255863E-6</v>
      </c>
      <c r="AJ80">
        <f t="shared" si="70"/>
        <v>-1.4344281711690101</v>
      </c>
      <c r="AK80">
        <f t="shared" si="92"/>
        <v>-0.93715974229839749</v>
      </c>
      <c r="AL80">
        <f t="shared" si="71"/>
        <v>-2.371594182164344</v>
      </c>
      <c r="AN80">
        <f t="shared" si="72"/>
        <v>0</v>
      </c>
      <c r="AO80">
        <f t="shared" si="73"/>
        <v>0</v>
      </c>
      <c r="AP80">
        <f t="shared" si="74"/>
        <v>-2.7892586959420468E-14</v>
      </c>
      <c r="AQ80">
        <f t="shared" si="75"/>
        <v>-1.6580595424659228E-9</v>
      </c>
      <c r="AR80">
        <f t="shared" si="76"/>
        <v>-1.6580874350528823E-9</v>
      </c>
      <c r="AS80">
        <f t="shared" si="77"/>
        <v>-3.7941016310438986E-4</v>
      </c>
      <c r="AT80">
        <f t="shared" si="78"/>
        <v>-2.4788130756699182E-4</v>
      </c>
      <c r="AU80">
        <f t="shared" si="79"/>
        <v>-6.2729312875881666E-4</v>
      </c>
      <c r="AW80">
        <v>77</v>
      </c>
      <c r="AX80">
        <f>IF(Z80&gt;0, (R80*SUMPRODUCT(K80:$K$98, X80:$X$98)-K80*$AZ$3)/Z80, 0)</f>
        <v>-5667727016799.832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1000000</v>
      </c>
      <c r="S81">
        <f t="shared" si="63"/>
        <v>-21896273640965.5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-11.953568147379524</v>
      </c>
      <c r="AC81">
        <f t="shared" si="64"/>
        <v>-10.672828704446768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-1.6005412548484991E-6</v>
      </c>
      <c r="AI81">
        <f t="shared" si="69"/>
        <v>-1.6005656261841871E-6</v>
      </c>
      <c r="AJ81">
        <f t="shared" si="70"/>
        <v>-1.2807394429327559</v>
      </c>
      <c r="AK81">
        <f t="shared" si="92"/>
        <v>-0.83674977031656683</v>
      </c>
      <c r="AL81">
        <f t="shared" si="71"/>
        <v>-2.1174908138149489</v>
      </c>
      <c r="AN81">
        <f t="shared" si="72"/>
        <v>0</v>
      </c>
      <c r="AO81">
        <f t="shared" si="73"/>
        <v>0</v>
      </c>
      <c r="AP81">
        <f t="shared" si="74"/>
        <v>-5.7556113862406362E-15</v>
      </c>
      <c r="AQ81">
        <f t="shared" si="75"/>
        <v>-3.7798886316494196E-10</v>
      </c>
      <c r="AR81">
        <f t="shared" si="76"/>
        <v>-3.7799461877632815E-10</v>
      </c>
      <c r="AS81">
        <f t="shared" si="77"/>
        <v>-3.0246346014397294E-4</v>
      </c>
      <c r="AT81">
        <f t="shared" si="78"/>
        <v>-1.9760946084793258E-4</v>
      </c>
      <c r="AU81">
        <f t="shared" si="79"/>
        <v>-5.0007329898652431E-4</v>
      </c>
      <c r="AW81">
        <v>78</v>
      </c>
      <c r="AX81">
        <f>IF(Z81&gt;0, (R81*SUMPRODUCT(K81:$K$98, X81:$X$98)-K81*$AZ$3)/Z81, 0)</f>
        <v>-21896273640965.5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1000000</v>
      </c>
      <c r="S82">
        <f t="shared" si="63"/>
        <v>-91736619334703.766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-10.672828704446768</v>
      </c>
      <c r="AC82">
        <f t="shared" si="64"/>
        <v>-9.5293113435829593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-3.7867559338188634E-7</v>
      </c>
      <c r="AI82">
        <f t="shared" si="69"/>
        <v>-3.7868078722454848E-7</v>
      </c>
      <c r="AJ82">
        <f t="shared" si="70"/>
        <v>-1.1435173608638092</v>
      </c>
      <c r="AK82">
        <f t="shared" si="92"/>
        <v>-0.7470980093112739</v>
      </c>
      <c r="AL82">
        <f t="shared" si="71"/>
        <v>-1.8906157488558701</v>
      </c>
      <c r="AN82">
        <f t="shared" si="72"/>
        <v>0</v>
      </c>
      <c r="AO82">
        <f t="shared" si="73"/>
        <v>0</v>
      </c>
      <c r="AP82">
        <f t="shared" si="74"/>
        <v>-1.095173428143206E-15</v>
      </c>
      <c r="AQ82">
        <f t="shared" si="75"/>
        <v>-7.9847518443889974E-11</v>
      </c>
      <c r="AR82">
        <f t="shared" si="76"/>
        <v>-7.9848613617318127E-11</v>
      </c>
      <c r="AS82">
        <f t="shared" si="77"/>
        <v>-2.4112201884212851E-4</v>
      </c>
      <c r="AT82">
        <f t="shared" si="78"/>
        <v>-1.5753305235522721E-4</v>
      </c>
      <c r="AU82">
        <f t="shared" si="79"/>
        <v>-3.9865515104596934E-4</v>
      </c>
      <c r="AW82">
        <v>79</v>
      </c>
      <c r="AX82">
        <f>IF(Z82&gt;0, (R82*SUMPRODUCT(K82:$K$98, X82:$X$98)-K82*$AZ$3)/Z82, 0)</f>
        <v>-91736619334703.766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1000000</v>
      </c>
      <c r="S83">
        <f t="shared" si="63"/>
        <v>-419483641392023.56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-9.5293113435829593</v>
      </c>
      <c r="AC83">
        <f t="shared" si="64"/>
        <v>-8.5083136996969166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-8.2555258730226942E-8</v>
      </c>
      <c r="AI83">
        <f t="shared" si="69"/>
        <v>-8.2556272871525933E-8</v>
      </c>
      <c r="AJ83">
        <f t="shared" si="70"/>
        <v>-1.0209976438860426</v>
      </c>
      <c r="AK83">
        <f t="shared" si="92"/>
        <v>-0.66705179405080717</v>
      </c>
      <c r="AL83">
        <f t="shared" si="71"/>
        <v>-1.6880495204931227</v>
      </c>
      <c r="AN83">
        <f t="shared" si="72"/>
        <v>0</v>
      </c>
      <c r="AO83">
        <f t="shared" si="73"/>
        <v>0</v>
      </c>
      <c r="AP83">
        <f t="shared" si="74"/>
        <v>-1.909301681277816E-16</v>
      </c>
      <c r="AQ83">
        <f t="shared" si="75"/>
        <v>-1.5542498313547473E-11</v>
      </c>
      <c r="AR83">
        <f t="shared" si="76"/>
        <v>-1.5542689243715604E-11</v>
      </c>
      <c r="AS83">
        <f t="shared" si="77"/>
        <v>-1.9222099721219224E-4</v>
      </c>
      <c r="AT83">
        <f t="shared" si="78"/>
        <v>-1.255843848538198E-4</v>
      </c>
      <c r="AU83">
        <f t="shared" si="79"/>
        <v>-3.1780539760870133E-4</v>
      </c>
      <c r="AW83">
        <v>80</v>
      </c>
      <c r="AX83">
        <f>IF(Z83&gt;0, (R83*SUMPRODUCT(K83:$K$98, X83:$X$98)-K83*$AZ$3)/Z83, 0)</f>
        <v>-419483641392023.56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1000000</v>
      </c>
      <c r="S84">
        <f t="shared" si="63"/>
        <v>-2109249868612244.3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-8.5083136996969166</v>
      </c>
      <c r="AC84">
        <f t="shared" si="64"/>
        <v>-7.5967086604571996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-1.6478381442265154E-8</v>
      </c>
      <c r="AI84">
        <f t="shared" si="69"/>
        <v>-1.6478561523079036E-8</v>
      </c>
      <c r="AJ84">
        <f t="shared" si="70"/>
        <v>-0.91160503923971703</v>
      </c>
      <c r="AK84">
        <f t="shared" si="92"/>
        <v>-0.59558195897878419</v>
      </c>
      <c r="AL84">
        <f t="shared" si="71"/>
        <v>-1.5071870146970627</v>
      </c>
      <c r="AN84">
        <f t="shared" si="72"/>
        <v>0</v>
      </c>
      <c r="AO84">
        <f t="shared" si="73"/>
        <v>0</v>
      </c>
      <c r="AP84">
        <f t="shared" si="74"/>
        <v>-3.0270912186712161E-17</v>
      </c>
      <c r="AQ84">
        <f t="shared" si="75"/>
        <v>-2.7699543713818951E-12</v>
      </c>
      <c r="AR84">
        <f t="shared" si="76"/>
        <v>-2.7699846422940817E-12</v>
      </c>
      <c r="AS84">
        <f t="shared" si="77"/>
        <v>-1.5323740212368285E-4</v>
      </c>
      <c r="AT84">
        <f t="shared" si="78"/>
        <v>-1.0011510272229138E-4</v>
      </c>
      <c r="AU84">
        <f t="shared" si="79"/>
        <v>-2.5335250761595885E-4</v>
      </c>
      <c r="AW84">
        <v>81</v>
      </c>
      <c r="AX84">
        <f>IF(Z84&gt;0, (R84*SUMPRODUCT(K84:$K$98, X84:$X$98)-K84*$AZ$3)/Z84, 0)</f>
        <v>-2109249868612244.3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1000000</v>
      </c>
      <c r="S85">
        <f t="shared" si="63"/>
        <v>-1.1772503396813792E+16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-7.5967086604571996</v>
      </c>
      <c r="AC85">
        <f t="shared" si="64"/>
        <v>-6.7827755896963442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-2.9894460581794856E-9</v>
      </c>
      <c r="AI85">
        <f t="shared" si="69"/>
        <v>-2.989474865882321E-9</v>
      </c>
      <c r="AJ85">
        <f t="shared" si="70"/>
        <v>-0.81393307076085541</v>
      </c>
      <c r="AK85">
        <f t="shared" si="92"/>
        <v>-0.53176960623200398</v>
      </c>
      <c r="AL85">
        <f t="shared" si="71"/>
        <v>-1.3457026799823342</v>
      </c>
      <c r="AN85">
        <f t="shared" si="72"/>
        <v>0</v>
      </c>
      <c r="AO85">
        <f t="shared" si="73"/>
        <v>0</v>
      </c>
      <c r="AP85">
        <f t="shared" si="74"/>
        <v>-4.3236314694955252E-18</v>
      </c>
      <c r="AQ85">
        <f t="shared" si="75"/>
        <v>-4.4867385391089378E-13</v>
      </c>
      <c r="AR85">
        <f t="shared" si="76"/>
        <v>-4.4867817754236326E-13</v>
      </c>
      <c r="AS85">
        <f t="shared" si="77"/>
        <v>-1.2215991878649087E-4</v>
      </c>
      <c r="AT85">
        <f t="shared" si="78"/>
        <v>-7.9811146940744266E-5</v>
      </c>
      <c r="AU85">
        <f t="shared" si="79"/>
        <v>-2.0197106617591328E-4</v>
      </c>
      <c r="AW85">
        <v>82</v>
      </c>
      <c r="AX85">
        <f>IF(Z85&gt;0, (R85*SUMPRODUCT(K85:$K$98, X85:$X$98)-K85*$AZ$3)/Z85, 0)</f>
        <v>-1.1772503396813792E+16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1000000</v>
      </c>
      <c r="S86">
        <f t="shared" si="63"/>
        <v>-7.3828451628496448E+16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-6.7827755896963442</v>
      </c>
      <c r="AC86">
        <f t="shared" si="64"/>
        <v>-6.0560496336578433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-4.8836384697623553E-10</v>
      </c>
      <c r="AI86">
        <f t="shared" si="69"/>
        <v>-4.8836794840969379E-10</v>
      </c>
      <c r="AJ86">
        <f t="shared" si="70"/>
        <v>-0.72672595603850088</v>
      </c>
      <c r="AK86">
        <f t="shared" si="92"/>
        <v>-0.47479429127874412</v>
      </c>
      <c r="AL86">
        <f t="shared" si="71"/>
        <v>-1.2015202478056128</v>
      </c>
      <c r="AN86">
        <f t="shared" si="72"/>
        <v>0</v>
      </c>
      <c r="AO86">
        <f t="shared" si="73"/>
        <v>0</v>
      </c>
      <c r="AP86">
        <f t="shared" si="74"/>
        <v>-5.4961387508781221E-19</v>
      </c>
      <c r="AQ86">
        <f t="shared" si="75"/>
        <v>-6.5443350262539649E-14</v>
      </c>
      <c r="AR86">
        <f t="shared" si="76"/>
        <v>-6.544389987641473E-14</v>
      </c>
      <c r="AS86">
        <f t="shared" si="77"/>
        <v>-9.7385139338991466E-5</v>
      </c>
      <c r="AT86">
        <f t="shared" si="78"/>
        <v>-6.3624957701508849E-5</v>
      </c>
      <c r="AU86">
        <f t="shared" si="79"/>
        <v>-1.6101009710594419E-4</v>
      </c>
      <c r="AW86">
        <v>83</v>
      </c>
      <c r="AX86">
        <f>IF(Z86&gt;0, (R86*SUMPRODUCT(K86:$K$98, X86:$X$98)-K86*$AZ$3)/Z86, 0)</f>
        <v>-7.3828451628496448E+16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1000000</v>
      </c>
      <c r="S87">
        <f t="shared" si="63"/>
        <v>-5.2830112046782266E+17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-6.0560496336578433</v>
      </c>
      <c r="AC87">
        <f t="shared" si="64"/>
        <v>-5.407187172908845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-7.0973334764767238E-11</v>
      </c>
      <c r="AI87">
        <f t="shared" si="69"/>
        <v>-7.097384651715271E-11</v>
      </c>
      <c r="AJ87">
        <f t="shared" si="70"/>
        <v>-0.64886246074899834</v>
      </c>
      <c r="AK87">
        <f t="shared" si="92"/>
        <v>-0.42392347435604905</v>
      </c>
      <c r="AL87">
        <f t="shared" si="71"/>
        <v>-1.0727859351760212</v>
      </c>
      <c r="AN87">
        <f t="shared" si="72"/>
        <v>0</v>
      </c>
      <c r="AO87">
        <f t="shared" si="73"/>
        <v>0</v>
      </c>
      <c r="AP87">
        <f t="shared" si="74"/>
        <v>-6.122994525735425E-20</v>
      </c>
      <c r="AQ87">
        <f t="shared" si="75"/>
        <v>-8.4917892437267367E-15</v>
      </c>
      <c r="AR87">
        <f t="shared" si="76"/>
        <v>-8.4918504736719945E-15</v>
      </c>
      <c r="AS87">
        <f t="shared" si="77"/>
        <v>-7.7634836845537307E-5</v>
      </c>
      <c r="AT87">
        <f t="shared" si="78"/>
        <v>-5.0721426739088779E-5</v>
      </c>
      <c r="AU87">
        <f t="shared" si="79"/>
        <v>-1.2835626359311794E-4</v>
      </c>
      <c r="AW87">
        <v>84</v>
      </c>
      <c r="AX87">
        <f>IF(Z87&gt;0, (R87*SUMPRODUCT(K87:$K$98, X87:$X$98)-K87*$AZ$3)/Z87, 0)</f>
        <v>-5.2830112046782266E+17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1000000</v>
      </c>
      <c r="S88">
        <f t="shared" si="63"/>
        <v>-4.4011784678091028E+18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-5.407187172908845</v>
      </c>
      <c r="AC88">
        <f t="shared" si="64"/>
        <v>-4.8278456900971909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-9.0357533738641426E-12</v>
      </c>
      <c r="AI88">
        <f t="shared" si="69"/>
        <v>-9.0358082210570641E-12</v>
      </c>
      <c r="AJ88">
        <f t="shared" si="70"/>
        <v>-0.5793414828116541</v>
      </c>
      <c r="AK88">
        <f t="shared" si="92"/>
        <v>-0.3785031021036192</v>
      </c>
      <c r="AL88">
        <f t="shared" si="71"/>
        <v>-0.95784458492430913</v>
      </c>
      <c r="AN88">
        <f t="shared" si="72"/>
        <v>0</v>
      </c>
      <c r="AO88">
        <f t="shared" si="73"/>
        <v>0</v>
      </c>
      <c r="AP88">
        <f t="shared" si="74"/>
        <v>-5.8592277301990394E-21</v>
      </c>
      <c r="AQ88">
        <f t="shared" si="75"/>
        <v>-9.6527340619567468E-16</v>
      </c>
      <c r="AR88">
        <f t="shared" si="76"/>
        <v>-9.6527926542340483E-16</v>
      </c>
      <c r="AS88">
        <f t="shared" si="77"/>
        <v>-6.1890016617939886E-5</v>
      </c>
      <c r="AT88">
        <f t="shared" si="78"/>
        <v>-4.0434810857054616E-5</v>
      </c>
      <c r="AU88">
        <f t="shared" si="79"/>
        <v>-1.0232482747595979E-4</v>
      </c>
      <c r="AW88">
        <v>85</v>
      </c>
      <c r="AX88">
        <f>IF(Z88&gt;0, (R88*SUMPRODUCT(K88:$K$98, X88:$X$98)-K88*$AZ$3)/Z88, 0)</f>
        <v>-4.4011784678091028E+18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-4.8278456900971909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-4.8278456900971909</v>
      </c>
      <c r="AK89">
        <f t="shared" si="92"/>
        <v>-0.33794919830680337</v>
      </c>
      <c r="AL89">
        <f t="shared" si="71"/>
        <v>-5.1657948884050908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-1.0462906661069712E-16</v>
      </c>
      <c r="AR89">
        <f t="shared" si="76"/>
        <v>-1.0462906661069712E-16</v>
      </c>
      <c r="AS89">
        <f t="shared" si="77"/>
        <v>-4.6049119507396452E-4</v>
      </c>
      <c r="AT89">
        <f t="shared" si="78"/>
        <v>-3.2234383655177516E-5</v>
      </c>
      <c r="AU89">
        <f t="shared" si="79"/>
        <v>-4.9272557872924666E-4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79142.397115721891</v>
      </c>
      <c r="AO91" s="6">
        <f t="shared" si="93"/>
        <v>-7914.2397115721897</v>
      </c>
      <c r="AP91" s="6">
        <f t="shared" si="93"/>
        <v>-2983.529180570496</v>
      </c>
      <c r="AQ91" s="6">
        <f t="shared" si="93"/>
        <v>-45192.608335413039</v>
      </c>
      <c r="AR91" s="6">
        <f t="shared" si="93"/>
        <v>23052.019888166153</v>
      </c>
      <c r="AS91" s="6">
        <f t="shared" si="93"/>
        <v>-9622.6537661850107</v>
      </c>
      <c r="AT91" s="6">
        <f t="shared" si="93"/>
        <v>4866.4603089551465</v>
      </c>
      <c r="AU91" s="6">
        <f t="shared" si="93"/>
        <v>18295.826430936319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200914.48752351233</v>
      </c>
      <c r="K3">
        <v>1</v>
      </c>
      <c r="L3" s="2">
        <v>0</v>
      </c>
      <c r="O3">
        <f>$C$3</f>
        <v>200914.48752351233</v>
      </c>
      <c r="P3">
        <f>O3*C5</f>
        <v>20091.448752351236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200914.48752351233</v>
      </c>
      <c r="AF3">
        <f t="shared" ref="AF3:AF34" si="4">-$Z3*P3</f>
        <v>-20091.448752351236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178303.1305671611</v>
      </c>
      <c r="AJ3">
        <f t="shared" ref="AJ3:AJ34" si="8">AB3-AC3</f>
        <v>0</v>
      </c>
      <c r="AL3">
        <f t="shared" ref="AL3:AL34" si="9">SUM(AI3:AK3)</f>
        <v>178303.1305671611</v>
      </c>
      <c r="AN3">
        <f t="shared" ref="AN3:AN34" si="10">AE3*$K3</f>
        <v>200914.48752351233</v>
      </c>
      <c r="AO3">
        <f t="shared" ref="AO3:AO34" si="11">AF3*$K3</f>
        <v>-20091.448752351236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178303.1305671611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178303.1305671611</v>
      </c>
      <c r="AW3">
        <v>0</v>
      </c>
      <c r="AX3">
        <f>IF(Z3&gt;0, (R3*SUMPRODUCT(K3:$K$98, X3:$X$98)-K3*$AZ$3)/Z3, 0)</f>
        <v>0</v>
      </c>
      <c r="AZ3">
        <f>C6*ABS(SUMPRODUCT(X4:X79, K4:K79))/1</f>
        <v>112628.05302860471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5614.6573349812243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5546.8084682275512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-5546.8084682275512</v>
      </c>
      <c r="AK4">
        <f>G4*SUM(AB4, AE4:AF4)</f>
        <v>0</v>
      </c>
      <c r="AL4">
        <f t="shared" si="9"/>
        <v>-7631.048468227551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-1981.5934588324774</v>
      </c>
      <c r="AR4">
        <f t="shared" si="14"/>
        <v>-1981.5934588324774</v>
      </c>
      <c r="AS4">
        <f t="shared" si="15"/>
        <v>-5273.6342158466923</v>
      </c>
      <c r="AT4">
        <f t="shared" si="16"/>
        <v>0</v>
      </c>
      <c r="AU4">
        <f t="shared" si="17"/>
        <v>-7255.2276746791695</v>
      </c>
      <c r="AW4">
        <v>1</v>
      </c>
      <c r="AX4">
        <f>IF(Z4&gt;0, (R4*SUMPRODUCT(K4:$K$98, X4:$X$98)-K4*$AZ$3)/Z4, 0)</f>
        <v>5614.6573349812243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1000000</v>
      </c>
      <c r="S5">
        <f t="shared" si="1"/>
        <v>9285.0005104764496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5546.8084682275512</v>
      </c>
      <c r="AC5">
        <f t="shared" si="2"/>
        <v>9060.9889689021365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-2162.7767950963203</v>
      </c>
      <c r="AI5">
        <f t="shared" si="7"/>
        <v>-2211.5704863765654</v>
      </c>
      <c r="AJ5">
        <f t="shared" si="8"/>
        <v>-3514.1805006745853</v>
      </c>
      <c r="AK5">
        <f>G5*SUM(AB5, AE5:AF5)</f>
        <v>22.741914719732961</v>
      </c>
      <c r="AL5">
        <f t="shared" si="9"/>
        <v>-5703.0090723314179</v>
      </c>
      <c r="AN5">
        <f t="shared" si="10"/>
        <v>0</v>
      </c>
      <c r="AO5">
        <f t="shared" si="11"/>
        <v>0</v>
      </c>
      <c r="AP5">
        <f t="shared" si="12"/>
        <v>-44.009728995300954</v>
      </c>
      <c r="AQ5">
        <f t="shared" si="13"/>
        <v>-1950.7280169240009</v>
      </c>
      <c r="AR5">
        <f t="shared" si="14"/>
        <v>-1994.7377459193019</v>
      </c>
      <c r="AS5">
        <f t="shared" si="15"/>
        <v>-3169.633766524958</v>
      </c>
      <c r="AT5">
        <f t="shared" si="16"/>
        <v>20.512190764606242</v>
      </c>
      <c r="AU5">
        <f t="shared" si="17"/>
        <v>-5143.8593216796535</v>
      </c>
      <c r="AW5">
        <v>2</v>
      </c>
      <c r="AX5">
        <f>IF(Z5&gt;0, (R5*SUMPRODUCT(K5:$K$98, X5:$X$98)-K5*$AZ$3)/Z5, 0)</f>
        <v>9285.0005104764496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1000000</v>
      </c>
      <c r="S6">
        <f t="shared" si="1"/>
        <v>13077.272943130529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9060.9889689021365</v>
      </c>
      <c r="AC6">
        <f t="shared" si="2"/>
        <v>12597.471595540395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-2804.7970212502519</v>
      </c>
      <c r="AI6">
        <f t="shared" si="7"/>
        <v>-2852.9625357666323</v>
      </c>
      <c r="AJ6">
        <f t="shared" si="8"/>
        <v>-3536.4826266382588</v>
      </c>
      <c r="AK6">
        <f>G6*SUM(AB6, AE6:AF6)</f>
        <v>64.333021679205174</v>
      </c>
      <c r="AL6">
        <f t="shared" si="9"/>
        <v>-6325.1121407256851</v>
      </c>
      <c r="AN6">
        <f t="shared" si="10"/>
        <v>0</v>
      </c>
      <c r="AO6">
        <f t="shared" si="11"/>
        <v>0</v>
      </c>
      <c r="AP6">
        <f t="shared" si="12"/>
        <v>-41.096529776618226</v>
      </c>
      <c r="AQ6">
        <f t="shared" si="13"/>
        <v>-2393.1525586004218</v>
      </c>
      <c r="AR6">
        <f t="shared" si="14"/>
        <v>-2434.2490883770402</v>
      </c>
      <c r="AS6">
        <f t="shared" si="15"/>
        <v>-3017.4527362456743</v>
      </c>
      <c r="AT6">
        <f t="shared" si="16"/>
        <v>54.891221813070239</v>
      </c>
      <c r="AU6">
        <f t="shared" si="17"/>
        <v>-5396.8106028096436</v>
      </c>
      <c r="AW6">
        <v>3</v>
      </c>
      <c r="AX6">
        <f>IF(Z6&gt;0, (R6*SUMPRODUCT(K6:$K$98, X6:$X$98)-K6*$AZ$3)/Z6, 0)</f>
        <v>13077.272943130529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50</v>
      </c>
      <c r="R7">
        <f t="shared" si="0"/>
        <v>1000000</v>
      </c>
      <c r="S7">
        <f t="shared" si="1"/>
        <v>16805.374596733316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12597.471595540395</v>
      </c>
      <c r="AC7">
        <f t="shared" si="2"/>
        <v>15967.685257353818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-3523.7013807819571</v>
      </c>
      <c r="AI7">
        <f t="shared" si="7"/>
        <v>-3571.2090550841344</v>
      </c>
      <c r="AJ7">
        <f t="shared" si="8"/>
        <v>-3370.2136618134227</v>
      </c>
      <c r="AK7">
        <f>G7*SUM(AB7, AE7:AF7)</f>
        <v>173.84510801845747</v>
      </c>
      <c r="AL7">
        <f t="shared" si="9"/>
        <v>-6767.5776088790999</v>
      </c>
      <c r="AN7">
        <f t="shared" si="10"/>
        <v>0</v>
      </c>
      <c r="AO7">
        <f t="shared" si="11"/>
        <v>0</v>
      </c>
      <c r="AP7">
        <f t="shared" si="12"/>
        <v>-38.104189803265065</v>
      </c>
      <c r="AQ7">
        <f t="shared" si="13"/>
        <v>-2826.2336179481063</v>
      </c>
      <c r="AR7">
        <f t="shared" si="14"/>
        <v>-2864.3378077513717</v>
      </c>
      <c r="AS7">
        <f t="shared" si="15"/>
        <v>-2703.1266618204054</v>
      </c>
      <c r="AT7">
        <f t="shared" si="16"/>
        <v>139.43488267117354</v>
      </c>
      <c r="AU7">
        <f t="shared" si="17"/>
        <v>-5428.029586900604</v>
      </c>
      <c r="AW7">
        <v>4</v>
      </c>
      <c r="AX7">
        <f>IF(Z7&gt;0, (R7*SUMPRODUCT(K7:$K$98, X7:$X$98)-K7*$AZ$3)/Z7, 0)</f>
        <v>16805.374596733316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1000000</v>
      </c>
      <c r="S8">
        <f t="shared" si="1"/>
        <v>20480.025297523585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15967.685257353818</v>
      </c>
      <c r="AC8">
        <f t="shared" si="2"/>
        <v>19177.265741273601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-4263.1790660917368</v>
      </c>
      <c r="AI8">
        <f t="shared" si="7"/>
        <v>-4309.998504697588</v>
      </c>
      <c r="AJ8">
        <f t="shared" si="8"/>
        <v>-3209.5804839197826</v>
      </c>
      <c r="AK8">
        <f t="shared" ref="AK8:AK39" si="30">G8*SUM(AB8:AB8, AE8:AF8)</f>
        <v>344.90200155884247</v>
      </c>
      <c r="AL8">
        <f t="shared" si="9"/>
        <v>-7174.6769870585285</v>
      </c>
      <c r="AN8">
        <f t="shared" si="10"/>
        <v>0</v>
      </c>
      <c r="AO8">
        <f t="shared" si="11"/>
        <v>0</v>
      </c>
      <c r="AP8">
        <f t="shared" si="12"/>
        <v>-35.043095191385824</v>
      </c>
      <c r="AQ8">
        <f t="shared" si="13"/>
        <v>-3190.8752919627354</v>
      </c>
      <c r="AR8">
        <f t="shared" si="14"/>
        <v>-3225.9183871541218</v>
      </c>
      <c r="AS8">
        <f t="shared" si="15"/>
        <v>-2402.2849861416203</v>
      </c>
      <c r="AT8">
        <f t="shared" si="16"/>
        <v>258.14990594132399</v>
      </c>
      <c r="AU8">
        <f t="shared" si="17"/>
        <v>-5370.053467354418</v>
      </c>
      <c r="AW8">
        <v>5</v>
      </c>
      <c r="AX8">
        <f>IF(Z8&gt;0, (R8*SUMPRODUCT(K8:$K$98, X8:$X$98)-K8*$AZ$3)/Z8, 0)</f>
        <v>20480.025297523585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1000000</v>
      </c>
      <c r="S9">
        <f t="shared" si="1"/>
        <v>23504.281148492348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19177.265741273601</v>
      </c>
      <c r="AC9">
        <f t="shared" si="2"/>
        <v>21670.269454824607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-5053.720167556261</v>
      </c>
      <c r="AI9">
        <f t="shared" si="7"/>
        <v>-5099.8187257676755</v>
      </c>
      <c r="AJ9">
        <f t="shared" si="8"/>
        <v>-2493.0037135510065</v>
      </c>
      <c r="AK9">
        <f t="shared" si="30"/>
        <v>427.65302603040129</v>
      </c>
      <c r="AL9">
        <f t="shared" si="9"/>
        <v>-7165.1694132882803</v>
      </c>
      <c r="AN9">
        <f t="shared" si="10"/>
        <v>0</v>
      </c>
      <c r="AO9">
        <f t="shared" si="11"/>
        <v>0</v>
      </c>
      <c r="AP9">
        <f t="shared" si="12"/>
        <v>-32.177129099454454</v>
      </c>
      <c r="AQ9">
        <f t="shared" si="13"/>
        <v>-3527.5334538273887</v>
      </c>
      <c r="AR9">
        <f t="shared" si="14"/>
        <v>-3559.710582926843</v>
      </c>
      <c r="AS9">
        <f t="shared" si="15"/>
        <v>-1740.1347341159815</v>
      </c>
      <c r="AT9">
        <f t="shared" si="16"/>
        <v>298.50492428080435</v>
      </c>
      <c r="AU9">
        <f t="shared" si="17"/>
        <v>-5001.3403927620202</v>
      </c>
      <c r="AW9">
        <v>6</v>
      </c>
      <c r="AX9">
        <f>IF(Z9&gt;0, (R9*SUMPRODUCT(K9:$K$98, X9:$X$98)-K9*$AZ$3)/Z9, 0)</f>
        <v>23504.281148492348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1000000</v>
      </c>
      <c r="S10">
        <f t="shared" si="1"/>
        <v>24470.4982617852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21670.269454824607</v>
      </c>
      <c r="AC10">
        <f t="shared" si="2"/>
        <v>22191.683543615567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-5876.4349133368587</v>
      </c>
      <c r="AI10">
        <f t="shared" si="7"/>
        <v>-5921.7786642204919</v>
      </c>
      <c r="AJ10">
        <f t="shared" si="8"/>
        <v>-521.4140887909598</v>
      </c>
      <c r="AK10">
        <f t="shared" si="30"/>
        <v>93.182158655745809</v>
      </c>
      <c r="AL10">
        <f t="shared" si="9"/>
        <v>-6350.0105943557055</v>
      </c>
      <c r="AN10">
        <f t="shared" si="10"/>
        <v>0</v>
      </c>
      <c r="AO10">
        <f t="shared" si="11"/>
        <v>0</v>
      </c>
      <c r="AP10">
        <f t="shared" si="12"/>
        <v>-30.020172713448058</v>
      </c>
      <c r="AQ10">
        <f t="shared" si="13"/>
        <v>-3890.5381138502726</v>
      </c>
      <c r="AR10">
        <f t="shared" si="14"/>
        <v>-3920.5582865637202</v>
      </c>
      <c r="AS10">
        <f t="shared" si="15"/>
        <v>-345.20613525996413</v>
      </c>
      <c r="AT10">
        <f t="shared" si="16"/>
        <v>61.691951859833466</v>
      </c>
      <c r="AU10">
        <f t="shared" si="17"/>
        <v>-4204.0724699638504</v>
      </c>
      <c r="AW10">
        <v>7</v>
      </c>
      <c r="AX10">
        <f>IF(Z10&gt;0, (R10*SUMPRODUCT(K10:$K$98, X10:$X$98)-K10*$AZ$3)/Z10, 0)</f>
        <v>24470.4982617852</v>
      </c>
    </row>
    <row r="11" spans="1:52" x14ac:dyDescent="0.25">
      <c r="A11" t="s">
        <v>33</v>
      </c>
      <c r="C11" s="25">
        <f>AU81</f>
        <v>55675.26120890618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1000000</v>
      </c>
      <c r="S11">
        <f t="shared" si="1"/>
        <v>24646.25767280841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22191.683543615567</v>
      </c>
      <c r="AC11">
        <f t="shared" si="2"/>
        <v>21959.968802990625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-6800.0508718905867</v>
      </c>
      <c r="AI11">
        <f t="shared" si="7"/>
        <v>-6844.6011827217899</v>
      </c>
      <c r="AJ11">
        <f t="shared" si="8"/>
        <v>231.71474062494235</v>
      </c>
      <c r="AK11">
        <f t="shared" si="30"/>
        <v>35.506693669784909</v>
      </c>
      <c r="AL11">
        <f t="shared" si="9"/>
        <v>-6577.3797484270626</v>
      </c>
      <c r="AN11">
        <f t="shared" si="10"/>
        <v>0</v>
      </c>
      <c r="AO11">
        <f t="shared" si="11"/>
        <v>0</v>
      </c>
      <c r="AP11">
        <f t="shared" si="12"/>
        <v>-28.047612908511443</v>
      </c>
      <c r="AQ11">
        <f t="shared" si="13"/>
        <v>-4281.1192796300329</v>
      </c>
      <c r="AR11">
        <f t="shared" si="14"/>
        <v>-4309.1668925385447</v>
      </c>
      <c r="AS11">
        <f t="shared" si="15"/>
        <v>145.8810326794088</v>
      </c>
      <c r="AT11">
        <f t="shared" si="16"/>
        <v>22.354007887498586</v>
      </c>
      <c r="AU11">
        <f t="shared" si="17"/>
        <v>-4140.9318519716371</v>
      </c>
      <c r="AW11">
        <v>8</v>
      </c>
      <c r="AX11">
        <f>IF(Z11&gt;0, (R11*SUMPRODUCT(K11:$K$98, X11:$X$98)-K11*$AZ$3)/Z11, 0)</f>
        <v>24646.25767280841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1000000</v>
      </c>
      <c r="S12">
        <f t="shared" si="1"/>
        <v>25597.825081143317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21959.968802990625</v>
      </c>
      <c r="AC12">
        <f t="shared" si="2"/>
        <v>22379.528804098634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-7821.534127490414</v>
      </c>
      <c r="AI12">
        <f t="shared" si="7"/>
        <v>-7865.2478585069302</v>
      </c>
      <c r="AJ12">
        <f t="shared" si="8"/>
        <v>-419.5600011080096</v>
      </c>
      <c r="AK12">
        <f t="shared" si="30"/>
        <v>461.15934486280315</v>
      </c>
      <c r="AL12">
        <f t="shared" si="9"/>
        <v>-7823.6485147521362</v>
      </c>
      <c r="AN12">
        <f t="shared" si="10"/>
        <v>0</v>
      </c>
      <c r="AO12">
        <f t="shared" si="11"/>
        <v>0</v>
      </c>
      <c r="AP12">
        <f t="shared" si="12"/>
        <v>-25.696476162716841</v>
      </c>
      <c r="AQ12">
        <f t="shared" si="13"/>
        <v>-4597.7742139419715</v>
      </c>
      <c r="AR12">
        <f t="shared" si="14"/>
        <v>-4623.4706901046884</v>
      </c>
      <c r="AS12">
        <f t="shared" si="15"/>
        <v>-246.63219808961136</v>
      </c>
      <c r="AT12">
        <f t="shared" si="16"/>
        <v>271.08576268641588</v>
      </c>
      <c r="AU12">
        <f t="shared" si="17"/>
        <v>-4599.0171255078831</v>
      </c>
      <c r="AW12">
        <v>9</v>
      </c>
      <c r="AX12">
        <f>IF(Z12&gt;0, (R12*SUMPRODUCT(K12:$K$98, X12:$X$98)-K12*$AZ$3)/Z12, 0)</f>
        <v>25597.825081143317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1000000</v>
      </c>
      <c r="S13">
        <f t="shared" si="1"/>
        <v>29039.003427273768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22379.528804098634</v>
      </c>
      <c r="AC13">
        <f t="shared" si="2"/>
        <v>24875.334993684963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-8913.8067755170796</v>
      </c>
      <c r="AI13">
        <f t="shared" si="7"/>
        <v>-8956.6376788846555</v>
      </c>
      <c r="AJ13">
        <f t="shared" si="8"/>
        <v>-2495.8061895863284</v>
      </c>
      <c r="AK13">
        <f t="shared" si="30"/>
        <v>1566.5670162869046</v>
      </c>
      <c r="AL13">
        <f t="shared" si="9"/>
        <v>-9885.8768521840793</v>
      </c>
      <c r="AN13">
        <f t="shared" si="10"/>
        <v>0</v>
      </c>
      <c r="AO13">
        <f t="shared" si="11"/>
        <v>0</v>
      </c>
      <c r="AP13">
        <f t="shared" si="12"/>
        <v>-22.479927559764732</v>
      </c>
      <c r="AQ13">
        <f t="shared" si="13"/>
        <v>-4678.4381098779568</v>
      </c>
      <c r="AR13">
        <f t="shared" si="14"/>
        <v>-4700.918037437722</v>
      </c>
      <c r="AS13">
        <f t="shared" si="15"/>
        <v>-1309.9313330754389</v>
      </c>
      <c r="AT13">
        <f t="shared" si="16"/>
        <v>822.21737751874309</v>
      </c>
      <c r="AU13">
        <f t="shared" si="17"/>
        <v>-5188.6319929944184</v>
      </c>
      <c r="AW13">
        <v>10</v>
      </c>
      <c r="AX13">
        <f>IF(Z13&gt;0, (R13*SUMPRODUCT(K13:$K$98, X13:$X$98)-K13*$AZ$3)/Z13, 0)</f>
        <v>29039.003427273768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1000000</v>
      </c>
      <c r="S14">
        <f t="shared" si="1"/>
        <v>31661.52008441159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24875.334993684963</v>
      </c>
      <c r="AC14">
        <f t="shared" si="2"/>
        <v>26530.450815528704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-10111.991663572267</v>
      </c>
      <c r="AI14">
        <f t="shared" si="7"/>
        <v>-10153.888658322989</v>
      </c>
      <c r="AJ14">
        <f t="shared" si="8"/>
        <v>-1655.1158218437413</v>
      </c>
      <c r="AK14">
        <f t="shared" si="30"/>
        <v>1741.2734495579475</v>
      </c>
      <c r="AL14">
        <f t="shared" si="9"/>
        <v>-10067.731030608782</v>
      </c>
      <c r="AN14">
        <f t="shared" si="10"/>
        <v>0</v>
      </c>
      <c r="AO14">
        <f t="shared" si="11"/>
        <v>0</v>
      </c>
      <c r="AP14">
        <f t="shared" si="12"/>
        <v>-19.633716815010303</v>
      </c>
      <c r="AQ14">
        <f t="shared" si="13"/>
        <v>-4738.6687742062204</v>
      </c>
      <c r="AR14">
        <f t="shared" si="14"/>
        <v>-4758.3024910212307</v>
      </c>
      <c r="AS14">
        <f t="shared" si="15"/>
        <v>-775.61828802921366</v>
      </c>
      <c r="AT14">
        <f t="shared" si="16"/>
        <v>815.99336681609259</v>
      </c>
      <c r="AU14">
        <f t="shared" si="17"/>
        <v>-4717.9274122343513</v>
      </c>
      <c r="AW14">
        <v>11</v>
      </c>
      <c r="AX14">
        <f>IF(Z14&gt;0, (R14*SUMPRODUCT(K14:$K$98, X14:$X$98)-K14*$AZ$3)/Z14, 0)</f>
        <v>31661.52008441159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1000000</v>
      </c>
      <c r="S15">
        <f t="shared" si="1"/>
        <v>33547.714063436804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26530.450815528704</v>
      </c>
      <c r="AC15">
        <f t="shared" si="2"/>
        <v>27446.740908931133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-11420.075020057526</v>
      </c>
      <c r="AI15">
        <f t="shared" si="7"/>
        <v>-11460.982041109737</v>
      </c>
      <c r="AJ15">
        <f t="shared" si="8"/>
        <v>-916.29009340242919</v>
      </c>
      <c r="AK15">
        <f t="shared" si="30"/>
        <v>1857.1315570870095</v>
      </c>
      <c r="AL15">
        <f t="shared" si="9"/>
        <v>-10520.140577425156</v>
      </c>
      <c r="AN15">
        <f t="shared" si="10"/>
        <v>0</v>
      </c>
      <c r="AO15">
        <f t="shared" si="11"/>
        <v>0</v>
      </c>
      <c r="AP15">
        <f t="shared" si="12"/>
        <v>-17.115889812098384</v>
      </c>
      <c r="AQ15">
        <f t="shared" si="13"/>
        <v>-4778.2688805358075</v>
      </c>
      <c r="AR15">
        <f t="shared" si="14"/>
        <v>-4795.3847703479069</v>
      </c>
      <c r="AS15">
        <f t="shared" si="15"/>
        <v>-383.38456018531667</v>
      </c>
      <c r="AT15">
        <f t="shared" si="16"/>
        <v>777.04164908762277</v>
      </c>
      <c r="AU15">
        <f t="shared" si="17"/>
        <v>-4401.7276814456</v>
      </c>
      <c r="AW15">
        <v>12</v>
      </c>
      <c r="AX15">
        <f>IF(Z15&gt;0, (R15*SUMPRODUCT(K15:$K$98, X15:$X$98)-K15*$AZ$3)/Z15, 0)</f>
        <v>33547.714063436804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1000000</v>
      </c>
      <c r="S16">
        <f t="shared" si="1"/>
        <v>34766.309221398464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27446.740908931133</v>
      </c>
      <c r="AC16">
        <f t="shared" si="2"/>
        <v>27717.542445903022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-12706.070902916872</v>
      </c>
      <c r="AI16">
        <f t="shared" si="7"/>
        <v>-12745.933550213414</v>
      </c>
      <c r="AJ16">
        <f t="shared" si="8"/>
        <v>-270.80153697188871</v>
      </c>
      <c r="AK16">
        <f t="shared" si="30"/>
        <v>1921.2718636251795</v>
      </c>
      <c r="AL16">
        <f t="shared" si="9"/>
        <v>-11095.463223560124</v>
      </c>
      <c r="AN16">
        <f t="shared" si="10"/>
        <v>0</v>
      </c>
      <c r="AO16">
        <f t="shared" si="11"/>
        <v>0</v>
      </c>
      <c r="AP16">
        <f t="shared" si="12"/>
        <v>-14.891887338923816</v>
      </c>
      <c r="AQ16">
        <f t="shared" si="13"/>
        <v>-4746.7338282629917</v>
      </c>
      <c r="AR16">
        <f t="shared" si="14"/>
        <v>-4761.6257156019146</v>
      </c>
      <c r="AS16">
        <f t="shared" si="15"/>
        <v>-101.16603520565802</v>
      </c>
      <c r="AT16">
        <f t="shared" si="16"/>
        <v>717.74872169695971</v>
      </c>
      <c r="AU16">
        <f t="shared" si="17"/>
        <v>-4145.0430291106131</v>
      </c>
      <c r="AW16">
        <v>13</v>
      </c>
      <c r="AX16">
        <f>IF(Z16&gt;0, (R16*SUMPRODUCT(K16:$K$98, X16:$X$98)-K16*$AZ$3)/Z16, 0)</f>
        <v>34766.309221398464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1000000</v>
      </c>
      <c r="S17">
        <f t="shared" si="1"/>
        <v>35443.990750364785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27717.542445903022</v>
      </c>
      <c r="AC17">
        <f t="shared" si="2"/>
        <v>27478.907204700517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-14003.518386427064</v>
      </c>
      <c r="AI17">
        <f t="shared" si="7"/>
        <v>-14042.282231331319</v>
      </c>
      <c r="AJ17">
        <f t="shared" si="8"/>
        <v>238.6352412025044</v>
      </c>
      <c r="AK17">
        <f t="shared" si="30"/>
        <v>1940.2279712132117</v>
      </c>
      <c r="AL17">
        <f t="shared" si="9"/>
        <v>-11863.419018915603</v>
      </c>
      <c r="AN17">
        <f t="shared" si="10"/>
        <v>0</v>
      </c>
      <c r="AO17">
        <f t="shared" si="11"/>
        <v>0</v>
      </c>
      <c r="AP17">
        <f t="shared" si="12"/>
        <v>-12.929818529723153</v>
      </c>
      <c r="AQ17">
        <f t="shared" si="13"/>
        <v>-4670.923432940057</v>
      </c>
      <c r="AR17">
        <f t="shared" si="14"/>
        <v>-4683.8532514697799</v>
      </c>
      <c r="AS17">
        <f t="shared" si="15"/>
        <v>79.597634630055111</v>
      </c>
      <c r="AT17">
        <f t="shared" si="16"/>
        <v>647.16995014406757</v>
      </c>
      <c r="AU17">
        <f t="shared" si="17"/>
        <v>-3957.0856666956574</v>
      </c>
      <c r="AW17">
        <v>14</v>
      </c>
      <c r="AX17">
        <f>IF(Z17&gt;0, (R17*SUMPRODUCT(K17:$K$98, X17:$X$98)-K17*$AZ$3)/Z17, 0)</f>
        <v>35443.990750364785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1000000</v>
      </c>
      <c r="S18">
        <f t="shared" si="1"/>
        <v>35674.302626261793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27478.907204700517</v>
      </c>
      <c r="AC18">
        <f t="shared" si="2"/>
        <v>26833.071795921598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-15356.046744382946</v>
      </c>
      <c r="AI18">
        <f t="shared" si="7"/>
        <v>-15393.65514850094</v>
      </c>
      <c r="AJ18">
        <f t="shared" si="8"/>
        <v>645.83540877891937</v>
      </c>
      <c r="AK18">
        <f t="shared" si="30"/>
        <v>1923.5235043290363</v>
      </c>
      <c r="AL18">
        <f t="shared" si="9"/>
        <v>-12824.296235392985</v>
      </c>
      <c r="AN18">
        <f t="shared" si="10"/>
        <v>0</v>
      </c>
      <c r="AO18">
        <f t="shared" si="11"/>
        <v>0</v>
      </c>
      <c r="AP18">
        <f t="shared" si="12"/>
        <v>-11.200372446633764</v>
      </c>
      <c r="AQ18">
        <f t="shared" si="13"/>
        <v>-4573.2715035018973</v>
      </c>
      <c r="AR18">
        <f t="shared" si="14"/>
        <v>-4584.4718759485313</v>
      </c>
      <c r="AS18">
        <f t="shared" si="15"/>
        <v>192.33991144247557</v>
      </c>
      <c r="AT18">
        <f t="shared" si="16"/>
        <v>572.85546046425338</v>
      </c>
      <c r="AU18">
        <f t="shared" si="17"/>
        <v>-3819.2765040418026</v>
      </c>
      <c r="AW18">
        <v>15</v>
      </c>
      <c r="AX18">
        <f>IF(Z18&gt;0, (R18*SUMPRODUCT(K18:$K$98, X18:$X$98)-K18*$AZ$3)/Z18, 0)</f>
        <v>35674.302626261793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1000000</v>
      </c>
      <c r="S19">
        <f t="shared" si="1"/>
        <v>35526.369703599579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26833.071795921598</v>
      </c>
      <c r="AC19">
        <f t="shared" si="2"/>
        <v>25853.628885420709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-16915.729893775784</v>
      </c>
      <c r="AI19">
        <f t="shared" si="7"/>
        <v>-16952.116427357909</v>
      </c>
      <c r="AJ19">
        <f t="shared" si="8"/>
        <v>979.44291050088941</v>
      </c>
      <c r="AK19">
        <f t="shared" si="30"/>
        <v>1878.3150257145121</v>
      </c>
      <c r="AL19">
        <f t="shared" si="9"/>
        <v>-14094.358491142508</v>
      </c>
      <c r="AN19">
        <f t="shared" si="10"/>
        <v>0</v>
      </c>
      <c r="AO19">
        <f t="shared" si="11"/>
        <v>0</v>
      </c>
      <c r="AP19">
        <f t="shared" si="12"/>
        <v>-9.6754287875939351</v>
      </c>
      <c r="AQ19">
        <f t="shared" si="13"/>
        <v>-4498.0085725396148</v>
      </c>
      <c r="AR19">
        <f t="shared" si="14"/>
        <v>-4507.6840013272085</v>
      </c>
      <c r="AS19">
        <f t="shared" si="15"/>
        <v>260.4405860942004</v>
      </c>
      <c r="AT19">
        <f t="shared" si="16"/>
        <v>499.45684523507146</v>
      </c>
      <c r="AU19">
        <f t="shared" si="17"/>
        <v>-3747.786569997937</v>
      </c>
      <c r="AW19">
        <v>16</v>
      </c>
      <c r="AX19">
        <f>IF(Z19&gt;0, (R19*SUMPRODUCT(K19:$K$98, X19:$X$98)-K19*$AZ$3)/Z19, 0)</f>
        <v>35526.369703599579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1000000</v>
      </c>
      <c r="S20">
        <f t="shared" si="1"/>
        <v>34991.700924794546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25853.628885420709</v>
      </c>
      <c r="AC20">
        <f t="shared" si="2"/>
        <v>24564.395842346279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-18447.026476264538</v>
      </c>
      <c r="AI20">
        <f t="shared" si="7"/>
        <v>-18482.126793187028</v>
      </c>
      <c r="AJ20">
        <f t="shared" si="8"/>
        <v>1289.2330430744296</v>
      </c>
      <c r="AK20">
        <f t="shared" si="30"/>
        <v>1809.7540219794498</v>
      </c>
      <c r="AL20">
        <f t="shared" si="9"/>
        <v>-15383.139728133148</v>
      </c>
      <c r="AN20">
        <f t="shared" si="10"/>
        <v>0</v>
      </c>
      <c r="AO20">
        <f t="shared" si="11"/>
        <v>0</v>
      </c>
      <c r="AP20">
        <f t="shared" si="12"/>
        <v>-8.3334062125088515</v>
      </c>
      <c r="AQ20">
        <f t="shared" si="13"/>
        <v>-4379.6346733586133</v>
      </c>
      <c r="AR20">
        <f t="shared" si="14"/>
        <v>-4387.968079571122</v>
      </c>
      <c r="AS20">
        <f t="shared" si="15"/>
        <v>306.08563091474355</v>
      </c>
      <c r="AT20">
        <f t="shared" si="16"/>
        <v>429.66607518614052</v>
      </c>
      <c r="AU20">
        <f t="shared" si="17"/>
        <v>-3652.2163734702372</v>
      </c>
      <c r="AW20">
        <v>17</v>
      </c>
      <c r="AX20">
        <f>IF(Z20&gt;0, (R20*SUMPRODUCT(K20:$K$98, X20:$X$98)-K20*$AZ$3)/Z20, 0)</f>
        <v>34991.700924794546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1000000</v>
      </c>
      <c r="S21">
        <f t="shared" si="1"/>
        <v>34138.084570679363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24564.395842346279</v>
      </c>
      <c r="AC21">
        <f t="shared" si="2"/>
        <v>23049.739320295866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-19794.927625376957</v>
      </c>
      <c r="AI21">
        <f t="shared" si="7"/>
        <v>-19828.687192748956</v>
      </c>
      <c r="AJ21">
        <f t="shared" si="8"/>
        <v>1514.6565220504126</v>
      </c>
      <c r="AK21">
        <f t="shared" si="30"/>
        <v>1719.5077089642398</v>
      </c>
      <c r="AL21">
        <f t="shared" si="9"/>
        <v>-16594.522961734303</v>
      </c>
      <c r="AN21">
        <f t="shared" si="10"/>
        <v>0</v>
      </c>
      <c r="AO21">
        <f t="shared" si="11"/>
        <v>0</v>
      </c>
      <c r="AP21">
        <f t="shared" si="12"/>
        <v>-7.1563300851450222</v>
      </c>
      <c r="AQ21">
        <f t="shared" si="13"/>
        <v>-4196.1152682381753</v>
      </c>
      <c r="AR21">
        <f t="shared" si="14"/>
        <v>-4203.2715983233202</v>
      </c>
      <c r="AS21">
        <f t="shared" si="15"/>
        <v>321.07585734056136</v>
      </c>
      <c r="AT21">
        <f t="shared" si="16"/>
        <v>364.50007234116828</v>
      </c>
      <c r="AU21">
        <f t="shared" si="17"/>
        <v>-3517.6956686415906</v>
      </c>
      <c r="AW21">
        <v>18</v>
      </c>
      <c r="AX21">
        <f>IF(Z21&gt;0, (R21*SUMPRODUCT(K21:$K$98, X21:$X$98)-K21*$AZ$3)/Z21, 0)</f>
        <v>34138.084570679363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1000000</v>
      </c>
      <c r="S22">
        <f t="shared" si="1"/>
        <v>33079.163773154229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23049.739320295866</v>
      </c>
      <c r="AC22">
        <f t="shared" si="2"/>
        <v>21411.640258582865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-21154.623339236565</v>
      </c>
      <c r="AI22">
        <f t="shared" si="7"/>
        <v>-21186.98757976788</v>
      </c>
      <c r="AJ22">
        <f t="shared" si="8"/>
        <v>1638.099061713001</v>
      </c>
      <c r="AK22">
        <f t="shared" si="30"/>
        <v>1613.4817524207108</v>
      </c>
      <c r="AL22">
        <f t="shared" si="9"/>
        <v>-17935.406765634169</v>
      </c>
      <c r="AN22">
        <f t="shared" si="10"/>
        <v>0</v>
      </c>
      <c r="AO22">
        <f t="shared" si="11"/>
        <v>0</v>
      </c>
      <c r="AP22">
        <f t="shared" si="12"/>
        <v>-6.1254907610183364</v>
      </c>
      <c r="AQ22">
        <f t="shared" si="13"/>
        <v>-4003.8773563041846</v>
      </c>
      <c r="AR22">
        <f t="shared" si="14"/>
        <v>-4010.0028470652028</v>
      </c>
      <c r="AS22">
        <f t="shared" si="15"/>
        <v>310.03850247765791</v>
      </c>
      <c r="AT22">
        <f t="shared" si="16"/>
        <v>305.37925207797224</v>
      </c>
      <c r="AU22">
        <f t="shared" si="17"/>
        <v>-3394.5850925095729</v>
      </c>
      <c r="AW22">
        <v>19</v>
      </c>
      <c r="AX22">
        <f>IF(Z22&gt;0, (R22*SUMPRODUCT(K22:$K$98, X22:$X$98)-K22*$AZ$3)/Z22, 0)</f>
        <v>33079.163773154229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1000000</v>
      </c>
      <c r="S23">
        <f t="shared" si="1"/>
        <v>31844.324882624456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21411.640258582865</v>
      </c>
      <c r="AC23">
        <f t="shared" si="2"/>
        <v>19691.705943819012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-22437.85610074061</v>
      </c>
      <c r="AI23">
        <f t="shared" si="7"/>
        <v>-22468.774806061574</v>
      </c>
      <c r="AJ23">
        <f t="shared" si="8"/>
        <v>1719.9343147638538</v>
      </c>
      <c r="AK23">
        <f t="shared" si="30"/>
        <v>1498.8148181008007</v>
      </c>
      <c r="AL23">
        <f t="shared" si="9"/>
        <v>-19250.02567319692</v>
      </c>
      <c r="AN23">
        <f t="shared" si="10"/>
        <v>0</v>
      </c>
      <c r="AO23">
        <f t="shared" si="11"/>
        <v>0</v>
      </c>
      <c r="AP23">
        <f t="shared" si="12"/>
        <v>-5.2249091865031891</v>
      </c>
      <c r="AQ23">
        <f t="shared" si="13"/>
        <v>-3791.742223653232</v>
      </c>
      <c r="AR23">
        <f t="shared" si="14"/>
        <v>-3796.9671328397353</v>
      </c>
      <c r="AS23">
        <f t="shared" si="15"/>
        <v>290.64931756046582</v>
      </c>
      <c r="AT23">
        <f t="shared" si="16"/>
        <v>253.28264009333589</v>
      </c>
      <c r="AU23">
        <f t="shared" si="17"/>
        <v>-3253.0351751859334</v>
      </c>
      <c r="AW23">
        <v>20</v>
      </c>
      <c r="AX23">
        <f>IF(Z23&gt;0, (R23*SUMPRODUCT(K23:$K$98, X23:$X$98)-K23*$AZ$3)/Z23, 0)</f>
        <v>31844.324882624456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1000000</v>
      </c>
      <c r="S24">
        <f t="shared" si="1"/>
        <v>30484.986810746817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19691.705943819012</v>
      </c>
      <c r="AC24">
        <f t="shared" si="2"/>
        <v>17939.198578683932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-23730.259072245208</v>
      </c>
      <c r="AI24">
        <f t="shared" si="7"/>
        <v>-23759.682077559351</v>
      </c>
      <c r="AJ24">
        <f t="shared" si="8"/>
        <v>1752.5073651350795</v>
      </c>
      <c r="AK24">
        <f t="shared" si="30"/>
        <v>1378.419416067331</v>
      </c>
      <c r="AL24">
        <f t="shared" si="9"/>
        <v>-20628.75529635694</v>
      </c>
      <c r="AN24">
        <f t="shared" si="10"/>
        <v>0</v>
      </c>
      <c r="AO24">
        <f t="shared" si="11"/>
        <v>0</v>
      </c>
      <c r="AP24">
        <f t="shared" si="12"/>
        <v>-4.4394222446906504</v>
      </c>
      <c r="AQ24">
        <f t="shared" si="13"/>
        <v>-3580.4853675826603</v>
      </c>
      <c r="AR24">
        <f t="shared" si="14"/>
        <v>-3584.9247898273511</v>
      </c>
      <c r="AS24">
        <f t="shared" si="15"/>
        <v>264.42302877282958</v>
      </c>
      <c r="AT24">
        <f t="shared" si="16"/>
        <v>207.97963202152079</v>
      </c>
      <c r="AU24">
        <f t="shared" si="17"/>
        <v>-3112.5221290330005</v>
      </c>
      <c r="AW24">
        <v>21</v>
      </c>
      <c r="AX24">
        <f>IF(Z24&gt;0, (R24*SUMPRODUCT(K24:$K$98, X24:$X$98)-K24*$AZ$3)/Z24, 0)</f>
        <v>30484.986810746817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1000000</v>
      </c>
      <c r="S25">
        <f t="shared" si="1"/>
        <v>29022.789954969376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17939.198578683932</v>
      </c>
      <c r="AC25">
        <f t="shared" si="2"/>
        <v>16179.458620492478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-25101.236013120702</v>
      </c>
      <c r="AI25">
        <f t="shared" si="7"/>
        <v>-25129.109726581049</v>
      </c>
      <c r="AJ25">
        <f t="shared" si="8"/>
        <v>1759.7399581914542</v>
      </c>
      <c r="AK25">
        <f t="shared" si="30"/>
        <v>1255.7439005078754</v>
      </c>
      <c r="AL25">
        <f t="shared" si="9"/>
        <v>-22113.625867881721</v>
      </c>
      <c r="AN25">
        <f t="shared" si="10"/>
        <v>0</v>
      </c>
      <c r="AO25">
        <f t="shared" si="11"/>
        <v>0</v>
      </c>
      <c r="AP25">
        <f t="shared" si="12"/>
        <v>-3.7550543922304378</v>
      </c>
      <c r="AQ25">
        <f t="shared" si="13"/>
        <v>-3381.5554097438076</v>
      </c>
      <c r="AR25">
        <f t="shared" si="14"/>
        <v>-3385.3104641360383</v>
      </c>
      <c r="AS25">
        <f t="shared" si="15"/>
        <v>237.06634096640408</v>
      </c>
      <c r="AT25">
        <f t="shared" si="16"/>
        <v>169.16966072091316</v>
      </c>
      <c r="AU25">
        <f t="shared" si="17"/>
        <v>-2979.0744624487211</v>
      </c>
      <c r="AW25">
        <v>22</v>
      </c>
      <c r="AX25">
        <f>IF(Z25&gt;0, (R25*SUMPRODUCT(K25:$K$98, X25:$X$98)-K25*$AZ$3)/Z25, 0)</f>
        <v>29022.789954969376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1000000</v>
      </c>
      <c r="S26">
        <f t="shared" si="1"/>
        <v>27443.725276915971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16179.458620492478</v>
      </c>
      <c r="AC26">
        <f t="shared" si="2"/>
        <v>14423.568754847967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-26330.617436015727</v>
      </c>
      <c r="AI26">
        <f t="shared" si="7"/>
        <v>-26356.895881469671</v>
      </c>
      <c r="AJ26">
        <f t="shared" si="8"/>
        <v>1755.8898656445108</v>
      </c>
      <c r="AK26">
        <f t="shared" si="30"/>
        <v>1132.5621034344736</v>
      </c>
      <c r="AL26">
        <f t="shared" si="9"/>
        <v>-23468.443912390685</v>
      </c>
      <c r="AN26">
        <f t="shared" si="10"/>
        <v>0</v>
      </c>
      <c r="AO26">
        <f t="shared" si="11"/>
        <v>0</v>
      </c>
      <c r="AP26">
        <f t="shared" si="12"/>
        <v>-3.160843900062511</v>
      </c>
      <c r="AQ26">
        <f t="shared" si="13"/>
        <v>-3167.1192899664452</v>
      </c>
      <c r="AR26">
        <f t="shared" si="14"/>
        <v>-3170.2801338665076</v>
      </c>
      <c r="AS26">
        <f t="shared" si="15"/>
        <v>211.20327611203982</v>
      </c>
      <c r="AT26">
        <f t="shared" si="16"/>
        <v>136.22769361898648</v>
      </c>
      <c r="AU26">
        <f t="shared" si="17"/>
        <v>-2822.8491641354813</v>
      </c>
      <c r="AW26">
        <v>23</v>
      </c>
      <c r="AX26">
        <f>IF(Z26&gt;0, (R26*SUMPRODUCT(K26:$K$98, X26:$X$98)-K26*$AZ$3)/Z26, 0)</f>
        <v>27443.725276915971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1000000</v>
      </c>
      <c r="S27">
        <f t="shared" si="1"/>
        <v>25780.155902705785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14423.568754847967</v>
      </c>
      <c r="AC27">
        <f t="shared" si="2"/>
        <v>12707.936557827323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-27378.398112374645</v>
      </c>
      <c r="AI27">
        <f t="shared" si="7"/>
        <v>-27403.044853468429</v>
      </c>
      <c r="AJ27">
        <f t="shared" si="8"/>
        <v>1715.6321970206445</v>
      </c>
      <c r="AK27">
        <f t="shared" si="30"/>
        <v>1009.6498128393578</v>
      </c>
      <c r="AL27">
        <f t="shared" si="9"/>
        <v>-24677.762843608427</v>
      </c>
      <c r="AN27">
        <f t="shared" si="10"/>
        <v>0</v>
      </c>
      <c r="AO27">
        <f t="shared" si="11"/>
        <v>0</v>
      </c>
      <c r="AP27">
        <f t="shared" si="12"/>
        <v>-2.6469446420332123</v>
      </c>
      <c r="AQ27">
        <f t="shared" si="13"/>
        <v>-2940.3118211551496</v>
      </c>
      <c r="AR27">
        <f t="shared" si="14"/>
        <v>-2942.9587657971829</v>
      </c>
      <c r="AS27">
        <f t="shared" si="15"/>
        <v>184.25086847481199</v>
      </c>
      <c r="AT27">
        <f t="shared" si="16"/>
        <v>108.43166454566399</v>
      </c>
      <c r="AU27">
        <f t="shared" si="17"/>
        <v>-2650.2762327767068</v>
      </c>
      <c r="AW27">
        <v>24</v>
      </c>
      <c r="AX27">
        <f>IF(Z27&gt;0, (R27*SUMPRODUCT(K27:$K$98, X27:$X$98)-K27*$AZ$3)/Z27, 0)</f>
        <v>25780.155902705785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1000000</v>
      </c>
      <c r="S28">
        <f t="shared" si="1"/>
        <v>24070.770535992513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12707.936557827323</v>
      </c>
      <c r="AC28">
        <f t="shared" si="2"/>
        <v>11063.595355373778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-28377.671595879212</v>
      </c>
      <c r="AI28">
        <f t="shared" si="7"/>
        <v>-28400.652985982262</v>
      </c>
      <c r="AJ28">
        <f t="shared" si="8"/>
        <v>1644.3412024535446</v>
      </c>
      <c r="AK28">
        <f t="shared" si="30"/>
        <v>889.55555904791265</v>
      </c>
      <c r="AL28">
        <f t="shared" si="9"/>
        <v>-25866.756224480807</v>
      </c>
      <c r="AN28">
        <f t="shared" si="10"/>
        <v>0</v>
      </c>
      <c r="AO28">
        <f t="shared" si="11"/>
        <v>0</v>
      </c>
      <c r="AP28">
        <f t="shared" si="12"/>
        <v>-2.2036551248108989</v>
      </c>
      <c r="AQ28">
        <f t="shared" si="13"/>
        <v>-2721.0974254405828</v>
      </c>
      <c r="AR28">
        <f t="shared" si="14"/>
        <v>-2723.3010805653935</v>
      </c>
      <c r="AS28">
        <f t="shared" si="15"/>
        <v>157.67370474440025</v>
      </c>
      <c r="AT28">
        <f t="shared" si="16"/>
        <v>85.298306921809953</v>
      </c>
      <c r="AU28">
        <f t="shared" si="17"/>
        <v>-2480.3290688991838</v>
      </c>
      <c r="AW28">
        <v>25</v>
      </c>
      <c r="AX28">
        <f>IF(Z28&gt;0, (R28*SUMPRODUCT(K28:$K$98, X28:$X$98)-K28*$AZ$3)/Z28, 0)</f>
        <v>24070.770535992513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1000000</v>
      </c>
      <c r="S29">
        <f t="shared" si="1"/>
        <v>22313.524337520081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11063.595355373778</v>
      </c>
      <c r="AC29">
        <f t="shared" si="2"/>
        <v>9499.614553773923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-29298.035682408918</v>
      </c>
      <c r="AI29">
        <f t="shared" si="7"/>
        <v>-29319.322356826819</v>
      </c>
      <c r="AJ29">
        <f t="shared" si="8"/>
        <v>1563.9808015998551</v>
      </c>
      <c r="AK29">
        <f t="shared" si="30"/>
        <v>774.45167487616459</v>
      </c>
      <c r="AL29">
        <f t="shared" si="9"/>
        <v>-26980.889880350802</v>
      </c>
      <c r="AN29">
        <f t="shared" si="10"/>
        <v>0</v>
      </c>
      <c r="AO29">
        <f t="shared" si="11"/>
        <v>0</v>
      </c>
      <c r="AP29">
        <f t="shared" si="12"/>
        <v>-1.8224563191923966</v>
      </c>
      <c r="AQ29">
        <f t="shared" si="13"/>
        <v>-2508.348144059034</v>
      </c>
      <c r="AR29">
        <f t="shared" si="14"/>
        <v>-2510.1706003782265</v>
      </c>
      <c r="AS29">
        <f t="shared" si="15"/>
        <v>133.90004652743335</v>
      </c>
      <c r="AT29">
        <f t="shared" si="16"/>
        <v>66.30459606223387</v>
      </c>
      <c r="AU29">
        <f t="shared" si="17"/>
        <v>-2309.9659577885595</v>
      </c>
      <c r="AW29">
        <v>26</v>
      </c>
      <c r="AX29">
        <f>IF(Z29&gt;0, (R29*SUMPRODUCT(K29:$K$98, X29:$X$98)-K29*$AZ$3)/Z29, 0)</f>
        <v>22313.524337520081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1000000</v>
      </c>
      <c r="S30">
        <f t="shared" si="1"/>
        <v>20505.456668944833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9499.614553773923</v>
      </c>
      <c r="AC30">
        <f t="shared" si="2"/>
        <v>8024.4062524298142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-30145.866030380457</v>
      </c>
      <c r="AI30">
        <f t="shared" si="7"/>
        <v>-30165.432544752661</v>
      </c>
      <c r="AJ30">
        <f t="shared" si="8"/>
        <v>1475.2083013441088</v>
      </c>
      <c r="AK30">
        <f t="shared" si="30"/>
        <v>664.97301876417464</v>
      </c>
      <c r="AL30">
        <f t="shared" si="9"/>
        <v>-28025.251224644377</v>
      </c>
      <c r="AN30">
        <f t="shared" si="10"/>
        <v>0</v>
      </c>
      <c r="AO30">
        <f t="shared" si="11"/>
        <v>0</v>
      </c>
      <c r="AP30">
        <f t="shared" si="12"/>
        <v>-1.4957008961052614</v>
      </c>
      <c r="AQ30">
        <f t="shared" si="13"/>
        <v>-2304.4062921889276</v>
      </c>
      <c r="AR30">
        <f t="shared" si="14"/>
        <v>-2305.9019930850332</v>
      </c>
      <c r="AS30">
        <f t="shared" si="15"/>
        <v>112.76767728221078</v>
      </c>
      <c r="AT30">
        <f t="shared" si="16"/>
        <v>50.831779290458506</v>
      </c>
      <c r="AU30">
        <f t="shared" si="17"/>
        <v>-2142.3025365123635</v>
      </c>
      <c r="AW30">
        <v>27</v>
      </c>
      <c r="AX30">
        <f>IF(Z30&gt;0, (R30*SUMPRODUCT(K30:$K$98, X30:$X$98)-K30*$AZ$3)/Z30, 0)</f>
        <v>20505.456668944833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1000000</v>
      </c>
      <c r="S31">
        <f t="shared" si="1"/>
        <v>18631.542223009976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8024.4062524298142</v>
      </c>
      <c r="AC31">
        <f t="shared" si="2"/>
        <v>6642.4462483792304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-30900.805239285834</v>
      </c>
      <c r="AI31">
        <f t="shared" si="7"/>
        <v>-30918.631048252351</v>
      </c>
      <c r="AJ31">
        <f t="shared" si="8"/>
        <v>1381.9600040505838</v>
      </c>
      <c r="AK31">
        <f t="shared" si="30"/>
        <v>561.70843767008705</v>
      </c>
      <c r="AL31">
        <f t="shared" si="9"/>
        <v>-28974.962606531681</v>
      </c>
      <c r="AN31">
        <f t="shared" si="10"/>
        <v>0</v>
      </c>
      <c r="AO31">
        <f t="shared" si="11"/>
        <v>0</v>
      </c>
      <c r="AP31">
        <f t="shared" si="12"/>
        <v>-1.2166411824925085</v>
      </c>
      <c r="AQ31">
        <f t="shared" si="13"/>
        <v>-2109.0314777249791</v>
      </c>
      <c r="AR31">
        <f t="shared" si="14"/>
        <v>-2110.2481189074715</v>
      </c>
      <c r="AS31">
        <f t="shared" si="15"/>
        <v>94.321074383982037</v>
      </c>
      <c r="AT31">
        <f t="shared" si="16"/>
        <v>38.337537393485491</v>
      </c>
      <c r="AU31">
        <f t="shared" si="17"/>
        <v>-1977.5895071300042</v>
      </c>
      <c r="AW31">
        <v>28</v>
      </c>
      <c r="AX31">
        <f>IF(Z31&gt;0, (R31*SUMPRODUCT(K31:$K$98, X31:$X$98)-K31*$AZ$3)/Z31, 0)</f>
        <v>18631.542223009976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1000000</v>
      </c>
      <c r="S32">
        <f t="shared" si="1"/>
        <v>16665.309294472863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6642.4462483792304</v>
      </c>
      <c r="AC32">
        <f t="shared" si="2"/>
        <v>5357.0275279206171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-31503.186400924573</v>
      </c>
      <c r="AI32">
        <f t="shared" si="7"/>
        <v>-31519.258792481378</v>
      </c>
      <c r="AJ32">
        <f t="shared" si="8"/>
        <v>1285.4187204586133</v>
      </c>
      <c r="AK32">
        <f t="shared" si="30"/>
        <v>464.97123738654619</v>
      </c>
      <c r="AL32">
        <f t="shared" si="9"/>
        <v>-29768.868834636218</v>
      </c>
      <c r="AN32">
        <f t="shared" si="10"/>
        <v>0</v>
      </c>
      <c r="AO32">
        <f t="shared" si="11"/>
        <v>0</v>
      </c>
      <c r="AP32">
        <f t="shared" si="12"/>
        <v>-0.9794352864736483</v>
      </c>
      <c r="AQ32">
        <f t="shared" si="13"/>
        <v>-1919.7723181624515</v>
      </c>
      <c r="AR32">
        <f t="shared" si="14"/>
        <v>-1920.751753448925</v>
      </c>
      <c r="AS32">
        <f t="shared" si="15"/>
        <v>78.332116801741051</v>
      </c>
      <c r="AT32">
        <f t="shared" si="16"/>
        <v>28.334876952327452</v>
      </c>
      <c r="AU32">
        <f t="shared" si="17"/>
        <v>-1814.0847596948565</v>
      </c>
      <c r="AW32">
        <v>29</v>
      </c>
      <c r="AX32">
        <f>IF(Z32&gt;0, (R32*SUMPRODUCT(K32:$K$98, X32:$X$98)-K32*$AZ$3)/Z32, 0)</f>
        <v>16665.309294472863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1000000</v>
      </c>
      <c r="S33">
        <f t="shared" si="1"/>
        <v>14577.910908320198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5357.0275279206171</v>
      </c>
      <c r="AC33">
        <f t="shared" si="2"/>
        <v>4172.6237430317069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-32004.155152101248</v>
      </c>
      <c r="AI33">
        <f t="shared" si="7"/>
        <v>-32018.466611984881</v>
      </c>
      <c r="AJ33">
        <f t="shared" si="8"/>
        <v>1184.4037848889102</v>
      </c>
      <c r="AK33">
        <f t="shared" si="30"/>
        <v>374.99192695444322</v>
      </c>
      <c r="AL33">
        <f t="shared" si="9"/>
        <v>-30459.070900141527</v>
      </c>
      <c r="AN33">
        <f t="shared" si="10"/>
        <v>0</v>
      </c>
      <c r="AO33">
        <f t="shared" si="11"/>
        <v>0</v>
      </c>
      <c r="AP33">
        <f t="shared" si="12"/>
        <v>-0.77868383147230291</v>
      </c>
      <c r="AQ33">
        <f t="shared" si="13"/>
        <v>-1741.3400421416513</v>
      </c>
      <c r="AR33">
        <f t="shared" si="14"/>
        <v>-1742.1187259731237</v>
      </c>
      <c r="AS33">
        <f t="shared" si="15"/>
        <v>64.443186420303775</v>
      </c>
      <c r="AT33">
        <f t="shared" si="16"/>
        <v>20.403239978754975</v>
      </c>
      <c r="AU33">
        <f t="shared" si="17"/>
        <v>-1657.2722995740651</v>
      </c>
      <c r="AW33">
        <v>30</v>
      </c>
      <c r="AX33">
        <f>IF(Z33&gt;0, (R33*SUMPRODUCT(K33:$K$98, X33:$X$98)-K33*$AZ$3)/Z33, 0)</f>
        <v>14577.910908320198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1000000</v>
      </c>
      <c r="S34">
        <f t="shared" si="1"/>
        <v>12293.801586789503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4172.6237430317069</v>
      </c>
      <c r="AC34">
        <f t="shared" si="2"/>
        <v>3087.8627484557164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-32194.579002937178</v>
      </c>
      <c r="AI34">
        <f t="shared" si="7"/>
        <v>-32207.137619271827</v>
      </c>
      <c r="AJ34">
        <f t="shared" si="8"/>
        <v>1084.7609945759905</v>
      </c>
      <c r="AK34">
        <f t="shared" si="30"/>
        <v>292.08366201221952</v>
      </c>
      <c r="AL34">
        <f t="shared" si="9"/>
        <v>-30830.292962683616</v>
      </c>
      <c r="AN34">
        <f t="shared" si="10"/>
        <v>0</v>
      </c>
      <c r="AO34">
        <f t="shared" si="11"/>
        <v>0</v>
      </c>
      <c r="AP34">
        <f t="shared" si="12"/>
        <v>-0.61009995067954981</v>
      </c>
      <c r="AQ34">
        <f t="shared" si="13"/>
        <v>-1564.0187213657839</v>
      </c>
      <c r="AR34">
        <f t="shared" si="14"/>
        <v>-1564.6288213164635</v>
      </c>
      <c r="AS34">
        <f t="shared" si="15"/>
        <v>52.697893753151227</v>
      </c>
      <c r="AT34">
        <f t="shared" si="16"/>
        <v>14.189479401190814</v>
      </c>
      <c r="AU34">
        <f t="shared" si="17"/>
        <v>-1497.7414481621215</v>
      </c>
      <c r="AW34">
        <v>31</v>
      </c>
      <c r="AX34">
        <f>IF(Z34&gt;0, (R34*SUMPRODUCT(K34:$K$98, X34:$X$98)-K34*$AZ$3)/Z34, 0)</f>
        <v>12293.801586789503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9738.0372951937461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3087.8627484557164</v>
      </c>
      <c r="AC35">
        <f t="shared" ref="AC35:AC66" si="33">S35*Z35</f>
        <v>2110.0753195592733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-31976.762976933034</v>
      </c>
      <c r="AI35">
        <f t="shared" ref="AI35:AI66" si="38">SUM(AE35:AH35)</f>
        <v>-31987.59716895549</v>
      </c>
      <c r="AJ35">
        <f t="shared" ref="AJ35:AJ66" si="39">AB35-AC35</f>
        <v>977.78742889644309</v>
      </c>
      <c r="AK35">
        <f t="shared" si="30"/>
        <v>216.15039239190017</v>
      </c>
      <c r="AL35">
        <f t="shared" ref="AL35:AL66" si="40">SUM(AI35:AK35)</f>
        <v>-30793.659347667148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-0.46993490382691394</v>
      </c>
      <c r="AQ35">
        <f t="shared" ref="AQ35:AQ66" si="44">AH35*$K35</f>
        <v>-1386.9974801180485</v>
      </c>
      <c r="AR35">
        <f t="shared" ref="AR35:AR66" si="45">AI35*$K35</f>
        <v>-1387.4674150218755</v>
      </c>
      <c r="AS35">
        <f t="shared" ref="AS35:AS66" si="46">AJ35*$K35</f>
        <v>42.41169442162677</v>
      </c>
      <c r="AT35">
        <f t="shared" ref="AT35:AT66" si="47">AK35*$K35</f>
        <v>9.3755596772055583</v>
      </c>
      <c r="AU35">
        <f t="shared" ref="AU35:AU66" si="48">AL35*$K35</f>
        <v>-1335.6801609230431</v>
      </c>
      <c r="AW35">
        <v>32</v>
      </c>
      <c r="AX35">
        <f>IF(Z35&gt;0, (R35*SUMPRODUCT(K35:$K$98, X35:$X$98)-K35*$AZ$3)/Z35, 0)</f>
        <v>9738.0372951937461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1000000</v>
      </c>
      <c r="S36">
        <f t="shared" si="32"/>
        <v>6803.3411636052888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2110.0753195592733</v>
      </c>
      <c r="AC36">
        <f t="shared" si="33"/>
        <v>1246.4986362888503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-31298.403077832056</v>
      </c>
      <c r="AI36">
        <f t="shared" si="38"/>
        <v>-31307.564007780395</v>
      </c>
      <c r="AJ36">
        <f t="shared" si="39"/>
        <v>863.57668327042302</v>
      </c>
      <c r="AK36">
        <f t="shared" si="30"/>
        <v>147.70527236914916</v>
      </c>
      <c r="AL36">
        <f t="shared" si="40"/>
        <v>-30296.282052140825</v>
      </c>
      <c r="AN36">
        <f t="shared" si="41"/>
        <v>0</v>
      </c>
      <c r="AO36">
        <f t="shared" si="42"/>
        <v>0</v>
      </c>
      <c r="AP36">
        <f t="shared" si="43"/>
        <v>-0.35478292814900159</v>
      </c>
      <c r="AQ36">
        <f t="shared" si="44"/>
        <v>-1212.1192011029098</v>
      </c>
      <c r="AR36">
        <f t="shared" si="45"/>
        <v>-1212.4739840310588</v>
      </c>
      <c r="AS36">
        <f t="shared" si="46"/>
        <v>33.444450083085563</v>
      </c>
      <c r="AT36">
        <f t="shared" si="47"/>
        <v>5.7203045247247184</v>
      </c>
      <c r="AU36">
        <f t="shared" si="48"/>
        <v>-1173.3092294232486</v>
      </c>
      <c r="AW36">
        <v>33</v>
      </c>
      <c r="AX36">
        <f>IF(Z36&gt;0, (R36*SUMPRODUCT(K36:$K$98, X36:$X$98)-K36*$AZ$3)/Z36, 0)</f>
        <v>6803.3411636052888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1000000</v>
      </c>
      <c r="S37">
        <f t="shared" si="32"/>
        <v>3313.6023617424576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1246.4986362888503</v>
      </c>
      <c r="AC37">
        <f t="shared" si="33"/>
        <v>501.71943237132018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-29974.331019439112</v>
      </c>
      <c r="AI37">
        <f t="shared" si="38"/>
        <v>-29981.901623536996</v>
      </c>
      <c r="AJ37">
        <f t="shared" si="39"/>
        <v>744.77920391753014</v>
      </c>
      <c r="AK37">
        <f t="shared" si="30"/>
        <v>87.254904540219528</v>
      </c>
      <c r="AL37">
        <f t="shared" si="40"/>
        <v>-29149.867515079248</v>
      </c>
      <c r="AN37">
        <f t="shared" si="41"/>
        <v>0</v>
      </c>
      <c r="AO37">
        <f t="shared" si="42"/>
        <v>0</v>
      </c>
      <c r="AP37">
        <f t="shared" si="43"/>
        <v>-0.26177951841315983</v>
      </c>
      <c r="AQ37">
        <f t="shared" si="44"/>
        <v>-1036.4649686566527</v>
      </c>
      <c r="AR37">
        <f t="shared" si="45"/>
        <v>-1036.7267481750657</v>
      </c>
      <c r="AS37">
        <f t="shared" si="46"/>
        <v>25.753287162402007</v>
      </c>
      <c r="AT37">
        <f t="shared" si="47"/>
        <v>3.0171366240256501</v>
      </c>
      <c r="AU37">
        <f t="shared" si="48"/>
        <v>-1007.9563243886381</v>
      </c>
      <c r="AW37">
        <v>34</v>
      </c>
      <c r="AX37">
        <f>IF(Z37&gt;0, (R37*SUMPRODUCT(K37:$K$98, X37:$X$98)-K37*$AZ$3)/Z37, 0)</f>
        <v>3313.6023617424576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1000000</v>
      </c>
      <c r="S38">
        <f t="shared" si="32"/>
        <v>-963.73062428751132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501.71943237132018</v>
      </c>
      <c r="AC38">
        <f t="shared" si="33"/>
        <v>-117.47768165552816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-27999.083282709635</v>
      </c>
      <c r="AI38">
        <f t="shared" si="38"/>
        <v>-28005.178226602406</v>
      </c>
      <c r="AJ38">
        <f t="shared" si="39"/>
        <v>619.19711402684834</v>
      </c>
      <c r="AK38">
        <f t="shared" si="30"/>
        <v>35.120360265992417</v>
      </c>
      <c r="AL38">
        <f t="shared" si="40"/>
        <v>-27350.860752309567</v>
      </c>
      <c r="AN38">
        <f t="shared" si="41"/>
        <v>0</v>
      </c>
      <c r="AO38">
        <f t="shared" si="42"/>
        <v>0</v>
      </c>
      <c r="AP38">
        <f t="shared" si="43"/>
        <v>-0.18817278746553834</v>
      </c>
      <c r="AQ38">
        <f t="shared" si="44"/>
        <v>-864.43216549330862</v>
      </c>
      <c r="AR38">
        <f t="shared" si="45"/>
        <v>-864.62033828077415</v>
      </c>
      <c r="AS38">
        <f t="shared" si="46"/>
        <v>19.116836674291147</v>
      </c>
      <c r="AT38">
        <f t="shared" si="47"/>
        <v>1.0842915380870621</v>
      </c>
      <c r="AU38">
        <f t="shared" si="48"/>
        <v>-844.41921006839607</v>
      </c>
      <c r="AW38">
        <v>35</v>
      </c>
      <c r="AX38">
        <f>IF(Z38&gt;0, (R38*SUMPRODUCT(K38:$K$98, X38:$X$98)-K38*$AZ$3)/Z38, 0)</f>
        <v>-963.73062428751132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1000000</v>
      </c>
      <c r="S39">
        <f t="shared" si="32"/>
        <v>-6393.8925864507664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-117.47768165552816</v>
      </c>
      <c r="AC39">
        <f t="shared" si="33"/>
        <v>-609.34926265794138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-25378.121895265453</v>
      </c>
      <c r="AI39">
        <f t="shared" si="38"/>
        <v>-25382.886983624532</v>
      </c>
      <c r="AJ39">
        <f t="shared" si="39"/>
        <v>491.87158100241322</v>
      </c>
      <c r="AK39">
        <f t="shared" si="30"/>
        <v>-8.2234377158869716</v>
      </c>
      <c r="AL39">
        <f t="shared" si="40"/>
        <v>-24899.238840338006</v>
      </c>
      <c r="AN39">
        <f t="shared" si="41"/>
        <v>0</v>
      </c>
      <c r="AO39">
        <f t="shared" si="42"/>
        <v>0</v>
      </c>
      <c r="AP39">
        <f t="shared" si="43"/>
        <v>-0.13135301378232853</v>
      </c>
      <c r="AQ39">
        <f t="shared" si="44"/>
        <v>-699.56578847633909</v>
      </c>
      <c r="AR39">
        <f t="shared" si="45"/>
        <v>-699.69714149012134</v>
      </c>
      <c r="AS39">
        <f t="shared" si="46"/>
        <v>13.558786257435834</v>
      </c>
      <c r="AT39">
        <f t="shared" si="47"/>
        <v>-0.22668484742260553</v>
      </c>
      <c r="AU39">
        <f t="shared" si="48"/>
        <v>-686.3650400801082</v>
      </c>
      <c r="AW39">
        <v>36</v>
      </c>
      <c r="AX39">
        <f>IF(Z39&gt;0, (R39*SUMPRODUCT(K39:$K$98, X39:$X$98)-K39*$AZ$3)/Z39, 0)</f>
        <v>-6393.8925864507664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1000000</v>
      </c>
      <c r="S40">
        <f t="shared" si="32"/>
        <v>-13546.142239173245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-609.34926265794138</v>
      </c>
      <c r="AC40">
        <f t="shared" si="33"/>
        <v>-976.27167212455265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-22278.660853720481</v>
      </c>
      <c r="AI40">
        <f t="shared" si="38"/>
        <v>-22282.264358153283</v>
      </c>
      <c r="AJ40">
        <f t="shared" si="39"/>
        <v>366.92240946661127</v>
      </c>
      <c r="AK40">
        <f t="shared" ref="AK40:AK71" si="61">G40*SUM(AB40:AB40, AE40:AF40)</f>
        <v>-42.654448386055904</v>
      </c>
      <c r="AL40">
        <f t="shared" si="40"/>
        <v>-21957.996397072729</v>
      </c>
      <c r="AN40">
        <f t="shared" si="41"/>
        <v>0</v>
      </c>
      <c r="AO40">
        <f t="shared" si="42"/>
        <v>0</v>
      </c>
      <c r="AP40">
        <f t="shared" si="43"/>
        <v>-8.8690299513225102E-2</v>
      </c>
      <c r="AQ40">
        <f t="shared" si="44"/>
        <v>-548.32764624452011</v>
      </c>
      <c r="AR40">
        <f t="shared" si="45"/>
        <v>-548.41633654403336</v>
      </c>
      <c r="AS40">
        <f t="shared" si="46"/>
        <v>9.0307807304134311</v>
      </c>
      <c r="AT40">
        <f t="shared" si="47"/>
        <v>-1.0498213262884948</v>
      </c>
      <c r="AU40">
        <f t="shared" si="48"/>
        <v>-540.43537713990838</v>
      </c>
      <c r="AW40">
        <v>37</v>
      </c>
      <c r="AX40">
        <f>IF(Z40&gt;0, (R40*SUMPRODUCT(K40:$K$98, X40:$X$98)-K40*$AZ$3)/Z40, 0)</f>
        <v>-13546.142239173245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1000000</v>
      </c>
      <c r="S41">
        <f t="shared" si="32"/>
        <v>-23415.005016687941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-976.27167212455265</v>
      </c>
      <c r="AC41">
        <f t="shared" si="33"/>
        <v>-1227.5963013961004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-18921.626147341394</v>
      </c>
      <c r="AI41">
        <f t="shared" si="38"/>
        <v>-18924.247535422503</v>
      </c>
      <c r="AJ41">
        <f t="shared" si="39"/>
        <v>251.32462927154779</v>
      </c>
      <c r="AK41">
        <f t="shared" si="61"/>
        <v>-68.339017048718688</v>
      </c>
      <c r="AL41">
        <f t="shared" si="40"/>
        <v>-18741.261923199672</v>
      </c>
      <c r="AN41">
        <f t="shared" si="41"/>
        <v>0</v>
      </c>
      <c r="AO41">
        <f t="shared" si="42"/>
        <v>0</v>
      </c>
      <c r="AP41">
        <f t="shared" si="43"/>
        <v>-5.7605554138157732E-2</v>
      </c>
      <c r="AQ41">
        <f t="shared" si="44"/>
        <v>-415.80671220278902</v>
      </c>
      <c r="AR41">
        <f t="shared" si="45"/>
        <v>-415.86431775692722</v>
      </c>
      <c r="AS41">
        <f t="shared" si="46"/>
        <v>5.5229115605198844</v>
      </c>
      <c r="AT41">
        <f t="shared" si="47"/>
        <v>-1.5017642655512811</v>
      </c>
      <c r="AU41">
        <f t="shared" si="48"/>
        <v>-411.84317046195855</v>
      </c>
      <c r="AW41">
        <v>38</v>
      </c>
      <c r="AX41">
        <f>IF(Z41&gt;0, (R41*SUMPRODUCT(K41:$K$98, X41:$X$98)-K41*$AZ$3)/Z41, 0)</f>
        <v>-23415.005016687941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1000000</v>
      </c>
      <c r="S42">
        <f t="shared" si="32"/>
        <v>-37818.128138874206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-1227.5963013961004</v>
      </c>
      <c r="AC42">
        <f t="shared" si="33"/>
        <v>-1378.2217484444509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-15460.068737361573</v>
      </c>
      <c r="AI42">
        <f t="shared" si="38"/>
        <v>-15461.890908125</v>
      </c>
      <c r="AJ42">
        <f t="shared" si="39"/>
        <v>150.62544704835045</v>
      </c>
      <c r="AK42">
        <f t="shared" si="61"/>
        <v>-85.931741097727041</v>
      </c>
      <c r="AL42">
        <f t="shared" si="40"/>
        <v>-15397.197202174377</v>
      </c>
      <c r="AN42">
        <f t="shared" si="41"/>
        <v>0</v>
      </c>
      <c r="AO42">
        <f t="shared" si="42"/>
        <v>0</v>
      </c>
      <c r="AP42">
        <f t="shared" si="43"/>
        <v>-3.5752308548629687E-2</v>
      </c>
      <c r="AQ42">
        <f t="shared" si="44"/>
        <v>-303.33773254126606</v>
      </c>
      <c r="AR42">
        <f t="shared" si="45"/>
        <v>-303.3734848498147</v>
      </c>
      <c r="AS42">
        <f t="shared" si="46"/>
        <v>2.955380234516261</v>
      </c>
      <c r="AT42">
        <f t="shared" si="47"/>
        <v>-1.6860429239175652</v>
      </c>
      <c r="AU42">
        <f t="shared" si="48"/>
        <v>-302.104147539216</v>
      </c>
      <c r="AW42">
        <v>39</v>
      </c>
      <c r="AX42">
        <f>IF(Z42&gt;0, (R42*SUMPRODUCT(K42:$K$98, X42:$X$98)-K42*$AZ$3)/Z42, 0)</f>
        <v>-37818.128138874206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1000000</v>
      </c>
      <c r="S43">
        <f t="shared" si="32"/>
        <v>-60191.25707129846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-1378.2217484444509</v>
      </c>
      <c r="AC43">
        <f t="shared" si="33"/>
        <v>-1444.7904942406817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-12075.65298252894</v>
      </c>
      <c r="AI43">
        <f t="shared" si="38"/>
        <v>-12076.853148935606</v>
      </c>
      <c r="AJ43">
        <f t="shared" si="39"/>
        <v>66.568745796230814</v>
      </c>
      <c r="AK43">
        <f t="shared" si="61"/>
        <v>-96.475522391111568</v>
      </c>
      <c r="AL43">
        <f t="shared" si="40"/>
        <v>-12106.759925530489</v>
      </c>
      <c r="AN43">
        <f t="shared" si="41"/>
        <v>0</v>
      </c>
      <c r="AO43">
        <f t="shared" si="42"/>
        <v>0</v>
      </c>
      <c r="AP43">
        <f t="shared" si="43"/>
        <v>-2.102511884552578E-2</v>
      </c>
      <c r="AQ43">
        <f t="shared" si="44"/>
        <v>-211.54736350275923</v>
      </c>
      <c r="AR43">
        <f t="shared" si="45"/>
        <v>-211.56838862160473</v>
      </c>
      <c r="AS43">
        <f t="shared" si="46"/>
        <v>1.1661847757013637</v>
      </c>
      <c r="AT43">
        <f t="shared" si="47"/>
        <v>-1.6901067324408063</v>
      </c>
      <c r="AU43">
        <f t="shared" si="48"/>
        <v>-212.09231057834421</v>
      </c>
      <c r="AW43">
        <v>40</v>
      </c>
      <c r="AX43">
        <f>IF(Z43&gt;0, (R43*SUMPRODUCT(K43:$K$98, X43:$X$98)-K43*$AZ$3)/Z43, 0)</f>
        <v>-60191.25707129846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1000000</v>
      </c>
      <c r="S44">
        <f t="shared" si="32"/>
        <v>-97210.208296188561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-1444.7904942406817</v>
      </c>
      <c r="AC44">
        <f t="shared" si="33"/>
        <v>-1444.9369767210883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-8899.2491715530086</v>
      </c>
      <c r="AI44">
        <f t="shared" si="38"/>
        <v>-8899.9923738370308</v>
      </c>
      <c r="AJ44">
        <f t="shared" si="39"/>
        <v>0.14648248040657563</v>
      </c>
      <c r="AK44">
        <f t="shared" si="61"/>
        <v>-101.13533459684773</v>
      </c>
      <c r="AL44">
        <f t="shared" si="40"/>
        <v>-9000.9812259534719</v>
      </c>
      <c r="AN44">
        <f t="shared" si="41"/>
        <v>0</v>
      </c>
      <c r="AO44">
        <f t="shared" si="42"/>
        <v>0</v>
      </c>
      <c r="AP44">
        <f t="shared" si="43"/>
        <v>-1.1624813815282369E-2</v>
      </c>
      <c r="AQ44">
        <f t="shared" si="44"/>
        <v>-139.19778899918333</v>
      </c>
      <c r="AR44">
        <f t="shared" si="45"/>
        <v>-139.2094138129986</v>
      </c>
      <c r="AS44">
        <f t="shared" si="46"/>
        <v>2.2912087308319803E-3</v>
      </c>
      <c r="AT44">
        <f t="shared" si="47"/>
        <v>-1.5819104167320552</v>
      </c>
      <c r="AU44">
        <f t="shared" si="48"/>
        <v>-140.78903302099982</v>
      </c>
      <c r="AW44">
        <v>41</v>
      </c>
      <c r="AX44">
        <f>IF(Z44&gt;0, (R44*SUMPRODUCT(K44:$K$98, X44:$X$98)-K44*$AZ$3)/Z44, 0)</f>
        <v>-97210.208296188561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1000000</v>
      </c>
      <c r="S45">
        <f t="shared" si="32"/>
        <v>-162392.52289503763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-1444.9369767210883</v>
      </c>
      <c r="AC45">
        <f t="shared" si="33"/>
        <v>-1395.3839790931711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-6122.7437253431408</v>
      </c>
      <c r="AI45">
        <f t="shared" si="38"/>
        <v>-6123.1733584180565</v>
      </c>
      <c r="AJ45">
        <f t="shared" si="39"/>
        <v>-49.552997627917193</v>
      </c>
      <c r="AK45">
        <f t="shared" si="61"/>
        <v>-101.14558837047619</v>
      </c>
      <c r="AL45">
        <f t="shared" si="40"/>
        <v>-6273.8719444164508</v>
      </c>
      <c r="AN45">
        <f t="shared" si="41"/>
        <v>0</v>
      </c>
      <c r="AO45">
        <f t="shared" si="42"/>
        <v>0</v>
      </c>
      <c r="AP45">
        <f t="shared" si="43"/>
        <v>-6.000102303604816E-3</v>
      </c>
      <c r="AQ45">
        <f t="shared" si="44"/>
        <v>-85.508055305216971</v>
      </c>
      <c r="AR45">
        <f t="shared" si="45"/>
        <v>-85.514055407520573</v>
      </c>
      <c r="AS45">
        <f t="shared" si="46"/>
        <v>-0.69203949271447929</v>
      </c>
      <c r="AT45">
        <f t="shared" si="47"/>
        <v>-1.4125632154850121</v>
      </c>
      <c r="AU45">
        <f t="shared" si="48"/>
        <v>-87.618658115720081</v>
      </c>
      <c r="AW45">
        <v>42</v>
      </c>
      <c r="AX45">
        <f>IF(Z45&gt;0, (R45*SUMPRODUCT(K45:$K$98, X45:$X$98)-K45*$AZ$3)/Z45, 0)</f>
        <v>-162392.52289503763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1000000</v>
      </c>
      <c r="S46">
        <f t="shared" si="32"/>
        <v>-267616.17545848776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-1395.3839790931711</v>
      </c>
      <c r="AC46">
        <f t="shared" si="33"/>
        <v>-1312.3645463384769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-3602.8289662394131</v>
      </c>
      <c r="AI46">
        <f t="shared" si="38"/>
        <v>-3603.0741615352672</v>
      </c>
      <c r="AJ46">
        <f t="shared" si="39"/>
        <v>-83.019432754694208</v>
      </c>
      <c r="AK46">
        <f t="shared" si="61"/>
        <v>-97.676878536521983</v>
      </c>
      <c r="AL46">
        <f t="shared" si="40"/>
        <v>-3783.7704728264835</v>
      </c>
      <c r="AN46">
        <f t="shared" si="41"/>
        <v>0</v>
      </c>
      <c r="AO46">
        <f t="shared" si="42"/>
        <v>0</v>
      </c>
      <c r="AP46">
        <f t="shared" si="43"/>
        <v>-3.0574196942395595E-3</v>
      </c>
      <c r="AQ46">
        <f t="shared" si="44"/>
        <v>-44.924843268222503</v>
      </c>
      <c r="AR46">
        <f t="shared" si="45"/>
        <v>-44.92790068791674</v>
      </c>
      <c r="AS46">
        <f t="shared" si="46"/>
        <v>-1.0351962415285898</v>
      </c>
      <c r="AT46">
        <f t="shared" si="47"/>
        <v>-1.2179646883883912</v>
      </c>
      <c r="AU46">
        <f t="shared" si="48"/>
        <v>-47.181061617833727</v>
      </c>
      <c r="AW46">
        <v>43</v>
      </c>
      <c r="AX46">
        <f>IF(Z46&gt;0, (R46*SUMPRODUCT(K46:$K$98, X46:$X$98)-K46*$AZ$3)/Z46, 0)</f>
        <v>-267616.17545848776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1000000</v>
      </c>
      <c r="S47">
        <f t="shared" si="32"/>
        <v>-437310.88973499893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-1312.3645463384769</v>
      </c>
      <c r="AC47">
        <f t="shared" si="33"/>
        <v>-1206.8184181246359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-2095.2319015195426</v>
      </c>
      <c r="AI47">
        <f t="shared" si="38"/>
        <v>-2095.3698832673622</v>
      </c>
      <c r="AJ47">
        <f t="shared" si="39"/>
        <v>-105.54612821384103</v>
      </c>
      <c r="AK47">
        <f t="shared" si="61"/>
        <v>-91.865518243693387</v>
      </c>
      <c r="AL47">
        <f t="shared" si="40"/>
        <v>-2292.7815297248962</v>
      </c>
      <c r="AN47">
        <f t="shared" si="41"/>
        <v>0</v>
      </c>
      <c r="AO47">
        <f t="shared" si="42"/>
        <v>0</v>
      </c>
      <c r="AP47">
        <f t="shared" si="43"/>
        <v>-1.5361956962854529E-3</v>
      </c>
      <c r="AQ47">
        <f t="shared" si="44"/>
        <v>-23.32689852602601</v>
      </c>
      <c r="AR47">
        <f t="shared" si="45"/>
        <v>-23.328434721722292</v>
      </c>
      <c r="AS47">
        <f t="shared" si="46"/>
        <v>-1.1750793890039652</v>
      </c>
      <c r="AT47">
        <f t="shared" si="47"/>
        <v>-1.0227687066798123</v>
      </c>
      <c r="AU47">
        <f t="shared" si="48"/>
        <v>-25.526282817406067</v>
      </c>
      <c r="AW47">
        <v>44</v>
      </c>
      <c r="AX47">
        <f>IF(Z47&gt;0, (R47*SUMPRODUCT(K47:$K$98, X47:$X$98)-K47*$AZ$3)/Z47, 0)</f>
        <v>-437310.88973499893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1000000</v>
      </c>
      <c r="S48">
        <f t="shared" si="32"/>
        <v>-716797.61260732461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-1206.8184181246359</v>
      </c>
      <c r="AC48">
        <f t="shared" si="33"/>
        <v>-1095.796234970248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-1203.2999284406983</v>
      </c>
      <c r="AI48">
        <f t="shared" si="38"/>
        <v>-1203.3763653746178</v>
      </c>
      <c r="AJ48">
        <f t="shared" si="39"/>
        <v>-111.0221831543879</v>
      </c>
      <c r="AK48">
        <f t="shared" si="61"/>
        <v>-84.477289268724519</v>
      </c>
      <c r="AL48">
        <f t="shared" si="40"/>
        <v>-1398.8758377977301</v>
      </c>
      <c r="AN48">
        <f t="shared" si="41"/>
        <v>0</v>
      </c>
      <c r="AO48">
        <f t="shared" si="42"/>
        <v>0</v>
      </c>
      <c r="AP48">
        <f t="shared" si="43"/>
        <v>-7.5981897955309835E-4</v>
      </c>
      <c r="AQ48">
        <f t="shared" si="44"/>
        <v>-11.961365753984433</v>
      </c>
      <c r="AR48">
        <f t="shared" si="45"/>
        <v>-11.962125572963986</v>
      </c>
      <c r="AS48">
        <f t="shared" si="46"/>
        <v>-1.1036125808104618</v>
      </c>
      <c r="AT48">
        <f t="shared" si="47"/>
        <v>-0.83974388343708473</v>
      </c>
      <c r="AU48">
        <f t="shared" si="48"/>
        <v>-13.905482037211531</v>
      </c>
      <c r="AW48">
        <v>45</v>
      </c>
      <c r="AX48">
        <f>IF(Z48&gt;0, (R48*SUMPRODUCT(K48:$K$98, X48:$X$98)-K48*$AZ$3)/Z48, 0)</f>
        <v>-716797.61260732461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1000000</v>
      </c>
      <c r="S49">
        <f t="shared" si="32"/>
        <v>-1187226.4355732121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-1095.796234970248</v>
      </c>
      <c r="AC49">
        <f t="shared" si="33"/>
        <v>-987.80306350957733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-681.42545903360826</v>
      </c>
      <c r="AI49">
        <f t="shared" si="38"/>
        <v>-681.46706032523684</v>
      </c>
      <c r="AJ49">
        <f t="shared" si="39"/>
        <v>-107.99317146067062</v>
      </c>
      <c r="AK49">
        <f t="shared" si="61"/>
        <v>-76.70573644791736</v>
      </c>
      <c r="AL49">
        <f t="shared" si="40"/>
        <v>-866.16596823382486</v>
      </c>
      <c r="AN49">
        <f t="shared" si="41"/>
        <v>0</v>
      </c>
      <c r="AO49">
        <f t="shared" si="42"/>
        <v>0</v>
      </c>
      <c r="AP49">
        <f t="shared" si="43"/>
        <v>-3.692288873754711E-4</v>
      </c>
      <c r="AQ49">
        <f t="shared" si="44"/>
        <v>-6.0479363553042811</v>
      </c>
      <c r="AR49">
        <f t="shared" si="45"/>
        <v>-6.048305584191656</v>
      </c>
      <c r="AS49">
        <f t="shared" si="46"/>
        <v>-0.95848462827888792</v>
      </c>
      <c r="AT49">
        <f t="shared" si="47"/>
        <v>-0.6807955381967431</v>
      </c>
      <c r="AU49">
        <f t="shared" si="48"/>
        <v>-7.6875857506672878</v>
      </c>
      <c r="AW49">
        <v>46</v>
      </c>
      <c r="AX49">
        <f>IF(Z49&gt;0, (R49*SUMPRODUCT(K49:$K$98, X49:$X$98)-K49*$AZ$3)/Z49, 0)</f>
        <v>-1187226.4355732121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1000000</v>
      </c>
      <c r="S50">
        <f t="shared" si="32"/>
        <v>-1993529.6390898719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-987.80306350957733</v>
      </c>
      <c r="AC50">
        <f t="shared" si="33"/>
        <v>-886.7487344946536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-378.89215532013219</v>
      </c>
      <c r="AI50">
        <f t="shared" si="38"/>
        <v>-378.91439599107849</v>
      </c>
      <c r="AJ50">
        <f t="shared" si="39"/>
        <v>-101.05432901492372</v>
      </c>
      <c r="AK50">
        <f t="shared" si="61"/>
        <v>-69.146214445670424</v>
      </c>
      <c r="AL50">
        <f t="shared" si="40"/>
        <v>-549.11493945167263</v>
      </c>
      <c r="AN50">
        <f t="shared" si="41"/>
        <v>0</v>
      </c>
      <c r="AO50">
        <f t="shared" si="42"/>
        <v>0</v>
      </c>
      <c r="AP50">
        <f t="shared" si="43"/>
        <v>-1.7624577667013674E-4</v>
      </c>
      <c r="AQ50">
        <f t="shared" si="44"/>
        <v>-3.0025237255564861</v>
      </c>
      <c r="AR50">
        <f t="shared" si="45"/>
        <v>-3.0026999713331559</v>
      </c>
      <c r="AS50">
        <f t="shared" si="46"/>
        <v>-0.8008031208277111</v>
      </c>
      <c r="AT50">
        <f t="shared" si="47"/>
        <v>-0.54794786983680444</v>
      </c>
      <c r="AU50">
        <f t="shared" si="48"/>
        <v>-4.3514509619976716</v>
      </c>
      <c r="AW50">
        <v>47</v>
      </c>
      <c r="AX50">
        <f>IF(Z50&gt;0, (R50*SUMPRODUCT(K50:$K$98, X50:$X$98)-K50*$AZ$3)/Z50, 0)</f>
        <v>-1993529.6390898719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1000000</v>
      </c>
      <c r="S51">
        <f t="shared" si="32"/>
        <v>-3405741.0026019779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-886.7487344946536</v>
      </c>
      <c r="AC51">
        <f t="shared" si="33"/>
        <v>-794.12423556822091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-207.19305145176477</v>
      </c>
      <c r="AI51">
        <f t="shared" si="38"/>
        <v>-207.20471006342905</v>
      </c>
      <c r="AJ51">
        <f t="shared" si="39"/>
        <v>-92.624498926432693</v>
      </c>
      <c r="AK51">
        <f t="shared" si="61"/>
        <v>-62.072411414625755</v>
      </c>
      <c r="AL51">
        <f t="shared" si="40"/>
        <v>-361.90162040448752</v>
      </c>
      <c r="AN51">
        <f t="shared" si="41"/>
        <v>0</v>
      </c>
      <c r="AO51">
        <f t="shared" si="42"/>
        <v>0</v>
      </c>
      <c r="AP51">
        <f t="shared" si="43"/>
        <v>-8.2489685571982108E-5</v>
      </c>
      <c r="AQ51">
        <f t="shared" si="44"/>
        <v>-1.4659798404074176</v>
      </c>
      <c r="AR51">
        <f t="shared" si="45"/>
        <v>-1.4660623300929896</v>
      </c>
      <c r="AS51">
        <f t="shared" si="46"/>
        <v>-0.65535811747818273</v>
      </c>
      <c r="AT51">
        <f t="shared" si="47"/>
        <v>-0.43918897444541477</v>
      </c>
      <c r="AU51">
        <f t="shared" si="48"/>
        <v>-2.5606094220165874</v>
      </c>
      <c r="AW51">
        <v>48</v>
      </c>
      <c r="AX51">
        <f>IF(Z51&gt;0, (R51*SUMPRODUCT(K51:$K$98, X51:$X$98)-K51*$AZ$3)/Z51, 0)</f>
        <v>-3405741.0026019779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1000000</v>
      </c>
      <c r="S52">
        <f t="shared" si="32"/>
        <v>-5933963.8641340258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-794.12423556822091</v>
      </c>
      <c r="AC52">
        <f t="shared" si="33"/>
        <v>-710.20894518363798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-111.15509300173696</v>
      </c>
      <c r="AI52">
        <f t="shared" si="38"/>
        <v>-111.1610772726345</v>
      </c>
      <c r="AJ52">
        <f t="shared" si="39"/>
        <v>-83.915290384582931</v>
      </c>
      <c r="AK52">
        <f t="shared" si="61"/>
        <v>-55.588696489775472</v>
      </c>
      <c r="AL52">
        <f t="shared" si="40"/>
        <v>-250.6650641469929</v>
      </c>
      <c r="AN52">
        <f t="shared" si="41"/>
        <v>0</v>
      </c>
      <c r="AO52">
        <f t="shared" si="42"/>
        <v>0</v>
      </c>
      <c r="AP52">
        <f t="shared" si="43"/>
        <v>-3.7804720705514486E-5</v>
      </c>
      <c r="AQ52">
        <f t="shared" si="44"/>
        <v>-0.70220538439439395</v>
      </c>
      <c r="AR52">
        <f t="shared" si="45"/>
        <v>-0.70224318911509942</v>
      </c>
      <c r="AS52">
        <f t="shared" si="46"/>
        <v>-0.53012207672888589</v>
      </c>
      <c r="AT52">
        <f t="shared" si="47"/>
        <v>-0.35117313055530536</v>
      </c>
      <c r="AU52">
        <f t="shared" si="48"/>
        <v>-1.5835383963992906</v>
      </c>
      <c r="AW52">
        <v>49</v>
      </c>
      <c r="AX52">
        <f>IF(Z52&gt;0, (R52*SUMPRODUCT(K52:$K$98, X52:$X$98)-K52*$AZ$3)/Z52, 0)</f>
        <v>-5933963.8641340258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1000000</v>
      </c>
      <c r="S53">
        <f t="shared" si="32"/>
        <v>-10563114.075363455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-710.20894518363798</v>
      </c>
      <c r="AC53">
        <f t="shared" si="33"/>
        <v>-634.67787358143403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-58.404210894517291</v>
      </c>
      <c r="AI53">
        <f t="shared" si="38"/>
        <v>-58.407215112161126</v>
      </c>
      <c r="AJ53">
        <f t="shared" si="39"/>
        <v>-75.531071602203951</v>
      </c>
      <c r="AK53">
        <f t="shared" si="61"/>
        <v>-49.714626162854664</v>
      </c>
      <c r="AL53">
        <f t="shared" si="40"/>
        <v>-183.65291287721973</v>
      </c>
      <c r="AN53">
        <f t="shared" si="41"/>
        <v>0</v>
      </c>
      <c r="AO53">
        <f t="shared" si="42"/>
        <v>0</v>
      </c>
      <c r="AP53">
        <f t="shared" si="43"/>
        <v>-1.6945256947699921E-5</v>
      </c>
      <c r="AQ53">
        <f t="shared" si="44"/>
        <v>-0.32942831637563263</v>
      </c>
      <c r="AR53">
        <f t="shared" si="45"/>
        <v>-0.32944526163258031</v>
      </c>
      <c r="AS53">
        <f t="shared" si="46"/>
        <v>-0.42603218793419595</v>
      </c>
      <c r="AT53">
        <f t="shared" si="47"/>
        <v>-0.28041480820025294</v>
      </c>
      <c r="AU53">
        <f t="shared" si="48"/>
        <v>-1.0358922577670291</v>
      </c>
      <c r="AW53">
        <v>50</v>
      </c>
      <c r="AX53">
        <f>IF(Z53&gt;0, (R53*SUMPRODUCT(K53:$K$98, X53:$X$98)-K53*$AZ$3)/Z53, 0)</f>
        <v>-10563114.075363455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1000000</v>
      </c>
      <c r="S54">
        <f t="shared" si="32"/>
        <v>-19259675.454034057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-634.67787358143403</v>
      </c>
      <c r="AC54">
        <f t="shared" si="33"/>
        <v>-566.94187601691806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-30.046778839717756</v>
      </c>
      <c r="AI54">
        <f t="shared" si="38"/>
        <v>-30.048250676243168</v>
      </c>
      <c r="AJ54">
        <f t="shared" si="39"/>
        <v>-67.735997564515969</v>
      </c>
      <c r="AK54">
        <f t="shared" si="61"/>
        <v>-44.427451150700385</v>
      </c>
      <c r="AL54">
        <f t="shared" si="40"/>
        <v>-142.21169939145952</v>
      </c>
      <c r="AN54">
        <f t="shared" si="41"/>
        <v>0</v>
      </c>
      <c r="AO54">
        <f t="shared" si="42"/>
        <v>0</v>
      </c>
      <c r="AP54">
        <f t="shared" si="43"/>
        <v>-7.4123909952107359E-6</v>
      </c>
      <c r="AQ54">
        <f t="shared" si="44"/>
        <v>-0.15132011542119458</v>
      </c>
      <c r="AR54">
        <f t="shared" si="45"/>
        <v>-0.1513275278121898</v>
      </c>
      <c r="AS54">
        <f t="shared" si="46"/>
        <v>-0.34112871214279533</v>
      </c>
      <c r="AT54">
        <f t="shared" si="47"/>
        <v>-0.22374335271862431</v>
      </c>
      <c r="AU54">
        <f t="shared" si="48"/>
        <v>-0.71619959267360944</v>
      </c>
      <c r="AW54">
        <v>51</v>
      </c>
      <c r="AX54">
        <f>IF(Z54&gt;0, (R54*SUMPRODUCT(K54:$K$98, X54:$X$98)-K54*$AZ$3)/Z54, 0)</f>
        <v>-19259675.454034057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1000000</v>
      </c>
      <c r="S55">
        <f t="shared" si="32"/>
        <v>-36022757.995375544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-566.94187601691806</v>
      </c>
      <c r="AC55">
        <f t="shared" si="33"/>
        <v>-506.32049445297184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-15.086790486673252</v>
      </c>
      <c r="AI55">
        <f t="shared" si="38"/>
        <v>-15.087493265309076</v>
      </c>
      <c r="AJ55">
        <f t="shared" si="39"/>
        <v>-60.621381563946215</v>
      </c>
      <c r="AK55">
        <f t="shared" si="61"/>
        <v>-39.68593132118427</v>
      </c>
      <c r="AL55">
        <f t="shared" si="40"/>
        <v>-115.39480615043956</v>
      </c>
      <c r="AN55">
        <f t="shared" si="41"/>
        <v>0</v>
      </c>
      <c r="AO55">
        <f t="shared" si="42"/>
        <v>0</v>
      </c>
      <c r="AP55">
        <f t="shared" si="43"/>
        <v>-3.1600886896554531E-6</v>
      </c>
      <c r="AQ55">
        <f t="shared" si="44"/>
        <v>-6.7838709872223568E-2</v>
      </c>
      <c r="AR55">
        <f t="shared" si="45"/>
        <v>-6.7841869960913223E-2</v>
      </c>
      <c r="AS55">
        <f t="shared" si="46"/>
        <v>-0.27258788538242246</v>
      </c>
      <c r="AT55">
        <f t="shared" si="47"/>
        <v>-0.17845030613270413</v>
      </c>
      <c r="AU55">
        <f t="shared" si="48"/>
        <v>-0.51888006147603982</v>
      </c>
      <c r="AW55">
        <v>52</v>
      </c>
      <c r="AX55">
        <f>IF(Z55&gt;0, (R55*SUMPRODUCT(K55:$K$98, X55:$X$98)-K55*$AZ$3)/Z55, 0)</f>
        <v>-36022757.995375544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1000000</v>
      </c>
      <c r="S56">
        <f t="shared" si="32"/>
        <v>-69279496.804708898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-506.32049445297184</v>
      </c>
      <c r="AC56">
        <f t="shared" si="33"/>
        <v>-452.12699237769465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-7.3888871351875309</v>
      </c>
      <c r="AI56">
        <f t="shared" si="38"/>
        <v>-7.3892134416802389</v>
      </c>
      <c r="AJ56">
        <f t="shared" si="39"/>
        <v>-54.193502075277195</v>
      </c>
      <c r="AK56">
        <f t="shared" si="61"/>
        <v>-35.44243461170803</v>
      </c>
      <c r="AL56">
        <f t="shared" si="40"/>
        <v>-97.025150128665473</v>
      </c>
      <c r="AN56">
        <f t="shared" si="41"/>
        <v>0</v>
      </c>
      <c r="AO56">
        <f t="shared" si="42"/>
        <v>0</v>
      </c>
      <c r="AP56">
        <f t="shared" si="43"/>
        <v>-1.31005163493855E-6</v>
      </c>
      <c r="AQ56">
        <f t="shared" si="44"/>
        <v>-2.9664820921923622E-2</v>
      </c>
      <c r="AR56">
        <f t="shared" si="45"/>
        <v>-2.9666130973558563E-2</v>
      </c>
      <c r="AS56">
        <f t="shared" si="46"/>
        <v>-0.21757546228295341</v>
      </c>
      <c r="AT56">
        <f t="shared" si="47"/>
        <v>-0.14229388763922726</v>
      </c>
      <c r="AU56">
        <f t="shared" si="48"/>
        <v>-0.38953548089573925</v>
      </c>
      <c r="AW56">
        <v>53</v>
      </c>
      <c r="AX56">
        <f>IF(Z56&gt;0, (R56*SUMPRODUCT(K56:$K$98, X56:$X$98)-K56*$AZ$3)/Z56, 0)</f>
        <v>-69279496.804708898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1000000</v>
      </c>
      <c r="S57">
        <f t="shared" si="32"/>
        <v>-137357167.56268427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-452.12699237769465</v>
      </c>
      <c r="AC57">
        <f t="shared" si="33"/>
        <v>-403.70903149759027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-3.5217497701736971</v>
      </c>
      <c r="AI57">
        <f t="shared" si="38"/>
        <v>-3.5218967261129688</v>
      </c>
      <c r="AJ57">
        <f t="shared" si="39"/>
        <v>-48.417960880104374</v>
      </c>
      <c r="AK57">
        <f t="shared" si="61"/>
        <v>-31.648889466438629</v>
      </c>
      <c r="AL57">
        <f t="shared" si="40"/>
        <v>-83.588747072655977</v>
      </c>
      <c r="AN57">
        <f t="shared" si="41"/>
        <v>0</v>
      </c>
      <c r="AO57">
        <f t="shared" si="42"/>
        <v>0</v>
      </c>
      <c r="AP57">
        <f t="shared" si="43"/>
        <v>-5.2678308148885449E-7</v>
      </c>
      <c r="AQ57">
        <f t="shared" si="44"/>
        <v>-1.2624179773600844E-2</v>
      </c>
      <c r="AR57">
        <f t="shared" si="45"/>
        <v>-1.2624706556682333E-2</v>
      </c>
      <c r="AS57">
        <f t="shared" si="46"/>
        <v>-0.1735606111479816</v>
      </c>
      <c r="AT57">
        <f t="shared" si="47"/>
        <v>-0.11344964757091118</v>
      </c>
      <c r="AU57">
        <f t="shared" si="48"/>
        <v>-0.29963496527557515</v>
      </c>
      <c r="AW57">
        <v>54</v>
      </c>
      <c r="AX57">
        <f>IF(Z57&gt;0, (R57*SUMPRODUCT(K57:$K$98, X57:$X$98)-K57*$AZ$3)/Z57, 0)</f>
        <v>-137357167.56268427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1000000</v>
      </c>
      <c r="S58">
        <f t="shared" si="32"/>
        <v>-281192074.00690788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-403.70903149759027</v>
      </c>
      <c r="AC58">
        <f t="shared" si="33"/>
        <v>-360.4648470157332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-1.6278107857755095</v>
      </c>
      <c r="AI58">
        <f t="shared" si="38"/>
        <v>-1.6278748816160997</v>
      </c>
      <c r="AJ58">
        <f t="shared" si="39"/>
        <v>-43.244184481857076</v>
      </c>
      <c r="AK58">
        <f t="shared" si="61"/>
        <v>-28.259632204831323</v>
      </c>
      <c r="AL58">
        <f t="shared" si="40"/>
        <v>-73.131691568304504</v>
      </c>
      <c r="AN58">
        <f t="shared" si="41"/>
        <v>0</v>
      </c>
      <c r="AO58">
        <f t="shared" si="42"/>
        <v>0</v>
      </c>
      <c r="AP58">
        <f t="shared" si="43"/>
        <v>-2.0514290459192287E-7</v>
      </c>
      <c r="AQ58">
        <f t="shared" si="44"/>
        <v>-5.2099142416252202E-3</v>
      </c>
      <c r="AR58">
        <f t="shared" si="45"/>
        <v>-5.2101193845298117E-3</v>
      </c>
      <c r="AS58">
        <f t="shared" si="46"/>
        <v>-0.1384058236794152</v>
      </c>
      <c r="AT58">
        <f t="shared" si="47"/>
        <v>-9.0446789991564691E-2</v>
      </c>
      <c r="AU58">
        <f t="shared" si="48"/>
        <v>-0.23406273305550973</v>
      </c>
      <c r="AW58">
        <v>55</v>
      </c>
      <c r="AX58">
        <f>IF(Z58&gt;0, (R58*SUMPRODUCT(K58:$K$98, X58:$X$98)-K58*$AZ$3)/Z58, 0)</f>
        <v>-281192074.00690788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1000000</v>
      </c>
      <c r="S59">
        <f t="shared" si="32"/>
        <v>-595918557.38914585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-360.4648470157332</v>
      </c>
      <c r="AC59">
        <f t="shared" si="33"/>
        <v>-321.84790633923319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-0.72901057583425388</v>
      </c>
      <c r="AI59">
        <f t="shared" si="38"/>
        <v>-0.72903758018764653</v>
      </c>
      <c r="AJ59">
        <f t="shared" si="39"/>
        <v>-38.616940676500008</v>
      </c>
      <c r="AK59">
        <f t="shared" si="61"/>
        <v>-25.232539291101325</v>
      </c>
      <c r="AL59">
        <f t="shared" si="40"/>
        <v>-64.578517547788977</v>
      </c>
      <c r="AN59">
        <f t="shared" si="41"/>
        <v>0</v>
      </c>
      <c r="AO59">
        <f t="shared" si="42"/>
        <v>0</v>
      </c>
      <c r="AP59">
        <f t="shared" si="43"/>
        <v>-7.7168918347456582E-8</v>
      </c>
      <c r="AQ59">
        <f t="shared" si="44"/>
        <v>-2.0832551249437901E-3</v>
      </c>
      <c r="AR59">
        <f t="shared" si="45"/>
        <v>-2.0833322938621376E-3</v>
      </c>
      <c r="AS59">
        <f t="shared" si="46"/>
        <v>-0.11035359738355789</v>
      </c>
      <c r="AT59">
        <f t="shared" si="47"/>
        <v>-7.2105698512505007E-2</v>
      </c>
      <c r="AU59">
        <f t="shared" si="48"/>
        <v>-0.18454262818992503</v>
      </c>
      <c r="AW59">
        <v>56</v>
      </c>
      <c r="AX59">
        <f>IF(Z59&gt;0, (R59*SUMPRODUCT(K59:$K$98, X59:$X$98)-K59*$AZ$3)/Z59, 0)</f>
        <v>-595918557.38914585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1000000</v>
      </c>
      <c r="S60">
        <f t="shared" si="32"/>
        <v>-1309341336.529598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-321.84790633923319</v>
      </c>
      <c r="AC60">
        <f t="shared" si="33"/>
        <v>-287.36592656691028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-0.31521254385719349</v>
      </c>
      <c r="AI60">
        <f t="shared" si="38"/>
        <v>-0.31522351753985933</v>
      </c>
      <c r="AJ60">
        <f t="shared" si="39"/>
        <v>-34.481979772322916</v>
      </c>
      <c r="AK60">
        <f t="shared" si="61"/>
        <v>-22.529353443746327</v>
      </c>
      <c r="AL60">
        <f t="shared" si="40"/>
        <v>-57.326556733609095</v>
      </c>
      <c r="AN60">
        <f t="shared" si="41"/>
        <v>0</v>
      </c>
      <c r="AO60">
        <f t="shared" si="42"/>
        <v>0</v>
      </c>
      <c r="AP60">
        <f t="shared" si="43"/>
        <v>-2.7999031215015179E-8</v>
      </c>
      <c r="AQ60">
        <f t="shared" si="44"/>
        <v>-8.0425561077080365E-4</v>
      </c>
      <c r="AR60">
        <f t="shared" si="45"/>
        <v>-8.042836098020186E-4</v>
      </c>
      <c r="AS60">
        <f t="shared" si="46"/>
        <v>-8.797976553541012E-2</v>
      </c>
      <c r="AT60">
        <f t="shared" si="47"/>
        <v>-5.7482988121121396E-2</v>
      </c>
      <c r="AU60">
        <f t="shared" si="48"/>
        <v>-0.1462670372663335</v>
      </c>
      <c r="AW60">
        <v>57</v>
      </c>
      <c r="AX60">
        <f>IF(Z60&gt;0, (R60*SUMPRODUCT(K60:$K$98, X60:$X$98)-K60*$AZ$3)/Z60, 0)</f>
        <v>-1309341336.529598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1000000</v>
      </c>
      <c r="S61">
        <f t="shared" si="32"/>
        <v>-2984826547.2057333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-287.36592656691028</v>
      </c>
      <c r="AC61">
        <f t="shared" si="33"/>
        <v>-256.57738883372832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-0.13131834762634051</v>
      </c>
      <c r="AI61">
        <f t="shared" si="38"/>
        <v>-0.13132264565479837</v>
      </c>
      <c r="AJ61">
        <f t="shared" si="39"/>
        <v>-30.788537733181954</v>
      </c>
      <c r="AK61">
        <f t="shared" si="61"/>
        <v>-20.115614859683721</v>
      </c>
      <c r="AL61">
        <f t="shared" si="40"/>
        <v>-51.035475238520476</v>
      </c>
      <c r="AN61">
        <f t="shared" si="41"/>
        <v>0</v>
      </c>
      <c r="AO61">
        <f t="shared" si="42"/>
        <v>0</v>
      </c>
      <c r="AP61">
        <f t="shared" si="43"/>
        <v>-9.7913341383676432E-9</v>
      </c>
      <c r="AQ61">
        <f t="shared" si="44"/>
        <v>-2.991561904980941E-4</v>
      </c>
      <c r="AR61">
        <f t="shared" si="45"/>
        <v>-2.9916598183223249E-4</v>
      </c>
      <c r="AS61">
        <f t="shared" si="46"/>
        <v>-7.0139335635518107E-2</v>
      </c>
      <c r="AT61">
        <f t="shared" si="47"/>
        <v>-4.5825361190752395E-2</v>
      </c>
      <c r="AU61">
        <f t="shared" si="48"/>
        <v>-0.11626386280810275</v>
      </c>
      <c r="AW61">
        <v>58</v>
      </c>
      <c r="AX61">
        <f>IF(Z61&gt;0, (R61*SUMPRODUCT(K61:$K$98, X61:$X$98)-K61*$AZ$3)/Z61, 0)</f>
        <v>-2984826547.2057333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1000000</v>
      </c>
      <c r="S62">
        <f t="shared" si="32"/>
        <v>-7076260150.8693113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-256.57738883372832</v>
      </c>
      <c r="AC62">
        <f t="shared" si="33"/>
        <v>-229.08720407135388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-5.2726912881540307E-2</v>
      </c>
      <c r="AI62">
        <f t="shared" si="38"/>
        <v>-5.2728531584069517E-2</v>
      </c>
      <c r="AJ62">
        <f t="shared" si="39"/>
        <v>-27.49018476237444</v>
      </c>
      <c r="AK62">
        <f t="shared" si="61"/>
        <v>-17.960417218360984</v>
      </c>
      <c r="AL62">
        <f t="shared" si="40"/>
        <v>-45.503330512319494</v>
      </c>
      <c r="AN62">
        <f t="shared" si="41"/>
        <v>0</v>
      </c>
      <c r="AO62">
        <f t="shared" si="42"/>
        <v>0</v>
      </c>
      <c r="AP62">
        <f t="shared" si="43"/>
        <v>-3.2924683394905642E-9</v>
      </c>
      <c r="AQ62">
        <f t="shared" si="44"/>
        <v>-1.0724743315633099E-4</v>
      </c>
      <c r="AR62">
        <f t="shared" si="45"/>
        <v>-1.0725072562467049E-4</v>
      </c>
      <c r="AS62">
        <f t="shared" si="46"/>
        <v>-5.5915501053165673E-2</v>
      </c>
      <c r="AT62">
        <f t="shared" si="47"/>
        <v>-3.6531792585951899E-2</v>
      </c>
      <c r="AU62">
        <f t="shared" si="48"/>
        <v>-9.2554544364742239E-2</v>
      </c>
      <c r="AW62">
        <v>59</v>
      </c>
      <c r="AX62">
        <f>IF(Z62&gt;0, (R62*SUMPRODUCT(K62:$K$98, X62:$X$98)-K62*$AZ$3)/Z62, 0)</f>
        <v>-7076260150.8693113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1000000</v>
      </c>
      <c r="S63">
        <f t="shared" si="32"/>
        <v>-17487116295.761593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-229.08720407135388</v>
      </c>
      <c r="AC63">
        <f t="shared" si="33"/>
        <v>-204.54223639149689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-2.0353571008766499E-2</v>
      </c>
      <c r="AI63">
        <f t="shared" si="38"/>
        <v>-2.0354155845719979E-2</v>
      </c>
      <c r="AJ63">
        <f t="shared" si="39"/>
        <v>-24.544967679856995</v>
      </c>
      <c r="AK63">
        <f t="shared" si="61"/>
        <v>-16.036104284994774</v>
      </c>
      <c r="AL63">
        <f t="shared" si="40"/>
        <v>-40.601426120697489</v>
      </c>
      <c r="AN63">
        <f t="shared" si="41"/>
        <v>0</v>
      </c>
      <c r="AO63">
        <f t="shared" si="42"/>
        <v>0</v>
      </c>
      <c r="AP63">
        <f t="shared" si="43"/>
        <v>-1.0621145189426142E-9</v>
      </c>
      <c r="AQ63">
        <f t="shared" si="44"/>
        <v>-3.6963846337141603E-5</v>
      </c>
      <c r="AR63">
        <f t="shared" si="45"/>
        <v>-3.696490845166055E-5</v>
      </c>
      <c r="AS63">
        <f t="shared" si="46"/>
        <v>-4.4575785412671196E-2</v>
      </c>
      <c r="AT63">
        <f t="shared" si="47"/>
        <v>-2.9122953135919911E-2</v>
      </c>
      <c r="AU63">
        <f t="shared" si="48"/>
        <v>-7.3735703457042764E-2</v>
      </c>
      <c r="AW63">
        <v>60</v>
      </c>
      <c r="AX63">
        <f>IF(Z63&gt;0, (R63*SUMPRODUCT(K63:$K$98, X63:$X$98)-K63*$AZ$3)/Z63, 0)</f>
        <v>-17487116295.761593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1000000</v>
      </c>
      <c r="S64">
        <f t="shared" si="32"/>
        <v>-45149208306.653091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-204.54223639149689</v>
      </c>
      <c r="AC64">
        <f t="shared" si="33"/>
        <v>-182.62702788454845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-7.5348053387729414E-3</v>
      </c>
      <c r="AI64">
        <f t="shared" si="38"/>
        <v>-7.5350075870899485E-3</v>
      </c>
      <c r="AJ64">
        <f t="shared" si="39"/>
        <v>-21.915208506948431</v>
      </c>
      <c r="AK64">
        <f t="shared" si="61"/>
        <v>-14.317956547404783</v>
      </c>
      <c r="AL64">
        <f t="shared" si="40"/>
        <v>-36.240700061940302</v>
      </c>
      <c r="AN64">
        <f t="shared" si="41"/>
        <v>0</v>
      </c>
      <c r="AO64">
        <f t="shared" si="42"/>
        <v>0</v>
      </c>
      <c r="AP64">
        <f t="shared" si="43"/>
        <v>-3.2794682689917713E-10</v>
      </c>
      <c r="AQ64">
        <f t="shared" si="44"/>
        <v>-1.2217730850466243E-5</v>
      </c>
      <c r="AR64">
        <f t="shared" si="45"/>
        <v>-1.2218058797293141E-5</v>
      </c>
      <c r="AS64">
        <f t="shared" si="46"/>
        <v>-3.5535638550862468E-2</v>
      </c>
      <c r="AT64">
        <f t="shared" si="47"/>
        <v>-2.3216650140207965E-2</v>
      </c>
      <c r="AU64">
        <f t="shared" si="48"/>
        <v>-5.8764506749867725E-2</v>
      </c>
      <c r="AW64">
        <v>61</v>
      </c>
      <c r="AX64">
        <f>IF(Z64&gt;0, (R64*SUMPRODUCT(K64:$K$98, X64:$X$98)-K64*$AZ$3)/Z64, 0)</f>
        <v>-45149208306.653091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1000000</v>
      </c>
      <c r="S65">
        <f t="shared" si="32"/>
        <v>-122055840007.59377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-182.62702788454845</v>
      </c>
      <c r="AC65">
        <f t="shared" si="33"/>
        <v>-163.05985664621255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-2.6685719432820144E-3</v>
      </c>
      <c r="AI65">
        <f t="shared" si="38"/>
        <v>-2.6686387405186873E-3</v>
      </c>
      <c r="AJ65">
        <f t="shared" si="39"/>
        <v>-19.567171238335902</v>
      </c>
      <c r="AK65">
        <f t="shared" si="61"/>
        <v>-12.783891951918394</v>
      </c>
      <c r="AL65">
        <f t="shared" si="40"/>
        <v>-32.353731828994817</v>
      </c>
      <c r="AN65">
        <f t="shared" si="41"/>
        <v>0</v>
      </c>
      <c r="AO65">
        <f t="shared" si="42"/>
        <v>0</v>
      </c>
      <c r="AP65">
        <f t="shared" si="43"/>
        <v>-9.6707240424905275E-11</v>
      </c>
      <c r="AQ65">
        <f t="shared" si="44"/>
        <v>-3.8634865956123465E-6</v>
      </c>
      <c r="AR65">
        <f t="shared" si="45"/>
        <v>-3.8635833028527711E-6</v>
      </c>
      <c r="AS65">
        <f t="shared" si="46"/>
        <v>-2.8328823580595165E-2</v>
      </c>
      <c r="AT65">
        <f t="shared" si="47"/>
        <v>-1.8508174501471065E-2</v>
      </c>
      <c r="AU65">
        <f t="shared" si="48"/>
        <v>-4.6840861665369084E-2</v>
      </c>
      <c r="AW65">
        <v>62</v>
      </c>
      <c r="AX65">
        <f>IF(Z65&gt;0, (R65*SUMPRODUCT(K65:$K$98, X65:$X$98)-K65*$AZ$3)/Z65, 0)</f>
        <v>-122055840007.59377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1000000</v>
      </c>
      <c r="S66">
        <f t="shared" si="32"/>
        <v>-346354489853.62537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-163.05985664621255</v>
      </c>
      <c r="AC66">
        <f t="shared" si="33"/>
        <v>-145.58916099535384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-9.0223802555778297E-4</v>
      </c>
      <c r="AI66">
        <f t="shared" si="38"/>
        <v>-9.0225904292081142E-4</v>
      </c>
      <c r="AJ66">
        <f t="shared" si="39"/>
        <v>-17.470695650858715</v>
      </c>
      <c r="AK66">
        <f t="shared" si="61"/>
        <v>-11.414189965234879</v>
      </c>
      <c r="AL66">
        <f t="shared" si="40"/>
        <v>-28.885787875136515</v>
      </c>
      <c r="AN66">
        <f t="shared" si="41"/>
        <v>0</v>
      </c>
      <c r="AO66">
        <f t="shared" si="42"/>
        <v>0</v>
      </c>
      <c r="AP66">
        <f t="shared" si="43"/>
        <v>-2.7168189465173874E-11</v>
      </c>
      <c r="AQ66">
        <f t="shared" si="44"/>
        <v>-1.1662820682082408E-6</v>
      </c>
      <c r="AR66">
        <f t="shared" si="45"/>
        <v>-1.1663092363977061E-6</v>
      </c>
      <c r="AS66">
        <f t="shared" si="46"/>
        <v>-2.2583573823685258E-2</v>
      </c>
      <c r="AT66">
        <f t="shared" si="47"/>
        <v>-1.4754604331097678E-2</v>
      </c>
      <c r="AU66">
        <f t="shared" si="48"/>
        <v>-3.7339344464019333E-2</v>
      </c>
      <c r="AW66">
        <v>63</v>
      </c>
      <c r="AX66">
        <f>IF(Z66&gt;0, (R66*SUMPRODUCT(K66:$K$98, X66:$X$98)-K66*$AZ$3)/Z66, 0)</f>
        <v>-346354489853.62537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-1034597004198.4606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-145.58916099535384</v>
      </c>
      <c r="AC67">
        <f t="shared" ref="AC67:AC79" si="64">S67*Z67</f>
        <v>-129.99032330954188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-2.9050035116309758E-4</v>
      </c>
      <c r="AI67">
        <f t="shared" ref="AI67:AI79" si="69">SUM(AE67:AH67)</f>
        <v>-2.9050663333493755E-4</v>
      </c>
      <c r="AJ67">
        <f t="shared" ref="AJ67:AJ79" si="70">AB67-AC67</f>
        <v>-15.598837685811958</v>
      </c>
      <c r="AK67">
        <f t="shared" si="61"/>
        <v>-10.191241269674769</v>
      </c>
      <c r="AL67">
        <f t="shared" ref="AL67:AL79" si="71">SUM(AI67:AK67)</f>
        <v>-25.790369462120061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-7.2506052398070996E-12</v>
      </c>
      <c r="AQ67">
        <f t="shared" ref="AQ67:AQ79" si="75">AH67*$K67</f>
        <v>-3.3528267324889611E-7</v>
      </c>
      <c r="AR67">
        <f t="shared" ref="AR67:AR79" si="76">AI67*$K67</f>
        <v>-3.3528992385413592E-7</v>
      </c>
      <c r="AS67">
        <f t="shared" ref="AS67:AS79" si="77">AJ67*$K67</f>
        <v>-1.800348942070067E-2</v>
      </c>
      <c r="AT67">
        <f t="shared" ref="AT67:AT79" si="78">AK67*$K67</f>
        <v>-1.1762280503071168E-2</v>
      </c>
      <c r="AU67">
        <f t="shared" ref="AU67:AU79" si="79">AL67*$K67</f>
        <v>-2.9766105213695694E-2</v>
      </c>
      <c r="AW67">
        <v>64</v>
      </c>
      <c r="AX67">
        <f>IF(Z67&gt;0, (R67*SUMPRODUCT(K67:$K$98, X67:$X$98)-K67*$AZ$3)/Z67, 0)</f>
        <v>-1034597004198.4606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1000000</v>
      </c>
      <c r="S68">
        <f t="shared" si="63"/>
        <v>-3262490716108.5566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-129.99032330954188</v>
      </c>
      <c r="AC68">
        <f t="shared" si="64"/>
        <v>-116.06278895545489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-8.8812099985437033E-5</v>
      </c>
      <c r="AI68">
        <f t="shared" si="69"/>
        <v>-8.881387873055931E-5</v>
      </c>
      <c r="AJ68">
        <f t="shared" si="70"/>
        <v>-13.927534354086987</v>
      </c>
      <c r="AK68">
        <f t="shared" si="61"/>
        <v>-9.099322631667933</v>
      </c>
      <c r="AL68">
        <f t="shared" si="71"/>
        <v>-23.026945799633651</v>
      </c>
      <c r="AN68">
        <f t="shared" si="72"/>
        <v>0</v>
      </c>
      <c r="AO68">
        <f t="shared" si="73"/>
        <v>0</v>
      </c>
      <c r="AP68">
        <f t="shared" si="74"/>
        <v>-1.8329902222388808E-12</v>
      </c>
      <c r="AQ68">
        <f t="shared" si="75"/>
        <v>-9.1520538187526445E-8</v>
      </c>
      <c r="AR68">
        <f t="shared" si="76"/>
        <v>-9.1522371177748673E-8</v>
      </c>
      <c r="AS68">
        <f t="shared" si="77"/>
        <v>-1.4352272268309343E-2</v>
      </c>
      <c r="AT68">
        <f t="shared" si="78"/>
        <v>-9.376818074662608E-3</v>
      </c>
      <c r="AU68">
        <f t="shared" si="79"/>
        <v>-2.3729181865343129E-2</v>
      </c>
      <c r="AW68">
        <v>65</v>
      </c>
      <c r="AX68">
        <f>IF(Z68&gt;0, (R68*SUMPRODUCT(K68:$K$98, X68:$X$98)-K68*$AZ$3)/Z68, 0)</f>
        <v>-3262490716108.5566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1000000</v>
      </c>
      <c r="S69">
        <f t="shared" si="63"/>
        <v>-10891547879853.439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-116.06278895545489</v>
      </c>
      <c r="AC69">
        <f t="shared" si="64"/>
        <v>-103.62749021718106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-2.570466646670963E-5</v>
      </c>
      <c r="AI69">
        <f t="shared" si="69"/>
        <v>-2.5705142191057355E-5</v>
      </c>
      <c r="AJ69">
        <f t="shared" si="70"/>
        <v>-12.435298738273829</v>
      </c>
      <c r="AK69">
        <f t="shared" si="61"/>
        <v>-8.1243952268818429</v>
      </c>
      <c r="AL69">
        <f t="shared" si="71"/>
        <v>-20.559719670297863</v>
      </c>
      <c r="AN69">
        <f t="shared" si="72"/>
        <v>0</v>
      </c>
      <c r="AO69">
        <f t="shared" si="73"/>
        <v>0</v>
      </c>
      <c r="AP69">
        <f t="shared" si="74"/>
        <v>-4.3770729297989224E-13</v>
      </c>
      <c r="AQ69">
        <f t="shared" si="75"/>
        <v>-2.3650502712125227E-8</v>
      </c>
      <c r="AR69">
        <f t="shared" si="76"/>
        <v>-2.3650940419418206E-8</v>
      </c>
      <c r="AS69">
        <f t="shared" si="77"/>
        <v>-1.1441543772471268E-2</v>
      </c>
      <c r="AT69">
        <f t="shared" si="78"/>
        <v>-7.4751419784651364E-3</v>
      </c>
      <c r="AU69">
        <f t="shared" si="79"/>
        <v>-1.8916709401876824E-2</v>
      </c>
      <c r="AW69">
        <v>66</v>
      </c>
      <c r="AX69">
        <f>IF(Z69&gt;0, (R69*SUMPRODUCT(K69:$K$98, X69:$X$98)-K69*$AZ$3)/Z69, 0)</f>
        <v>-10891547879853.439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1000000</v>
      </c>
      <c r="S70">
        <f t="shared" si="63"/>
        <v>-39018445675370.953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-103.62749021718106</v>
      </c>
      <c r="AC70">
        <f t="shared" si="64"/>
        <v>-92.524544857086624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-7.0480394034779273E-6</v>
      </c>
      <c r="AI70">
        <f t="shared" si="69"/>
        <v>-7.0481579686120013E-6</v>
      </c>
      <c r="AJ70">
        <f t="shared" si="70"/>
        <v>-11.102945360094438</v>
      </c>
      <c r="AK70">
        <f t="shared" si="61"/>
        <v>-7.2539243152026751</v>
      </c>
      <c r="AL70">
        <f t="shared" si="71"/>
        <v>-18.35687672345508</v>
      </c>
      <c r="AN70">
        <f t="shared" si="72"/>
        <v>0</v>
      </c>
      <c r="AO70">
        <f t="shared" si="73"/>
        <v>0</v>
      </c>
      <c r="AP70">
        <f t="shared" si="74"/>
        <v>-9.7401888534838462E-14</v>
      </c>
      <c r="AQ70">
        <f t="shared" si="75"/>
        <v>-5.7900018730548966E-9</v>
      </c>
      <c r="AR70">
        <f t="shared" si="76"/>
        <v>-5.7900992749434315E-9</v>
      </c>
      <c r="AS70">
        <f t="shared" si="77"/>
        <v>-9.1211286928461754E-3</v>
      </c>
      <c r="AT70">
        <f t="shared" si="78"/>
        <v>-5.9591374235644177E-3</v>
      </c>
      <c r="AU70">
        <f t="shared" si="79"/>
        <v>-1.5080271906509868E-2</v>
      </c>
      <c r="AW70">
        <v>67</v>
      </c>
      <c r="AX70">
        <f>IF(Z70&gt;0, (R70*SUMPRODUCT(K70:$K$98, X70:$X$98)-K70*$AZ$3)/Z70, 0)</f>
        <v>-39018445675370.953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1000000</v>
      </c>
      <c r="S71">
        <f t="shared" si="63"/>
        <v>-150740951523926.28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-92.524544857086624</v>
      </c>
      <c r="AC71">
        <f t="shared" si="64"/>
        <v>-82.611200770247223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-1.7995554281628829E-6</v>
      </c>
      <c r="AI71">
        <f t="shared" si="69"/>
        <v>-1.7995828298742078E-6</v>
      </c>
      <c r="AJ71">
        <f t="shared" si="70"/>
        <v>-9.9133440868394018</v>
      </c>
      <c r="AK71">
        <f t="shared" si="61"/>
        <v>-6.4767181399960645</v>
      </c>
      <c r="AL71">
        <f t="shared" si="71"/>
        <v>-16.390064026418294</v>
      </c>
      <c r="AN71">
        <f t="shared" si="72"/>
        <v>0</v>
      </c>
      <c r="AO71">
        <f t="shared" si="73"/>
        <v>0</v>
      </c>
      <c r="AP71">
        <f t="shared" si="74"/>
        <v>-2.0098796124864911E-14</v>
      </c>
      <c r="AQ71">
        <f t="shared" si="75"/>
        <v>-1.3199503212435961E-9</v>
      </c>
      <c r="AR71">
        <f t="shared" si="76"/>
        <v>-1.319970420039721E-9</v>
      </c>
      <c r="AS71">
        <f t="shared" si="77"/>
        <v>-7.271307961533708E-3</v>
      </c>
      <c r="AT71">
        <f t="shared" si="78"/>
        <v>-4.7505878705939152E-3</v>
      </c>
      <c r="AU71">
        <f t="shared" si="79"/>
        <v>-1.2021897152098043E-2</v>
      </c>
      <c r="AW71">
        <v>68</v>
      </c>
      <c r="AX71">
        <f>IF(Z71&gt;0, (R71*SUMPRODUCT(K71:$K$98, X71:$X$98)-K71*$AZ$3)/Z71, 0)</f>
        <v>-150740951523926.28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1000000</v>
      </c>
      <c r="S72">
        <f t="shared" si="63"/>
        <v>-631544230520098.88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-82.611200770247223</v>
      </c>
      <c r="AC72">
        <f t="shared" si="64"/>
        <v>-73.760000688862306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-4.2576079655483644E-7</v>
      </c>
      <c r="AI72">
        <f t="shared" si="69"/>
        <v>-4.2576663620922043E-7</v>
      </c>
      <c r="AJ72">
        <f t="shared" si="70"/>
        <v>-8.851200081384917</v>
      </c>
      <c r="AK72">
        <f t="shared" ref="AK72:AK79" si="92">G72*SUM(AB72:AB72, AE72:AF72)</f>
        <v>-5.7827840539173065</v>
      </c>
      <c r="AL72">
        <f t="shared" si="71"/>
        <v>-14.633984561068861</v>
      </c>
      <c r="AN72">
        <f t="shared" si="72"/>
        <v>0</v>
      </c>
      <c r="AO72">
        <f t="shared" si="73"/>
        <v>0</v>
      </c>
      <c r="AP72">
        <f t="shared" si="74"/>
        <v>-3.8243838884329082E-15</v>
      </c>
      <c r="AQ72">
        <f t="shared" si="75"/>
        <v>-2.7883032515306079E-10</v>
      </c>
      <c r="AR72">
        <f t="shared" si="76"/>
        <v>-2.7883414953694919E-10</v>
      </c>
      <c r="AS72">
        <f t="shared" si="77"/>
        <v>-5.7966421912438509E-3</v>
      </c>
      <c r="AT72">
        <f t="shared" si="78"/>
        <v>-3.7871395654344242E-3</v>
      </c>
      <c r="AU72">
        <f t="shared" si="79"/>
        <v>-9.5837820355124254E-3</v>
      </c>
      <c r="AW72">
        <v>69</v>
      </c>
      <c r="AX72">
        <f>IF(Z72&gt;0, (R72*SUMPRODUCT(K72:$K$98, X72:$X$98)-K72*$AZ$3)/Z72, 0)</f>
        <v>-631544230520098.88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1000000</v>
      </c>
      <c r="S73">
        <f t="shared" si="63"/>
        <v>-2887859564030076.5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-73.760000688862306</v>
      </c>
      <c r="AC73">
        <f t="shared" si="64"/>
        <v>-65.857143472440399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-9.2820327824310575E-8</v>
      </c>
      <c r="AI73">
        <f t="shared" si="69"/>
        <v>-9.282146806575952E-8</v>
      </c>
      <c r="AJ73">
        <f t="shared" si="70"/>
        <v>-7.9028572164219071</v>
      </c>
      <c r="AK73">
        <f t="shared" si="92"/>
        <v>-5.1632000482203617</v>
      </c>
      <c r="AL73">
        <f t="shared" si="71"/>
        <v>-13.066057357463738</v>
      </c>
      <c r="AN73">
        <f t="shared" si="72"/>
        <v>0</v>
      </c>
      <c r="AO73">
        <f t="shared" si="73"/>
        <v>0</v>
      </c>
      <c r="AP73">
        <f t="shared" si="74"/>
        <v>-6.6673482029386292E-16</v>
      </c>
      <c r="AQ73">
        <f t="shared" si="75"/>
        <v>-5.4274947336061643E-11</v>
      </c>
      <c r="AR73">
        <f t="shared" si="76"/>
        <v>-5.4275614070881941E-11</v>
      </c>
      <c r="AS73">
        <f t="shared" si="77"/>
        <v>-4.6210476657395881E-3</v>
      </c>
      <c r="AT73">
        <f t="shared" si="78"/>
        <v>-3.0190844750422803E-3</v>
      </c>
      <c r="AU73">
        <f t="shared" si="79"/>
        <v>-7.6401321950574832E-3</v>
      </c>
      <c r="AW73">
        <v>70</v>
      </c>
      <c r="AX73">
        <f>IF(Z73&gt;0, (R73*SUMPRODUCT(K73:$K$98, X73:$X$98)-K73*$AZ$3)/Z73, 0)</f>
        <v>-2887859564030076.5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1000000</v>
      </c>
      <c r="S74">
        <f t="shared" si="63"/>
        <v>-1.4520750763443054E+16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-65.857143472440399</v>
      </c>
      <c r="AC74">
        <f t="shared" si="64"/>
        <v>-58.801020957583297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-1.852733297685206E-8</v>
      </c>
      <c r="AI74">
        <f t="shared" si="69"/>
        <v>-1.8527535449237668E-8</v>
      </c>
      <c r="AJ74">
        <f t="shared" si="70"/>
        <v>-7.0561225148571012</v>
      </c>
      <c r="AK74">
        <f t="shared" si="92"/>
        <v>-4.6100000430708281</v>
      </c>
      <c r="AL74">
        <f t="shared" si="71"/>
        <v>-11.666122576455464</v>
      </c>
      <c r="AN74">
        <f t="shared" si="72"/>
        <v>0</v>
      </c>
      <c r="AO74">
        <f t="shared" si="73"/>
        <v>0</v>
      </c>
      <c r="AP74">
        <f t="shared" si="74"/>
        <v>-1.0570708335327828E-16</v>
      </c>
      <c r="AQ74">
        <f t="shared" si="75"/>
        <v>-9.6727774774152241E-12</v>
      </c>
      <c r="AR74">
        <f t="shared" si="76"/>
        <v>-9.6728831844985781E-12</v>
      </c>
      <c r="AS74">
        <f t="shared" si="77"/>
        <v>-3.6838709071006746E-3</v>
      </c>
      <c r="AT74">
        <f t="shared" si="78"/>
        <v>-2.4067956593218833E-3</v>
      </c>
      <c r="AU74">
        <f t="shared" si="79"/>
        <v>-6.0906665760954411E-3</v>
      </c>
      <c r="AW74">
        <v>71</v>
      </c>
      <c r="AX74">
        <f>IF(Z74&gt;0, (R74*SUMPRODUCT(K74:$K$98, X74:$X$98)-K74*$AZ$3)/Z74, 0)</f>
        <v>-1.4520750763443054E+16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1000000</v>
      </c>
      <c r="S75">
        <f t="shared" si="63"/>
        <v>-8.1045678954745136E+16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-58.801020957583297</v>
      </c>
      <c r="AC75">
        <f t="shared" si="64"/>
        <v>-52.500911569279239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-3.361159148444597E-9</v>
      </c>
      <c r="AI75">
        <f t="shared" si="69"/>
        <v>-3.3611915381489256E-9</v>
      </c>
      <c r="AJ75">
        <f t="shared" si="70"/>
        <v>-6.3001093883040582</v>
      </c>
      <c r="AK75">
        <f t="shared" si="92"/>
        <v>-4.1160714670308316</v>
      </c>
      <c r="AL75">
        <f t="shared" si="71"/>
        <v>-10.41618085869608</v>
      </c>
      <c r="AN75">
        <f t="shared" si="72"/>
        <v>0</v>
      </c>
      <c r="AO75">
        <f t="shared" si="73"/>
        <v>0</v>
      </c>
      <c r="AP75">
        <f t="shared" si="74"/>
        <v>-1.5098272206525847E-17</v>
      </c>
      <c r="AQ75">
        <f t="shared" si="75"/>
        <v>-1.5667847794363668E-12</v>
      </c>
      <c r="AR75">
        <f t="shared" si="76"/>
        <v>-1.5667998777085733E-12</v>
      </c>
      <c r="AS75">
        <f t="shared" si="77"/>
        <v>-2.936759332847063E-3</v>
      </c>
      <c r="AT75">
        <f t="shared" si="78"/>
        <v>-1.9186827641293181E-3</v>
      </c>
      <c r="AU75">
        <f t="shared" si="79"/>
        <v>-4.8554420985431803E-3</v>
      </c>
      <c r="AW75">
        <v>72</v>
      </c>
      <c r="AX75">
        <f>IF(Z75&gt;0, (R75*SUMPRODUCT(K75:$K$98, X75:$X$98)-K75*$AZ$3)/Z75, 0)</f>
        <v>-8.1045678954745136E+16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1000000</v>
      </c>
      <c r="S76">
        <f t="shared" si="63"/>
        <v>-5.0825867589286586E+17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-52.500911569279239</v>
      </c>
      <c r="AC76">
        <f t="shared" si="64"/>
        <v>-46.875813901143552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-5.4908788454052082E-10</v>
      </c>
      <c r="AI76">
        <f t="shared" si="69"/>
        <v>-5.4909249595357925E-10</v>
      </c>
      <c r="AJ76">
        <f t="shared" si="70"/>
        <v>-5.6250976681356875</v>
      </c>
      <c r="AK76">
        <f t="shared" si="92"/>
        <v>-3.6750638098495472</v>
      </c>
      <c r="AL76">
        <f t="shared" si="71"/>
        <v>-9.3001614785343278</v>
      </c>
      <c r="AN76">
        <f t="shared" si="72"/>
        <v>0</v>
      </c>
      <c r="AO76">
        <f t="shared" si="73"/>
        <v>0</v>
      </c>
      <c r="AP76">
        <f t="shared" si="74"/>
        <v>-1.9192708613362697E-18</v>
      </c>
      <c r="AQ76">
        <f t="shared" si="75"/>
        <v>-2.2853046642435652E-13</v>
      </c>
      <c r="AR76">
        <f t="shared" si="76"/>
        <v>-2.2853238569521787E-13</v>
      </c>
      <c r="AS76">
        <f t="shared" si="77"/>
        <v>-2.3411665599894381E-3</v>
      </c>
      <c r="AT76">
        <f t="shared" si="78"/>
        <v>-1.5295621525268067E-3</v>
      </c>
      <c r="AU76">
        <f t="shared" si="79"/>
        <v>-3.8707287127447772E-3</v>
      </c>
      <c r="AW76">
        <v>73</v>
      </c>
      <c r="AX76">
        <f>IF(Z76&gt;0, (R76*SUMPRODUCT(K76:$K$98, X76:$X$98)-K76*$AZ$3)/Z76, 0)</f>
        <v>-5.0825867589286586E+17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1000000</v>
      </c>
      <c r="S77">
        <f t="shared" si="63"/>
        <v>-3.636993896510892E+18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-46.875813901143552</v>
      </c>
      <c r="AC77">
        <f t="shared" si="64"/>
        <v>-41.853405268878362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-7.9798286638258433E-11</v>
      </c>
      <c r="AI77">
        <f t="shared" si="69"/>
        <v>-7.9798862022854329E-11</v>
      </c>
      <c r="AJ77">
        <f t="shared" si="70"/>
        <v>-5.02240863226519</v>
      </c>
      <c r="AK77">
        <f t="shared" si="92"/>
        <v>-3.2813069730800488</v>
      </c>
      <c r="AL77">
        <f t="shared" si="71"/>
        <v>-8.3037156054250385</v>
      </c>
      <c r="AN77">
        <f t="shared" si="72"/>
        <v>0</v>
      </c>
      <c r="AO77">
        <f t="shared" si="73"/>
        <v>0</v>
      </c>
      <c r="AP77">
        <f t="shared" si="74"/>
        <v>-2.1381710888372182E-19</v>
      </c>
      <c r="AQ77">
        <f t="shared" si="75"/>
        <v>-2.965362483523462E-14</v>
      </c>
      <c r="AR77">
        <f t="shared" si="76"/>
        <v>-2.9653838652343498E-14</v>
      </c>
      <c r="AS77">
        <f t="shared" si="77"/>
        <v>-1.8663636479512033E-3</v>
      </c>
      <c r="AT77">
        <f t="shared" si="78"/>
        <v>-1.2193575833281658E-3</v>
      </c>
      <c r="AU77">
        <f t="shared" si="79"/>
        <v>-3.0857212313090232E-3</v>
      </c>
      <c r="AW77">
        <v>74</v>
      </c>
      <c r="AX77">
        <f>IF(Z77&gt;0, (R77*SUMPRODUCT(K77:$K$98, X77:$X$98)-K77*$AZ$3)/Z77, 0)</f>
        <v>-3.636993896510892E+18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1000000</v>
      </c>
      <c r="S78">
        <f t="shared" si="63"/>
        <v>-3.0299120340123894E+19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-41.853405268878362</v>
      </c>
      <c r="AC78">
        <f t="shared" si="64"/>
        <v>-37.369111847212849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-1.0159275171584038E-11</v>
      </c>
      <c r="AI78">
        <f t="shared" si="69"/>
        <v>-1.0159336838575402E-11</v>
      </c>
      <c r="AJ78">
        <f t="shared" si="70"/>
        <v>-4.4842934216655124</v>
      </c>
      <c r="AK78">
        <f t="shared" si="92"/>
        <v>-2.9297383688214858</v>
      </c>
      <c r="AL78">
        <f t="shared" si="71"/>
        <v>-7.4140317904971571</v>
      </c>
      <c r="AN78">
        <f t="shared" si="72"/>
        <v>0</v>
      </c>
      <c r="AO78">
        <f t="shared" si="73"/>
        <v>0</v>
      </c>
      <c r="AP78">
        <f t="shared" si="74"/>
        <v>-2.0460628019457815E-20</v>
      </c>
      <c r="AQ78">
        <f t="shared" si="75"/>
        <v>-3.370768471662354E-15</v>
      </c>
      <c r="AR78">
        <f t="shared" si="76"/>
        <v>-3.3707889322903735E-15</v>
      </c>
      <c r="AS78">
        <f t="shared" si="77"/>
        <v>-1.4878536734305417E-3</v>
      </c>
      <c r="AT78">
        <f t="shared" si="78"/>
        <v>-9.7206439997462636E-4</v>
      </c>
      <c r="AU78">
        <f t="shared" si="79"/>
        <v>-2.4599180734085385E-3</v>
      </c>
      <c r="AW78">
        <v>75</v>
      </c>
      <c r="AX78">
        <f>IF(Z78&gt;0, (R78*SUMPRODUCT(K78:$K$98, X78:$X$98)-K78*$AZ$3)/Z78, 0)</f>
        <v>-3.0299120340123894E+19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-37.369111847212849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-37.369111847212849</v>
      </c>
      <c r="AK79">
        <f t="shared" si="92"/>
        <v>-2.6158378293048998</v>
      </c>
      <c r="AL79">
        <f t="shared" si="71"/>
        <v>-39.984949676518987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-3.6536835749031807E-16</v>
      </c>
      <c r="AR79">
        <f t="shared" si="76"/>
        <v>-3.6536835749031807E-16</v>
      </c>
      <c r="AS79">
        <f t="shared" si="77"/>
        <v>-1.1070339832072555E-2</v>
      </c>
      <c r="AT79">
        <f t="shared" si="78"/>
        <v>-7.7492378824507897E-4</v>
      </c>
      <c r="AU79">
        <f t="shared" si="79"/>
        <v>-1.1845263620318E-2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200914.48752351233</v>
      </c>
      <c r="AO81" s="6">
        <f t="shared" si="93"/>
        <v>-20091.448752351236</v>
      </c>
      <c r="AP81" s="6">
        <f t="shared" si="93"/>
        <v>-2953.6120241875983</v>
      </c>
      <c r="AQ81" s="6">
        <f t="shared" si="93"/>
        <v>-112628.05302860471</v>
      </c>
      <c r="AR81" s="6">
        <f t="shared" si="93"/>
        <v>65241.373718368799</v>
      </c>
      <c r="AS81" s="6">
        <f t="shared" si="93"/>
        <v>-17827.124752189771</v>
      </c>
      <c r="AT81" s="6">
        <f t="shared" si="93"/>
        <v>8261.0122427271544</v>
      </c>
      <c r="AU81" s="6">
        <f t="shared" si="93"/>
        <v>55675.26120890618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411315.46862697601</v>
      </c>
      <c r="K3">
        <v>1</v>
      </c>
      <c r="L3" s="2">
        <v>0</v>
      </c>
      <c r="O3">
        <f>$C$3</f>
        <v>411315.46862697601</v>
      </c>
      <c r="P3" s="2">
        <f>O3*C5</f>
        <v>41131.546862697607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411315.46862697601</v>
      </c>
      <c r="AF3">
        <f t="shared" ref="AF3:AF34" si="4">-$Z3*P3</f>
        <v>-41131.546862697607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367664.01356027846</v>
      </c>
      <c r="AJ3">
        <f t="shared" ref="AJ3:AJ34" si="8">AB3-AC3</f>
        <v>0</v>
      </c>
      <c r="AL3">
        <f t="shared" ref="AL3:AL34" si="9">SUM(AI3:AK3)</f>
        <v>367664.01356027846</v>
      </c>
      <c r="AN3">
        <f t="shared" ref="AN3:AN34" si="10">AE3*$K3</f>
        <v>411315.46862697601</v>
      </c>
      <c r="AO3">
        <f t="shared" ref="AO3:AO34" si="11">AF3*$K3</f>
        <v>-41131.546862697607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367664.01356027846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367664.01356027846</v>
      </c>
      <c r="AW3">
        <v>0</v>
      </c>
      <c r="AX3">
        <f>IF(Z3&gt;0, (R3*SUMPRODUCT(K3:$K$98, X3:$X$98)-K3*$AZ$3)/Z3, 0)</f>
        <v>0</v>
      </c>
      <c r="AZ3">
        <f>C6*ABS(SUMPRODUCT(X4:X69, K4:K69))/1</f>
        <v>259942.72871618895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13087.256938683393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12801.895177313767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-12801.895177313767</v>
      </c>
      <c r="AK4">
        <f>G4*SUM(AB4, AE4:AF4)</f>
        <v>0</v>
      </c>
      <c r="AL4">
        <f t="shared" si="9"/>
        <v>-24606.446177313766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-11223.189769918234</v>
      </c>
      <c r="AR4">
        <f t="shared" si="14"/>
        <v>-11223.189769918234</v>
      </c>
      <c r="AS4">
        <f t="shared" si="15"/>
        <v>-12171.415836959275</v>
      </c>
      <c r="AT4">
        <f t="shared" si="16"/>
        <v>0</v>
      </c>
      <c r="AU4">
        <f t="shared" si="17"/>
        <v>-23394.605606877511</v>
      </c>
      <c r="AW4">
        <v>1</v>
      </c>
      <c r="AX4">
        <f>IF(Z4&gt;0, (R4*SUMPRODUCT(K4:$K$98, X4:$X$98)-K4*$AZ$3)/Z4, 0)</f>
        <v>13087.256938683393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1000000</v>
      </c>
      <c r="S5">
        <f t="shared" si="1"/>
        <v>14933.603124685098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12801.895177313767</v>
      </c>
      <c r="AC5">
        <f t="shared" si="2"/>
        <v>14262.814215338789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-13331.583181949647</v>
      </c>
      <c r="AI5">
        <f t="shared" si="7"/>
        <v>-13379.33727751605</v>
      </c>
      <c r="AJ5">
        <f t="shared" si="8"/>
        <v>-1460.919038025022</v>
      </c>
      <c r="AK5">
        <f>G5*SUM(AB5, AE5:AF5)</f>
        <v>52.487770226986449</v>
      </c>
      <c r="AL5">
        <f t="shared" si="9"/>
        <v>-14787.768545314086</v>
      </c>
      <c r="AN5">
        <f t="shared" si="10"/>
        <v>0</v>
      </c>
      <c r="AO5">
        <f t="shared" si="11"/>
        <v>0</v>
      </c>
      <c r="AP5">
        <f t="shared" si="12"/>
        <v>-43.072060119869604</v>
      </c>
      <c r="AQ5">
        <f t="shared" si="13"/>
        <v>-12024.492255486675</v>
      </c>
      <c r="AR5">
        <f t="shared" si="14"/>
        <v>-12067.564315606545</v>
      </c>
      <c r="AS5">
        <f t="shared" si="15"/>
        <v>-1317.6836853412563</v>
      </c>
      <c r="AT5">
        <f t="shared" si="16"/>
        <v>47.341623120702998</v>
      </c>
      <c r="AU5">
        <f t="shared" si="17"/>
        <v>-13337.906377827099</v>
      </c>
      <c r="AW5">
        <v>2</v>
      </c>
      <c r="AX5">
        <f>IF(Z5&gt;0, (R5*SUMPRODUCT(K5:$K$98, X5:$X$98)-K5*$AZ$3)/Z5, 0)</f>
        <v>14933.603124685098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1000000</v>
      </c>
      <c r="S6">
        <f t="shared" si="1"/>
        <v>16012.350584068367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14262.814215338789</v>
      </c>
      <c r="AC6">
        <f t="shared" si="2"/>
        <v>14902.666848827765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-14832.830857982673</v>
      </c>
      <c r="AI6">
        <f t="shared" si="7"/>
        <v>-14879.365771050512</v>
      </c>
      <c r="AJ6">
        <f t="shared" si="8"/>
        <v>-639.8526334889757</v>
      </c>
      <c r="AK6">
        <f>G6*SUM(AB6, AE6:AF6)</f>
        <v>101.26598092890541</v>
      </c>
      <c r="AL6">
        <f t="shared" si="9"/>
        <v>-15417.952423610583</v>
      </c>
      <c r="AN6">
        <f t="shared" si="10"/>
        <v>0</v>
      </c>
      <c r="AO6">
        <f t="shared" si="11"/>
        <v>0</v>
      </c>
      <c r="AP6">
        <f t="shared" si="12"/>
        <v>-39.705242635670807</v>
      </c>
      <c r="AQ6">
        <f t="shared" si="13"/>
        <v>-12655.898751363286</v>
      </c>
      <c r="AR6">
        <f t="shared" si="14"/>
        <v>-12695.603993998955</v>
      </c>
      <c r="AS6">
        <f t="shared" si="15"/>
        <v>-545.94502039181123</v>
      </c>
      <c r="AT6">
        <f t="shared" si="16"/>
        <v>86.403736000534209</v>
      </c>
      <c r="AU6">
        <f t="shared" si="17"/>
        <v>-13155.145278390233</v>
      </c>
      <c r="AW6">
        <v>3</v>
      </c>
      <c r="AX6">
        <f>IF(Z6&gt;0, (R6*SUMPRODUCT(K6:$K$98, X6:$X$98)-K6*$AZ$3)/Z6, 0)</f>
        <v>16012.350584068367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1000000</v>
      </c>
      <c r="S7">
        <f t="shared" si="1"/>
        <v>17179.801245381521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14902.666848827765</v>
      </c>
      <c r="AC7">
        <f t="shared" si="2"/>
        <v>15548.473149087717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-16347.446919632697</v>
      </c>
      <c r="AI7">
        <f t="shared" si="7"/>
        <v>-16392.699111223876</v>
      </c>
      <c r="AJ7">
        <f t="shared" si="8"/>
        <v>-645.80630025995197</v>
      </c>
      <c r="AK7">
        <f>G7*SUM(AB7, AE7:AF7)</f>
        <v>205.65680251382315</v>
      </c>
      <c r="AL7">
        <f t="shared" si="9"/>
        <v>-16832.848608970005</v>
      </c>
      <c r="AN7">
        <f t="shared" si="10"/>
        <v>0</v>
      </c>
      <c r="AO7">
        <f t="shared" si="11"/>
        <v>0</v>
      </c>
      <c r="AP7">
        <f t="shared" si="12"/>
        <v>-36.295148578236898</v>
      </c>
      <c r="AQ7">
        <f t="shared" si="13"/>
        <v>-13111.696781080625</v>
      </c>
      <c r="AR7">
        <f t="shared" si="14"/>
        <v>-13147.991929658863</v>
      </c>
      <c r="AS7">
        <f t="shared" si="15"/>
        <v>-517.9779099420532</v>
      </c>
      <c r="AT7">
        <f t="shared" si="16"/>
        <v>164.94989393661328</v>
      </c>
      <c r="AU7">
        <f t="shared" si="17"/>
        <v>-13501.019945664302</v>
      </c>
      <c r="AW7">
        <v>4</v>
      </c>
      <c r="AX7">
        <f>IF(Z7&gt;0, (R7*SUMPRODUCT(K7:$K$98, X7:$X$98)-K7*$AZ$3)/Z7, 0)</f>
        <v>17179.801245381521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1000000</v>
      </c>
      <c r="S8">
        <f t="shared" si="1"/>
        <v>18640.130824100022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15548.473149087717</v>
      </c>
      <c r="AC8">
        <f t="shared" si="2"/>
        <v>16367.284314057732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-17926.36336968801</v>
      </c>
      <c r="AI8">
        <f t="shared" si="7"/>
        <v>-17970.266721194792</v>
      </c>
      <c r="AJ8">
        <f t="shared" si="8"/>
        <v>-818.81116497001494</v>
      </c>
      <c r="AK8">
        <f t="shared" ref="AK8:AK39" si="30">G8*SUM(AB8:AB8, AE8:AF8)</f>
        <v>335.84702002029468</v>
      </c>
      <c r="AL8">
        <f t="shared" si="9"/>
        <v>-18453.230866144513</v>
      </c>
      <c r="AN8">
        <f t="shared" si="10"/>
        <v>0</v>
      </c>
      <c r="AO8">
        <f t="shared" si="11"/>
        <v>0</v>
      </c>
      <c r="AP8">
        <f t="shared" si="12"/>
        <v>-32.860482139160219</v>
      </c>
      <c r="AQ8">
        <f t="shared" si="13"/>
        <v>-13417.402615349689</v>
      </c>
      <c r="AR8">
        <f t="shared" si="14"/>
        <v>-13450.263097488849</v>
      </c>
      <c r="AS8">
        <f t="shared" si="15"/>
        <v>-612.85821556664177</v>
      </c>
      <c r="AT8">
        <f t="shared" si="16"/>
        <v>251.37249490308236</v>
      </c>
      <c r="AU8">
        <f t="shared" si="17"/>
        <v>-13811.74881815241</v>
      </c>
      <c r="AW8">
        <v>5</v>
      </c>
      <c r="AX8">
        <f>IF(Z8&gt;0, (R8*SUMPRODUCT(K8:$K$98, X8:$X$98)-K8*$AZ$3)/Z8, 0)</f>
        <v>18640.130824100022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1000000</v>
      </c>
      <c r="S9">
        <f t="shared" si="1"/>
        <v>18913.937432695755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16367.284314057732</v>
      </c>
      <c r="AC9">
        <f t="shared" si="2"/>
        <v>16068.13224691432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-19747.108470494808</v>
      </c>
      <c r="AI9">
        <f t="shared" si="7"/>
        <v>-19789.585433062999</v>
      </c>
      <c r="AJ9">
        <f t="shared" si="8"/>
        <v>299.15206714341184</v>
      </c>
      <c r="AK9">
        <f t="shared" si="30"/>
        <v>364.99044020348742</v>
      </c>
      <c r="AL9">
        <f t="shared" si="9"/>
        <v>-19125.442925716099</v>
      </c>
      <c r="AN9">
        <f t="shared" si="10"/>
        <v>0</v>
      </c>
      <c r="AO9">
        <f t="shared" si="11"/>
        <v>0</v>
      </c>
      <c r="AP9">
        <f t="shared" si="12"/>
        <v>-29.649228985450719</v>
      </c>
      <c r="AQ9">
        <f t="shared" si="13"/>
        <v>-13783.625415831486</v>
      </c>
      <c r="AR9">
        <f t="shared" si="14"/>
        <v>-13813.274644816936</v>
      </c>
      <c r="AS9">
        <f t="shared" si="15"/>
        <v>208.81031985201514</v>
      </c>
      <c r="AT9">
        <f t="shared" si="16"/>
        <v>254.76598336618397</v>
      </c>
      <c r="AU9">
        <f t="shared" si="17"/>
        <v>-13349.698341598736</v>
      </c>
      <c r="AW9">
        <v>6</v>
      </c>
      <c r="AX9">
        <f>IF(Z9&gt;0, (R9*SUMPRODUCT(K9:$K$98, X9:$X$98)-K9*$AZ$3)/Z9, 0)</f>
        <v>18913.937432695755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1000000</v>
      </c>
      <c r="S10">
        <f t="shared" si="1"/>
        <v>14190.661032801907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16068.13224691432</v>
      </c>
      <c r="AC10">
        <f t="shared" si="2"/>
        <v>11629.376464846457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-21534.715621045842</v>
      </c>
      <c r="AI10">
        <f t="shared" si="7"/>
        <v>-21575.691078207299</v>
      </c>
      <c r="AJ10">
        <f t="shared" si="8"/>
        <v>4438.755782067863</v>
      </c>
      <c r="AK10">
        <f t="shared" si="30"/>
        <v>69.092968661731575</v>
      </c>
      <c r="AL10">
        <f t="shared" si="9"/>
        <v>-17067.842327477705</v>
      </c>
      <c r="AN10">
        <f t="shared" si="10"/>
        <v>0</v>
      </c>
      <c r="AO10">
        <f t="shared" si="11"/>
        <v>0</v>
      </c>
      <c r="AP10">
        <f t="shared" si="12"/>
        <v>-27.128110864851298</v>
      </c>
      <c r="AQ10">
        <f t="shared" si="13"/>
        <v>-14257.221109427954</v>
      </c>
      <c r="AR10">
        <f t="shared" si="14"/>
        <v>-14284.349220292805</v>
      </c>
      <c r="AS10">
        <f t="shared" si="15"/>
        <v>2938.711787484468</v>
      </c>
      <c r="AT10">
        <f t="shared" si="16"/>
        <v>45.74352170011349</v>
      </c>
      <c r="AU10">
        <f t="shared" si="17"/>
        <v>-11299.893911108224</v>
      </c>
      <c r="AW10">
        <v>7</v>
      </c>
      <c r="AX10">
        <f>IF(Z10&gt;0, (R10*SUMPRODUCT(K10:$K$98, X10:$X$98)-K10*$AZ$3)/Z10, 0)</f>
        <v>14190.661032801907</v>
      </c>
    </row>
    <row r="11" spans="1:52" x14ac:dyDescent="0.25">
      <c r="A11" t="s">
        <v>33</v>
      </c>
      <c r="C11" s="25">
        <f>AU71</f>
        <v>103612.54114855432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1000000</v>
      </c>
      <c r="S11">
        <f t="shared" si="1"/>
        <v>7379.5803176241288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11629.376464846457</v>
      </c>
      <c r="AC11">
        <f t="shared" si="2"/>
        <v>5816.6281661595858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-23108.230353556519</v>
      </c>
      <c r="AI11">
        <f t="shared" si="7"/>
        <v>-23147.640644628682</v>
      </c>
      <c r="AJ11">
        <f t="shared" si="8"/>
        <v>5812.7482986868708</v>
      </c>
      <c r="AK11">
        <f t="shared" si="30"/>
        <v>18.607002343754331</v>
      </c>
      <c r="AL11">
        <f t="shared" si="9"/>
        <v>-17316.285343598058</v>
      </c>
      <c r="AN11">
        <f t="shared" si="10"/>
        <v>0</v>
      </c>
      <c r="AO11">
        <f t="shared" si="11"/>
        <v>0</v>
      </c>
      <c r="AP11">
        <f t="shared" si="12"/>
        <v>-24.81160216349442</v>
      </c>
      <c r="AQ11">
        <f t="shared" si="13"/>
        <v>-14548.286821454019</v>
      </c>
      <c r="AR11">
        <f t="shared" si="14"/>
        <v>-14573.098423617514</v>
      </c>
      <c r="AS11">
        <f t="shared" si="15"/>
        <v>3659.5415649039628</v>
      </c>
      <c r="AT11">
        <f t="shared" si="16"/>
        <v>11.71444125502854</v>
      </c>
      <c r="AU11">
        <f t="shared" si="17"/>
        <v>-10901.842417458523</v>
      </c>
      <c r="AW11">
        <v>8</v>
      </c>
      <c r="AX11">
        <f>IF(Z11&gt;0, (R11*SUMPRODUCT(K11:$K$98, X11:$X$98)-K11*$AZ$3)/Z11, 0)</f>
        <v>7379.5803176241288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1000000</v>
      </c>
      <c r="S12">
        <f t="shared" si="1"/>
        <v>2802.1603573701263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5816.6281661595858</v>
      </c>
      <c r="AC12">
        <f t="shared" si="2"/>
        <v>2117.3915253419545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-24695.513841591652</v>
      </c>
      <c r="AI12">
        <f t="shared" si="7"/>
        <v>-24733.295254061013</v>
      </c>
      <c r="AJ12">
        <f t="shared" si="8"/>
        <v>3699.2366408176313</v>
      </c>
      <c r="AK12">
        <f t="shared" si="30"/>
        <v>122.14919148935131</v>
      </c>
      <c r="AL12">
        <f t="shared" si="9"/>
        <v>-20911.90942175403</v>
      </c>
      <c r="AN12">
        <f t="shared" si="10"/>
        <v>0</v>
      </c>
      <c r="AO12">
        <f t="shared" si="11"/>
        <v>0</v>
      </c>
      <c r="AP12">
        <f t="shared" si="12"/>
        <v>-22.209249641627252</v>
      </c>
      <c r="AQ12">
        <f t="shared" si="13"/>
        <v>-14516.895904326704</v>
      </c>
      <c r="AR12">
        <f t="shared" si="14"/>
        <v>-14539.10515396833</v>
      </c>
      <c r="AS12">
        <f t="shared" si="15"/>
        <v>2174.5420477859402</v>
      </c>
      <c r="AT12">
        <f t="shared" si="16"/>
        <v>71.803612146840663</v>
      </c>
      <c r="AU12">
        <f t="shared" si="17"/>
        <v>-12292.759494035548</v>
      </c>
      <c r="AW12">
        <v>9</v>
      </c>
      <c r="AX12">
        <f>IF(Z12&gt;0, (R12*SUMPRODUCT(K12:$K$98, X12:$X$98)-K12*$AZ$3)/Z12, 0)</f>
        <v>2802.1603573701263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1000000</v>
      </c>
      <c r="S13">
        <f t="shared" si="1"/>
        <v>5502.7294875058142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2117.3915253419545</v>
      </c>
      <c r="AC13">
        <f t="shared" si="2"/>
        <v>3972.3017286154209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-26193.535901144463</v>
      </c>
      <c r="AI13">
        <f t="shared" si="7"/>
        <v>-26229.629822694074</v>
      </c>
      <c r="AJ13">
        <f t="shared" si="8"/>
        <v>-1854.9102032734663</v>
      </c>
      <c r="AK13">
        <f t="shared" si="30"/>
        <v>148.21740677393683</v>
      </c>
      <c r="AL13">
        <f t="shared" si="9"/>
        <v>-27936.322619193605</v>
      </c>
      <c r="AN13">
        <f t="shared" si="10"/>
        <v>0</v>
      </c>
      <c r="AO13">
        <f t="shared" si="11"/>
        <v>0</v>
      </c>
      <c r="AP13">
        <f t="shared" si="12"/>
        <v>-18.94400253059716</v>
      </c>
      <c r="AQ13">
        <f t="shared" si="13"/>
        <v>-13747.755552538554</v>
      </c>
      <c r="AR13">
        <f t="shared" si="14"/>
        <v>-13766.69955506915</v>
      </c>
      <c r="AS13">
        <f t="shared" si="15"/>
        <v>-973.55516043173907</v>
      </c>
      <c r="AT13">
        <f t="shared" si="16"/>
        <v>77.792348640880704</v>
      </c>
      <c r="AU13">
        <f t="shared" si="17"/>
        <v>-14662.462366860009</v>
      </c>
      <c r="AW13">
        <v>10</v>
      </c>
      <c r="AX13">
        <f>IF(Z13&gt;0, (R13*SUMPRODUCT(K13:$K$98, X13:$X$98)-K13*$AZ$3)/Z13, 0)</f>
        <v>5502.7294875058142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1000000</v>
      </c>
      <c r="S14">
        <f t="shared" si="1"/>
        <v>7048.8072715975113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3972.3017286154209</v>
      </c>
      <c r="AC14">
        <f t="shared" si="2"/>
        <v>4842.2302007198596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-27702.263093299603</v>
      </c>
      <c r="AI14">
        <f t="shared" si="7"/>
        <v>-27736.610962479055</v>
      </c>
      <c r="AJ14">
        <f t="shared" si="8"/>
        <v>-869.9284721044387</v>
      </c>
      <c r="AK14">
        <f t="shared" si="30"/>
        <v>278.06112100307951</v>
      </c>
      <c r="AL14">
        <f t="shared" si="9"/>
        <v>-28328.478313580414</v>
      </c>
      <c r="AN14">
        <f t="shared" si="10"/>
        <v>0</v>
      </c>
      <c r="AO14">
        <f t="shared" si="11"/>
        <v>0</v>
      </c>
      <c r="AP14">
        <f t="shared" si="12"/>
        <v>-16.096055115188296</v>
      </c>
      <c r="AQ14">
        <f t="shared" si="13"/>
        <v>-12981.799576433767</v>
      </c>
      <c r="AR14">
        <f t="shared" si="14"/>
        <v>-12997.895631548956</v>
      </c>
      <c r="AS14">
        <f t="shared" si="15"/>
        <v>-407.66478293336951</v>
      </c>
      <c r="AT14">
        <f t="shared" si="16"/>
        <v>130.30465167062718</v>
      </c>
      <c r="AU14">
        <f t="shared" si="17"/>
        <v>-13275.255762811697</v>
      </c>
      <c r="AW14">
        <v>11</v>
      </c>
      <c r="AX14">
        <f>IF(Z14&gt;0, (R14*SUMPRODUCT(K14:$K$98, X14:$X$98)-K14*$AZ$3)/Z14, 0)</f>
        <v>7048.8072715975113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1000000</v>
      </c>
      <c r="S15">
        <f t="shared" si="1"/>
        <v>7547.7054797969149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4842.2302007198596</v>
      </c>
      <c r="AC15">
        <f t="shared" si="2"/>
        <v>4911.9342177174549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-29302.716075938981</v>
      </c>
      <c r="AI15">
        <f t="shared" si="7"/>
        <v>-29335.25533062284</v>
      </c>
      <c r="AJ15">
        <f t="shared" si="8"/>
        <v>-69.704016997595318</v>
      </c>
      <c r="AK15">
        <f t="shared" si="30"/>
        <v>338.95611405039023</v>
      </c>
      <c r="AL15">
        <f t="shared" si="9"/>
        <v>-29066.003233570045</v>
      </c>
      <c r="AN15">
        <f t="shared" si="10"/>
        <v>0</v>
      </c>
      <c r="AO15">
        <f t="shared" si="11"/>
        <v>0</v>
      </c>
      <c r="AP15">
        <f t="shared" si="12"/>
        <v>-13.614736136026803</v>
      </c>
      <c r="AQ15">
        <f t="shared" si="13"/>
        <v>-12260.537351542745</v>
      </c>
      <c r="AR15">
        <f t="shared" si="14"/>
        <v>-12274.152087678773</v>
      </c>
      <c r="AS15">
        <f t="shared" si="15"/>
        <v>-29.164829012329111</v>
      </c>
      <c r="AT15">
        <f t="shared" si="16"/>
        <v>141.82248792496699</v>
      </c>
      <c r="AU15">
        <f t="shared" si="17"/>
        <v>-12161.494428766135</v>
      </c>
      <c r="AW15">
        <v>12</v>
      </c>
      <c r="AX15">
        <f>IF(Z15&gt;0, (R15*SUMPRODUCT(K15:$K$98, X15:$X$98)-K15*$AZ$3)/Z15, 0)</f>
        <v>7547.7054797969149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1000000</v>
      </c>
      <c r="S16">
        <f t="shared" si="1"/>
        <v>7015.8905646242783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4911.9342177174549</v>
      </c>
      <c r="AC16">
        <f t="shared" si="2"/>
        <v>4304.5250745954836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-30737.873084354695</v>
      </c>
      <c r="AI16">
        <f t="shared" si="7"/>
        <v>-30768.550052837498</v>
      </c>
      <c r="AJ16">
        <f t="shared" si="8"/>
        <v>607.40914312197128</v>
      </c>
      <c r="AK16">
        <f t="shared" si="30"/>
        <v>343.83539524022189</v>
      </c>
      <c r="AL16">
        <f t="shared" si="9"/>
        <v>-29817.305514475305</v>
      </c>
      <c r="AN16">
        <f t="shared" si="10"/>
        <v>0</v>
      </c>
      <c r="AO16">
        <f t="shared" si="11"/>
        <v>0</v>
      </c>
      <c r="AP16">
        <f t="shared" si="12"/>
        <v>-11.460301548644006</v>
      </c>
      <c r="AQ16">
        <f t="shared" si="13"/>
        <v>-11483.054289022291</v>
      </c>
      <c r="AR16">
        <f t="shared" si="14"/>
        <v>-11494.514590570934</v>
      </c>
      <c r="AS16">
        <f t="shared" si="15"/>
        <v>226.91590101165053</v>
      </c>
      <c r="AT16">
        <f t="shared" si="16"/>
        <v>128.45002317484824</v>
      </c>
      <c r="AU16">
        <f t="shared" si="17"/>
        <v>-11139.148666384437</v>
      </c>
      <c r="AW16">
        <v>13</v>
      </c>
      <c r="AX16">
        <f>IF(Z16&gt;0, (R16*SUMPRODUCT(K16:$K$98, X16:$X$98)-K16*$AZ$3)/Z16, 0)</f>
        <v>7015.8905646242783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1000000</v>
      </c>
      <c r="S17">
        <f t="shared" si="1"/>
        <v>5606.20228505675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4304.5250745954836</v>
      </c>
      <c r="AC17">
        <f t="shared" si="2"/>
        <v>3226.0495430917213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-31961.032758768812</v>
      </c>
      <c r="AI17">
        <f t="shared" si="7"/>
        <v>-31989.80490592885</v>
      </c>
      <c r="AJ17">
        <f t="shared" si="8"/>
        <v>1078.4755315037623</v>
      </c>
      <c r="AK17">
        <f t="shared" si="30"/>
        <v>301.31675522168388</v>
      </c>
      <c r="AL17">
        <f t="shared" si="9"/>
        <v>-30610.012619203404</v>
      </c>
      <c r="AN17">
        <f t="shared" si="10"/>
        <v>0</v>
      </c>
      <c r="AO17">
        <f t="shared" si="11"/>
        <v>0</v>
      </c>
      <c r="AP17">
        <f t="shared" si="12"/>
        <v>-9.5970521605537851</v>
      </c>
      <c r="AQ17">
        <f t="shared" si="13"/>
        <v>-10660.716309595113</v>
      </c>
      <c r="AR17">
        <f t="shared" si="14"/>
        <v>-10670.313361755667</v>
      </c>
      <c r="AS17">
        <f t="shared" si="15"/>
        <v>359.72935464818539</v>
      </c>
      <c r="AT17">
        <f t="shared" si="16"/>
        <v>100.50527687860061</v>
      </c>
      <c r="AU17">
        <f t="shared" si="17"/>
        <v>-10210.078730228881</v>
      </c>
      <c r="AW17">
        <v>14</v>
      </c>
      <c r="AX17">
        <f>IF(Z17&gt;0, (R17*SUMPRODUCT(K17:$K$98, X17:$X$98)-K17*$AZ$3)/Z17, 0)</f>
        <v>5606.20228505675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1000000</v>
      </c>
      <c r="S18">
        <f t="shared" si="1"/>
        <v>3457.4556784537822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3226.0495430917213</v>
      </c>
      <c r="AC18">
        <f t="shared" si="2"/>
        <v>1855.1356955667288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-33127.566038406636</v>
      </c>
      <c r="AI18">
        <f t="shared" si="7"/>
        <v>-33154.394085793152</v>
      </c>
      <c r="AJ18">
        <f t="shared" si="8"/>
        <v>1370.9138475249924</v>
      </c>
      <c r="AK18">
        <f t="shared" si="30"/>
        <v>225.82346801642052</v>
      </c>
      <c r="AL18">
        <f t="shared" si="9"/>
        <v>-31557.656770251739</v>
      </c>
      <c r="AN18">
        <f t="shared" si="10"/>
        <v>0</v>
      </c>
      <c r="AO18">
        <f t="shared" si="11"/>
        <v>0</v>
      </c>
      <c r="AP18">
        <f t="shared" si="12"/>
        <v>-7.9898131758573081</v>
      </c>
      <c r="AQ18">
        <f t="shared" si="13"/>
        <v>-9865.9086069296882</v>
      </c>
      <c r="AR18">
        <f t="shared" si="14"/>
        <v>-9873.8984201055446</v>
      </c>
      <c r="AS18">
        <f t="shared" si="15"/>
        <v>408.2796397409719</v>
      </c>
      <c r="AT18">
        <f t="shared" si="16"/>
        <v>67.253769690381816</v>
      </c>
      <c r="AU18">
        <f t="shared" si="17"/>
        <v>-9398.3650106741916</v>
      </c>
      <c r="AW18">
        <v>15</v>
      </c>
      <c r="AX18">
        <f>IF(Z18&gt;0, (R18*SUMPRODUCT(K18:$K$98, X18:$X$98)-K18*$AZ$3)/Z18, 0)</f>
        <v>3457.4556784537822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1000000</v>
      </c>
      <c r="S19">
        <f t="shared" si="1"/>
        <v>570.81964785553907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1855.1356955667288</v>
      </c>
      <c r="AC19">
        <f t="shared" si="2"/>
        <v>283.6935726282245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-34201.981955613817</v>
      </c>
      <c r="AI19">
        <f t="shared" si="7"/>
        <v>-34226.83162342869</v>
      </c>
      <c r="AJ19">
        <f t="shared" si="8"/>
        <v>1571.4421229385043</v>
      </c>
      <c r="AK19">
        <f t="shared" si="30"/>
        <v>129.85949868967103</v>
      </c>
      <c r="AL19">
        <f t="shared" si="9"/>
        <v>-32525.530001800515</v>
      </c>
      <c r="AN19">
        <f t="shared" si="10"/>
        <v>0</v>
      </c>
      <c r="AO19">
        <f t="shared" si="11"/>
        <v>0</v>
      </c>
      <c r="AP19">
        <f t="shared" si="12"/>
        <v>-6.6076970700019766</v>
      </c>
      <c r="AQ19">
        <f t="shared" si="13"/>
        <v>-9094.5415302949805</v>
      </c>
      <c r="AR19">
        <f t="shared" si="14"/>
        <v>-9101.1492273649837</v>
      </c>
      <c r="AS19">
        <f t="shared" si="15"/>
        <v>417.85723611182027</v>
      </c>
      <c r="AT19">
        <f t="shared" si="16"/>
        <v>34.530531168315868</v>
      </c>
      <c r="AU19">
        <f t="shared" si="17"/>
        <v>-8648.7614600848483</v>
      </c>
      <c r="AW19">
        <v>16</v>
      </c>
      <c r="AX19">
        <f>IF(Z19&gt;0, (R19*SUMPRODUCT(K19:$K$98, X19:$X$98)-K19*$AZ$3)/Z19, 0)</f>
        <v>570.81964785553907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1000000</v>
      </c>
      <c r="S20">
        <f t="shared" si="1"/>
        <v>-3075.6935499323781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283.6935726282245</v>
      </c>
      <c r="AC20">
        <f t="shared" si="2"/>
        <v>-1405.0743112460841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-35191.723335448201</v>
      </c>
      <c r="AI20">
        <f t="shared" si="7"/>
        <v>-35214.564920418154</v>
      </c>
      <c r="AJ20">
        <f t="shared" si="8"/>
        <v>1688.7678838743086</v>
      </c>
      <c r="AK20">
        <f t="shared" si="30"/>
        <v>19.858550083975718</v>
      </c>
      <c r="AL20">
        <f t="shared" si="9"/>
        <v>-33505.938486459869</v>
      </c>
      <c r="AN20">
        <f t="shared" si="10"/>
        <v>0</v>
      </c>
      <c r="AO20">
        <f t="shared" si="11"/>
        <v>0</v>
      </c>
      <c r="AP20">
        <f t="shared" si="12"/>
        <v>-5.4229768498230353</v>
      </c>
      <c r="AQ20">
        <f t="shared" si="13"/>
        <v>-8355.1076339313931</v>
      </c>
      <c r="AR20">
        <f t="shared" si="14"/>
        <v>-8360.5306107812157</v>
      </c>
      <c r="AS20">
        <f t="shared" si="15"/>
        <v>400.94192898714141</v>
      </c>
      <c r="AT20">
        <f t="shared" si="16"/>
        <v>4.7147541432932574</v>
      </c>
      <c r="AU20">
        <f t="shared" si="17"/>
        <v>-7954.8739276507813</v>
      </c>
      <c r="AW20">
        <v>17</v>
      </c>
      <c r="AX20">
        <f>IF(Z20&gt;0, (R20*SUMPRODUCT(K20:$K$98, X20:$X$98)-K20*$AZ$3)/Z20, 0)</f>
        <v>-3075.6935499323781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1000000</v>
      </c>
      <c r="S21">
        <f t="shared" si="1"/>
        <v>-7563.5679516693281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-1405.0743112460841</v>
      </c>
      <c r="AC21">
        <f t="shared" si="2"/>
        <v>-3147.8840465875692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-36073.025327174219</v>
      </c>
      <c r="AI21">
        <f t="shared" si="7"/>
        <v>-36093.834845028112</v>
      </c>
      <c r="AJ21">
        <f t="shared" si="8"/>
        <v>1742.8097353414851</v>
      </c>
      <c r="AK21">
        <f t="shared" si="30"/>
        <v>-98.355201787225894</v>
      </c>
      <c r="AL21">
        <f t="shared" si="9"/>
        <v>-34449.380311473855</v>
      </c>
      <c r="AN21">
        <f t="shared" si="10"/>
        <v>0</v>
      </c>
      <c r="AO21">
        <f t="shared" si="11"/>
        <v>0</v>
      </c>
      <c r="AP21">
        <f t="shared" si="12"/>
        <v>-4.4111874134585465</v>
      </c>
      <c r="AQ21">
        <f t="shared" si="13"/>
        <v>-7646.7353259148704</v>
      </c>
      <c r="AR21">
        <f t="shared" si="14"/>
        <v>-7651.1465133283291</v>
      </c>
      <c r="AS21">
        <f t="shared" si="15"/>
        <v>369.43962001282011</v>
      </c>
      <c r="AT21">
        <f t="shared" si="16"/>
        <v>-20.849268648041644</v>
      </c>
      <c r="AU21">
        <f t="shared" si="17"/>
        <v>-7302.5561619635509</v>
      </c>
      <c r="AW21">
        <v>18</v>
      </c>
      <c r="AX21">
        <f>IF(Z21&gt;0, (R21*SUMPRODUCT(K21:$K$98, X21:$X$98)-K21*$AZ$3)/Z21, 0)</f>
        <v>-7563.5679516693281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1000000</v>
      </c>
      <c r="S22">
        <f t="shared" si="1"/>
        <v>-13033.319211443659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-3147.8840465875692</v>
      </c>
      <c r="AC22">
        <f t="shared" si="2"/>
        <v>-4890.7819630471568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-36776.233891874683</v>
      </c>
      <c r="AI22">
        <f t="shared" si="7"/>
        <v>-36794.996502855443</v>
      </c>
      <c r="AJ22">
        <f t="shared" si="8"/>
        <v>1742.8979164595876</v>
      </c>
      <c r="AK22">
        <f t="shared" si="30"/>
        <v>-220.35188326112987</v>
      </c>
      <c r="AL22">
        <f t="shared" si="9"/>
        <v>-35272.450469656986</v>
      </c>
      <c r="AN22">
        <f t="shared" si="10"/>
        <v>0</v>
      </c>
      <c r="AO22">
        <f t="shared" si="11"/>
        <v>0</v>
      </c>
      <c r="AP22">
        <f t="shared" si="12"/>
        <v>-3.5511477584035553</v>
      </c>
      <c r="AQ22">
        <f t="shared" si="13"/>
        <v>-6960.5366055710392</v>
      </c>
      <c r="AR22">
        <f t="shared" si="14"/>
        <v>-6964.0877533294433</v>
      </c>
      <c r="AS22">
        <f t="shared" si="15"/>
        <v>329.87349338048398</v>
      </c>
      <c r="AT22">
        <f t="shared" si="16"/>
        <v>-41.705394686552729</v>
      </c>
      <c r="AU22">
        <f t="shared" si="17"/>
        <v>-6675.9196546355115</v>
      </c>
      <c r="AW22">
        <v>19</v>
      </c>
      <c r="AX22">
        <f>IF(Z22&gt;0, (R22*SUMPRODUCT(K22:$K$98, X22:$X$98)-K22*$AZ$3)/Z22, 0)</f>
        <v>-13033.319211443659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1000000</v>
      </c>
      <c r="S23">
        <f t="shared" si="1"/>
        <v>-19692.529811651697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-4890.7819630471568</v>
      </c>
      <c r="AC23">
        <f t="shared" si="2"/>
        <v>-6580.0351673188416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-37361.055494722234</v>
      </c>
      <c r="AI23">
        <f t="shared" si="7"/>
        <v>-37377.762426818445</v>
      </c>
      <c r="AJ23">
        <f t="shared" si="8"/>
        <v>1689.2532042716848</v>
      </c>
      <c r="AK23">
        <f t="shared" si="30"/>
        <v>-342.354737413301</v>
      </c>
      <c r="AL23">
        <f t="shared" si="9"/>
        <v>-36030.863959960057</v>
      </c>
      <c r="AN23">
        <f t="shared" si="10"/>
        <v>0</v>
      </c>
      <c r="AO23">
        <f t="shared" si="11"/>
        <v>0</v>
      </c>
      <c r="AP23">
        <f t="shared" si="12"/>
        <v>-2.8232813140660302</v>
      </c>
      <c r="AQ23">
        <f t="shared" si="13"/>
        <v>-6313.5930190279623</v>
      </c>
      <c r="AR23">
        <f t="shared" si="14"/>
        <v>-6316.4163003420281</v>
      </c>
      <c r="AS23">
        <f t="shared" si="15"/>
        <v>285.46455919498692</v>
      </c>
      <c r="AT23">
        <f t="shared" si="16"/>
        <v>-57.854052877845184</v>
      </c>
      <c r="AU23">
        <f t="shared" si="17"/>
        <v>-6088.8057940248855</v>
      </c>
      <c r="AW23">
        <v>20</v>
      </c>
      <c r="AX23">
        <f>IF(Z23&gt;0, (R23*SUMPRODUCT(K23:$K$98, X23:$X$98)-K23*$AZ$3)/Z23, 0)</f>
        <v>-19692.529811651697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1000000</v>
      </c>
      <c r="S24">
        <f t="shared" si="1"/>
        <v>-27922.022362275024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-6580.0351673188416</v>
      </c>
      <c r="AC24">
        <f t="shared" si="2"/>
        <v>-8187.1251494723729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-37583.35275658677</v>
      </c>
      <c r="AI24">
        <f t="shared" si="7"/>
        <v>-37598.01345172419</v>
      </c>
      <c r="AJ24">
        <f t="shared" si="8"/>
        <v>1607.0899821535313</v>
      </c>
      <c r="AK24">
        <f t="shared" si="30"/>
        <v>-460.60246171231893</v>
      </c>
      <c r="AL24">
        <f t="shared" si="9"/>
        <v>-36451.525931282973</v>
      </c>
      <c r="AN24">
        <f t="shared" si="10"/>
        <v>0</v>
      </c>
      <c r="AO24">
        <f t="shared" si="11"/>
        <v>0</v>
      </c>
      <c r="AP24">
        <f t="shared" si="12"/>
        <v>-2.2120451470134928</v>
      </c>
      <c r="AQ24">
        <f t="shared" si="13"/>
        <v>-5670.6774333974654</v>
      </c>
      <c r="AR24">
        <f t="shared" si="14"/>
        <v>-5672.8894785444782</v>
      </c>
      <c r="AS24">
        <f t="shared" si="15"/>
        <v>242.48206258394529</v>
      </c>
      <c r="AT24">
        <f t="shared" si="16"/>
        <v>-69.496939304905595</v>
      </c>
      <c r="AU24">
        <f t="shared" si="17"/>
        <v>-5499.9043552654384</v>
      </c>
      <c r="AW24">
        <v>21</v>
      </c>
      <c r="AX24">
        <f>IF(Z24&gt;0, (R24*SUMPRODUCT(K24:$K$98, X24:$X$98)-K24*$AZ$3)/Z24, 0)</f>
        <v>-27922.022362275024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1000000</v>
      </c>
      <c r="S25">
        <f t="shared" si="1"/>
        <v>-38171.437932986024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-8187.1251494723729</v>
      </c>
      <c r="AC25">
        <f t="shared" si="2"/>
        <v>-9655.5677285176753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-37329.078378884726</v>
      </c>
      <c r="AI25">
        <f t="shared" si="7"/>
        <v>-37341.726013151827</v>
      </c>
      <c r="AJ25">
        <f t="shared" si="8"/>
        <v>1468.4425790453024</v>
      </c>
      <c r="AK25">
        <f t="shared" si="30"/>
        <v>-573.09876046306613</v>
      </c>
      <c r="AL25">
        <f t="shared" si="9"/>
        <v>-36446.382194569589</v>
      </c>
      <c r="AN25">
        <f t="shared" si="10"/>
        <v>0</v>
      </c>
      <c r="AO25">
        <f t="shared" si="11"/>
        <v>0</v>
      </c>
      <c r="AP25">
        <f t="shared" si="12"/>
        <v>-1.703847414287984</v>
      </c>
      <c r="AQ25">
        <f t="shared" si="13"/>
        <v>-5028.849848943144</v>
      </c>
      <c r="AR25">
        <f t="shared" si="14"/>
        <v>-5030.5536963574314</v>
      </c>
      <c r="AS25">
        <f t="shared" si="15"/>
        <v>197.82372248415197</v>
      </c>
      <c r="AT25">
        <f t="shared" si="16"/>
        <v>-77.205967576590865</v>
      </c>
      <c r="AU25">
        <f t="shared" si="17"/>
        <v>-4909.9359414498704</v>
      </c>
      <c r="AW25">
        <v>22</v>
      </c>
      <c r="AX25">
        <f>IF(Z25&gt;0, (R25*SUMPRODUCT(K25:$K$98, X25:$X$98)-K25*$AZ$3)/Z25, 0)</f>
        <v>-38171.437932986024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1000000</v>
      </c>
      <c r="S26">
        <f t="shared" si="1"/>
        <v>-51113.317125442707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-9655.5677285176753</v>
      </c>
      <c r="AC26">
        <f t="shared" si="2"/>
        <v>-10932.422171789247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-36537.173649162716</v>
      </c>
      <c r="AI26">
        <f t="shared" si="7"/>
        <v>-36547.867948404688</v>
      </c>
      <c r="AJ26">
        <f t="shared" si="8"/>
        <v>1276.8544432715717</v>
      </c>
      <c r="AK26">
        <f t="shared" si="30"/>
        <v>-675.88974099623738</v>
      </c>
      <c r="AL26">
        <f t="shared" si="9"/>
        <v>-35946.903246129354</v>
      </c>
      <c r="AN26">
        <f t="shared" si="10"/>
        <v>0</v>
      </c>
      <c r="AO26">
        <f t="shared" si="11"/>
        <v>0</v>
      </c>
      <c r="AP26">
        <f t="shared" si="12"/>
        <v>-1.2863398097002039</v>
      </c>
      <c r="AQ26">
        <f t="shared" si="13"/>
        <v>-4394.7920228727835</v>
      </c>
      <c r="AR26">
        <f t="shared" si="14"/>
        <v>-4396.0783626824832</v>
      </c>
      <c r="AS26">
        <f t="shared" si="15"/>
        <v>153.58357423982534</v>
      </c>
      <c r="AT26">
        <f t="shared" si="16"/>
        <v>-81.297882277215635</v>
      </c>
      <c r="AU26">
        <f t="shared" si="17"/>
        <v>-4323.7926707198731</v>
      </c>
      <c r="AW26">
        <v>23</v>
      </c>
      <c r="AX26">
        <f>IF(Z26&gt;0, (R26*SUMPRODUCT(K26:$K$98, X26:$X$98)-K26*$AZ$3)/Z26, 0)</f>
        <v>-51113.317125442707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1000000</v>
      </c>
      <c r="S27">
        <f t="shared" si="1"/>
        <v>-67761.445830120821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-10932.422171789247</v>
      </c>
      <c r="AC27">
        <f t="shared" si="2"/>
        <v>-11977.218296740986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-34991.476553972185</v>
      </c>
      <c r="AI27">
        <f t="shared" si="7"/>
        <v>-35000.31433639404</v>
      </c>
      <c r="AJ27">
        <f t="shared" si="8"/>
        <v>1044.7961249517393</v>
      </c>
      <c r="AK27">
        <f t="shared" si="30"/>
        <v>-765.26955202524732</v>
      </c>
      <c r="AL27">
        <f t="shared" si="9"/>
        <v>-34720.787763467546</v>
      </c>
      <c r="AN27">
        <f t="shared" si="10"/>
        <v>0</v>
      </c>
      <c r="AO27">
        <f t="shared" si="11"/>
        <v>0</v>
      </c>
      <c r="AP27">
        <f t="shared" si="12"/>
        <v>-0.94913646960366738</v>
      </c>
      <c r="AQ27">
        <f t="shared" si="13"/>
        <v>-3757.9208151266794</v>
      </c>
      <c r="AR27">
        <f t="shared" si="14"/>
        <v>-3758.869951596283</v>
      </c>
      <c r="AS27">
        <f t="shared" si="15"/>
        <v>112.20621397510396</v>
      </c>
      <c r="AT27">
        <f t="shared" si="16"/>
        <v>-82.186368280360171</v>
      </c>
      <c r="AU27">
        <f t="shared" si="17"/>
        <v>-3728.8501059015389</v>
      </c>
      <c r="AW27">
        <v>24</v>
      </c>
      <c r="AX27">
        <f>IF(Z27&gt;0, (R27*SUMPRODUCT(K27:$K$98, X27:$X$98)-K27*$AZ$3)/Z27, 0)</f>
        <v>-67761.445830120821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1000000</v>
      </c>
      <c r="S28">
        <f t="shared" si="1"/>
        <v>-89556.212153455504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-11977.218296740986</v>
      </c>
      <c r="AC28">
        <f t="shared" si="2"/>
        <v>-12744.071345866721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-32685.609082793853</v>
      </c>
      <c r="AI28">
        <f t="shared" si="7"/>
        <v>-32692.724206937353</v>
      </c>
      <c r="AJ28">
        <f t="shared" si="8"/>
        <v>766.8530491257352</v>
      </c>
      <c r="AK28">
        <f t="shared" si="30"/>
        <v>-838.40528077186912</v>
      </c>
      <c r="AL28">
        <f t="shared" si="9"/>
        <v>-32764.276438583489</v>
      </c>
      <c r="AN28">
        <f t="shared" si="10"/>
        <v>0</v>
      </c>
      <c r="AO28">
        <f t="shared" si="11"/>
        <v>0</v>
      </c>
      <c r="AP28">
        <f t="shared" si="12"/>
        <v>-0.68225985078267259</v>
      </c>
      <c r="AQ28">
        <f t="shared" si="13"/>
        <v>-3134.1798576970978</v>
      </c>
      <c r="AR28">
        <f t="shared" si="14"/>
        <v>-3134.8621175478806</v>
      </c>
      <c r="AS28">
        <f t="shared" si="15"/>
        <v>73.532525408825677</v>
      </c>
      <c r="AT28">
        <f t="shared" si="16"/>
        <v>-80.393574338051295</v>
      </c>
      <c r="AU28">
        <f t="shared" si="17"/>
        <v>-3141.7231664771066</v>
      </c>
      <c r="AW28">
        <v>25</v>
      </c>
      <c r="AX28">
        <f>IF(Z28&gt;0, (R28*SUMPRODUCT(K28:$K$98, X28:$X$98)-K28*$AZ$3)/Z28, 0)</f>
        <v>-89556.212153455504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1000000</v>
      </c>
      <c r="S29">
        <f t="shared" si="1"/>
        <v>-118716.74808521547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-12744.071345866721</v>
      </c>
      <c r="AC29">
        <f t="shared" si="2"/>
        <v>-13207.654983920127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-29625.947505087839</v>
      </c>
      <c r="AI29">
        <f t="shared" si="7"/>
        <v>-29631.510180614649</v>
      </c>
      <c r="AJ29">
        <f t="shared" si="8"/>
        <v>463.58363805340559</v>
      </c>
      <c r="AK29">
        <f t="shared" si="30"/>
        <v>-892.08499421067063</v>
      </c>
      <c r="AL29">
        <f t="shared" si="9"/>
        <v>-30060.011536771912</v>
      </c>
      <c r="AN29">
        <f t="shared" si="10"/>
        <v>0</v>
      </c>
      <c r="AO29">
        <f t="shared" si="11"/>
        <v>0</v>
      </c>
      <c r="AP29">
        <f t="shared" si="12"/>
        <v>-0.47624786128758428</v>
      </c>
      <c r="AQ29">
        <f t="shared" si="13"/>
        <v>-2536.4222791562734</v>
      </c>
      <c r="AR29">
        <f t="shared" si="14"/>
        <v>-2536.8985270175608</v>
      </c>
      <c r="AS29">
        <f t="shared" si="15"/>
        <v>39.689662840624464</v>
      </c>
      <c r="AT29">
        <f t="shared" si="16"/>
        <v>-76.375759925597407</v>
      </c>
      <c r="AU29">
        <f t="shared" si="17"/>
        <v>-2573.5846241025338</v>
      </c>
      <c r="AW29">
        <v>26</v>
      </c>
      <c r="AX29">
        <f>IF(Z29&gt;0, (R29*SUMPRODUCT(K29:$K$98, X29:$X$98)-K29*$AZ$3)/Z29, 0)</f>
        <v>-118716.74808521547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1000000</v>
      </c>
      <c r="S30">
        <f t="shared" si="1"/>
        <v>-158791.10119051181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-13207.654983920127</v>
      </c>
      <c r="AC30">
        <f t="shared" si="2"/>
        <v>-13359.616352680252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-26007.694330568764</v>
      </c>
      <c r="AI30">
        <f t="shared" si="7"/>
        <v>-26011.900994623775</v>
      </c>
      <c r="AJ30">
        <f t="shared" si="8"/>
        <v>151.96136876012497</v>
      </c>
      <c r="AK30">
        <f t="shared" si="30"/>
        <v>-924.535848874409</v>
      </c>
      <c r="AL30">
        <f t="shared" si="9"/>
        <v>-26784.475474738058</v>
      </c>
      <c r="AN30">
        <f t="shared" si="10"/>
        <v>0</v>
      </c>
      <c r="AO30">
        <f t="shared" si="11"/>
        <v>0</v>
      </c>
      <c r="AP30">
        <f t="shared" si="12"/>
        <v>-0.32156525567144062</v>
      </c>
      <c r="AQ30">
        <f t="shared" si="13"/>
        <v>-1988.0767200481246</v>
      </c>
      <c r="AR30">
        <f t="shared" si="14"/>
        <v>-1988.398285303796</v>
      </c>
      <c r="AS30">
        <f t="shared" si="15"/>
        <v>11.616210792802175</v>
      </c>
      <c r="AT30">
        <f t="shared" si="16"/>
        <v>-70.673246718250994</v>
      </c>
      <c r="AU30">
        <f t="shared" si="17"/>
        <v>-2047.4553212292446</v>
      </c>
      <c r="AW30">
        <v>27</v>
      </c>
      <c r="AX30">
        <f>IF(Z30&gt;0, (R30*SUMPRODUCT(K30:$K$98, X30:$X$98)-K30*$AZ$3)/Z30, 0)</f>
        <v>-158791.10119051181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1000000</v>
      </c>
      <c r="S31">
        <f t="shared" si="1"/>
        <v>-215980.72400897162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-13359.616352680252</v>
      </c>
      <c r="AC31">
        <f t="shared" si="2"/>
        <v>-13218.710117017523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-22088.754450210665</v>
      </c>
      <c r="AI31">
        <f t="shared" si="7"/>
        <v>-22091.814609902616</v>
      </c>
      <c r="AJ31">
        <f t="shared" si="8"/>
        <v>-140.90623566272916</v>
      </c>
      <c r="AK31">
        <f t="shared" si="30"/>
        <v>-935.17314468761776</v>
      </c>
      <c r="AL31">
        <f t="shared" si="9"/>
        <v>-23167.893990252964</v>
      </c>
      <c r="AN31">
        <f t="shared" si="10"/>
        <v>0</v>
      </c>
      <c r="AO31">
        <f t="shared" si="11"/>
        <v>0</v>
      </c>
      <c r="AP31">
        <f t="shared" si="12"/>
        <v>-0.20886100110384109</v>
      </c>
      <c r="AQ31">
        <f t="shared" si="13"/>
        <v>-1507.5943192575742</v>
      </c>
      <c r="AR31">
        <f t="shared" si="14"/>
        <v>-1507.8031802586779</v>
      </c>
      <c r="AS31">
        <f t="shared" si="15"/>
        <v>-9.6170855134420439</v>
      </c>
      <c r="AT31">
        <f t="shared" si="16"/>
        <v>-63.827126315845653</v>
      </c>
      <c r="AU31">
        <f t="shared" si="17"/>
        <v>-1581.2473920879656</v>
      </c>
      <c r="AW31">
        <v>28</v>
      </c>
      <c r="AX31">
        <f>IF(Z31&gt;0, (R31*SUMPRODUCT(K31:$K$98, X31:$X$98)-K31*$AZ$3)/Z31, 0)</f>
        <v>-215980.72400897162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1000000</v>
      </c>
      <c r="S32">
        <f t="shared" si="1"/>
        <v>-301467.14392862504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-13218.710117017523</v>
      </c>
      <c r="AC32">
        <f t="shared" si="2"/>
        <v>-12825.42679724755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-18047.796709636412</v>
      </c>
      <c r="AI32">
        <f t="shared" si="7"/>
        <v>-18049.923877895963</v>
      </c>
      <c r="AJ32">
        <f t="shared" si="8"/>
        <v>-393.28331976997288</v>
      </c>
      <c r="AK32">
        <f t="shared" si="30"/>
        <v>-925.30970819122672</v>
      </c>
      <c r="AL32">
        <f t="shared" si="9"/>
        <v>-19368.516905857163</v>
      </c>
      <c r="AN32">
        <f t="shared" si="10"/>
        <v>0</v>
      </c>
      <c r="AO32">
        <f t="shared" si="11"/>
        <v>0</v>
      </c>
      <c r="AP32">
        <f t="shared" si="12"/>
        <v>-0.12962748240093608</v>
      </c>
      <c r="AQ32">
        <f t="shared" si="13"/>
        <v>-1099.8144786384687</v>
      </c>
      <c r="AR32">
        <f t="shared" si="14"/>
        <v>-1099.9441061208697</v>
      </c>
      <c r="AS32">
        <f t="shared" si="15"/>
        <v>-23.966287755173454</v>
      </c>
      <c r="AT32">
        <f t="shared" si="16"/>
        <v>-56.387437794557776</v>
      </c>
      <c r="AU32">
        <f t="shared" si="17"/>
        <v>-1180.297831670601</v>
      </c>
      <c r="AW32">
        <v>29</v>
      </c>
      <c r="AX32">
        <f>IF(Z32&gt;0, (R32*SUMPRODUCT(K32:$K$98, X32:$X$98)-K32*$AZ$3)/Z32, 0)</f>
        <v>-301467.14392862504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1000000</v>
      </c>
      <c r="S33">
        <f t="shared" si="1"/>
        <v>-436387.42908545223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-12825.42679724755</v>
      </c>
      <c r="AC33">
        <f t="shared" si="2"/>
        <v>-12228.029098182855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-14096.892702560552</v>
      </c>
      <c r="AI33">
        <f t="shared" si="7"/>
        <v>-14098.29375450238</v>
      </c>
      <c r="AJ33">
        <f t="shared" si="8"/>
        <v>-597.39769906469519</v>
      </c>
      <c r="AK33">
        <f t="shared" si="30"/>
        <v>-897.77987580732861</v>
      </c>
      <c r="AL33">
        <f t="shared" si="9"/>
        <v>-15593.471329374403</v>
      </c>
      <c r="AN33">
        <f t="shared" si="10"/>
        <v>0</v>
      </c>
      <c r="AO33">
        <f t="shared" si="11"/>
        <v>0</v>
      </c>
      <c r="AP33">
        <f t="shared" si="12"/>
        <v>-7.6230971754422339E-2</v>
      </c>
      <c r="AQ33">
        <f t="shared" si="13"/>
        <v>-767.00927164238715</v>
      </c>
      <c r="AR33">
        <f t="shared" si="14"/>
        <v>-767.08550261414155</v>
      </c>
      <c r="AS33">
        <f t="shared" si="15"/>
        <v>-32.504296067829252</v>
      </c>
      <c r="AT33">
        <f t="shared" si="16"/>
        <v>-48.848033617585379</v>
      </c>
      <c r="AU33">
        <f t="shared" si="17"/>
        <v>-848.43783229955613</v>
      </c>
      <c r="AW33">
        <v>30</v>
      </c>
      <c r="AX33">
        <f>IF(Z33&gt;0, (R33*SUMPRODUCT(K33:$K$98, X33:$X$98)-K33*$AZ$3)/Z33, 0)</f>
        <v>-436387.42908545223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1000000</v>
      </c>
      <c r="S34">
        <f t="shared" si="1"/>
        <v>-661575.80808719562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-12228.029098182855</v>
      </c>
      <c r="AC34">
        <f t="shared" si="2"/>
        <v>-11479.670354018841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-10388.817970029226</v>
      </c>
      <c r="AI34">
        <f t="shared" si="7"/>
        <v>-10389.685570553132</v>
      </c>
      <c r="AJ34">
        <f t="shared" si="8"/>
        <v>-748.35874416401384</v>
      </c>
      <c r="AK34">
        <f t="shared" si="30"/>
        <v>-855.9620368727999</v>
      </c>
      <c r="AL34">
        <f t="shared" si="9"/>
        <v>-11994.006351589946</v>
      </c>
      <c r="AN34">
        <f t="shared" si="10"/>
        <v>0</v>
      </c>
      <c r="AO34">
        <f t="shared" si="11"/>
        <v>0</v>
      </c>
      <c r="AP34">
        <f t="shared" si="12"/>
        <v>-4.2148197121453561E-2</v>
      </c>
      <c r="AQ34">
        <f t="shared" si="13"/>
        <v>-504.69073680089502</v>
      </c>
      <c r="AR34">
        <f t="shared" si="14"/>
        <v>-504.73288499801646</v>
      </c>
      <c r="AS34">
        <f t="shared" si="15"/>
        <v>-36.355408966941994</v>
      </c>
      <c r="AT34">
        <f t="shared" si="16"/>
        <v>-41.582797225747619</v>
      </c>
      <c r="AU34">
        <f t="shared" si="17"/>
        <v>-582.67109119070608</v>
      </c>
      <c r="AW34">
        <v>31</v>
      </c>
      <c r="AX34">
        <f>IF(Z34&gt;0, (R34*SUMPRODUCT(K34:$K$98, X34:$X$98)-K34*$AZ$3)/Z34, 0)</f>
        <v>-661575.80808719562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-1059859.0276060838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-11479.670354018841</v>
      </c>
      <c r="AC35">
        <f t="shared" ref="AC35:AC69" si="33">S35*Z35</f>
        <v>-10631.353933849739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-7147.5771510090481</v>
      </c>
      <c r="AI35">
        <f t="shared" ref="AI35:AI66" si="38">SUM(AE35:AH35)</f>
        <v>-7148.0786966701662</v>
      </c>
      <c r="AJ35">
        <f t="shared" ref="AJ35:AJ69" si="39">AB35-AC35</f>
        <v>-848.31642016910155</v>
      </c>
      <c r="AK35">
        <f t="shared" si="30"/>
        <v>-803.57692478131889</v>
      </c>
      <c r="AL35">
        <f t="shared" ref="AL35:AL66" si="40">SUM(AI35:AK35)</f>
        <v>-8799.9720416205873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-2.175462752863716E-2</v>
      </c>
      <c r="AQ35">
        <f t="shared" ref="AQ35:AQ69" si="44">AH35*$K35</f>
        <v>-310.02736282438224</v>
      </c>
      <c r="AR35">
        <f t="shared" ref="AR35:AR69" si="45">AI35*$K35</f>
        <v>-310.04911745191089</v>
      </c>
      <c r="AS35">
        <f t="shared" ref="AS35:AS69" si="46">AJ35*$K35</f>
        <v>-36.795867610679558</v>
      </c>
      <c r="AT35">
        <f t="shared" ref="AT35:AT69" si="47">AK35*$K35</f>
        <v>-34.855284462555062</v>
      </c>
      <c r="AU35">
        <f t="shared" ref="AU35:AU69" si="48">AL35*$K35</f>
        <v>-381.70026952514553</v>
      </c>
      <c r="AW35">
        <v>32</v>
      </c>
      <c r="AX35">
        <f>IF(Z35&gt;0, (R35*SUMPRODUCT(K35:$K$98, X35:$X$98)-K35*$AZ$3)/Z35, 0)</f>
        <v>-1059859.0276060838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1000000</v>
      </c>
      <c r="S36">
        <f t="shared" si="32"/>
        <v>-1700227.1961789432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-10631.353933849739</v>
      </c>
      <c r="AC36">
        <f t="shared" si="33"/>
        <v>-9733.3391922366227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-4205.8755279101888</v>
      </c>
      <c r="AI36">
        <f t="shared" si="38"/>
        <v>-4206.1617643382997</v>
      </c>
      <c r="AJ36">
        <f t="shared" si="39"/>
        <v>-898.01474161311671</v>
      </c>
      <c r="AK36">
        <f t="shared" si="30"/>
        <v>-744.19477536948182</v>
      </c>
      <c r="AL36">
        <f t="shared" si="40"/>
        <v>-5848.3712813208986</v>
      </c>
      <c r="AN36">
        <f t="shared" si="41"/>
        <v>0</v>
      </c>
      <c r="AO36">
        <f t="shared" si="42"/>
        <v>0</v>
      </c>
      <c r="AP36">
        <f t="shared" si="43"/>
        <v>-1.1085315429862056E-2</v>
      </c>
      <c r="AQ36">
        <f t="shared" si="44"/>
        <v>-162.8844280697372</v>
      </c>
      <c r="AR36">
        <f t="shared" si="45"/>
        <v>-162.89551338516705</v>
      </c>
      <c r="AS36">
        <f t="shared" si="46"/>
        <v>-34.778161316277739</v>
      </c>
      <c r="AT36">
        <f t="shared" si="47"/>
        <v>-28.821047973042401</v>
      </c>
      <c r="AU36">
        <f t="shared" si="48"/>
        <v>-226.49472267448721</v>
      </c>
      <c r="AW36">
        <v>33</v>
      </c>
      <c r="AX36">
        <f>IF(Z36&gt;0, (R36*SUMPRODUCT(K36:$K$98, X36:$X$98)-K36*$AZ$3)/Z36, 0)</f>
        <v>-1700227.1961789432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1000000</v>
      </c>
      <c r="S37">
        <f t="shared" si="32"/>
        <v>-2737075.0462863059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-9733.3391922366227</v>
      </c>
      <c r="AC37">
        <f t="shared" si="33"/>
        <v>-8817.6145984871655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-2445.934753626655</v>
      </c>
      <c r="AI37">
        <f t="shared" si="38"/>
        <v>-2446.0958309528037</v>
      </c>
      <c r="AJ37">
        <f t="shared" si="39"/>
        <v>-915.7245937494572</v>
      </c>
      <c r="AK37">
        <f t="shared" si="30"/>
        <v>-681.33374345656364</v>
      </c>
      <c r="AL37">
        <f t="shared" si="40"/>
        <v>-4043.1541681588246</v>
      </c>
      <c r="AN37">
        <f t="shared" si="41"/>
        <v>0</v>
      </c>
      <c r="AO37">
        <f t="shared" si="42"/>
        <v>0</v>
      </c>
      <c r="AP37">
        <f t="shared" si="43"/>
        <v>-5.5697992288743729E-3</v>
      </c>
      <c r="AQ37">
        <f t="shared" si="44"/>
        <v>-84.576556057573896</v>
      </c>
      <c r="AR37">
        <f t="shared" si="45"/>
        <v>-84.582125856802776</v>
      </c>
      <c r="AS37">
        <f t="shared" si="46"/>
        <v>-31.664308429206677</v>
      </c>
      <c r="AT37">
        <f t="shared" si="47"/>
        <v>-23.559443465091928</v>
      </c>
      <c r="AU37">
        <f t="shared" si="48"/>
        <v>-139.80587775110138</v>
      </c>
      <c r="AW37">
        <v>34</v>
      </c>
      <c r="AX37">
        <f>IF(Z37&gt;0, (R37*SUMPRODUCT(K37:$K$98, X37:$X$98)-K37*$AZ$3)/Z37, 0)</f>
        <v>-2737075.0462863059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1000000</v>
      </c>
      <c r="S38">
        <f t="shared" si="32"/>
        <v>-4448645.9233013745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-8817.6145984871655</v>
      </c>
      <c r="AC38">
        <f t="shared" si="33"/>
        <v>-7939.1473850633156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-1404.7099568668532</v>
      </c>
      <c r="AI38">
        <f t="shared" si="38"/>
        <v>-1404.7991879218971</v>
      </c>
      <c r="AJ38">
        <f t="shared" si="39"/>
        <v>-878.4672134238499</v>
      </c>
      <c r="AK38">
        <f t="shared" si="30"/>
        <v>-617.23302189410163</v>
      </c>
      <c r="AL38">
        <f t="shared" si="40"/>
        <v>-2900.4994232398485</v>
      </c>
      <c r="AN38">
        <f t="shared" si="41"/>
        <v>0</v>
      </c>
      <c r="AO38">
        <f t="shared" si="42"/>
        <v>0</v>
      </c>
      <c r="AP38">
        <f t="shared" si="43"/>
        <v>-2.7548828424868669E-3</v>
      </c>
      <c r="AQ38">
        <f t="shared" si="44"/>
        <v>-43.36843666072032</v>
      </c>
      <c r="AR38">
        <f t="shared" si="45"/>
        <v>-43.371191543562809</v>
      </c>
      <c r="AS38">
        <f t="shared" si="46"/>
        <v>-27.121434939399983</v>
      </c>
      <c r="AT38">
        <f t="shared" si="47"/>
        <v>-19.056198102720945</v>
      </c>
      <c r="AU38">
        <f t="shared" si="48"/>
        <v>-89.548824585683732</v>
      </c>
      <c r="AW38">
        <v>35</v>
      </c>
      <c r="AX38">
        <f>IF(Z38&gt;0, (R38*SUMPRODUCT(K38:$K$98, X38:$X$98)-K38*$AZ$3)/Z38, 0)</f>
        <v>-4448645.9233013745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1000000</v>
      </c>
      <c r="S39">
        <f t="shared" si="32"/>
        <v>-7333180.0408067657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-7939.1473850633156</v>
      </c>
      <c r="AC39">
        <f t="shared" si="33"/>
        <v>-7122.6553132584786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-795.48340737248623</v>
      </c>
      <c r="AI39">
        <f t="shared" si="38"/>
        <v>-795.53197194661107</v>
      </c>
      <c r="AJ39">
        <f t="shared" si="39"/>
        <v>-816.492071804837</v>
      </c>
      <c r="AK39">
        <f t="shared" si="30"/>
        <v>-555.74031695443216</v>
      </c>
      <c r="AL39">
        <f t="shared" si="40"/>
        <v>-2167.7643607058803</v>
      </c>
      <c r="AN39">
        <f t="shared" si="41"/>
        <v>0</v>
      </c>
      <c r="AO39">
        <f t="shared" si="42"/>
        <v>0</v>
      </c>
      <c r="AP39">
        <f t="shared" si="43"/>
        <v>-1.3387166603543853E-3</v>
      </c>
      <c r="AQ39">
        <f t="shared" si="44"/>
        <v>-21.928059901162253</v>
      </c>
      <c r="AR39">
        <f t="shared" si="45"/>
        <v>-21.929398617822606</v>
      </c>
      <c r="AS39">
        <f t="shared" si="46"/>
        <v>-22.507178519912134</v>
      </c>
      <c r="AT39">
        <f t="shared" si="47"/>
        <v>-15.319372908002629</v>
      </c>
      <c r="AU39">
        <f t="shared" si="48"/>
        <v>-59.755950045737372</v>
      </c>
      <c r="AW39">
        <v>36</v>
      </c>
      <c r="AX39">
        <f>IF(Z39&gt;0, (R39*SUMPRODUCT(K39:$K$98, X39:$X$98)-K39*$AZ$3)/Z39, 0)</f>
        <v>-7333180.0408067657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1000000</v>
      </c>
      <c r="S40">
        <f t="shared" si="32"/>
        <v>-12280487.402967097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-7122.6553132584786</v>
      </c>
      <c r="AC40">
        <f t="shared" si="33"/>
        <v>-6376.8507763153939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-442.31165528832798</v>
      </c>
      <c r="AI40">
        <f t="shared" si="38"/>
        <v>-442.33761863394722</v>
      </c>
      <c r="AJ40">
        <f t="shared" si="39"/>
        <v>-745.80453694308471</v>
      </c>
      <c r="AK40">
        <f t="shared" ref="AK40:AK69" si="61">G40*SUM(AB40:AB40, AE40:AF40)</f>
        <v>-498.58587192809352</v>
      </c>
      <c r="AL40">
        <f t="shared" si="40"/>
        <v>-1686.7280275051253</v>
      </c>
      <c r="AN40">
        <f t="shared" si="41"/>
        <v>0</v>
      </c>
      <c r="AO40">
        <f t="shared" si="42"/>
        <v>0</v>
      </c>
      <c r="AP40">
        <f t="shared" si="43"/>
        <v>-6.390159752193991E-4</v>
      </c>
      <c r="AQ40">
        <f t="shared" si="44"/>
        <v>-10.886278598305617</v>
      </c>
      <c r="AR40">
        <f t="shared" si="45"/>
        <v>-10.886917614280836</v>
      </c>
      <c r="AS40">
        <f t="shared" si="46"/>
        <v>-18.355916856294932</v>
      </c>
      <c r="AT40">
        <f t="shared" si="47"/>
        <v>-12.271312867507836</v>
      </c>
      <c r="AU40">
        <f t="shared" si="48"/>
        <v>-41.514147338083603</v>
      </c>
      <c r="AW40">
        <v>37</v>
      </c>
      <c r="AX40">
        <f>IF(Z40&gt;0, (R40*SUMPRODUCT(K40:$K$98, X40:$X$98)-K40*$AZ$3)/Z40, 0)</f>
        <v>-12280487.402967097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1000000</v>
      </c>
      <c r="S41">
        <f t="shared" si="32"/>
        <v>-20948721.791179925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-6376.8507763153939</v>
      </c>
      <c r="AC41">
        <f t="shared" si="33"/>
        <v>-5702.2615220170501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-241.87331478118983</v>
      </c>
      <c r="AI41">
        <f t="shared" si="38"/>
        <v>-241.8869248276138</v>
      </c>
      <c r="AJ41">
        <f t="shared" si="39"/>
        <v>-674.5892542983438</v>
      </c>
      <c r="AK41">
        <f t="shared" si="61"/>
        <v>-446.3795543420776</v>
      </c>
      <c r="AL41">
        <f t="shared" si="40"/>
        <v>-1362.8557334680352</v>
      </c>
      <c r="AN41">
        <f t="shared" si="41"/>
        <v>0</v>
      </c>
      <c r="AO41">
        <f t="shared" si="42"/>
        <v>0</v>
      </c>
      <c r="AP41">
        <f t="shared" si="43"/>
        <v>-2.9908363120654207E-4</v>
      </c>
      <c r="AQ41">
        <f t="shared" si="44"/>
        <v>-5.3152169377835348</v>
      </c>
      <c r="AR41">
        <f t="shared" si="45"/>
        <v>-5.3155160214147417</v>
      </c>
      <c r="AS41">
        <f t="shared" si="46"/>
        <v>-14.824240672175911</v>
      </c>
      <c r="AT41">
        <f t="shared" si="47"/>
        <v>-9.8092845424707065</v>
      </c>
      <c r="AU41">
        <f t="shared" si="48"/>
        <v>-29.949041236061358</v>
      </c>
      <c r="AW41">
        <v>38</v>
      </c>
      <c r="AX41">
        <f>IF(Z41&gt;0, (R41*SUMPRODUCT(K41:$K$98, X41:$X$98)-K41*$AZ$3)/Z41, 0)</f>
        <v>-20948721.791179925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1000000</v>
      </c>
      <c r="S42">
        <f t="shared" si="32"/>
        <v>-36470072.929571651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-5702.2615220170501</v>
      </c>
      <c r="AC42">
        <f t="shared" si="33"/>
        <v>-5095.5450131542548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-129.76038825028155</v>
      </c>
      <c r="AI42">
        <f t="shared" si="38"/>
        <v>-129.76737417682878</v>
      </c>
      <c r="AJ42">
        <f t="shared" si="39"/>
        <v>-606.71650886279531</v>
      </c>
      <c r="AK42">
        <f t="shared" si="61"/>
        <v>-399.15830654119355</v>
      </c>
      <c r="AL42">
        <f t="shared" si="40"/>
        <v>-1135.6421895808176</v>
      </c>
      <c r="AN42">
        <f t="shared" si="41"/>
        <v>0</v>
      </c>
      <c r="AO42">
        <f t="shared" si="42"/>
        <v>0</v>
      </c>
      <c r="AP42">
        <f t="shared" si="43"/>
        <v>-1.3706893252111998E-4</v>
      </c>
      <c r="AQ42">
        <f t="shared" si="44"/>
        <v>-2.5459926869789689</v>
      </c>
      <c r="AR42">
        <f t="shared" si="45"/>
        <v>-2.5461297559114904</v>
      </c>
      <c r="AS42">
        <f t="shared" si="46"/>
        <v>-11.904216806554878</v>
      </c>
      <c r="AT42">
        <f t="shared" si="47"/>
        <v>-7.8317747280521361</v>
      </c>
      <c r="AU42">
        <f t="shared" si="48"/>
        <v>-22.282121290518504</v>
      </c>
      <c r="AW42">
        <v>39</v>
      </c>
      <c r="AX42">
        <f>IF(Z42&gt;0, (R42*SUMPRODUCT(K42:$K$98, X42:$X$98)-K42*$AZ$3)/Z42, 0)</f>
        <v>-36470072.929571651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1000000</v>
      </c>
      <c r="S43">
        <f t="shared" si="32"/>
        <v>-64892302.671837121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-5095.5450131542548</v>
      </c>
      <c r="AC43">
        <f t="shared" si="33"/>
        <v>-4551.6341078050018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-68.179989566519126</v>
      </c>
      <c r="AI43">
        <f t="shared" si="38"/>
        <v>-68.183496634322552</v>
      </c>
      <c r="AJ43">
        <f t="shared" si="39"/>
        <v>-543.91090534925297</v>
      </c>
      <c r="AK43">
        <f t="shared" si="61"/>
        <v>-356.68815092079785</v>
      </c>
      <c r="AL43">
        <f t="shared" si="40"/>
        <v>-968.78255290437335</v>
      </c>
      <c r="AN43">
        <f t="shared" si="41"/>
        <v>0</v>
      </c>
      <c r="AO43">
        <f t="shared" si="42"/>
        <v>0</v>
      </c>
      <c r="AP43">
        <f t="shared" si="43"/>
        <v>-6.1438577981043455E-5</v>
      </c>
      <c r="AQ43">
        <f t="shared" si="44"/>
        <v>-1.1944113545917878</v>
      </c>
      <c r="AR43">
        <f t="shared" si="45"/>
        <v>-1.194472793169769</v>
      </c>
      <c r="AS43">
        <f t="shared" si="46"/>
        <v>-9.5285048496761515</v>
      </c>
      <c r="AT43">
        <f t="shared" si="47"/>
        <v>-6.2486424567797263</v>
      </c>
      <c r="AU43">
        <f t="shared" si="48"/>
        <v>-16.971620099625646</v>
      </c>
      <c r="AW43">
        <v>40</v>
      </c>
      <c r="AX43">
        <f>IF(Z43&gt;0, (R43*SUMPRODUCT(K43:$K$98, X43:$X$98)-K43*$AZ$3)/Z43, 0)</f>
        <v>-64892302.671837121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1000000</v>
      </c>
      <c r="S44">
        <f t="shared" si="32"/>
        <v>-118290460.46656914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-4551.6341078050018</v>
      </c>
      <c r="AC44">
        <f t="shared" si="33"/>
        <v>-4064.9205744843862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-35.076050791943416</v>
      </c>
      <c r="AI44">
        <f t="shared" si="38"/>
        <v>-35.077768986529207</v>
      </c>
      <c r="AJ44">
        <f t="shared" si="39"/>
        <v>-486.71353332061562</v>
      </c>
      <c r="AK44">
        <f t="shared" si="61"/>
        <v>-318.61438754635014</v>
      </c>
      <c r="AL44">
        <f t="shared" si="40"/>
        <v>-840.40568985349501</v>
      </c>
      <c r="AN44">
        <f t="shared" si="41"/>
        <v>0</v>
      </c>
      <c r="AO44">
        <f t="shared" si="42"/>
        <v>0</v>
      </c>
      <c r="AP44">
        <f t="shared" si="43"/>
        <v>-2.6875175961675467E-5</v>
      </c>
      <c r="AQ44">
        <f t="shared" si="44"/>
        <v>-0.54864277007422302</v>
      </c>
      <c r="AR44">
        <f t="shared" si="45"/>
        <v>-0.5486696452501848</v>
      </c>
      <c r="AS44">
        <f t="shared" si="46"/>
        <v>-7.6129397444871278</v>
      </c>
      <c r="AT44">
        <f t="shared" si="47"/>
        <v>-4.9836134975914241</v>
      </c>
      <c r="AU44">
        <f t="shared" si="48"/>
        <v>-13.145222887328737</v>
      </c>
      <c r="AW44">
        <v>41</v>
      </c>
      <c r="AX44">
        <f>IF(Z44&gt;0, (R44*SUMPRODUCT(K44:$K$98, X44:$X$98)-K44*$AZ$3)/Z44, 0)</f>
        <v>-118290460.46656914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1000000</v>
      </c>
      <c r="S45">
        <f t="shared" si="32"/>
        <v>-221220730.34668005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-4064.9205744843862</v>
      </c>
      <c r="AC45">
        <f t="shared" si="33"/>
        <v>-3629.8371237944548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-17.61203862220496</v>
      </c>
      <c r="AI45">
        <f t="shared" si="38"/>
        <v>-17.612859032913782</v>
      </c>
      <c r="AJ45">
        <f t="shared" si="39"/>
        <v>-435.0834506899314</v>
      </c>
      <c r="AK45">
        <f t="shared" si="61"/>
        <v>-284.54444021390708</v>
      </c>
      <c r="AL45">
        <f t="shared" si="40"/>
        <v>-737.24074993675231</v>
      </c>
      <c r="AN45">
        <f t="shared" si="41"/>
        <v>0</v>
      </c>
      <c r="AO45">
        <f t="shared" si="42"/>
        <v>0</v>
      </c>
      <c r="AP45">
        <f t="shared" si="43"/>
        <v>-1.14575633751463E-5</v>
      </c>
      <c r="AQ45">
        <f t="shared" si="44"/>
        <v>-0.24596345039097955</v>
      </c>
      <c r="AR45">
        <f t="shared" si="45"/>
        <v>-0.2459749079543547</v>
      </c>
      <c r="AS45">
        <f t="shared" si="46"/>
        <v>-6.07622030789706</v>
      </c>
      <c r="AT45">
        <f t="shared" si="47"/>
        <v>-3.9738461745333264</v>
      </c>
      <c r="AU45">
        <f t="shared" si="48"/>
        <v>-10.296041390384742</v>
      </c>
      <c r="AW45">
        <v>42</v>
      </c>
      <c r="AX45">
        <f>IF(Z45&gt;0, (R45*SUMPRODUCT(K45:$K$98, X45:$X$98)-K45*$AZ$3)/Z45, 0)</f>
        <v>-221220730.34668005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1000000</v>
      </c>
      <c r="S46">
        <f t="shared" si="32"/>
        <v>-425429317.69538593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-3629.8371237944548</v>
      </c>
      <c r="AC46">
        <f t="shared" si="33"/>
        <v>-3241.1258609412689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-8.6256494192709834</v>
      </c>
      <c r="AI46">
        <f t="shared" si="38"/>
        <v>-8.6260303434017533</v>
      </c>
      <c r="AJ46">
        <f t="shared" si="39"/>
        <v>-388.71126285318587</v>
      </c>
      <c r="AK46">
        <f t="shared" si="61"/>
        <v>-254.08859866561187</v>
      </c>
      <c r="AL46">
        <f t="shared" si="40"/>
        <v>-651.42589186219948</v>
      </c>
      <c r="AN46">
        <f t="shared" si="41"/>
        <v>0</v>
      </c>
      <c r="AO46">
        <f t="shared" si="42"/>
        <v>0</v>
      </c>
      <c r="AP46">
        <f t="shared" si="43"/>
        <v>-4.7498665721495965E-6</v>
      </c>
      <c r="AQ46">
        <f t="shared" si="44"/>
        <v>-0.10755602108191585</v>
      </c>
      <c r="AR46">
        <f t="shared" si="45"/>
        <v>-0.107560770948488</v>
      </c>
      <c r="AS46">
        <f t="shared" si="46"/>
        <v>-4.8469668485261614</v>
      </c>
      <c r="AT46">
        <f t="shared" si="47"/>
        <v>-3.1683131723040465</v>
      </c>
      <c r="AU46">
        <f t="shared" si="48"/>
        <v>-8.122840791778696</v>
      </c>
      <c r="AW46">
        <v>43</v>
      </c>
      <c r="AX46">
        <f>IF(Z46&gt;0, (R46*SUMPRODUCT(K46:$K$98, X46:$X$98)-K46*$AZ$3)/Z46, 0)</f>
        <v>-425429317.69538593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1000000</v>
      </c>
      <c r="S47">
        <f t="shared" si="32"/>
        <v>-843453494.22266412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-3241.1258609412689</v>
      </c>
      <c r="AC47">
        <f t="shared" si="33"/>
        <v>-2893.9501791912999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-4.1112251823759234</v>
      </c>
      <c r="AI47">
        <f t="shared" si="38"/>
        <v>-4.1113967360062667</v>
      </c>
      <c r="AJ47">
        <f t="shared" si="39"/>
        <v>-347.17568174996904</v>
      </c>
      <c r="AK47">
        <f t="shared" si="61"/>
        <v>-226.87881026588886</v>
      </c>
      <c r="AL47">
        <f t="shared" si="40"/>
        <v>-578.16588875186414</v>
      </c>
      <c r="AN47">
        <f t="shared" si="41"/>
        <v>0</v>
      </c>
      <c r="AO47">
        <f t="shared" si="42"/>
        <v>0</v>
      </c>
      <c r="AP47">
        <f t="shared" si="43"/>
        <v>-1.9099623883567261E-6</v>
      </c>
      <c r="AQ47">
        <f t="shared" si="44"/>
        <v>-4.5771607704795839E-2</v>
      </c>
      <c r="AR47">
        <f t="shared" si="45"/>
        <v>-4.5773517667184196E-2</v>
      </c>
      <c r="AS47">
        <f t="shared" si="46"/>
        <v>-3.8652198322353062</v>
      </c>
      <c r="AT47">
        <f t="shared" si="47"/>
        <v>-2.5259156186671561</v>
      </c>
      <c r="AU47">
        <f t="shared" si="48"/>
        <v>-6.4369089685696457</v>
      </c>
      <c r="AW47">
        <v>44</v>
      </c>
      <c r="AX47">
        <f>IF(Z47&gt;0, (R47*SUMPRODUCT(K47:$K$98, X47:$X$98)-K47*$AZ$3)/Z47, 0)</f>
        <v>-843453494.22266412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1000000</v>
      </c>
      <c r="S48">
        <f t="shared" si="32"/>
        <v>-1726659587.9395983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-2893.9501791912999</v>
      </c>
      <c r="AC48">
        <f t="shared" si="33"/>
        <v>-2583.9216313605666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-1.9002760364468887</v>
      </c>
      <c r="AI48">
        <f t="shared" si="38"/>
        <v>-1.9003508607391062</v>
      </c>
      <c r="AJ48">
        <f t="shared" si="39"/>
        <v>-310.02854783073326</v>
      </c>
      <c r="AK48">
        <f t="shared" si="61"/>
        <v>-202.576512543391</v>
      </c>
      <c r="AL48">
        <f t="shared" si="40"/>
        <v>-514.50541123486335</v>
      </c>
      <c r="AN48">
        <f t="shared" si="41"/>
        <v>0</v>
      </c>
      <c r="AO48">
        <f t="shared" si="42"/>
        <v>0</v>
      </c>
      <c r="AP48">
        <f t="shared" si="43"/>
        <v>-7.4378856454810994E-7</v>
      </c>
      <c r="AQ48">
        <f t="shared" si="44"/>
        <v>-1.8889635217487072E-2</v>
      </c>
      <c r="AR48">
        <f t="shared" si="45"/>
        <v>-1.889037900605162E-2</v>
      </c>
      <c r="AS48">
        <f t="shared" si="46"/>
        <v>-3.0818291991303939</v>
      </c>
      <c r="AT48">
        <f t="shared" si="47"/>
        <v>-2.0137055628666825</v>
      </c>
      <c r="AU48">
        <f t="shared" si="48"/>
        <v>-5.1144251410031281</v>
      </c>
      <c r="AW48">
        <v>45</v>
      </c>
      <c r="AX48">
        <f>IF(Z48&gt;0, (R48*SUMPRODUCT(K48:$K$98, X48:$X$98)-K48*$AZ$3)/Z48, 0)</f>
        <v>-1726659587.9395983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1000000</v>
      </c>
      <c r="S49">
        <f t="shared" si="32"/>
        <v>-3659213054.6000209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-2583.9216313605666</v>
      </c>
      <c r="AC49">
        <f t="shared" si="33"/>
        <v>-2307.088450068607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-0.85103338771293102</v>
      </c>
      <c r="AI49">
        <f t="shared" si="38"/>
        <v>-0.85106491209284063</v>
      </c>
      <c r="AJ49">
        <f t="shared" si="39"/>
        <v>-276.83318129195959</v>
      </c>
      <c r="AK49">
        <f t="shared" si="61"/>
        <v>-180.87451419523967</v>
      </c>
      <c r="AL49">
        <f t="shared" si="40"/>
        <v>-458.55876039929211</v>
      </c>
      <c r="AN49">
        <f t="shared" si="41"/>
        <v>0</v>
      </c>
      <c r="AO49">
        <f t="shared" si="42"/>
        <v>0</v>
      </c>
      <c r="AP49">
        <f t="shared" si="43"/>
        <v>-2.7979207528313871E-7</v>
      </c>
      <c r="AQ49">
        <f t="shared" si="44"/>
        <v>-7.5532777604555958E-3</v>
      </c>
      <c r="AR49">
        <f t="shared" si="45"/>
        <v>-7.5535575525308794E-3</v>
      </c>
      <c r="AS49">
        <f t="shared" si="46"/>
        <v>-2.457010432020867</v>
      </c>
      <c r="AT49">
        <f t="shared" si="47"/>
        <v>-1.605337070471031</v>
      </c>
      <c r="AU49">
        <f t="shared" si="48"/>
        <v>-4.0699010600444288</v>
      </c>
      <c r="AW49">
        <v>46</v>
      </c>
      <c r="AX49">
        <f>IF(Z49&gt;0, (R49*SUMPRODUCT(K49:$K$98, X49:$X$98)-K49*$AZ$3)/Z49, 0)</f>
        <v>-3659213054.6000209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1000000</v>
      </c>
      <c r="S50">
        <f t="shared" si="32"/>
        <v>-8039932039.5291357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-2307.088450068607</v>
      </c>
      <c r="AC50">
        <f t="shared" si="33"/>
        <v>-2059.9066543042454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-0.36797326121286383</v>
      </c>
      <c r="AI50">
        <f t="shared" si="38"/>
        <v>-0.36798607168591368</v>
      </c>
      <c r="AJ50">
        <f t="shared" si="39"/>
        <v>-247.1817957643616</v>
      </c>
      <c r="AK50">
        <f t="shared" si="61"/>
        <v>-161.49619150480251</v>
      </c>
      <c r="AL50">
        <f t="shared" si="40"/>
        <v>-409.04597334085003</v>
      </c>
      <c r="AN50">
        <f t="shared" si="41"/>
        <v>0</v>
      </c>
      <c r="AO50">
        <f t="shared" si="42"/>
        <v>0</v>
      </c>
      <c r="AP50">
        <f t="shared" si="43"/>
        <v>-1.0151635162610359E-7</v>
      </c>
      <c r="AQ50">
        <f t="shared" si="44"/>
        <v>-2.9159971555191302E-3</v>
      </c>
      <c r="AR50">
        <f t="shared" si="45"/>
        <v>-2.9160986718707559E-3</v>
      </c>
      <c r="AS50">
        <f t="shared" si="46"/>
        <v>-1.9587874699624819</v>
      </c>
      <c r="AT50">
        <f t="shared" si="47"/>
        <v>-1.2797735180621164</v>
      </c>
      <c r="AU50">
        <f t="shared" si="48"/>
        <v>-3.2414770866964688</v>
      </c>
      <c r="AW50">
        <v>47</v>
      </c>
      <c r="AX50">
        <f>IF(Z50&gt;0, (R50*SUMPRODUCT(K50:$K$98, X50:$X$98)-K50*$AZ$3)/Z50, 0)</f>
        <v>-8039932039.5291357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1000000</v>
      </c>
      <c r="S51">
        <f t="shared" si="32"/>
        <v>-18328124998.032429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-2059.9066543042454</v>
      </c>
      <c r="AC51">
        <f t="shared" si="33"/>
        <v>-1839.2047943709347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-0.15329859669239906</v>
      </c>
      <c r="AI51">
        <f t="shared" si="38"/>
        <v>-0.15330361413088381</v>
      </c>
      <c r="AJ51">
        <f t="shared" si="39"/>
        <v>-220.70185993331074</v>
      </c>
      <c r="AK51">
        <f t="shared" si="61"/>
        <v>-144.19346580129718</v>
      </c>
      <c r="AL51">
        <f t="shared" si="40"/>
        <v>-365.04862934873881</v>
      </c>
      <c r="AN51">
        <f t="shared" si="41"/>
        <v>0</v>
      </c>
      <c r="AO51">
        <f t="shared" si="42"/>
        <v>0</v>
      </c>
      <c r="AP51">
        <f t="shared" si="43"/>
        <v>-3.5500532559360651E-8</v>
      </c>
      <c r="AQ51">
        <f t="shared" si="44"/>
        <v>-1.0846534222028327E-3</v>
      </c>
      <c r="AR51">
        <f t="shared" si="45"/>
        <v>-1.0846889227353919E-3</v>
      </c>
      <c r="AS51">
        <f t="shared" si="46"/>
        <v>-1.5615604632280697</v>
      </c>
      <c r="AT51">
        <f t="shared" si="47"/>
        <v>-1.0202307099685199</v>
      </c>
      <c r="AU51">
        <f t="shared" si="48"/>
        <v>-2.5828758621193253</v>
      </c>
      <c r="AW51">
        <v>48</v>
      </c>
      <c r="AX51">
        <f>IF(Z51&gt;0, (R51*SUMPRODUCT(K51:$K$98, X51:$X$98)-K51*$AZ$3)/Z51, 0)</f>
        <v>-18328124998.032429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1000000</v>
      </c>
      <c r="S52">
        <f t="shared" si="32"/>
        <v>-43451272171.178505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-1839.2047943709347</v>
      </c>
      <c r="AC52">
        <f t="shared" si="33"/>
        <v>-1642.1480433721551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-6.1552417455496423E-2</v>
      </c>
      <c r="AI52">
        <f t="shared" si="38"/>
        <v>-6.155430709872356E-2</v>
      </c>
      <c r="AJ52">
        <f t="shared" si="39"/>
        <v>-197.05675099877953</v>
      </c>
      <c r="AK52">
        <f t="shared" si="61"/>
        <v>-128.74433560596543</v>
      </c>
      <c r="AL52">
        <f t="shared" si="40"/>
        <v>-325.8626409118437</v>
      </c>
      <c r="AN52">
        <f t="shared" si="41"/>
        <v>0</v>
      </c>
      <c r="AO52">
        <f t="shared" si="42"/>
        <v>0</v>
      </c>
      <c r="AP52">
        <f t="shared" si="43"/>
        <v>-1.1937533520455996E-8</v>
      </c>
      <c r="AQ52">
        <f t="shared" si="44"/>
        <v>-3.8884803019386305E-4</v>
      </c>
      <c r="AR52">
        <f t="shared" si="45"/>
        <v>-3.888599677273835E-4</v>
      </c>
      <c r="AS52">
        <f t="shared" si="46"/>
        <v>-1.2448760362284619</v>
      </c>
      <c r="AT52">
        <f t="shared" si="47"/>
        <v>-0.81332274780585267</v>
      </c>
      <c r="AU52">
        <f t="shared" si="48"/>
        <v>-2.0585876440020421</v>
      </c>
      <c r="AW52">
        <v>49</v>
      </c>
      <c r="AX52">
        <f>IF(Z52&gt;0, (R52*SUMPRODUCT(K52:$K$98, X52:$X$98)-K52*$AZ$3)/Z52, 0)</f>
        <v>-43451272171.178505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1000000</v>
      </c>
      <c r="S53">
        <f t="shared" si="32"/>
        <v>-107378370553.71437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-1642.1480433721551</v>
      </c>
      <c r="AC53">
        <f t="shared" si="33"/>
        <v>-1466.2039361021477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-2.3760380249386731E-2</v>
      </c>
      <c r="AI53">
        <f t="shared" si="38"/>
        <v>-2.3761062977169123E-2</v>
      </c>
      <c r="AJ53">
        <f t="shared" si="39"/>
        <v>-175.94410727000741</v>
      </c>
      <c r="AK53">
        <f t="shared" si="61"/>
        <v>-114.95036303605087</v>
      </c>
      <c r="AL53">
        <f t="shared" si="40"/>
        <v>-290.91823136903542</v>
      </c>
      <c r="AN53">
        <f t="shared" si="41"/>
        <v>0</v>
      </c>
      <c r="AO53">
        <f t="shared" si="42"/>
        <v>0</v>
      </c>
      <c r="AP53">
        <f t="shared" si="43"/>
        <v>-3.8509186315827266E-9</v>
      </c>
      <c r="AQ53">
        <f t="shared" si="44"/>
        <v>-1.3402016639069253E-4</v>
      </c>
      <c r="AR53">
        <f t="shared" si="45"/>
        <v>-1.3402401730932412E-4</v>
      </c>
      <c r="AS53">
        <f t="shared" si="46"/>
        <v>-0.99241082357664978</v>
      </c>
      <c r="AT53">
        <f t="shared" si="47"/>
        <v>-0.6483762725623754</v>
      </c>
      <c r="AU53">
        <f t="shared" si="48"/>
        <v>-1.6409211201563343</v>
      </c>
      <c r="AW53">
        <v>50</v>
      </c>
      <c r="AX53">
        <f>IF(Z53&gt;0, (R53*SUMPRODUCT(K53:$K$98, X53:$X$98)-K53*$AZ$3)/Z53, 0)</f>
        <v>-107378370553.71437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1000000</v>
      </c>
      <c r="S54">
        <f t="shared" si="32"/>
        <v>-277235418903.65753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-1466.2039361021477</v>
      </c>
      <c r="AC54">
        <f t="shared" si="33"/>
        <v>-1309.1107700169234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-8.795991616274328E-3</v>
      </c>
      <c r="AI54">
        <f t="shared" si="38"/>
        <v>-8.7962277171980841E-3</v>
      </c>
      <c r="AJ54">
        <f t="shared" si="39"/>
        <v>-157.09316608522431</v>
      </c>
      <c r="AK54">
        <f t="shared" si="61"/>
        <v>-102.63427552715035</v>
      </c>
      <c r="AL54">
        <f t="shared" si="40"/>
        <v>-259.73623784009186</v>
      </c>
      <c r="AN54">
        <f t="shared" si="41"/>
        <v>0</v>
      </c>
      <c r="AO54">
        <f t="shared" si="42"/>
        <v>0</v>
      </c>
      <c r="AP54">
        <f t="shared" si="43"/>
        <v>-1.1890399042202629E-9</v>
      </c>
      <c r="AQ54">
        <f t="shared" si="44"/>
        <v>-4.4297942009646523E-5</v>
      </c>
      <c r="AR54">
        <f t="shared" si="45"/>
        <v>-4.4299131049550745E-5</v>
      </c>
      <c r="AS54">
        <f t="shared" si="46"/>
        <v>-0.79114490610469479</v>
      </c>
      <c r="AT54">
        <f t="shared" si="47"/>
        <v>-0.51688170974286596</v>
      </c>
      <c r="AU54">
        <f t="shared" si="48"/>
        <v>-1.3080709149786103</v>
      </c>
      <c r="AW54">
        <v>51</v>
      </c>
      <c r="AX54">
        <f>IF(Z54&gt;0, (R54*SUMPRODUCT(K54:$K$98, X54:$X$98)-K54*$AZ$3)/Z54, 0)</f>
        <v>-277235418903.65753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1000000</v>
      </c>
      <c r="S55">
        <f t="shared" si="32"/>
        <v>-749474955260.8905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-1309.1107700169234</v>
      </c>
      <c r="AC55">
        <f t="shared" si="33"/>
        <v>-1168.8489392207666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-3.1152412551053474E-3</v>
      </c>
      <c r="AI55">
        <f t="shared" si="38"/>
        <v>-3.1153192329571098E-3</v>
      </c>
      <c r="AJ55">
        <f t="shared" si="39"/>
        <v>-140.2618307961568</v>
      </c>
      <c r="AK55">
        <f t="shared" si="61"/>
        <v>-91.637753901184652</v>
      </c>
      <c r="AL55">
        <f t="shared" si="40"/>
        <v>-231.90270001657441</v>
      </c>
      <c r="AN55">
        <f t="shared" si="41"/>
        <v>0</v>
      </c>
      <c r="AO55">
        <f t="shared" si="42"/>
        <v>0</v>
      </c>
      <c r="AP55">
        <f t="shared" si="43"/>
        <v>-3.5063235396873377E-10</v>
      </c>
      <c r="AQ55">
        <f t="shared" si="44"/>
        <v>-1.4007879798804973E-5</v>
      </c>
      <c r="AR55">
        <f t="shared" si="45"/>
        <v>-1.4008230431158941E-5</v>
      </c>
      <c r="AS55">
        <f t="shared" si="46"/>
        <v>-0.6306962142764907</v>
      </c>
      <c r="AT55">
        <f t="shared" si="47"/>
        <v>-0.41205496992458684</v>
      </c>
      <c r="AU55">
        <f t="shared" si="48"/>
        <v>-1.0427651924315087</v>
      </c>
      <c r="AW55">
        <v>52</v>
      </c>
      <c r="AX55">
        <f>IF(Z55&gt;0, (R55*SUMPRODUCT(K55:$K$98, X55:$X$98)-K55*$AZ$3)/Z55, 0)</f>
        <v>-749474955260.8905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1000000</v>
      </c>
      <c r="S56">
        <f t="shared" si="32"/>
        <v>-2126764380017.2622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-1168.8489392207666</v>
      </c>
      <c r="AC56">
        <f t="shared" si="33"/>
        <v>-1043.6151361803441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-1.0532558907464182E-3</v>
      </c>
      <c r="AI56">
        <f t="shared" si="38"/>
        <v>-1.0532804260251257E-3</v>
      </c>
      <c r="AJ56">
        <f t="shared" si="39"/>
        <v>-125.23380304042257</v>
      </c>
      <c r="AK56">
        <f t="shared" si="61"/>
        <v>-81.819425745453671</v>
      </c>
      <c r="AL56">
        <f t="shared" si="40"/>
        <v>-207.05428206630228</v>
      </c>
      <c r="AN56">
        <f t="shared" si="41"/>
        <v>0</v>
      </c>
      <c r="AO56">
        <f t="shared" si="42"/>
        <v>0</v>
      </c>
      <c r="AP56">
        <f t="shared" si="43"/>
        <v>-9.8503960855336323E-11</v>
      </c>
      <c r="AQ56">
        <f t="shared" si="44"/>
        <v>-4.2285998976976735E-6</v>
      </c>
      <c r="AR56">
        <f t="shared" si="45"/>
        <v>-4.2286984016585286E-6</v>
      </c>
      <c r="AS56">
        <f t="shared" si="46"/>
        <v>-0.50278726316900246</v>
      </c>
      <c r="AT56">
        <f t="shared" si="47"/>
        <v>-0.32848770975467184</v>
      </c>
      <c r="AU56">
        <f t="shared" si="48"/>
        <v>-0.83127920162207602</v>
      </c>
      <c r="AW56">
        <v>53</v>
      </c>
      <c r="AX56">
        <f>IF(Z56&gt;0, (R56*SUMPRODUCT(K56:$K$98, X56:$X$98)-K56*$AZ$3)/Z56, 0)</f>
        <v>-2126764380017.2622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1000000</v>
      </c>
      <c r="S57">
        <f t="shared" si="32"/>
        <v>-6352867112625.6475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-1043.6151361803441</v>
      </c>
      <c r="AC57">
        <f t="shared" si="33"/>
        <v>-931.79923233010254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-3.3912470707192548E-4</v>
      </c>
      <c r="AI57">
        <f t="shared" si="38"/>
        <v>-3.3913204076249236E-4</v>
      </c>
      <c r="AJ57">
        <f t="shared" si="39"/>
        <v>-111.81590385024151</v>
      </c>
      <c r="AK57">
        <f t="shared" si="61"/>
        <v>-73.05305953262409</v>
      </c>
      <c r="AL57">
        <f t="shared" si="40"/>
        <v>-184.86930251490637</v>
      </c>
      <c r="AN57">
        <f t="shared" si="41"/>
        <v>0</v>
      </c>
      <c r="AO57">
        <f t="shared" si="42"/>
        <v>0</v>
      </c>
      <c r="AP57">
        <f t="shared" si="43"/>
        <v>-2.6288587821981465E-11</v>
      </c>
      <c r="AQ57">
        <f t="shared" si="44"/>
        <v>-1.2156375515386376E-6</v>
      </c>
      <c r="AR57">
        <f t="shared" si="45"/>
        <v>-1.2156638401264597E-6</v>
      </c>
      <c r="AS57">
        <f t="shared" si="46"/>
        <v>-0.4008189575841144</v>
      </c>
      <c r="AT57">
        <f t="shared" si="47"/>
        <v>-0.26186839404718004</v>
      </c>
      <c r="AU57">
        <f t="shared" si="48"/>
        <v>-0.66268856729513459</v>
      </c>
      <c r="AW57">
        <v>54</v>
      </c>
      <c r="AX57">
        <f>IF(Z57&gt;0, (R57*SUMPRODUCT(K57:$K$98, X57:$X$98)-K57*$AZ$3)/Z57, 0)</f>
        <v>-6352867112625.6475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1000000</v>
      </c>
      <c r="S58">
        <f t="shared" si="32"/>
        <v>-20033085216992.477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-931.79923233010254</v>
      </c>
      <c r="AC58">
        <f t="shared" si="33"/>
        <v>-831.96360133248879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-1.0367759374960042E-4</v>
      </c>
      <c r="AI58">
        <f t="shared" si="38"/>
        <v>-1.0367967022357416E-4</v>
      </c>
      <c r="AJ58">
        <f t="shared" si="39"/>
        <v>-99.835630997613748</v>
      </c>
      <c r="AK58">
        <f t="shared" si="61"/>
        <v>-65.22594626310719</v>
      </c>
      <c r="AL58">
        <f t="shared" si="40"/>
        <v>-165.06168094039117</v>
      </c>
      <c r="AN58">
        <f t="shared" si="41"/>
        <v>0</v>
      </c>
      <c r="AO58">
        <f t="shared" si="42"/>
        <v>0</v>
      </c>
      <c r="AP58">
        <f t="shared" si="43"/>
        <v>-6.6458899416570847E-12</v>
      </c>
      <c r="AQ58">
        <f t="shared" si="44"/>
        <v>-3.3182687873403063E-7</v>
      </c>
      <c r="AR58">
        <f t="shared" si="45"/>
        <v>-3.3183352462397233E-7</v>
      </c>
      <c r="AS58">
        <f t="shared" si="46"/>
        <v>-0.31953042718555846</v>
      </c>
      <c r="AT58">
        <f t="shared" si="47"/>
        <v>-0.20875988126454645</v>
      </c>
      <c r="AU58">
        <f t="shared" si="48"/>
        <v>-0.5282906402836296</v>
      </c>
      <c r="AW58">
        <v>55</v>
      </c>
      <c r="AX58">
        <f>IF(Z58&gt;0, (R58*SUMPRODUCT(K58:$K$98, X58:$X$98)-K58*$AZ$3)/Z58, 0)</f>
        <v>-20033085216992.477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1000000</v>
      </c>
      <c r="S59">
        <f t="shared" si="32"/>
        <v>-66878751765691.516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-831.96360133248879</v>
      </c>
      <c r="AC59">
        <f t="shared" si="33"/>
        <v>-742.82464433105554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-3.000714956454685E-5</v>
      </c>
      <c r="AI59">
        <f t="shared" si="38"/>
        <v>-3.0007704916302616E-5</v>
      </c>
      <c r="AJ59">
        <f t="shared" si="39"/>
        <v>-89.138957001433255</v>
      </c>
      <c r="AK59">
        <f t="shared" si="61"/>
        <v>-58.237452093274221</v>
      </c>
      <c r="AL59">
        <f t="shared" si="40"/>
        <v>-147.37643910241241</v>
      </c>
      <c r="AN59">
        <f t="shared" si="41"/>
        <v>0</v>
      </c>
      <c r="AO59">
        <f t="shared" si="42"/>
        <v>0</v>
      </c>
      <c r="AP59">
        <f t="shared" si="43"/>
        <v>-1.5869994615966437E-12</v>
      </c>
      <c r="AQ59">
        <f t="shared" si="44"/>
        <v>-8.574985080807627E-8</v>
      </c>
      <c r="AR59">
        <f t="shared" si="45"/>
        <v>-8.5751437807537861E-8</v>
      </c>
      <c r="AS59">
        <f t="shared" si="46"/>
        <v>-0.25472770239700898</v>
      </c>
      <c r="AT59">
        <f t="shared" si="47"/>
        <v>-0.16642209942996189</v>
      </c>
      <c r="AU59">
        <f t="shared" si="48"/>
        <v>-0.42114988757840871</v>
      </c>
      <c r="AW59">
        <v>56</v>
      </c>
      <c r="AX59">
        <f>IF(Z59&gt;0, (R59*SUMPRODUCT(K59:$K$98, X59:$X$98)-K59*$AZ$3)/Z59, 0)</f>
        <v>-66878751765691.516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1000000</v>
      </c>
      <c r="S60">
        <f t="shared" si="32"/>
        <v>-239589906880910.44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-742.82464433105554</v>
      </c>
      <c r="AC60">
        <f t="shared" si="33"/>
        <v>-663.23628965496607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-8.227750116535712E-6</v>
      </c>
      <c r="AI60">
        <f t="shared" si="38"/>
        <v>-8.2278885272680944E-6</v>
      </c>
      <c r="AJ60">
        <f t="shared" si="39"/>
        <v>-79.588354676089466</v>
      </c>
      <c r="AK60">
        <f t="shared" si="61"/>
        <v>-51.997725103173892</v>
      </c>
      <c r="AL60">
        <f t="shared" si="40"/>
        <v>-131.58608800715189</v>
      </c>
      <c r="AN60">
        <f t="shared" si="41"/>
        <v>0</v>
      </c>
      <c r="AO60">
        <f t="shared" si="42"/>
        <v>0</v>
      </c>
      <c r="AP60">
        <f t="shared" si="43"/>
        <v>-3.5315094617440166E-13</v>
      </c>
      <c r="AQ60">
        <f t="shared" si="44"/>
        <v>-2.0992864415452632E-8</v>
      </c>
      <c r="AR60">
        <f t="shared" si="45"/>
        <v>-2.0993217566398806E-8</v>
      </c>
      <c r="AS60">
        <f t="shared" si="46"/>
        <v>-0.20306736533067993</v>
      </c>
      <c r="AT60">
        <f t="shared" si="47"/>
        <v>-0.13267067880551003</v>
      </c>
      <c r="AU60">
        <f t="shared" si="48"/>
        <v>-0.33573806512940751</v>
      </c>
      <c r="AW60">
        <v>57</v>
      </c>
      <c r="AX60">
        <f>IF(Z60&gt;0, (R60*SUMPRODUCT(K60:$K$98, X60:$X$98)-K60*$AZ$3)/Z60, 0)</f>
        <v>-239589906880910.44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1000000</v>
      </c>
      <c r="S61">
        <f t="shared" si="32"/>
        <v>-925613768374067.63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-663.23628965496607</v>
      </c>
      <c r="AC61">
        <f t="shared" si="33"/>
        <v>-592.17525863860249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-2.1007675377741675E-6</v>
      </c>
      <c r="AI61">
        <f t="shared" si="38"/>
        <v>-2.1007995260223372E-6</v>
      </c>
      <c r="AJ61">
        <f t="shared" si="39"/>
        <v>-71.061031016363586</v>
      </c>
      <c r="AK61">
        <f t="shared" si="61"/>
        <v>-46.426540275847628</v>
      </c>
      <c r="AL61">
        <f t="shared" si="40"/>
        <v>-117.48757339301073</v>
      </c>
      <c r="AN61">
        <f t="shared" si="41"/>
        <v>0</v>
      </c>
      <c r="AO61">
        <f t="shared" si="42"/>
        <v>0</v>
      </c>
      <c r="AP61">
        <f t="shared" si="43"/>
        <v>-7.2872394726963427E-14</v>
      </c>
      <c r="AQ61">
        <f t="shared" si="44"/>
        <v>-4.7857563324724762E-9</v>
      </c>
      <c r="AR61">
        <f t="shared" si="45"/>
        <v>-4.7858292048672026E-9</v>
      </c>
      <c r="AS61">
        <f t="shared" si="46"/>
        <v>-0.16188406049862702</v>
      </c>
      <c r="AT61">
        <f t="shared" si="47"/>
        <v>-0.1057642528860379</v>
      </c>
      <c r="AU61">
        <f t="shared" si="48"/>
        <v>-0.26764831817049411</v>
      </c>
      <c r="AW61">
        <v>58</v>
      </c>
      <c r="AX61">
        <f>IF(Z61&gt;0, (R61*SUMPRODUCT(K61:$K$98, X61:$X$98)-K61*$AZ$3)/Z61, 0)</f>
        <v>-925613768374067.63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1000000</v>
      </c>
      <c r="S62">
        <f t="shared" si="32"/>
        <v>-3877951075619642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-592.17525863860249</v>
      </c>
      <c r="AC62">
        <f t="shared" si="33"/>
        <v>-528.72790950289129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-4.9702523537847647E-7</v>
      </c>
      <c r="AI62">
        <f t="shared" si="38"/>
        <v>-4.970320524823954E-7</v>
      </c>
      <c r="AJ62">
        <f t="shared" si="39"/>
        <v>-63.447349135711193</v>
      </c>
      <c r="AK62">
        <f t="shared" si="61"/>
        <v>-41.452268104702178</v>
      </c>
      <c r="AL62">
        <f t="shared" si="40"/>
        <v>-104.89961773744542</v>
      </c>
      <c r="AN62">
        <f t="shared" si="41"/>
        <v>0</v>
      </c>
      <c r="AO62">
        <f t="shared" si="42"/>
        <v>0</v>
      </c>
      <c r="AP62">
        <f t="shared" si="43"/>
        <v>-1.3866104744479833E-14</v>
      </c>
      <c r="AQ62">
        <f t="shared" si="44"/>
        <v>-1.0109577404620782E-9</v>
      </c>
      <c r="AR62">
        <f t="shared" si="45"/>
        <v>-1.0109716065668227E-9</v>
      </c>
      <c r="AS62">
        <f t="shared" si="46"/>
        <v>-0.12905298193099524</v>
      </c>
      <c r="AT62">
        <f t="shared" si="47"/>
        <v>-8.4314614867083942E-2</v>
      </c>
      <c r="AU62">
        <f t="shared" si="48"/>
        <v>-0.21336759780905079</v>
      </c>
      <c r="AW62">
        <v>59</v>
      </c>
      <c r="AX62">
        <f>IF(Z62&gt;0, (R62*SUMPRODUCT(K62:$K$98, X62:$X$98)-K62*$AZ$3)/Z62, 0)</f>
        <v>-3877951075619642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1000000</v>
      </c>
      <c r="S63">
        <f t="shared" si="32"/>
        <v>-1.7732690065628222E+16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-528.72790950289129</v>
      </c>
      <c r="AC63">
        <f t="shared" si="33"/>
        <v>-472.07849062845855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-1.0835672438160576E-7</v>
      </c>
      <c r="AI63">
        <f t="shared" si="38"/>
        <v>-1.0835805547826644E-7</v>
      </c>
      <c r="AJ63">
        <f t="shared" si="39"/>
        <v>-56.64941887443274</v>
      </c>
      <c r="AK63">
        <f t="shared" si="61"/>
        <v>-37.010953665202393</v>
      </c>
      <c r="AL63">
        <f t="shared" si="40"/>
        <v>-93.660372647993199</v>
      </c>
      <c r="AN63">
        <f t="shared" si="41"/>
        <v>0</v>
      </c>
      <c r="AO63">
        <f t="shared" si="42"/>
        <v>0</v>
      </c>
      <c r="AP63">
        <f t="shared" si="43"/>
        <v>-2.4173867280815548E-15</v>
      </c>
      <c r="AQ63">
        <f t="shared" si="44"/>
        <v>-1.967851885997088E-10</v>
      </c>
      <c r="AR63">
        <f t="shared" si="45"/>
        <v>-1.9678760598643685E-10</v>
      </c>
      <c r="AS63">
        <f t="shared" si="46"/>
        <v>-0.10288024708101598</v>
      </c>
      <c r="AT63">
        <f t="shared" si="47"/>
        <v>-6.7215094760637736E-2</v>
      </c>
      <c r="AU63">
        <f t="shared" si="48"/>
        <v>-0.17009534203844134</v>
      </c>
      <c r="AW63">
        <v>60</v>
      </c>
      <c r="AX63">
        <f>IF(Z63&gt;0, (R63*SUMPRODUCT(K63:$K$98, X63:$X$98)-K63*$AZ$3)/Z63, 0)</f>
        <v>-1.7732690065628222E+16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1000000</v>
      </c>
      <c r="S64">
        <f t="shared" si="32"/>
        <v>-8.9163606158511296E+16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-472.07849062845855</v>
      </c>
      <c r="AC64">
        <f t="shared" si="33"/>
        <v>-421.49865234700917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-2.1628463936249894E-8</v>
      </c>
      <c r="AI64">
        <f t="shared" si="38"/>
        <v>-2.1628700298747166E-8</v>
      </c>
      <c r="AJ64">
        <f t="shared" si="39"/>
        <v>-50.579838281449383</v>
      </c>
      <c r="AK64">
        <f t="shared" si="61"/>
        <v>-33.045494343992104</v>
      </c>
      <c r="AL64">
        <f t="shared" si="40"/>
        <v>-83.625332647070195</v>
      </c>
      <c r="AN64">
        <f t="shared" si="41"/>
        <v>0</v>
      </c>
      <c r="AO64">
        <f t="shared" si="42"/>
        <v>0</v>
      </c>
      <c r="AP64">
        <f t="shared" si="43"/>
        <v>-3.8326316938089211E-16</v>
      </c>
      <c r="AQ64">
        <f t="shared" si="44"/>
        <v>-3.5070680555252495E-11</v>
      </c>
      <c r="AR64">
        <f t="shared" si="45"/>
        <v>-3.5071063818421876E-11</v>
      </c>
      <c r="AS64">
        <f t="shared" si="46"/>
        <v>-8.2015503095066736E-2</v>
      </c>
      <c r="AT64">
        <f t="shared" si="47"/>
        <v>-5.3583462022291618E-2</v>
      </c>
      <c r="AU64">
        <f t="shared" si="48"/>
        <v>-0.13559896515242945</v>
      </c>
      <c r="AW64">
        <v>61</v>
      </c>
      <c r="AX64">
        <f>IF(Z64&gt;0, (R64*SUMPRODUCT(K64:$K$98, X64:$X$98)-K64*$AZ$3)/Z64, 0)</f>
        <v>-8.9163606158511296E+16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1000000</v>
      </c>
      <c r="S65">
        <f t="shared" si="32"/>
        <v>-4.9765505357768531E+17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-421.49865234700917</v>
      </c>
      <c r="AC65">
        <f t="shared" si="33"/>
        <v>-376.33808245271729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-3.9237546773168693E-9</v>
      </c>
      <c r="AI65">
        <f t="shared" si="38"/>
        <v>-3.9237924884553025E-9</v>
      </c>
      <c r="AJ65">
        <f t="shared" si="39"/>
        <v>-45.160569894291882</v>
      </c>
      <c r="AK65">
        <f t="shared" si="61"/>
        <v>-29.504905664290646</v>
      </c>
      <c r="AL65">
        <f t="shared" si="40"/>
        <v>-74.665475562506316</v>
      </c>
      <c r="AN65">
        <f t="shared" si="41"/>
        <v>0</v>
      </c>
      <c r="AO65">
        <f t="shared" si="42"/>
        <v>0</v>
      </c>
      <c r="AP65">
        <f t="shared" si="43"/>
        <v>-5.4741947980055305E-17</v>
      </c>
      <c r="AQ65">
        <f t="shared" si="44"/>
        <v>-5.6807063562396639E-12</v>
      </c>
      <c r="AR65">
        <f t="shared" si="45"/>
        <v>-5.6807610981876448E-12</v>
      </c>
      <c r="AS65">
        <f t="shared" si="46"/>
        <v>-6.5382256931857591E-2</v>
      </c>
      <c r="AT65">
        <f t="shared" si="47"/>
        <v>-4.2716407862175843E-2</v>
      </c>
      <c r="AU65">
        <f t="shared" si="48"/>
        <v>-0.10809866479971418</v>
      </c>
      <c r="AW65">
        <v>62</v>
      </c>
      <c r="AX65">
        <f>IF(Z65&gt;0, (R65*SUMPRODUCT(K65:$K$98, X65:$X$98)-K65*$AZ$3)/Z65, 0)</f>
        <v>-4.9765505357768531E+17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1000000</v>
      </c>
      <c r="S66">
        <f t="shared" si="32"/>
        <v>-3.1209251602916531E+18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-376.33808245271729</v>
      </c>
      <c r="AC66">
        <f t="shared" si="33"/>
        <v>-336.01614504707396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-6.4099498419195616E-10</v>
      </c>
      <c r="AI66">
        <f t="shared" si="38"/>
        <v>-6.4100036746979508E-10</v>
      </c>
      <c r="AJ66">
        <f t="shared" si="39"/>
        <v>-40.321937405643325</v>
      </c>
      <c r="AK66">
        <f t="shared" si="61"/>
        <v>-26.343665771690212</v>
      </c>
      <c r="AL66">
        <f t="shared" si="40"/>
        <v>-66.665603177974532</v>
      </c>
      <c r="AN66">
        <f t="shared" si="41"/>
        <v>0</v>
      </c>
      <c r="AO66">
        <f t="shared" si="42"/>
        <v>0</v>
      </c>
      <c r="AP66">
        <f t="shared" si="43"/>
        <v>-6.9587184688254935E-18</v>
      </c>
      <c r="AQ66">
        <f t="shared" si="44"/>
        <v>-8.2858506812803923E-13</v>
      </c>
      <c r="AR66">
        <f t="shared" si="45"/>
        <v>-8.2859202684650812E-13</v>
      </c>
      <c r="AS66">
        <f t="shared" si="46"/>
        <v>-5.2122334926577689E-2</v>
      </c>
      <c r="AT66">
        <f t="shared" si="47"/>
        <v>-3.4053258818701609E-2</v>
      </c>
      <c r="AU66">
        <f t="shared" si="48"/>
        <v>-8.6175593746107879E-2</v>
      </c>
      <c r="AW66">
        <v>63</v>
      </c>
      <c r="AX66">
        <f>IF(Z66&gt;0, (R66*SUMPRODUCT(K66:$K$98, X66:$X$98)-K66*$AZ$3)/Z66, 0)</f>
        <v>-3.1209251602916531E+18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1000000</v>
      </c>
      <c r="S67">
        <f t="shared" si="32"/>
        <v>-2.233269454674414E+19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-336.01614504707396</v>
      </c>
      <c r="AC67">
        <f t="shared" si="33"/>
        <v>-300.01441522060247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-9.3155035691669766E-11</v>
      </c>
      <c r="AI67">
        <f t="shared" ref="AI67:AI69" si="62">SUM(AE67:AH67)</f>
        <v>-9.3155707384945728E-11</v>
      </c>
      <c r="AJ67">
        <f t="shared" si="39"/>
        <v>-36.00172982647149</v>
      </c>
      <c r="AK67">
        <f t="shared" si="61"/>
        <v>-23.521130153295179</v>
      </c>
      <c r="AL67">
        <f t="shared" ref="AL67:AL69" si="63">SUM(AI67:AK67)</f>
        <v>-59.522859979859831</v>
      </c>
      <c r="AN67">
        <f t="shared" si="41"/>
        <v>0</v>
      </c>
      <c r="AO67">
        <f t="shared" si="42"/>
        <v>0</v>
      </c>
      <c r="AP67">
        <f t="shared" si="43"/>
        <v>-7.7523870888348578E-19</v>
      </c>
      <c r="AQ67">
        <f t="shared" si="44"/>
        <v>-1.0751542732478097E-13</v>
      </c>
      <c r="AR67">
        <f t="shared" si="45"/>
        <v>-1.0751620256348985E-13</v>
      </c>
      <c r="AS67">
        <f t="shared" si="46"/>
        <v>-4.1551606287136326E-2</v>
      </c>
      <c r="AT67">
        <f t="shared" si="47"/>
        <v>-2.7147049440929612E-2</v>
      </c>
      <c r="AU67">
        <f t="shared" si="48"/>
        <v>-6.8698655728173463E-2</v>
      </c>
      <c r="AW67">
        <v>64</v>
      </c>
      <c r="AX67">
        <f>IF(Z67&gt;0, (R67*SUMPRODUCT(K67:$K$98, X67:$X$98)-K67*$AZ$3)/Z67, 0)</f>
        <v>-2.233269454674414E+19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1000000</v>
      </c>
      <c r="S68">
        <f t="shared" si="32"/>
        <v>-1.8604952849664551E+20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-300.01441522060247</v>
      </c>
      <c r="AC68">
        <f t="shared" si="33"/>
        <v>-267.87001358982371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-1.1859748887849798E-11</v>
      </c>
      <c r="AI68">
        <f t="shared" si="62"/>
        <v>-1.1859820876748602E-11</v>
      </c>
      <c r="AJ68">
        <f t="shared" si="39"/>
        <v>-32.144401630778759</v>
      </c>
      <c r="AK68">
        <f t="shared" si="61"/>
        <v>-21.001009065442176</v>
      </c>
      <c r="AL68">
        <f t="shared" si="63"/>
        <v>-53.145410696232794</v>
      </c>
      <c r="AN68">
        <f t="shared" si="41"/>
        <v>0</v>
      </c>
      <c r="AO68">
        <f t="shared" si="42"/>
        <v>0</v>
      </c>
      <c r="AP68">
        <f t="shared" si="43"/>
        <v>-7.4184292040800916E-20</v>
      </c>
      <c r="AQ68">
        <f t="shared" si="44"/>
        <v>-1.2221427048374174E-14</v>
      </c>
      <c r="AR68">
        <f t="shared" si="45"/>
        <v>-1.2221501232666216E-14</v>
      </c>
      <c r="AS68">
        <f t="shared" si="46"/>
        <v>-3.3124686134516225E-2</v>
      </c>
      <c r="AT68">
        <f t="shared" si="47"/>
        <v>-2.164146160788399E-2</v>
      </c>
      <c r="AU68">
        <f t="shared" si="48"/>
        <v>-5.4766147742412438E-2</v>
      </c>
      <c r="AW68">
        <v>65</v>
      </c>
      <c r="AX68">
        <f>IF(Z68&gt;0, (R68*SUMPRODUCT(K68:$K$98, X68:$X$98)-K68*$AZ$3)/Z68, 0)</f>
        <v>-1.8604952849664551E+20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-267.87001358982371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-267.87001358982371</v>
      </c>
      <c r="AK69">
        <f t="shared" si="61"/>
        <v>-18.750900951287662</v>
      </c>
      <c r="AL69">
        <f t="shared" si="63"/>
        <v>-286.62091454111282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-1.3247195007285878E-15</v>
      </c>
      <c r="AR69">
        <f t="shared" si="45"/>
        <v>-1.3247195007285878E-15</v>
      </c>
      <c r="AS69">
        <f t="shared" si="46"/>
        <v>-0.24646343850086544</v>
      </c>
      <c r="AT69">
        <f t="shared" si="47"/>
        <v>-1.7252440695060583E-2</v>
      </c>
      <c r="AU69">
        <f t="shared" si="48"/>
        <v>-0.26371587919592737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411315.46862697601</v>
      </c>
      <c r="AO71" s="6">
        <f t="shared" si="70"/>
        <v>-41131.546862697607</v>
      </c>
      <c r="AP71" s="6">
        <f t="shared" si="70"/>
        <v>-2884.2895757811434</v>
      </c>
      <c r="AQ71" s="6">
        <f t="shared" si="70"/>
        <v>-259942.72871618887</v>
      </c>
      <c r="AR71" s="6">
        <f t="shared" si="70"/>
        <v>107356.90347230851</v>
      </c>
      <c r="AS71" s="6">
        <f t="shared" si="70"/>
        <v>-4312.8619945510445</v>
      </c>
      <c r="AT71" s="6">
        <f t="shared" si="70"/>
        <v>568.49967079688031</v>
      </c>
      <c r="AU71" s="6">
        <f t="shared" si="70"/>
        <v>103612.54114855432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73788.338947000841</v>
      </c>
      <c r="K3">
        <v>1</v>
      </c>
      <c r="L3" s="2">
        <v>0</v>
      </c>
      <c r="O3">
        <f>$C$3</f>
        <v>73788.338947000841</v>
      </c>
      <c r="P3">
        <f>O3*C5</f>
        <v>7378.8338947000848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73788.338947000841</v>
      </c>
      <c r="AF3">
        <f t="shared" ref="AF3:AF34" si="4">-$Z3*P3</f>
        <v>-7378.8338947000848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63889.596848300753</v>
      </c>
      <c r="AJ3">
        <f t="shared" ref="AJ3:AJ34" si="8">AB3-AC3</f>
        <v>0</v>
      </c>
      <c r="AL3">
        <f t="shared" ref="AL3:AL34" si="9">SUM(AI3:AK3)</f>
        <v>63889.596848300753</v>
      </c>
      <c r="AN3">
        <f t="shared" ref="AN3:AN34" si="10">AE3*$K3</f>
        <v>73788.338947000841</v>
      </c>
      <c r="AO3">
        <f t="shared" ref="AO3:AO34" si="11">AF3*$K3</f>
        <v>-7378.8338947000848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63889.596848300753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63889.596848300753</v>
      </c>
      <c r="AW3">
        <v>0</v>
      </c>
      <c r="AX3">
        <f>IF(Z3&gt;0, (R3*SUMPRODUCT(K3:$K$98, X3:$X$98)-K3*$AZ$3)/Z3, 0)</f>
        <v>0</v>
      </c>
      <c r="AZ3">
        <f>C6*SUMPRODUCT(X4:X98, K4:K98)/1</f>
        <v>47745.758782178047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2378.0941334777413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2351.4264165400527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-2351.4264165400527</v>
      </c>
      <c r="AK4">
        <f>G4*SUM(AB4, AE4:AF4)</f>
        <v>0</v>
      </c>
      <c r="AL4">
        <f t="shared" si="9"/>
        <v>-4779.2324165400523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-2308.2392089750897</v>
      </c>
      <c r="AR4">
        <f t="shared" si="14"/>
        <v>-2308.2392089750897</v>
      </c>
      <c r="AS4">
        <f t="shared" si="15"/>
        <v>-2235.621236489877</v>
      </c>
      <c r="AT4">
        <f t="shared" si="16"/>
        <v>0</v>
      </c>
      <c r="AU4">
        <f t="shared" si="17"/>
        <v>-4543.8604454649667</v>
      </c>
      <c r="AW4">
        <v>1</v>
      </c>
      <c r="AX4">
        <f>IF(Z4&gt;0, (R4*SUMPRODUCT(K4:$K$98, X4:$X$98)-K4*$AZ$3)/Z4, 0)</f>
        <v>2378.0941334777413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2000000</v>
      </c>
      <c r="S5">
        <f t="shared" si="1"/>
        <v>2427.1281866237464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2351.4264165400527</v>
      </c>
      <c r="AC5">
        <f t="shared" si="2"/>
        <v>2372.9788601415712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-2416.5516920519262</v>
      </c>
      <c r="AI5">
        <f t="shared" si="7"/>
        <v>-2465.4361900611248</v>
      </c>
      <c r="AJ5">
        <f t="shared" si="8"/>
        <v>-21.552443601518462</v>
      </c>
      <c r="AK5">
        <f>G5*SUM(AB5, AE5:AF5)</f>
        <v>9.6408483078142169</v>
      </c>
      <c r="AL5">
        <f t="shared" si="9"/>
        <v>-2477.3477853548288</v>
      </c>
      <c r="AN5">
        <f t="shared" si="10"/>
        <v>0</v>
      </c>
      <c r="AO5">
        <f t="shared" si="11"/>
        <v>0</v>
      </c>
      <c r="AP5">
        <f t="shared" si="12"/>
        <v>-44.091632606758445</v>
      </c>
      <c r="AQ5">
        <f t="shared" si="13"/>
        <v>-2179.6216330408943</v>
      </c>
      <c r="AR5">
        <f t="shared" si="14"/>
        <v>-2223.7132656476524</v>
      </c>
      <c r="AS5">
        <f t="shared" si="15"/>
        <v>-19.439340972207944</v>
      </c>
      <c r="AT5">
        <f t="shared" si="16"/>
        <v>8.6956143341319567</v>
      </c>
      <c r="AU5">
        <f t="shared" si="17"/>
        <v>-2234.4569922857281</v>
      </c>
      <c r="AW5">
        <v>2</v>
      </c>
      <c r="AX5">
        <f>IF(Z5&gt;0, (R5*SUMPRODUCT(K5:$K$98, X5:$X$98)-K5*$AZ$3)/Z5, 0)</f>
        <v>2427.1281866237464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50</v>
      </c>
      <c r="R6">
        <f t="shared" si="0"/>
        <v>2000000</v>
      </c>
      <c r="S6">
        <f t="shared" si="1"/>
        <v>2606.2856065275523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2372.9788601415712</v>
      </c>
      <c r="AC6">
        <f t="shared" si="2"/>
        <v>2519.5186827016587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-2408.9420251768152</v>
      </c>
      <c r="AI6">
        <f t="shared" si="7"/>
        <v>-2457.2774546552923</v>
      </c>
      <c r="AJ6">
        <f t="shared" si="8"/>
        <v>-146.53982256008749</v>
      </c>
      <c r="AK6">
        <f>G6*SUM(AB6, AE6:AF6)</f>
        <v>16.848149907005155</v>
      </c>
      <c r="AL6">
        <f t="shared" si="9"/>
        <v>-2586.9691273083745</v>
      </c>
      <c r="AN6">
        <f t="shared" si="10"/>
        <v>0</v>
      </c>
      <c r="AO6">
        <f t="shared" si="11"/>
        <v>0</v>
      </c>
      <c r="AP6">
        <f t="shared" si="12"/>
        <v>-41.241507264545625</v>
      </c>
      <c r="AQ6">
        <f t="shared" si="13"/>
        <v>-2055.3949991369482</v>
      </c>
      <c r="AR6">
        <f t="shared" si="14"/>
        <v>-2096.636506401494</v>
      </c>
      <c r="AS6">
        <f t="shared" si="15"/>
        <v>-125.03298764207987</v>
      </c>
      <c r="AT6">
        <f t="shared" si="16"/>
        <v>14.375440629803551</v>
      </c>
      <c r="AU6">
        <f t="shared" si="17"/>
        <v>-2207.2940534137701</v>
      </c>
      <c r="AW6">
        <v>3</v>
      </c>
      <c r="AX6">
        <f>IF(Z6&gt;0, (R6*SUMPRODUCT(K6:$K$98, X6:$X$98)-K6*$AZ$3)/Z6, 0)</f>
        <v>2606.2856065275523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2000000</v>
      </c>
      <c r="S7">
        <f t="shared" si="1"/>
        <v>3041.673063785277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2519.5186827016587</v>
      </c>
      <c r="AC7">
        <f t="shared" si="2"/>
        <v>2907.3541748468779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-2402.0910372826615</v>
      </c>
      <c r="AI7">
        <f t="shared" si="7"/>
        <v>-2449.8830601904219</v>
      </c>
      <c r="AJ7">
        <f t="shared" si="8"/>
        <v>-387.83549214521918</v>
      </c>
      <c r="AK7">
        <f>G7*SUM(AB7, AE7:AF7)</f>
        <v>34.769357821282888</v>
      </c>
      <c r="AL7">
        <f t="shared" si="9"/>
        <v>-2802.9491945143582</v>
      </c>
      <c r="AN7">
        <f t="shared" si="10"/>
        <v>0</v>
      </c>
      <c r="AO7">
        <f t="shared" si="11"/>
        <v>0</v>
      </c>
      <c r="AP7">
        <f t="shared" si="12"/>
        <v>-38.332255550464502</v>
      </c>
      <c r="AQ7">
        <f t="shared" si="13"/>
        <v>-1926.6304687355641</v>
      </c>
      <c r="AR7">
        <f t="shared" si="14"/>
        <v>-1964.9627242860286</v>
      </c>
      <c r="AS7">
        <f t="shared" si="15"/>
        <v>-311.0688414496193</v>
      </c>
      <c r="AT7">
        <f t="shared" si="16"/>
        <v>27.887246202222162</v>
      </c>
      <c r="AU7">
        <f t="shared" si="17"/>
        <v>-2248.1443195334255</v>
      </c>
      <c r="AW7">
        <v>4</v>
      </c>
      <c r="AX7">
        <f>IF(Z7&gt;0, (R7*SUMPRODUCT(K7:$K$98, X7:$X$98)-K7*$AZ$3)/Z7, 0)</f>
        <v>3041.673063785277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50</v>
      </c>
      <c r="R8">
        <f t="shared" si="0"/>
        <v>2000000</v>
      </c>
      <c r="S8">
        <f t="shared" si="1"/>
        <v>3745.1271051846866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2907.3541748468779</v>
      </c>
      <c r="AC8">
        <f t="shared" si="2"/>
        <v>3539.4514512199021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-2400.5149317392388</v>
      </c>
      <c r="AI8">
        <f t="shared" si="7"/>
        <v>-2447.7690215446282</v>
      </c>
      <c r="AJ8">
        <f t="shared" si="8"/>
        <v>-632.09727637302421</v>
      </c>
      <c r="AK8">
        <f>G8*SUM(AB8, AE8:AF8)</f>
        <v>62.798850176692568</v>
      </c>
      <c r="AL8">
        <f t="shared" si="9"/>
        <v>-3017.0674477409598</v>
      </c>
      <c r="AN8">
        <f t="shared" si="10"/>
        <v>0</v>
      </c>
      <c r="AO8">
        <f t="shared" si="11"/>
        <v>0</v>
      </c>
      <c r="AP8">
        <f t="shared" si="12"/>
        <v>-35.368419967035123</v>
      </c>
      <c r="AQ8">
        <f t="shared" si="13"/>
        <v>-1796.7211005979182</v>
      </c>
      <c r="AR8">
        <f t="shared" si="14"/>
        <v>-1832.0895205649533</v>
      </c>
      <c r="AS8">
        <f t="shared" si="15"/>
        <v>-473.10787326244161</v>
      </c>
      <c r="AT8">
        <f t="shared" si="16"/>
        <v>47.003256557125823</v>
      </c>
      <c r="AU8">
        <f t="shared" si="17"/>
        <v>-2258.194137270269</v>
      </c>
      <c r="AW8">
        <v>5</v>
      </c>
      <c r="AX8">
        <f>IF(Z8&gt;0, (R8*SUMPRODUCT(K8:$K$98, X8:$X$98)-K8*$AZ$3)/Z8, 0)</f>
        <v>3745.1271051846866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2000000</v>
      </c>
      <c r="S9">
        <f t="shared" si="1"/>
        <v>4443.6595960798577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3539.4514512199021</v>
      </c>
      <c r="AC9">
        <f t="shared" si="2"/>
        <v>4152.2642868556286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-2413.0055237855095</v>
      </c>
      <c r="AI9">
        <f t="shared" si="7"/>
        <v>-2459.7267475547501</v>
      </c>
      <c r="AJ9">
        <f t="shared" si="8"/>
        <v>-612.81283563572651</v>
      </c>
      <c r="AK9">
        <f t="shared" ref="AK9:AK40" si="30">G9*SUM(AB9:AB9, AE9:AF9)</f>
        <v>78.929767362203819</v>
      </c>
      <c r="AL9">
        <f t="shared" si="9"/>
        <v>-2993.609815828273</v>
      </c>
      <c r="AN9">
        <f t="shared" si="10"/>
        <v>0</v>
      </c>
      <c r="AO9">
        <f t="shared" si="11"/>
        <v>0</v>
      </c>
      <c r="AP9">
        <f t="shared" si="12"/>
        <v>-32.611754190071636</v>
      </c>
      <c r="AQ9">
        <f t="shared" si="13"/>
        <v>-1684.2954154977765</v>
      </c>
      <c r="AR9">
        <f t="shared" si="14"/>
        <v>-1716.907169687848</v>
      </c>
      <c r="AS9">
        <f t="shared" si="15"/>
        <v>-427.74781882811573</v>
      </c>
      <c r="AT9">
        <f t="shared" si="16"/>
        <v>55.093552005595392</v>
      </c>
      <c r="AU9">
        <f t="shared" si="17"/>
        <v>-2089.5614365103684</v>
      </c>
      <c r="AW9">
        <v>6</v>
      </c>
      <c r="AX9">
        <f>IF(Z9&gt;0, (R9*SUMPRODUCT(K9:$K$98, X9:$X$98)-K9*$AZ$3)/Z9, 0)</f>
        <v>4443.6595960798577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2000000</v>
      </c>
      <c r="S10">
        <f t="shared" si="1"/>
        <v>4529.2539215787974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4152.2642868556286</v>
      </c>
      <c r="AC10">
        <f t="shared" si="2"/>
        <v>4184.4157732895437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-2431.9630412197371</v>
      </c>
      <c r="AI10">
        <f t="shared" si="7"/>
        <v>-2478.1562536752549</v>
      </c>
      <c r="AJ10">
        <f t="shared" si="8"/>
        <v>-32.151486433915125</v>
      </c>
      <c r="AK10">
        <f t="shared" si="30"/>
        <v>17.854736433479204</v>
      </c>
      <c r="AL10">
        <f t="shared" si="9"/>
        <v>-2492.453003675691</v>
      </c>
      <c r="AN10">
        <f t="shared" si="10"/>
        <v>0</v>
      </c>
      <c r="AO10">
        <f t="shared" si="11"/>
        <v>0</v>
      </c>
      <c r="AP10">
        <f t="shared" si="12"/>
        <v>-30.582565162340234</v>
      </c>
      <c r="AQ10">
        <f t="shared" si="13"/>
        <v>-1610.0994978889223</v>
      </c>
      <c r="AR10">
        <f t="shared" si="14"/>
        <v>-1640.6820630512623</v>
      </c>
      <c r="AS10">
        <f t="shared" si="15"/>
        <v>-21.286134405095954</v>
      </c>
      <c r="AT10">
        <f t="shared" si="16"/>
        <v>11.820863096696391</v>
      </c>
      <c r="AU10">
        <f t="shared" si="17"/>
        <v>-1650.147334359662</v>
      </c>
      <c r="AW10">
        <v>7</v>
      </c>
      <c r="AX10">
        <f>IF(Z10&gt;0, (R10*SUMPRODUCT(K10:$K$98, X10:$X$98)-K10*$AZ$3)/Z10, 0)</f>
        <v>4529.2539215787974</v>
      </c>
    </row>
    <row r="11" spans="1:52" x14ac:dyDescent="0.25">
      <c r="A11" t="s">
        <v>33</v>
      </c>
      <c r="C11" s="25">
        <f>AU100</f>
        <v>12318.207053920196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50</v>
      </c>
      <c r="R11">
        <f t="shared" si="0"/>
        <v>2000000</v>
      </c>
      <c r="S11">
        <f t="shared" si="1"/>
        <v>4516.5049880250845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4184.4157732895437</v>
      </c>
      <c r="AC11">
        <f t="shared" si="2"/>
        <v>4125.3800957104941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-2449.2472721739809</v>
      </c>
      <c r="AI11">
        <f t="shared" si="7"/>
        <v>-2494.9173213231393</v>
      </c>
      <c r="AJ11">
        <f t="shared" si="8"/>
        <v>59.035677579049661</v>
      </c>
      <c r="AK11">
        <f t="shared" si="30"/>
        <v>6.69506523726327</v>
      </c>
      <c r="AL11">
        <f t="shared" si="9"/>
        <v>-2429.1865785068262</v>
      </c>
      <c r="AN11">
        <f t="shared" si="10"/>
        <v>0</v>
      </c>
      <c r="AO11">
        <f t="shared" si="11"/>
        <v>0</v>
      </c>
      <c r="AP11">
        <f t="shared" si="12"/>
        <v>-28.752568414205705</v>
      </c>
      <c r="AQ11">
        <f t="shared" si="13"/>
        <v>-1541.9766579731565</v>
      </c>
      <c r="AR11">
        <f t="shared" si="14"/>
        <v>-1570.7292263873621</v>
      </c>
      <c r="AS11">
        <f t="shared" si="15"/>
        <v>37.167189221251249</v>
      </c>
      <c r="AT11">
        <f t="shared" si="16"/>
        <v>4.2150232999153632</v>
      </c>
      <c r="AU11">
        <f t="shared" si="17"/>
        <v>-1529.3470138661955</v>
      </c>
      <c r="AW11">
        <v>8</v>
      </c>
      <c r="AX11">
        <f>IF(Z11&gt;0, (R11*SUMPRODUCT(K11:$K$98, X11:$X$98)-K11*$AZ$3)/Z11, 0)</f>
        <v>4516.5049880250845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2000000</v>
      </c>
      <c r="S12">
        <f t="shared" si="1"/>
        <v>5067.5451226911446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4125.3800957104941</v>
      </c>
      <c r="AC12">
        <f t="shared" si="2"/>
        <v>4576.1352040717902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-2477.9198566858877</v>
      </c>
      <c r="AI12">
        <f t="shared" si="7"/>
        <v>-2523.0712573471374</v>
      </c>
      <c r="AJ12">
        <f t="shared" si="8"/>
        <v>-450.75510836129615</v>
      </c>
      <c r="AK12">
        <f t="shared" si="30"/>
        <v>86.632982009920383</v>
      </c>
      <c r="AL12">
        <f t="shared" si="9"/>
        <v>-2887.1933836985131</v>
      </c>
      <c r="AN12">
        <f t="shared" si="10"/>
        <v>0</v>
      </c>
      <c r="AO12">
        <f t="shared" si="11"/>
        <v>0</v>
      </c>
      <c r="AP12">
        <f t="shared" si="12"/>
        <v>-26.541589194633435</v>
      </c>
      <c r="AQ12">
        <f t="shared" si="13"/>
        <v>-1456.608874369336</v>
      </c>
      <c r="AR12">
        <f t="shared" si="14"/>
        <v>-1483.1504635639694</v>
      </c>
      <c r="AS12">
        <f t="shared" si="15"/>
        <v>-264.96978473085699</v>
      </c>
      <c r="AT12">
        <f t="shared" si="16"/>
        <v>50.925928886781399</v>
      </c>
      <c r="AU12">
        <f t="shared" si="17"/>
        <v>-1697.1943194080452</v>
      </c>
      <c r="AW12">
        <v>9</v>
      </c>
      <c r="AX12">
        <f>IF(Z12&gt;0, (R12*SUMPRODUCT(K12:$K$98, X12:$X$98)-K12*$AZ$3)/Z12, 0)</f>
        <v>5067.5451226911446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2000000</v>
      </c>
      <c r="S13">
        <f t="shared" si="1"/>
        <v>6862.7357185364926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4576.1352040717902</v>
      </c>
      <c r="AC13">
        <f t="shared" si="2"/>
        <v>6126.6668221588989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-2507.2663089993262</v>
      </c>
      <c r="AI13">
        <f t="shared" si="7"/>
        <v>-2551.9035139962384</v>
      </c>
      <c r="AJ13">
        <f t="shared" si="8"/>
        <v>-1550.5316180871087</v>
      </c>
      <c r="AK13">
        <f t="shared" si="30"/>
        <v>320.32946428502532</v>
      </c>
      <c r="AL13">
        <f t="shared" si="9"/>
        <v>-3782.1056677983215</v>
      </c>
      <c r="AN13">
        <f t="shared" si="10"/>
        <v>0</v>
      </c>
      <c r="AO13">
        <f t="shared" si="11"/>
        <v>0</v>
      </c>
      <c r="AP13">
        <f t="shared" si="12"/>
        <v>-23.427970364981878</v>
      </c>
      <c r="AQ13">
        <f t="shared" si="13"/>
        <v>-1315.9462109784224</v>
      </c>
      <c r="AR13">
        <f t="shared" si="14"/>
        <v>-1339.3741813434042</v>
      </c>
      <c r="AS13">
        <f t="shared" si="15"/>
        <v>-813.80115087907132</v>
      </c>
      <c r="AT13">
        <f t="shared" si="16"/>
        <v>168.12587608967078</v>
      </c>
      <c r="AU13">
        <f t="shared" si="17"/>
        <v>-1985.0494561328046</v>
      </c>
      <c r="AW13">
        <v>10</v>
      </c>
      <c r="AX13">
        <f>IF(Z13&gt;0, (R13*SUMPRODUCT(K13:$K$98, X13:$X$98)-K13*$AZ$3)/Z13, 0)</f>
        <v>6862.7357185364926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2000000</v>
      </c>
      <c r="S14">
        <f t="shared" si="1"/>
        <v>8493.2526927023209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6126.6668221588989</v>
      </c>
      <c r="AC14">
        <f t="shared" si="2"/>
        <v>7495.6674794451465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-2545.7240785490981</v>
      </c>
      <c r="AI14">
        <f t="shared" si="7"/>
        <v>-2589.8512683940776</v>
      </c>
      <c r="AJ14">
        <f t="shared" si="8"/>
        <v>-1369.0006572862476</v>
      </c>
      <c r="AK14">
        <f t="shared" si="30"/>
        <v>428.86667755112296</v>
      </c>
      <c r="AL14">
        <f t="shared" si="9"/>
        <v>-3529.9852481292023</v>
      </c>
      <c r="AN14">
        <f t="shared" si="10"/>
        <v>0</v>
      </c>
      <c r="AO14">
        <f t="shared" si="11"/>
        <v>0</v>
      </c>
      <c r="AP14">
        <f t="shared" si="12"/>
        <v>-20.678828026051114</v>
      </c>
      <c r="AQ14">
        <f t="shared" si="13"/>
        <v>-1192.9740055287873</v>
      </c>
      <c r="AR14">
        <f t="shared" si="14"/>
        <v>-1213.6528335548385</v>
      </c>
      <c r="AS14">
        <f t="shared" si="15"/>
        <v>-641.53936063060223</v>
      </c>
      <c r="AT14">
        <f t="shared" si="16"/>
        <v>200.97496129571945</v>
      </c>
      <c r="AU14">
        <f t="shared" si="17"/>
        <v>-1654.2172328897213</v>
      </c>
      <c r="AW14">
        <v>11</v>
      </c>
      <c r="AX14">
        <f>IF(Z14&gt;0, (R14*SUMPRODUCT(K14:$K$98, X14:$X$98)-K14*$AZ$3)/Z14, 0)</f>
        <v>8493.2526927023209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50</v>
      </c>
      <c r="R15">
        <f t="shared" si="0"/>
        <v>2000000</v>
      </c>
      <c r="S15">
        <f t="shared" si="1"/>
        <v>9972.2884743906252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7495.6674794451465</v>
      </c>
      <c r="AC15">
        <f t="shared" si="2"/>
        <v>8699.9674634383773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-2608.0387108822511</v>
      </c>
      <c r="AI15">
        <f t="shared" si="7"/>
        <v>-2651.6594278610087</v>
      </c>
      <c r="AJ15">
        <f t="shared" si="8"/>
        <v>-1204.2999839932309</v>
      </c>
      <c r="AK15">
        <f t="shared" si="30"/>
        <v>524.6967235611603</v>
      </c>
      <c r="AL15">
        <f t="shared" si="9"/>
        <v>-3331.262688293079</v>
      </c>
      <c r="AN15">
        <f t="shared" si="10"/>
        <v>0</v>
      </c>
      <c r="AO15">
        <f t="shared" si="11"/>
        <v>0</v>
      </c>
      <c r="AP15">
        <f t="shared" si="12"/>
        <v>-18.251326205841941</v>
      </c>
      <c r="AQ15">
        <f t="shared" si="13"/>
        <v>-1091.2284017008683</v>
      </c>
      <c r="AR15">
        <f t="shared" si="14"/>
        <v>-1109.4797279067102</v>
      </c>
      <c r="AS15">
        <f t="shared" si="15"/>
        <v>-503.8906597581738</v>
      </c>
      <c r="AT15">
        <f t="shared" si="16"/>
        <v>219.53813976773355</v>
      </c>
      <c r="AU15">
        <f t="shared" si="17"/>
        <v>-1393.8322478971504</v>
      </c>
      <c r="AW15">
        <v>12</v>
      </c>
      <c r="AX15">
        <f>IF(Z15&gt;0, (R15*SUMPRODUCT(K15:$K$98, X15:$X$98)-K15*$AZ$3)/Z15, 0)</f>
        <v>9972.2884743906252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2000000</v>
      </c>
      <c r="S16">
        <f t="shared" si="1"/>
        <v>11305.351399555922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8699.9674634383773</v>
      </c>
      <c r="AC16">
        <f t="shared" si="2"/>
        <v>9749.1622666678886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-2681.7214177347701</v>
      </c>
      <c r="AI16">
        <f t="shared" si="7"/>
        <v>-2724.8388845082968</v>
      </c>
      <c r="AJ16">
        <f t="shared" si="8"/>
        <v>-1049.1948032295113</v>
      </c>
      <c r="AK16">
        <f t="shared" si="30"/>
        <v>608.99772244068652</v>
      </c>
      <c r="AL16">
        <f t="shared" si="9"/>
        <v>-3165.0359652971215</v>
      </c>
      <c r="AN16">
        <f t="shared" si="10"/>
        <v>0</v>
      </c>
      <c r="AO16">
        <f t="shared" si="11"/>
        <v>0</v>
      </c>
      <c r="AP16">
        <f t="shared" si="12"/>
        <v>-16.107822763362634</v>
      </c>
      <c r="AQ16">
        <f t="shared" si="13"/>
        <v>-1001.8374577633429</v>
      </c>
      <c r="AR16">
        <f t="shared" si="14"/>
        <v>-1017.9452805267056</v>
      </c>
      <c r="AS16">
        <f t="shared" si="15"/>
        <v>-391.95818305908887</v>
      </c>
      <c r="AT16">
        <f t="shared" si="16"/>
        <v>227.50936245607656</v>
      </c>
      <c r="AU16">
        <f t="shared" si="17"/>
        <v>-1182.3941011297179</v>
      </c>
      <c r="AW16">
        <v>13</v>
      </c>
      <c r="AX16">
        <f>IF(Z16&gt;0, (R16*SUMPRODUCT(K16:$K$98, X16:$X$98)-K16*$AZ$3)/Z16, 0)</f>
        <v>11305.351399555922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2000000</v>
      </c>
      <c r="S17">
        <f t="shared" si="1"/>
        <v>12504.771294029713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9749.1622666678886</v>
      </c>
      <c r="AC17">
        <f t="shared" si="2"/>
        <v>10658.416956163812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-2755.6597225788041</v>
      </c>
      <c r="AI17">
        <f t="shared" si="7"/>
        <v>-2798.2771231915308</v>
      </c>
      <c r="AJ17">
        <f t="shared" si="8"/>
        <v>-909.25468949592323</v>
      </c>
      <c r="AK17">
        <f t="shared" si="30"/>
        <v>682.44135866675231</v>
      </c>
      <c r="AL17">
        <f t="shared" si="9"/>
        <v>-3025.0904540207016</v>
      </c>
      <c r="AN17">
        <f t="shared" si="10"/>
        <v>0</v>
      </c>
      <c r="AO17">
        <f t="shared" si="11"/>
        <v>0</v>
      </c>
      <c r="AP17">
        <f t="shared" si="12"/>
        <v>-14.215185761167096</v>
      </c>
      <c r="AQ17">
        <f t="shared" si="13"/>
        <v>-919.16011506637756</v>
      </c>
      <c r="AR17">
        <f t="shared" si="14"/>
        <v>-933.37530082754461</v>
      </c>
      <c r="AS17">
        <f t="shared" si="15"/>
        <v>-303.2851400969069</v>
      </c>
      <c r="AT17">
        <f t="shared" si="16"/>
        <v>227.63074577697566</v>
      </c>
      <c r="AU17">
        <f t="shared" si="17"/>
        <v>-1009.0296951474758</v>
      </c>
      <c r="AW17">
        <v>14</v>
      </c>
      <c r="AX17">
        <f>IF(Z17&gt;0, (R17*SUMPRODUCT(K17:$K$98, X17:$X$98)-K17*$AZ$3)/Z17, 0)</f>
        <v>12504.771294029713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50</v>
      </c>
      <c r="R18">
        <f t="shared" si="0"/>
        <v>2000000</v>
      </c>
      <c r="S18">
        <f t="shared" si="1"/>
        <v>13586.752368063126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10658.416956163812</v>
      </c>
      <c r="AC18">
        <f t="shared" si="2"/>
        <v>11445.589115436063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-2833.0309137395784</v>
      </c>
      <c r="AI18">
        <f t="shared" si="7"/>
        <v>-2875.1513145733343</v>
      </c>
      <c r="AJ18">
        <f t="shared" si="8"/>
        <v>-787.17215927225152</v>
      </c>
      <c r="AK18">
        <f t="shared" si="30"/>
        <v>746.08918693146688</v>
      </c>
      <c r="AL18">
        <f t="shared" si="9"/>
        <v>-2916.2342869141189</v>
      </c>
      <c r="AN18">
        <f t="shared" si="10"/>
        <v>0</v>
      </c>
      <c r="AO18">
        <f t="shared" si="11"/>
        <v>0</v>
      </c>
      <c r="AP18">
        <f t="shared" si="12"/>
        <v>-12.544115816758316</v>
      </c>
      <c r="AQ18">
        <f t="shared" si="13"/>
        <v>-843.72102807543115</v>
      </c>
      <c r="AR18">
        <f t="shared" si="14"/>
        <v>-856.26514389218937</v>
      </c>
      <c r="AS18">
        <f t="shared" si="15"/>
        <v>-234.43221190158616</v>
      </c>
      <c r="AT18">
        <f t="shared" si="16"/>
        <v>222.1970585569278</v>
      </c>
      <c r="AU18">
        <f t="shared" si="17"/>
        <v>-868.50029723684781</v>
      </c>
      <c r="AW18">
        <v>15</v>
      </c>
      <c r="AX18">
        <f>IF(Z18&gt;0, (R18*SUMPRODUCT(K18:$K$98, X18:$X$98)-K18*$AZ$3)/Z18, 0)</f>
        <v>13586.752368063126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2000000</v>
      </c>
      <c r="S19">
        <f t="shared" si="1"/>
        <v>14564.650596312151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11445.589115436063</v>
      </c>
      <c r="AC19">
        <f t="shared" si="2"/>
        <v>12125.379046591554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-2925.6577696721956</v>
      </c>
      <c r="AI19">
        <f t="shared" si="7"/>
        <v>-2967.2838250533723</v>
      </c>
      <c r="AJ19">
        <f t="shared" si="8"/>
        <v>-679.78993115549019</v>
      </c>
      <c r="AK19">
        <f t="shared" si="30"/>
        <v>801.1912380805245</v>
      </c>
      <c r="AL19">
        <f t="shared" si="9"/>
        <v>-2845.8825181283382</v>
      </c>
      <c r="AN19">
        <f t="shared" si="10"/>
        <v>0</v>
      </c>
      <c r="AO19">
        <f t="shared" si="11"/>
        <v>0</v>
      </c>
      <c r="AP19">
        <f t="shared" si="12"/>
        <v>-11.068653562175594</v>
      </c>
      <c r="AQ19">
        <f t="shared" si="13"/>
        <v>-777.95246264512718</v>
      </c>
      <c r="AR19">
        <f t="shared" si="14"/>
        <v>-789.02111620730273</v>
      </c>
      <c r="AS19">
        <f t="shared" si="15"/>
        <v>-180.76080411928331</v>
      </c>
      <c r="AT19">
        <f t="shared" si="16"/>
        <v>213.04224409824891</v>
      </c>
      <c r="AU19">
        <f t="shared" si="17"/>
        <v>-756.7396762283372</v>
      </c>
      <c r="AW19">
        <v>16</v>
      </c>
      <c r="AX19">
        <f>IF(Z19&gt;0, (R19*SUMPRODUCT(K19:$K$98, X19:$X$98)-K19*$AZ$3)/Z19, 0)</f>
        <v>14564.650596312151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2000000</v>
      </c>
      <c r="S20">
        <f t="shared" si="1"/>
        <v>15446.54076043555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12125.379046591554</v>
      </c>
      <c r="AC20">
        <f t="shared" si="2"/>
        <v>12707.704226116888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-3013.13864969521</v>
      </c>
      <c r="AI20">
        <f t="shared" si="7"/>
        <v>-3054.2731160563326</v>
      </c>
      <c r="AJ20">
        <f t="shared" si="8"/>
        <v>-582.32517952533453</v>
      </c>
      <c r="AK20">
        <f t="shared" si="30"/>
        <v>848.77653326140887</v>
      </c>
      <c r="AL20">
        <f t="shared" si="9"/>
        <v>-2787.8217623202581</v>
      </c>
      <c r="AN20">
        <f t="shared" si="10"/>
        <v>0</v>
      </c>
      <c r="AO20">
        <f t="shared" si="11"/>
        <v>0</v>
      </c>
      <c r="AP20">
        <f t="shared" si="12"/>
        <v>-9.766014884679473</v>
      </c>
      <c r="AQ20">
        <f t="shared" si="13"/>
        <v>-715.36984688679922</v>
      </c>
      <c r="AR20">
        <f t="shared" si="14"/>
        <v>-725.13586177147863</v>
      </c>
      <c r="AS20">
        <f t="shared" si="15"/>
        <v>-138.25380208026763</v>
      </c>
      <c r="AT20">
        <f t="shared" si="16"/>
        <v>201.51383963089177</v>
      </c>
      <c r="AU20">
        <f t="shared" si="17"/>
        <v>-661.8758242208545</v>
      </c>
      <c r="AW20">
        <v>17</v>
      </c>
      <c r="AX20">
        <f>IF(Z20&gt;0, (R20*SUMPRODUCT(K20:$K$98, X20:$X$98)-K20*$AZ$3)/Z20, 0)</f>
        <v>15446.54076043555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2000000</v>
      </c>
      <c r="S21">
        <f t="shared" si="1"/>
        <v>16246.52673024103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12707.704226116888</v>
      </c>
      <c r="AC21">
        <f t="shared" si="2"/>
        <v>13206.86798831086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-3116.6927010360773</v>
      </c>
      <c r="AI21">
        <f t="shared" si="7"/>
        <v>-3157.3379054160628</v>
      </c>
      <c r="AJ21">
        <f t="shared" si="8"/>
        <v>-499.16376219397171</v>
      </c>
      <c r="AK21">
        <f t="shared" si="30"/>
        <v>889.53929582818228</v>
      </c>
      <c r="AL21">
        <f t="shared" si="9"/>
        <v>-2766.9623717818522</v>
      </c>
      <c r="AN21">
        <f t="shared" si="10"/>
        <v>0</v>
      </c>
      <c r="AO21">
        <f t="shared" si="11"/>
        <v>0</v>
      </c>
      <c r="AP21">
        <f t="shared" si="12"/>
        <v>-8.6159427256946159</v>
      </c>
      <c r="AQ21">
        <f t="shared" si="13"/>
        <v>-660.67439481102508</v>
      </c>
      <c r="AR21">
        <f t="shared" si="14"/>
        <v>-669.29033753671968</v>
      </c>
      <c r="AS21">
        <f t="shared" si="15"/>
        <v>-105.81239414122119</v>
      </c>
      <c r="AT21">
        <f t="shared" si="16"/>
        <v>188.56393372902721</v>
      </c>
      <c r="AU21">
        <f t="shared" si="17"/>
        <v>-586.53879794891361</v>
      </c>
      <c r="AW21">
        <v>18</v>
      </c>
      <c r="AX21">
        <f>IF(Z21&gt;0, (R21*SUMPRODUCT(K21:$K$98, X21:$X$98)-K21*$AZ$3)/Z21, 0)</f>
        <v>16246.52673024103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2000000</v>
      </c>
      <c r="S22">
        <f t="shared" si="1"/>
        <v>16971.180827506087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13206.86798831086</v>
      </c>
      <c r="AC22">
        <f t="shared" si="2"/>
        <v>13630.598601607666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-3227.1463115539077</v>
      </c>
      <c r="AI22">
        <f t="shared" si="7"/>
        <v>-3267.3043852323044</v>
      </c>
      <c r="AJ22">
        <f t="shared" si="8"/>
        <v>-423.73061329680604</v>
      </c>
      <c r="AK22">
        <f t="shared" si="30"/>
        <v>924.48075918176028</v>
      </c>
      <c r="AL22">
        <f t="shared" si="9"/>
        <v>-2766.5542393473502</v>
      </c>
      <c r="AN22">
        <f t="shared" si="10"/>
        <v>0</v>
      </c>
      <c r="AO22">
        <f t="shared" si="11"/>
        <v>0</v>
      </c>
      <c r="AP22">
        <f t="shared" si="12"/>
        <v>-7.6006081174466464</v>
      </c>
      <c r="AQ22">
        <f t="shared" si="13"/>
        <v>-610.79310347945727</v>
      </c>
      <c r="AR22">
        <f t="shared" si="14"/>
        <v>-618.39371159690393</v>
      </c>
      <c r="AS22">
        <f t="shared" si="15"/>
        <v>-80.198327360679571</v>
      </c>
      <c r="AT22">
        <f t="shared" si="16"/>
        <v>174.97392974902917</v>
      </c>
      <c r="AU22">
        <f t="shared" si="17"/>
        <v>-523.6181092085543</v>
      </c>
      <c r="AW22">
        <v>19</v>
      </c>
      <c r="AX22">
        <f>IF(Z22&gt;0, (R22*SUMPRODUCT(K22:$K$98, X22:$X$98)-K22*$AZ$3)/Z22, 0)</f>
        <v>16971.180827506087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2000000</v>
      </c>
      <c r="S23">
        <f t="shared" si="1"/>
        <v>17629.240202161091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13630.598601607666</v>
      </c>
      <c r="AC23">
        <f t="shared" si="2"/>
        <v>13988.024255367347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-3347.9625393384631</v>
      </c>
      <c r="AI23">
        <f t="shared" si="7"/>
        <v>-3387.6353332165922</v>
      </c>
      <c r="AJ23">
        <f t="shared" si="8"/>
        <v>-357.42565375968115</v>
      </c>
      <c r="AK23">
        <f t="shared" si="30"/>
        <v>954.14190211253674</v>
      </c>
      <c r="AL23">
        <f t="shared" si="9"/>
        <v>-2790.9190848637368</v>
      </c>
      <c r="AN23">
        <f t="shared" si="10"/>
        <v>0</v>
      </c>
      <c r="AO23">
        <f t="shared" si="11"/>
        <v>0</v>
      </c>
      <c r="AP23">
        <f t="shared" si="12"/>
        <v>-6.7042504864370294</v>
      </c>
      <c r="AQ23">
        <f t="shared" si="13"/>
        <v>-565.76755223953558</v>
      </c>
      <c r="AR23">
        <f t="shared" si="14"/>
        <v>-572.47180272597268</v>
      </c>
      <c r="AS23">
        <f t="shared" si="15"/>
        <v>-60.400866156402088</v>
      </c>
      <c r="AT23">
        <f t="shared" si="16"/>
        <v>161.2391184502471</v>
      </c>
      <c r="AU23">
        <f t="shared" si="17"/>
        <v>-471.63355043212766</v>
      </c>
      <c r="AW23">
        <v>20</v>
      </c>
      <c r="AX23">
        <f>IF(Z23&gt;0, (R23*SUMPRODUCT(K23:$K$98, X23:$X$98)-K23*$AZ$3)/Z23, 0)</f>
        <v>17629.240202161091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2000000</v>
      </c>
      <c r="S24">
        <f t="shared" si="1"/>
        <v>18227.895696985877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13988.024255367347</v>
      </c>
      <c r="AC24">
        <f t="shared" si="2"/>
        <v>14286.737736377036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-3474.1179954961899</v>
      </c>
      <c r="AI24">
        <f t="shared" si="7"/>
        <v>-3513.3072084856503</v>
      </c>
      <c r="AJ24">
        <f t="shared" si="8"/>
        <v>-298.71348100968862</v>
      </c>
      <c r="AK24">
        <f t="shared" si="30"/>
        <v>979.16169787571437</v>
      </c>
      <c r="AL24">
        <f t="shared" si="9"/>
        <v>-2832.8589916196247</v>
      </c>
      <c r="AN24">
        <f t="shared" si="10"/>
        <v>0</v>
      </c>
      <c r="AO24">
        <f t="shared" si="11"/>
        <v>0</v>
      </c>
      <c r="AP24">
        <f t="shared" si="12"/>
        <v>-5.9129739480997641</v>
      </c>
      <c r="AQ24">
        <f t="shared" si="13"/>
        <v>-524.18427503298255</v>
      </c>
      <c r="AR24">
        <f t="shared" si="14"/>
        <v>-530.09724898108232</v>
      </c>
      <c r="AS24">
        <f t="shared" si="15"/>
        <v>-45.070694112471735</v>
      </c>
      <c r="AT24">
        <f t="shared" si="16"/>
        <v>147.73855275106717</v>
      </c>
      <c r="AU24">
        <f t="shared" si="17"/>
        <v>-427.42939034248684</v>
      </c>
      <c r="AW24">
        <v>21</v>
      </c>
      <c r="AX24">
        <f>IF(Z24&gt;0, (R24*SUMPRODUCT(K24:$K$98, X24:$X$98)-K24*$AZ$3)/Z24, 0)</f>
        <v>18227.895696985877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2000000</v>
      </c>
      <c r="S25">
        <f t="shared" si="1"/>
        <v>18785.74337106014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14286.737736377036</v>
      </c>
      <c r="AC25">
        <f t="shared" si="2"/>
        <v>14534.411526745145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-4505.4098172926115</v>
      </c>
      <c r="AI25">
        <f t="shared" si="7"/>
        <v>-4544.0945029067452</v>
      </c>
      <c r="AJ25">
        <f t="shared" si="8"/>
        <v>-247.67379036810962</v>
      </c>
      <c r="AK25">
        <f t="shared" si="30"/>
        <v>1000.0716415463926</v>
      </c>
      <c r="AL25">
        <f t="shared" si="9"/>
        <v>-3791.6966517284623</v>
      </c>
      <c r="AN25">
        <f t="shared" si="10"/>
        <v>0</v>
      </c>
      <c r="AO25">
        <f t="shared" si="11"/>
        <v>0</v>
      </c>
      <c r="AP25">
        <f t="shared" si="12"/>
        <v>-5.2114727674897754</v>
      </c>
      <c r="AQ25">
        <f t="shared" si="13"/>
        <v>-606.95389393633957</v>
      </c>
      <c r="AR25">
        <f t="shared" si="14"/>
        <v>-612.16536670382936</v>
      </c>
      <c r="AS25">
        <f t="shared" si="15"/>
        <v>-33.365793032392993</v>
      </c>
      <c r="AT25">
        <f t="shared" si="16"/>
        <v>134.72634048119662</v>
      </c>
      <c r="AU25">
        <f t="shared" si="17"/>
        <v>-510.80481925502573</v>
      </c>
      <c r="AW25">
        <v>22</v>
      </c>
      <c r="AX25">
        <f>IF(Z25&gt;0, (R25*SUMPRODUCT(K25:$K$98, X25:$X$98)-K25*$AZ$3)/Z25, 0)</f>
        <v>18785.74337106014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50</v>
      </c>
      <c r="R26">
        <f t="shared" si="0"/>
        <v>2000000</v>
      </c>
      <c r="S26">
        <f t="shared" si="1"/>
        <v>19153.591557483385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14534.411526745145</v>
      </c>
      <c r="AC26">
        <f t="shared" si="2"/>
        <v>14616.616619774068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-5660.2023868044043</v>
      </c>
      <c r="AI26">
        <f t="shared" si="7"/>
        <v>-5698.358720502727</v>
      </c>
      <c r="AJ26">
        <f t="shared" si="8"/>
        <v>-82.20509302892242</v>
      </c>
      <c r="AK26">
        <f t="shared" si="30"/>
        <v>1017.4088068721603</v>
      </c>
      <c r="AL26">
        <f t="shared" si="9"/>
        <v>-4763.1550066594891</v>
      </c>
      <c r="AN26">
        <f t="shared" si="10"/>
        <v>0</v>
      </c>
      <c r="AO26">
        <f t="shared" si="11"/>
        <v>0</v>
      </c>
      <c r="AP26">
        <f t="shared" si="12"/>
        <v>-4.5895490595316266</v>
      </c>
      <c r="AQ26">
        <f t="shared" si="13"/>
        <v>-680.82475498056283</v>
      </c>
      <c r="AR26">
        <f t="shared" si="14"/>
        <v>-685.41430404009452</v>
      </c>
      <c r="AS26">
        <f t="shared" si="15"/>
        <v>-9.8878553265244751</v>
      </c>
      <c r="AT26">
        <f t="shared" si="16"/>
        <v>122.37673749416439</v>
      </c>
      <c r="AU26">
        <f t="shared" si="17"/>
        <v>-572.92542187245465</v>
      </c>
      <c r="AW26">
        <v>23</v>
      </c>
      <c r="AX26">
        <f>IF(Z26&gt;0, (R26*SUMPRODUCT(K26:$K$98, X26:$X$98)-K26*$AZ$3)/Z26, 0)</f>
        <v>19153.591557483385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2000000</v>
      </c>
      <c r="S27">
        <f t="shared" si="1"/>
        <v>19348.046819560994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14616.616619774068</v>
      </c>
      <c r="AC27">
        <f t="shared" si="2"/>
        <v>14551.112388869633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-6848.0423616124199</v>
      </c>
      <c r="AI27">
        <f t="shared" si="7"/>
        <v>-6885.6459309147185</v>
      </c>
      <c r="AJ27">
        <f t="shared" si="8"/>
        <v>65.504230904434735</v>
      </c>
      <c r="AK27">
        <f t="shared" si="30"/>
        <v>1023.1631633841848</v>
      </c>
      <c r="AL27">
        <f t="shared" si="9"/>
        <v>-5796.9785366260985</v>
      </c>
      <c r="AN27">
        <f t="shared" si="10"/>
        <v>0</v>
      </c>
      <c r="AO27">
        <f t="shared" si="11"/>
        <v>0</v>
      </c>
      <c r="AP27">
        <f t="shared" si="12"/>
        <v>-4.0384473512057451</v>
      </c>
      <c r="AQ27">
        <f t="shared" si="13"/>
        <v>-735.44769949558588</v>
      </c>
      <c r="AR27">
        <f t="shared" si="14"/>
        <v>-739.48614684679171</v>
      </c>
      <c r="AS27">
        <f t="shared" si="15"/>
        <v>7.0348478268687371</v>
      </c>
      <c r="AT27">
        <f t="shared" si="16"/>
        <v>109.88293514912598</v>
      </c>
      <c r="AU27">
        <f t="shared" si="17"/>
        <v>-622.56836387079693</v>
      </c>
      <c r="AW27">
        <v>24</v>
      </c>
      <c r="AX27">
        <f>IF(Z27&gt;0, (R27*SUMPRODUCT(K27:$K$98, X27:$X$98)-K27*$AZ$3)/Z27, 0)</f>
        <v>19348.046819560994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2000000</v>
      </c>
      <c r="S28">
        <f t="shared" si="1"/>
        <v>19399.349984326254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14551.112388869633</v>
      </c>
      <c r="AC28">
        <f t="shared" si="2"/>
        <v>14365.058014442018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-8117.9066735489505</v>
      </c>
      <c r="AI28">
        <f t="shared" si="7"/>
        <v>-8154.9312594913872</v>
      </c>
      <c r="AJ28">
        <f t="shared" si="8"/>
        <v>186.05437442761468</v>
      </c>
      <c r="AK28">
        <f t="shared" si="30"/>
        <v>1018.5778672208744</v>
      </c>
      <c r="AL28">
        <f t="shared" si="9"/>
        <v>-6950.2990178428981</v>
      </c>
      <c r="AN28">
        <f t="shared" si="10"/>
        <v>0</v>
      </c>
      <c r="AO28">
        <f t="shared" si="11"/>
        <v>0</v>
      </c>
      <c r="AP28">
        <f t="shared" si="12"/>
        <v>-3.5502386143829594</v>
      </c>
      <c r="AQ28">
        <f t="shared" si="13"/>
        <v>-778.41534231330877</v>
      </c>
      <c r="AR28">
        <f t="shared" si="14"/>
        <v>-781.96558092769169</v>
      </c>
      <c r="AS28">
        <f t="shared" si="15"/>
        <v>17.840508074681416</v>
      </c>
      <c r="AT28">
        <f t="shared" si="16"/>
        <v>97.670085536826036</v>
      </c>
      <c r="AU28">
        <f t="shared" si="17"/>
        <v>-666.4549873161842</v>
      </c>
      <c r="AW28">
        <v>25</v>
      </c>
      <c r="AX28">
        <f>IF(Z28&gt;0, (R28*SUMPRODUCT(K28:$K$98, X28:$X$98)-K28*$AZ$3)/Z28, 0)</f>
        <v>19399.349984326254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2000000</v>
      </c>
      <c r="S29">
        <f t="shared" si="1"/>
        <v>19327.030146572371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14365.058014442018</v>
      </c>
      <c r="AC29">
        <f t="shared" si="2"/>
        <v>14077.172426653686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-9439.4522486433762</v>
      </c>
      <c r="AI29">
        <f t="shared" si="7"/>
        <v>-9475.8706024201729</v>
      </c>
      <c r="AJ29">
        <f t="shared" si="8"/>
        <v>287.88558778833249</v>
      </c>
      <c r="AK29">
        <f t="shared" si="30"/>
        <v>1005.5540610109414</v>
      </c>
      <c r="AL29">
        <f t="shared" si="9"/>
        <v>-8182.4309536208993</v>
      </c>
      <c r="AN29">
        <f t="shared" si="10"/>
        <v>0</v>
      </c>
      <c r="AO29">
        <f t="shared" si="11"/>
        <v>0</v>
      </c>
      <c r="AP29">
        <f t="shared" si="12"/>
        <v>-3.1179534046564443</v>
      </c>
      <c r="AQ29">
        <f t="shared" si="13"/>
        <v>-808.15767942541129</v>
      </c>
      <c r="AR29">
        <f t="shared" si="14"/>
        <v>-811.27563283006771</v>
      </c>
      <c r="AS29">
        <f t="shared" si="15"/>
        <v>24.647293342733569</v>
      </c>
      <c r="AT29">
        <f t="shared" si="16"/>
        <v>86.090401760355647</v>
      </c>
      <c r="AU29">
        <f t="shared" si="17"/>
        <v>-700.5379377269785</v>
      </c>
      <c r="AW29">
        <v>26</v>
      </c>
      <c r="AX29">
        <f>IF(Z29&gt;0, (R29*SUMPRODUCT(K29:$K$98, X29:$X$98)-K29*$AZ$3)/Z29, 0)</f>
        <v>19327.030146572371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2000000</v>
      </c>
      <c r="S30">
        <f t="shared" si="1"/>
        <v>19153.953219503193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14077.172426653686</v>
      </c>
      <c r="AC30">
        <f t="shared" si="2"/>
        <v>13706.987742339859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-10923.077757209123</v>
      </c>
      <c r="AI30">
        <f t="shared" si="7"/>
        <v>-10958.858850504221</v>
      </c>
      <c r="AJ30">
        <f t="shared" si="8"/>
        <v>370.18468431382644</v>
      </c>
      <c r="AK30">
        <f t="shared" si="30"/>
        <v>985.40206986575811</v>
      </c>
      <c r="AL30">
        <f t="shared" si="9"/>
        <v>-9603.2720963246356</v>
      </c>
      <c r="AN30">
        <f t="shared" si="10"/>
        <v>0</v>
      </c>
      <c r="AO30">
        <f t="shared" si="11"/>
        <v>0</v>
      </c>
      <c r="AP30">
        <f t="shared" si="12"/>
        <v>-2.7351735872350735</v>
      </c>
      <c r="AQ30">
        <f t="shared" si="13"/>
        <v>-834.98046094992048</v>
      </c>
      <c r="AR30">
        <f t="shared" si="14"/>
        <v>-837.71563453715544</v>
      </c>
      <c r="AS30">
        <f t="shared" si="15"/>
        <v>28.297608532627962</v>
      </c>
      <c r="AT30">
        <f t="shared" si="16"/>
        <v>75.325974309253837</v>
      </c>
      <c r="AU30">
        <f t="shared" si="17"/>
        <v>-734.09205169527365</v>
      </c>
      <c r="AW30">
        <v>27</v>
      </c>
      <c r="AX30">
        <f>IF(Z30&gt;0, (R30*SUMPRODUCT(K30:$K$98, X30:$X$98)-K30*$AZ$3)/Z30, 0)</f>
        <v>19153.953219503193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2000000</v>
      </c>
      <c r="S31">
        <f t="shared" si="1"/>
        <v>18888.297667145845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13706.987742339859</v>
      </c>
      <c r="AC31">
        <f t="shared" si="2"/>
        <v>13263.054598453849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-12563.909750794179</v>
      </c>
      <c r="AI31">
        <f t="shared" si="7"/>
        <v>-12599.018935412556</v>
      </c>
      <c r="AJ31">
        <f t="shared" si="8"/>
        <v>443.93314388600993</v>
      </c>
      <c r="AK31">
        <f t="shared" si="30"/>
        <v>959.48914196379019</v>
      </c>
      <c r="AL31">
        <f t="shared" si="9"/>
        <v>-11195.596649562756</v>
      </c>
      <c r="AN31">
        <f t="shared" si="10"/>
        <v>0</v>
      </c>
      <c r="AO31">
        <f t="shared" si="11"/>
        <v>0</v>
      </c>
      <c r="AP31">
        <f t="shared" si="12"/>
        <v>-2.3962603868742138</v>
      </c>
      <c r="AQ31">
        <f t="shared" si="13"/>
        <v>-857.5077879858228</v>
      </c>
      <c r="AR31">
        <f t="shared" si="14"/>
        <v>-859.90404837269705</v>
      </c>
      <c r="AS31">
        <f t="shared" si="15"/>
        <v>30.299177228905311</v>
      </c>
      <c r="AT31">
        <f t="shared" si="16"/>
        <v>65.486733671401666</v>
      </c>
      <c r="AU31">
        <f t="shared" si="17"/>
        <v>-764.11813747239012</v>
      </c>
      <c r="AW31">
        <v>28</v>
      </c>
      <c r="AX31">
        <f>IF(Z31&gt;0, (R31*SUMPRODUCT(K31:$K$98, X31:$X$98)-K31*$AZ$3)/Z31, 0)</f>
        <v>18888.297667145845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2000000</v>
      </c>
      <c r="S32">
        <f t="shared" si="1"/>
        <v>18538.731769734361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13263.054598453849</v>
      </c>
      <c r="AC32">
        <f t="shared" si="2"/>
        <v>12754.696200703673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-14318.452369848268</v>
      </c>
      <c r="AI32">
        <f t="shared" si="7"/>
        <v>-14352.852501311216</v>
      </c>
      <c r="AJ32">
        <f t="shared" si="8"/>
        <v>508.35839775017666</v>
      </c>
      <c r="AK32">
        <f t="shared" si="30"/>
        <v>928.41382189176954</v>
      </c>
      <c r="AL32">
        <f t="shared" si="9"/>
        <v>-12916.08028166927</v>
      </c>
      <c r="AN32">
        <f t="shared" si="10"/>
        <v>0</v>
      </c>
      <c r="AO32">
        <f t="shared" si="11"/>
        <v>0</v>
      </c>
      <c r="AP32">
        <f t="shared" si="12"/>
        <v>-2.0963092203834224</v>
      </c>
      <c r="AQ32">
        <f t="shared" si="13"/>
        <v>-872.55200628706939</v>
      </c>
      <c r="AR32">
        <f t="shared" si="14"/>
        <v>-874.64831550745282</v>
      </c>
      <c r="AS32">
        <f t="shared" si="15"/>
        <v>30.978846624783454</v>
      </c>
      <c r="AT32">
        <f t="shared" si="16"/>
        <v>56.576599344087761</v>
      </c>
      <c r="AU32">
        <f t="shared" si="17"/>
        <v>-787.09286953858157</v>
      </c>
      <c r="AW32">
        <v>29</v>
      </c>
      <c r="AX32">
        <f>IF(Z32&gt;0, (R32*SUMPRODUCT(K32:$K$98, X32:$X$98)-K32*$AZ$3)/Z32, 0)</f>
        <v>18538.731769734361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2000000</v>
      </c>
      <c r="S33">
        <f t="shared" si="1"/>
        <v>18118.671415682169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12754.696200703673</v>
      </c>
      <c r="AC33">
        <f t="shared" si="2"/>
        <v>12193.884721412698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-16243.124250442741</v>
      </c>
      <c r="AI33">
        <f t="shared" si="7"/>
        <v>-16276.774302484799</v>
      </c>
      <c r="AJ33">
        <f t="shared" si="8"/>
        <v>560.8114792909746</v>
      </c>
      <c r="AK33">
        <f t="shared" si="30"/>
        <v>892.82873404925715</v>
      </c>
      <c r="AL33">
        <f t="shared" si="9"/>
        <v>-14823.134089144567</v>
      </c>
      <c r="AN33">
        <f t="shared" si="10"/>
        <v>0</v>
      </c>
      <c r="AO33">
        <f t="shared" si="11"/>
        <v>0</v>
      </c>
      <c r="AP33">
        <f t="shared" si="12"/>
        <v>-1.8308929813176797</v>
      </c>
      <c r="AQ33">
        <f t="shared" si="13"/>
        <v>-883.78532513522669</v>
      </c>
      <c r="AR33">
        <f t="shared" si="14"/>
        <v>-885.61621811654447</v>
      </c>
      <c r="AS33">
        <f t="shared" si="15"/>
        <v>30.513646754332488</v>
      </c>
      <c r="AT33">
        <f t="shared" si="16"/>
        <v>48.578642928886531</v>
      </c>
      <c r="AU33">
        <f t="shared" si="17"/>
        <v>-806.52392843332541</v>
      </c>
      <c r="AW33">
        <v>30</v>
      </c>
      <c r="AX33">
        <f>IF(Z33&gt;0, (R33*SUMPRODUCT(K33:$K$98, X33:$X$98)-K33*$AZ$3)/Z33, 0)</f>
        <v>18118.671415682169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2000000</v>
      </c>
      <c r="S34">
        <f t="shared" si="1"/>
        <v>17635.761906572228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12193.884721412698</v>
      </c>
      <c r="AC34">
        <f t="shared" si="2"/>
        <v>11588.439152523995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-18344.328562731516</v>
      </c>
      <c r="AI34">
        <f t="shared" si="7"/>
        <v>-18377.183506039084</v>
      </c>
      <c r="AJ34">
        <f t="shared" si="8"/>
        <v>605.44556888870284</v>
      </c>
      <c r="AK34">
        <f t="shared" si="30"/>
        <v>853.57193049888895</v>
      </c>
      <c r="AL34">
        <f t="shared" si="9"/>
        <v>-16918.166006651492</v>
      </c>
      <c r="AN34">
        <f t="shared" si="10"/>
        <v>0</v>
      </c>
      <c r="AO34">
        <f t="shared" si="11"/>
        <v>0</v>
      </c>
      <c r="AP34">
        <f t="shared" si="12"/>
        <v>-1.5960993438603426</v>
      </c>
      <c r="AQ34">
        <f t="shared" si="13"/>
        <v>-891.17094217568888</v>
      </c>
      <c r="AR34">
        <f t="shared" si="14"/>
        <v>-892.76704151954925</v>
      </c>
      <c r="AS34">
        <f t="shared" si="15"/>
        <v>29.412659951959565</v>
      </c>
      <c r="AT34">
        <f t="shared" si="16"/>
        <v>41.466685407217192</v>
      </c>
      <c r="AU34">
        <f t="shared" si="17"/>
        <v>-821.88769616037246</v>
      </c>
      <c r="AW34">
        <v>31</v>
      </c>
      <c r="AX34">
        <f>IF(Z34&gt;0, (R34*SUMPRODUCT(K34:$K$98, X34:$X$98)-K34*$AZ$3)/Z34, 0)</f>
        <v>17635.761906572228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17094.16716137754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11588.439152523995</v>
      </c>
      <c r="AC35">
        <f t="shared" ref="AC35:AC66" si="33">S35*Z35</f>
        <v>10945.785849854132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-20410.053259290737</v>
      </c>
      <c r="AI35">
        <f t="shared" ref="AI35:AI66" si="38">SUM(AE35:AH35)</f>
        <v>-20442.069401833745</v>
      </c>
      <c r="AJ35">
        <f t="shared" ref="AJ35:AJ66" si="39">AB35-AC35</f>
        <v>642.65330266986348</v>
      </c>
      <c r="AK35">
        <f t="shared" si="30"/>
        <v>811.19074067667975</v>
      </c>
      <c r="AL35">
        <f t="shared" ref="AL35:AL66" si="40">SUM(AI35:AK35)</f>
        <v>-18988.225358487201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-1.3887055754295254</v>
      </c>
      <c r="AQ35">
        <f t="shared" ref="AQ35:AQ66" si="44">AH35*$K35</f>
        <v>-885.28949788108196</v>
      </c>
      <c r="AR35">
        <f t="shared" ref="AR35:AR66" si="45">AI35*$K35</f>
        <v>-886.67820345651137</v>
      </c>
      <c r="AS35">
        <f t="shared" ref="AS35:AS66" si="46">AJ35*$K35</f>
        <v>27.875195248363269</v>
      </c>
      <c r="AT35">
        <f t="shared" ref="AT35:AT66" si="47">AK35*$K35</f>
        <v>35.185535009446447</v>
      </c>
      <c r="AU35">
        <f t="shared" ref="AU35:AU66" si="48">AL35*$K35</f>
        <v>-823.61747319870165</v>
      </c>
      <c r="AW35">
        <v>32</v>
      </c>
      <c r="AX35">
        <f>IF(Z35&gt;0, (R35*SUMPRODUCT(K35:$K$98, X35:$X$98)-K35*$AZ$3)/Z35, 0)</f>
        <v>17094.16716137754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2000000</v>
      </c>
      <c r="S36">
        <f t="shared" si="32"/>
        <v>16513.313995530258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10945.785849854132</v>
      </c>
      <c r="AC36">
        <f t="shared" si="33"/>
        <v>10282.38710153182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-22494.17292475684</v>
      </c>
      <c r="AI36">
        <f t="shared" si="38"/>
        <v>-22525.306551551301</v>
      </c>
      <c r="AJ36">
        <f t="shared" si="39"/>
        <v>663.3987483223118</v>
      </c>
      <c r="AK36">
        <f t="shared" si="30"/>
        <v>766.20500948978929</v>
      </c>
      <c r="AL36">
        <f t="shared" si="40"/>
        <v>-21095.702793739201</v>
      </c>
      <c r="AN36">
        <f t="shared" si="41"/>
        <v>0</v>
      </c>
      <c r="AO36">
        <f t="shared" si="42"/>
        <v>0</v>
      </c>
      <c r="AP36">
        <f t="shared" si="43"/>
        <v>-1.2057377733839434</v>
      </c>
      <c r="AQ36">
        <f t="shared" si="44"/>
        <v>-871.15048161478171</v>
      </c>
      <c r="AR36">
        <f t="shared" si="45"/>
        <v>-872.35621938816564</v>
      </c>
      <c r="AS36">
        <f t="shared" si="46"/>
        <v>25.691993256954682</v>
      </c>
      <c r="AT36">
        <f t="shared" si="47"/>
        <v>29.673456555411615</v>
      </c>
      <c r="AU36">
        <f t="shared" si="48"/>
        <v>-816.99076957579939</v>
      </c>
      <c r="AW36">
        <v>33</v>
      </c>
      <c r="AX36">
        <f>IF(Z36&gt;0, (R36*SUMPRODUCT(K36:$K$98, X36:$X$98)-K36*$AZ$3)/Z36, 0)</f>
        <v>16513.313995530258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2000000</v>
      </c>
      <c r="S37">
        <f t="shared" si="32"/>
        <v>15906.564666748656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10282.38710153182</v>
      </c>
      <c r="AC37">
        <f t="shared" si="33"/>
        <v>9609.353360594514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-24666.770262793376</v>
      </c>
      <c r="AI37">
        <f t="shared" si="38"/>
        <v>-24696.975884063322</v>
      </c>
      <c r="AJ37">
        <f t="shared" si="39"/>
        <v>673.03374093730599</v>
      </c>
      <c r="AK37">
        <f t="shared" si="30"/>
        <v>719.76709710722741</v>
      </c>
      <c r="AL37">
        <f t="shared" si="40"/>
        <v>-23304.17504601879</v>
      </c>
      <c r="AN37">
        <f t="shared" si="41"/>
        <v>0</v>
      </c>
      <c r="AO37">
        <f t="shared" si="42"/>
        <v>0</v>
      </c>
      <c r="AP37">
        <f t="shared" si="43"/>
        <v>-1.0444626197831268</v>
      </c>
      <c r="AQ37">
        <f t="shared" si="44"/>
        <v>-852.93791046434467</v>
      </c>
      <c r="AR37">
        <f t="shared" si="45"/>
        <v>-853.98237308412774</v>
      </c>
      <c r="AS37">
        <f t="shared" si="46"/>
        <v>23.272442502655316</v>
      </c>
      <c r="AT37">
        <f t="shared" si="47"/>
        <v>24.8884080602007</v>
      </c>
      <c r="AU37">
        <f t="shared" si="48"/>
        <v>-805.82152252127185</v>
      </c>
      <c r="AW37">
        <v>34</v>
      </c>
      <c r="AX37">
        <f>IF(Z37&gt;0, (R37*SUMPRODUCT(K37:$K$98, X37:$X$98)-K37*$AZ$3)/Z37, 0)</f>
        <v>15906.564666748656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2000000</v>
      </c>
      <c r="S38">
        <f t="shared" si="32"/>
        <v>15284.056477811873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9609.353360594514</v>
      </c>
      <c r="AC38">
        <f t="shared" si="33"/>
        <v>8933.3053971636255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-27172.125095924232</v>
      </c>
      <c r="AI38">
        <f t="shared" si="38"/>
        <v>-27201.34935785408</v>
      </c>
      <c r="AJ38">
        <f t="shared" si="39"/>
        <v>676.04796343088856</v>
      </c>
      <c r="AK38">
        <f t="shared" si="30"/>
        <v>672.65473524161609</v>
      </c>
      <c r="AL38">
        <f t="shared" si="40"/>
        <v>-25852.646659181577</v>
      </c>
      <c r="AN38">
        <f t="shared" si="41"/>
        <v>0</v>
      </c>
      <c r="AO38">
        <f t="shared" si="42"/>
        <v>0</v>
      </c>
      <c r="AP38">
        <f t="shared" si="43"/>
        <v>-0.90225782643974983</v>
      </c>
      <c r="AQ38">
        <f t="shared" si="44"/>
        <v>-838.90099902769907</v>
      </c>
      <c r="AR38">
        <f t="shared" si="45"/>
        <v>-839.80325685413879</v>
      </c>
      <c r="AS38">
        <f t="shared" si="46"/>
        <v>20.872026384049118</v>
      </c>
      <c r="AT38">
        <f t="shared" si="47"/>
        <v>20.767265254477529</v>
      </c>
      <c r="AU38">
        <f t="shared" si="48"/>
        <v>-798.16396521561217</v>
      </c>
      <c r="AW38">
        <v>35</v>
      </c>
      <c r="AX38">
        <f>IF(Z38&gt;0, (R38*SUMPRODUCT(K38:$K$98, X38:$X$98)-K38*$AZ$3)/Z38, 0)</f>
        <v>15284.056477811873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2000000</v>
      </c>
      <c r="S39">
        <f t="shared" si="32"/>
        <v>14636.367614891264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8933.3053971636255</v>
      </c>
      <c r="AC39">
        <f t="shared" si="33"/>
        <v>8252.3418508443738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-29631.881935246649</v>
      </c>
      <c r="AI39">
        <f t="shared" si="38"/>
        <v>-29660.073157508818</v>
      </c>
      <c r="AJ39">
        <f t="shared" si="39"/>
        <v>680.96354631925169</v>
      </c>
      <c r="AK39">
        <f t="shared" si="30"/>
        <v>625.33137780145387</v>
      </c>
      <c r="AL39">
        <f t="shared" si="40"/>
        <v>-28353.778233388115</v>
      </c>
      <c r="AN39">
        <f t="shared" si="41"/>
        <v>0</v>
      </c>
      <c r="AO39">
        <f t="shared" si="42"/>
        <v>0</v>
      </c>
      <c r="AP39">
        <f t="shared" si="43"/>
        <v>-0.77711087965203474</v>
      </c>
      <c r="AQ39">
        <f t="shared" si="44"/>
        <v>-816.82367732404578</v>
      </c>
      <c r="AR39">
        <f t="shared" si="45"/>
        <v>-817.60078820369779</v>
      </c>
      <c r="AS39">
        <f t="shared" si="46"/>
        <v>18.771239344285153</v>
      </c>
      <c r="AT39">
        <f t="shared" si="47"/>
        <v>17.237699471066147</v>
      </c>
      <c r="AU39">
        <f t="shared" si="48"/>
        <v>-781.59184938834653</v>
      </c>
      <c r="AW39">
        <v>36</v>
      </c>
      <c r="AX39">
        <f>IF(Z39&gt;0, (R39*SUMPRODUCT(K39:$K$98, X39:$X$98)-K39*$AZ$3)/Z39, 0)</f>
        <v>14636.367614891264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2000000</v>
      </c>
      <c r="S40">
        <f t="shared" si="32"/>
        <v>13971.428948050447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8252.3418508443738</v>
      </c>
      <c r="AC40">
        <f t="shared" si="33"/>
        <v>7576.5337562957275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-31797.046481536723</v>
      </c>
      <c r="AI40">
        <f t="shared" si="38"/>
        <v>-31824.160865414233</v>
      </c>
      <c r="AJ40">
        <f t="shared" si="39"/>
        <v>675.8080945486463</v>
      </c>
      <c r="AK40">
        <f t="shared" si="30"/>
        <v>577.66392955910624</v>
      </c>
      <c r="AL40">
        <f t="shared" si="40"/>
        <v>-30570.688841306481</v>
      </c>
      <c r="AN40">
        <f t="shared" si="41"/>
        <v>0</v>
      </c>
      <c r="AO40">
        <f t="shared" si="42"/>
        <v>0</v>
      </c>
      <c r="AP40">
        <f t="shared" si="43"/>
        <v>-0.66734559983403208</v>
      </c>
      <c r="AQ40">
        <f t="shared" si="44"/>
        <v>-782.59639433565849</v>
      </c>
      <c r="AR40">
        <f t="shared" si="45"/>
        <v>-783.26373993549248</v>
      </c>
      <c r="AS40">
        <f t="shared" si="46"/>
        <v>16.633147936042572</v>
      </c>
      <c r="AT40">
        <f t="shared" si="47"/>
        <v>14.21760064014838</v>
      </c>
      <c r="AU40">
        <f t="shared" si="48"/>
        <v>-752.41299135930149</v>
      </c>
      <c r="AW40">
        <v>37</v>
      </c>
      <c r="AX40">
        <f>IF(Z40&gt;0, (R40*SUMPRODUCT(K40:$K$98, X40:$X$98)-K40*$AZ$3)/Z40, 0)</f>
        <v>13971.428948050447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2000000</v>
      </c>
      <c r="S41">
        <f t="shared" si="32"/>
        <v>13310.612134997553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7576.5337562957275</v>
      </c>
      <c r="AC41">
        <f t="shared" si="33"/>
        <v>6919.8441322952458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-33981.156907831697</v>
      </c>
      <c r="AI41">
        <f t="shared" si="38"/>
        <v>-34007.150618947737</v>
      </c>
      <c r="AJ41">
        <f t="shared" si="39"/>
        <v>656.68962400048167</v>
      </c>
      <c r="AK41">
        <f t="shared" ref="AK41:AK72" si="61">G41*SUM(AB41:AB41, AE41:AF41)</f>
        <v>530.35736294070102</v>
      </c>
      <c r="AL41">
        <f t="shared" si="40"/>
        <v>-32820.103632006554</v>
      </c>
      <c r="AN41">
        <f t="shared" si="41"/>
        <v>0</v>
      </c>
      <c r="AO41">
        <f t="shared" si="42"/>
        <v>0</v>
      </c>
      <c r="AP41">
        <f t="shared" si="43"/>
        <v>-0.57121726605023759</v>
      </c>
      <c r="AQ41">
        <f t="shared" si="44"/>
        <v>-746.74306640805742</v>
      </c>
      <c r="AR41">
        <f t="shared" si="45"/>
        <v>-747.31428367410763</v>
      </c>
      <c r="AS41">
        <f t="shared" si="46"/>
        <v>14.430892533604574</v>
      </c>
      <c r="AT41">
        <f t="shared" si="47"/>
        <v>11.654714539844107</v>
      </c>
      <c r="AU41">
        <f t="shared" si="48"/>
        <v>-721.22867660065901</v>
      </c>
      <c r="AW41">
        <v>38</v>
      </c>
      <c r="AX41">
        <f>IF(Z41&gt;0, (R41*SUMPRODUCT(K41:$K$98, X41:$X$98)-K41*$AZ$3)/Z41, 0)</f>
        <v>13310.612134997553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2000000</v>
      </c>
      <c r="S42">
        <f t="shared" si="32"/>
        <v>12655.721192735626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6919.8441322952458</v>
      </c>
      <c r="AC42">
        <f t="shared" si="33"/>
        <v>6285.5178251150228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-36042.443139152179</v>
      </c>
      <c r="AI42">
        <f t="shared" si="38"/>
        <v>-36067.275852078579</v>
      </c>
      <c r="AJ42">
        <f t="shared" si="39"/>
        <v>634.32630718022301</v>
      </c>
      <c r="AK42">
        <f t="shared" si="61"/>
        <v>484.38908926066728</v>
      </c>
      <c r="AL42">
        <f t="shared" si="40"/>
        <v>-34948.560455637693</v>
      </c>
      <c r="AN42">
        <f t="shared" si="41"/>
        <v>0</v>
      </c>
      <c r="AO42">
        <f t="shared" si="42"/>
        <v>0</v>
      </c>
      <c r="AP42">
        <f t="shared" si="43"/>
        <v>-0.4872357917619245</v>
      </c>
      <c r="AQ42">
        <f t="shared" si="44"/>
        <v>-707.17880772784804</v>
      </c>
      <c r="AR42">
        <f t="shared" si="45"/>
        <v>-707.66604351960996</v>
      </c>
      <c r="AS42">
        <f t="shared" si="46"/>
        <v>12.445941022650405</v>
      </c>
      <c r="AT42">
        <f t="shared" si="47"/>
        <v>9.5040643415105226</v>
      </c>
      <c r="AU42">
        <f t="shared" si="48"/>
        <v>-685.71603815544916</v>
      </c>
      <c r="AW42">
        <v>39</v>
      </c>
      <c r="AX42">
        <f>IF(Z42&gt;0, (R42*SUMPRODUCT(K42:$K$98, X42:$X$98)-K42*$AZ$3)/Z42, 0)</f>
        <v>12655.721192735626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2000000</v>
      </c>
      <c r="S43">
        <f t="shared" si="32"/>
        <v>12015.168977059931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6285.5178251150228</v>
      </c>
      <c r="AC43">
        <f t="shared" si="33"/>
        <v>5678.7111238405996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-38118.459689226591</v>
      </c>
      <c r="AI43">
        <f t="shared" si="38"/>
        <v>-38142.091113531496</v>
      </c>
      <c r="AJ43">
        <f t="shared" si="39"/>
        <v>606.80670127442318</v>
      </c>
      <c r="AK43">
        <f t="shared" si="61"/>
        <v>439.98624775805166</v>
      </c>
      <c r="AL43">
        <f t="shared" si="40"/>
        <v>-37095.298164499021</v>
      </c>
      <c r="AN43">
        <f t="shared" si="41"/>
        <v>0</v>
      </c>
      <c r="AO43">
        <f t="shared" si="42"/>
        <v>0</v>
      </c>
      <c r="AP43">
        <f t="shared" si="43"/>
        <v>-0.41398717856089357</v>
      </c>
      <c r="AQ43">
        <f t="shared" si="44"/>
        <v>-667.77835200372908</v>
      </c>
      <c r="AR43">
        <f t="shared" si="45"/>
        <v>-668.19233918229008</v>
      </c>
      <c r="AS43">
        <f t="shared" si="46"/>
        <v>10.630345041889994</v>
      </c>
      <c r="AT43">
        <f t="shared" si="47"/>
        <v>7.7079004195758873</v>
      </c>
      <c r="AU43">
        <f t="shared" si="48"/>
        <v>-649.85409372082415</v>
      </c>
      <c r="AW43">
        <v>40</v>
      </c>
      <c r="AX43">
        <f>IF(Z43&gt;0, (R43*SUMPRODUCT(K43:$K$98, X43:$X$98)-K43*$AZ$3)/Z43, 0)</f>
        <v>12015.168977059931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2000000</v>
      </c>
      <c r="S44">
        <f t="shared" si="32"/>
        <v>11391.721950948848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5678.7111238405996</v>
      </c>
      <c r="AC44">
        <f t="shared" si="33"/>
        <v>5100.5507240274283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-40320.691409349041</v>
      </c>
      <c r="AI44">
        <f t="shared" si="38"/>
        <v>-40343.07850212566</v>
      </c>
      <c r="AJ44">
        <f t="shared" si="39"/>
        <v>578.16039981317135</v>
      </c>
      <c r="AK44">
        <f t="shared" si="61"/>
        <v>397.50977866884199</v>
      </c>
      <c r="AL44">
        <f t="shared" si="40"/>
        <v>-39367.408323643649</v>
      </c>
      <c r="AN44">
        <f t="shared" si="41"/>
        <v>0</v>
      </c>
      <c r="AO44">
        <f t="shared" si="42"/>
        <v>0</v>
      </c>
      <c r="AP44">
        <f t="shared" si="43"/>
        <v>-0.35016817223036967</v>
      </c>
      <c r="AQ44">
        <f t="shared" si="44"/>
        <v>-630.67692418823526</v>
      </c>
      <c r="AR44">
        <f t="shared" si="45"/>
        <v>-631.02709236046553</v>
      </c>
      <c r="AS44">
        <f t="shared" si="46"/>
        <v>9.043307788047132</v>
      </c>
      <c r="AT44">
        <f t="shared" si="47"/>
        <v>6.2176573809317741</v>
      </c>
      <c r="AU44">
        <f t="shared" si="48"/>
        <v>-615.7661271914867</v>
      </c>
      <c r="AW44">
        <v>41</v>
      </c>
      <c r="AX44">
        <f>IF(Z44&gt;0, (R44*SUMPRODUCT(K44:$K$98, X44:$X$98)-K44*$AZ$3)/Z44, 0)</f>
        <v>11391.721950948848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2000000</v>
      </c>
      <c r="S45">
        <f t="shared" si="32"/>
        <v>10778.748706732928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5100.5507240274283</v>
      </c>
      <c r="AC45">
        <f t="shared" si="33"/>
        <v>4549.8898285807645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-42295.47499972787</v>
      </c>
      <c r="AI45">
        <f t="shared" si="38"/>
        <v>-42316.58083470173</v>
      </c>
      <c r="AJ45">
        <f t="shared" si="39"/>
        <v>550.66089544666374</v>
      </c>
      <c r="AK45">
        <f t="shared" si="61"/>
        <v>357.03855068192001</v>
      </c>
      <c r="AL45">
        <f t="shared" si="40"/>
        <v>-41408.881388573143</v>
      </c>
      <c r="AN45">
        <f t="shared" si="41"/>
        <v>0</v>
      </c>
      <c r="AO45">
        <f t="shared" si="42"/>
        <v>0</v>
      </c>
      <c r="AP45">
        <f t="shared" si="43"/>
        <v>-0.29475656424059593</v>
      </c>
      <c r="AQ45">
        <f t="shared" si="44"/>
        <v>-590.6835199499493</v>
      </c>
      <c r="AR45">
        <f t="shared" si="45"/>
        <v>-590.97827651418993</v>
      </c>
      <c r="AS45">
        <f t="shared" si="46"/>
        <v>7.6903336828187685</v>
      </c>
      <c r="AT45">
        <f t="shared" si="47"/>
        <v>4.9862730676504237</v>
      </c>
      <c r="AU45">
        <f t="shared" si="48"/>
        <v>-578.30166976372072</v>
      </c>
      <c r="AW45">
        <v>42</v>
      </c>
      <c r="AX45">
        <f>IF(Z45&gt;0, (R45*SUMPRODUCT(K45:$K$98, X45:$X$98)-K45*$AZ$3)/Z45, 0)</f>
        <v>10778.748706732928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2000000</v>
      </c>
      <c r="S46">
        <f t="shared" si="32"/>
        <v>10180.81707702088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4549.8898285807645</v>
      </c>
      <c r="AC46">
        <f t="shared" si="33"/>
        <v>4030.649191435788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-43978.549143728742</v>
      </c>
      <c r="AI46">
        <f t="shared" si="38"/>
        <v>-43998.344456624276</v>
      </c>
      <c r="AJ46">
        <f t="shared" si="39"/>
        <v>519.24063714497652</v>
      </c>
      <c r="AK46">
        <f t="shared" si="61"/>
        <v>318.49228800065356</v>
      </c>
      <c r="AL46">
        <f t="shared" si="40"/>
        <v>-43160.611531478644</v>
      </c>
      <c r="AN46">
        <f t="shared" si="41"/>
        <v>0</v>
      </c>
      <c r="AO46">
        <f t="shared" si="42"/>
        <v>0</v>
      </c>
      <c r="AP46">
        <f t="shared" si="43"/>
        <v>-0.24683417881070741</v>
      </c>
      <c r="AQ46">
        <f t="shared" si="44"/>
        <v>-548.38279750705897</v>
      </c>
      <c r="AR46">
        <f t="shared" si="45"/>
        <v>-548.62963168586975</v>
      </c>
      <c r="AS46">
        <f t="shared" si="46"/>
        <v>6.4745799650262841</v>
      </c>
      <c r="AT46">
        <f t="shared" si="47"/>
        <v>3.9713836695117055</v>
      </c>
      <c r="AU46">
        <f t="shared" si="48"/>
        <v>-538.18366805133178</v>
      </c>
      <c r="AW46">
        <v>43</v>
      </c>
      <c r="AX46">
        <f>IF(Z46&gt;0, (R46*SUMPRODUCT(K46:$K$98, X46:$X$98)-K46*$AZ$3)/Z46, 0)</f>
        <v>10180.81707702088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2000000</v>
      </c>
      <c r="S47">
        <f t="shared" si="32"/>
        <v>9605.8603819416476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4030.649191435788</v>
      </c>
      <c r="AC47">
        <f t="shared" si="33"/>
        <v>3546.0546821474554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-45583.705070746517</v>
      </c>
      <c r="AI47">
        <f t="shared" si="38"/>
        <v>-45602.162837886324</v>
      </c>
      <c r="AJ47">
        <f t="shared" si="39"/>
        <v>484.59450928833257</v>
      </c>
      <c r="AK47">
        <f t="shared" si="61"/>
        <v>282.1454434005052</v>
      </c>
      <c r="AL47">
        <f t="shared" si="40"/>
        <v>-44835.422885197484</v>
      </c>
      <c r="AN47">
        <f t="shared" si="41"/>
        <v>0</v>
      </c>
      <c r="AO47">
        <f t="shared" si="42"/>
        <v>0</v>
      </c>
      <c r="AP47">
        <f t="shared" si="43"/>
        <v>-0.20549632753063077</v>
      </c>
      <c r="AQ47">
        <f t="shared" si="44"/>
        <v>-507.49822101049341</v>
      </c>
      <c r="AR47">
        <f t="shared" si="45"/>
        <v>-507.70371733802409</v>
      </c>
      <c r="AS47">
        <f t="shared" si="46"/>
        <v>5.3951483538600877</v>
      </c>
      <c r="AT47">
        <f t="shared" si="47"/>
        <v>3.1412170285355936</v>
      </c>
      <c r="AU47">
        <f t="shared" si="48"/>
        <v>-499.16735195562836</v>
      </c>
      <c r="AW47">
        <v>44</v>
      </c>
      <c r="AX47">
        <f>IF(Z47&gt;0, (R47*SUMPRODUCT(K47:$K$98, X47:$X$98)-K47*$AZ$3)/Z47, 0)</f>
        <v>9605.8603819416476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2000000</v>
      </c>
      <c r="S48">
        <f t="shared" si="32"/>
        <v>9052.9802071940067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3546.0546821474554</v>
      </c>
      <c r="AC48">
        <f t="shared" si="33"/>
        <v>3095.5102899036829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-47062.107022658929</v>
      </c>
      <c r="AI48">
        <f t="shared" si="38"/>
        <v>-47079.20365945177</v>
      </c>
      <c r="AJ48">
        <f t="shared" si="39"/>
        <v>450.54439224377256</v>
      </c>
      <c r="AK48">
        <f t="shared" si="61"/>
        <v>248.2238277503219</v>
      </c>
      <c r="AL48">
        <f t="shared" si="40"/>
        <v>-46380.43543945768</v>
      </c>
      <c r="AN48">
        <f t="shared" si="41"/>
        <v>0</v>
      </c>
      <c r="AO48">
        <f t="shared" si="42"/>
        <v>0</v>
      </c>
      <c r="AP48">
        <f t="shared" si="43"/>
        <v>-0.16994858971462967</v>
      </c>
      <c r="AQ48">
        <f t="shared" si="44"/>
        <v>-467.8194205335443</v>
      </c>
      <c r="AR48">
        <f t="shared" si="45"/>
        <v>-467.98936912325894</v>
      </c>
      <c r="AS48">
        <f t="shared" si="46"/>
        <v>4.478622608261861</v>
      </c>
      <c r="AT48">
        <f t="shared" si="47"/>
        <v>2.4674612890762386</v>
      </c>
      <c r="AU48">
        <f t="shared" si="48"/>
        <v>-461.04328522592084</v>
      </c>
      <c r="AW48">
        <v>45</v>
      </c>
      <c r="AX48">
        <f>IF(Z48&gt;0, (R48*SUMPRODUCT(K48:$K$98, X48:$X$98)-K48*$AZ$3)/Z48, 0)</f>
        <v>9052.9802071940067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2000000</v>
      </c>
      <c r="S49">
        <f t="shared" si="32"/>
        <v>8522.2096188186006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3095.5102899036829</v>
      </c>
      <c r="AC49">
        <f t="shared" si="33"/>
        <v>2678.5425021975675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-48423.99636588381</v>
      </c>
      <c r="AI49">
        <f t="shared" si="38"/>
        <v>-48439.711436399579</v>
      </c>
      <c r="AJ49">
        <f t="shared" si="39"/>
        <v>416.96778770611536</v>
      </c>
      <c r="AK49">
        <f t="shared" si="61"/>
        <v>216.68572029325782</v>
      </c>
      <c r="AL49">
        <f t="shared" si="40"/>
        <v>-47806.057928400201</v>
      </c>
      <c r="AN49">
        <f t="shared" si="41"/>
        <v>0</v>
      </c>
      <c r="AO49">
        <f t="shared" si="42"/>
        <v>0</v>
      </c>
      <c r="AP49">
        <f t="shared" si="43"/>
        <v>-0.13947783288470789</v>
      </c>
      <c r="AQ49">
        <f t="shared" si="44"/>
        <v>-429.78324952180395</v>
      </c>
      <c r="AR49">
        <f t="shared" si="45"/>
        <v>-429.92272735468873</v>
      </c>
      <c r="AS49">
        <f t="shared" si="46"/>
        <v>3.7007637575429015</v>
      </c>
      <c r="AT49">
        <f t="shared" si="47"/>
        <v>1.9231765236588467</v>
      </c>
      <c r="AU49">
        <f t="shared" si="48"/>
        <v>-424.29878707348695</v>
      </c>
      <c r="AW49">
        <v>46</v>
      </c>
      <c r="AX49">
        <f>IF(Z49&gt;0, (R49*SUMPRODUCT(K49:$K$98, X49:$X$98)-K49*$AZ$3)/Z49, 0)</f>
        <v>8522.2096188186006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2000000</v>
      </c>
      <c r="S50">
        <f t="shared" si="32"/>
        <v>8012.0207306596321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2678.5425021975675</v>
      </c>
      <c r="AC50">
        <f t="shared" si="33"/>
        <v>2294.1624962716814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-49636.6725408411</v>
      </c>
      <c r="AI50">
        <f t="shared" si="38"/>
        <v>-49650.989543838186</v>
      </c>
      <c r="AJ50">
        <f t="shared" si="39"/>
        <v>384.38000592588605</v>
      </c>
      <c r="AK50">
        <f t="shared" si="61"/>
        <v>187.49797515382974</v>
      </c>
      <c r="AL50">
        <f t="shared" si="40"/>
        <v>-49079.111562758473</v>
      </c>
      <c r="AN50">
        <f t="shared" si="41"/>
        <v>0</v>
      </c>
      <c r="AO50">
        <f t="shared" si="42"/>
        <v>0</v>
      </c>
      <c r="AP50">
        <f t="shared" si="43"/>
        <v>-0.11345481972647097</v>
      </c>
      <c r="AQ50">
        <f t="shared" si="44"/>
        <v>-393.34487365047499</v>
      </c>
      <c r="AR50">
        <f t="shared" si="45"/>
        <v>-393.45832847020148</v>
      </c>
      <c r="AS50">
        <f t="shared" si="46"/>
        <v>3.046012093987243</v>
      </c>
      <c r="AT50">
        <f t="shared" si="47"/>
        <v>1.4858241612775387</v>
      </c>
      <c r="AU50">
        <f t="shared" si="48"/>
        <v>-388.92649221493673</v>
      </c>
      <c r="AW50">
        <v>47</v>
      </c>
      <c r="AX50">
        <f>IF(Z50&gt;0, (R50*SUMPRODUCT(K50:$K$98, X50:$X$98)-K50*$AZ$3)/Z50, 0)</f>
        <v>8012.0207306596321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2000000</v>
      </c>
      <c r="S51">
        <f t="shared" si="32"/>
        <v>7519.5502643661994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2294.1624962716814</v>
      </c>
      <c r="AC51">
        <f t="shared" si="33"/>
        <v>1941.3562329747047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-50604.291223703767</v>
      </c>
      <c r="AI51">
        <f t="shared" si="38"/>
        <v>-50617.199949390291</v>
      </c>
      <c r="AJ51">
        <f t="shared" si="39"/>
        <v>352.80626329697679</v>
      </c>
      <c r="AK51">
        <f t="shared" si="61"/>
        <v>160.59137473901771</v>
      </c>
      <c r="AL51">
        <f t="shared" si="40"/>
        <v>-50103.802311354302</v>
      </c>
      <c r="AN51">
        <f t="shared" si="41"/>
        <v>0</v>
      </c>
      <c r="AO51">
        <f t="shared" si="42"/>
        <v>0</v>
      </c>
      <c r="AP51">
        <f t="shared" si="43"/>
        <v>-9.1334779275644346E-2</v>
      </c>
      <c r="AQ51">
        <f t="shared" si="44"/>
        <v>-358.04709787444881</v>
      </c>
      <c r="AR51">
        <f t="shared" si="45"/>
        <v>-358.13843265372446</v>
      </c>
      <c r="AS51">
        <f t="shared" si="46"/>
        <v>2.4962558634995866</v>
      </c>
      <c r="AT51">
        <f t="shared" si="47"/>
        <v>1.1362529595521711</v>
      </c>
      <c r="AU51">
        <f t="shared" si="48"/>
        <v>-354.50592383067271</v>
      </c>
      <c r="AW51">
        <v>48</v>
      </c>
      <c r="AX51">
        <f>IF(Z51&gt;0, (R51*SUMPRODUCT(K51:$K$98, X51:$X$98)-K51*$AZ$3)/Z51, 0)</f>
        <v>7519.5502643661994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2000000</v>
      </c>
      <c r="S52">
        <f t="shared" si="32"/>
        <v>7044.7455362110622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1941.3562329747047</v>
      </c>
      <c r="AC52">
        <f t="shared" si="33"/>
        <v>1619.5043229158773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-51409.008824516859</v>
      </c>
      <c r="AI52">
        <f t="shared" si="38"/>
        <v>-51420.503237725905</v>
      </c>
      <c r="AJ52">
        <f t="shared" si="39"/>
        <v>321.85191005882734</v>
      </c>
      <c r="AK52">
        <f t="shared" si="61"/>
        <v>135.89493630822935</v>
      </c>
      <c r="AL52">
        <f t="shared" si="40"/>
        <v>-50962.756391358846</v>
      </c>
      <c r="AN52">
        <f t="shared" si="41"/>
        <v>0</v>
      </c>
      <c r="AO52">
        <f t="shared" si="42"/>
        <v>0</v>
      </c>
      <c r="AP52">
        <f t="shared" si="43"/>
        <v>-7.2614206221933306E-2</v>
      </c>
      <c r="AQ52">
        <f t="shared" si="44"/>
        <v>-324.76858979723528</v>
      </c>
      <c r="AR52">
        <f t="shared" si="45"/>
        <v>-324.84120400345722</v>
      </c>
      <c r="AS52">
        <f t="shared" si="46"/>
        <v>2.0332504621933705</v>
      </c>
      <c r="AT52">
        <f t="shared" si="47"/>
        <v>0.85849557956</v>
      </c>
      <c r="AU52">
        <f t="shared" si="48"/>
        <v>-321.94945796170384</v>
      </c>
      <c r="AW52">
        <v>49</v>
      </c>
      <c r="AX52">
        <f>IF(Z52&gt;0, (R52*SUMPRODUCT(K52:$K$98, X52:$X$98)-K52*$AZ$3)/Z52, 0)</f>
        <v>7044.7455362110622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2000000</v>
      </c>
      <c r="S53">
        <f t="shared" si="32"/>
        <v>6578.2983658294652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1619.5043229158773</v>
      </c>
      <c r="AC53">
        <f t="shared" si="33"/>
        <v>1327.0528650968772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-51714.891025796598</v>
      </c>
      <c r="AI53">
        <f t="shared" si="38"/>
        <v>-51724.977622597908</v>
      </c>
      <c r="AJ53">
        <f t="shared" si="39"/>
        <v>292.4514578190001</v>
      </c>
      <c r="AK53">
        <f t="shared" si="61"/>
        <v>113.36530260411142</v>
      </c>
      <c r="AL53">
        <f t="shared" si="40"/>
        <v>-51319.160862174795</v>
      </c>
      <c r="AN53">
        <f t="shared" si="41"/>
        <v>0</v>
      </c>
      <c r="AO53">
        <f t="shared" si="42"/>
        <v>0</v>
      </c>
      <c r="AP53">
        <f t="shared" si="43"/>
        <v>-5.6893339561028183E-2</v>
      </c>
      <c r="AQ53">
        <f t="shared" si="44"/>
        <v>-291.69728040579997</v>
      </c>
      <c r="AR53">
        <f t="shared" si="45"/>
        <v>-291.75417374536096</v>
      </c>
      <c r="AS53">
        <f t="shared" si="46"/>
        <v>1.6495692672727584</v>
      </c>
      <c r="AT53">
        <f t="shared" si="47"/>
        <v>0.63943575643434281</v>
      </c>
      <c r="AU53">
        <f t="shared" si="48"/>
        <v>-289.46516872165387</v>
      </c>
      <c r="AW53">
        <v>50</v>
      </c>
      <c r="AX53">
        <f>IF(Z53&gt;0, (R53*SUMPRODUCT(K53:$K$98, X53:$X$98)-K53*$AZ$3)/Z53, 0)</f>
        <v>6578.2983658294652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2000000</v>
      </c>
      <c r="S54">
        <f t="shared" si="32"/>
        <v>6115.02182531364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1327.0528650968772</v>
      </c>
      <c r="AC54">
        <f t="shared" si="33"/>
        <v>1064.2101668145017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-51365.008144972198</v>
      </c>
      <c r="AI54">
        <f t="shared" si="38"/>
        <v>-51373.709750601869</v>
      </c>
      <c r="AJ54">
        <f t="shared" si="39"/>
        <v>262.84269828237552</v>
      </c>
      <c r="AK54">
        <f t="shared" si="61"/>
        <v>92.893700556781411</v>
      </c>
      <c r="AL54">
        <f t="shared" si="40"/>
        <v>-51017.973351762717</v>
      </c>
      <c r="AN54">
        <f t="shared" si="41"/>
        <v>0</v>
      </c>
      <c r="AO54">
        <f t="shared" si="42"/>
        <v>0</v>
      </c>
      <c r="AP54">
        <f t="shared" si="43"/>
        <v>-4.3822599928461062E-2</v>
      </c>
      <c r="AQ54">
        <f t="shared" si="44"/>
        <v>-258.68193734076834</v>
      </c>
      <c r="AR54">
        <f t="shared" si="45"/>
        <v>-258.72575994069683</v>
      </c>
      <c r="AS54">
        <f t="shared" si="46"/>
        <v>1.3237155188539638</v>
      </c>
      <c r="AT54">
        <f t="shared" si="47"/>
        <v>0.46782670332611576</v>
      </c>
      <c r="AU54">
        <f t="shared" si="48"/>
        <v>-256.93421771851678</v>
      </c>
      <c r="AW54">
        <v>51</v>
      </c>
      <c r="AX54">
        <f>IF(Z54&gt;0, (R54*SUMPRODUCT(K54:$K$98, X54:$X$98)-K54*$AZ$3)/Z54, 0)</f>
        <v>6115.02182531364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2000000</v>
      </c>
      <c r="S55">
        <f t="shared" si="32"/>
        <v>5649.1197773826625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1064.2101668145017</v>
      </c>
      <c r="AC55">
        <f t="shared" si="33"/>
        <v>831.29124922679091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-50275.343072629512</v>
      </c>
      <c r="AI55">
        <f t="shared" si="38"/>
        <v>-50282.700778626073</v>
      </c>
      <c r="AJ55">
        <f t="shared" si="39"/>
        <v>232.91891758771078</v>
      </c>
      <c r="AK55">
        <f t="shared" si="61"/>
        <v>74.494711677015118</v>
      </c>
      <c r="AL55">
        <f t="shared" si="40"/>
        <v>-49975.287149361349</v>
      </c>
      <c r="AN55">
        <f t="shared" si="41"/>
        <v>0</v>
      </c>
      <c r="AO55">
        <f t="shared" si="42"/>
        <v>0</v>
      </c>
      <c r="AP55">
        <f t="shared" si="43"/>
        <v>-3.3084391465946723E-2</v>
      </c>
      <c r="AQ55">
        <f t="shared" si="44"/>
        <v>-226.06626740414714</v>
      </c>
      <c r="AR55">
        <f t="shared" si="45"/>
        <v>-226.0993517956131</v>
      </c>
      <c r="AS55">
        <f t="shared" si="46"/>
        <v>1.0473346791647058</v>
      </c>
      <c r="AT55">
        <f t="shared" si="47"/>
        <v>0.33497019375565912</v>
      </c>
      <c r="AU55">
        <f t="shared" si="48"/>
        <v>-224.71704692269273</v>
      </c>
      <c r="AW55">
        <v>52</v>
      </c>
      <c r="AX55">
        <f>IF(Z55&gt;0, (R55*SUMPRODUCT(K55:$K$98, X55:$X$98)-K55*$AZ$3)/Z55, 0)</f>
        <v>5649.1197773826625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2000000</v>
      </c>
      <c r="S56">
        <f t="shared" si="32"/>
        <v>5165.9912627889953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831.29124922679091</v>
      </c>
      <c r="AC56">
        <f t="shared" si="33"/>
        <v>628.22767803073123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-48148.455741571503</v>
      </c>
      <c r="AI56">
        <f t="shared" si="38"/>
        <v>-48154.536159114556</v>
      </c>
      <c r="AJ56">
        <f t="shared" si="39"/>
        <v>203.06357119605968</v>
      </c>
      <c r="AK56">
        <f t="shared" si="61"/>
        <v>58.190387445875366</v>
      </c>
      <c r="AL56">
        <f t="shared" si="40"/>
        <v>-47893.282200472626</v>
      </c>
      <c r="AN56">
        <f t="shared" si="41"/>
        <v>0</v>
      </c>
      <c r="AO56">
        <f t="shared" si="42"/>
        <v>0</v>
      </c>
      <c r="AP56">
        <f t="shared" si="43"/>
        <v>-2.4411591927869264E-2</v>
      </c>
      <c r="AQ56">
        <f t="shared" si="44"/>
        <v>-193.30587828834567</v>
      </c>
      <c r="AR56">
        <f t="shared" si="45"/>
        <v>-193.33028988027351</v>
      </c>
      <c r="AS56">
        <f t="shared" si="46"/>
        <v>0.81525734052838694</v>
      </c>
      <c r="AT56">
        <f t="shared" si="47"/>
        <v>0.23362211269118727</v>
      </c>
      <c r="AU56">
        <f t="shared" si="48"/>
        <v>-192.28141042705397</v>
      </c>
      <c r="AW56">
        <v>53</v>
      </c>
      <c r="AX56">
        <f>IF(Z56&gt;0, (R56*SUMPRODUCT(K56:$K$98, X56:$X$98)-K56*$AZ$3)/Z56, 0)</f>
        <v>5165.9912627889953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2000000</v>
      </c>
      <c r="S57">
        <f t="shared" si="32"/>
        <v>4652.0844639218521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628.22767803073123</v>
      </c>
      <c r="AC57">
        <f t="shared" si="33"/>
        <v>455.45992135674896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-44975.569975784754</v>
      </c>
      <c r="AI57">
        <f t="shared" si="38"/>
        <v>-44980.465199902988</v>
      </c>
      <c r="AJ57">
        <f t="shared" si="39"/>
        <v>172.76775667398226</v>
      </c>
      <c r="AK57">
        <f t="shared" si="61"/>
        <v>43.975937462151187</v>
      </c>
      <c r="AL57">
        <f t="shared" si="40"/>
        <v>-44763.721505766858</v>
      </c>
      <c r="AN57">
        <f t="shared" si="41"/>
        <v>0</v>
      </c>
      <c r="AO57">
        <f t="shared" si="42"/>
        <v>0</v>
      </c>
      <c r="AP57">
        <f t="shared" si="43"/>
        <v>-1.7547580984882242E-2</v>
      </c>
      <c r="AQ57">
        <f t="shared" si="44"/>
        <v>-161.22090376865921</v>
      </c>
      <c r="AR57">
        <f t="shared" si="45"/>
        <v>-161.23845134964412</v>
      </c>
      <c r="AS57">
        <f t="shared" si="46"/>
        <v>0.61930896902607224</v>
      </c>
      <c r="AT57">
        <f t="shared" si="47"/>
        <v>0.15763758826267874</v>
      </c>
      <c r="AU57">
        <f t="shared" si="48"/>
        <v>-160.46150479235538</v>
      </c>
      <c r="AW57">
        <v>54</v>
      </c>
      <c r="AX57">
        <f>IF(Z57&gt;0, (R57*SUMPRODUCT(K57:$K$98, X57:$X$98)-K57*$AZ$3)/Z57, 0)</f>
        <v>4652.0844639218521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2000000</v>
      </c>
      <c r="S58">
        <f t="shared" si="32"/>
        <v>4083.6891626492716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455.45992135674896</v>
      </c>
      <c r="AC58">
        <f t="shared" si="33"/>
        <v>312.57662617234257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-40765.459555576104</v>
      </c>
      <c r="AI58">
        <f t="shared" si="38"/>
        <v>-40769.286690964262</v>
      </c>
      <c r="AJ58">
        <f t="shared" si="39"/>
        <v>142.88329518440639</v>
      </c>
      <c r="AK58">
        <f t="shared" si="61"/>
        <v>31.882194494972431</v>
      </c>
      <c r="AL58">
        <f t="shared" si="40"/>
        <v>-40594.521201284879</v>
      </c>
      <c r="AN58">
        <f t="shared" si="41"/>
        <v>0</v>
      </c>
      <c r="AO58">
        <f t="shared" si="42"/>
        <v>0</v>
      </c>
      <c r="AP58">
        <f t="shared" si="43"/>
        <v>-1.2248995606635648E-2</v>
      </c>
      <c r="AQ58">
        <f t="shared" si="44"/>
        <v>-130.47250341433889</v>
      </c>
      <c r="AR58">
        <f t="shared" si="45"/>
        <v>-130.48475240994551</v>
      </c>
      <c r="AS58">
        <f t="shared" si="46"/>
        <v>0.45730727488510459</v>
      </c>
      <c r="AT58">
        <f t="shared" si="47"/>
        <v>0.1020410360989765</v>
      </c>
      <c r="AU58">
        <f t="shared" si="48"/>
        <v>-129.92540409896142</v>
      </c>
      <c r="AW58">
        <v>55</v>
      </c>
      <c r="AX58">
        <f>IF(Z58&gt;0, (R58*SUMPRODUCT(K58:$K$98, X58:$X$98)-K58*$AZ$3)/Z58, 0)</f>
        <v>4083.6891626492716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2000000</v>
      </c>
      <c r="S59">
        <f t="shared" si="32"/>
        <v>3428.879598135723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312.57662617234257</v>
      </c>
      <c r="AC59">
        <f t="shared" si="33"/>
        <v>198.47698756537244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-35786.724160788777</v>
      </c>
      <c r="AI59">
        <f t="shared" si="38"/>
        <v>-35789.618356719038</v>
      </c>
      <c r="AJ59">
        <f t="shared" si="39"/>
        <v>114.09963860697013</v>
      </c>
      <c r="AK59">
        <f t="shared" si="61"/>
        <v>21.880363832063981</v>
      </c>
      <c r="AL59">
        <f t="shared" si="40"/>
        <v>-35653.63835428001</v>
      </c>
      <c r="AN59">
        <f t="shared" si="41"/>
        <v>0</v>
      </c>
      <c r="AO59">
        <f t="shared" si="42"/>
        <v>0</v>
      </c>
      <c r="AP59">
        <f t="shared" si="43"/>
        <v>-8.2705912700942342E-3</v>
      </c>
      <c r="AQ59">
        <f t="shared" si="44"/>
        <v>-102.26583671656245</v>
      </c>
      <c r="AR59">
        <f t="shared" si="45"/>
        <v>-102.27410730783255</v>
      </c>
      <c r="AS59">
        <f t="shared" si="46"/>
        <v>0.32605652752045594</v>
      </c>
      <c r="AT59">
        <f t="shared" si="47"/>
        <v>6.2526363265195672E-2</v>
      </c>
      <c r="AU59">
        <f t="shared" si="48"/>
        <v>-101.88552441704692</v>
      </c>
      <c r="AW59">
        <v>56</v>
      </c>
      <c r="AX59">
        <f>IF(Z59&gt;0, (R59*SUMPRODUCT(K59:$K$98, X59:$X$98)-K59*$AZ$3)/Z59, 0)</f>
        <v>3428.879598135723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2000000</v>
      </c>
      <c r="S60">
        <f t="shared" si="32"/>
        <v>2632.0388037655248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198.47698756537244</v>
      </c>
      <c r="AC60">
        <f t="shared" si="33"/>
        <v>110.82978014110367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-30394.242277600522</v>
      </c>
      <c r="AI60">
        <f t="shared" si="38"/>
        <v>-30396.347675514538</v>
      </c>
      <c r="AJ60">
        <f t="shared" si="39"/>
        <v>87.647207424268771</v>
      </c>
      <c r="AK60">
        <f t="shared" si="61"/>
        <v>13.893389129576072</v>
      </c>
      <c r="AL60">
        <f t="shared" si="40"/>
        <v>-30294.807078960694</v>
      </c>
      <c r="AN60">
        <f t="shared" si="41"/>
        <v>0</v>
      </c>
      <c r="AO60">
        <f t="shared" si="42"/>
        <v>0</v>
      </c>
      <c r="AP60">
        <f t="shared" si="43"/>
        <v>-5.3718613622783483E-3</v>
      </c>
      <c r="AQ60">
        <f t="shared" si="44"/>
        <v>-77.550022558626466</v>
      </c>
      <c r="AR60">
        <f t="shared" si="45"/>
        <v>-77.555394419988744</v>
      </c>
      <c r="AS60">
        <f t="shared" si="46"/>
        <v>0.22362929303757756</v>
      </c>
      <c r="AT60">
        <f t="shared" si="47"/>
        <v>3.5448577088181915E-2</v>
      </c>
      <c r="AU60">
        <f t="shared" si="48"/>
        <v>-77.296316549862979</v>
      </c>
      <c r="AW60">
        <v>57</v>
      </c>
      <c r="AX60">
        <f>IF(Z60&gt;0, (R60*SUMPRODUCT(K60:$K$98, X60:$X$98)-K60*$AZ$3)/Z60, 0)</f>
        <v>2632.0388037655248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2000000</v>
      </c>
      <c r="S61">
        <f t="shared" si="32"/>
        <v>1582.9241164131945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110.82978014110367</v>
      </c>
      <c r="AC61">
        <f t="shared" si="33"/>
        <v>46.332105164882137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-24833.863177121733</v>
      </c>
      <c r="AI61">
        <f t="shared" si="38"/>
        <v>-24835.326674477179</v>
      </c>
      <c r="AJ61">
        <f t="shared" si="39"/>
        <v>64.497674976221532</v>
      </c>
      <c r="AK61">
        <f t="shared" si="61"/>
        <v>7.7580846098772573</v>
      </c>
      <c r="AL61">
        <f t="shared" si="40"/>
        <v>-24763.070914891079</v>
      </c>
      <c r="AN61">
        <f t="shared" si="41"/>
        <v>0</v>
      </c>
      <c r="AO61">
        <f t="shared" si="42"/>
        <v>0</v>
      </c>
      <c r="AP61">
        <f t="shared" si="43"/>
        <v>-3.3339917960691951E-3</v>
      </c>
      <c r="AQ61">
        <f t="shared" si="44"/>
        <v>-56.573997752073801</v>
      </c>
      <c r="AR61">
        <f t="shared" si="45"/>
        <v>-56.57733174386987</v>
      </c>
      <c r="AS61">
        <f t="shared" si="46"/>
        <v>0.14693208596237636</v>
      </c>
      <c r="AT61">
        <f t="shared" si="47"/>
        <v>1.7673684442456684E-2</v>
      </c>
      <c r="AU61">
        <f t="shared" si="48"/>
        <v>-56.412725973465037</v>
      </c>
      <c r="AW61">
        <v>58</v>
      </c>
      <c r="AX61">
        <f>IF(Z61&gt;0, (R61*SUMPRODUCT(K61:$K$98, X61:$X$98)-K61*$AZ$3)/Z61, 0)</f>
        <v>1582.9241164131945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2000000</v>
      </c>
      <c r="S62">
        <f t="shared" si="32"/>
        <v>73.241467871314924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46.332105164882137</v>
      </c>
      <c r="AC62">
        <f t="shared" si="33"/>
        <v>1.4119891828127322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-19397.39848748592</v>
      </c>
      <c r="AI62">
        <f t="shared" si="38"/>
        <v>-19398.362414905627</v>
      </c>
      <c r="AJ62">
        <f t="shared" si="39"/>
        <v>44.920115982069404</v>
      </c>
      <c r="AK62">
        <f t="shared" si="61"/>
        <v>3.2432473615417501</v>
      </c>
      <c r="AL62">
        <f t="shared" si="40"/>
        <v>-19350.199051562016</v>
      </c>
      <c r="AN62">
        <f t="shared" si="41"/>
        <v>0</v>
      </c>
      <c r="AO62">
        <f t="shared" si="42"/>
        <v>0</v>
      </c>
      <c r="AP62">
        <f t="shared" si="43"/>
        <v>-1.9606446852800355E-3</v>
      </c>
      <c r="AQ62">
        <f t="shared" si="44"/>
        <v>-39.454636806959407</v>
      </c>
      <c r="AR62">
        <f t="shared" si="45"/>
        <v>-39.45659745164469</v>
      </c>
      <c r="AS62">
        <f t="shared" si="46"/>
        <v>9.1368276139835489E-2</v>
      </c>
      <c r="AT62">
        <f t="shared" si="47"/>
        <v>6.5968200224020886E-3</v>
      </c>
      <c r="AU62">
        <f t="shared" si="48"/>
        <v>-39.358632355482449</v>
      </c>
      <c r="AW62">
        <v>59</v>
      </c>
      <c r="AX62">
        <f>IF(Z62&gt;0, (R62*SUMPRODUCT(K62:$K$98, X62:$X$98)-K62*$AZ$3)/Z62, 0)</f>
        <v>73.241467871314924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2000000</v>
      </c>
      <c r="S63">
        <f t="shared" si="32"/>
        <v>-2315.0331957071339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1.4119891828127322</v>
      </c>
      <c r="AC63">
        <f t="shared" si="33"/>
        <v>-27.637396043785589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-14295.068156545463</v>
      </c>
      <c r="AI63">
        <f t="shared" si="38"/>
        <v>-14295.665067987058</v>
      </c>
      <c r="AJ63">
        <f t="shared" si="39"/>
        <v>29.049385226598321</v>
      </c>
      <c r="AK63">
        <f t="shared" si="61"/>
        <v>9.8839242796891269E-2</v>
      </c>
      <c r="AL63">
        <f t="shared" si="40"/>
        <v>-14266.516843517662</v>
      </c>
      <c r="AN63">
        <f t="shared" si="41"/>
        <v>0</v>
      </c>
      <c r="AO63">
        <f t="shared" si="42"/>
        <v>0</v>
      </c>
      <c r="AP63">
        <f t="shared" si="43"/>
        <v>-1.084042834276466E-3</v>
      </c>
      <c r="AQ63">
        <f t="shared" si="44"/>
        <v>-25.961080858485463</v>
      </c>
      <c r="AR63">
        <f t="shared" si="45"/>
        <v>-25.962164901319742</v>
      </c>
      <c r="AS63">
        <f t="shared" si="46"/>
        <v>5.2756197487012213E-2</v>
      </c>
      <c r="AT63">
        <f t="shared" si="47"/>
        <v>1.7950061840500261E-4</v>
      </c>
      <c r="AU63">
        <f t="shared" si="48"/>
        <v>-25.909229203214323</v>
      </c>
      <c r="AW63">
        <v>60</v>
      </c>
      <c r="AX63">
        <f>IF(Z63&gt;0, (R63*SUMPRODUCT(K63:$K$98, X63:$X$98)-K63*$AZ$3)/Z63, 0)</f>
        <v>-2315.0331957071339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2000000</v>
      </c>
      <c r="S64">
        <f t="shared" si="32"/>
        <v>-6420.2553026267151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-27.637396043785589</v>
      </c>
      <c r="AC64">
        <f t="shared" si="33"/>
        <v>-44.30807370552008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-9835.103745450835</v>
      </c>
      <c r="AI64">
        <f t="shared" si="38"/>
        <v>-9835.4488101843781</v>
      </c>
      <c r="AJ64">
        <f t="shared" si="39"/>
        <v>16.670677661734491</v>
      </c>
      <c r="AK64">
        <f t="shared" si="61"/>
        <v>-1.9346177230649915</v>
      </c>
      <c r="AL64">
        <f t="shared" si="40"/>
        <v>-9820.7127502457097</v>
      </c>
      <c r="AN64">
        <f t="shared" si="41"/>
        <v>0</v>
      </c>
      <c r="AO64">
        <f t="shared" si="42"/>
        <v>0</v>
      </c>
      <c r="AP64">
        <f t="shared" si="43"/>
        <v>-5.5952448017684874E-4</v>
      </c>
      <c r="AQ64">
        <f t="shared" si="44"/>
        <v>-15.947678147701092</v>
      </c>
      <c r="AR64">
        <f t="shared" si="45"/>
        <v>-15.94823767218127</v>
      </c>
      <c r="AS64">
        <f t="shared" si="46"/>
        <v>2.7031601163981935E-2</v>
      </c>
      <c r="AT64">
        <f t="shared" si="47"/>
        <v>-3.1369939336480827E-3</v>
      </c>
      <c r="AU64">
        <f t="shared" si="48"/>
        <v>-15.924343064950937</v>
      </c>
      <c r="AW64">
        <v>61</v>
      </c>
      <c r="AX64">
        <f>IF(Z64&gt;0, (R64*SUMPRODUCT(K64:$K$98, X64:$X$98)-K64*$AZ$3)/Z64, 0)</f>
        <v>-6420.2553026267151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2000000</v>
      </c>
      <c r="S65">
        <f t="shared" si="32"/>
        <v>-13192.60031839548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-44.30807370552008</v>
      </c>
      <c r="AC65">
        <f t="shared" si="33"/>
        <v>-51.960748998979227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-5787.3068430761668</v>
      </c>
      <c r="AI65">
        <f t="shared" si="38"/>
        <v>-5787.503774491297</v>
      </c>
      <c r="AJ65">
        <f t="shared" si="39"/>
        <v>7.6526752934591471</v>
      </c>
      <c r="AK65">
        <f t="shared" si="61"/>
        <v>-3.1015651593864058</v>
      </c>
      <c r="AL65">
        <f t="shared" si="40"/>
        <v>-5782.9526643572244</v>
      </c>
      <c r="AN65">
        <f t="shared" si="41"/>
        <v>0</v>
      </c>
      <c r="AO65">
        <f t="shared" si="42"/>
        <v>0</v>
      </c>
      <c r="AP65">
        <f t="shared" si="43"/>
        <v>-2.8511199951942036E-4</v>
      </c>
      <c r="AQ65">
        <f t="shared" si="44"/>
        <v>-8.3787069969046204</v>
      </c>
      <c r="AR65">
        <f t="shared" si="45"/>
        <v>-8.3789921089041393</v>
      </c>
      <c r="AS65">
        <f t="shared" si="46"/>
        <v>1.1079337205535725E-2</v>
      </c>
      <c r="AT65">
        <f t="shared" si="47"/>
        <v>-4.490362513506087E-3</v>
      </c>
      <c r="AU65">
        <f t="shared" si="48"/>
        <v>-8.3724031342121101</v>
      </c>
      <c r="AW65">
        <v>62</v>
      </c>
      <c r="AX65">
        <f>IF(Z65&gt;0, (R65*SUMPRODUCT(K65:$K$98, X65:$X$98)-K65*$AZ$3)/Z65, 0)</f>
        <v>-13192.60031839548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2000000</v>
      </c>
      <c r="S66">
        <f t="shared" si="32"/>
        <v>-23882.163779305825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-51.960748998979227</v>
      </c>
      <c r="AC66">
        <f t="shared" si="33"/>
        <v>-52.93320344745355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-3365.6190829819593</v>
      </c>
      <c r="AI66">
        <f t="shared" si="38"/>
        <v>-3365.7299046058638</v>
      </c>
      <c r="AJ66">
        <f t="shared" si="39"/>
        <v>0.97245444847432339</v>
      </c>
      <c r="AK66">
        <f t="shared" si="61"/>
        <v>-3.6372524299285462</v>
      </c>
      <c r="AL66">
        <f t="shared" si="40"/>
        <v>-3368.3947025873181</v>
      </c>
      <c r="AN66">
        <f t="shared" si="41"/>
        <v>0</v>
      </c>
      <c r="AO66">
        <f t="shared" si="42"/>
        <v>0</v>
      </c>
      <c r="AP66">
        <f t="shared" si="43"/>
        <v>-1.4325407383431209E-4</v>
      </c>
      <c r="AQ66">
        <f t="shared" si="44"/>
        <v>-4.3505827439213078</v>
      </c>
      <c r="AR66">
        <f t="shared" si="45"/>
        <v>-4.3507259979951423</v>
      </c>
      <c r="AS66">
        <f t="shared" si="46"/>
        <v>1.2570476451641221E-3</v>
      </c>
      <c r="AT66">
        <f t="shared" si="47"/>
        <v>-4.7017108195478458E-3</v>
      </c>
      <c r="AU66">
        <f t="shared" si="48"/>
        <v>-4.3541706611695261</v>
      </c>
      <c r="AW66">
        <v>63</v>
      </c>
      <c r="AX66">
        <f>IF(Z66&gt;0, (R66*SUMPRODUCT(K66:$K$98, X66:$X$98)-K66*$AZ$3)/Z66, 0)</f>
        <v>-23882.163779305825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-41268.993197758748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-52.93320344745355</v>
      </c>
      <c r="AC67">
        <f t="shared" ref="AC67:AC98" si="64">S67*Z67</f>
        <v>-50.671060701704931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-1932.8882873412413</v>
      </c>
      <c r="AI67">
        <f t="shared" ref="AI67:AI98" si="69">SUM(AE67:AH67)</f>
        <v>-1932.949678541723</v>
      </c>
      <c r="AJ67">
        <f t="shared" ref="AJ67:AJ98" si="70">AB67-AC67</f>
        <v>-2.2621427457486192</v>
      </c>
      <c r="AK67">
        <f t="shared" si="61"/>
        <v>-3.7053242413217489</v>
      </c>
      <c r="AL67">
        <f t="shared" ref="AL67:AL98" si="71">SUM(AI67:AK67)</f>
        <v>-1938.9171455287933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-7.0855011806637304E-5</v>
      </c>
      <c r="AQ67">
        <f t="shared" ref="AQ67:AQ98" si="75">AH67*$K67</f>
        <v>-2.2308542811619696</v>
      </c>
      <c r="AR67">
        <f t="shared" ref="AR67:AR98" si="76">AI67*$K67</f>
        <v>-2.2309251361737759</v>
      </c>
      <c r="AS67">
        <f t="shared" ref="AS67:AS98" si="77">AJ67*$K67</f>
        <v>-2.6108652331348443E-3</v>
      </c>
      <c r="AT67">
        <f t="shared" ref="AT67:AT98" si="78">AK67*$K67</f>
        <v>-4.2765215667047623E-3</v>
      </c>
      <c r="AU67">
        <f t="shared" ref="AU67:AU98" si="79">AL67*$K67</f>
        <v>-2.2378125229736154</v>
      </c>
      <c r="AW67">
        <v>64</v>
      </c>
      <c r="AX67">
        <f>IF(Z67&gt;0, (R67*SUMPRODUCT(K67:$K$98, X67:$X$98)-K67*$AZ$3)/Z67, 0)</f>
        <v>-41268.993197758748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2000000</v>
      </c>
      <c r="S68">
        <f t="shared" si="63"/>
        <v>-70329.395995387895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-50.671060701704931</v>
      </c>
      <c r="AC68">
        <f t="shared" si="64"/>
        <v>-46.99769579566162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-1094.589351608277</v>
      </c>
      <c r="AI68">
        <f t="shared" si="69"/>
        <v>-1094.6227641629637</v>
      </c>
      <c r="AJ68">
        <f t="shared" si="70"/>
        <v>-3.6733649060433109</v>
      </c>
      <c r="AK68">
        <f t="shared" si="61"/>
        <v>-3.5469742491193457</v>
      </c>
      <c r="AL68">
        <f t="shared" si="71"/>
        <v>-1101.8431033181264</v>
      </c>
      <c r="AN68">
        <f t="shared" si="72"/>
        <v>0</v>
      </c>
      <c r="AO68">
        <f t="shared" si="73"/>
        <v>0</v>
      </c>
      <c r="AP68">
        <f t="shared" si="74"/>
        <v>-3.4431513134520615E-5</v>
      </c>
      <c r="AQ68">
        <f t="shared" si="75"/>
        <v>-1.127970249210994</v>
      </c>
      <c r="AR68">
        <f t="shared" si="76"/>
        <v>-1.1280046807241284</v>
      </c>
      <c r="AS68">
        <f t="shared" si="77"/>
        <v>-3.7853888514671179E-3</v>
      </c>
      <c r="AT68">
        <f t="shared" si="78"/>
        <v>-3.6551437503440382E-3</v>
      </c>
      <c r="AU68">
        <f t="shared" si="79"/>
        <v>-1.1354452133259396</v>
      </c>
      <c r="AW68">
        <v>65</v>
      </c>
      <c r="AX68">
        <f>IF(Z68&gt;0, (R68*SUMPRODUCT(K68:$K$98, X68:$X$98)-K68*$AZ$3)/Z68, 0)</f>
        <v>-70329.395995387895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2000000</v>
      </c>
      <c r="S69">
        <f t="shared" si="63"/>
        <v>-119952.97964687775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-46.99769579566162</v>
      </c>
      <c r="AC69">
        <f t="shared" si="64"/>
        <v>-42.854041770582207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-608.62316358049543</v>
      </c>
      <c r="AI69">
        <f t="shared" si="69"/>
        <v>-608.64102643054582</v>
      </c>
      <c r="AJ69">
        <f t="shared" si="70"/>
        <v>-4.1436540250794138</v>
      </c>
      <c r="AK69">
        <f t="shared" si="61"/>
        <v>-3.2898387056963139</v>
      </c>
      <c r="AL69">
        <f t="shared" si="71"/>
        <v>-616.07451916132152</v>
      </c>
      <c r="AN69">
        <f t="shared" si="72"/>
        <v>0</v>
      </c>
      <c r="AO69">
        <f t="shared" si="73"/>
        <v>0</v>
      </c>
      <c r="AP69">
        <f t="shared" si="74"/>
        <v>-1.6435357529733579E-5</v>
      </c>
      <c r="AQ69">
        <f t="shared" si="75"/>
        <v>-0.55998562749549274</v>
      </c>
      <c r="AR69">
        <f t="shared" si="76"/>
        <v>-0.56000206285302245</v>
      </c>
      <c r="AS69">
        <f t="shared" si="77"/>
        <v>-3.8125178899002412E-3</v>
      </c>
      <c r="AT69">
        <f t="shared" si="78"/>
        <v>-3.0269344024476249E-3</v>
      </c>
      <c r="AU69">
        <f t="shared" si="79"/>
        <v>-0.56684151514537029</v>
      </c>
      <c r="AW69">
        <v>66</v>
      </c>
      <c r="AX69">
        <f>IF(Z69&gt;0, (R69*SUMPRODUCT(K69:$K$98, X69:$X$98)-K69*$AZ$3)/Z69, 0)</f>
        <v>-119952.97964687775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2000000</v>
      </c>
      <c r="S70">
        <f t="shared" si="63"/>
        <v>-206686.58079598757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-42.854041770582207</v>
      </c>
      <c r="AC70">
        <f t="shared" si="64"/>
        <v>-38.707220010318395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-332.81895303407225</v>
      </c>
      <c r="AI70">
        <f t="shared" si="69"/>
        <v>-332.82831678179627</v>
      </c>
      <c r="AJ70">
        <f t="shared" si="70"/>
        <v>-4.146821760263812</v>
      </c>
      <c r="AK70">
        <f t="shared" si="61"/>
        <v>-2.9997829239407547</v>
      </c>
      <c r="AL70">
        <f t="shared" si="71"/>
        <v>-339.97492146600086</v>
      </c>
      <c r="AN70">
        <f t="shared" si="72"/>
        <v>0</v>
      </c>
      <c r="AO70">
        <f t="shared" si="73"/>
        <v>0</v>
      </c>
      <c r="AP70">
        <f t="shared" si="74"/>
        <v>-7.6923685804299389E-6</v>
      </c>
      <c r="AQ70">
        <f t="shared" si="75"/>
        <v>-0.27341254086981115</v>
      </c>
      <c r="AR70">
        <f t="shared" si="76"/>
        <v>-0.27342023323839154</v>
      </c>
      <c r="AS70">
        <f t="shared" si="77"/>
        <v>-3.4066361415777901E-3</v>
      </c>
      <c r="AT70">
        <f t="shared" si="78"/>
        <v>-2.4643376340666139E-3</v>
      </c>
      <c r="AU70">
        <f t="shared" si="79"/>
        <v>-0.27929120701403598</v>
      </c>
      <c r="AW70">
        <v>67</v>
      </c>
      <c r="AX70">
        <f>IF(Z70&gt;0, (R70*SUMPRODUCT(K70:$K$98, X70:$X$98)-K70*$AZ$3)/Z70, 0)</f>
        <v>-206686.58079598757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2000000</v>
      </c>
      <c r="S71">
        <f t="shared" si="63"/>
        <v>-361794.58914709388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-38.707220010318395</v>
      </c>
      <c r="AC71">
        <f t="shared" si="64"/>
        <v>-34.778125954974534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-178.55097657971157</v>
      </c>
      <c r="AI71">
        <f t="shared" si="69"/>
        <v>-178.55578291554386</v>
      </c>
      <c r="AJ71">
        <f t="shared" si="70"/>
        <v>-3.9290940553438602</v>
      </c>
      <c r="AK71">
        <f t="shared" si="61"/>
        <v>-2.7095054007222878</v>
      </c>
      <c r="AL71">
        <f t="shared" si="71"/>
        <v>-185.19438237161</v>
      </c>
      <c r="AN71">
        <f t="shared" si="72"/>
        <v>0</v>
      </c>
      <c r="AO71">
        <f t="shared" si="73"/>
        <v>0</v>
      </c>
      <c r="AP71">
        <f t="shared" si="74"/>
        <v>-3.5253843402429292E-6</v>
      </c>
      <c r="AQ71">
        <f t="shared" si="75"/>
        <v>-0.13096480119834139</v>
      </c>
      <c r="AR71">
        <f t="shared" si="76"/>
        <v>-0.13096832658268162</v>
      </c>
      <c r="AS71">
        <f t="shared" si="77"/>
        <v>-2.8819389941447324E-3</v>
      </c>
      <c r="AT71">
        <f t="shared" si="78"/>
        <v>-1.9873867001394363E-3</v>
      </c>
      <c r="AU71">
        <f t="shared" si="79"/>
        <v>-0.13583765227696579</v>
      </c>
      <c r="AW71">
        <v>68</v>
      </c>
      <c r="AX71">
        <f>IF(Z71&gt;0, (R71*SUMPRODUCT(K71:$K$98, X71:$X$98)-K71*$AZ$3)/Z71, 0)</f>
        <v>-361794.58914709388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2000000</v>
      </c>
      <c r="S72">
        <f t="shared" si="63"/>
        <v>-645638.35971856129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-34.778125954974534</v>
      </c>
      <c r="AC72">
        <f t="shared" si="64"/>
        <v>-31.156852723839243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-93.816024169225784</v>
      </c>
      <c r="AI72">
        <f t="shared" si="69"/>
        <v>-93.818437041095521</v>
      </c>
      <c r="AJ72">
        <f t="shared" si="70"/>
        <v>-3.6212732311352909</v>
      </c>
      <c r="AK72">
        <f t="shared" si="61"/>
        <v>-2.4344688168482178</v>
      </c>
      <c r="AL72">
        <f t="shared" si="71"/>
        <v>-99.874179089079036</v>
      </c>
      <c r="AN72">
        <f t="shared" si="72"/>
        <v>0</v>
      </c>
      <c r="AO72">
        <f t="shared" si="73"/>
        <v>0</v>
      </c>
      <c r="AP72">
        <f t="shared" si="74"/>
        <v>-1.5801874043761965E-6</v>
      </c>
      <c r="AQ72">
        <f t="shared" si="75"/>
        <v>-6.1440021569255689E-2</v>
      </c>
      <c r="AR72">
        <f t="shared" si="76"/>
        <v>-6.1441601756660059E-2</v>
      </c>
      <c r="AS72">
        <f t="shared" si="77"/>
        <v>-2.371568262451519E-3</v>
      </c>
      <c r="AT72">
        <f t="shared" si="78"/>
        <v>-1.5943312237047364E-3</v>
      </c>
      <c r="AU72">
        <f t="shared" si="79"/>
        <v>-6.5407501242816316E-2</v>
      </c>
      <c r="AW72">
        <v>69</v>
      </c>
      <c r="AX72">
        <f>IF(Z72&gt;0, (R72*SUMPRODUCT(K72:$K$98, X72:$X$98)-K72*$AZ$3)/Z72, 0)</f>
        <v>-645638.35971856129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2000000</v>
      </c>
      <c r="S73">
        <f t="shared" si="63"/>
        <v>-1178730.7469577687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-31.156852723839243</v>
      </c>
      <c r="AC73">
        <f t="shared" si="64"/>
        <v>-27.868080216539195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-48.264830337755058</v>
      </c>
      <c r="AI73">
        <f t="shared" si="69"/>
        <v>-48.266012460147657</v>
      </c>
      <c r="AJ73">
        <f t="shared" si="70"/>
        <v>-3.2887725073000489</v>
      </c>
      <c r="AK73">
        <f t="shared" ref="AK73:AK98" si="92">G73*SUM(AB73:AB73, AE73:AF73)</f>
        <v>-2.1809796906687473</v>
      </c>
      <c r="AL73">
        <f t="shared" si="71"/>
        <v>-53.735764658116452</v>
      </c>
      <c r="AN73">
        <f t="shared" si="72"/>
        <v>0</v>
      </c>
      <c r="AO73">
        <f t="shared" si="73"/>
        <v>0</v>
      </c>
      <c r="AP73">
        <f t="shared" si="74"/>
        <v>-6.9122391729406113E-7</v>
      </c>
      <c r="AQ73">
        <f t="shared" si="75"/>
        <v>-2.8221955105824502E-2</v>
      </c>
      <c r="AR73">
        <f t="shared" si="76"/>
        <v>-2.8222646329741797E-2</v>
      </c>
      <c r="AS73">
        <f t="shared" si="77"/>
        <v>-1.9230480953682557E-3</v>
      </c>
      <c r="AT73">
        <f t="shared" si="78"/>
        <v>-1.2752870047617233E-3</v>
      </c>
      <c r="AU73">
        <f t="shared" si="79"/>
        <v>-3.1420981429871771E-2</v>
      </c>
      <c r="AW73">
        <v>70</v>
      </c>
      <c r="AX73">
        <f>IF(Z73&gt;0, (R73*SUMPRODUCT(K73:$K$98, X73:$X$98)-K73*$AZ$3)/Z73, 0)</f>
        <v>-1178730.7469577687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2000000</v>
      </c>
      <c r="S74">
        <f t="shared" si="63"/>
        <v>-2206154.1098259147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-27.868080216539195</v>
      </c>
      <c r="AC74">
        <f t="shared" si="64"/>
        <v>-24.90504098515456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-24.234257757374351</v>
      </c>
      <c r="AI74">
        <f t="shared" si="69"/>
        <v>-24.234822202099092</v>
      </c>
      <c r="AJ74">
        <f t="shared" si="70"/>
        <v>-2.9630392313846343</v>
      </c>
      <c r="AK74">
        <f t="shared" si="92"/>
        <v>-1.9507656151577437</v>
      </c>
      <c r="AL74">
        <f t="shared" si="71"/>
        <v>-29.148627048641469</v>
      </c>
      <c r="AN74">
        <f t="shared" si="72"/>
        <v>0</v>
      </c>
      <c r="AO74">
        <f t="shared" si="73"/>
        <v>0</v>
      </c>
      <c r="AP74">
        <f t="shared" si="74"/>
        <v>-2.9468613898964981E-7</v>
      </c>
      <c r="AQ74">
        <f t="shared" si="75"/>
        <v>-1.2652257230454027E-2</v>
      </c>
      <c r="AR74">
        <f t="shared" si="76"/>
        <v>-1.2652551916593016E-2</v>
      </c>
      <c r="AS74">
        <f t="shared" si="77"/>
        <v>-1.5469479162404901E-3</v>
      </c>
      <c r="AT74">
        <f t="shared" si="78"/>
        <v>-1.0184586054338798E-3</v>
      </c>
      <c r="AU74">
        <f t="shared" si="79"/>
        <v>-1.5217958438267386E-2</v>
      </c>
      <c r="AW74">
        <v>71</v>
      </c>
      <c r="AX74">
        <f>IF(Z74&gt;0, (R74*SUMPRODUCT(K74:$K$98, X74:$X$98)-K74*$AZ$3)/Z74, 0)</f>
        <v>-2206154.1098259147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2000000</v>
      </c>
      <c r="S75">
        <f t="shared" si="63"/>
        <v>-4244352.0424672104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-24.90504098515456</v>
      </c>
      <c r="AC75">
        <f t="shared" si="64"/>
        <v>-22.246924325875675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-11.868938959048734</v>
      </c>
      <c r="AI75">
        <f t="shared" si="69"/>
        <v>-11.869201035852251</v>
      </c>
      <c r="AJ75">
        <f t="shared" si="70"/>
        <v>-2.6581166592788854</v>
      </c>
      <c r="AK75">
        <f t="shared" si="92"/>
        <v>-1.7433528689608193</v>
      </c>
      <c r="AL75">
        <f t="shared" si="71"/>
        <v>-16.270670564091954</v>
      </c>
      <c r="AN75">
        <f t="shared" si="72"/>
        <v>0</v>
      </c>
      <c r="AO75">
        <f t="shared" si="73"/>
        <v>0</v>
      </c>
      <c r="AP75">
        <f t="shared" si="74"/>
        <v>-1.221655770108184E-7</v>
      </c>
      <c r="AQ75">
        <f t="shared" si="75"/>
        <v>-5.532636833844167E-3</v>
      </c>
      <c r="AR75">
        <f t="shared" si="76"/>
        <v>-5.5327589994211774E-3</v>
      </c>
      <c r="AS75">
        <f t="shared" si="77"/>
        <v>-1.2390656139122859E-3</v>
      </c>
      <c r="AT75">
        <f t="shared" si="78"/>
        <v>-8.1265379580093338E-4</v>
      </c>
      <c r="AU75">
        <f t="shared" si="79"/>
        <v>-7.584478409134396E-3</v>
      </c>
      <c r="AW75">
        <v>72</v>
      </c>
      <c r="AX75">
        <f>IF(Z75&gt;0, (R75*SUMPRODUCT(K75:$K$98, X75:$X$98)-K75*$AZ$3)/Z75, 0)</f>
        <v>-4244352.0424672104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2000000</v>
      </c>
      <c r="S76">
        <f t="shared" si="63"/>
        <v>-8416483.7269765455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-22.246924325875675</v>
      </c>
      <c r="AC76">
        <f t="shared" si="64"/>
        <v>-19.867841858683327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-5.657067469900479</v>
      </c>
      <c r="AI76">
        <f t="shared" si="69"/>
        <v>-5.6571854992492137</v>
      </c>
      <c r="AJ76">
        <f t="shared" si="70"/>
        <v>-2.3790824671923474</v>
      </c>
      <c r="AK76">
        <f t="shared" si="92"/>
        <v>-1.5572847028112975</v>
      </c>
      <c r="AL76">
        <f t="shared" si="71"/>
        <v>-9.5935526692528583</v>
      </c>
      <c r="AN76">
        <f t="shared" si="72"/>
        <v>0</v>
      </c>
      <c r="AO76">
        <f t="shared" si="73"/>
        <v>0</v>
      </c>
      <c r="AP76">
        <f t="shared" si="74"/>
        <v>-4.9123834048450732E-8</v>
      </c>
      <c r="AQ76">
        <f t="shared" si="75"/>
        <v>-2.3544723966587642E-3</v>
      </c>
      <c r="AR76">
        <f t="shared" si="76"/>
        <v>-2.3545215204928125E-3</v>
      </c>
      <c r="AS76">
        <f t="shared" si="77"/>
        <v>-9.9017450793772391E-4</v>
      </c>
      <c r="AT76">
        <f t="shared" si="78"/>
        <v>-6.4814214538131548E-4</v>
      </c>
      <c r="AU76">
        <f t="shared" si="79"/>
        <v>-3.9928381738118524E-3</v>
      </c>
      <c r="AW76">
        <v>73</v>
      </c>
      <c r="AX76">
        <f>IF(Z76&gt;0, (R76*SUMPRODUCT(K76:$K$98, X76:$X$98)-K76*$AZ$3)/Z76, 0)</f>
        <v>-8416483.7269765455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2000000</v>
      </c>
      <c r="S77">
        <f t="shared" si="63"/>
        <v>-17231268.036595546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-19.867841858683327</v>
      </c>
      <c r="AC77">
        <f t="shared" si="64"/>
        <v>-17.741075702485173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-2.6147898187864698</v>
      </c>
      <c r="AI77">
        <f t="shared" si="69"/>
        <v>-2.6148412980962479</v>
      </c>
      <c r="AJ77">
        <f t="shared" si="70"/>
        <v>-2.1267661561981548</v>
      </c>
      <c r="AK77">
        <f t="shared" si="92"/>
        <v>-1.3907489301078331</v>
      </c>
      <c r="AL77">
        <f t="shared" si="71"/>
        <v>-6.132356384402236</v>
      </c>
      <c r="AN77">
        <f t="shared" si="72"/>
        <v>0</v>
      </c>
      <c r="AO77">
        <f t="shared" si="73"/>
        <v>0</v>
      </c>
      <c r="AP77">
        <f t="shared" si="74"/>
        <v>-1.9130086662823085E-8</v>
      </c>
      <c r="AQ77">
        <f t="shared" si="75"/>
        <v>-9.7167495162872738E-4</v>
      </c>
      <c r="AR77">
        <f t="shared" si="76"/>
        <v>-9.7169408171539026E-4</v>
      </c>
      <c r="AS77">
        <f t="shared" si="77"/>
        <v>-7.9032180219691076E-4</v>
      </c>
      <c r="AT77">
        <f t="shared" si="78"/>
        <v>-5.1681243734435242E-4</v>
      </c>
      <c r="AU77">
        <f t="shared" si="79"/>
        <v>-2.2788283212566538E-3</v>
      </c>
      <c r="AW77">
        <v>74</v>
      </c>
      <c r="AX77">
        <f>IF(Z77&gt;0, (R77*SUMPRODUCT(K77:$K$98, X77:$X$98)-K77*$AZ$3)/Z77, 0)</f>
        <v>-17231268.036595546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2000000</v>
      </c>
      <c r="S78">
        <f t="shared" si="63"/>
        <v>-36518861.630332395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-17.741075702485173</v>
      </c>
      <c r="AC78">
        <f t="shared" si="64"/>
        <v>-15.841046816191426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-1.171026416667295</v>
      </c>
      <c r="AI78">
        <f t="shared" si="69"/>
        <v>-1.1710481055235586</v>
      </c>
      <c r="AJ78">
        <f t="shared" si="70"/>
        <v>-1.9000288862937467</v>
      </c>
      <c r="AK78">
        <f t="shared" si="92"/>
        <v>-1.2418752991739621</v>
      </c>
      <c r="AL78">
        <f t="shared" si="71"/>
        <v>-4.3129522909912676</v>
      </c>
      <c r="AN78">
        <f t="shared" si="72"/>
        <v>0</v>
      </c>
      <c r="AO78">
        <f t="shared" si="73"/>
        <v>0</v>
      </c>
      <c r="AP78">
        <f t="shared" si="74"/>
        <v>-7.1961937879341473E-9</v>
      </c>
      <c r="AQ78">
        <f t="shared" si="75"/>
        <v>-3.8853745548959303E-4</v>
      </c>
      <c r="AR78">
        <f t="shared" si="76"/>
        <v>-3.8854465168338103E-4</v>
      </c>
      <c r="AS78">
        <f t="shared" si="77"/>
        <v>-6.3041480391047382E-4</v>
      </c>
      <c r="AT78">
        <f t="shared" si="78"/>
        <v>-4.120445635630077E-4</v>
      </c>
      <c r="AU78">
        <f t="shared" si="79"/>
        <v>-1.4310040191568626E-3</v>
      </c>
      <c r="AW78">
        <v>75</v>
      </c>
      <c r="AX78">
        <f>IF(Z78&gt;0, (R78*SUMPRODUCT(K78:$K$98, X78:$X$98)-K78*$AZ$3)/Z78, 0)</f>
        <v>-36518861.630332395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2000000</v>
      </c>
      <c r="S79">
        <f t="shared" si="63"/>
        <v>-80239916.785260201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-15.841046816191426</v>
      </c>
      <c r="AC79">
        <f t="shared" si="64"/>
        <v>-14.14411342396355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-0.50633314242288119</v>
      </c>
      <c r="AI79">
        <f t="shared" si="69"/>
        <v>-0.50634195606202159</v>
      </c>
      <c r="AJ79">
        <f t="shared" si="70"/>
        <v>-1.6969333922278764</v>
      </c>
      <c r="AK79">
        <f t="shared" si="92"/>
        <v>-1.1088732771334</v>
      </c>
      <c r="AL79">
        <f t="shared" si="71"/>
        <v>-3.3121486254232977</v>
      </c>
      <c r="AN79">
        <f t="shared" si="72"/>
        <v>0</v>
      </c>
      <c r="AO79">
        <f t="shared" si="73"/>
        <v>0</v>
      </c>
      <c r="AP79">
        <f t="shared" si="74"/>
        <v>-2.6109793789056956E-9</v>
      </c>
      <c r="AQ79">
        <f t="shared" si="75"/>
        <v>-1.4999767663144377E-4</v>
      </c>
      <c r="AR79">
        <f t="shared" si="76"/>
        <v>-1.5000028761082268E-4</v>
      </c>
      <c r="AS79">
        <f t="shared" si="77"/>
        <v>-5.0270473114697194E-4</v>
      </c>
      <c r="AT79">
        <f t="shared" si="78"/>
        <v>-3.2849600650828085E-4</v>
      </c>
      <c r="AU79">
        <f t="shared" si="79"/>
        <v>-9.8120102526607538E-4</v>
      </c>
      <c r="AW79">
        <v>76</v>
      </c>
      <c r="AX79">
        <f>IF(Z79&gt;0, (R79*SUMPRODUCT(K79:$K$98, X79:$X$98)-K79*$AZ$3)/Z79, 0)</f>
        <v>-80239916.785260201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2000000</v>
      </c>
      <c r="S80">
        <f t="shared" si="63"/>
        <v>-182919432.90214035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-14.14411342396355</v>
      </c>
      <c r="AC80">
        <f t="shared" si="64"/>
        <v>-12.628797412994318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-0.21093967517215573</v>
      </c>
      <c r="AI80">
        <f t="shared" si="69"/>
        <v>-0.21094312718302538</v>
      </c>
      <c r="AJ80">
        <f t="shared" si="70"/>
        <v>-1.5153160109692312</v>
      </c>
      <c r="AK80">
        <f t="shared" si="92"/>
        <v>-0.99008793967744857</v>
      </c>
      <c r="AL80">
        <f t="shared" si="71"/>
        <v>-2.7163470778297052</v>
      </c>
      <c r="AN80">
        <f t="shared" si="72"/>
        <v>0</v>
      </c>
      <c r="AO80">
        <f t="shared" si="73"/>
        <v>0</v>
      </c>
      <c r="AP80">
        <f t="shared" si="74"/>
        <v>-9.1306628900586502E-10</v>
      </c>
      <c r="AQ80">
        <f t="shared" si="75"/>
        <v>-5.5794119336788215E-5</v>
      </c>
      <c r="AR80">
        <f t="shared" si="76"/>
        <v>-5.5795032403077221E-5</v>
      </c>
      <c r="AS80">
        <f t="shared" si="77"/>
        <v>-4.0080521732083945E-4</v>
      </c>
      <c r="AT80">
        <f t="shared" si="78"/>
        <v>-2.6188096011427924E-4</v>
      </c>
      <c r="AU80">
        <f t="shared" si="79"/>
        <v>-7.1848120983819595E-4</v>
      </c>
      <c r="AW80">
        <v>77</v>
      </c>
      <c r="AX80">
        <f>IF(Z80&gt;0, (R80*SUMPRODUCT(K80:$K$98, X80:$X$98)-K80*$AZ$3)/Z80, 0)</f>
        <v>-182919432.90214035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2000000</v>
      </c>
      <c r="S81">
        <f t="shared" si="63"/>
        <v>-433656498.76387846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-12.628797412994318</v>
      </c>
      <c r="AC81">
        <f t="shared" si="64"/>
        <v>-11.275758556536992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-8.4696450093252024E-2</v>
      </c>
      <c r="AI81">
        <f t="shared" si="69"/>
        <v>-8.4697750172760655E-2</v>
      </c>
      <c r="AJ81">
        <f t="shared" si="70"/>
        <v>-1.3530388564573261</v>
      </c>
      <c r="AK81">
        <f t="shared" si="92"/>
        <v>-0.88401581890960235</v>
      </c>
      <c r="AL81">
        <f t="shared" si="71"/>
        <v>-2.3217524255396889</v>
      </c>
      <c r="AN81">
        <f t="shared" si="72"/>
        <v>0</v>
      </c>
      <c r="AO81">
        <f t="shared" si="73"/>
        <v>0</v>
      </c>
      <c r="AP81">
        <f t="shared" si="74"/>
        <v>-3.0703087096455021E-10</v>
      </c>
      <c r="AQ81">
        <f t="shared" si="75"/>
        <v>-2.0002180379839645E-5</v>
      </c>
      <c r="AR81">
        <f t="shared" si="76"/>
        <v>-2.0002487410710611E-5</v>
      </c>
      <c r="AS81">
        <f t="shared" si="77"/>
        <v>-3.1953791732704077E-4</v>
      </c>
      <c r="AT81">
        <f t="shared" si="78"/>
        <v>-2.0877195973376827E-4</v>
      </c>
      <c r="AU81">
        <f t="shared" si="79"/>
        <v>-5.4831236447151961E-4</v>
      </c>
      <c r="AW81">
        <v>78</v>
      </c>
      <c r="AX81">
        <f>IF(Z81&gt;0, (R81*SUMPRODUCT(K81:$K$98, X81:$X$98)-K81*$AZ$3)/Z81, 0)</f>
        <v>-433656498.76387846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2000000</v>
      </c>
      <c r="S82">
        <f t="shared" si="63"/>
        <v>-1071669322.6357679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-11.275758556536992</v>
      </c>
      <c r="AC82">
        <f t="shared" si="64"/>
        <v>-10.067658334988208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-3.2694408167540975E-2</v>
      </c>
      <c r="AI82">
        <f t="shared" si="69"/>
        <v>-3.2694877886050328E-2</v>
      </c>
      <c r="AJ82">
        <f t="shared" si="70"/>
        <v>-1.2081002215487846</v>
      </c>
      <c r="AK82">
        <f t="shared" si="92"/>
        <v>-0.78930309895758954</v>
      </c>
      <c r="AL82">
        <f t="shared" si="71"/>
        <v>-2.0300981983924244</v>
      </c>
      <c r="AN82">
        <f t="shared" si="72"/>
        <v>0</v>
      </c>
      <c r="AO82">
        <f t="shared" si="73"/>
        <v>0</v>
      </c>
      <c r="AP82">
        <f t="shared" si="74"/>
        <v>-9.9044823576193322E-11</v>
      </c>
      <c r="AQ82">
        <f t="shared" si="75"/>
        <v>-6.8939414231988624E-6</v>
      </c>
      <c r="AR82">
        <f t="shared" si="76"/>
        <v>-6.8940404680224381E-6</v>
      </c>
      <c r="AS82">
        <f t="shared" si="77"/>
        <v>-2.5473995791670269E-4</v>
      </c>
      <c r="AT82">
        <f t="shared" si="78"/>
        <v>-1.6643241564363875E-4</v>
      </c>
      <c r="AU82">
        <f t="shared" si="79"/>
        <v>-4.280664140283639E-4</v>
      </c>
      <c r="AW82">
        <v>79</v>
      </c>
      <c r="AX82">
        <f>IF(Z82&gt;0, (R82*SUMPRODUCT(K82:$K$98, X82:$X$98)-K82*$AZ$3)/Z82, 0)</f>
        <v>-1071669322.6357679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2000000</v>
      </c>
      <c r="S83">
        <f t="shared" si="63"/>
        <v>-2766896705.6463075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-10.067658334988208</v>
      </c>
      <c r="AC83">
        <f t="shared" si="64"/>
        <v>-8.9889864577428771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-1.2103330717872828E-2</v>
      </c>
      <c r="AI83">
        <f t="shared" si="69"/>
        <v>-1.2103493155929143E-2</v>
      </c>
      <c r="AJ83">
        <f t="shared" si="70"/>
        <v>-1.0786718772453305</v>
      </c>
      <c r="AK83">
        <f t="shared" si="92"/>
        <v>-0.7047360834491746</v>
      </c>
      <c r="AL83">
        <f t="shared" si="71"/>
        <v>-1.7955114538504344</v>
      </c>
      <c r="AN83">
        <f t="shared" si="72"/>
        <v>0</v>
      </c>
      <c r="AO83">
        <f t="shared" si="73"/>
        <v>0</v>
      </c>
      <c r="AP83">
        <f t="shared" si="74"/>
        <v>-3.0581858202012187E-11</v>
      </c>
      <c r="AQ83">
        <f t="shared" si="75"/>
        <v>-2.2786676483634909E-6</v>
      </c>
      <c r="AR83">
        <f t="shared" si="76"/>
        <v>-2.2786982302216931E-6</v>
      </c>
      <c r="AS83">
        <f t="shared" si="77"/>
        <v>-2.0307919920331102E-4</v>
      </c>
      <c r="AT83">
        <f t="shared" si="78"/>
        <v>-1.3267912374059781E-4</v>
      </c>
      <c r="AU83">
        <f t="shared" si="79"/>
        <v>-3.3803702117413055E-4</v>
      </c>
      <c r="AW83">
        <v>80</v>
      </c>
      <c r="AX83">
        <f>IF(Z83&gt;0, (R83*SUMPRODUCT(K83:$K$98, X83:$X$98)-K83*$AZ$3)/Z83, 0)</f>
        <v>-2766896705.6463075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2000000</v>
      </c>
      <c r="S84">
        <f t="shared" si="63"/>
        <v>-7479997410.9829912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-8.9889864577428771</v>
      </c>
      <c r="AC84">
        <f t="shared" si="64"/>
        <v>-8.0258826907080696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-4.2865883485768575E-3</v>
      </c>
      <c r="AI84">
        <f t="shared" si="69"/>
        <v>-4.2866419975438937E-3</v>
      </c>
      <c r="AJ84">
        <f t="shared" si="70"/>
        <v>-0.96310376703480749</v>
      </c>
      <c r="AK84">
        <f t="shared" si="92"/>
        <v>-0.62922905204200141</v>
      </c>
      <c r="AL84">
        <f t="shared" si="71"/>
        <v>-1.5966194610743529</v>
      </c>
      <c r="AN84">
        <f t="shared" si="72"/>
        <v>0</v>
      </c>
      <c r="AO84">
        <f t="shared" si="73"/>
        <v>0</v>
      </c>
      <c r="AP84">
        <f t="shared" si="74"/>
        <v>-9.0181909724395514E-12</v>
      </c>
      <c r="AQ84">
        <f t="shared" si="75"/>
        <v>-7.2055949038784891E-7</v>
      </c>
      <c r="AR84">
        <f t="shared" si="76"/>
        <v>-7.2056850857882128E-7</v>
      </c>
      <c r="AS84">
        <f t="shared" si="77"/>
        <v>-1.6189414591107561E-4</v>
      </c>
      <c r="AT84">
        <f t="shared" si="78"/>
        <v>-1.0577105338961253E-4</v>
      </c>
      <c r="AU84">
        <f t="shared" si="79"/>
        <v>-2.6838576780926701E-4</v>
      </c>
      <c r="AW84">
        <v>81</v>
      </c>
      <c r="AX84">
        <f>IF(Z84&gt;0, (R84*SUMPRODUCT(K84:$K$98, X84:$X$98)-K84*$AZ$3)/Z84, 0)</f>
        <v>-7479997410.9829912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2000000</v>
      </c>
      <c r="S85">
        <f t="shared" si="63"/>
        <v>-21225783623.296082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-8.0258826907080696</v>
      </c>
      <c r="AC85">
        <f t="shared" si="64"/>
        <v>-7.1659672990332224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-1.4492856442320254E-3</v>
      </c>
      <c r="AI85">
        <f t="shared" si="69"/>
        <v>-1.4493025245682857E-3</v>
      </c>
      <c r="AJ85">
        <f t="shared" si="70"/>
        <v>-0.85991539167484721</v>
      </c>
      <c r="AK85">
        <f t="shared" si="92"/>
        <v>-0.56181178834956491</v>
      </c>
      <c r="AL85">
        <f t="shared" si="71"/>
        <v>-1.4231764825489805</v>
      </c>
      <c r="AN85">
        <f t="shared" si="72"/>
        <v>0</v>
      </c>
      <c r="AO85">
        <f t="shared" si="73"/>
        <v>0</v>
      </c>
      <c r="AP85">
        <f t="shared" si="74"/>
        <v>-2.5335013169216726E-12</v>
      </c>
      <c r="AQ85">
        <f t="shared" si="75"/>
        <v>-2.1751741384867433E-7</v>
      </c>
      <c r="AR85">
        <f t="shared" si="76"/>
        <v>-2.1751994734999123E-7</v>
      </c>
      <c r="AS85">
        <f t="shared" si="77"/>
        <v>-1.29061219139377E-4</v>
      </c>
      <c r="AT85">
        <f t="shared" si="78"/>
        <v>-8.4320056406997528E-5</v>
      </c>
      <c r="AU85">
        <f t="shared" si="79"/>
        <v>-2.1359879549372456E-4</v>
      </c>
      <c r="AW85">
        <v>82</v>
      </c>
      <c r="AX85">
        <f>IF(Z85&gt;0, (R85*SUMPRODUCT(K85:$K$98, X85:$X$98)-K85*$AZ$3)/Z85, 0)</f>
        <v>-21225783623.296082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2000000</v>
      </c>
      <c r="S86">
        <f t="shared" si="63"/>
        <v>-63403631999.27108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-7.1659672990332224</v>
      </c>
      <c r="AC86">
        <f t="shared" si="64"/>
        <v>-6.3981852734842635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-4.6663738022431172E-4</v>
      </c>
      <c r="AI86">
        <f t="shared" si="69"/>
        <v>-4.6664242582270389E-4</v>
      </c>
      <c r="AJ86">
        <f t="shared" si="70"/>
        <v>-0.76778202554895891</v>
      </c>
      <c r="AK86">
        <f t="shared" si="92"/>
        <v>-0.50161771093232566</v>
      </c>
      <c r="AL86">
        <f t="shared" si="71"/>
        <v>-1.2698663789071074</v>
      </c>
      <c r="AN86">
        <f t="shared" si="72"/>
        <v>0</v>
      </c>
      <c r="AO86">
        <f t="shared" si="73"/>
        <v>0</v>
      </c>
      <c r="AP86">
        <f t="shared" si="74"/>
        <v>-6.7613699275315019E-13</v>
      </c>
      <c r="AQ86">
        <f t="shared" si="75"/>
        <v>-6.2531888281033142E-8</v>
      </c>
      <c r="AR86">
        <f t="shared" si="76"/>
        <v>-6.2532564418025888E-8</v>
      </c>
      <c r="AS86">
        <f t="shared" si="77"/>
        <v>-1.0288687079190719E-4</v>
      </c>
      <c r="AT86">
        <f t="shared" si="78"/>
        <v>-6.7219438452893886E-5</v>
      </c>
      <c r="AU86">
        <f t="shared" si="79"/>
        <v>-1.7016884180921912E-4</v>
      </c>
      <c r="AW86">
        <v>83</v>
      </c>
      <c r="AX86">
        <f>IF(Z86&gt;0, (R86*SUMPRODUCT(K86:$K$98, X86:$X$98)-K86*$AZ$3)/Z86, 0)</f>
        <v>-63403631999.27108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2000000</v>
      </c>
      <c r="S87">
        <f t="shared" si="63"/>
        <v>-199936556309.91812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-6.3981852734842635</v>
      </c>
      <c r="AC87">
        <f t="shared" si="64"/>
        <v>-5.7126654761354612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-1.4266091418993276E-4</v>
      </c>
      <c r="AI87">
        <f t="shared" si="69"/>
        <v>-1.4266234280948628E-4</v>
      </c>
      <c r="AJ87">
        <f t="shared" si="70"/>
        <v>-0.68551979734880231</v>
      </c>
      <c r="AK87">
        <f t="shared" si="92"/>
        <v>-0.44787296914389846</v>
      </c>
      <c r="AL87">
        <f t="shared" si="71"/>
        <v>-1.1335354288355102</v>
      </c>
      <c r="AN87">
        <f t="shared" si="72"/>
        <v>0</v>
      </c>
      <c r="AO87">
        <f t="shared" si="73"/>
        <v>0</v>
      </c>
      <c r="AP87">
        <f t="shared" si="74"/>
        <v>-1.7093090240332786E-13</v>
      </c>
      <c r="AQ87">
        <f t="shared" si="75"/>
        <v>-1.7069036147638975E-8</v>
      </c>
      <c r="AR87">
        <f t="shared" si="76"/>
        <v>-1.706920707854138E-8</v>
      </c>
      <c r="AS87">
        <f t="shared" si="77"/>
        <v>-8.2020799230898061E-5</v>
      </c>
      <c r="AT87">
        <f t="shared" si="78"/>
        <v>-5.3586926337018179E-5</v>
      </c>
      <c r="AU87">
        <f t="shared" si="79"/>
        <v>-1.3562479477499477E-4</v>
      </c>
      <c r="AW87">
        <v>84</v>
      </c>
      <c r="AX87">
        <f>IF(Z87&gt;0, (R87*SUMPRODUCT(K87:$K$98, X87:$X$98)-K87*$AZ$3)/Z87, 0)</f>
        <v>-199936556309.91812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2000000</v>
      </c>
      <c r="S88">
        <f t="shared" si="63"/>
        <v>-667471196109.33374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-5.7126654761354612</v>
      </c>
      <c r="AC88">
        <f t="shared" si="64"/>
        <v>-5.1005941897395957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-4.1289995593949564E-5</v>
      </c>
      <c r="AI88">
        <f t="shared" si="69"/>
        <v>-4.1290377677417694E-5</v>
      </c>
      <c r="AJ88">
        <f t="shared" si="70"/>
        <v>-0.6120712863958655</v>
      </c>
      <c r="AK88">
        <f t="shared" si="92"/>
        <v>-0.39988658332948229</v>
      </c>
      <c r="AL88">
        <f t="shared" si="71"/>
        <v>-1.0119991601030252</v>
      </c>
      <c r="AN88">
        <f t="shared" si="72"/>
        <v>0</v>
      </c>
      <c r="AO88">
        <f t="shared" si="73"/>
        <v>0</v>
      </c>
      <c r="AP88">
        <f t="shared" si="74"/>
        <v>-4.0817294969629326E-14</v>
      </c>
      <c r="AQ88">
        <f t="shared" si="75"/>
        <v>-4.4109365361896334E-9</v>
      </c>
      <c r="AR88">
        <f t="shared" si="76"/>
        <v>-4.4109773534846025E-9</v>
      </c>
      <c r="AS88">
        <f t="shared" si="77"/>
        <v>-6.5386483119696159E-5</v>
      </c>
      <c r="AT88">
        <f t="shared" si="78"/>
        <v>-4.2719169991835098E-5</v>
      </c>
      <c r="AU88">
        <f t="shared" si="79"/>
        <v>-1.0811006408888473E-4</v>
      </c>
      <c r="AW88">
        <v>85</v>
      </c>
      <c r="AX88">
        <f>IF(Z88&gt;0, (R88*SUMPRODUCT(K88:$K$98, X88:$X$98)-K88*$AZ$3)/Z88, 0)</f>
        <v>-667471196109.33374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2000000</v>
      </c>
      <c r="S89">
        <f t="shared" si="63"/>
        <v>-2391183411991.6431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-5.1005941897395957</v>
      </c>
      <c r="AC89">
        <f t="shared" si="64"/>
        <v>-4.5541019589140124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-1.1321427426124402E-5</v>
      </c>
      <c r="AI89">
        <f t="shared" si="69"/>
        <v>-1.1321522653072199E-5</v>
      </c>
      <c r="AJ89">
        <f t="shared" si="70"/>
        <v>-0.54649223082558329</v>
      </c>
      <c r="AK89">
        <f t="shared" si="92"/>
        <v>-0.35704159328177171</v>
      </c>
      <c r="AL89">
        <f t="shared" si="71"/>
        <v>-0.9035451456300081</v>
      </c>
      <c r="AN89">
        <f t="shared" si="72"/>
        <v>0</v>
      </c>
      <c r="AO89">
        <f t="shared" si="73"/>
        <v>0</v>
      </c>
      <c r="AP89">
        <f t="shared" si="74"/>
        <v>-9.0829686383774642E-15</v>
      </c>
      <c r="AQ89">
        <f t="shared" si="75"/>
        <v>-1.0798641837482238E-9</v>
      </c>
      <c r="AR89">
        <f t="shared" si="76"/>
        <v>-1.0798732667168625E-9</v>
      </c>
      <c r="AS89">
        <f t="shared" si="77"/>
        <v>-5.212570505053644E-5</v>
      </c>
      <c r="AT89">
        <f t="shared" si="78"/>
        <v>-3.4055460869157472E-5</v>
      </c>
      <c r="AU89">
        <f t="shared" si="79"/>
        <v>-8.6182245792960633E-5</v>
      </c>
      <c r="AW89">
        <v>86</v>
      </c>
      <c r="AX89">
        <f>IF(Z89&gt;0, (R89*SUMPRODUCT(K89:$K$98, X89:$X$98)-K89*$AZ$3)/Z89, 0)</f>
        <v>-2391183411991.6431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2000000</v>
      </c>
      <c r="S90">
        <f t="shared" si="63"/>
        <v>-9237919568900.5293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-4.5541019589140124</v>
      </c>
      <c r="AC90">
        <f t="shared" si="64"/>
        <v>-4.0661624642469842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-2.8906671789009532E-6</v>
      </c>
      <c r="AI90">
        <f t="shared" si="69"/>
        <v>-2.8906891868997994E-6</v>
      </c>
      <c r="AJ90">
        <f t="shared" si="70"/>
        <v>-0.48793949466702813</v>
      </c>
      <c r="AK90">
        <f t="shared" si="92"/>
        <v>-0.31878713712398088</v>
      </c>
      <c r="AL90">
        <f t="shared" si="71"/>
        <v>-0.80672952248019592</v>
      </c>
      <c r="AN90">
        <f t="shared" si="72"/>
        <v>0</v>
      </c>
      <c r="AO90">
        <f t="shared" si="73"/>
        <v>0</v>
      </c>
      <c r="AP90">
        <f t="shared" si="74"/>
        <v>-1.8742627850177061E-15</v>
      </c>
      <c r="AQ90">
        <f t="shared" si="75"/>
        <v>-2.4617730831335209E-10</v>
      </c>
      <c r="AR90">
        <f t="shared" si="76"/>
        <v>-2.4617918257613706E-10</v>
      </c>
      <c r="AS90">
        <f t="shared" si="77"/>
        <v>-4.155429317275339E-5</v>
      </c>
      <c r="AT90">
        <f t="shared" si="78"/>
        <v>-2.7148804924660641E-5</v>
      </c>
      <c r="AU90">
        <f t="shared" si="79"/>
        <v>-6.8703344276596607E-5</v>
      </c>
      <c r="AW90">
        <v>87</v>
      </c>
      <c r="AX90">
        <f>IF(Z90&gt;0, (R90*SUMPRODUCT(K90:$K$98, X90:$X$98)-K90*$AZ$3)/Z90, 0)</f>
        <v>-9237919568900.5293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2000000</v>
      </c>
      <c r="S91">
        <f t="shared" si="63"/>
        <v>-38703184151479.109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-4.0661624642469842</v>
      </c>
      <c r="AC91">
        <f t="shared" si="64"/>
        <v>-3.6305022004334369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-6.8390933749688034E-7</v>
      </c>
      <c r="AI91">
        <f t="shared" si="69"/>
        <v>-6.8391402768230048E-7</v>
      </c>
      <c r="AJ91">
        <f t="shared" si="70"/>
        <v>-0.43566026381354739</v>
      </c>
      <c r="AK91">
        <f t="shared" si="92"/>
        <v>-0.28463137249728893</v>
      </c>
      <c r="AL91">
        <f t="shared" si="71"/>
        <v>-0.720292320224864</v>
      </c>
      <c r="AN91">
        <f t="shared" si="72"/>
        <v>0</v>
      </c>
      <c r="AO91">
        <f t="shared" si="73"/>
        <v>0</v>
      </c>
      <c r="AP91">
        <f t="shared" si="74"/>
        <v>-3.566333203829781E-16</v>
      </c>
      <c r="AQ91">
        <f t="shared" si="75"/>
        <v>-5.2003244226378337E-11</v>
      </c>
      <c r="AR91">
        <f t="shared" si="76"/>
        <v>-5.2003600859698723E-11</v>
      </c>
      <c r="AS91">
        <f t="shared" si="77"/>
        <v>-3.3126828157873585E-5</v>
      </c>
      <c r="AT91">
        <f t="shared" si="78"/>
        <v>-2.1642861073721342E-5</v>
      </c>
      <c r="AU91">
        <f t="shared" si="79"/>
        <v>-5.4769741235195785E-5</v>
      </c>
      <c r="AW91">
        <v>88</v>
      </c>
      <c r="AX91">
        <f>IF(Z91&gt;0, (R91*SUMPRODUCT(K91:$K$98, X91:$X$98)-K91*$AZ$3)/Z91, 0)</f>
        <v>-38703184151479.109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2000000</v>
      </c>
      <c r="S92">
        <f t="shared" si="63"/>
        <v>-176977882324038.25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-3.6305022004334369</v>
      </c>
      <c r="AC92">
        <f t="shared" si="64"/>
        <v>-3.2415198218606855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-1.4909942254486413E-7</v>
      </c>
      <c r="AI92">
        <f t="shared" si="69"/>
        <v>-1.4910033834286648E-7</v>
      </c>
      <c r="AJ92">
        <f t="shared" si="70"/>
        <v>-0.38898237857275131</v>
      </c>
      <c r="AK92">
        <f t="shared" si="92"/>
        <v>-0.25413515403034059</v>
      </c>
      <c r="AL92">
        <f t="shared" si="71"/>
        <v>-0.64311768170343031</v>
      </c>
      <c r="AN92">
        <f t="shared" si="72"/>
        <v>0</v>
      </c>
      <c r="AO92">
        <f t="shared" si="73"/>
        <v>0</v>
      </c>
      <c r="AP92">
        <f t="shared" si="74"/>
        <v>-6.2174682174435677E-17</v>
      </c>
      <c r="AQ92">
        <f t="shared" si="75"/>
        <v>-1.0122547969420724E-11</v>
      </c>
      <c r="AR92">
        <f t="shared" si="76"/>
        <v>-1.0122610144102899E-11</v>
      </c>
      <c r="AS92">
        <f t="shared" si="77"/>
        <v>-2.6408504601533604E-5</v>
      </c>
      <c r="AT92">
        <f t="shared" si="78"/>
        <v>-1.7253556341669811E-5</v>
      </c>
      <c r="AU92">
        <f t="shared" si="79"/>
        <v>-4.3662071065813563E-5</v>
      </c>
      <c r="AW92">
        <v>89</v>
      </c>
      <c r="AX92">
        <f>IF(Z92&gt;0, (R92*SUMPRODUCT(K92:$K$98, X92:$X$98)-K92*$AZ$3)/Z92, 0)</f>
        <v>-176977882324038.25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2000000</v>
      </c>
      <c r="S93">
        <f t="shared" si="63"/>
        <v>-889881125759724.38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-3.2415198218606855</v>
      </c>
      <c r="AC93">
        <f t="shared" si="64"/>
        <v>-2.8942141266701342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-2.9760880109944588E-8</v>
      </c>
      <c r="AI93">
        <f t="shared" si="69"/>
        <v>-2.9761042727964167E-8</v>
      </c>
      <c r="AJ93">
        <f t="shared" si="70"/>
        <v>-0.34730569519055132</v>
      </c>
      <c r="AK93">
        <f t="shared" si="92"/>
        <v>-0.226906387530248</v>
      </c>
      <c r="AL93">
        <f t="shared" si="71"/>
        <v>-0.57421211248184201</v>
      </c>
      <c r="AN93">
        <f t="shared" si="72"/>
        <v>0</v>
      </c>
      <c r="AO93">
        <f t="shared" si="73"/>
        <v>0</v>
      </c>
      <c r="AP93">
        <f t="shared" si="74"/>
        <v>-9.8574487352856642E-18</v>
      </c>
      <c r="AQ93">
        <f t="shared" si="75"/>
        <v>-1.8040211703275488E-12</v>
      </c>
      <c r="AR93">
        <f t="shared" si="76"/>
        <v>-1.804031027776284E-12</v>
      </c>
      <c r="AS93">
        <f t="shared" si="77"/>
        <v>-2.1052698185821492E-5</v>
      </c>
      <c r="AT93">
        <f t="shared" si="78"/>
        <v>-1.3754429481752194E-5</v>
      </c>
      <c r="AU93">
        <f t="shared" si="79"/>
        <v>-3.4807129471604709E-5</v>
      </c>
      <c r="AW93">
        <v>90</v>
      </c>
      <c r="AX93">
        <f>IF(Z93&gt;0, (R93*SUMPRODUCT(K93:$K$98, X93:$X$98)-K93*$AZ$3)/Z93, 0)</f>
        <v>-889881125759724.38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50</v>
      </c>
      <c r="R94">
        <f t="shared" si="62"/>
        <v>2000000</v>
      </c>
      <c r="S94">
        <f t="shared" si="63"/>
        <v>-4966755590062986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-2.8942141266701342</v>
      </c>
      <c r="AC94">
        <f t="shared" si="64"/>
        <v>-2.5841197559570515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-5.3991070691222133E-9</v>
      </c>
      <c r="AI94">
        <f t="shared" si="69"/>
        <v>-5.3991330832848705E-9</v>
      </c>
      <c r="AJ94">
        <f t="shared" si="70"/>
        <v>-0.31009437071308277</v>
      </c>
      <c r="AK94">
        <f t="shared" si="92"/>
        <v>-0.20259498886690941</v>
      </c>
      <c r="AL94">
        <f t="shared" si="71"/>
        <v>-0.51268936497912532</v>
      </c>
      <c r="AN94">
        <f t="shared" si="72"/>
        <v>0</v>
      </c>
      <c r="AO94">
        <f t="shared" si="73"/>
        <v>0</v>
      </c>
      <c r="AP94">
        <f t="shared" si="74"/>
        <v>-1.4079514782355519E-18</v>
      </c>
      <c r="AQ94">
        <f t="shared" si="75"/>
        <v>-2.922131640110353E-13</v>
      </c>
      <c r="AR94">
        <f t="shared" si="76"/>
        <v>-2.9221457196251357E-13</v>
      </c>
      <c r="AS94">
        <f t="shared" si="77"/>
        <v>-1.6783082100057853E-5</v>
      </c>
      <c r="AT94">
        <f t="shared" si="78"/>
        <v>-1.0964946972093472E-5</v>
      </c>
      <c r="AU94">
        <f t="shared" si="79"/>
        <v>-2.7748029364365902E-5</v>
      </c>
      <c r="AW94">
        <v>91</v>
      </c>
      <c r="AX94">
        <f>IF(Z94&gt;0, (R94*SUMPRODUCT(K94:$K$98, X94:$X$98)-K94*$AZ$3)/Z94, 0)</f>
        <v>-4966755590062986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2000000</v>
      </c>
      <c r="S95">
        <f t="shared" si="63"/>
        <v>-3.1147824933377356E+16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-2.5841197559570515</v>
      </c>
      <c r="AC95">
        <f t="shared" si="64"/>
        <v>-2.3072497821047651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-8.8201246893172889E-10</v>
      </c>
      <c r="AI95">
        <f t="shared" si="69"/>
        <v>-8.8201617264103614E-10</v>
      </c>
      <c r="AJ95">
        <f t="shared" si="70"/>
        <v>-0.2768699738522864</v>
      </c>
      <c r="AK95">
        <f t="shared" si="92"/>
        <v>-0.18088838291699361</v>
      </c>
      <c r="AL95">
        <f t="shared" si="71"/>
        <v>-0.45775835765129619</v>
      </c>
      <c r="AN95">
        <f t="shared" si="72"/>
        <v>0</v>
      </c>
      <c r="AO95">
        <f t="shared" si="73"/>
        <v>0</v>
      </c>
      <c r="AP95">
        <f t="shared" si="74"/>
        <v>-1.7897678683954633E-19</v>
      </c>
      <c r="AQ95">
        <f t="shared" si="75"/>
        <v>-4.2622070078318015E-14</v>
      </c>
      <c r="AR95">
        <f t="shared" si="76"/>
        <v>-4.2622249055104861E-14</v>
      </c>
      <c r="AS95">
        <f t="shared" si="77"/>
        <v>-1.3379370296666013E-5</v>
      </c>
      <c r="AT95">
        <f t="shared" si="78"/>
        <v>-8.7411885938298397E-6</v>
      </c>
      <c r="AU95">
        <f t="shared" si="79"/>
        <v>-2.2120558933118103E-5</v>
      </c>
      <c r="AW95">
        <v>92</v>
      </c>
      <c r="AX95">
        <f>IF(Z95&gt;0, (R95*SUMPRODUCT(K95:$K$98, X95:$X$98)-K95*$AZ$3)/Z95, 0)</f>
        <v>-3.1147824933377356E+16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2000000</v>
      </c>
      <c r="S96">
        <f t="shared" si="63"/>
        <v>-2.2288738893296083E+17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-2.3072497821047651</v>
      </c>
      <c r="AC96">
        <f t="shared" si="64"/>
        <v>-2.0600444483078633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-1.2818181896916013E-10</v>
      </c>
      <c r="AI96">
        <f t="shared" si="69"/>
        <v>-1.2818228109590005E-10</v>
      </c>
      <c r="AJ96">
        <f t="shared" si="70"/>
        <v>-0.24720533379690179</v>
      </c>
      <c r="AK96">
        <f t="shared" si="92"/>
        <v>-0.16150748474733356</v>
      </c>
      <c r="AL96">
        <f t="shared" si="71"/>
        <v>-0.4087128186724176</v>
      </c>
      <c r="AN96">
        <f t="shared" si="72"/>
        <v>0</v>
      </c>
      <c r="AO96">
        <f t="shared" si="73"/>
        <v>0</v>
      </c>
      <c r="AP96">
        <f t="shared" si="74"/>
        <v>-1.9938977811962433E-20</v>
      </c>
      <c r="AQ96">
        <f t="shared" si="75"/>
        <v>-5.5305487079197471E-15</v>
      </c>
      <c r="AR96">
        <f t="shared" si="76"/>
        <v>-5.5305686468975589E-15</v>
      </c>
      <c r="AS96">
        <f t="shared" si="77"/>
        <v>-1.0665952085999509E-5</v>
      </c>
      <c r="AT96">
        <f t="shared" si="78"/>
        <v>-6.9684220295207315E-6</v>
      </c>
      <c r="AU96">
        <f t="shared" si="79"/>
        <v>-1.7634374121050807E-5</v>
      </c>
      <c r="AW96">
        <v>93</v>
      </c>
      <c r="AX96">
        <f>IF(Z96&gt;0, (R96*SUMPRODUCT(K96:$K$98, X96:$X$98)-K96*$AZ$3)/Z96, 0)</f>
        <v>-2.2288738893296083E+17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2000000</v>
      </c>
      <c r="S97">
        <f t="shared" si="63"/>
        <v>-1.8568334211543452E+18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-2.0600444483078633</v>
      </c>
      <c r="AC97">
        <f t="shared" si="64"/>
        <v>-1.8393254002748829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-1.6319076834383121E-11</v>
      </c>
      <c r="AI97">
        <f t="shared" si="69"/>
        <v>-1.6319126362934775E-11</v>
      </c>
      <c r="AJ97">
        <f t="shared" si="70"/>
        <v>-0.22071904803298037</v>
      </c>
      <c r="AK97">
        <f t="shared" si="92"/>
        <v>-0.14420311138155045</v>
      </c>
      <c r="AL97">
        <f t="shared" si="71"/>
        <v>-0.36492215943084994</v>
      </c>
      <c r="AN97">
        <f t="shared" si="72"/>
        <v>0</v>
      </c>
      <c r="AO97">
        <f t="shared" si="73"/>
        <v>0</v>
      </c>
      <c r="AP97">
        <f t="shared" si="74"/>
        <v>-1.9080045101566007E-21</v>
      </c>
      <c r="AQ97">
        <f t="shared" si="75"/>
        <v>-6.2866510651669347E-16</v>
      </c>
      <c r="AR97">
        <f t="shared" si="76"/>
        <v>-6.286670145212036E-16</v>
      </c>
      <c r="AS97">
        <f t="shared" si="77"/>
        <v>-8.502831701212589E-6</v>
      </c>
      <c r="AT97">
        <f t="shared" si="78"/>
        <v>-5.5551833781256847E-6</v>
      </c>
      <c r="AU97">
        <f t="shared" si="79"/>
        <v>-1.405801507996694E-5</v>
      </c>
      <c r="AW97">
        <v>94</v>
      </c>
      <c r="AX97">
        <f>IF(Z97&gt;0, (R97*SUMPRODUCT(K97:$K$98, X97:$X$98)-K97*$AZ$3)/Z97, 0)</f>
        <v>-1.8568334211543452E+18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-1.8393254002748829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-1.8393254002748829</v>
      </c>
      <c r="AK98">
        <f t="shared" si="92"/>
        <v>-0.12875277801924181</v>
      </c>
      <c r="AL98">
        <f t="shared" si="71"/>
        <v>-1.9680781782961059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-6.8143018219878589E-17</v>
      </c>
      <c r="AR98">
        <f t="shared" si="76"/>
        <v>-6.8143018219878589E-17</v>
      </c>
      <c r="AS98">
        <f t="shared" si="77"/>
        <v>-6.3265116824500023E-5</v>
      </c>
      <c r="AT98">
        <f t="shared" si="78"/>
        <v>-4.4285581777150022E-6</v>
      </c>
      <c r="AU98">
        <f t="shared" si="79"/>
        <v>-6.7693675002283171E-5</v>
      </c>
      <c r="AW98">
        <v>95</v>
      </c>
    </row>
    <row r="100" spans="5:50" x14ac:dyDescent="0.25">
      <c r="AN100" s="6">
        <f t="shared" ref="AN100:AU100" si="93">SUM(AN3:AN98)</f>
        <v>73788.338947000841</v>
      </c>
      <c r="AO100" s="6">
        <f t="shared" si="93"/>
        <v>-7378.8338947000848</v>
      </c>
      <c r="AP100" s="6">
        <f t="shared" si="93"/>
        <v>-2992.8378849405171</v>
      </c>
      <c r="AQ100" s="6">
        <f t="shared" si="93"/>
        <v>-47745.758782177996</v>
      </c>
      <c r="AR100" s="6">
        <f t="shared" si="93"/>
        <v>15670.908385182222</v>
      </c>
      <c r="AS100" s="6">
        <f t="shared" si="93"/>
        <v>-6962.9938794842319</v>
      </c>
      <c r="AT100" s="6">
        <f t="shared" si="93"/>
        <v>3610.2925482222254</v>
      </c>
      <c r="AU100" s="6">
        <f t="shared" si="93"/>
        <v>12318.207053920196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157333.80483803205</v>
      </c>
      <c r="K3">
        <v>1</v>
      </c>
      <c r="L3" s="2">
        <v>0</v>
      </c>
      <c r="O3">
        <f>$C$3</f>
        <v>157333.80483803205</v>
      </c>
      <c r="P3">
        <f>O3*C5</f>
        <v>15733.380483803207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157333.80483803205</v>
      </c>
      <c r="AF3">
        <f t="shared" ref="AF3:AF34" si="4">-$Z3*P3</f>
        <v>-15733.380483803207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139080.51615022885</v>
      </c>
      <c r="AJ3">
        <f t="shared" ref="AJ3:AJ34" si="8">AB3-AC3</f>
        <v>0</v>
      </c>
      <c r="AL3">
        <f t="shared" ref="AL3:AL34" si="9">SUM(AI3:AK3)</f>
        <v>139080.51615022885</v>
      </c>
      <c r="AN3">
        <f t="shared" ref="AN3:AN34" si="10">AE3*$K3</f>
        <v>157333.80483803205</v>
      </c>
      <c r="AO3">
        <f t="shared" ref="AO3:AO34" si="11">AF3*$K3</f>
        <v>-15733.380483803207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139080.51615022885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139080.51615022885</v>
      </c>
      <c r="AW3">
        <v>0</v>
      </c>
      <c r="AX3">
        <f>IF(Z3&gt;0, (R3*SUMPRODUCT(K3:$K$98, X3:$X$98)-K3*$AZ$3)/Z3, 0)</f>
        <v>0</v>
      </c>
      <c r="AZ3">
        <f>C6*SUMPRODUCT(X4:X89, K4:K89)/1</f>
        <v>90385.216670826034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4502.6504283722397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4451.3730971180776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-4451.3730971180776</v>
      </c>
      <c r="AK4">
        <f>G4*SUM(AB4, AE4:AF4)</f>
        <v>0</v>
      </c>
      <c r="AL4">
        <f t="shared" si="9"/>
        <v>-7227.8830971180778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-2639.7699182354054</v>
      </c>
      <c r="AR4">
        <f t="shared" si="14"/>
        <v>-2639.7699182354054</v>
      </c>
      <c r="AS4">
        <f t="shared" si="15"/>
        <v>-4232.1478390550265</v>
      </c>
      <c r="AT4">
        <f t="shared" si="16"/>
        <v>0</v>
      </c>
      <c r="AU4">
        <f t="shared" si="17"/>
        <v>-6871.9177572904327</v>
      </c>
      <c r="AW4">
        <v>1</v>
      </c>
      <c r="AX4">
        <f>IF(Z4&gt;0, (R4*SUMPRODUCT(K4:$K$98, X4:$X$98)-K4*$AZ$3)/Z4, 0)</f>
        <v>4502.6504283722397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2000000</v>
      </c>
      <c r="S5">
        <f t="shared" si="1"/>
        <v>6366.4362761780303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4451.3730971180776</v>
      </c>
      <c r="AC5">
        <f t="shared" si="2"/>
        <v>6222.0205371386546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-2819.0975709131403</v>
      </c>
      <c r="AI5">
        <f t="shared" si="7"/>
        <v>-2867.9633748513675</v>
      </c>
      <c r="AJ5">
        <f t="shared" si="8"/>
        <v>-1770.6474400205771</v>
      </c>
      <c r="AK5">
        <f>G5*SUM(AB5, AE5:AF5)</f>
        <v>18.25062969818412</v>
      </c>
      <c r="AL5">
        <f t="shared" si="9"/>
        <v>-4620.3601851737612</v>
      </c>
      <c r="AN5">
        <f t="shared" si="10"/>
        <v>0</v>
      </c>
      <c r="AO5">
        <f t="shared" si="11"/>
        <v>0</v>
      </c>
      <c r="AP5">
        <f t="shared" si="12"/>
        <v>-44.074771390160784</v>
      </c>
      <c r="AQ5">
        <f t="shared" si="13"/>
        <v>-2542.7000264156914</v>
      </c>
      <c r="AR5">
        <f t="shared" si="14"/>
        <v>-2586.7747978058524</v>
      </c>
      <c r="AS5">
        <f t="shared" si="15"/>
        <v>-1597.0448625000488</v>
      </c>
      <c r="AT5">
        <f t="shared" si="16"/>
        <v>16.461252386040805</v>
      </c>
      <c r="AU5">
        <f t="shared" si="17"/>
        <v>-4167.3584079198608</v>
      </c>
      <c r="AW5">
        <v>2</v>
      </c>
      <c r="AX5">
        <f>IF(Z5&gt;0, (R5*SUMPRODUCT(K5:$K$98, X5:$X$98)-K5*$AZ$3)/Z5, 0)</f>
        <v>6366.4362761780303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50</v>
      </c>
      <c r="R6">
        <f t="shared" si="0"/>
        <v>2000000</v>
      </c>
      <c r="S6">
        <f t="shared" si="1"/>
        <v>8366.4995380331311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6222.0205371386546</v>
      </c>
      <c r="AC6">
        <f t="shared" si="2"/>
        <v>8082.8657163821335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-2888.1038823680956</v>
      </c>
      <c r="AI6">
        <f t="shared" si="7"/>
        <v>-2936.4088256698815</v>
      </c>
      <c r="AJ6">
        <f t="shared" si="8"/>
        <v>-1860.8451792434789</v>
      </c>
      <c r="AK6">
        <f>G6*SUM(AB6, AE6:AF6)</f>
        <v>44.176345813684449</v>
      </c>
      <c r="AL6">
        <f t="shared" si="9"/>
        <v>-4753.0776590996757</v>
      </c>
      <c r="AN6">
        <f t="shared" si="10"/>
        <v>0</v>
      </c>
      <c r="AO6">
        <f t="shared" si="11"/>
        <v>0</v>
      </c>
      <c r="AP6">
        <f t="shared" si="12"/>
        <v>-41.215495374487745</v>
      </c>
      <c r="AQ6">
        <f t="shared" si="13"/>
        <v>-2464.2329349423321</v>
      </c>
      <c r="AR6">
        <f t="shared" si="14"/>
        <v>-2505.4484303168201</v>
      </c>
      <c r="AS6">
        <f t="shared" si="15"/>
        <v>-1587.7392795720805</v>
      </c>
      <c r="AT6">
        <f t="shared" si="16"/>
        <v>37.692829182523319</v>
      </c>
      <c r="AU6">
        <f t="shared" si="17"/>
        <v>-4055.494880706377</v>
      </c>
      <c r="AW6">
        <v>3</v>
      </c>
      <c r="AX6">
        <f>IF(Z6&gt;0, (R6*SUMPRODUCT(K6:$K$98, X6:$X$98)-K6*$AZ$3)/Z6, 0)</f>
        <v>8366.4995380331311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2000000</v>
      </c>
      <c r="S7">
        <f t="shared" si="1"/>
        <v>10727.015351626189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8082.8657163821335</v>
      </c>
      <c r="AC7">
        <f t="shared" si="2"/>
        <v>10243.795789923344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-2969.6990330981098</v>
      </c>
      <c r="AI7">
        <f t="shared" si="7"/>
        <v>-3017.4466844910503</v>
      </c>
      <c r="AJ7">
        <f t="shared" si="8"/>
        <v>-2160.9300735412107</v>
      </c>
      <c r="AK7">
        <f>G7*SUM(AB7, AE7:AF7)</f>
        <v>111.54354688607344</v>
      </c>
      <c r="AL7">
        <f t="shared" si="9"/>
        <v>-5066.8332111461878</v>
      </c>
      <c r="AN7">
        <f t="shared" si="10"/>
        <v>0</v>
      </c>
      <c r="AO7">
        <f t="shared" si="11"/>
        <v>0</v>
      </c>
      <c r="AP7">
        <f t="shared" si="12"/>
        <v>-38.296666760918463</v>
      </c>
      <c r="AQ7">
        <f t="shared" si="13"/>
        <v>-2381.8883428388958</v>
      </c>
      <c r="AR7">
        <f t="shared" si="14"/>
        <v>-2420.1850095998143</v>
      </c>
      <c r="AS7">
        <f t="shared" si="15"/>
        <v>-1733.2039693221543</v>
      </c>
      <c r="AT7">
        <f t="shared" si="16"/>
        <v>89.465050527248067</v>
      </c>
      <c r="AU7">
        <f t="shared" si="17"/>
        <v>-4063.9239283947204</v>
      </c>
      <c r="AW7">
        <v>4</v>
      </c>
      <c r="AX7">
        <f>IF(Z7&gt;0, (R7*SUMPRODUCT(K7:$K$98, X7:$X$98)-K7*$AZ$3)/Z7, 0)</f>
        <v>10727.015351626189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2000000</v>
      </c>
      <c r="S8">
        <f t="shared" si="1"/>
        <v>13461.185355379601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10243.795789923344</v>
      </c>
      <c r="AC8">
        <f t="shared" si="2"/>
        <v>12705.712793196566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-3051.5772293015448</v>
      </c>
      <c r="AI8">
        <f t="shared" si="7"/>
        <v>-3098.771114749823</v>
      </c>
      <c r="AJ8">
        <f t="shared" si="8"/>
        <v>-2461.9170032732218</v>
      </c>
      <c r="AK8">
        <f t="shared" ref="AK8:AK39" si="30">G8*SUM(AB8:AB8, AE8:AF8)</f>
        <v>221.26598906234426</v>
      </c>
      <c r="AL8">
        <f t="shared" si="9"/>
        <v>-5339.4221289607003</v>
      </c>
      <c r="AN8">
        <f t="shared" si="10"/>
        <v>0</v>
      </c>
      <c r="AO8">
        <f t="shared" si="11"/>
        <v>0</v>
      </c>
      <c r="AP8">
        <f t="shared" si="12"/>
        <v>-35.323358619013952</v>
      </c>
      <c r="AQ8">
        <f t="shared" si="13"/>
        <v>-2284.0237840211034</v>
      </c>
      <c r="AR8">
        <f t="shared" si="14"/>
        <v>-2319.347142640117</v>
      </c>
      <c r="AS8">
        <f t="shared" si="15"/>
        <v>-1842.6789057699934</v>
      </c>
      <c r="AT8">
        <f t="shared" si="16"/>
        <v>165.61166362124806</v>
      </c>
      <c r="AU8">
        <f t="shared" si="17"/>
        <v>-3996.4143847888627</v>
      </c>
      <c r="AW8">
        <v>5</v>
      </c>
      <c r="AX8">
        <f>IF(Z8&gt;0, (R8*SUMPRODUCT(K8:$K$98, X8:$X$98)-K8*$AZ$3)/Z8, 0)</f>
        <v>13461.185355379601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50</v>
      </c>
      <c r="R9">
        <f t="shared" si="0"/>
        <v>2000000</v>
      </c>
      <c r="S9">
        <f t="shared" si="1"/>
        <v>16061.249482702155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12705.712793196566</v>
      </c>
      <c r="AC9">
        <f t="shared" si="2"/>
        <v>14983.062677897622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-3137.2569535489224</v>
      </c>
      <c r="AI9">
        <f t="shared" si="7"/>
        <v>-3183.9004687188794</v>
      </c>
      <c r="AJ9">
        <f t="shared" si="8"/>
        <v>-2277.349884701056</v>
      </c>
      <c r="AK9">
        <f t="shared" si="30"/>
        <v>283.3373952882834</v>
      </c>
      <c r="AL9">
        <f t="shared" si="9"/>
        <v>-5177.912958131652</v>
      </c>
      <c r="AN9">
        <f t="shared" si="10"/>
        <v>0</v>
      </c>
      <c r="AO9">
        <f t="shared" si="11"/>
        <v>0</v>
      </c>
      <c r="AP9">
        <f t="shared" si="12"/>
        <v>-32.557513022271365</v>
      </c>
      <c r="AQ9">
        <f t="shared" si="13"/>
        <v>-2189.8281839866472</v>
      </c>
      <c r="AR9">
        <f t="shared" si="14"/>
        <v>-2222.3856970089187</v>
      </c>
      <c r="AS9">
        <f t="shared" si="15"/>
        <v>-1589.6067922252025</v>
      </c>
      <c r="AT9">
        <f t="shared" si="16"/>
        <v>197.77156381079098</v>
      </c>
      <c r="AU9">
        <f t="shared" si="17"/>
        <v>-3614.2209254233303</v>
      </c>
      <c r="AW9">
        <v>6</v>
      </c>
      <c r="AX9">
        <f>IF(Z9&gt;0, (R9*SUMPRODUCT(K9:$K$98, X9:$X$98)-K9*$AZ$3)/Z9, 0)</f>
        <v>16061.249482702155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2000000</v>
      </c>
      <c r="S10">
        <f t="shared" si="1"/>
        <v>17401.215791068142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14983.062677897622</v>
      </c>
      <c r="AC10">
        <f t="shared" si="2"/>
        <v>16042.558184478723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-3239.8305775961076</v>
      </c>
      <c r="AI10">
        <f t="shared" si="7"/>
        <v>-3285.926661849925</v>
      </c>
      <c r="AJ10">
        <f t="shared" si="8"/>
        <v>-1059.4955065811009</v>
      </c>
      <c r="AK10">
        <f t="shared" si="30"/>
        <v>64.427169514959772</v>
      </c>
      <c r="AL10">
        <f t="shared" si="9"/>
        <v>-4280.9949989160659</v>
      </c>
      <c r="AN10">
        <f t="shared" si="10"/>
        <v>0</v>
      </c>
      <c r="AO10">
        <f t="shared" si="11"/>
        <v>0</v>
      </c>
      <c r="AP10">
        <f t="shared" si="12"/>
        <v>-30.518260702881697</v>
      </c>
      <c r="AQ10">
        <f t="shared" si="13"/>
        <v>-2144.9543014503993</v>
      </c>
      <c r="AR10">
        <f t="shared" si="14"/>
        <v>-2175.4725621532807</v>
      </c>
      <c r="AS10">
        <f t="shared" si="15"/>
        <v>-701.44700155731766</v>
      </c>
      <c r="AT10">
        <f t="shared" si="16"/>
        <v>42.654494138370595</v>
      </c>
      <c r="AU10">
        <f t="shared" si="17"/>
        <v>-2834.2650695722277</v>
      </c>
      <c r="AW10">
        <v>7</v>
      </c>
      <c r="AX10">
        <f>IF(Z10&gt;0, (R10*SUMPRODUCT(K10:$K$98, X10:$X$98)-K10*$AZ$3)/Z10, 0)</f>
        <v>17401.215791068142</v>
      </c>
    </row>
    <row r="11" spans="1:52" x14ac:dyDescent="0.25">
      <c r="A11" t="s">
        <v>33</v>
      </c>
      <c r="C11" s="25">
        <f>AU91</f>
        <v>38719.291588372544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2000000</v>
      </c>
      <c r="S11">
        <f t="shared" si="1"/>
        <v>18477.736971640308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16042.558184478723</v>
      </c>
      <c r="AC11">
        <f t="shared" si="2"/>
        <v>16833.848756810017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-3336.7056232667214</v>
      </c>
      <c r="AI11">
        <f t="shared" si="7"/>
        <v>-3382.2573290374189</v>
      </c>
      <c r="AJ11">
        <f t="shared" si="8"/>
        <v>-791.29057233129424</v>
      </c>
      <c r="AK11">
        <f t="shared" si="30"/>
        <v>25.668093095165958</v>
      </c>
      <c r="AL11">
        <f t="shared" si="9"/>
        <v>-4147.8798082735466</v>
      </c>
      <c r="AN11">
        <f t="shared" si="10"/>
        <v>0</v>
      </c>
      <c r="AO11">
        <f t="shared" si="11"/>
        <v>0</v>
      </c>
      <c r="AP11">
        <f t="shared" si="12"/>
        <v>-28.67806277760241</v>
      </c>
      <c r="AQ11">
        <f t="shared" si="13"/>
        <v>-2100.6952805700935</v>
      </c>
      <c r="AR11">
        <f t="shared" si="14"/>
        <v>-2129.3733433476959</v>
      </c>
      <c r="AS11">
        <f t="shared" si="15"/>
        <v>-498.17411499086995</v>
      </c>
      <c r="AT11">
        <f t="shared" si="16"/>
        <v>16.159903843557835</v>
      </c>
      <c r="AU11">
        <f t="shared" si="17"/>
        <v>-2611.3875544950079</v>
      </c>
      <c r="AW11">
        <v>8</v>
      </c>
      <c r="AX11">
        <f>IF(Z11&gt;0, (R11*SUMPRODUCT(K11:$K$98, X11:$X$98)-K11*$AZ$3)/Z11, 0)</f>
        <v>18477.736971640308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2000000</v>
      </c>
      <c r="S12">
        <f t="shared" si="1"/>
        <v>20557.140896580891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16833.848756810017</v>
      </c>
      <c r="AC12">
        <f t="shared" si="2"/>
        <v>18505.498854364028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-3451.3798635165263</v>
      </c>
      <c r="AI12">
        <f t="shared" si="7"/>
        <v>-3496.3897677329292</v>
      </c>
      <c r="AJ12">
        <f t="shared" si="8"/>
        <v>-1671.6500975540112</v>
      </c>
      <c r="AK12">
        <f t="shared" si="30"/>
        <v>353.51082389301041</v>
      </c>
      <c r="AL12">
        <f t="shared" si="9"/>
        <v>-4814.5290413939301</v>
      </c>
      <c r="AN12">
        <f t="shared" si="10"/>
        <v>0</v>
      </c>
      <c r="AO12">
        <f t="shared" si="11"/>
        <v>0</v>
      </c>
      <c r="AP12">
        <f t="shared" si="12"/>
        <v>-26.45841258313018</v>
      </c>
      <c r="AQ12">
        <f t="shared" si="13"/>
        <v>-2028.8430735373395</v>
      </c>
      <c r="AR12">
        <f t="shared" si="14"/>
        <v>-2055.3014861204697</v>
      </c>
      <c r="AS12">
        <f t="shared" si="15"/>
        <v>-982.65501217386748</v>
      </c>
      <c r="AT12">
        <f t="shared" si="16"/>
        <v>207.8061572002847</v>
      </c>
      <c r="AU12">
        <f t="shared" si="17"/>
        <v>-2830.1503410940527</v>
      </c>
      <c r="AW12">
        <v>9</v>
      </c>
      <c r="AX12">
        <f>IF(Z12&gt;0, (R12*SUMPRODUCT(K12:$K$98, X12:$X$98)-K12*$AZ$3)/Z12, 0)</f>
        <v>20557.140896580891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2000000</v>
      </c>
      <c r="S13">
        <f t="shared" si="1"/>
        <v>24925.904175390657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18505.498854364028</v>
      </c>
      <c r="AC13">
        <f t="shared" si="2"/>
        <v>22169.329892684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-3573.6945745777766</v>
      </c>
      <c r="AI13">
        <f t="shared" si="7"/>
        <v>-3618.165037387651</v>
      </c>
      <c r="AJ13">
        <f t="shared" si="8"/>
        <v>-3663.8310383199714</v>
      </c>
      <c r="AK13">
        <f t="shared" si="30"/>
        <v>1295.384919805482</v>
      </c>
      <c r="AL13">
        <f t="shared" si="9"/>
        <v>-5986.6111559021401</v>
      </c>
      <c r="AN13">
        <f t="shared" si="10"/>
        <v>0</v>
      </c>
      <c r="AO13">
        <f t="shared" si="11"/>
        <v>0</v>
      </c>
      <c r="AP13">
        <f t="shared" si="12"/>
        <v>-23.340455230089649</v>
      </c>
      <c r="AQ13">
        <f t="shared" si="13"/>
        <v>-1875.6642713739884</v>
      </c>
      <c r="AR13">
        <f t="shared" si="14"/>
        <v>-1899.0047266040781</v>
      </c>
      <c r="AS13">
        <f t="shared" si="15"/>
        <v>-1922.9726635885654</v>
      </c>
      <c r="AT13">
        <f t="shared" si="16"/>
        <v>679.88664421409476</v>
      </c>
      <c r="AU13">
        <f t="shared" si="17"/>
        <v>-3142.0907459785485</v>
      </c>
      <c r="AW13">
        <v>10</v>
      </c>
      <c r="AX13">
        <f>IF(Z13&gt;0, (R13*SUMPRODUCT(K13:$K$98, X13:$X$98)-K13*$AZ$3)/Z13, 0)</f>
        <v>24925.904175390657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2000000</v>
      </c>
      <c r="S14">
        <f t="shared" si="1"/>
        <v>28880.760836021931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22169.329892684</v>
      </c>
      <c r="AC14">
        <f t="shared" si="2"/>
        <v>25376.410364039744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-3707.4846962740939</v>
      </c>
      <c r="AI14">
        <f t="shared" si="7"/>
        <v>-3751.4177673384625</v>
      </c>
      <c r="AJ14">
        <f t="shared" si="8"/>
        <v>-3207.0804713557445</v>
      </c>
      <c r="AK14">
        <f t="shared" si="30"/>
        <v>1551.8530924878801</v>
      </c>
      <c r="AL14">
        <f t="shared" si="9"/>
        <v>-5406.6451462063269</v>
      </c>
      <c r="AN14">
        <f t="shared" si="10"/>
        <v>0</v>
      </c>
      <c r="AO14">
        <f t="shared" si="11"/>
        <v>0</v>
      </c>
      <c r="AP14">
        <f t="shared" si="12"/>
        <v>-20.587860328017847</v>
      </c>
      <c r="AQ14">
        <f t="shared" si="13"/>
        <v>-1737.3968003129303</v>
      </c>
      <c r="AR14">
        <f t="shared" si="14"/>
        <v>-1757.9846606409481</v>
      </c>
      <c r="AS14">
        <f t="shared" si="15"/>
        <v>-1502.8980038351099</v>
      </c>
      <c r="AT14">
        <f t="shared" si="16"/>
        <v>727.22743809401277</v>
      </c>
      <c r="AU14">
        <f t="shared" si="17"/>
        <v>-2533.6552263820449</v>
      </c>
      <c r="AW14">
        <v>11</v>
      </c>
      <c r="AX14">
        <f>IF(Z14&gt;0, (R14*SUMPRODUCT(K14:$K$98, X14:$X$98)-K14*$AZ$3)/Z14, 0)</f>
        <v>28880.760836021931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2000000</v>
      </c>
      <c r="S15">
        <f t="shared" si="1"/>
        <v>32464.011891940179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25376.410364039744</v>
      </c>
      <c r="AC15">
        <f t="shared" si="2"/>
        <v>28177.17851259264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-3847.1874012955991</v>
      </c>
      <c r="AI15">
        <f t="shared" si="7"/>
        <v>-3890.5849619642918</v>
      </c>
      <c r="AJ15">
        <f t="shared" si="8"/>
        <v>-2800.7681485528956</v>
      </c>
      <c r="AK15">
        <f t="shared" si="30"/>
        <v>1776.3487254827824</v>
      </c>
      <c r="AL15">
        <f t="shared" si="9"/>
        <v>-4915.0043850344055</v>
      </c>
      <c r="AN15">
        <f t="shared" si="10"/>
        <v>0</v>
      </c>
      <c r="AO15">
        <f t="shared" si="11"/>
        <v>0</v>
      </c>
      <c r="AP15">
        <f t="shared" si="12"/>
        <v>-18.15795546615718</v>
      </c>
      <c r="AQ15">
        <f t="shared" si="13"/>
        <v>-1609.7000943438275</v>
      </c>
      <c r="AR15">
        <f t="shared" si="14"/>
        <v>-1627.8580498099845</v>
      </c>
      <c r="AS15">
        <f t="shared" si="15"/>
        <v>-1171.8682462524471</v>
      </c>
      <c r="AT15">
        <f t="shared" si="16"/>
        <v>743.24133782363435</v>
      </c>
      <c r="AU15">
        <f t="shared" si="17"/>
        <v>-2056.4849582387974</v>
      </c>
      <c r="AW15">
        <v>12</v>
      </c>
      <c r="AX15">
        <f>IF(Z15&gt;0, (R15*SUMPRODUCT(K15:$K$98, X15:$X$98)-K15*$AZ$3)/Z15, 0)</f>
        <v>32464.011891940179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2000000</v>
      </c>
      <c r="S16">
        <f t="shared" si="1"/>
        <v>35737.897065991077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28177.17851259264</v>
      </c>
      <c r="AC16">
        <f t="shared" si="2"/>
        <v>30619.411408307595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-4989.2248649102194</v>
      </c>
      <c r="AI16">
        <f t="shared" si="7"/>
        <v>-5032.0637193506027</v>
      </c>
      <c r="AJ16">
        <f t="shared" si="8"/>
        <v>-2442.2328957149548</v>
      </c>
      <c r="AK16">
        <f t="shared" si="30"/>
        <v>1972.402495881485</v>
      </c>
      <c r="AL16">
        <f t="shared" si="9"/>
        <v>-5501.8941191840722</v>
      </c>
      <c r="AN16">
        <f t="shared" si="10"/>
        <v>0</v>
      </c>
      <c r="AO16">
        <f t="shared" si="11"/>
        <v>0</v>
      </c>
      <c r="AP16">
        <f t="shared" si="12"/>
        <v>-16.003738771008983</v>
      </c>
      <c r="AQ16">
        <f t="shared" si="13"/>
        <v>-1863.8745701980545</v>
      </c>
      <c r="AR16">
        <f t="shared" si="14"/>
        <v>-1879.8783089690637</v>
      </c>
      <c r="AS16">
        <f t="shared" si="15"/>
        <v>-912.36933833932824</v>
      </c>
      <c r="AT16">
        <f t="shared" si="16"/>
        <v>736.85010273330863</v>
      </c>
      <c r="AU16">
        <f t="shared" si="17"/>
        <v>-2055.3975445750834</v>
      </c>
      <c r="AW16">
        <v>13</v>
      </c>
      <c r="AX16">
        <f>IF(Z16&gt;0, (R16*SUMPRODUCT(K16:$K$98, X16:$X$98)-K16*$AZ$3)/Z16, 0)</f>
        <v>35737.897065991077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50</v>
      </c>
      <c r="R17">
        <f t="shared" si="0"/>
        <v>2000000</v>
      </c>
      <c r="S17">
        <f t="shared" si="1"/>
        <v>38308.224069267162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30619.411408307595</v>
      </c>
      <c r="AC17">
        <f t="shared" si="2"/>
        <v>32373.334150662013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-6268.0252482866663</v>
      </c>
      <c r="AI17">
        <f t="shared" si="7"/>
        <v>-6310.2790135514379</v>
      </c>
      <c r="AJ17">
        <f t="shared" si="8"/>
        <v>-1753.922742354418</v>
      </c>
      <c r="AK17">
        <f t="shared" si="30"/>
        <v>2143.358798581532</v>
      </c>
      <c r="AL17">
        <f t="shared" si="9"/>
        <v>-5920.8429573243238</v>
      </c>
      <c r="AN17">
        <f t="shared" si="10"/>
        <v>0</v>
      </c>
      <c r="AO17">
        <f t="shared" si="11"/>
        <v>0</v>
      </c>
      <c r="AP17">
        <f t="shared" si="12"/>
        <v>-14.093893895727474</v>
      </c>
      <c r="AQ17">
        <f t="shared" si="13"/>
        <v>-2090.722145861525</v>
      </c>
      <c r="AR17">
        <f t="shared" si="14"/>
        <v>-2104.8160397572524</v>
      </c>
      <c r="AS17">
        <f t="shared" si="15"/>
        <v>-585.02717751063722</v>
      </c>
      <c r="AT17">
        <f t="shared" si="16"/>
        <v>714.92496108666205</v>
      </c>
      <c r="AU17">
        <f t="shared" si="17"/>
        <v>-1974.9182561812272</v>
      </c>
      <c r="AW17">
        <v>14</v>
      </c>
      <c r="AX17">
        <f>IF(Z17&gt;0, (R17*SUMPRODUCT(K17:$K$98, X17:$X$98)-K17*$AZ$3)/Z17, 0)</f>
        <v>38308.224069267162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2000000</v>
      </c>
      <c r="S18">
        <f t="shared" si="1"/>
        <v>40239.513278072867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32373.334150662013</v>
      </c>
      <c r="AC18">
        <f t="shared" si="2"/>
        <v>33512.788176722352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-7583.4218444186854</v>
      </c>
      <c r="AI18">
        <f t="shared" si="7"/>
        <v>-7625.0634864846988</v>
      </c>
      <c r="AJ18">
        <f t="shared" si="8"/>
        <v>-1139.4540260603389</v>
      </c>
      <c r="AK18">
        <f t="shared" si="30"/>
        <v>2266.1333905463412</v>
      </c>
      <c r="AL18">
        <f t="shared" si="9"/>
        <v>-6498.3841219986953</v>
      </c>
      <c r="AN18">
        <f t="shared" si="10"/>
        <v>0</v>
      </c>
      <c r="AO18">
        <f t="shared" si="11"/>
        <v>0</v>
      </c>
      <c r="AP18">
        <f t="shared" si="12"/>
        <v>-12.401533948780575</v>
      </c>
      <c r="AQ18">
        <f t="shared" si="13"/>
        <v>-2258.4619334269528</v>
      </c>
      <c r="AR18">
        <f t="shared" si="14"/>
        <v>-2270.8634673757333</v>
      </c>
      <c r="AS18">
        <f t="shared" si="15"/>
        <v>-339.34727561560652</v>
      </c>
      <c r="AT18">
        <f t="shared" si="16"/>
        <v>674.89005670750601</v>
      </c>
      <c r="AU18">
        <f t="shared" si="17"/>
        <v>-1935.3206862838335</v>
      </c>
      <c r="AW18">
        <v>15</v>
      </c>
      <c r="AX18">
        <f>IF(Z18&gt;0, (R18*SUMPRODUCT(K18:$K$98, X18:$X$98)-K18*$AZ$3)/Z18, 0)</f>
        <v>40239.513278072867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2000000</v>
      </c>
      <c r="S19">
        <f t="shared" si="1"/>
        <v>41631.718057908976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33512.788176722352</v>
      </c>
      <c r="AC19">
        <f t="shared" si="2"/>
        <v>34138.412111082776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-8989.6509905128914</v>
      </c>
      <c r="AI19">
        <f t="shared" si="7"/>
        <v>-9030.6514748834816</v>
      </c>
      <c r="AJ19">
        <f t="shared" si="8"/>
        <v>-625.62393436042476</v>
      </c>
      <c r="AK19">
        <f t="shared" si="30"/>
        <v>2345.895172370565</v>
      </c>
      <c r="AL19">
        <f t="shared" si="9"/>
        <v>-7310.3802368733413</v>
      </c>
      <c r="AN19">
        <f t="shared" si="10"/>
        <v>0</v>
      </c>
      <c r="AO19">
        <f t="shared" si="11"/>
        <v>0</v>
      </c>
      <c r="AP19">
        <f t="shared" si="12"/>
        <v>-10.902309940823313</v>
      </c>
      <c r="AQ19">
        <f t="shared" si="13"/>
        <v>-2390.4098418091112</v>
      </c>
      <c r="AR19">
        <f t="shared" si="14"/>
        <v>-2401.3121517499344</v>
      </c>
      <c r="AS19">
        <f t="shared" si="15"/>
        <v>-166.35769414683065</v>
      </c>
      <c r="AT19">
        <f t="shared" si="16"/>
        <v>623.78961250053419</v>
      </c>
      <c r="AU19">
        <f t="shared" si="17"/>
        <v>-1943.880233396231</v>
      </c>
      <c r="AW19">
        <v>16</v>
      </c>
      <c r="AX19">
        <f>IF(Z19&gt;0, (R19*SUMPRODUCT(K19:$K$98, X19:$X$98)-K19*$AZ$3)/Z19, 0)</f>
        <v>41631.718057908976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2000000</v>
      </c>
      <c r="S20">
        <f t="shared" si="1"/>
        <v>42553.683192481767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34138.412111082776</v>
      </c>
      <c r="AC20">
        <f t="shared" si="2"/>
        <v>34323.078936940976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-10453.11121072774</v>
      </c>
      <c r="AI20">
        <f t="shared" si="7"/>
        <v>-10493.440362474357</v>
      </c>
      <c r="AJ20">
        <f t="shared" si="8"/>
        <v>-184.66682585819945</v>
      </c>
      <c r="AK20">
        <f t="shared" si="30"/>
        <v>2389.6888477757948</v>
      </c>
      <c r="AL20">
        <f t="shared" si="9"/>
        <v>-8288.4183405567619</v>
      </c>
      <c r="AN20">
        <f t="shared" si="10"/>
        <v>0</v>
      </c>
      <c r="AO20">
        <f t="shared" si="11"/>
        <v>0</v>
      </c>
      <c r="AP20">
        <f t="shared" si="12"/>
        <v>-9.5748196363184181</v>
      </c>
      <c r="AQ20">
        <f t="shared" si="13"/>
        <v>-2481.74459780183</v>
      </c>
      <c r="AR20">
        <f t="shared" si="14"/>
        <v>-2491.3194174381483</v>
      </c>
      <c r="AS20">
        <f t="shared" si="15"/>
        <v>-43.84301364711984</v>
      </c>
      <c r="AT20">
        <f t="shared" si="16"/>
        <v>567.35236704536817</v>
      </c>
      <c r="AU20">
        <f t="shared" si="17"/>
        <v>-1967.8100640399</v>
      </c>
      <c r="AW20">
        <v>17</v>
      </c>
      <c r="AX20">
        <f>IF(Z20&gt;0, (R20*SUMPRODUCT(K20:$K$98, X20:$X$98)-K20*$AZ$3)/Z20, 0)</f>
        <v>42553.683192481767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2000000</v>
      </c>
      <c r="S21">
        <f t="shared" si="1"/>
        <v>43081.183410288621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34323.078936940976</v>
      </c>
      <c r="AC21">
        <f t="shared" si="2"/>
        <v>34140.509935270646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-12096.056376146538</v>
      </c>
      <c r="AI21">
        <f t="shared" si="7"/>
        <v>-12135.679834966286</v>
      </c>
      <c r="AJ21">
        <f t="shared" si="8"/>
        <v>182.56900167033018</v>
      </c>
      <c r="AK21">
        <f t="shared" si="30"/>
        <v>2402.6155255858685</v>
      </c>
      <c r="AL21">
        <f t="shared" si="9"/>
        <v>-9550.4953077100872</v>
      </c>
      <c r="AN21">
        <f t="shared" si="10"/>
        <v>0</v>
      </c>
      <c r="AO21">
        <f t="shared" si="11"/>
        <v>0</v>
      </c>
      <c r="AP21">
        <f t="shared" si="12"/>
        <v>-8.3993537981314113</v>
      </c>
      <c r="AQ21">
        <f t="shared" si="13"/>
        <v>-2564.1137874305141</v>
      </c>
      <c r="AR21">
        <f t="shared" si="14"/>
        <v>-2572.5131412286455</v>
      </c>
      <c r="AS21">
        <f t="shared" si="15"/>
        <v>38.700852557488695</v>
      </c>
      <c r="AT21">
        <f t="shared" si="16"/>
        <v>509.30480178630938</v>
      </c>
      <c r="AU21">
        <f t="shared" si="17"/>
        <v>-2024.5074868848476</v>
      </c>
      <c r="AW21">
        <v>18</v>
      </c>
      <c r="AX21">
        <f>IF(Z21&gt;0, (R21*SUMPRODUCT(K21:$K$98, X21:$X$98)-K21*$AZ$3)/Z21, 0)</f>
        <v>43081.183410288621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2000000</v>
      </c>
      <c r="S22">
        <f t="shared" si="1"/>
        <v>43248.139253586131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34140.509935270646</v>
      </c>
      <c r="AC22">
        <f t="shared" si="2"/>
        <v>33629.231501528993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-13913.089701308994</v>
      </c>
      <c r="AI22">
        <f t="shared" si="7"/>
        <v>-13951.969098298012</v>
      </c>
      <c r="AJ22">
        <f t="shared" si="8"/>
        <v>511.27843374165241</v>
      </c>
      <c r="AK22">
        <f t="shared" si="30"/>
        <v>2389.8356954689452</v>
      </c>
      <c r="AL22">
        <f t="shared" si="9"/>
        <v>-11050.854969087413</v>
      </c>
      <c r="AN22">
        <f t="shared" si="10"/>
        <v>0</v>
      </c>
      <c r="AO22">
        <f t="shared" si="11"/>
        <v>0</v>
      </c>
      <c r="AP22">
        <f t="shared" si="12"/>
        <v>-7.3585964984949097</v>
      </c>
      <c r="AQ22">
        <f t="shared" si="13"/>
        <v>-2633.2922084213474</v>
      </c>
      <c r="AR22">
        <f t="shared" si="14"/>
        <v>-2640.6508049198424</v>
      </c>
      <c r="AS22">
        <f t="shared" si="15"/>
        <v>96.768262464310453</v>
      </c>
      <c r="AT22">
        <f t="shared" si="16"/>
        <v>452.31762688150457</v>
      </c>
      <c r="AU22">
        <f t="shared" si="17"/>
        <v>-2091.5649155740275</v>
      </c>
      <c r="AW22">
        <v>19</v>
      </c>
      <c r="AX22">
        <f>IF(Z22&gt;0, (R22*SUMPRODUCT(K22:$K$98, X22:$X$98)-K22*$AZ$3)/Z22, 0)</f>
        <v>43248.139253586131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50</v>
      </c>
      <c r="R23">
        <f t="shared" si="0"/>
        <v>2000000</v>
      </c>
      <c r="S23">
        <f t="shared" si="1"/>
        <v>43089.008771469387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33629.231501528993</v>
      </c>
      <c r="AC23">
        <f t="shared" si="2"/>
        <v>32828.828001758397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-15856.044508201505</v>
      </c>
      <c r="AI23">
        <f t="shared" si="7"/>
        <v>-15894.138710107927</v>
      </c>
      <c r="AJ23">
        <f t="shared" si="8"/>
        <v>800.40349977059668</v>
      </c>
      <c r="AK23">
        <f t="shared" si="30"/>
        <v>2354.0462051070299</v>
      </c>
      <c r="AL23">
        <f t="shared" si="9"/>
        <v>-12739.689005230301</v>
      </c>
      <c r="AN23">
        <f t="shared" si="10"/>
        <v>0</v>
      </c>
      <c r="AO23">
        <f t="shared" si="11"/>
        <v>0</v>
      </c>
      <c r="AP23">
        <f t="shared" si="12"/>
        <v>-6.437486415655461</v>
      </c>
      <c r="AQ23">
        <f t="shared" si="13"/>
        <v>-2679.4909991373079</v>
      </c>
      <c r="AR23">
        <f t="shared" si="14"/>
        <v>-2685.9284855529636</v>
      </c>
      <c r="AS23">
        <f t="shared" si="15"/>
        <v>135.25907878247858</v>
      </c>
      <c r="AT23">
        <f t="shared" si="16"/>
        <v>397.807007597324</v>
      </c>
      <c r="AU23">
        <f t="shared" si="17"/>
        <v>-2152.8623991731611</v>
      </c>
      <c r="AW23">
        <v>20</v>
      </c>
      <c r="AX23">
        <f>IF(Z23&gt;0, (R23*SUMPRODUCT(K23:$K$98, X23:$X$98)-K23*$AZ$3)/Z23, 0)</f>
        <v>43089.008771469387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50</v>
      </c>
      <c r="R24">
        <f t="shared" si="0"/>
        <v>2000000</v>
      </c>
      <c r="S24">
        <f t="shared" si="1"/>
        <v>42650.02060451985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32828.828001758397</v>
      </c>
      <c r="AC24">
        <f t="shared" si="2"/>
        <v>31785.844778202139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-17987.397968345973</v>
      </c>
      <c r="AI24">
        <f t="shared" si="7"/>
        <v>-18024.661543284121</v>
      </c>
      <c r="AJ24">
        <f t="shared" si="8"/>
        <v>1042.9832235562571</v>
      </c>
      <c r="AK24">
        <f t="shared" si="30"/>
        <v>2298.017960123088</v>
      </c>
      <c r="AL24">
        <f t="shared" si="9"/>
        <v>-14683.660359604775</v>
      </c>
      <c r="AN24">
        <f t="shared" si="10"/>
        <v>0</v>
      </c>
      <c r="AO24">
        <f t="shared" si="11"/>
        <v>0</v>
      </c>
      <c r="AP24">
        <f t="shared" si="12"/>
        <v>-5.6224284953513344</v>
      </c>
      <c r="AQ24">
        <f t="shared" si="13"/>
        <v>-2713.9870251932889</v>
      </c>
      <c r="AR24">
        <f t="shared" si="14"/>
        <v>-2719.6094536886403</v>
      </c>
      <c r="AS24">
        <f t="shared" si="15"/>
        <v>157.36811634497042</v>
      </c>
      <c r="AT24">
        <f t="shared" si="16"/>
        <v>346.73113578799149</v>
      </c>
      <c r="AU24">
        <f t="shared" si="17"/>
        <v>-2215.5102015556781</v>
      </c>
      <c r="AW24">
        <v>21</v>
      </c>
      <c r="AX24">
        <f>IF(Z24&gt;0, (R24*SUMPRODUCT(K24:$K$98, X24:$X$98)-K24*$AZ$3)/Z24, 0)</f>
        <v>42650.02060451985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2000000</v>
      </c>
      <c r="S25">
        <f t="shared" si="1"/>
        <v>41960.47002033404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31785.844778202139</v>
      </c>
      <c r="AC25">
        <f t="shared" si="2"/>
        <v>30533.025409777631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-20314.240858617697</v>
      </c>
      <c r="AI25">
        <f t="shared" si="7"/>
        <v>-20350.623941784997</v>
      </c>
      <c r="AJ25">
        <f t="shared" si="8"/>
        <v>1252.8193684245089</v>
      </c>
      <c r="AK25">
        <f t="shared" si="30"/>
        <v>2225.00913447415</v>
      </c>
      <c r="AL25">
        <f t="shared" si="9"/>
        <v>-16872.79543888634</v>
      </c>
      <c r="AN25">
        <f t="shared" si="10"/>
        <v>0</v>
      </c>
      <c r="AO25">
        <f t="shared" si="11"/>
        <v>0</v>
      </c>
      <c r="AP25">
        <f t="shared" si="12"/>
        <v>-4.9014085060687007</v>
      </c>
      <c r="AQ25">
        <f t="shared" si="13"/>
        <v>-2736.6672714598744</v>
      </c>
      <c r="AR25">
        <f t="shared" si="14"/>
        <v>-2741.5686799659429</v>
      </c>
      <c r="AS25">
        <f t="shared" si="15"/>
        <v>168.77567744127273</v>
      </c>
      <c r="AT25">
        <f t="shared" si="16"/>
        <v>299.74586396771747</v>
      </c>
      <c r="AU25">
        <f t="shared" si="17"/>
        <v>-2273.0471385569526</v>
      </c>
      <c r="AW25">
        <v>22</v>
      </c>
      <c r="AX25">
        <f>IF(Z25&gt;0, (R25*SUMPRODUCT(K25:$K$98, X25:$X$98)-K25*$AZ$3)/Z25, 0)</f>
        <v>41960.47002033404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2000000</v>
      </c>
      <c r="S26">
        <f t="shared" si="1"/>
        <v>41040.223691763109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30533.025409777631</v>
      </c>
      <c r="AC26">
        <f t="shared" si="2"/>
        <v>29100.972117575595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-22601.794141911618</v>
      </c>
      <c r="AI26">
        <f t="shared" si="7"/>
        <v>-22637.2483493937</v>
      </c>
      <c r="AJ26">
        <f t="shared" si="8"/>
        <v>1432.0532922020357</v>
      </c>
      <c r="AK26">
        <f t="shared" si="30"/>
        <v>2137.3117786844346</v>
      </c>
      <c r="AL26">
        <f t="shared" si="9"/>
        <v>-19067.88327850723</v>
      </c>
      <c r="AN26">
        <f t="shared" si="10"/>
        <v>0</v>
      </c>
      <c r="AO26">
        <f t="shared" si="11"/>
        <v>0</v>
      </c>
      <c r="AP26">
        <f t="shared" si="12"/>
        <v>-4.2645298652731487</v>
      </c>
      <c r="AQ26">
        <f t="shared" si="13"/>
        <v>-2718.6061393602681</v>
      </c>
      <c r="AR26">
        <f t="shared" si="14"/>
        <v>-2722.8706692255414</v>
      </c>
      <c r="AS26">
        <f t="shared" si="15"/>
        <v>172.25131985660408</v>
      </c>
      <c r="AT26">
        <f t="shared" si="16"/>
        <v>257.08175584538247</v>
      </c>
      <c r="AU26">
        <f t="shared" si="17"/>
        <v>-2293.5375935235552</v>
      </c>
      <c r="AW26">
        <v>23</v>
      </c>
      <c r="AX26">
        <f>IF(Z26&gt;0, (R26*SUMPRODUCT(K26:$K$98, X26:$X$98)-K26*$AZ$3)/Z26, 0)</f>
        <v>41040.223691763109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50</v>
      </c>
      <c r="R27">
        <f t="shared" si="0"/>
        <v>2000000</v>
      </c>
      <c r="S27">
        <f t="shared" si="1"/>
        <v>39950.201351804986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29100.972117575595</v>
      </c>
      <c r="AC27">
        <f t="shared" si="2"/>
        <v>27547.199888266965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-24909.717744439818</v>
      </c>
      <c r="AI27">
        <f t="shared" si="7"/>
        <v>-24944.194666903466</v>
      </c>
      <c r="AJ27">
        <f t="shared" si="8"/>
        <v>1553.7722293086299</v>
      </c>
      <c r="AK27">
        <f t="shared" si="30"/>
        <v>2037.0680482302919</v>
      </c>
      <c r="AL27">
        <f t="shared" si="9"/>
        <v>-21353.354389364544</v>
      </c>
      <c r="AN27">
        <f t="shared" si="10"/>
        <v>0</v>
      </c>
      <c r="AO27">
        <f t="shared" si="11"/>
        <v>0</v>
      </c>
      <c r="AP27">
        <f t="shared" si="12"/>
        <v>-3.702660114037049</v>
      </c>
      <c r="AQ27">
        <f t="shared" si="13"/>
        <v>-2675.1871035329159</v>
      </c>
      <c r="AR27">
        <f t="shared" si="14"/>
        <v>-2678.8897636469528</v>
      </c>
      <c r="AS27">
        <f t="shared" si="15"/>
        <v>166.86786547799608</v>
      </c>
      <c r="AT27">
        <f t="shared" si="16"/>
        <v>218.77157451376803</v>
      </c>
      <c r="AU27">
        <f t="shared" si="17"/>
        <v>-2293.2503236551888</v>
      </c>
      <c r="AW27">
        <v>24</v>
      </c>
      <c r="AX27">
        <f>IF(Z27&gt;0, (R27*SUMPRODUCT(K27:$K$98, X27:$X$98)-K27*$AZ$3)/Z27, 0)</f>
        <v>39950.201351804986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2000000</v>
      </c>
      <c r="S28">
        <f t="shared" si="1"/>
        <v>38733.354555709164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27547.199888266965</v>
      </c>
      <c r="AC28">
        <f t="shared" si="2"/>
        <v>25912.043061565884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-27315.620226110917</v>
      </c>
      <c r="AI28">
        <f t="shared" si="7"/>
        <v>-27349.069488844278</v>
      </c>
      <c r="AJ28">
        <f t="shared" si="8"/>
        <v>1635.1568267010807</v>
      </c>
      <c r="AK28">
        <f t="shared" si="30"/>
        <v>1928.3039921786876</v>
      </c>
      <c r="AL28">
        <f t="shared" si="9"/>
        <v>-23785.608669964509</v>
      </c>
      <c r="AN28">
        <f t="shared" si="10"/>
        <v>0</v>
      </c>
      <c r="AO28">
        <f t="shared" si="11"/>
        <v>0</v>
      </c>
      <c r="AP28">
        <f t="shared" si="12"/>
        <v>-3.2074055970063449</v>
      </c>
      <c r="AQ28">
        <f t="shared" si="13"/>
        <v>-2619.2587231990005</v>
      </c>
      <c r="AR28">
        <f t="shared" si="14"/>
        <v>-2622.4661287960071</v>
      </c>
      <c r="AS28">
        <f t="shared" si="15"/>
        <v>156.79302709155374</v>
      </c>
      <c r="AT28">
        <f t="shared" si="16"/>
        <v>184.90252136634666</v>
      </c>
      <c r="AU28">
        <f t="shared" si="17"/>
        <v>-2280.7705803381068</v>
      </c>
      <c r="AW28">
        <v>25</v>
      </c>
      <c r="AX28">
        <f>IF(Z28&gt;0, (R28*SUMPRODUCT(K28:$K$98, X28:$X$98)-K28*$AZ$3)/Z28, 0)</f>
        <v>38733.354555709164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2000000</v>
      </c>
      <c r="S29">
        <f t="shared" si="1"/>
        <v>37421.966788743259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25912.043061565884</v>
      </c>
      <c r="AC29">
        <f t="shared" si="2"/>
        <v>24221.382799823852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-30090.013485721385</v>
      </c>
      <c r="AI29">
        <f t="shared" si="7"/>
        <v>-30122.376005490267</v>
      </c>
      <c r="AJ29">
        <f t="shared" si="8"/>
        <v>1690.6602617420322</v>
      </c>
      <c r="AK29">
        <f t="shared" si="30"/>
        <v>1813.843014309612</v>
      </c>
      <c r="AL29">
        <f t="shared" si="9"/>
        <v>-26617.872729438623</v>
      </c>
      <c r="AN29">
        <f t="shared" si="10"/>
        <v>0</v>
      </c>
      <c r="AO29">
        <f t="shared" si="11"/>
        <v>0</v>
      </c>
      <c r="AP29">
        <f t="shared" si="12"/>
        <v>-2.7707136164112094</v>
      </c>
      <c r="AQ29">
        <f t="shared" si="13"/>
        <v>-2576.1532377045287</v>
      </c>
      <c r="AR29">
        <f t="shared" si="14"/>
        <v>-2578.9239513209395</v>
      </c>
      <c r="AS29">
        <f t="shared" si="15"/>
        <v>144.7456947539053</v>
      </c>
      <c r="AT29">
        <f t="shared" si="16"/>
        <v>155.29197274101597</v>
      </c>
      <c r="AU29">
        <f t="shared" si="17"/>
        <v>-2278.8862838260184</v>
      </c>
      <c r="AW29">
        <v>26</v>
      </c>
      <c r="AX29">
        <f>IF(Z29&gt;0, (R29*SUMPRODUCT(K29:$K$98, X29:$X$98)-K29*$AZ$3)/Z29, 0)</f>
        <v>37421.966788743259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2000000</v>
      </c>
      <c r="S30">
        <f t="shared" si="1"/>
        <v>35995.16578958337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24221.382799823852</v>
      </c>
      <c r="AC30">
        <f t="shared" si="2"/>
        <v>22474.335331277365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-32813.912194619537</v>
      </c>
      <c r="AI30">
        <f t="shared" si="7"/>
        <v>-32845.130741385867</v>
      </c>
      <c r="AJ30">
        <f t="shared" si="8"/>
        <v>1747.0474685464869</v>
      </c>
      <c r="AK30">
        <f t="shared" si="30"/>
        <v>1695.4967959876699</v>
      </c>
      <c r="AL30">
        <f t="shared" si="9"/>
        <v>-29402.586476851709</v>
      </c>
      <c r="AN30">
        <f t="shared" si="10"/>
        <v>0</v>
      </c>
      <c r="AO30">
        <f t="shared" si="11"/>
        <v>0</v>
      </c>
      <c r="AP30">
        <f t="shared" si="12"/>
        <v>-2.386404010713191</v>
      </c>
      <c r="AQ30">
        <f t="shared" si="13"/>
        <v>-2508.3567231543861</v>
      </c>
      <c r="AR30">
        <f t="shared" si="14"/>
        <v>-2510.7431271650994</v>
      </c>
      <c r="AS30">
        <f t="shared" si="15"/>
        <v>133.54757084152189</v>
      </c>
      <c r="AT30">
        <f t="shared" si="16"/>
        <v>129.60694116807375</v>
      </c>
      <c r="AU30">
        <f t="shared" si="17"/>
        <v>-2247.5886151555037</v>
      </c>
      <c r="AW30">
        <v>27</v>
      </c>
      <c r="AX30">
        <f>IF(Z30&gt;0, (R30*SUMPRODUCT(K30:$K$98, X30:$X$98)-K30*$AZ$3)/Z30, 0)</f>
        <v>35995.16578958337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2000000</v>
      </c>
      <c r="S31">
        <f t="shared" si="1"/>
        <v>34480.453885426024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22474.335331277365</v>
      </c>
      <c r="AC31">
        <f t="shared" si="2"/>
        <v>20706.251616299785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-35211.583711539155</v>
      </c>
      <c r="AI31">
        <f t="shared" si="7"/>
        <v>-35241.609783245032</v>
      </c>
      <c r="AJ31">
        <f t="shared" si="8"/>
        <v>1768.0837149775798</v>
      </c>
      <c r="AK31">
        <f t="shared" si="30"/>
        <v>1573.2034731894157</v>
      </c>
      <c r="AL31">
        <f t="shared" si="9"/>
        <v>-31900.32259507804</v>
      </c>
      <c r="AN31">
        <f t="shared" si="10"/>
        <v>0</v>
      </c>
      <c r="AO31">
        <f t="shared" si="11"/>
        <v>0</v>
      </c>
      <c r="AP31">
        <f t="shared" si="12"/>
        <v>-2.0493294556483748</v>
      </c>
      <c r="AQ31">
        <f t="shared" si="13"/>
        <v>-2403.2492957099571</v>
      </c>
      <c r="AR31">
        <f t="shared" si="14"/>
        <v>-2405.2986251656052</v>
      </c>
      <c r="AS31">
        <f t="shared" si="15"/>
        <v>120.67466142920544</v>
      </c>
      <c r="AT31">
        <f t="shared" si="16"/>
        <v>107.373760008185</v>
      </c>
      <c r="AU31">
        <f t="shared" si="17"/>
        <v>-2177.2502037282152</v>
      </c>
      <c r="AW31">
        <v>28</v>
      </c>
      <c r="AX31">
        <f>IF(Z31&gt;0, (R31*SUMPRODUCT(K31:$K$98, X31:$X$98)-K31*$AZ$3)/Z31, 0)</f>
        <v>34480.453885426024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2000000</v>
      </c>
      <c r="S32">
        <f t="shared" si="1"/>
        <v>32940.635859142967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20706.251616299785</v>
      </c>
      <c r="AC32">
        <f t="shared" si="2"/>
        <v>18963.960363604838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-37630.235618576713</v>
      </c>
      <c r="AI32">
        <f t="shared" si="7"/>
        <v>-37659.02067367507</v>
      </c>
      <c r="AJ32">
        <f t="shared" si="8"/>
        <v>1742.2912526949476</v>
      </c>
      <c r="AK32">
        <f t="shared" si="30"/>
        <v>1449.4376131409851</v>
      </c>
      <c r="AL32">
        <f t="shared" si="9"/>
        <v>-34467.29180783913</v>
      </c>
      <c r="AN32">
        <f t="shared" si="10"/>
        <v>0</v>
      </c>
      <c r="AO32">
        <f t="shared" si="11"/>
        <v>0</v>
      </c>
      <c r="AP32">
        <f t="shared" si="12"/>
        <v>-1.7541321455971481</v>
      </c>
      <c r="AQ32">
        <f t="shared" si="13"/>
        <v>-2293.1485008244781</v>
      </c>
      <c r="AR32">
        <f t="shared" si="14"/>
        <v>-2294.902632970075</v>
      </c>
      <c r="AS32">
        <f t="shared" si="15"/>
        <v>106.1734668529332</v>
      </c>
      <c r="AT32">
        <f t="shared" si="16"/>
        <v>88.327262239411269</v>
      </c>
      <c r="AU32">
        <f t="shared" si="17"/>
        <v>-2100.4019038777305</v>
      </c>
      <c r="AW32">
        <v>29</v>
      </c>
      <c r="AX32">
        <f>IF(Z32&gt;0, (R32*SUMPRODUCT(K32:$K$98, X32:$X$98)-K32*$AZ$3)/Z32, 0)</f>
        <v>32940.635859142967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2000000</v>
      </c>
      <c r="S33">
        <f t="shared" si="1"/>
        <v>31384.255347832535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18963.960363604838</v>
      </c>
      <c r="AC33">
        <f t="shared" si="2"/>
        <v>17260.952972615185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-39912.873810451842</v>
      </c>
      <c r="AI33">
        <f t="shared" si="7"/>
        <v>-39940.373193153951</v>
      </c>
      <c r="AJ33">
        <f t="shared" si="8"/>
        <v>1703.0073909896528</v>
      </c>
      <c r="AK33">
        <f t="shared" si="30"/>
        <v>1327.4772254523389</v>
      </c>
      <c r="AL33">
        <f t="shared" si="9"/>
        <v>-36909.888576711957</v>
      </c>
      <c r="AN33">
        <f t="shared" si="10"/>
        <v>0</v>
      </c>
      <c r="AO33">
        <f t="shared" si="11"/>
        <v>0</v>
      </c>
      <c r="AP33">
        <f t="shared" si="12"/>
        <v>-1.4962362232585289</v>
      </c>
      <c r="AQ33">
        <f t="shared" si="13"/>
        <v>-2171.651931843714</v>
      </c>
      <c r="AR33">
        <f t="shared" si="14"/>
        <v>-2173.1481680669726</v>
      </c>
      <c r="AS33">
        <f t="shared" si="15"/>
        <v>92.66031075964095</v>
      </c>
      <c r="AT33">
        <f t="shared" si="16"/>
        <v>72.22778532116601</v>
      </c>
      <c r="AU33">
        <f t="shared" si="17"/>
        <v>-2008.2600719861653</v>
      </c>
      <c r="AW33">
        <v>30</v>
      </c>
      <c r="AX33">
        <f>IF(Z33&gt;0, (R33*SUMPRODUCT(K33:$K$98, X33:$X$98)-K33*$AZ$3)/Z33, 0)</f>
        <v>31384.255347832535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2000000</v>
      </c>
      <c r="S34">
        <f t="shared" si="1"/>
        <v>29837.129976070406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17260.952972615185</v>
      </c>
      <c r="AC34">
        <f t="shared" si="2"/>
        <v>15616.21274598114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-42211.824141638477</v>
      </c>
      <c r="AI34">
        <f t="shared" si="7"/>
        <v>-42237.993234910027</v>
      </c>
      <c r="AJ34">
        <f t="shared" si="8"/>
        <v>1644.740226634045</v>
      </c>
      <c r="AK34">
        <f t="shared" si="30"/>
        <v>1208.2667080830631</v>
      </c>
      <c r="AL34">
        <f t="shared" si="9"/>
        <v>-39384.986300192919</v>
      </c>
      <c r="AN34">
        <f t="shared" si="10"/>
        <v>0</v>
      </c>
      <c r="AO34">
        <f t="shared" si="11"/>
        <v>0</v>
      </c>
      <c r="AP34">
        <f t="shared" si="12"/>
        <v>-1.2712994878464734</v>
      </c>
      <c r="AQ34">
        <f t="shared" si="13"/>
        <v>-2050.6583799247569</v>
      </c>
      <c r="AR34">
        <f t="shared" si="14"/>
        <v>-2051.9296794126035</v>
      </c>
      <c r="AS34">
        <f t="shared" si="15"/>
        <v>79.901790484800657</v>
      </c>
      <c r="AT34">
        <f t="shared" si="16"/>
        <v>58.697824614277806</v>
      </c>
      <c r="AU34">
        <f t="shared" si="17"/>
        <v>-1913.3300643135249</v>
      </c>
      <c r="AW34">
        <v>31</v>
      </c>
      <c r="AX34">
        <f>IF(Z34&gt;0, (R34*SUMPRODUCT(K34:$K$98, X34:$X$98)-K34*$AZ$3)/Z34, 0)</f>
        <v>29837.129976070406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28308.524638025498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15616.21274598114</v>
      </c>
      <c r="AC35">
        <f t="shared" ref="AC35:AC66" si="33">S35*Z35</f>
        <v>14036.011245707872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-44650.543304134437</v>
      </c>
      <c r="AI35">
        <f t="shared" ref="AI35:AI66" si="38">SUM(AE35:AH35)</f>
        <v>-44675.334442890664</v>
      </c>
      <c r="AJ35">
        <f t="shared" ref="AJ35:AJ66" si="39">AB35-AC35</f>
        <v>1580.2015002732678</v>
      </c>
      <c r="AK35">
        <f t="shared" si="30"/>
        <v>1093.1348922186799</v>
      </c>
      <c r="AL35">
        <f t="shared" ref="AL35:AL66" si="40">SUM(AI35:AK35)</f>
        <v>-42001.998050398717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-1.0753198192371665</v>
      </c>
      <c r="AQ35">
        <f t="shared" ref="AQ35:AQ66" si="44">AH35*$K35</f>
        <v>-1936.724836513647</v>
      </c>
      <c r="AR35">
        <f t="shared" ref="AR35:AR66" si="45">AI35*$K35</f>
        <v>-1937.8001563328842</v>
      </c>
      <c r="AS35">
        <f t="shared" ref="AS35:AS66" si="46">AJ35*$K35</f>
        <v>68.541506234975287</v>
      </c>
      <c r="AT35">
        <f t="shared" ref="AT35:AT66" si="47">AK35*$K35</f>
        <v>47.414910071733708</v>
      </c>
      <c r="AU35">
        <f t="shared" ref="AU35:AU66" si="48">AL35*$K35</f>
        <v>-1821.8437400261751</v>
      </c>
      <c r="AW35">
        <v>32</v>
      </c>
      <c r="AX35">
        <f>IF(Z35&gt;0, (R35*SUMPRODUCT(K35:$K$98, X35:$X$98)-K35*$AZ$3)/Z35, 0)</f>
        <v>28308.524638025498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2000000</v>
      </c>
      <c r="S36">
        <f t="shared" si="32"/>
        <v>26782.432933194901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14036.011245707872</v>
      </c>
      <c r="AC36">
        <f t="shared" si="33"/>
        <v>12519.337194597341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-46837.389737974583</v>
      </c>
      <c r="AI36">
        <f t="shared" si="38"/>
        <v>-46860.762030599799</v>
      </c>
      <c r="AJ36">
        <f t="shared" si="39"/>
        <v>1516.6740511105309</v>
      </c>
      <c r="AK36">
        <f t="shared" si="30"/>
        <v>982.52078719955114</v>
      </c>
      <c r="AL36">
        <f t="shared" si="40"/>
        <v>-44361.567192289716</v>
      </c>
      <c r="AN36">
        <f t="shared" si="41"/>
        <v>0</v>
      </c>
      <c r="AO36">
        <f t="shared" si="42"/>
        <v>0</v>
      </c>
      <c r="AP36">
        <f t="shared" si="43"/>
        <v>-0.90515815118012721</v>
      </c>
      <c r="AQ36">
        <f t="shared" si="44"/>
        <v>-1813.9104186804354</v>
      </c>
      <c r="AR36">
        <f t="shared" si="45"/>
        <v>-1814.8155768316155</v>
      </c>
      <c r="AS36">
        <f t="shared" si="46"/>
        <v>58.737493238678994</v>
      </c>
      <c r="AT36">
        <f t="shared" si="47"/>
        <v>38.050896995790559</v>
      </c>
      <c r="AU36">
        <f t="shared" si="48"/>
        <v>-1718.0271865971458</v>
      </c>
      <c r="AW36">
        <v>33</v>
      </c>
      <c r="AX36">
        <f>IF(Z36&gt;0, (R36*SUMPRODUCT(K36:$K$98, X36:$X$98)-K36*$AZ$3)/Z36, 0)</f>
        <v>26782.432933194901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25273.600818913841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12519.337194597341</v>
      </c>
      <c r="AC37">
        <f t="shared" si="33"/>
        <v>11080.472120026823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-48701.201402011546</v>
      </c>
      <c r="AI37">
        <f t="shared" si="38"/>
        <v>-48723.122441675463</v>
      </c>
      <c r="AJ37">
        <f t="shared" si="39"/>
        <v>1438.8650745705181</v>
      </c>
      <c r="AK37">
        <f t="shared" si="30"/>
        <v>876.35360362181393</v>
      </c>
      <c r="AL37">
        <f t="shared" si="40"/>
        <v>-46407.903763483133</v>
      </c>
      <c r="AN37">
        <f t="shared" si="41"/>
        <v>0</v>
      </c>
      <c r="AO37">
        <f t="shared" si="42"/>
        <v>0</v>
      </c>
      <c r="AP37">
        <f t="shared" si="43"/>
        <v>-0.75799488814096228</v>
      </c>
      <c r="AQ37">
        <f t="shared" si="44"/>
        <v>-1684.0105339445793</v>
      </c>
      <c r="AR37">
        <f t="shared" si="45"/>
        <v>-1684.7685288327202</v>
      </c>
      <c r="AS37">
        <f t="shared" si="46"/>
        <v>49.753679021183721</v>
      </c>
      <c r="AT37">
        <f t="shared" si="47"/>
        <v>30.302921847395559</v>
      </c>
      <c r="AU37">
        <f t="shared" si="48"/>
        <v>-1604.7119279641411</v>
      </c>
      <c r="AW37">
        <v>34</v>
      </c>
      <c r="AX37">
        <f>IF(Z37&gt;0, (R37*SUMPRODUCT(K37:$K$98, X37:$X$98)-K37*$AZ$3)/Z37, 0)</f>
        <v>25273.600818913841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2000000</v>
      </c>
      <c r="S38">
        <f t="shared" si="32"/>
        <v>23804.769179593361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11080.472120026823</v>
      </c>
      <c r="AC38">
        <f t="shared" si="33"/>
        <v>9731.3235004661055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-50478.727573414879</v>
      </c>
      <c r="AI38">
        <f t="shared" si="38"/>
        <v>-50499.167434492818</v>
      </c>
      <c r="AJ38">
        <f t="shared" si="39"/>
        <v>1349.1486195607176</v>
      </c>
      <c r="AK38">
        <f t="shared" si="30"/>
        <v>775.63304840187766</v>
      </c>
      <c r="AL38">
        <f t="shared" si="40"/>
        <v>-48374.385766530228</v>
      </c>
      <c r="AN38">
        <f t="shared" si="41"/>
        <v>0</v>
      </c>
      <c r="AO38">
        <f t="shared" si="42"/>
        <v>0</v>
      </c>
      <c r="AP38">
        <f t="shared" si="43"/>
        <v>-0.63105185250464224</v>
      </c>
      <c r="AQ38">
        <f t="shared" si="44"/>
        <v>-1558.4594447983284</v>
      </c>
      <c r="AR38">
        <f t="shared" si="45"/>
        <v>-1559.0904966508328</v>
      </c>
      <c r="AS38">
        <f t="shared" si="46"/>
        <v>41.653058816371171</v>
      </c>
      <c r="AT38">
        <f t="shared" si="47"/>
        <v>23.946575282064909</v>
      </c>
      <c r="AU38">
        <f t="shared" si="48"/>
        <v>-1493.4908625523969</v>
      </c>
      <c r="AW38">
        <v>35</v>
      </c>
      <c r="AX38">
        <f>IF(Z38&gt;0, (R38*SUMPRODUCT(K38:$K$98, X38:$X$98)-K38*$AZ$3)/Z38, 0)</f>
        <v>23804.769179593361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2000000</v>
      </c>
      <c r="S39">
        <f t="shared" si="32"/>
        <v>22373.745424961387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9731.3235004661055</v>
      </c>
      <c r="AC39">
        <f t="shared" si="33"/>
        <v>8471.8479077962238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-52115.888248677409</v>
      </c>
      <c r="AI39">
        <f t="shared" si="38"/>
        <v>-52134.82081393835</v>
      </c>
      <c r="AJ39">
        <f t="shared" si="39"/>
        <v>1259.4755926698817</v>
      </c>
      <c r="AK39">
        <f t="shared" si="30"/>
        <v>681.19264503262741</v>
      </c>
      <c r="AL39">
        <f t="shared" si="40"/>
        <v>-50194.152576235836</v>
      </c>
      <c r="AN39">
        <f t="shared" si="41"/>
        <v>0</v>
      </c>
      <c r="AO39">
        <f t="shared" si="42"/>
        <v>0</v>
      </c>
      <c r="AP39">
        <f t="shared" si="43"/>
        <v>-0.52188948415140191</v>
      </c>
      <c r="AQ39">
        <f t="shared" si="44"/>
        <v>-1436.6111332152002</v>
      </c>
      <c r="AR39">
        <f t="shared" si="45"/>
        <v>-1437.1330226993514</v>
      </c>
      <c r="AS39">
        <f t="shared" si="46"/>
        <v>34.718330997424431</v>
      </c>
      <c r="AT39">
        <f t="shared" si="47"/>
        <v>18.777554611534754</v>
      </c>
      <c r="AU39">
        <f t="shared" si="48"/>
        <v>-1383.6371370903921</v>
      </c>
      <c r="AW39">
        <v>36</v>
      </c>
      <c r="AX39">
        <f>IF(Z39&gt;0, (R39*SUMPRODUCT(K39:$K$98, X39:$X$98)-K39*$AZ$3)/Z39, 0)</f>
        <v>22373.745424961387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2000000</v>
      </c>
      <c r="S40">
        <f t="shared" si="32"/>
        <v>20980.112973107247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8471.8479077962238</v>
      </c>
      <c r="AC40">
        <f t="shared" si="33"/>
        <v>7302.1866425528515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-53624.024567019456</v>
      </c>
      <c r="AI40">
        <f t="shared" si="38"/>
        <v>-53641.427206013614</v>
      </c>
      <c r="AJ40">
        <f t="shared" si="39"/>
        <v>1169.6612652433723</v>
      </c>
      <c r="AK40">
        <f t="shared" ref="AK40:AK71" si="61">G40*SUM(AB40:AB40, AE40:AF40)</f>
        <v>593.02935354573572</v>
      </c>
      <c r="AL40">
        <f t="shared" si="40"/>
        <v>-51878.736587224506</v>
      </c>
      <c r="AN40">
        <f t="shared" si="41"/>
        <v>0</v>
      </c>
      <c r="AO40">
        <f t="shared" si="42"/>
        <v>0</v>
      </c>
      <c r="AP40">
        <f t="shared" si="43"/>
        <v>-0.42831784822095237</v>
      </c>
      <c r="AQ40">
        <f t="shared" si="44"/>
        <v>-1319.8071179436165</v>
      </c>
      <c r="AR40">
        <f t="shared" si="45"/>
        <v>-1320.2354357918375</v>
      </c>
      <c r="AS40">
        <f t="shared" si="46"/>
        <v>28.787978446522313</v>
      </c>
      <c r="AT40">
        <f t="shared" si="47"/>
        <v>14.595778072959861</v>
      </c>
      <c r="AU40">
        <f t="shared" si="48"/>
        <v>-1276.8516792723553</v>
      </c>
      <c r="AW40">
        <v>37</v>
      </c>
      <c r="AX40">
        <f>IF(Z40&gt;0, (R40*SUMPRODUCT(K40:$K$98, X40:$X$98)-K40*$AZ$3)/Z40, 0)</f>
        <v>20980.112973107247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2000000</v>
      </c>
      <c r="S41">
        <f t="shared" si="32"/>
        <v>19618.251478886716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7302.1866425528515</v>
      </c>
      <c r="AC41">
        <f t="shared" si="33"/>
        <v>6220.7276210126502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-54966.924407553153</v>
      </c>
      <c r="AI41">
        <f t="shared" si="38"/>
        <v>-54982.778847047179</v>
      </c>
      <c r="AJ41">
        <f t="shared" si="39"/>
        <v>1081.4590215402013</v>
      </c>
      <c r="AK41">
        <f t="shared" si="61"/>
        <v>511.15306497869966</v>
      </c>
      <c r="AL41">
        <f t="shared" si="40"/>
        <v>-53390.166760528278</v>
      </c>
      <c r="AN41">
        <f t="shared" si="41"/>
        <v>0</v>
      </c>
      <c r="AO41">
        <f t="shared" si="42"/>
        <v>0</v>
      </c>
      <c r="AP41">
        <f t="shared" si="43"/>
        <v>-0.34840464072671978</v>
      </c>
      <c r="AQ41">
        <f t="shared" si="44"/>
        <v>-1207.9097187434531</v>
      </c>
      <c r="AR41">
        <f t="shared" si="45"/>
        <v>-1208.2581233841797</v>
      </c>
      <c r="AS41">
        <f t="shared" si="46"/>
        <v>23.765289337558276</v>
      </c>
      <c r="AT41">
        <f t="shared" si="47"/>
        <v>11.23269605509223</v>
      </c>
      <c r="AU41">
        <f t="shared" si="48"/>
        <v>-1173.2601379915293</v>
      </c>
      <c r="AW41">
        <v>38</v>
      </c>
      <c r="AX41">
        <f>IF(Z41&gt;0, (R41*SUMPRODUCT(K41:$K$98, X41:$X$98)-K41*$AZ$3)/Z41, 0)</f>
        <v>19618.251478886716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2000000</v>
      </c>
      <c r="S42">
        <f t="shared" si="32"/>
        <v>18277.904495689425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6220.7276210126502</v>
      </c>
      <c r="AC42">
        <f t="shared" si="33"/>
        <v>5225.6287026293894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-56038.451169394124</v>
      </c>
      <c r="AI42">
        <f t="shared" si="38"/>
        <v>-56052.746103213976</v>
      </c>
      <c r="AJ42">
        <f t="shared" si="39"/>
        <v>995.09891838326075</v>
      </c>
      <c r="AK42">
        <f t="shared" si="61"/>
        <v>435.45093347088556</v>
      </c>
      <c r="AL42">
        <f t="shared" si="40"/>
        <v>-54622.196251359826</v>
      </c>
      <c r="AN42">
        <f t="shared" si="41"/>
        <v>0</v>
      </c>
      <c r="AO42">
        <f t="shared" si="42"/>
        <v>0</v>
      </c>
      <c r="AP42">
        <f t="shared" si="43"/>
        <v>-0.28047694259356903</v>
      </c>
      <c r="AQ42">
        <f t="shared" si="44"/>
        <v>-1099.5149505234001</v>
      </c>
      <c r="AR42">
        <f t="shared" si="45"/>
        <v>-1099.7954274659935</v>
      </c>
      <c r="AS42">
        <f t="shared" si="46"/>
        <v>19.524560639706369</v>
      </c>
      <c r="AT42">
        <f t="shared" si="47"/>
        <v>8.5438623227349559</v>
      </c>
      <c r="AU42">
        <f t="shared" si="48"/>
        <v>-1071.7270045035523</v>
      </c>
      <c r="AW42">
        <v>39</v>
      </c>
      <c r="AX42">
        <f>IF(Z42&gt;0, (R42*SUMPRODUCT(K42:$K$98, X42:$X$98)-K42*$AZ$3)/Z42, 0)</f>
        <v>18277.904495689425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2000000</v>
      </c>
      <c r="S43">
        <f t="shared" si="32"/>
        <v>16954.237957142726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5225.6287026293894</v>
      </c>
      <c r="AC43">
        <f t="shared" si="33"/>
        <v>4316.1233952847342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-56929.583658118594</v>
      </c>
      <c r="AI43">
        <f t="shared" si="38"/>
        <v>-56942.312403008793</v>
      </c>
      <c r="AJ43">
        <f t="shared" si="39"/>
        <v>909.50530734465519</v>
      </c>
      <c r="AK43">
        <f t="shared" si="61"/>
        <v>365.7940091840573</v>
      </c>
      <c r="AL43">
        <f t="shared" si="40"/>
        <v>-55667.013086480081</v>
      </c>
      <c r="AN43">
        <f t="shared" si="41"/>
        <v>0</v>
      </c>
      <c r="AO43">
        <f t="shared" si="42"/>
        <v>0</v>
      </c>
      <c r="AP43">
        <f t="shared" si="43"/>
        <v>-0.2229885560737081</v>
      </c>
      <c r="AQ43">
        <f t="shared" si="44"/>
        <v>-997.32108446715154</v>
      </c>
      <c r="AR43">
        <f t="shared" si="45"/>
        <v>-997.54407302322522</v>
      </c>
      <c r="AS43">
        <f t="shared" si="46"/>
        <v>15.933171492994864</v>
      </c>
      <c r="AT43">
        <f t="shared" si="47"/>
        <v>6.4081634624602763</v>
      </c>
      <c r="AU43">
        <f t="shared" si="48"/>
        <v>-975.20273806777004</v>
      </c>
      <c r="AW43">
        <v>40</v>
      </c>
      <c r="AX43">
        <f>IF(Z43&gt;0, (R43*SUMPRODUCT(K43:$K$98, X43:$X$98)-K43*$AZ$3)/Z43, 0)</f>
        <v>16954.237957142726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2000000</v>
      </c>
      <c r="S44">
        <f t="shared" si="32"/>
        <v>15615.631051656117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4316.1233952847342</v>
      </c>
      <c r="AC44">
        <f t="shared" si="33"/>
        <v>3488.4537779414618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-57268.313129187089</v>
      </c>
      <c r="AI44">
        <f t="shared" si="38"/>
        <v>-57279.482878800161</v>
      </c>
      <c r="AJ44">
        <f t="shared" si="39"/>
        <v>827.66961734327242</v>
      </c>
      <c r="AK44">
        <f t="shared" si="61"/>
        <v>302.12863766993144</v>
      </c>
      <c r="AL44">
        <f t="shared" si="40"/>
        <v>-56149.684623786961</v>
      </c>
      <c r="AN44">
        <f t="shared" si="41"/>
        <v>0</v>
      </c>
      <c r="AO44">
        <f t="shared" si="42"/>
        <v>0</v>
      </c>
      <c r="AP44">
        <f t="shared" si="43"/>
        <v>-0.17471186836568134</v>
      </c>
      <c r="AQ44">
        <f t="shared" si="44"/>
        <v>-895.76349797885439</v>
      </c>
      <c r="AR44">
        <f t="shared" si="45"/>
        <v>-895.93820984722015</v>
      </c>
      <c r="AS44">
        <f t="shared" si="46"/>
        <v>12.946011347143614</v>
      </c>
      <c r="AT44">
        <f t="shared" si="47"/>
        <v>4.7257513017416386</v>
      </c>
      <c r="AU44">
        <f t="shared" si="48"/>
        <v>-878.26644719833496</v>
      </c>
      <c r="AW44">
        <v>41</v>
      </c>
      <c r="AX44">
        <f>IF(Z44&gt;0, (R44*SUMPRODUCT(K44:$K$98, X44:$X$98)-K44*$AZ$3)/Z44, 0)</f>
        <v>15615.631051656117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2000000</v>
      </c>
      <c r="S45">
        <f t="shared" si="32"/>
        <v>14239.082972402761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3488.4537779414618</v>
      </c>
      <c r="AC45">
        <f t="shared" si="33"/>
        <v>2744.1648041803578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-56880.857949834623</v>
      </c>
      <c r="AI45">
        <f t="shared" si="38"/>
        <v>-56890.493980502819</v>
      </c>
      <c r="AJ45">
        <f t="shared" si="39"/>
        <v>744.28897376110399</v>
      </c>
      <c r="AK45">
        <f t="shared" si="61"/>
        <v>244.19176445590236</v>
      </c>
      <c r="AL45">
        <f t="shared" si="40"/>
        <v>-55902.013242285815</v>
      </c>
      <c r="AN45">
        <f t="shared" si="41"/>
        <v>0</v>
      </c>
      <c r="AO45">
        <f t="shared" si="42"/>
        <v>0</v>
      </c>
      <c r="AP45">
        <f t="shared" si="43"/>
        <v>-0.13457336780046875</v>
      </c>
      <c r="AQ45">
        <f t="shared" si="44"/>
        <v>-794.37777662498286</v>
      </c>
      <c r="AR45">
        <f t="shared" si="45"/>
        <v>-794.51234999278336</v>
      </c>
      <c r="AS45">
        <f t="shared" si="46"/>
        <v>10.394474370697409</v>
      </c>
      <c r="AT45">
        <f t="shared" si="47"/>
        <v>3.4102950959299871</v>
      </c>
      <c r="AU45">
        <f t="shared" si="48"/>
        <v>-780.70758052615599</v>
      </c>
      <c r="AW45">
        <v>42</v>
      </c>
      <c r="AX45">
        <f>IF(Z45&gt;0, (R45*SUMPRODUCT(K45:$K$98, X45:$X$98)-K45*$AZ$3)/Z45, 0)</f>
        <v>14239.082972402761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2000000</v>
      </c>
      <c r="S46">
        <f t="shared" si="32"/>
        <v>12795.037137849278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2744.1648041803578</v>
      </c>
      <c r="AC46">
        <f t="shared" si="33"/>
        <v>2085.0321384640802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-55674.178803247414</v>
      </c>
      <c r="AI46">
        <f t="shared" si="38"/>
        <v>-55682.326619138847</v>
      </c>
      <c r="AJ46">
        <f t="shared" si="39"/>
        <v>659.13266571627764</v>
      </c>
      <c r="AK46">
        <f t="shared" si="61"/>
        <v>192.09153629262505</v>
      </c>
      <c r="AL46">
        <f t="shared" si="40"/>
        <v>-54831.102417129943</v>
      </c>
      <c r="AN46">
        <f t="shared" si="41"/>
        <v>0</v>
      </c>
      <c r="AO46">
        <f t="shared" si="42"/>
        <v>0</v>
      </c>
      <c r="AP46">
        <f t="shared" si="43"/>
        <v>-0.10159775979676543</v>
      </c>
      <c r="AQ46">
        <f t="shared" si="44"/>
        <v>-694.2193982173842</v>
      </c>
      <c r="AR46">
        <f t="shared" si="45"/>
        <v>-694.32099597718093</v>
      </c>
      <c r="AS46">
        <f t="shared" si="46"/>
        <v>8.2189390553217141</v>
      </c>
      <c r="AT46">
        <f t="shared" si="47"/>
        <v>2.3952516874831855</v>
      </c>
      <c r="AU46">
        <f t="shared" si="48"/>
        <v>-683.70680523437602</v>
      </c>
      <c r="AW46">
        <v>43</v>
      </c>
      <c r="AX46">
        <f>IF(Z46&gt;0, (R46*SUMPRODUCT(K46:$K$98, X46:$X$98)-K46*$AZ$3)/Z46, 0)</f>
        <v>12795.037137849278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2000000</v>
      </c>
      <c r="S47">
        <f t="shared" si="32"/>
        <v>11224.456292041285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2085.0321384640802</v>
      </c>
      <c r="AC47">
        <f t="shared" si="33"/>
        <v>1511.5673035580403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-53318.894914033117</v>
      </c>
      <c r="AI47">
        <f t="shared" si="38"/>
        <v>-53325.628279392782</v>
      </c>
      <c r="AJ47">
        <f t="shared" si="39"/>
        <v>573.46483490603987</v>
      </c>
      <c r="AK47">
        <f t="shared" si="61"/>
        <v>145.95224969248562</v>
      </c>
      <c r="AL47">
        <f t="shared" si="40"/>
        <v>-52606.211194794261</v>
      </c>
      <c r="AN47">
        <f t="shared" si="41"/>
        <v>0</v>
      </c>
      <c r="AO47">
        <f t="shared" si="42"/>
        <v>0</v>
      </c>
      <c r="AP47">
        <f t="shared" si="43"/>
        <v>-7.4964747515368829E-2</v>
      </c>
      <c r="AQ47">
        <f t="shared" si="44"/>
        <v>-593.61660648516715</v>
      </c>
      <c r="AR47">
        <f t="shared" si="45"/>
        <v>-593.69157123268246</v>
      </c>
      <c r="AS47">
        <f t="shared" si="46"/>
        <v>6.38457060643064</v>
      </c>
      <c r="AT47">
        <f t="shared" si="47"/>
        <v>1.62493388715238</v>
      </c>
      <c r="AU47">
        <f t="shared" si="48"/>
        <v>-585.68206673909958</v>
      </c>
      <c r="AW47">
        <v>44</v>
      </c>
      <c r="AX47">
        <f>IF(Z47&gt;0, (R47*SUMPRODUCT(K47:$K$98, X47:$X$98)-K47*$AZ$3)/Z47, 0)</f>
        <v>11224.456292041285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2000000</v>
      </c>
      <c r="S48">
        <f t="shared" si="32"/>
        <v>9461.2275026000298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1511.5673035580403</v>
      </c>
      <c r="AC48">
        <f t="shared" si="33"/>
        <v>1025.767271458001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-49805.287673372455</v>
      </c>
      <c r="AI48">
        <f t="shared" si="38"/>
        <v>-49810.708572886688</v>
      </c>
      <c r="AJ48">
        <f t="shared" si="39"/>
        <v>485.80003210003929</v>
      </c>
      <c r="AK48">
        <f t="shared" si="61"/>
        <v>105.80971124906283</v>
      </c>
      <c r="AL48">
        <f t="shared" si="40"/>
        <v>-49219.098829537586</v>
      </c>
      <c r="AN48">
        <f t="shared" si="41"/>
        <v>0</v>
      </c>
      <c r="AO48">
        <f t="shared" si="42"/>
        <v>0</v>
      </c>
      <c r="AP48">
        <f t="shared" si="43"/>
        <v>-5.3886284103226115E-2</v>
      </c>
      <c r="AQ48">
        <f t="shared" si="44"/>
        <v>-495.08792302149618</v>
      </c>
      <c r="AR48">
        <f t="shared" si="45"/>
        <v>-495.14180930559939</v>
      </c>
      <c r="AS48">
        <f t="shared" si="46"/>
        <v>4.8290802067743339</v>
      </c>
      <c r="AT48">
        <f t="shared" si="47"/>
        <v>1.0517981649127099</v>
      </c>
      <c r="AU48">
        <f t="shared" si="48"/>
        <v>-489.26093093391233</v>
      </c>
      <c r="AW48">
        <v>45</v>
      </c>
      <c r="AX48">
        <f>IF(Z48&gt;0, (R48*SUMPRODUCT(K48:$K$98, X48:$X$98)-K48*$AZ$3)/Z48, 0)</f>
        <v>9461.2275026000298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2000000</v>
      </c>
      <c r="S49">
        <f t="shared" si="32"/>
        <v>7396.4998627332952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1025.767271458001</v>
      </c>
      <c r="AC49">
        <f t="shared" si="33"/>
        <v>626.94414699465506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-45143.073037114336</v>
      </c>
      <c r="AI49">
        <f t="shared" si="38"/>
        <v>-45147.311150807502</v>
      </c>
      <c r="AJ49">
        <f t="shared" si="39"/>
        <v>398.82312446334595</v>
      </c>
      <c r="AK49">
        <f t="shared" si="61"/>
        <v>71.803709002060074</v>
      </c>
      <c r="AL49">
        <f t="shared" si="40"/>
        <v>-44676.6843173421</v>
      </c>
      <c r="AN49">
        <f t="shared" si="41"/>
        <v>0</v>
      </c>
      <c r="AO49">
        <f t="shared" si="42"/>
        <v>0</v>
      </c>
      <c r="AP49">
        <f t="shared" si="43"/>
        <v>-3.7615034106808914E-2</v>
      </c>
      <c r="AQ49">
        <f t="shared" si="44"/>
        <v>-400.663680805995</v>
      </c>
      <c r="AR49">
        <f t="shared" si="45"/>
        <v>-400.70129584010181</v>
      </c>
      <c r="AS49">
        <f t="shared" si="46"/>
        <v>3.5397222716020509</v>
      </c>
      <c r="AT49">
        <f t="shared" si="47"/>
        <v>0.63728799146295212</v>
      </c>
      <c r="AU49">
        <f t="shared" si="48"/>
        <v>-396.52428557703684</v>
      </c>
      <c r="AW49">
        <v>46</v>
      </c>
      <c r="AX49">
        <f>IF(Z49&gt;0, (R49*SUMPRODUCT(K49:$K$98, X49:$X$98)-K49*$AZ$3)/Z49, 0)</f>
        <v>7396.4998627332952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2000000</v>
      </c>
      <c r="S50">
        <f t="shared" si="32"/>
        <v>4871.0161337111012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626.94414699465506</v>
      </c>
      <c r="AC50">
        <f t="shared" si="33"/>
        <v>312.23117918700859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-39629.694357967142</v>
      </c>
      <c r="AI50">
        <f t="shared" si="38"/>
        <v>-39632.899348164428</v>
      </c>
      <c r="AJ50">
        <f t="shared" si="39"/>
        <v>314.71296780764646</v>
      </c>
      <c r="AK50">
        <f t="shared" si="61"/>
        <v>43.886090289625855</v>
      </c>
      <c r="AL50">
        <f t="shared" si="40"/>
        <v>-39274.300290067156</v>
      </c>
      <c r="AN50">
        <f t="shared" si="41"/>
        <v>0</v>
      </c>
      <c r="AO50">
        <f t="shared" si="42"/>
        <v>0</v>
      </c>
      <c r="AP50">
        <f t="shared" si="43"/>
        <v>-2.5397884259141971E-2</v>
      </c>
      <c r="AQ50">
        <f t="shared" si="44"/>
        <v>-314.04476412506489</v>
      </c>
      <c r="AR50">
        <f t="shared" si="45"/>
        <v>-314.07016200932406</v>
      </c>
      <c r="AS50">
        <f t="shared" si="46"/>
        <v>2.4939369667982798</v>
      </c>
      <c r="AT50">
        <f t="shared" si="47"/>
        <v>0.34777449325965049</v>
      </c>
      <c r="AU50">
        <f t="shared" si="48"/>
        <v>-311.22845054926614</v>
      </c>
      <c r="AW50">
        <v>47</v>
      </c>
      <c r="AX50">
        <f>IF(Z50&gt;0, (R50*SUMPRODUCT(K50:$K$98, X50:$X$98)-K50*$AZ$3)/Z50, 0)</f>
        <v>4871.0161337111012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2000000</v>
      </c>
      <c r="S51">
        <f t="shared" si="32"/>
        <v>1606.8742560208727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312.23117918700859</v>
      </c>
      <c r="AC51">
        <f t="shared" si="33"/>
        <v>74.928123096182844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-33658.138875507604</v>
      </c>
      <c r="AI51">
        <f t="shared" si="38"/>
        <v>-33660.470362331027</v>
      </c>
      <c r="AJ51">
        <f t="shared" si="39"/>
        <v>237.30305609082575</v>
      </c>
      <c r="AK51">
        <f t="shared" si="61"/>
        <v>21.856182543090604</v>
      </c>
      <c r="AL51">
        <f t="shared" si="40"/>
        <v>-33401.311123697116</v>
      </c>
      <c r="AN51">
        <f t="shared" si="41"/>
        <v>0</v>
      </c>
      <c r="AO51">
        <f t="shared" si="42"/>
        <v>0</v>
      </c>
      <c r="AP51">
        <f t="shared" si="43"/>
        <v>-1.6496270784004986E-2</v>
      </c>
      <c r="AQ51">
        <f t="shared" si="44"/>
        <v>-238.14579065946307</v>
      </c>
      <c r="AR51">
        <f t="shared" si="45"/>
        <v>-238.16228693024706</v>
      </c>
      <c r="AS51">
        <f t="shared" si="46"/>
        <v>1.6790210572153725</v>
      </c>
      <c r="AT51">
        <f t="shared" si="47"/>
        <v>0.15464187998550971</v>
      </c>
      <c r="AU51">
        <f t="shared" si="48"/>
        <v>-236.32862399304622</v>
      </c>
      <c r="AW51">
        <v>48</v>
      </c>
      <c r="AX51">
        <f>IF(Z51&gt;0, (R51*SUMPRODUCT(K51:$K$98, X51:$X$98)-K51*$AZ$3)/Z51, 0)</f>
        <v>1606.8742560208727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2000000</v>
      </c>
      <c r="S52">
        <f t="shared" si="32"/>
        <v>-2921.6043402172031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74.928123096182844</v>
      </c>
      <c r="AC52">
        <f t="shared" si="33"/>
        <v>-94.698285389852003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-27500.656472917508</v>
      </c>
      <c r="AI52">
        <f t="shared" si="38"/>
        <v>-27502.277128460872</v>
      </c>
      <c r="AJ52">
        <f t="shared" si="39"/>
        <v>169.62640848603485</v>
      </c>
      <c r="AK52">
        <f t="shared" si="61"/>
        <v>5.2449686167328</v>
      </c>
      <c r="AL52">
        <f t="shared" si="40"/>
        <v>-27327.405751358106</v>
      </c>
      <c r="AN52">
        <f t="shared" si="41"/>
        <v>0</v>
      </c>
      <c r="AO52">
        <f t="shared" si="42"/>
        <v>0</v>
      </c>
      <c r="AP52">
        <f t="shared" si="43"/>
        <v>-1.0238244762944196E-2</v>
      </c>
      <c r="AQ52">
        <f t="shared" si="44"/>
        <v>-173.7312122024085</v>
      </c>
      <c r="AR52">
        <f t="shared" si="45"/>
        <v>-173.74145044717145</v>
      </c>
      <c r="AS52">
        <f t="shared" si="46"/>
        <v>1.0715890217690276</v>
      </c>
      <c r="AT52">
        <f t="shared" si="47"/>
        <v>3.3134291053958591E-2</v>
      </c>
      <c r="AU52">
        <f t="shared" si="48"/>
        <v>-172.63672713434846</v>
      </c>
      <c r="AW52">
        <v>49</v>
      </c>
      <c r="AX52">
        <f>IF(Z52&gt;0, (R52*SUMPRODUCT(K52:$K$98, X52:$X$98)-K52*$AZ$3)/Z52, 0)</f>
        <v>-2921.6043402172031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2000000</v>
      </c>
      <c r="S53">
        <f t="shared" si="32"/>
        <v>-9707.882896823834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-94.698285389852003</v>
      </c>
      <c r="AC53">
        <f t="shared" si="33"/>
        <v>-207.25147779455688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-21480.395074580021</v>
      </c>
      <c r="AI53">
        <f t="shared" si="38"/>
        <v>-21481.462513691087</v>
      </c>
      <c r="AJ53">
        <f t="shared" si="39"/>
        <v>112.55319240470487</v>
      </c>
      <c r="AK53">
        <f t="shared" si="61"/>
        <v>-6.6288799772896407</v>
      </c>
      <c r="AL53">
        <f t="shared" si="40"/>
        <v>-21375.538201263669</v>
      </c>
      <c r="AN53">
        <f t="shared" si="41"/>
        <v>0</v>
      </c>
      <c r="AO53">
        <f t="shared" si="42"/>
        <v>0</v>
      </c>
      <c r="AP53">
        <f t="shared" si="43"/>
        <v>-6.0208786970410641E-3</v>
      </c>
      <c r="AQ53">
        <f t="shared" si="44"/>
        <v>-121.15993480817002</v>
      </c>
      <c r="AR53">
        <f t="shared" si="45"/>
        <v>-121.16595568686705</v>
      </c>
      <c r="AS53">
        <f t="shared" si="46"/>
        <v>0.63485505768669315</v>
      </c>
      <c r="AT53">
        <f t="shared" si="47"/>
        <v>-3.7390125419529768E-2</v>
      </c>
      <c r="AU53">
        <f t="shared" si="48"/>
        <v>-120.56849075459988</v>
      </c>
      <c r="AW53">
        <v>50</v>
      </c>
      <c r="AX53">
        <f>IF(Z53&gt;0, (R53*SUMPRODUCT(K53:$K$98, X53:$X$98)-K53*$AZ$3)/Z53, 0)</f>
        <v>-9707.882896823834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2000000</v>
      </c>
      <c r="S54">
        <f t="shared" si="32"/>
        <v>-20709.805473633009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-207.25147779455688</v>
      </c>
      <c r="AC54">
        <f t="shared" si="33"/>
        <v>-273.78818064049142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-15830.149172774105</v>
      </c>
      <c r="AI54">
        <f t="shared" si="38"/>
        <v>-15830.810183764743</v>
      </c>
      <c r="AJ54">
        <f t="shared" si="39"/>
        <v>66.536702845934542</v>
      </c>
      <c r="AK54">
        <f t="shared" si="61"/>
        <v>-14.507603445618983</v>
      </c>
      <c r="AL54">
        <f t="shared" si="40"/>
        <v>-15778.781084364427</v>
      </c>
      <c r="AN54">
        <f t="shared" si="41"/>
        <v>0</v>
      </c>
      <c r="AO54">
        <f t="shared" si="42"/>
        <v>0</v>
      </c>
      <c r="AP54">
        <f t="shared" si="43"/>
        <v>-3.3289511641641316E-3</v>
      </c>
      <c r="AQ54">
        <f t="shared" si="44"/>
        <v>-79.723021650243794</v>
      </c>
      <c r="AR54">
        <f t="shared" si="45"/>
        <v>-79.726350601407958</v>
      </c>
      <c r="AS54">
        <f t="shared" si="46"/>
        <v>0.33508888284169625</v>
      </c>
      <c r="AT54">
        <f t="shared" si="47"/>
        <v>-7.3062481658569906E-2</v>
      </c>
      <c r="AU54">
        <f t="shared" si="48"/>
        <v>-79.464324200224837</v>
      </c>
      <c r="AW54">
        <v>51</v>
      </c>
      <c r="AX54">
        <f>IF(Z54&gt;0, (R54*SUMPRODUCT(K54:$K$98, X54:$X$98)-K54*$AZ$3)/Z54, 0)</f>
        <v>-20709.805473633009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2000000</v>
      </c>
      <c r="S55">
        <f t="shared" si="32"/>
        <v>-39875.006761319288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-273.78818064049142</v>
      </c>
      <c r="AC55">
        <f t="shared" si="33"/>
        <v>-304.7404594673107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-10891.249885290526</v>
      </c>
      <c r="AI55">
        <f t="shared" si="38"/>
        <v>-10891.632004924124</v>
      </c>
      <c r="AJ55">
        <f t="shared" si="39"/>
        <v>30.952278826819281</v>
      </c>
      <c r="AK55">
        <f t="shared" si="61"/>
        <v>-19.165172644834403</v>
      </c>
      <c r="AL55">
        <f t="shared" si="40"/>
        <v>-10879.84489874214</v>
      </c>
      <c r="AN55">
        <f t="shared" si="41"/>
        <v>0</v>
      </c>
      <c r="AO55">
        <f t="shared" si="42"/>
        <v>0</v>
      </c>
      <c r="AP55">
        <f t="shared" si="43"/>
        <v>-1.7182251575014983E-3</v>
      </c>
      <c r="AQ55">
        <f t="shared" si="44"/>
        <v>-48.973195575743283</v>
      </c>
      <c r="AR55">
        <f t="shared" si="45"/>
        <v>-48.974913800900779</v>
      </c>
      <c r="AS55">
        <f t="shared" si="46"/>
        <v>0.13917888400926384</v>
      </c>
      <c r="AT55">
        <f t="shared" si="47"/>
        <v>-8.617741380132915E-2</v>
      </c>
      <c r="AU55">
        <f t="shared" si="48"/>
        <v>-48.921912330692848</v>
      </c>
      <c r="AW55">
        <v>52</v>
      </c>
      <c r="AX55">
        <f>IF(Z55&gt;0, (R55*SUMPRODUCT(K55:$K$98, X55:$X$98)-K55*$AZ$3)/Z55, 0)</f>
        <v>-39875.006761319288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2000000</v>
      </c>
      <c r="S56">
        <f t="shared" si="32"/>
        <v>-71113.770175528727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-304.7404594673107</v>
      </c>
      <c r="AC56">
        <f t="shared" si="33"/>
        <v>-310.16834895071077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-6408.7788621395039</v>
      </c>
      <c r="AI56">
        <f t="shared" si="38"/>
        <v>-6408.9969411052125</v>
      </c>
      <c r="AJ56">
        <f t="shared" si="39"/>
        <v>5.4278894834000653</v>
      </c>
      <c r="AK56">
        <f t="shared" si="61"/>
        <v>-21.331832162711752</v>
      </c>
      <c r="AL56">
        <f t="shared" si="40"/>
        <v>-6424.9008837845249</v>
      </c>
      <c r="AN56">
        <f t="shared" si="41"/>
        <v>0</v>
      </c>
      <c r="AO56">
        <f t="shared" si="42"/>
        <v>0</v>
      </c>
      <c r="AP56">
        <f t="shared" si="43"/>
        <v>-8.7554097744746559E-4</v>
      </c>
      <c r="AQ56">
        <f t="shared" si="44"/>
        <v>-25.729893256618634</v>
      </c>
      <c r="AR56">
        <f t="shared" si="45"/>
        <v>-25.730768797596081</v>
      </c>
      <c r="AS56">
        <f t="shared" si="46"/>
        <v>2.1791829616973683E-2</v>
      </c>
      <c r="AT56">
        <f t="shared" si="47"/>
        <v>-8.5642799716051446E-2</v>
      </c>
      <c r="AU56">
        <f t="shared" si="48"/>
        <v>-25.79461976769516</v>
      </c>
      <c r="AW56">
        <v>53</v>
      </c>
      <c r="AX56">
        <f>IF(Z56&gt;0, (R56*SUMPRODUCT(K56:$K$98, X56:$X$98)-K56*$AZ$3)/Z56, 0)</f>
        <v>-71113.770175528727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2000000</v>
      </c>
      <c r="S57">
        <f t="shared" si="32"/>
        <v>-121012.49768453327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-310.16834895071077</v>
      </c>
      <c r="AC57">
        <f t="shared" si="33"/>
        <v>-297.01850462487994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-3727.0372941834785</v>
      </c>
      <c r="AI57">
        <f t="shared" si="38"/>
        <v>-3727.1600164271758</v>
      </c>
      <c r="AJ57">
        <f t="shared" si="39"/>
        <v>-13.149844325830827</v>
      </c>
      <c r="AK57">
        <f t="shared" si="61"/>
        <v>-21.711784426549755</v>
      </c>
      <c r="AL57">
        <f t="shared" si="40"/>
        <v>-3762.0216451795563</v>
      </c>
      <c r="AN57">
        <f t="shared" si="41"/>
        <v>0</v>
      </c>
      <c r="AO57">
        <f t="shared" si="42"/>
        <v>0</v>
      </c>
      <c r="AP57">
        <f t="shared" si="43"/>
        <v>-4.3991418123277446E-4</v>
      </c>
      <c r="AQ57">
        <f t="shared" si="44"/>
        <v>-13.360060167581551</v>
      </c>
      <c r="AR57">
        <f t="shared" si="45"/>
        <v>-13.360500081762783</v>
      </c>
      <c r="AS57">
        <f t="shared" si="46"/>
        <v>-4.7137363412382859E-2</v>
      </c>
      <c r="AT57">
        <f t="shared" si="47"/>
        <v>-7.7828774811821058E-2</v>
      </c>
      <c r="AU57">
        <f t="shared" si="48"/>
        <v>-13.485466219986987</v>
      </c>
      <c r="AW57">
        <v>54</v>
      </c>
      <c r="AX57">
        <f>IF(Z57&gt;0, (R57*SUMPRODUCT(K57:$K$98, X57:$X$98)-K57*$AZ$3)/Z57, 0)</f>
        <v>-121012.49768453327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2000000</v>
      </c>
      <c r="S58">
        <f t="shared" si="32"/>
        <v>-202743.04450815931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-297.01850462487994</v>
      </c>
      <c r="AC58">
        <f t="shared" si="33"/>
        <v>-275.66451337956033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-2140.452188673858</v>
      </c>
      <c r="AI58">
        <f t="shared" si="38"/>
        <v>-2140.5201723904015</v>
      </c>
      <c r="AJ58">
        <f t="shared" si="39"/>
        <v>-21.353991245319605</v>
      </c>
      <c r="AK58">
        <f t="shared" si="61"/>
        <v>-20.791295323741597</v>
      </c>
      <c r="AL58">
        <f t="shared" si="40"/>
        <v>-2182.6654589594627</v>
      </c>
      <c r="AN58">
        <f t="shared" si="41"/>
        <v>0</v>
      </c>
      <c r="AO58">
        <f t="shared" si="42"/>
        <v>0</v>
      </c>
      <c r="AP58">
        <f t="shared" si="43"/>
        <v>-2.175863043253265E-4</v>
      </c>
      <c r="AQ58">
        <f t="shared" si="44"/>
        <v>-6.8506563777171774</v>
      </c>
      <c r="AR58">
        <f t="shared" si="45"/>
        <v>-6.8508739640215035</v>
      </c>
      <c r="AS58">
        <f t="shared" si="46"/>
        <v>-6.8344837174382528E-2</v>
      </c>
      <c r="AT58">
        <f t="shared" si="47"/>
        <v>-6.6543892297280582E-2</v>
      </c>
      <c r="AU58">
        <f t="shared" si="48"/>
        <v>-6.9857626934931671</v>
      </c>
      <c r="AW58">
        <v>55</v>
      </c>
      <c r="AX58">
        <f>IF(Z58&gt;0, (R58*SUMPRODUCT(K58:$K$98, X58:$X$98)-K58*$AZ$3)/Z58, 0)</f>
        <v>-202743.04450815931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2000000</v>
      </c>
      <c r="S59">
        <f t="shared" si="32"/>
        <v>-339887.2704710596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-275.66451337956033</v>
      </c>
      <c r="AC59">
        <f t="shared" si="33"/>
        <v>-251.52048099575856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-1212.1322213462233</v>
      </c>
      <c r="AI59">
        <f t="shared" si="38"/>
        <v>-1212.1692219200677</v>
      </c>
      <c r="AJ59">
        <f t="shared" si="39"/>
        <v>-24.144032383801772</v>
      </c>
      <c r="AK59">
        <f t="shared" si="61"/>
        <v>-19.296515936569225</v>
      </c>
      <c r="AL59">
        <f t="shared" si="40"/>
        <v>-1255.6097702404386</v>
      </c>
      <c r="AN59">
        <f t="shared" si="41"/>
        <v>0</v>
      </c>
      <c r="AO59">
        <f t="shared" si="42"/>
        <v>0</v>
      </c>
      <c r="AP59">
        <f t="shared" si="43"/>
        <v>-1.0573459102250106E-4</v>
      </c>
      <c r="AQ59">
        <f t="shared" si="44"/>
        <v>-3.4638464048882871</v>
      </c>
      <c r="AR59">
        <f t="shared" si="45"/>
        <v>-3.4639521394793098</v>
      </c>
      <c r="AS59">
        <f t="shared" si="46"/>
        <v>-6.899512965611565E-2</v>
      </c>
      <c r="AT59">
        <f t="shared" si="47"/>
        <v>-5.5142637227744463E-2</v>
      </c>
      <c r="AU59">
        <f t="shared" si="48"/>
        <v>-3.5880899063631695</v>
      </c>
      <c r="AW59">
        <v>56</v>
      </c>
      <c r="AX59">
        <f>IF(Z59&gt;0, (R59*SUMPRODUCT(K59:$K$98, X59:$X$98)-K59*$AZ$3)/Z59, 0)</f>
        <v>-339887.2704710596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2000000</v>
      </c>
      <c r="S60">
        <f t="shared" si="32"/>
        <v>-574566.06014701561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-251.52048099575856</v>
      </c>
      <c r="AC60">
        <f t="shared" si="33"/>
        <v>-227.31049814929059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-673.98038008468166</v>
      </c>
      <c r="AI60">
        <f t="shared" si="38"/>
        <v>-674.00016114328537</v>
      </c>
      <c r="AJ60">
        <f t="shared" si="39"/>
        <v>-24.209982846467966</v>
      </c>
      <c r="AK60">
        <f t="shared" si="61"/>
        <v>-17.606433669703101</v>
      </c>
      <c r="AL60">
        <f t="shared" si="40"/>
        <v>-715.81657765945636</v>
      </c>
      <c r="AN60">
        <f t="shared" si="41"/>
        <v>0</v>
      </c>
      <c r="AO60">
        <f t="shared" si="42"/>
        <v>0</v>
      </c>
      <c r="AP60">
        <f t="shared" si="43"/>
        <v>-5.0470794005642481E-5</v>
      </c>
      <c r="AQ60">
        <f t="shared" si="44"/>
        <v>-1.7196412794984453</v>
      </c>
      <c r="AR60">
        <f t="shared" si="45"/>
        <v>-1.7196917502924509</v>
      </c>
      <c r="AS60">
        <f t="shared" si="46"/>
        <v>-6.177106501750794E-2</v>
      </c>
      <c r="AT60">
        <f t="shared" si="47"/>
        <v>-4.4922301921264611E-2</v>
      </c>
      <c r="AU60">
        <f t="shared" si="48"/>
        <v>-1.8263851172312233</v>
      </c>
      <c r="AW60">
        <v>57</v>
      </c>
      <c r="AX60">
        <f>IF(Z60&gt;0, (R60*SUMPRODUCT(K60:$K$98, X60:$X$98)-K60*$AZ$3)/Z60, 0)</f>
        <v>-574566.06014701561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2000000</v>
      </c>
      <c r="S61">
        <f t="shared" si="32"/>
        <v>-985224.72095824312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-227.31049814929059</v>
      </c>
      <c r="AC61">
        <f t="shared" si="33"/>
        <v>-204.32136331150679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-368.55883556200286</v>
      </c>
      <c r="AI61">
        <f t="shared" si="38"/>
        <v>-368.56920483913149</v>
      </c>
      <c r="AJ61">
        <f t="shared" si="39"/>
        <v>-22.989134837783809</v>
      </c>
      <c r="AK61">
        <f t="shared" si="61"/>
        <v>-15.911734870450344</v>
      </c>
      <c r="AL61">
        <f t="shared" si="40"/>
        <v>-407.47007454736564</v>
      </c>
      <c r="AN61">
        <f t="shared" si="41"/>
        <v>0</v>
      </c>
      <c r="AO61">
        <f t="shared" si="42"/>
        <v>0</v>
      </c>
      <c r="AP61">
        <f t="shared" si="43"/>
        <v>-2.3622239390654091E-5</v>
      </c>
      <c r="AQ61">
        <f t="shared" si="44"/>
        <v>-0.83961349814476671</v>
      </c>
      <c r="AR61">
        <f t="shared" si="45"/>
        <v>-0.83963712038415739</v>
      </c>
      <c r="AS61">
        <f t="shared" si="46"/>
        <v>-5.2371524049994463E-2</v>
      </c>
      <c r="AT61">
        <f t="shared" si="47"/>
        <v>-3.6248506580392012E-2</v>
      </c>
      <c r="AU61">
        <f t="shared" si="48"/>
        <v>-0.92825715101454387</v>
      </c>
      <c r="AW61">
        <v>58</v>
      </c>
      <c r="AX61">
        <f>IF(Z61&gt;0, (R61*SUMPRODUCT(K61:$K$98, X61:$X$98)-K61*$AZ$3)/Z61, 0)</f>
        <v>-985224.72095824312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2000000</v>
      </c>
      <c r="S62">
        <f t="shared" si="32"/>
        <v>-1720063.331956005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-204.32136331150679</v>
      </c>
      <c r="AC62">
        <f t="shared" si="33"/>
        <v>-183.09956956207807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-197.72473717847438</v>
      </c>
      <c r="AI62">
        <f t="shared" si="38"/>
        <v>-197.73005964440225</v>
      </c>
      <c r="AJ62">
        <f t="shared" si="39"/>
        <v>-21.221793749428713</v>
      </c>
      <c r="AK62">
        <f t="shared" si="61"/>
        <v>-14.302495431805477</v>
      </c>
      <c r="AL62">
        <f t="shared" si="40"/>
        <v>-233.25434882563644</v>
      </c>
      <c r="AN62">
        <f t="shared" si="41"/>
        <v>0</v>
      </c>
      <c r="AO62">
        <f t="shared" si="42"/>
        <v>0</v>
      </c>
      <c r="AP62">
        <f t="shared" si="43"/>
        <v>-1.0825985775193716E-5</v>
      </c>
      <c r="AQ62">
        <f t="shared" si="44"/>
        <v>-0.40217546173323532</v>
      </c>
      <c r="AR62">
        <f t="shared" si="45"/>
        <v>-0.40218628771901049</v>
      </c>
      <c r="AS62">
        <f t="shared" si="46"/>
        <v>-4.3165487645989611E-2</v>
      </c>
      <c r="AT62">
        <f t="shared" si="47"/>
        <v>-2.9091517765082502E-2</v>
      </c>
      <c r="AU62">
        <f t="shared" si="48"/>
        <v>-0.4744432931300826</v>
      </c>
      <c r="AW62">
        <v>59</v>
      </c>
      <c r="AX62">
        <f>IF(Z62&gt;0, (R62*SUMPRODUCT(K62:$K$98, X62:$X$98)-K62*$AZ$3)/Z62, 0)</f>
        <v>-1720063.331956005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2000000</v>
      </c>
      <c r="S63">
        <f t="shared" si="32"/>
        <v>-3065219.8464828655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-183.09956956207807</v>
      </c>
      <c r="AC63">
        <f t="shared" si="33"/>
        <v>-163.80405998133494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-103.89049154098741</v>
      </c>
      <c r="AI63">
        <f t="shared" si="38"/>
        <v>-103.89316351996747</v>
      </c>
      <c r="AJ63">
        <f t="shared" si="39"/>
        <v>-19.295509580743129</v>
      </c>
      <c r="AK63">
        <f t="shared" si="61"/>
        <v>-12.816969869345467</v>
      </c>
      <c r="AL63">
        <f t="shared" si="40"/>
        <v>-136.00564297005607</v>
      </c>
      <c r="AN63">
        <f t="shared" si="41"/>
        <v>0</v>
      </c>
      <c r="AO63">
        <f t="shared" si="42"/>
        <v>0</v>
      </c>
      <c r="AP63">
        <f t="shared" si="43"/>
        <v>-4.8525450591688287E-6</v>
      </c>
      <c r="AQ63">
        <f t="shared" si="44"/>
        <v>-0.18867412325616753</v>
      </c>
      <c r="AR63">
        <f t="shared" si="45"/>
        <v>-0.18867897580122669</v>
      </c>
      <c r="AS63">
        <f t="shared" si="46"/>
        <v>-3.5042315219881284E-2</v>
      </c>
      <c r="AT63">
        <f t="shared" si="47"/>
        <v>-2.3276726455235024E-2</v>
      </c>
      <c r="AU63">
        <f t="shared" si="48"/>
        <v>-0.24699801747634301</v>
      </c>
      <c r="AW63">
        <v>60</v>
      </c>
      <c r="AX63">
        <f>IF(Z63&gt;0, (R63*SUMPRODUCT(K63:$K$98, X63:$X$98)-K63*$AZ$3)/Z63, 0)</f>
        <v>-3065219.8464828655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2000000</v>
      </c>
      <c r="S64">
        <f t="shared" si="32"/>
        <v>-5591987.8706726572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-163.80405998133494</v>
      </c>
      <c r="AC64">
        <f t="shared" si="33"/>
        <v>-146.40551531666583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-53.447766437927434</v>
      </c>
      <c r="AI64">
        <f t="shared" si="38"/>
        <v>-53.449075502956745</v>
      </c>
      <c r="AJ64">
        <f t="shared" si="39"/>
        <v>-17.398544664669117</v>
      </c>
      <c r="AK64">
        <f t="shared" si="61"/>
        <v>-11.466284198693447</v>
      </c>
      <c r="AL64">
        <f t="shared" si="40"/>
        <v>-82.313904366319306</v>
      </c>
      <c r="AN64">
        <f t="shared" si="41"/>
        <v>0</v>
      </c>
      <c r="AO64">
        <f t="shared" si="42"/>
        <v>0</v>
      </c>
      <c r="AP64">
        <f t="shared" si="43"/>
        <v>-2.1226565882979812E-6</v>
      </c>
      <c r="AQ64">
        <f t="shared" si="44"/>
        <v>-8.6665865345835771E-2</v>
      </c>
      <c r="AR64">
        <f t="shared" si="45"/>
        <v>-8.6667988002424076E-2</v>
      </c>
      <c r="AS64">
        <f t="shared" si="46"/>
        <v>-2.8211841759054695E-2</v>
      </c>
      <c r="AT64">
        <f t="shared" si="47"/>
        <v>-1.8592646776645832E-2</v>
      </c>
      <c r="AU64">
        <f t="shared" si="48"/>
        <v>-0.13347247653812458</v>
      </c>
      <c r="AW64">
        <v>61</v>
      </c>
      <c r="AX64">
        <f>IF(Z64&gt;0, (R64*SUMPRODUCT(K64:$K$98, X64:$X$98)-K64*$AZ$3)/Z64, 0)</f>
        <v>-5591987.8706726572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2000000</v>
      </c>
      <c r="S65">
        <f t="shared" si="32"/>
        <v>-10462176.641299969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-146.40551531666583</v>
      </c>
      <c r="AC65">
        <f t="shared" si="33"/>
        <v>-130.78930726422121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-26.836662210318714</v>
      </c>
      <c r="AI65">
        <f t="shared" si="38"/>
        <v>-26.837287268142475</v>
      </c>
      <c r="AJ65">
        <f t="shared" si="39"/>
        <v>-15.61620805244462</v>
      </c>
      <c r="AK65">
        <f t="shared" si="61"/>
        <v>-10.248386072166609</v>
      </c>
      <c r="AL65">
        <f t="shared" si="40"/>
        <v>-52.701881392753705</v>
      </c>
      <c r="AN65">
        <f t="shared" si="41"/>
        <v>0</v>
      </c>
      <c r="AO65">
        <f t="shared" si="42"/>
        <v>0</v>
      </c>
      <c r="AP65">
        <f t="shared" si="43"/>
        <v>-9.0494188461416676E-7</v>
      </c>
      <c r="AQ65">
        <f t="shared" si="44"/>
        <v>-3.8853396844540505E-2</v>
      </c>
      <c r="AR65">
        <f t="shared" si="45"/>
        <v>-3.885430178642512E-2</v>
      </c>
      <c r="AS65">
        <f t="shared" si="46"/>
        <v>-2.2608725478358738E-2</v>
      </c>
      <c r="AT65">
        <f t="shared" si="47"/>
        <v>-1.4837337369207143E-2</v>
      </c>
      <c r="AU65">
        <f t="shared" si="48"/>
        <v>-7.6300364633991008E-2</v>
      </c>
      <c r="AW65">
        <v>62</v>
      </c>
      <c r="AX65">
        <f>IF(Z65&gt;0, (R65*SUMPRODUCT(K65:$K$98, X65:$X$98)-K65*$AZ$3)/Z65, 0)</f>
        <v>-10462176.641299969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2000000</v>
      </c>
      <c r="S66">
        <f t="shared" si="32"/>
        <v>-20123997.569860693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-130.78930726422121</v>
      </c>
      <c r="AC66">
        <f t="shared" si="33"/>
        <v>-116.8077375201814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-13.143489222068624</v>
      </c>
      <c r="AI66">
        <f t="shared" si="38"/>
        <v>-13.143779442083595</v>
      </c>
      <c r="AJ66">
        <f t="shared" si="39"/>
        <v>-13.981569744039803</v>
      </c>
      <c r="AK66">
        <f t="shared" si="61"/>
        <v>-9.1552515084954855</v>
      </c>
      <c r="AL66">
        <f t="shared" si="40"/>
        <v>-36.280600694618883</v>
      </c>
      <c r="AN66">
        <f t="shared" si="41"/>
        <v>0</v>
      </c>
      <c r="AO66">
        <f t="shared" si="42"/>
        <v>0</v>
      </c>
      <c r="AP66">
        <f t="shared" si="43"/>
        <v>-3.7515421619145127E-7</v>
      </c>
      <c r="AQ66">
        <f t="shared" si="44"/>
        <v>-1.698999084405713E-2</v>
      </c>
      <c r="AR66">
        <f t="shared" si="45"/>
        <v>-1.6990365998273322E-2</v>
      </c>
      <c r="AS66">
        <f t="shared" si="46"/>
        <v>-1.8073339424810327E-2</v>
      </c>
      <c r="AT66">
        <f t="shared" si="47"/>
        <v>-1.1834577308680384E-2</v>
      </c>
      <c r="AU66">
        <f t="shared" si="48"/>
        <v>-4.6898282731764031E-2</v>
      </c>
      <c r="AW66">
        <v>63</v>
      </c>
      <c r="AX66">
        <f>IF(Z66&gt;0, (R66*SUMPRODUCT(K66:$K$98, X66:$X$98)-K66*$AZ$3)/Z66, 0)</f>
        <v>-20123997.569860693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-39901806.523479231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-116.8077375201814</v>
      </c>
      <c r="AC67">
        <f t="shared" ref="AC67:AC89" si="64">S67*Z67</f>
        <v>-104.30649256380732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-6.2645536872077079</v>
      </c>
      <c r="AI67">
        <f t="shared" ref="AI67:AI89" si="69">SUM(AE67:AH67)</f>
        <v>-6.2646843911803494</v>
      </c>
      <c r="AJ67">
        <f t="shared" ref="AJ67:AJ89" si="70">AB67-AC67</f>
        <v>-12.50124495637408</v>
      </c>
      <c r="AK67">
        <f t="shared" si="61"/>
        <v>-8.1765416264126998</v>
      </c>
      <c r="AL67">
        <f t="shared" ref="AL67:AL89" si="71">SUM(AI67:AK67)</f>
        <v>-26.942470973967129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-1.5085275173000222E-7</v>
      </c>
      <c r="AQ67">
        <f t="shared" ref="AQ67:AQ89" si="75">AH67*$K67</f>
        <v>-7.2302711461405059E-3</v>
      </c>
      <c r="AR67">
        <f t="shared" ref="AR67:AR89" si="76">AI67*$K67</f>
        <v>-7.2304219988922362E-3</v>
      </c>
      <c r="AS67">
        <f t="shared" ref="AS67:AS89" si="77">AJ67*$K67</f>
        <v>-1.4428384720124301E-2</v>
      </c>
      <c r="AT67">
        <f t="shared" ref="AT67:AT89" si="78">AK67*$K67</f>
        <v>-9.4370031686996977E-3</v>
      </c>
      <c r="AU67">
        <f t="shared" ref="AU67:AU89" si="79">AL67*$K67</f>
        <v>-3.1095809887716236E-2</v>
      </c>
      <c r="AW67">
        <v>64</v>
      </c>
      <c r="AX67">
        <f>IF(Z67&gt;0, (R67*SUMPRODUCT(K67:$K$98, X67:$X$98)-K67*$AZ$3)/Z67, 0)</f>
        <v>-39901806.523479231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2000000</v>
      </c>
      <c r="S68">
        <f t="shared" si="63"/>
        <v>-81688229.908777729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-104.30649256380732</v>
      </c>
      <c r="AC68">
        <f t="shared" si="64"/>
        <v>-93.136727346365831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-2.8955799604136812</v>
      </c>
      <c r="AI68">
        <f t="shared" si="69"/>
        <v>-2.8956369678475857</v>
      </c>
      <c r="AJ68">
        <f t="shared" si="70"/>
        <v>-11.169765217441494</v>
      </c>
      <c r="AK68">
        <f t="shared" si="61"/>
        <v>-7.3014544794665133</v>
      </c>
      <c r="AL68">
        <f t="shared" si="71"/>
        <v>-21.366856664755595</v>
      </c>
      <c r="AN68">
        <f t="shared" si="72"/>
        <v>0</v>
      </c>
      <c r="AO68">
        <f t="shared" si="73"/>
        <v>0</v>
      </c>
      <c r="AP68">
        <f t="shared" si="74"/>
        <v>-5.8745948271749172E-8</v>
      </c>
      <c r="AQ68">
        <f t="shared" si="75"/>
        <v>-2.9838843624408256E-3</v>
      </c>
      <c r="AR68">
        <f t="shared" si="76"/>
        <v>-2.9839431083890969E-3</v>
      </c>
      <c r="AS68">
        <f t="shared" si="77"/>
        <v>-1.1510401446381569E-2</v>
      </c>
      <c r="AT68">
        <f t="shared" si="78"/>
        <v>-7.5241216413312441E-3</v>
      </c>
      <c r="AU68">
        <f t="shared" si="79"/>
        <v>-2.2018466196101913E-2</v>
      </c>
      <c r="AW68">
        <v>65</v>
      </c>
      <c r="AX68">
        <f>IF(Z68&gt;0, (R68*SUMPRODUCT(K68:$K$98, X68:$X$98)-K68*$AZ$3)/Z68, 0)</f>
        <v>-81688229.908777729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2000000</v>
      </c>
      <c r="S69">
        <f t="shared" si="63"/>
        <v>-173121245.54401323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-93.136727346365831</v>
      </c>
      <c r="AC69">
        <f t="shared" si="64"/>
        <v>-83.160250973060741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-1.2967775080256889</v>
      </c>
      <c r="AI69">
        <f t="shared" si="69"/>
        <v>-1.296801525947554</v>
      </c>
      <c r="AJ69">
        <f t="shared" si="70"/>
        <v>-9.9764763733050899</v>
      </c>
      <c r="AK69">
        <f t="shared" si="61"/>
        <v>-6.5195709142456089</v>
      </c>
      <c r="AL69">
        <f t="shared" si="71"/>
        <v>-17.792848813498253</v>
      </c>
      <c r="AN69">
        <f t="shared" si="72"/>
        <v>0</v>
      </c>
      <c r="AO69">
        <f t="shared" si="73"/>
        <v>0</v>
      </c>
      <c r="AP69">
        <f t="shared" si="74"/>
        <v>-2.2098552686696302E-8</v>
      </c>
      <c r="AQ69">
        <f t="shared" si="75"/>
        <v>-1.1931467778547077E-3</v>
      </c>
      <c r="AR69">
        <f t="shared" si="76"/>
        <v>-1.1931688764073944E-3</v>
      </c>
      <c r="AS69">
        <f t="shared" si="77"/>
        <v>-9.1792158373221744E-3</v>
      </c>
      <c r="AT69">
        <f t="shared" si="78"/>
        <v>-5.9985656607897632E-3</v>
      </c>
      <c r="AU69">
        <f t="shared" si="79"/>
        <v>-1.6370950374519331E-2</v>
      </c>
      <c r="AW69">
        <v>66</v>
      </c>
      <c r="AX69">
        <f>IF(Z69&gt;0, (R69*SUMPRODUCT(K69:$K$98, X69:$X$98)-K69*$AZ$3)/Z69, 0)</f>
        <v>-173121245.54401323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2000000</v>
      </c>
      <c r="S70">
        <f t="shared" si="63"/>
        <v>-380381606.02860695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-83.160250973060741</v>
      </c>
      <c r="AC70">
        <f t="shared" si="64"/>
        <v>-74.251211746921186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-0.56070590835228773</v>
      </c>
      <c r="AI70">
        <f t="shared" si="69"/>
        <v>-0.56071566844722531</v>
      </c>
      <c r="AJ70">
        <f t="shared" si="70"/>
        <v>-8.909039226139555</v>
      </c>
      <c r="AK70">
        <f t="shared" si="61"/>
        <v>-5.8212175681142524</v>
      </c>
      <c r="AL70">
        <f t="shared" si="71"/>
        <v>-15.290972462701031</v>
      </c>
      <c r="AN70">
        <f t="shared" si="72"/>
        <v>0</v>
      </c>
      <c r="AO70">
        <f t="shared" si="73"/>
        <v>0</v>
      </c>
      <c r="AP70">
        <f t="shared" si="74"/>
        <v>-8.0179699253470289E-9</v>
      </c>
      <c r="AQ70">
        <f t="shared" si="75"/>
        <v>-4.6062288726573809E-4</v>
      </c>
      <c r="AR70">
        <f t="shared" si="76"/>
        <v>-4.6063090523566346E-4</v>
      </c>
      <c r="AS70">
        <f t="shared" si="77"/>
        <v>-7.3188231298782517E-3</v>
      </c>
      <c r="AT70">
        <f t="shared" si="78"/>
        <v>-4.7821612073010809E-3</v>
      </c>
      <c r="AU70">
        <f t="shared" si="79"/>
        <v>-1.2561615242414994E-2</v>
      </c>
      <c r="AW70">
        <v>67</v>
      </c>
      <c r="AX70">
        <f>IF(Z70&gt;0, (R70*SUMPRODUCT(K70:$K$98, X70:$X$98)-K70*$AZ$3)/Z70, 0)</f>
        <v>-380381606.02860695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2000000</v>
      </c>
      <c r="S71">
        <f t="shared" si="63"/>
        <v>-867135775.74859047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-74.251211746921186</v>
      </c>
      <c r="AC71">
        <f t="shared" si="64"/>
        <v>-66.296107751132169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-0.23359150777485277</v>
      </c>
      <c r="AI71">
        <f t="shared" si="69"/>
        <v>-0.23359533048114658</v>
      </c>
      <c r="AJ71">
        <f t="shared" si="70"/>
        <v>-7.9551039957890168</v>
      </c>
      <c r="AK71">
        <f t="shared" si="61"/>
        <v>-5.1975848222844832</v>
      </c>
      <c r="AL71">
        <f t="shared" si="71"/>
        <v>-13.386284148554646</v>
      </c>
      <c r="AN71">
        <f t="shared" si="72"/>
        <v>0</v>
      </c>
      <c r="AO71">
        <f t="shared" si="73"/>
        <v>0</v>
      </c>
      <c r="AP71">
        <f t="shared" si="74"/>
        <v>-2.803904965410171E-9</v>
      </c>
      <c r="AQ71">
        <f t="shared" si="75"/>
        <v>-1.7133630945836314E-4</v>
      </c>
      <c r="AR71">
        <f t="shared" si="76"/>
        <v>-1.7133911336332852E-4</v>
      </c>
      <c r="AS71">
        <f t="shared" si="77"/>
        <v>-5.8349645198133406E-3</v>
      </c>
      <c r="AT71">
        <f t="shared" si="78"/>
        <v>-3.8123603466157165E-3</v>
      </c>
      <c r="AU71">
        <f t="shared" si="79"/>
        <v>-9.8186639797923862E-3</v>
      </c>
      <c r="AW71">
        <v>68</v>
      </c>
      <c r="AX71">
        <f>IF(Z71&gt;0, (R71*SUMPRODUCT(K71:$K$98, X71:$X$98)-K71*$AZ$3)/Z71, 0)</f>
        <v>-867135775.74859047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2000000</v>
      </c>
      <c r="S72">
        <f t="shared" si="63"/>
        <v>-2055759816.1067672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-66.296107751132169</v>
      </c>
      <c r="AC72">
        <f t="shared" si="64"/>
        <v>-59.193096392194946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-9.379160873512081E-2</v>
      </c>
      <c r="AI72">
        <f t="shared" si="69"/>
        <v>-9.3793048424133316E-2</v>
      </c>
      <c r="AJ72">
        <f t="shared" si="70"/>
        <v>-7.1030113589372235</v>
      </c>
      <c r="AK72">
        <f t="shared" ref="AK72:AK89" si="92">G72*SUM(AB72:AB72, AE72:AF72)</f>
        <v>-4.6407275425792527</v>
      </c>
      <c r="AL72">
        <f t="shared" si="71"/>
        <v>-11.837531949940608</v>
      </c>
      <c r="AN72">
        <f t="shared" si="72"/>
        <v>0</v>
      </c>
      <c r="AO72">
        <f t="shared" si="73"/>
        <v>0</v>
      </c>
      <c r="AP72">
        <f t="shared" si="74"/>
        <v>-9.4285091235712253E-10</v>
      </c>
      <c r="AQ72">
        <f t="shared" si="75"/>
        <v>-6.1424031925574706E-5</v>
      </c>
      <c r="AR72">
        <f t="shared" si="76"/>
        <v>-6.1424974776487067E-5</v>
      </c>
      <c r="AS72">
        <f t="shared" si="77"/>
        <v>-4.651755123544505E-3</v>
      </c>
      <c r="AT72">
        <f t="shared" si="78"/>
        <v>-3.039207884132842E-3</v>
      </c>
      <c r="AU72">
        <f t="shared" si="79"/>
        <v>-7.752387982453833E-3</v>
      </c>
      <c r="AW72">
        <v>69</v>
      </c>
      <c r="AX72">
        <f>IF(Z72&gt;0, (R72*SUMPRODUCT(K72:$K$98, X72:$X$98)-K72*$AZ$3)/Z72, 0)</f>
        <v>-2055759816.1067672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2000000</v>
      </c>
      <c r="S73">
        <f t="shared" si="63"/>
        <v>-5080272550.1921768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-59.193096392194946</v>
      </c>
      <c r="AC73">
        <f t="shared" si="64"/>
        <v>-52.851030409756625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-3.620530890373945E-2</v>
      </c>
      <c r="AI73">
        <f t="shared" si="69"/>
        <v>-3.6205829063139239E-2</v>
      </c>
      <c r="AJ73">
        <f t="shared" si="70"/>
        <v>-6.3420659824383208</v>
      </c>
      <c r="AK73">
        <f t="shared" si="92"/>
        <v>-4.1435167474536465</v>
      </c>
      <c r="AL73">
        <f t="shared" si="71"/>
        <v>-10.521788558955105</v>
      </c>
      <c r="AN73">
        <f t="shared" si="72"/>
        <v>0</v>
      </c>
      <c r="AO73">
        <f t="shared" si="73"/>
        <v>0</v>
      </c>
      <c r="AP73">
        <f t="shared" si="74"/>
        <v>-3.0415346176654107E-10</v>
      </c>
      <c r="AQ73">
        <f t="shared" si="75"/>
        <v>-2.1170375930536611E-5</v>
      </c>
      <c r="AR73">
        <f t="shared" si="76"/>
        <v>-2.1170680083998376E-5</v>
      </c>
      <c r="AS73">
        <f t="shared" si="77"/>
        <v>-3.7084042393191641E-3</v>
      </c>
      <c r="AT73">
        <f t="shared" si="78"/>
        <v>-2.4228437727542196E-3</v>
      </c>
      <c r="AU73">
        <f t="shared" si="79"/>
        <v>-6.1524186921573815E-3</v>
      </c>
      <c r="AW73">
        <v>70</v>
      </c>
      <c r="AX73">
        <f>IF(Z73&gt;0, (R73*SUMPRODUCT(K73:$K$98, X73:$X$98)-K73*$AZ$3)/Z73, 0)</f>
        <v>-5080272550.1921768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2000000</v>
      </c>
      <c r="S74">
        <f t="shared" si="63"/>
        <v>-13116532610.225918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-52.851030409756625</v>
      </c>
      <c r="AC74">
        <f t="shared" si="64"/>
        <v>-47.188437824355553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-1.3403051223901778E-2</v>
      </c>
      <c r="AI74">
        <f t="shared" si="69"/>
        <v>-1.3403231105426974E-2</v>
      </c>
      <c r="AJ74">
        <f t="shared" si="70"/>
        <v>-5.6625925854010717</v>
      </c>
      <c r="AK74">
        <f t="shared" si="92"/>
        <v>-3.6995721286829641</v>
      </c>
      <c r="AL74">
        <f t="shared" si="71"/>
        <v>-9.3755679451894629</v>
      </c>
      <c r="AN74">
        <f t="shared" si="72"/>
        <v>0</v>
      </c>
      <c r="AO74">
        <f t="shared" si="73"/>
        <v>0</v>
      </c>
      <c r="AP74">
        <f t="shared" si="74"/>
        <v>-9.3912813446933586E-11</v>
      </c>
      <c r="AQ74">
        <f t="shared" si="75"/>
        <v>-6.9974848602967868E-6</v>
      </c>
      <c r="AR74">
        <f t="shared" si="76"/>
        <v>-6.9975787731102334E-6</v>
      </c>
      <c r="AS74">
        <f t="shared" si="77"/>
        <v>-2.9563347348632958E-3</v>
      </c>
      <c r="AT74">
        <f t="shared" si="78"/>
        <v>-1.9314781035731055E-3</v>
      </c>
      <c r="AU74">
        <f t="shared" si="79"/>
        <v>-4.894810417209512E-3</v>
      </c>
      <c r="AW74">
        <v>71</v>
      </c>
      <c r="AX74">
        <f>IF(Z74&gt;0, (R74*SUMPRODUCT(K74:$K$98, X74:$X$98)-K74*$AZ$3)/Z74, 0)</f>
        <v>-13116532610.225918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2000000</v>
      </c>
      <c r="S75">
        <f t="shared" si="63"/>
        <v>-35459083094.657249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-47.188437824355553</v>
      </c>
      <c r="AC75">
        <f t="shared" si="64"/>
        <v>-42.132539682753801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-4.7469051743678735E-3</v>
      </c>
      <c r="AI75">
        <f t="shared" si="69"/>
        <v>-4.7469645844484586E-3</v>
      </c>
      <c r="AJ75">
        <f t="shared" si="70"/>
        <v>-5.0558981416017517</v>
      </c>
      <c r="AK75">
        <f t="shared" si="92"/>
        <v>-3.3031906477048891</v>
      </c>
      <c r="AL75">
        <f t="shared" si="71"/>
        <v>-8.3638357538910899</v>
      </c>
      <c r="AN75">
        <f t="shared" si="72"/>
        <v>0</v>
      </c>
      <c r="AO75">
        <f t="shared" si="73"/>
        <v>0</v>
      </c>
      <c r="AP75">
        <f t="shared" si="74"/>
        <v>-2.7693663374837407E-11</v>
      </c>
      <c r="AQ75">
        <f t="shared" si="75"/>
        <v>-2.212742226165941E-6</v>
      </c>
      <c r="AR75">
        <f t="shared" si="76"/>
        <v>-2.212769919829316E-6</v>
      </c>
      <c r="AS75">
        <f t="shared" si="77"/>
        <v>-2.3567774999014779E-3</v>
      </c>
      <c r="AT75">
        <f t="shared" si="78"/>
        <v>-1.5397631001184595E-3</v>
      </c>
      <c r="AU75">
        <f t="shared" si="79"/>
        <v>-3.8987533699397668E-3</v>
      </c>
      <c r="AW75">
        <v>72</v>
      </c>
      <c r="AX75">
        <f>IF(Z75&gt;0, (R75*SUMPRODUCT(K75:$K$98, X75:$X$98)-K75*$AZ$3)/Z75, 0)</f>
        <v>-35459083094.657249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2000000</v>
      </c>
      <c r="S76">
        <f t="shared" si="63"/>
        <v>-100621264589.34865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-42.132539682753801</v>
      </c>
      <c r="AC76">
        <f t="shared" si="64"/>
        <v>-37.618340878454411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-1.6049177024488723E-3</v>
      </c>
      <c r="AI76">
        <f t="shared" si="69"/>
        <v>-1.6049363954860907E-3</v>
      </c>
      <c r="AJ76">
        <f t="shared" si="70"/>
        <v>-4.5141988042993901</v>
      </c>
      <c r="AK76">
        <f t="shared" si="92"/>
        <v>-2.9492777777927666</v>
      </c>
      <c r="AL76">
        <f t="shared" si="71"/>
        <v>-7.4650815184876427</v>
      </c>
      <c r="AN76">
        <f t="shared" si="72"/>
        <v>0</v>
      </c>
      <c r="AO76">
        <f t="shared" si="73"/>
        <v>0</v>
      </c>
      <c r="AP76">
        <f t="shared" si="74"/>
        <v>-7.7800451160279925E-12</v>
      </c>
      <c r="AQ76">
        <f t="shared" si="75"/>
        <v>-6.6796700754063134E-7</v>
      </c>
      <c r="AR76">
        <f t="shared" si="76"/>
        <v>-6.6797478758574744E-7</v>
      </c>
      <c r="AS76">
        <f t="shared" si="77"/>
        <v>-1.8788102730441527E-3</v>
      </c>
      <c r="AT76">
        <f t="shared" si="78"/>
        <v>-1.2274898885047821E-3</v>
      </c>
      <c r="AU76">
        <f t="shared" si="79"/>
        <v>-3.1069681363365205E-3</v>
      </c>
      <c r="AW76">
        <v>73</v>
      </c>
      <c r="AX76">
        <f>IF(Z76&gt;0, (R76*SUMPRODUCT(K76:$K$98, X76:$X$98)-K76*$AZ$3)/Z76, 0)</f>
        <v>-100621264589.34865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2000000</v>
      </c>
      <c r="S77">
        <f t="shared" si="63"/>
        <v>-300566220214.27075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-37.618340878454411</v>
      </c>
      <c r="AC77">
        <f t="shared" si="64"/>
        <v>-33.58780492406283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-5.1674740250615809E-4</v>
      </c>
      <c r="AI77">
        <f t="shared" si="69"/>
        <v>-5.1675298992794158E-4</v>
      </c>
      <c r="AJ77">
        <f t="shared" si="70"/>
        <v>-4.0305359543915813</v>
      </c>
      <c r="AK77">
        <f t="shared" si="92"/>
        <v>-2.633283861491809</v>
      </c>
      <c r="AL77">
        <f t="shared" si="71"/>
        <v>-6.6643365688733187</v>
      </c>
      <c r="AN77">
        <f t="shared" si="72"/>
        <v>0</v>
      </c>
      <c r="AO77">
        <f t="shared" si="73"/>
        <v>0</v>
      </c>
      <c r="AP77">
        <f t="shared" si="74"/>
        <v>-2.0763266524079062E-12</v>
      </c>
      <c r="AQ77">
        <f t="shared" si="75"/>
        <v>-1.9202710050610202E-7</v>
      </c>
      <c r="AR77">
        <f t="shared" si="76"/>
        <v>-1.9202917683275442E-7</v>
      </c>
      <c r="AS77">
        <f t="shared" si="77"/>
        <v>-1.4977765327000101E-3</v>
      </c>
      <c r="AT77">
        <f t="shared" si="78"/>
        <v>-9.7854747267115305E-4</v>
      </c>
      <c r="AU77">
        <f t="shared" si="79"/>
        <v>-2.4765160345479962E-3</v>
      </c>
      <c r="AW77">
        <v>74</v>
      </c>
      <c r="AX77">
        <f>IF(Z77&gt;0, (R77*SUMPRODUCT(K77:$K$98, X77:$X$98)-K77*$AZ$3)/Z77, 0)</f>
        <v>-300566220214.27075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2000000</v>
      </c>
      <c r="S78">
        <f t="shared" si="63"/>
        <v>-947803349504.71021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-33.58780492406283</v>
      </c>
      <c r="AC78">
        <f t="shared" si="64"/>
        <v>-29.989111703269764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-1.5798060757876868E-4</v>
      </c>
      <c r="AI78">
        <f t="shared" si="69"/>
        <v>-1.5798218961114485E-4</v>
      </c>
      <c r="AJ78">
        <f t="shared" si="70"/>
        <v>-3.5986932207930664</v>
      </c>
      <c r="AK78">
        <f t="shared" si="92"/>
        <v>-2.3511463446843983</v>
      </c>
      <c r="AL78">
        <f t="shared" si="71"/>
        <v>-5.9499975476670759</v>
      </c>
      <c r="AN78">
        <f t="shared" si="72"/>
        <v>0</v>
      </c>
      <c r="AO78">
        <f t="shared" si="73"/>
        <v>0</v>
      </c>
      <c r="AP78">
        <f t="shared" si="74"/>
        <v>-5.2490603558758E-13</v>
      </c>
      <c r="AQ78">
        <f t="shared" si="75"/>
        <v>-5.2416736643776341E-8</v>
      </c>
      <c r="AR78">
        <f t="shared" si="76"/>
        <v>-5.2417261549811924E-8</v>
      </c>
      <c r="AS78">
        <f t="shared" si="77"/>
        <v>-1.1940184159755314E-3</v>
      </c>
      <c r="AT78">
        <f t="shared" si="78"/>
        <v>-7.8009206730549302E-4</v>
      </c>
      <c r="AU78">
        <f t="shared" si="79"/>
        <v>-1.9741629005425743E-3</v>
      </c>
      <c r="AW78">
        <v>75</v>
      </c>
      <c r="AX78">
        <f>IF(Z78&gt;0, (R78*SUMPRODUCT(K78:$K$98, X78:$X$98)-K78*$AZ$3)/Z78, 0)</f>
        <v>-947803349504.71021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2000000</v>
      </c>
      <c r="S79">
        <f t="shared" si="63"/>
        <v>-3164160903307.7456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-29.989111703269764</v>
      </c>
      <c r="AC79">
        <f t="shared" si="64"/>
        <v>-26.775992637097069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-4.5723936565921357E-5</v>
      </c>
      <c r="AI79">
        <f t="shared" si="69"/>
        <v>-4.5724359679559619E-5</v>
      </c>
      <c r="AJ79">
        <f t="shared" si="70"/>
        <v>-3.2131190661726947</v>
      </c>
      <c r="AK79">
        <f t="shared" si="92"/>
        <v>-2.0992378192288839</v>
      </c>
      <c r="AL79">
        <f t="shared" si="71"/>
        <v>-5.312402609761258</v>
      </c>
      <c r="AN79">
        <f t="shared" si="72"/>
        <v>0</v>
      </c>
      <c r="AO79">
        <f t="shared" si="73"/>
        <v>0</v>
      </c>
      <c r="AP79">
        <f t="shared" si="74"/>
        <v>-1.2534447653802283E-13</v>
      </c>
      <c r="AQ79">
        <f t="shared" si="75"/>
        <v>-1.3545398625325666E-8</v>
      </c>
      <c r="AR79">
        <f t="shared" si="76"/>
        <v>-1.3545523969802203E-8</v>
      </c>
      <c r="AS79">
        <f t="shared" si="77"/>
        <v>-9.5186420616245773E-4</v>
      </c>
      <c r="AT79">
        <f t="shared" si="78"/>
        <v>-6.2188462338143378E-4</v>
      </c>
      <c r="AU79">
        <f t="shared" si="79"/>
        <v>-1.5737623750678611E-3</v>
      </c>
      <c r="AW79">
        <v>76</v>
      </c>
      <c r="AX79">
        <f>IF(Z79&gt;0, (R79*SUMPRODUCT(K79:$K$98, X79:$X$98)-K79*$AZ$3)/Z79, 0)</f>
        <v>-3164160903307.7456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2000000</v>
      </c>
      <c r="S80">
        <f t="shared" si="63"/>
        <v>-11335454033599.664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-26.775992637097069</v>
      </c>
      <c r="AC80">
        <f t="shared" si="64"/>
        <v>-23.907136294759049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-1.2537182966995757E-5</v>
      </c>
      <c r="AI80">
        <f t="shared" si="69"/>
        <v>-1.2537288419923465E-5</v>
      </c>
      <c r="AJ80">
        <f t="shared" si="70"/>
        <v>-2.8688563423380202</v>
      </c>
      <c r="AK80">
        <f t="shared" si="92"/>
        <v>-1.874319484596795</v>
      </c>
      <c r="AL80">
        <f t="shared" si="71"/>
        <v>-4.7431883642232346</v>
      </c>
      <c r="AN80">
        <f t="shared" si="72"/>
        <v>0</v>
      </c>
      <c r="AO80">
        <f t="shared" si="73"/>
        <v>0</v>
      </c>
      <c r="AP80">
        <f t="shared" si="74"/>
        <v>-2.7892586959420468E-14</v>
      </c>
      <c r="AQ80">
        <f t="shared" si="75"/>
        <v>-3.3161190849318456E-9</v>
      </c>
      <c r="AR80">
        <f t="shared" si="76"/>
        <v>-3.3161469775188049E-9</v>
      </c>
      <c r="AS80">
        <f t="shared" si="77"/>
        <v>-7.5882032620877972E-4</v>
      </c>
      <c r="AT80">
        <f t="shared" si="78"/>
        <v>-4.9576261513398364E-4</v>
      </c>
      <c r="AU80">
        <f t="shared" si="79"/>
        <v>-1.2545862574897407E-3</v>
      </c>
      <c r="AW80">
        <v>77</v>
      </c>
      <c r="AX80">
        <f>IF(Z80&gt;0, (R80*SUMPRODUCT(K80:$K$98, X80:$X$98)-K80*$AZ$3)/Z80, 0)</f>
        <v>-11335454033599.664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2000000</v>
      </c>
      <c r="S81">
        <f t="shared" si="63"/>
        <v>-43792547281931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-23.907136294759049</v>
      </c>
      <c r="AC81">
        <f t="shared" si="64"/>
        <v>-21.345657408893537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-3.2010825096969981E-6</v>
      </c>
      <c r="AI81">
        <f t="shared" si="69"/>
        <v>-3.2011068810326862E-6</v>
      </c>
      <c r="AJ81">
        <f t="shared" si="70"/>
        <v>-2.5614788858655118</v>
      </c>
      <c r="AK81">
        <f t="shared" si="92"/>
        <v>-1.6734995406331337</v>
      </c>
      <c r="AL81">
        <f t="shared" si="71"/>
        <v>-4.2349816276055261</v>
      </c>
      <c r="AN81">
        <f t="shared" si="72"/>
        <v>0</v>
      </c>
      <c r="AO81">
        <f t="shared" si="73"/>
        <v>0</v>
      </c>
      <c r="AP81">
        <f t="shared" si="74"/>
        <v>-5.7556113862406362E-15</v>
      </c>
      <c r="AQ81">
        <f t="shared" si="75"/>
        <v>-7.5597772632988392E-10</v>
      </c>
      <c r="AR81">
        <f t="shared" si="76"/>
        <v>-7.5598348194127006E-10</v>
      </c>
      <c r="AS81">
        <f t="shared" si="77"/>
        <v>-6.0492692028794588E-4</v>
      </c>
      <c r="AT81">
        <f t="shared" si="78"/>
        <v>-3.9521892169586516E-4</v>
      </c>
      <c r="AU81">
        <f t="shared" si="79"/>
        <v>-1.000146597967293E-3</v>
      </c>
      <c r="AW81">
        <v>78</v>
      </c>
      <c r="AX81">
        <f>IF(Z81&gt;0, (R81*SUMPRODUCT(K81:$K$98, X81:$X$98)-K81*$AZ$3)/Z81, 0)</f>
        <v>-43792547281931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2000000</v>
      </c>
      <c r="S82">
        <f t="shared" si="63"/>
        <v>-183473238669407.53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-21.345657408893537</v>
      </c>
      <c r="AC82">
        <f t="shared" si="64"/>
        <v>-19.058622687165919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-7.5735118676377268E-7</v>
      </c>
      <c r="AI82">
        <f t="shared" si="69"/>
        <v>-7.5735638060643482E-7</v>
      </c>
      <c r="AJ82">
        <f t="shared" si="70"/>
        <v>-2.2870347217276183</v>
      </c>
      <c r="AK82">
        <f t="shared" si="92"/>
        <v>-1.4941960186225478</v>
      </c>
      <c r="AL82">
        <f t="shared" si="71"/>
        <v>-3.7812314977065471</v>
      </c>
      <c r="AN82">
        <f t="shared" si="72"/>
        <v>0</v>
      </c>
      <c r="AO82">
        <f t="shared" si="73"/>
        <v>0</v>
      </c>
      <c r="AP82">
        <f t="shared" si="74"/>
        <v>-1.095173428143206E-15</v>
      </c>
      <c r="AQ82">
        <f t="shared" si="75"/>
        <v>-1.5969503688777995E-10</v>
      </c>
      <c r="AR82">
        <f t="shared" si="76"/>
        <v>-1.596961320612081E-10</v>
      </c>
      <c r="AS82">
        <f t="shared" si="77"/>
        <v>-4.8224403768425703E-4</v>
      </c>
      <c r="AT82">
        <f t="shared" si="78"/>
        <v>-3.1506610471045441E-4</v>
      </c>
      <c r="AU82">
        <f t="shared" si="79"/>
        <v>-7.9731030209084363E-4</v>
      </c>
      <c r="AW82">
        <v>79</v>
      </c>
      <c r="AX82">
        <f>IF(Z82&gt;0, (R82*SUMPRODUCT(K82:$K$98, X82:$X$98)-K82*$AZ$3)/Z82, 0)</f>
        <v>-183473238669407.53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2000000</v>
      </c>
      <c r="S83">
        <f t="shared" si="63"/>
        <v>-838967282784047.13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-19.058622687165919</v>
      </c>
      <c r="AC83">
        <f t="shared" si="64"/>
        <v>-17.016627399393833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-1.6511051746045388E-7</v>
      </c>
      <c r="AI83">
        <f t="shared" si="69"/>
        <v>-1.6511153160175287E-7</v>
      </c>
      <c r="AJ83">
        <f t="shared" si="70"/>
        <v>-2.0419952877720853</v>
      </c>
      <c r="AK83">
        <f t="shared" si="92"/>
        <v>-1.3341035881016143</v>
      </c>
      <c r="AL83">
        <f t="shared" si="71"/>
        <v>-3.3760990409852312</v>
      </c>
      <c r="AN83">
        <f t="shared" si="72"/>
        <v>0</v>
      </c>
      <c r="AO83">
        <f t="shared" si="73"/>
        <v>0</v>
      </c>
      <c r="AP83">
        <f t="shared" si="74"/>
        <v>-1.909301681277816E-16</v>
      </c>
      <c r="AQ83">
        <f t="shared" si="75"/>
        <v>-3.1084996627094947E-11</v>
      </c>
      <c r="AR83">
        <f t="shared" si="76"/>
        <v>-3.1085187557263081E-11</v>
      </c>
      <c r="AS83">
        <f t="shared" si="77"/>
        <v>-3.8444199442438449E-4</v>
      </c>
      <c r="AT83">
        <f t="shared" si="78"/>
        <v>-2.511687697076396E-4</v>
      </c>
      <c r="AU83">
        <f t="shared" si="79"/>
        <v>-6.3561079521721163E-4</v>
      </c>
      <c r="AW83">
        <v>80</v>
      </c>
      <c r="AX83">
        <f>IF(Z83&gt;0, (R83*SUMPRODUCT(K83:$K$98, X83:$X$98)-K83*$AZ$3)/Z83, 0)</f>
        <v>-838967282784047.13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2000000</v>
      </c>
      <c r="S84">
        <f t="shared" si="63"/>
        <v>-4218499737224488.5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-17.016627399393833</v>
      </c>
      <c r="AC84">
        <f t="shared" si="64"/>
        <v>-15.193417320914399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-3.2956762884530307E-8</v>
      </c>
      <c r="AI84">
        <f t="shared" si="69"/>
        <v>-3.295694296534419E-8</v>
      </c>
      <c r="AJ84">
        <f t="shared" si="70"/>
        <v>-1.8232100784794341</v>
      </c>
      <c r="AK84">
        <f t="shared" si="92"/>
        <v>-1.1911639179575684</v>
      </c>
      <c r="AL84">
        <f t="shared" si="71"/>
        <v>-3.0143740293939452</v>
      </c>
      <c r="AN84">
        <f t="shared" si="72"/>
        <v>0</v>
      </c>
      <c r="AO84">
        <f t="shared" si="73"/>
        <v>0</v>
      </c>
      <c r="AP84">
        <f t="shared" si="74"/>
        <v>-3.0270912186712161E-17</v>
      </c>
      <c r="AQ84">
        <f t="shared" si="75"/>
        <v>-5.5399087427637901E-12</v>
      </c>
      <c r="AR84">
        <f t="shared" si="76"/>
        <v>-5.5399390136759771E-12</v>
      </c>
      <c r="AS84">
        <f t="shared" si="77"/>
        <v>-3.0647480424736569E-4</v>
      </c>
      <c r="AT84">
        <f t="shared" si="78"/>
        <v>-2.0023020544458276E-4</v>
      </c>
      <c r="AU84">
        <f t="shared" si="79"/>
        <v>-5.0670501523188746E-4</v>
      </c>
      <c r="AW84">
        <v>81</v>
      </c>
      <c r="AX84">
        <f>IF(Z84&gt;0, (R84*SUMPRODUCT(K84:$K$98, X84:$X$98)-K84*$AZ$3)/Z84, 0)</f>
        <v>-4218499737224488.5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2000000</v>
      </c>
      <c r="S85">
        <f t="shared" si="63"/>
        <v>-2.3545006793627584E+16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-15.193417320914399</v>
      </c>
      <c r="AC85">
        <f t="shared" si="64"/>
        <v>-13.565551179392688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-5.9788921163589711E-9</v>
      </c>
      <c r="AI85">
        <f t="shared" si="69"/>
        <v>-5.9789209240618069E-9</v>
      </c>
      <c r="AJ85">
        <f t="shared" si="70"/>
        <v>-1.6278661415217108</v>
      </c>
      <c r="AK85">
        <f t="shared" si="92"/>
        <v>-1.063539212464008</v>
      </c>
      <c r="AL85">
        <f t="shared" si="71"/>
        <v>-2.6914053599646399</v>
      </c>
      <c r="AN85">
        <f t="shared" si="72"/>
        <v>0</v>
      </c>
      <c r="AO85">
        <f t="shared" si="73"/>
        <v>0</v>
      </c>
      <c r="AP85">
        <f t="shared" si="74"/>
        <v>-4.3236314694955252E-18</v>
      </c>
      <c r="AQ85">
        <f t="shared" si="75"/>
        <v>-8.9734770782178755E-13</v>
      </c>
      <c r="AR85">
        <f t="shared" si="76"/>
        <v>-8.9735203145325709E-13</v>
      </c>
      <c r="AS85">
        <f t="shared" si="77"/>
        <v>-2.4431983757298173E-4</v>
      </c>
      <c r="AT85">
        <f t="shared" si="78"/>
        <v>-1.5962229388148853E-4</v>
      </c>
      <c r="AU85">
        <f t="shared" si="79"/>
        <v>-4.0394213235182233E-4</v>
      </c>
      <c r="AW85">
        <v>82</v>
      </c>
      <c r="AX85">
        <f>IF(Z85&gt;0, (R85*SUMPRODUCT(K85:$K$98, X85:$X$98)-K85*$AZ$3)/Z85, 0)</f>
        <v>-2.3545006793627584E+16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2000000</v>
      </c>
      <c r="S86">
        <f t="shared" si="63"/>
        <v>-1.476569032569929E+17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-13.565551179392688</v>
      </c>
      <c r="AC86">
        <f t="shared" si="64"/>
        <v>-12.112099267315687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-9.7672769395247105E-10</v>
      </c>
      <c r="AI86">
        <f t="shared" si="69"/>
        <v>-9.7673179538592942E-10</v>
      </c>
      <c r="AJ86">
        <f t="shared" si="70"/>
        <v>-1.4534519120770018</v>
      </c>
      <c r="AK86">
        <f t="shared" si="92"/>
        <v>-0.94958858255748824</v>
      </c>
      <c r="AL86">
        <f t="shared" si="71"/>
        <v>-2.4030404956112217</v>
      </c>
      <c r="AN86">
        <f t="shared" si="72"/>
        <v>0</v>
      </c>
      <c r="AO86">
        <f t="shared" si="73"/>
        <v>0</v>
      </c>
      <c r="AP86">
        <f t="shared" si="74"/>
        <v>-5.4961387508781221E-19</v>
      </c>
      <c r="AQ86">
        <f t="shared" si="75"/>
        <v>-1.308867005250793E-13</v>
      </c>
      <c r="AR86">
        <f t="shared" si="76"/>
        <v>-1.3088725013895439E-13</v>
      </c>
      <c r="AS86">
        <f t="shared" si="77"/>
        <v>-1.9477027867798293E-4</v>
      </c>
      <c r="AT86">
        <f t="shared" si="78"/>
        <v>-1.272499154030177E-4</v>
      </c>
      <c r="AU86">
        <f t="shared" si="79"/>
        <v>-3.2202019421188785E-4</v>
      </c>
      <c r="AW86">
        <v>83</v>
      </c>
      <c r="AX86">
        <f>IF(Z86&gt;0, (R86*SUMPRODUCT(K86:$K$98, X86:$X$98)-K86*$AZ$3)/Z86, 0)</f>
        <v>-1.476569032569929E+17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2000000</v>
      </c>
      <c r="S87">
        <f t="shared" si="63"/>
        <v>-1.0566022409356453E+18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-12.112099267315687</v>
      </c>
      <c r="AC87">
        <f t="shared" si="64"/>
        <v>-10.81437434581769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-1.4194666952953448E-10</v>
      </c>
      <c r="AI87">
        <f t="shared" si="69"/>
        <v>-1.4194718128191994E-10</v>
      </c>
      <c r="AJ87">
        <f t="shared" si="70"/>
        <v>-1.2977249214979967</v>
      </c>
      <c r="AK87">
        <f t="shared" si="92"/>
        <v>-0.84784694871209809</v>
      </c>
      <c r="AL87">
        <f t="shared" si="71"/>
        <v>-2.1455718703520419</v>
      </c>
      <c r="AN87">
        <f t="shared" si="72"/>
        <v>0</v>
      </c>
      <c r="AO87">
        <f t="shared" si="73"/>
        <v>0</v>
      </c>
      <c r="AP87">
        <f t="shared" si="74"/>
        <v>-6.122994525735425E-20</v>
      </c>
      <c r="AQ87">
        <f t="shared" si="75"/>
        <v>-1.6983578487453473E-14</v>
      </c>
      <c r="AR87">
        <f t="shared" si="76"/>
        <v>-1.698363971739873E-14</v>
      </c>
      <c r="AS87">
        <f t="shared" si="77"/>
        <v>-1.5526967369107461E-4</v>
      </c>
      <c r="AT87">
        <f t="shared" si="78"/>
        <v>-1.0144285347817756E-4</v>
      </c>
      <c r="AU87">
        <f t="shared" si="79"/>
        <v>-2.5671252718623583E-4</v>
      </c>
      <c r="AW87">
        <v>84</v>
      </c>
      <c r="AX87">
        <f>IF(Z87&gt;0, (R87*SUMPRODUCT(K87:$K$98, X87:$X$98)-K87*$AZ$3)/Z87, 0)</f>
        <v>-1.0566022409356453E+18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2000000</v>
      </c>
      <c r="S88">
        <f t="shared" si="63"/>
        <v>-8.8023569356182057E+18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-10.81437434581769</v>
      </c>
      <c r="AC88">
        <f t="shared" si="64"/>
        <v>-9.6556913801943818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-1.8071506747728285E-11</v>
      </c>
      <c r="AI88">
        <f t="shared" si="69"/>
        <v>-1.8071561594921207E-11</v>
      </c>
      <c r="AJ88">
        <f t="shared" si="70"/>
        <v>-1.1586829656233082</v>
      </c>
      <c r="AK88">
        <f t="shared" si="92"/>
        <v>-0.75700620420723841</v>
      </c>
      <c r="AL88">
        <f t="shared" si="71"/>
        <v>-1.9156891698486183</v>
      </c>
      <c r="AN88">
        <f t="shared" si="72"/>
        <v>0</v>
      </c>
      <c r="AO88">
        <f t="shared" si="73"/>
        <v>0</v>
      </c>
      <c r="AP88">
        <f t="shared" si="74"/>
        <v>-5.8592277301990394E-21</v>
      </c>
      <c r="AQ88">
        <f t="shared" si="75"/>
        <v>-1.9305468123913494E-15</v>
      </c>
      <c r="AR88">
        <f t="shared" si="76"/>
        <v>-1.9305526716190795E-15</v>
      </c>
      <c r="AS88">
        <f t="shared" si="77"/>
        <v>-1.2378003323587977E-4</v>
      </c>
      <c r="AT88">
        <f t="shared" si="78"/>
        <v>-8.0869621714109232E-5</v>
      </c>
      <c r="AU88">
        <f t="shared" si="79"/>
        <v>-2.0464965495191957E-4</v>
      </c>
      <c r="AW88">
        <v>85</v>
      </c>
      <c r="AX88">
        <f>IF(Z88&gt;0, (R88*SUMPRODUCT(K88:$K$98, X88:$X$98)-K88*$AZ$3)/Z88, 0)</f>
        <v>-8.8023569356182057E+18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-9.6556913801943818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-9.6556913801943818</v>
      </c>
      <c r="AK89">
        <f t="shared" si="92"/>
        <v>-0.67589839661360673</v>
      </c>
      <c r="AL89">
        <f t="shared" si="71"/>
        <v>-10.331589776810182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-2.0925813322139423E-16</v>
      </c>
      <c r="AR89">
        <f t="shared" si="76"/>
        <v>-2.0925813322139423E-16</v>
      </c>
      <c r="AS89">
        <f t="shared" si="77"/>
        <v>-9.2098239014792903E-4</v>
      </c>
      <c r="AT89">
        <f t="shared" si="78"/>
        <v>-6.4468767310355032E-5</v>
      </c>
      <c r="AU89">
        <f t="shared" si="79"/>
        <v>-9.8545115745849333E-4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157333.80483803205</v>
      </c>
      <c r="AO91" s="6">
        <f t="shared" si="93"/>
        <v>-15733.380483803207</v>
      </c>
      <c r="AP91" s="6">
        <f t="shared" si="93"/>
        <v>-2983.529180570496</v>
      </c>
      <c r="AQ91" s="6">
        <f t="shared" si="93"/>
        <v>-90385.216670826077</v>
      </c>
      <c r="AR91" s="6">
        <f t="shared" si="93"/>
        <v>48231.678502832299</v>
      </c>
      <c r="AS91" s="6">
        <f t="shared" si="93"/>
        <v>-19245.307532370021</v>
      </c>
      <c r="AT91" s="6">
        <f t="shared" si="93"/>
        <v>9732.920617910293</v>
      </c>
      <c r="AU91" s="6">
        <f t="shared" si="93"/>
        <v>38719.291588372544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400929.79771718965</v>
      </c>
      <c r="K3">
        <v>1</v>
      </c>
      <c r="L3" s="2">
        <v>0</v>
      </c>
      <c r="O3">
        <f>$C$3</f>
        <v>400929.79771718965</v>
      </c>
      <c r="P3">
        <f>O3*C5</f>
        <v>40092.979771718965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400929.79771718965</v>
      </c>
      <c r="AF3">
        <f t="shared" ref="AF3:AF34" si="4">-$Z3*P3</f>
        <v>-40092.979771718965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358316.90974147071</v>
      </c>
      <c r="AJ3">
        <f t="shared" ref="AJ3:AJ34" si="8">AB3-AC3</f>
        <v>0</v>
      </c>
      <c r="AL3">
        <f t="shared" ref="AL3:AL34" si="9">SUM(AI3:AK3)</f>
        <v>358316.90974147071</v>
      </c>
      <c r="AN3">
        <f t="shared" ref="AN3:AN34" si="10">AE3*$K3</f>
        <v>400929.79771718965</v>
      </c>
      <c r="AO3">
        <f t="shared" ref="AO3:AO34" si="11">AF3*$K3</f>
        <v>-40092.979771718965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358316.90974147071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358316.90974147071</v>
      </c>
      <c r="AW3">
        <v>0</v>
      </c>
      <c r="AX3">
        <f>IF(Z3&gt;0, (R3*SUMPRODUCT(K3:$K$98, X3:$X$98)-K3*$AZ$3)/Z3, 0)</f>
        <v>0</v>
      </c>
      <c r="AZ3">
        <f>C6*ABS(SUMPRODUCT(X4:X79, K4:K79))/1</f>
        <v>225256.10605720943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11229.314669962449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11093.616936455102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-11093.616936455102</v>
      </c>
      <c r="AK4">
        <f>G4*SUM(AB4, AE4:AF4)</f>
        <v>0</v>
      </c>
      <c r="AL4">
        <f t="shared" si="9"/>
        <v>-15262.096936455102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-3963.1869176649548</v>
      </c>
      <c r="AR4">
        <f t="shared" si="14"/>
        <v>-3963.1869176649548</v>
      </c>
      <c r="AS4">
        <f t="shared" si="15"/>
        <v>-10547.268431693385</v>
      </c>
      <c r="AT4">
        <f t="shared" si="16"/>
        <v>0</v>
      </c>
      <c r="AU4">
        <f t="shared" si="17"/>
        <v>-14510.455349358339</v>
      </c>
      <c r="AW4">
        <v>1</v>
      </c>
      <c r="AX4">
        <f>IF(Z4&gt;0, (R4*SUMPRODUCT(K4:$K$98, X4:$X$98)-K4*$AZ$3)/Z4, 0)</f>
        <v>11229.314669962449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2000000</v>
      </c>
      <c r="S5">
        <f t="shared" si="1"/>
        <v>18570.001020952899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11093.616936455102</v>
      </c>
      <c r="AC5">
        <f t="shared" si="2"/>
        <v>18121.977937804273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-4325.5535901926405</v>
      </c>
      <c r="AI5">
        <f t="shared" si="7"/>
        <v>-4374.3472814728857</v>
      </c>
      <c r="AJ5">
        <f t="shared" si="8"/>
        <v>-7028.3610013491707</v>
      </c>
      <c r="AK5">
        <f>G5*SUM(AB5, AE5:AF5)</f>
        <v>45.483829439465921</v>
      </c>
      <c r="AL5">
        <f t="shared" si="9"/>
        <v>-11357.224453382589</v>
      </c>
      <c r="AN5">
        <f t="shared" si="10"/>
        <v>0</v>
      </c>
      <c r="AO5">
        <f t="shared" si="11"/>
        <v>0</v>
      </c>
      <c r="AP5">
        <f t="shared" si="12"/>
        <v>-44.009728995300954</v>
      </c>
      <c r="AQ5">
        <f t="shared" si="13"/>
        <v>-3901.4560338480019</v>
      </c>
      <c r="AR5">
        <f t="shared" si="14"/>
        <v>-3945.4657628433029</v>
      </c>
      <c r="AS5">
        <f t="shared" si="15"/>
        <v>-6339.267533049916</v>
      </c>
      <c r="AT5">
        <f t="shared" si="16"/>
        <v>41.024381529212484</v>
      </c>
      <c r="AU5">
        <f t="shared" si="17"/>
        <v>-10243.708914364004</v>
      </c>
      <c r="AW5">
        <v>2</v>
      </c>
      <c r="AX5">
        <f>IF(Z5&gt;0, (R5*SUMPRODUCT(K5:$K$98, X5:$X$98)-K5*$AZ$3)/Z5, 0)</f>
        <v>18570.001020952899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2000000</v>
      </c>
      <c r="S6">
        <f t="shared" si="1"/>
        <v>26154.545886261058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18121.977937804273</v>
      </c>
      <c r="AC6">
        <f t="shared" si="2"/>
        <v>25194.943191080791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-5609.5940425005037</v>
      </c>
      <c r="AI6">
        <f t="shared" si="7"/>
        <v>-5657.7595570168842</v>
      </c>
      <c r="AJ6">
        <f t="shared" si="8"/>
        <v>-7072.9652532765176</v>
      </c>
      <c r="AK6">
        <f>G6*SUM(AB6, AE6:AF6)</f>
        <v>128.66604335841035</v>
      </c>
      <c r="AL6">
        <f t="shared" si="9"/>
        <v>-12602.058766934992</v>
      </c>
      <c r="AN6">
        <f t="shared" si="10"/>
        <v>0</v>
      </c>
      <c r="AO6">
        <f t="shared" si="11"/>
        <v>0</v>
      </c>
      <c r="AP6">
        <f t="shared" si="12"/>
        <v>-41.096529776618226</v>
      </c>
      <c r="AQ6">
        <f t="shared" si="13"/>
        <v>-4786.3051172008436</v>
      </c>
      <c r="AR6">
        <f t="shared" si="14"/>
        <v>-4827.4016469774615</v>
      </c>
      <c r="AS6">
        <f t="shared" si="15"/>
        <v>-6034.9054724913485</v>
      </c>
      <c r="AT6">
        <f t="shared" si="16"/>
        <v>109.78244362614048</v>
      </c>
      <c r="AU6">
        <f t="shared" si="17"/>
        <v>-10752.524675842669</v>
      </c>
      <c r="AW6">
        <v>3</v>
      </c>
      <c r="AX6">
        <f>IF(Z6&gt;0, (R6*SUMPRODUCT(K6:$K$98, X6:$X$98)-K6*$AZ$3)/Z6, 0)</f>
        <v>26154.545886261058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50</v>
      </c>
      <c r="R7">
        <f t="shared" si="0"/>
        <v>2000000</v>
      </c>
      <c r="S7">
        <f t="shared" si="1"/>
        <v>33610.749193466632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25194.943191080791</v>
      </c>
      <c r="AC7">
        <f t="shared" si="2"/>
        <v>31935.370514707636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-7047.4027615639143</v>
      </c>
      <c r="AI7">
        <f t="shared" si="7"/>
        <v>-7094.9104358660916</v>
      </c>
      <c r="AJ7">
        <f t="shared" si="8"/>
        <v>-6740.4273236268455</v>
      </c>
      <c r="AK7">
        <f>G7*SUM(AB7, AE7:AF7)</f>
        <v>347.69021603691493</v>
      </c>
      <c r="AL7">
        <f t="shared" si="9"/>
        <v>-13487.647543456022</v>
      </c>
      <c r="AN7">
        <f t="shared" si="10"/>
        <v>0</v>
      </c>
      <c r="AO7">
        <f t="shared" si="11"/>
        <v>0</v>
      </c>
      <c r="AP7">
        <f t="shared" si="12"/>
        <v>-38.104189803265065</v>
      </c>
      <c r="AQ7">
        <f t="shared" si="13"/>
        <v>-5652.4672358962125</v>
      </c>
      <c r="AR7">
        <f t="shared" si="14"/>
        <v>-5690.5714256994779</v>
      </c>
      <c r="AS7">
        <f t="shared" si="15"/>
        <v>-5406.2533236408108</v>
      </c>
      <c r="AT7">
        <f t="shared" si="16"/>
        <v>278.86976534234708</v>
      </c>
      <c r="AU7">
        <f t="shared" si="17"/>
        <v>-10817.954983997941</v>
      </c>
      <c r="AW7">
        <v>4</v>
      </c>
      <c r="AX7">
        <f>IF(Z7&gt;0, (R7*SUMPRODUCT(K7:$K$98, X7:$X$98)-K7*$AZ$3)/Z7, 0)</f>
        <v>33610.749193466632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2000000</v>
      </c>
      <c r="S8">
        <f t="shared" si="1"/>
        <v>40960.050595047171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31935.370514707636</v>
      </c>
      <c r="AC8">
        <f t="shared" si="2"/>
        <v>38354.531482547201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-8526.3581321834736</v>
      </c>
      <c r="AI8">
        <f t="shared" si="7"/>
        <v>-8573.1775707893248</v>
      </c>
      <c r="AJ8">
        <f t="shared" si="8"/>
        <v>-6419.1609678395653</v>
      </c>
      <c r="AK8">
        <f t="shared" ref="AK8:AK39" si="30">G8*SUM(AB8:AB8, AE8:AF8)</f>
        <v>689.80400311768494</v>
      </c>
      <c r="AL8">
        <f t="shared" si="9"/>
        <v>-14302.534535511206</v>
      </c>
      <c r="AN8">
        <f t="shared" si="10"/>
        <v>0</v>
      </c>
      <c r="AO8">
        <f t="shared" si="11"/>
        <v>0</v>
      </c>
      <c r="AP8">
        <f t="shared" si="12"/>
        <v>-35.043095191385824</v>
      </c>
      <c r="AQ8">
        <f t="shared" si="13"/>
        <v>-6381.7505839254709</v>
      </c>
      <c r="AR8">
        <f t="shared" si="14"/>
        <v>-6416.7936791168568</v>
      </c>
      <c r="AS8">
        <f t="shared" si="15"/>
        <v>-4804.5699722832405</v>
      </c>
      <c r="AT8">
        <f t="shared" si="16"/>
        <v>516.29981188264799</v>
      </c>
      <c r="AU8">
        <f t="shared" si="17"/>
        <v>-10705.06383951745</v>
      </c>
      <c r="AW8">
        <v>5</v>
      </c>
      <c r="AX8">
        <f>IF(Z8&gt;0, (R8*SUMPRODUCT(K8:$K$98, X8:$X$98)-K8*$AZ$3)/Z8, 0)</f>
        <v>40960.050595047171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2000000</v>
      </c>
      <c r="S9">
        <f t="shared" si="1"/>
        <v>47008.562296984695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38354.531482547201</v>
      </c>
      <c r="AC9">
        <f t="shared" si="2"/>
        <v>43340.538909649214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-10107.440335112522</v>
      </c>
      <c r="AI9">
        <f t="shared" si="7"/>
        <v>-10153.538893323937</v>
      </c>
      <c r="AJ9">
        <f t="shared" si="8"/>
        <v>-4986.007427102013</v>
      </c>
      <c r="AK9">
        <f t="shared" si="30"/>
        <v>855.30605206080259</v>
      </c>
      <c r="AL9">
        <f t="shared" si="9"/>
        <v>-14284.240268365147</v>
      </c>
      <c r="AN9">
        <f t="shared" si="10"/>
        <v>0</v>
      </c>
      <c r="AO9">
        <f t="shared" si="11"/>
        <v>0</v>
      </c>
      <c r="AP9">
        <f t="shared" si="12"/>
        <v>-32.177129099454454</v>
      </c>
      <c r="AQ9">
        <f t="shared" si="13"/>
        <v>-7055.0669076547774</v>
      </c>
      <c r="AR9">
        <f t="shared" si="14"/>
        <v>-7087.2440367542322</v>
      </c>
      <c r="AS9">
        <f t="shared" si="15"/>
        <v>-3480.2694682319629</v>
      </c>
      <c r="AT9">
        <f t="shared" si="16"/>
        <v>597.00984856160869</v>
      </c>
      <c r="AU9">
        <f t="shared" si="17"/>
        <v>-9970.5036564245856</v>
      </c>
      <c r="AW9">
        <v>6</v>
      </c>
      <c r="AX9">
        <f>IF(Z9&gt;0, (R9*SUMPRODUCT(K9:$K$98, X9:$X$98)-K9*$AZ$3)/Z9, 0)</f>
        <v>47008.562296984695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2000000</v>
      </c>
      <c r="S10">
        <f t="shared" si="1"/>
        <v>48940.9965235704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43340.538909649214</v>
      </c>
      <c r="AC10">
        <f t="shared" si="2"/>
        <v>44383.367087231134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-11752.869826673717</v>
      </c>
      <c r="AI10">
        <f t="shared" si="7"/>
        <v>-11798.213577557352</v>
      </c>
      <c r="AJ10">
        <f t="shared" si="8"/>
        <v>-1042.8281775819196</v>
      </c>
      <c r="AK10">
        <f t="shared" si="30"/>
        <v>186.36431731149162</v>
      </c>
      <c r="AL10">
        <f t="shared" si="9"/>
        <v>-12654.677437827779</v>
      </c>
      <c r="AN10">
        <f t="shared" si="10"/>
        <v>0</v>
      </c>
      <c r="AO10">
        <f t="shared" si="11"/>
        <v>0</v>
      </c>
      <c r="AP10">
        <f t="shared" si="12"/>
        <v>-30.020172713448058</v>
      </c>
      <c r="AQ10">
        <f t="shared" si="13"/>
        <v>-7781.0762277005451</v>
      </c>
      <c r="AR10">
        <f t="shared" si="14"/>
        <v>-7811.0964004139933</v>
      </c>
      <c r="AS10">
        <f t="shared" si="15"/>
        <v>-690.41227051992826</v>
      </c>
      <c r="AT10">
        <f t="shared" si="16"/>
        <v>123.38390371966693</v>
      </c>
      <c r="AU10">
        <f t="shared" si="17"/>
        <v>-8378.1247672142545</v>
      </c>
      <c r="AW10">
        <v>7</v>
      </c>
      <c r="AX10">
        <f>IF(Z10&gt;0, (R10*SUMPRODUCT(K10:$K$98, X10:$X$98)-K10*$AZ$3)/Z10, 0)</f>
        <v>48940.9965235704</v>
      </c>
    </row>
    <row r="11" spans="1:52" x14ac:dyDescent="0.25">
      <c r="A11" t="s">
        <v>33</v>
      </c>
      <c r="C11" s="25">
        <f>AU81</f>
        <v>113494.87484514844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2000000</v>
      </c>
      <c r="S11">
        <f t="shared" si="1"/>
        <v>49292.515345616819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44383.367087231134</v>
      </c>
      <c r="AC11">
        <f t="shared" si="2"/>
        <v>43919.937605981249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-13600.101743781173</v>
      </c>
      <c r="AI11">
        <f t="shared" si="7"/>
        <v>-13644.652054612376</v>
      </c>
      <c r="AJ11">
        <f t="shared" si="8"/>
        <v>463.4294812498847</v>
      </c>
      <c r="AK11">
        <f t="shared" si="30"/>
        <v>71.013387339569817</v>
      </c>
      <c r="AL11">
        <f t="shared" si="9"/>
        <v>-13110.209186022921</v>
      </c>
      <c r="AN11">
        <f t="shared" si="10"/>
        <v>0</v>
      </c>
      <c r="AO11">
        <f t="shared" si="11"/>
        <v>0</v>
      </c>
      <c r="AP11">
        <f t="shared" si="12"/>
        <v>-28.047612908511443</v>
      </c>
      <c r="AQ11">
        <f t="shared" si="13"/>
        <v>-8562.2385592600658</v>
      </c>
      <c r="AR11">
        <f t="shared" si="14"/>
        <v>-8590.2861721685767</v>
      </c>
      <c r="AS11">
        <f t="shared" si="15"/>
        <v>291.76206535881761</v>
      </c>
      <c r="AT11">
        <f t="shared" si="16"/>
        <v>44.708015774997172</v>
      </c>
      <c r="AU11">
        <f t="shared" si="17"/>
        <v>-8253.8160910347615</v>
      </c>
      <c r="AW11">
        <v>8</v>
      </c>
      <c r="AX11">
        <f>IF(Z11&gt;0, (R11*SUMPRODUCT(K11:$K$98, X11:$X$98)-K11*$AZ$3)/Z11, 0)</f>
        <v>49292.515345616819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2000000</v>
      </c>
      <c r="S12">
        <f t="shared" si="1"/>
        <v>51195.650162286634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43919.937605981249</v>
      </c>
      <c r="AC12">
        <f t="shared" si="2"/>
        <v>44759.057608197269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-15643.068254980828</v>
      </c>
      <c r="AI12">
        <f t="shared" si="7"/>
        <v>-15686.781985997344</v>
      </c>
      <c r="AJ12">
        <f t="shared" si="8"/>
        <v>-839.1200022160192</v>
      </c>
      <c r="AK12">
        <f t="shared" si="30"/>
        <v>922.3186897256063</v>
      </c>
      <c r="AL12">
        <f t="shared" si="9"/>
        <v>-15603.58329848776</v>
      </c>
      <c r="AN12">
        <f t="shared" si="10"/>
        <v>0</v>
      </c>
      <c r="AO12">
        <f t="shared" si="11"/>
        <v>0</v>
      </c>
      <c r="AP12">
        <f t="shared" si="12"/>
        <v>-25.696476162716841</v>
      </c>
      <c r="AQ12">
        <f t="shared" si="13"/>
        <v>-9195.5484278839431</v>
      </c>
      <c r="AR12">
        <f t="shared" si="14"/>
        <v>-9221.2449040466599</v>
      </c>
      <c r="AS12">
        <f t="shared" si="15"/>
        <v>-493.26439617922273</v>
      </c>
      <c r="AT12">
        <f t="shared" si="16"/>
        <v>542.17152537283175</v>
      </c>
      <c r="AU12">
        <f t="shared" si="17"/>
        <v>-9172.3377748530511</v>
      </c>
      <c r="AW12">
        <v>9</v>
      </c>
      <c r="AX12">
        <f>IF(Z12&gt;0, (R12*SUMPRODUCT(K12:$K$98, X12:$X$98)-K12*$AZ$3)/Z12, 0)</f>
        <v>51195.650162286634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50</v>
      </c>
      <c r="R13">
        <f t="shared" si="0"/>
        <v>2000000</v>
      </c>
      <c r="S13">
        <f t="shared" si="1"/>
        <v>58078.006854547537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44759.057608197269</v>
      </c>
      <c r="AC13">
        <f t="shared" si="2"/>
        <v>49750.669987369925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-17827.613551034159</v>
      </c>
      <c r="AI13">
        <f t="shared" si="7"/>
        <v>-17870.444454401735</v>
      </c>
      <c r="AJ13">
        <f t="shared" si="8"/>
        <v>-4991.6123791726568</v>
      </c>
      <c r="AK13">
        <f t="shared" si="30"/>
        <v>3133.1340325738092</v>
      </c>
      <c r="AL13">
        <f t="shared" si="9"/>
        <v>-19728.922801000583</v>
      </c>
      <c r="AN13">
        <f t="shared" si="10"/>
        <v>0</v>
      </c>
      <c r="AO13">
        <f t="shared" si="11"/>
        <v>0</v>
      </c>
      <c r="AP13">
        <f t="shared" si="12"/>
        <v>-22.479927559764732</v>
      </c>
      <c r="AQ13">
        <f t="shared" si="13"/>
        <v>-9356.8762197559136</v>
      </c>
      <c r="AR13">
        <f t="shared" si="14"/>
        <v>-9379.3561473156788</v>
      </c>
      <c r="AS13">
        <f t="shared" si="15"/>
        <v>-2619.8626661508779</v>
      </c>
      <c r="AT13">
        <f t="shared" si="16"/>
        <v>1644.4347550374862</v>
      </c>
      <c r="AU13">
        <f t="shared" si="17"/>
        <v>-10354.784058429072</v>
      </c>
      <c r="AW13">
        <v>10</v>
      </c>
      <c r="AX13">
        <f>IF(Z13&gt;0, (R13*SUMPRODUCT(K13:$K$98, X13:$X$98)-K13*$AZ$3)/Z13, 0)</f>
        <v>58078.006854547537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50</v>
      </c>
      <c r="R14">
        <f t="shared" si="0"/>
        <v>2000000</v>
      </c>
      <c r="S14">
        <f t="shared" si="1"/>
        <v>63323.04016882318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49750.669987369925</v>
      </c>
      <c r="AC14">
        <f t="shared" si="2"/>
        <v>53060.901631057408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-20223.983327144535</v>
      </c>
      <c r="AI14">
        <f t="shared" si="7"/>
        <v>-20265.880321895256</v>
      </c>
      <c r="AJ14">
        <f t="shared" si="8"/>
        <v>-3310.2316436874826</v>
      </c>
      <c r="AK14">
        <f t="shared" si="30"/>
        <v>3482.546899115895</v>
      </c>
      <c r="AL14">
        <f t="shared" si="9"/>
        <v>-20093.565066466843</v>
      </c>
      <c r="AN14">
        <f t="shared" si="10"/>
        <v>0</v>
      </c>
      <c r="AO14">
        <f t="shared" si="11"/>
        <v>0</v>
      </c>
      <c r="AP14">
        <f t="shared" si="12"/>
        <v>-19.633716815010303</v>
      </c>
      <c r="AQ14">
        <f t="shared" si="13"/>
        <v>-9477.3375484124408</v>
      </c>
      <c r="AR14">
        <f t="shared" si="14"/>
        <v>-9496.9712652274502</v>
      </c>
      <c r="AS14">
        <f t="shared" si="15"/>
        <v>-1551.2365760584273</v>
      </c>
      <c r="AT14">
        <f t="shared" si="16"/>
        <v>1631.9867336321852</v>
      </c>
      <c r="AU14">
        <f t="shared" si="17"/>
        <v>-9416.2211076536933</v>
      </c>
      <c r="AW14">
        <v>11</v>
      </c>
      <c r="AX14">
        <f>IF(Z14&gt;0, (R14*SUMPRODUCT(K14:$K$98, X14:$X$98)-K14*$AZ$3)/Z14, 0)</f>
        <v>63323.04016882318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2000000</v>
      </c>
      <c r="S15">
        <f t="shared" si="1"/>
        <v>67095.428126873609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53060.901631057408</v>
      </c>
      <c r="AC15">
        <f t="shared" si="2"/>
        <v>54893.481817862266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-22840.150040115052</v>
      </c>
      <c r="AI15">
        <f t="shared" si="7"/>
        <v>-22881.057061167263</v>
      </c>
      <c r="AJ15">
        <f t="shared" si="8"/>
        <v>-1832.5801868048584</v>
      </c>
      <c r="AK15">
        <f t="shared" si="30"/>
        <v>3714.2631141740189</v>
      </c>
      <c r="AL15">
        <f t="shared" si="9"/>
        <v>-20999.374133798101</v>
      </c>
      <c r="AN15">
        <f t="shared" si="10"/>
        <v>0</v>
      </c>
      <c r="AO15">
        <f t="shared" si="11"/>
        <v>0</v>
      </c>
      <c r="AP15">
        <f t="shared" si="12"/>
        <v>-17.115889812098384</v>
      </c>
      <c r="AQ15">
        <f t="shared" si="13"/>
        <v>-9556.537761071615</v>
      </c>
      <c r="AR15">
        <f t="shared" si="14"/>
        <v>-9573.6536508837144</v>
      </c>
      <c r="AS15">
        <f t="shared" si="15"/>
        <v>-766.76912037063335</v>
      </c>
      <c r="AT15">
        <f t="shared" si="16"/>
        <v>1554.0832981752455</v>
      </c>
      <c r="AU15">
        <f t="shared" si="17"/>
        <v>-8786.3394730791006</v>
      </c>
      <c r="AW15">
        <v>12</v>
      </c>
      <c r="AX15">
        <f>IF(Z15&gt;0, (R15*SUMPRODUCT(K15:$K$98, X15:$X$98)-K15*$AZ$3)/Z15, 0)</f>
        <v>67095.428126873609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2000000</v>
      </c>
      <c r="S16">
        <f t="shared" si="1"/>
        <v>69532.618442796927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54893.481817862266</v>
      </c>
      <c r="AC16">
        <f t="shared" si="2"/>
        <v>55435.084891806044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-25412.141805833744</v>
      </c>
      <c r="AI16">
        <f t="shared" si="7"/>
        <v>-25452.004453130288</v>
      </c>
      <c r="AJ16">
        <f t="shared" si="8"/>
        <v>-541.60307394377742</v>
      </c>
      <c r="AK16">
        <f t="shared" si="30"/>
        <v>3842.5437272503591</v>
      </c>
      <c r="AL16">
        <f t="shared" si="9"/>
        <v>-22151.063799823707</v>
      </c>
      <c r="AN16">
        <f t="shared" si="10"/>
        <v>0</v>
      </c>
      <c r="AO16">
        <f t="shared" si="11"/>
        <v>0</v>
      </c>
      <c r="AP16">
        <f t="shared" si="12"/>
        <v>-14.891887338923816</v>
      </c>
      <c r="AQ16">
        <f t="shared" si="13"/>
        <v>-9493.4676565259833</v>
      </c>
      <c r="AR16">
        <f t="shared" si="14"/>
        <v>-9508.3595438649063</v>
      </c>
      <c r="AS16">
        <f t="shared" si="15"/>
        <v>-202.33207041131604</v>
      </c>
      <c r="AT16">
        <f t="shared" si="16"/>
        <v>1435.4974433939194</v>
      </c>
      <c r="AU16">
        <f t="shared" si="17"/>
        <v>-8275.1941708823033</v>
      </c>
      <c r="AW16">
        <v>13</v>
      </c>
      <c r="AX16">
        <f>IF(Z16&gt;0, (R16*SUMPRODUCT(K16:$K$98, X16:$X$98)-K16*$AZ$3)/Z16, 0)</f>
        <v>69532.618442796927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50</v>
      </c>
      <c r="R17">
        <f t="shared" si="0"/>
        <v>2000000</v>
      </c>
      <c r="S17">
        <f t="shared" si="1"/>
        <v>70887.981500729569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55435.084891806044</v>
      </c>
      <c r="AC17">
        <f t="shared" si="2"/>
        <v>54957.814409401035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-28007.036772854128</v>
      </c>
      <c r="AI17">
        <f t="shared" si="7"/>
        <v>-28045.800617758385</v>
      </c>
      <c r="AJ17">
        <f t="shared" si="8"/>
        <v>477.27048240500881</v>
      </c>
      <c r="AK17">
        <f t="shared" si="30"/>
        <v>3880.4559424264235</v>
      </c>
      <c r="AL17">
        <f t="shared" si="9"/>
        <v>-23688.074192926953</v>
      </c>
      <c r="AN17">
        <f t="shared" si="10"/>
        <v>0</v>
      </c>
      <c r="AO17">
        <f t="shared" si="11"/>
        <v>0</v>
      </c>
      <c r="AP17">
        <f t="shared" si="12"/>
        <v>-12.929818529723153</v>
      </c>
      <c r="AQ17">
        <f t="shared" si="13"/>
        <v>-9341.8468658801139</v>
      </c>
      <c r="AR17">
        <f t="shared" si="14"/>
        <v>-9354.7766844098369</v>
      </c>
      <c r="AS17">
        <f t="shared" si="15"/>
        <v>159.19526926011022</v>
      </c>
      <c r="AT17">
        <f t="shared" si="16"/>
        <v>1294.3399002881351</v>
      </c>
      <c r="AU17">
        <f t="shared" si="17"/>
        <v>-7901.2415148615928</v>
      </c>
      <c r="AW17">
        <v>14</v>
      </c>
      <c r="AX17">
        <f>IF(Z17&gt;0, (R17*SUMPRODUCT(K17:$K$98, X17:$X$98)-K17*$AZ$3)/Z17, 0)</f>
        <v>70887.981500729569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2000000</v>
      </c>
      <c r="S18">
        <f t="shared" si="1"/>
        <v>71348.605252523586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54957.814409401035</v>
      </c>
      <c r="AC18">
        <f t="shared" si="2"/>
        <v>53666.143591843196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-30712.093488765891</v>
      </c>
      <c r="AI18">
        <f t="shared" si="7"/>
        <v>-30749.701892883884</v>
      </c>
      <c r="AJ18">
        <f t="shared" si="8"/>
        <v>1291.6708175578387</v>
      </c>
      <c r="AK18">
        <f t="shared" si="30"/>
        <v>3847.0470086580726</v>
      </c>
      <c r="AL18">
        <f t="shared" si="9"/>
        <v>-25610.984066667974</v>
      </c>
      <c r="AN18">
        <f t="shared" si="10"/>
        <v>0</v>
      </c>
      <c r="AO18">
        <f t="shared" si="11"/>
        <v>0</v>
      </c>
      <c r="AP18">
        <f t="shared" si="12"/>
        <v>-11.200372446633764</v>
      </c>
      <c r="AQ18">
        <f t="shared" si="13"/>
        <v>-9146.5430070037946</v>
      </c>
      <c r="AR18">
        <f t="shared" si="14"/>
        <v>-9157.7433794504286</v>
      </c>
      <c r="AS18">
        <f t="shared" si="15"/>
        <v>384.67982288495114</v>
      </c>
      <c r="AT18">
        <f t="shared" si="16"/>
        <v>1145.7109209285068</v>
      </c>
      <c r="AU18">
        <f t="shared" si="17"/>
        <v>-7627.3526356369712</v>
      </c>
      <c r="AW18">
        <v>15</v>
      </c>
      <c r="AX18">
        <f>IF(Z18&gt;0, (R18*SUMPRODUCT(K18:$K$98, X18:$X$98)-K18*$AZ$3)/Z18, 0)</f>
        <v>71348.605252523586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2000000</v>
      </c>
      <c r="S19">
        <f t="shared" si="1"/>
        <v>71052.739407199158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53666.143591843196</v>
      </c>
      <c r="AC19">
        <f t="shared" si="2"/>
        <v>51707.257770841417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-33831.459787551568</v>
      </c>
      <c r="AI19">
        <f t="shared" si="7"/>
        <v>-33867.846321133693</v>
      </c>
      <c r="AJ19">
        <f t="shared" si="8"/>
        <v>1958.8858210017788</v>
      </c>
      <c r="AK19">
        <f t="shared" si="30"/>
        <v>3756.6300514290242</v>
      </c>
      <c r="AL19">
        <f t="shared" si="9"/>
        <v>-28152.330448702891</v>
      </c>
      <c r="AN19">
        <f t="shared" si="10"/>
        <v>0</v>
      </c>
      <c r="AO19">
        <f t="shared" si="11"/>
        <v>0</v>
      </c>
      <c r="AP19">
        <f t="shared" si="12"/>
        <v>-9.6754287875939351</v>
      </c>
      <c r="AQ19">
        <f t="shared" si="13"/>
        <v>-8996.0171450792295</v>
      </c>
      <c r="AR19">
        <f t="shared" si="14"/>
        <v>-9005.6925738668233</v>
      </c>
      <c r="AS19">
        <f t="shared" si="15"/>
        <v>520.8811721884008</v>
      </c>
      <c r="AT19">
        <f t="shared" si="16"/>
        <v>998.91369047014291</v>
      </c>
      <c r="AU19">
        <f t="shared" si="17"/>
        <v>-7485.8977112082803</v>
      </c>
      <c r="AW19">
        <v>16</v>
      </c>
      <c r="AX19">
        <f>IF(Z19&gt;0, (R19*SUMPRODUCT(K19:$K$98, X19:$X$98)-K19*$AZ$3)/Z19, 0)</f>
        <v>71052.739407199158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2000000</v>
      </c>
      <c r="S20">
        <f t="shared" si="1"/>
        <v>69983.401849589092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51707.257770841417</v>
      </c>
      <c r="AC20">
        <f t="shared" si="2"/>
        <v>49128.791684692558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-36894.052952529077</v>
      </c>
      <c r="AI20">
        <f t="shared" si="7"/>
        <v>-36929.15326945157</v>
      </c>
      <c r="AJ20">
        <f t="shared" si="8"/>
        <v>2578.4660861488592</v>
      </c>
      <c r="AK20">
        <f t="shared" si="30"/>
        <v>3619.5080439588996</v>
      </c>
      <c r="AL20">
        <f t="shared" si="9"/>
        <v>-30731.179139343811</v>
      </c>
      <c r="AN20">
        <f t="shared" si="10"/>
        <v>0</v>
      </c>
      <c r="AO20">
        <f t="shared" si="11"/>
        <v>0</v>
      </c>
      <c r="AP20">
        <f t="shared" si="12"/>
        <v>-8.3334062125088515</v>
      </c>
      <c r="AQ20">
        <f t="shared" si="13"/>
        <v>-8759.2693467172267</v>
      </c>
      <c r="AR20">
        <f t="shared" si="14"/>
        <v>-8767.6027529297353</v>
      </c>
      <c r="AS20">
        <f t="shared" si="15"/>
        <v>612.17126182948709</v>
      </c>
      <c r="AT20">
        <f t="shared" si="16"/>
        <v>859.33215037228103</v>
      </c>
      <c r="AU20">
        <f t="shared" si="17"/>
        <v>-7296.0993407279675</v>
      </c>
      <c r="AW20">
        <v>17</v>
      </c>
      <c r="AX20">
        <f>IF(Z20&gt;0, (R20*SUMPRODUCT(K20:$K$98, X20:$X$98)-K20*$AZ$3)/Z20, 0)</f>
        <v>69983.401849589092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2000000</v>
      </c>
      <c r="S21">
        <f t="shared" si="1"/>
        <v>68276.169141358725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49128.791684692558</v>
      </c>
      <c r="AC21">
        <f t="shared" si="2"/>
        <v>46099.478640591733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-39589.855250753913</v>
      </c>
      <c r="AI21">
        <f t="shared" si="7"/>
        <v>-39623.614818125912</v>
      </c>
      <c r="AJ21">
        <f t="shared" si="8"/>
        <v>3029.3130441008252</v>
      </c>
      <c r="AK21">
        <f t="shared" si="30"/>
        <v>3439.0154179284796</v>
      </c>
      <c r="AL21">
        <f t="shared" si="9"/>
        <v>-33155.286356096607</v>
      </c>
      <c r="AN21">
        <f t="shared" si="10"/>
        <v>0</v>
      </c>
      <c r="AO21">
        <f t="shared" si="11"/>
        <v>0</v>
      </c>
      <c r="AP21">
        <f t="shared" si="12"/>
        <v>-7.1563300851450222</v>
      </c>
      <c r="AQ21">
        <f t="shared" si="13"/>
        <v>-8392.2305364763506</v>
      </c>
      <c r="AR21">
        <f t="shared" si="14"/>
        <v>-8399.3868665614955</v>
      </c>
      <c r="AS21">
        <f t="shared" si="15"/>
        <v>642.15171468112271</v>
      </c>
      <c r="AT21">
        <f t="shared" si="16"/>
        <v>729.00014468233655</v>
      </c>
      <c r="AU21">
        <f t="shared" si="17"/>
        <v>-7028.2350071980363</v>
      </c>
      <c r="AW21">
        <v>18</v>
      </c>
      <c r="AX21">
        <f>IF(Z21&gt;0, (R21*SUMPRODUCT(K21:$K$98, X21:$X$98)-K21*$AZ$3)/Z21, 0)</f>
        <v>68276.169141358725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2000000</v>
      </c>
      <c r="S22">
        <f t="shared" si="1"/>
        <v>66158.327546308457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46099.478640591733</v>
      </c>
      <c r="AC22">
        <f t="shared" si="2"/>
        <v>42823.280517165731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-42309.24667847313</v>
      </c>
      <c r="AI22">
        <f t="shared" si="7"/>
        <v>-42341.610919004444</v>
      </c>
      <c r="AJ22">
        <f t="shared" si="8"/>
        <v>3276.198123426002</v>
      </c>
      <c r="AK22">
        <f t="shared" si="30"/>
        <v>3226.9635048414216</v>
      </c>
      <c r="AL22">
        <f t="shared" si="9"/>
        <v>-35838.449290737022</v>
      </c>
      <c r="AN22">
        <f t="shared" si="10"/>
        <v>0</v>
      </c>
      <c r="AO22">
        <f t="shared" si="11"/>
        <v>0</v>
      </c>
      <c r="AP22">
        <f t="shared" si="12"/>
        <v>-6.1254907610183364</v>
      </c>
      <c r="AQ22">
        <f t="shared" si="13"/>
        <v>-8007.7547126083691</v>
      </c>
      <c r="AR22">
        <f t="shared" si="14"/>
        <v>-8013.8802033693873</v>
      </c>
      <c r="AS22">
        <f t="shared" si="15"/>
        <v>620.07700495531583</v>
      </c>
      <c r="AT22">
        <f t="shared" si="16"/>
        <v>610.75850415594448</v>
      </c>
      <c r="AU22">
        <f t="shared" si="17"/>
        <v>-6783.0446942581275</v>
      </c>
      <c r="AW22">
        <v>19</v>
      </c>
      <c r="AX22">
        <f>IF(Z22&gt;0, (R22*SUMPRODUCT(K22:$K$98, X22:$X$98)-K22*$AZ$3)/Z22, 0)</f>
        <v>66158.327546308457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50</v>
      </c>
      <c r="R23">
        <f t="shared" si="0"/>
        <v>2000000</v>
      </c>
      <c r="S23">
        <f t="shared" si="1"/>
        <v>63688.649765248912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42823.280517165731</v>
      </c>
      <c r="AC23">
        <f t="shared" si="2"/>
        <v>39383.411887638023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-44875.712201481219</v>
      </c>
      <c r="AI23">
        <f t="shared" si="7"/>
        <v>-44906.630906802187</v>
      </c>
      <c r="AJ23">
        <f t="shared" si="8"/>
        <v>3439.8686295277075</v>
      </c>
      <c r="AK23">
        <f t="shared" si="30"/>
        <v>2997.6296362016014</v>
      </c>
      <c r="AL23">
        <f t="shared" si="9"/>
        <v>-38469.13264107288</v>
      </c>
      <c r="AN23">
        <f t="shared" si="10"/>
        <v>0</v>
      </c>
      <c r="AO23">
        <f t="shared" si="11"/>
        <v>0</v>
      </c>
      <c r="AP23">
        <f t="shared" si="12"/>
        <v>-5.2249091865031891</v>
      </c>
      <c r="AQ23">
        <f t="shared" si="13"/>
        <v>-7583.4844473064641</v>
      </c>
      <c r="AR23">
        <f t="shared" si="14"/>
        <v>-7588.7093564929683</v>
      </c>
      <c r="AS23">
        <f t="shared" si="15"/>
        <v>581.29863512093164</v>
      </c>
      <c r="AT23">
        <f t="shared" si="16"/>
        <v>506.56528018667177</v>
      </c>
      <c r="AU23">
        <f t="shared" si="17"/>
        <v>-6500.8454411853645</v>
      </c>
      <c r="AW23">
        <v>20</v>
      </c>
      <c r="AX23">
        <f>IF(Z23&gt;0, (R23*SUMPRODUCT(K23:$K$98, X23:$X$98)-K23*$AZ$3)/Z23, 0)</f>
        <v>63688.649765248912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2000000</v>
      </c>
      <c r="S24">
        <f t="shared" si="1"/>
        <v>60969.973621493635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39383.411887638023</v>
      </c>
      <c r="AC24">
        <f t="shared" si="2"/>
        <v>35878.397157367865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-47460.518144490416</v>
      </c>
      <c r="AI24">
        <f t="shared" si="7"/>
        <v>-47489.941149804559</v>
      </c>
      <c r="AJ24">
        <f t="shared" si="8"/>
        <v>3505.0147302701589</v>
      </c>
      <c r="AK24">
        <f t="shared" si="30"/>
        <v>2756.838832134662</v>
      </c>
      <c r="AL24">
        <f t="shared" si="9"/>
        <v>-41228.087587399736</v>
      </c>
      <c r="AN24">
        <f t="shared" si="10"/>
        <v>0</v>
      </c>
      <c r="AO24">
        <f t="shared" si="11"/>
        <v>0</v>
      </c>
      <c r="AP24">
        <f t="shared" si="12"/>
        <v>-4.4394222446906504</v>
      </c>
      <c r="AQ24">
        <f t="shared" si="13"/>
        <v>-7160.9707351653205</v>
      </c>
      <c r="AR24">
        <f t="shared" si="14"/>
        <v>-7165.4101574100114</v>
      </c>
      <c r="AS24">
        <f t="shared" si="15"/>
        <v>528.84605754565916</v>
      </c>
      <c r="AT24">
        <f t="shared" si="16"/>
        <v>415.95926404304157</v>
      </c>
      <c r="AU24">
        <f t="shared" si="17"/>
        <v>-6220.6048358213102</v>
      </c>
      <c r="AW24">
        <v>21</v>
      </c>
      <c r="AX24">
        <f>IF(Z24&gt;0, (R24*SUMPRODUCT(K24:$K$98, X24:$X$98)-K24*$AZ$3)/Z24, 0)</f>
        <v>60969.973621493635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2000000</v>
      </c>
      <c r="S25">
        <f t="shared" si="1"/>
        <v>58045.579909938751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35878.397157367865</v>
      </c>
      <c r="AC25">
        <f t="shared" si="2"/>
        <v>32358.917240984956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-50202.472026241405</v>
      </c>
      <c r="AI25">
        <f t="shared" si="7"/>
        <v>-50230.345739701748</v>
      </c>
      <c r="AJ25">
        <f t="shared" si="8"/>
        <v>3519.4799163829084</v>
      </c>
      <c r="AK25">
        <f t="shared" si="30"/>
        <v>2511.4878010157508</v>
      </c>
      <c r="AL25">
        <f t="shared" si="9"/>
        <v>-44199.378022303092</v>
      </c>
      <c r="AN25">
        <f t="shared" si="10"/>
        <v>0</v>
      </c>
      <c r="AO25">
        <f t="shared" si="11"/>
        <v>0</v>
      </c>
      <c r="AP25">
        <f t="shared" si="12"/>
        <v>-3.7550543922304378</v>
      </c>
      <c r="AQ25">
        <f t="shared" si="13"/>
        <v>-6763.1108194876151</v>
      </c>
      <c r="AR25">
        <f t="shared" si="14"/>
        <v>-6766.8658738798449</v>
      </c>
      <c r="AS25">
        <f t="shared" si="15"/>
        <v>474.13268193280817</v>
      </c>
      <c r="AT25">
        <f t="shared" si="16"/>
        <v>338.33932144182631</v>
      </c>
      <c r="AU25">
        <f t="shared" si="17"/>
        <v>-5954.3938705052115</v>
      </c>
      <c r="AW25">
        <v>22</v>
      </c>
      <c r="AX25">
        <f>IF(Z25&gt;0, (R25*SUMPRODUCT(K25:$K$98, X25:$X$98)-K25*$AZ$3)/Z25, 0)</f>
        <v>58045.579909938751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2000000</v>
      </c>
      <c r="S26">
        <f t="shared" si="1"/>
        <v>54887.450553831943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32358.917240984956</v>
      </c>
      <c r="AC26">
        <f t="shared" si="2"/>
        <v>28847.137509695935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-52661.234872031455</v>
      </c>
      <c r="AI26">
        <f t="shared" si="7"/>
        <v>-52687.513317485398</v>
      </c>
      <c r="AJ26">
        <f t="shared" si="8"/>
        <v>3511.7797312890216</v>
      </c>
      <c r="AK26">
        <f t="shared" si="30"/>
        <v>2265.1242068689471</v>
      </c>
      <c r="AL26">
        <f t="shared" si="9"/>
        <v>-46910.609379327434</v>
      </c>
      <c r="AN26">
        <f t="shared" si="10"/>
        <v>0</v>
      </c>
      <c r="AO26">
        <f t="shared" si="11"/>
        <v>0</v>
      </c>
      <c r="AP26">
        <f t="shared" si="12"/>
        <v>-3.160843900062511</v>
      </c>
      <c r="AQ26">
        <f t="shared" si="13"/>
        <v>-6334.2385799328904</v>
      </c>
      <c r="AR26">
        <f t="shared" si="14"/>
        <v>-6337.3994238329533</v>
      </c>
      <c r="AS26">
        <f t="shared" si="15"/>
        <v>422.40655222407963</v>
      </c>
      <c r="AT26">
        <f t="shared" si="16"/>
        <v>272.45538723797296</v>
      </c>
      <c r="AU26">
        <f t="shared" si="17"/>
        <v>-5642.5374843709005</v>
      </c>
      <c r="AW26">
        <v>23</v>
      </c>
      <c r="AX26">
        <f>IF(Z26&gt;0, (R26*SUMPRODUCT(K26:$K$98, X26:$X$98)-K26*$AZ$3)/Z26, 0)</f>
        <v>54887.450553831943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2000000</v>
      </c>
      <c r="S27">
        <f t="shared" si="1"/>
        <v>51560.311805411569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28847.137509695935</v>
      </c>
      <c r="AC27">
        <f t="shared" si="2"/>
        <v>25415.873115654646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-54756.796224749291</v>
      </c>
      <c r="AI27">
        <f t="shared" si="7"/>
        <v>-54781.442965843074</v>
      </c>
      <c r="AJ27">
        <f t="shared" si="8"/>
        <v>3431.2643940412891</v>
      </c>
      <c r="AK27">
        <f t="shared" si="30"/>
        <v>2019.2996256787155</v>
      </c>
      <c r="AL27">
        <f t="shared" si="9"/>
        <v>-49330.87894612307</v>
      </c>
      <c r="AN27">
        <f t="shared" si="10"/>
        <v>0</v>
      </c>
      <c r="AO27">
        <f t="shared" si="11"/>
        <v>0</v>
      </c>
      <c r="AP27">
        <f t="shared" si="12"/>
        <v>-2.6469446420332123</v>
      </c>
      <c r="AQ27">
        <f t="shared" si="13"/>
        <v>-5880.6236423102991</v>
      </c>
      <c r="AR27">
        <f t="shared" si="14"/>
        <v>-5883.2705869523325</v>
      </c>
      <c r="AS27">
        <f t="shared" si="15"/>
        <v>368.50173694962399</v>
      </c>
      <c r="AT27">
        <f t="shared" si="16"/>
        <v>216.86332909132798</v>
      </c>
      <c r="AU27">
        <f t="shared" si="17"/>
        <v>-5297.9055209113803</v>
      </c>
      <c r="AW27">
        <v>24</v>
      </c>
      <c r="AX27">
        <f>IF(Z27&gt;0, (R27*SUMPRODUCT(K27:$K$98, X27:$X$98)-K27*$AZ$3)/Z27, 0)</f>
        <v>51560.311805411569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2000000</v>
      </c>
      <c r="S28">
        <f t="shared" si="1"/>
        <v>48141.541071985026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25415.873115654646</v>
      </c>
      <c r="AC28">
        <f t="shared" si="2"/>
        <v>22127.190710747556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-56755.343191758424</v>
      </c>
      <c r="AI28">
        <f t="shared" si="7"/>
        <v>-56778.324581861474</v>
      </c>
      <c r="AJ28">
        <f t="shared" si="8"/>
        <v>3288.6824049070892</v>
      </c>
      <c r="AK28">
        <f t="shared" si="30"/>
        <v>1779.1111180958253</v>
      </c>
      <c r="AL28">
        <f t="shared" si="9"/>
        <v>-51710.531058858556</v>
      </c>
      <c r="AN28">
        <f t="shared" si="10"/>
        <v>0</v>
      </c>
      <c r="AO28">
        <f t="shared" si="11"/>
        <v>0</v>
      </c>
      <c r="AP28">
        <f t="shared" si="12"/>
        <v>-2.2036551248108989</v>
      </c>
      <c r="AQ28">
        <f t="shared" si="13"/>
        <v>-5442.1948508811656</v>
      </c>
      <c r="AR28">
        <f t="shared" si="14"/>
        <v>-5444.3985060059767</v>
      </c>
      <c r="AS28">
        <f t="shared" si="15"/>
        <v>315.34740948880051</v>
      </c>
      <c r="AT28">
        <f t="shared" si="16"/>
        <v>170.59661384361991</v>
      </c>
      <c r="AU28">
        <f t="shared" si="17"/>
        <v>-4958.4544826735555</v>
      </c>
      <c r="AW28">
        <v>25</v>
      </c>
      <c r="AX28">
        <f>IF(Z28&gt;0, (R28*SUMPRODUCT(K28:$K$98, X28:$X$98)-K28*$AZ$3)/Z28, 0)</f>
        <v>48141.541071985026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2000000</v>
      </c>
      <c r="S29">
        <f t="shared" si="1"/>
        <v>44627.048675040161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22127.190710747556</v>
      </c>
      <c r="AC29">
        <f t="shared" si="2"/>
        <v>18999.229107547846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-58596.071364817835</v>
      </c>
      <c r="AI29">
        <f t="shared" si="7"/>
        <v>-58617.358039235733</v>
      </c>
      <c r="AJ29">
        <f t="shared" si="8"/>
        <v>3127.9616031997102</v>
      </c>
      <c r="AK29">
        <f t="shared" si="30"/>
        <v>1548.9033497523292</v>
      </c>
      <c r="AL29">
        <f t="shared" si="9"/>
        <v>-53940.493086283699</v>
      </c>
      <c r="AN29">
        <f t="shared" si="10"/>
        <v>0</v>
      </c>
      <c r="AO29">
        <f t="shared" si="11"/>
        <v>0</v>
      </c>
      <c r="AP29">
        <f t="shared" si="12"/>
        <v>-1.8224563191923966</v>
      </c>
      <c r="AQ29">
        <f t="shared" si="13"/>
        <v>-5016.696288118068</v>
      </c>
      <c r="AR29">
        <f t="shared" si="14"/>
        <v>-5018.5187444372596</v>
      </c>
      <c r="AS29">
        <f t="shared" si="15"/>
        <v>267.80009305486669</v>
      </c>
      <c r="AT29">
        <f t="shared" si="16"/>
        <v>132.60919212446774</v>
      </c>
      <c r="AU29">
        <f t="shared" si="17"/>
        <v>-4618.1094592579257</v>
      </c>
      <c r="AW29">
        <v>26</v>
      </c>
      <c r="AX29">
        <f>IF(Z29&gt;0, (R29*SUMPRODUCT(K29:$K$98, X29:$X$98)-K29*$AZ$3)/Z29, 0)</f>
        <v>44627.048675040161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2000000</v>
      </c>
      <c r="S30">
        <f t="shared" si="1"/>
        <v>41010.913337889666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18999.229107547846</v>
      </c>
      <c r="AC30">
        <f t="shared" si="2"/>
        <v>16048.812504859628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-60291.732060760914</v>
      </c>
      <c r="AI30">
        <f t="shared" si="7"/>
        <v>-60311.298575133114</v>
      </c>
      <c r="AJ30">
        <f t="shared" si="8"/>
        <v>2950.4166026882176</v>
      </c>
      <c r="AK30">
        <f t="shared" si="30"/>
        <v>1329.9460375283493</v>
      </c>
      <c r="AL30">
        <f t="shared" si="9"/>
        <v>-56030.935934916546</v>
      </c>
      <c r="AN30">
        <f t="shared" si="10"/>
        <v>0</v>
      </c>
      <c r="AO30">
        <f t="shared" si="11"/>
        <v>0</v>
      </c>
      <c r="AP30">
        <f t="shared" si="12"/>
        <v>-1.4957008961052614</v>
      </c>
      <c r="AQ30">
        <f t="shared" si="13"/>
        <v>-4608.8125843778553</v>
      </c>
      <c r="AR30">
        <f t="shared" si="14"/>
        <v>-4610.3082852739599</v>
      </c>
      <c r="AS30">
        <f t="shared" si="15"/>
        <v>225.53535456442157</v>
      </c>
      <c r="AT30">
        <f t="shared" si="16"/>
        <v>101.66355858091701</v>
      </c>
      <c r="AU30">
        <f t="shared" si="17"/>
        <v>-4283.1093721286215</v>
      </c>
      <c r="AW30">
        <v>27</v>
      </c>
      <c r="AX30">
        <f>IF(Z30&gt;0, (R30*SUMPRODUCT(K30:$K$98, X30:$X$98)-K30*$AZ$3)/Z30, 0)</f>
        <v>41010.913337889666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2000000</v>
      </c>
      <c r="S31">
        <f t="shared" si="1"/>
        <v>37263.084446019951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16048.812504859628</v>
      </c>
      <c r="AC31">
        <f t="shared" si="2"/>
        <v>13284.892496758461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-61801.610478571667</v>
      </c>
      <c r="AI31">
        <f t="shared" si="7"/>
        <v>-61819.436287538185</v>
      </c>
      <c r="AJ31">
        <f t="shared" si="8"/>
        <v>2763.9200081011677</v>
      </c>
      <c r="AK31">
        <f t="shared" si="30"/>
        <v>1123.4168753401741</v>
      </c>
      <c r="AL31">
        <f t="shared" si="9"/>
        <v>-57932.099404096844</v>
      </c>
      <c r="AN31">
        <f t="shared" si="10"/>
        <v>0</v>
      </c>
      <c r="AO31">
        <f t="shared" si="11"/>
        <v>0</v>
      </c>
      <c r="AP31">
        <f t="shared" si="12"/>
        <v>-1.2166411824925085</v>
      </c>
      <c r="AQ31">
        <f t="shared" si="13"/>
        <v>-4218.0629554499583</v>
      </c>
      <c r="AR31">
        <f t="shared" si="14"/>
        <v>-4219.2795966324511</v>
      </c>
      <c r="AS31">
        <f t="shared" si="15"/>
        <v>188.64214876796407</v>
      </c>
      <c r="AT31">
        <f t="shared" si="16"/>
        <v>76.675074786970981</v>
      </c>
      <c r="AU31">
        <f t="shared" si="17"/>
        <v>-3953.9623730775156</v>
      </c>
      <c r="AW31">
        <v>28</v>
      </c>
      <c r="AX31">
        <f>IF(Z31&gt;0, (R31*SUMPRODUCT(K31:$K$98, X31:$X$98)-K31*$AZ$3)/Z31, 0)</f>
        <v>37263.084446019951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2000000</v>
      </c>
      <c r="S32">
        <f t="shared" si="1"/>
        <v>33330.618588945727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13284.892496758461</v>
      </c>
      <c r="AC32">
        <f t="shared" si="2"/>
        <v>10714.055055841234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-63006.372801849146</v>
      </c>
      <c r="AI32">
        <f t="shared" si="7"/>
        <v>-63022.445193405947</v>
      </c>
      <c r="AJ32">
        <f t="shared" si="8"/>
        <v>2570.8374409172266</v>
      </c>
      <c r="AK32">
        <f t="shared" si="30"/>
        <v>929.94247477309239</v>
      </c>
      <c r="AL32">
        <f t="shared" si="9"/>
        <v>-59521.665277715627</v>
      </c>
      <c r="AN32">
        <f t="shared" si="10"/>
        <v>0</v>
      </c>
      <c r="AO32">
        <f t="shared" si="11"/>
        <v>0</v>
      </c>
      <c r="AP32">
        <f t="shared" si="12"/>
        <v>-0.9794352864736483</v>
      </c>
      <c r="AQ32">
        <f t="shared" si="13"/>
        <v>-3839.544636324903</v>
      </c>
      <c r="AR32">
        <f t="shared" si="14"/>
        <v>-3840.5240716113763</v>
      </c>
      <c r="AS32">
        <f t="shared" si="15"/>
        <v>156.6642336034821</v>
      </c>
      <c r="AT32">
        <f t="shared" si="16"/>
        <v>56.669753904654904</v>
      </c>
      <c r="AU32">
        <f t="shared" si="17"/>
        <v>-3627.1900841032393</v>
      </c>
      <c r="AW32">
        <v>29</v>
      </c>
      <c r="AX32">
        <f>IF(Z32&gt;0, (R32*SUMPRODUCT(K32:$K$98, X32:$X$98)-K32*$AZ$3)/Z32, 0)</f>
        <v>33330.618588945727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2000000</v>
      </c>
      <c r="S33">
        <f t="shared" si="1"/>
        <v>29155.821816640397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10714.055055841234</v>
      </c>
      <c r="AC33">
        <f t="shared" si="2"/>
        <v>8345.2474860634138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-64008.310304202496</v>
      </c>
      <c r="AI33">
        <f t="shared" si="7"/>
        <v>-64022.621764086129</v>
      </c>
      <c r="AJ33">
        <f t="shared" si="8"/>
        <v>2368.8075697778204</v>
      </c>
      <c r="AK33">
        <f t="shared" si="30"/>
        <v>749.98385390888643</v>
      </c>
      <c r="AL33">
        <f t="shared" si="9"/>
        <v>-60903.830340399421</v>
      </c>
      <c r="AN33">
        <f t="shared" si="10"/>
        <v>0</v>
      </c>
      <c r="AO33">
        <f t="shared" si="11"/>
        <v>0</v>
      </c>
      <c r="AP33">
        <f t="shared" si="12"/>
        <v>-0.77868383147230291</v>
      </c>
      <c r="AQ33">
        <f t="shared" si="13"/>
        <v>-3482.6800842833027</v>
      </c>
      <c r="AR33">
        <f t="shared" si="14"/>
        <v>-3483.458768114775</v>
      </c>
      <c r="AS33">
        <f t="shared" si="15"/>
        <v>128.88637284060755</v>
      </c>
      <c r="AT33">
        <f t="shared" si="16"/>
        <v>40.80647995750995</v>
      </c>
      <c r="AU33">
        <f t="shared" si="17"/>
        <v>-3313.7659153166578</v>
      </c>
      <c r="AW33">
        <v>30</v>
      </c>
      <c r="AX33">
        <f>IF(Z33&gt;0, (R33*SUMPRODUCT(K33:$K$98, X33:$X$98)-K33*$AZ$3)/Z33, 0)</f>
        <v>29155.821816640397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2000000</v>
      </c>
      <c r="S34">
        <f t="shared" si="1"/>
        <v>24587.603173579006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8345.2474860634138</v>
      </c>
      <c r="AC34">
        <f t="shared" si="2"/>
        <v>6175.7254969114329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-64389.158005874357</v>
      </c>
      <c r="AI34">
        <f t="shared" si="7"/>
        <v>-64401.716622209002</v>
      </c>
      <c r="AJ34">
        <f t="shared" si="8"/>
        <v>2169.521989151981</v>
      </c>
      <c r="AK34">
        <f t="shared" si="30"/>
        <v>584.16732402443904</v>
      </c>
      <c r="AL34">
        <f t="shared" si="9"/>
        <v>-61648.027309032579</v>
      </c>
      <c r="AN34">
        <f t="shared" si="10"/>
        <v>0</v>
      </c>
      <c r="AO34">
        <f t="shared" si="11"/>
        <v>0</v>
      </c>
      <c r="AP34">
        <f t="shared" si="12"/>
        <v>-0.61009995067954981</v>
      </c>
      <c r="AQ34">
        <f t="shared" si="13"/>
        <v>-3128.0374427315678</v>
      </c>
      <c r="AR34">
        <f t="shared" si="14"/>
        <v>-3128.6475426822471</v>
      </c>
      <c r="AS34">
        <f t="shared" si="15"/>
        <v>105.39578750630245</v>
      </c>
      <c r="AT34">
        <f t="shared" si="16"/>
        <v>28.378958802381629</v>
      </c>
      <c r="AU34">
        <f t="shared" si="17"/>
        <v>-2994.8727963735632</v>
      </c>
      <c r="AW34">
        <v>31</v>
      </c>
      <c r="AX34">
        <f>IF(Z34&gt;0, (R34*SUMPRODUCT(K34:$K$98, X34:$X$98)-K34*$AZ$3)/Z34, 0)</f>
        <v>24587.603173579006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19476.074590387492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6175.7254969114329</v>
      </c>
      <c r="AC35">
        <f t="shared" ref="AC35:AC66" si="33">S35*Z35</f>
        <v>4220.1506391185467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-63953.525953866068</v>
      </c>
      <c r="AI35">
        <f t="shared" ref="AI35:AI66" si="38">SUM(AE35:AH35)</f>
        <v>-63964.360145888524</v>
      </c>
      <c r="AJ35">
        <f t="shared" ref="AJ35:AJ66" si="39">AB35-AC35</f>
        <v>1955.5748577928862</v>
      </c>
      <c r="AK35">
        <f t="shared" si="30"/>
        <v>432.30078478380034</v>
      </c>
      <c r="AL35">
        <f t="shared" ref="AL35:AL66" si="40">SUM(AI35:AK35)</f>
        <v>-61576.484503311833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-0.46993490382691394</v>
      </c>
      <c r="AQ35">
        <f t="shared" ref="AQ35:AQ66" si="44">AH35*$K35</f>
        <v>-2773.9949602360971</v>
      </c>
      <c r="AR35">
        <f t="shared" ref="AR35:AR66" si="45">AI35*$K35</f>
        <v>-2774.464895139924</v>
      </c>
      <c r="AS35">
        <f t="shared" ref="AS35:AS66" si="46">AJ35*$K35</f>
        <v>84.823388843253539</v>
      </c>
      <c r="AT35">
        <f t="shared" ref="AT35:AT66" si="47">AK35*$K35</f>
        <v>18.751119354411117</v>
      </c>
      <c r="AU35">
        <f t="shared" ref="AU35:AU66" si="48">AL35*$K35</f>
        <v>-2670.8903869422593</v>
      </c>
      <c r="AW35">
        <v>32</v>
      </c>
      <c r="AX35">
        <f>IF(Z35&gt;0, (R35*SUMPRODUCT(K35:$K$98, X35:$X$98)-K35*$AZ$3)/Z35, 0)</f>
        <v>19476.074590387492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2000000</v>
      </c>
      <c r="S36">
        <f t="shared" si="32"/>
        <v>13606.682327210578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4220.1506391185467</v>
      </c>
      <c r="AC36">
        <f t="shared" si="33"/>
        <v>2492.9972725777006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-62596.806155664111</v>
      </c>
      <c r="AI36">
        <f t="shared" si="38"/>
        <v>-62605.96708561245</v>
      </c>
      <c r="AJ36">
        <f t="shared" si="39"/>
        <v>1727.153366540846</v>
      </c>
      <c r="AK36">
        <f t="shared" si="30"/>
        <v>295.41054473829831</v>
      </c>
      <c r="AL36">
        <f t="shared" si="40"/>
        <v>-60583.403174333311</v>
      </c>
      <c r="AN36">
        <f t="shared" si="41"/>
        <v>0</v>
      </c>
      <c r="AO36">
        <f t="shared" si="42"/>
        <v>0</v>
      </c>
      <c r="AP36">
        <f t="shared" si="43"/>
        <v>-0.35478292814900159</v>
      </c>
      <c r="AQ36">
        <f t="shared" si="44"/>
        <v>-2424.2384022058195</v>
      </c>
      <c r="AR36">
        <f t="shared" si="45"/>
        <v>-2424.5931851339683</v>
      </c>
      <c r="AS36">
        <f t="shared" si="46"/>
        <v>66.888900166171126</v>
      </c>
      <c r="AT36">
        <f t="shared" si="47"/>
        <v>11.440609049449437</v>
      </c>
      <c r="AU36">
        <f t="shared" si="48"/>
        <v>-2346.2636759183479</v>
      </c>
      <c r="AW36">
        <v>33</v>
      </c>
      <c r="AX36">
        <f>IF(Z36&gt;0, (R36*SUMPRODUCT(K36:$K$98, X36:$X$98)-K36*$AZ$3)/Z36, 0)</f>
        <v>13606.682327210578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2000000</v>
      </c>
      <c r="S37">
        <f t="shared" si="32"/>
        <v>6627.2047234849151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2492.9972725777006</v>
      </c>
      <c r="AC37">
        <f t="shared" si="33"/>
        <v>1003.4388647426404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-59948.662038878225</v>
      </c>
      <c r="AI37">
        <f t="shared" si="38"/>
        <v>-59956.232642976109</v>
      </c>
      <c r="AJ37">
        <f t="shared" si="39"/>
        <v>1489.5584078350603</v>
      </c>
      <c r="AK37">
        <f t="shared" si="30"/>
        <v>174.50980908043906</v>
      </c>
      <c r="AL37">
        <f t="shared" si="40"/>
        <v>-58292.164426060612</v>
      </c>
      <c r="AN37">
        <f t="shared" si="41"/>
        <v>0</v>
      </c>
      <c r="AO37">
        <f t="shared" si="42"/>
        <v>0</v>
      </c>
      <c r="AP37">
        <f t="shared" si="43"/>
        <v>-0.26177951841315983</v>
      </c>
      <c r="AQ37">
        <f t="shared" si="44"/>
        <v>-2072.9299373133053</v>
      </c>
      <c r="AR37">
        <f t="shared" si="45"/>
        <v>-2073.1917168317182</v>
      </c>
      <c r="AS37">
        <f t="shared" si="46"/>
        <v>51.506574324804014</v>
      </c>
      <c r="AT37">
        <f t="shared" si="47"/>
        <v>6.0342732480513002</v>
      </c>
      <c r="AU37">
        <f t="shared" si="48"/>
        <v>-2015.6508692588632</v>
      </c>
      <c r="AW37">
        <v>34</v>
      </c>
      <c r="AX37">
        <f>IF(Z37&gt;0, (R37*SUMPRODUCT(K37:$K$98, X37:$X$98)-K37*$AZ$3)/Z37, 0)</f>
        <v>6627.2047234849151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2000000</v>
      </c>
      <c r="S38">
        <f t="shared" si="32"/>
        <v>-1927.4612485750226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1003.4388647426404</v>
      </c>
      <c r="AC38">
        <f t="shared" si="33"/>
        <v>-234.95536331105632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-55998.166565419269</v>
      </c>
      <c r="AI38">
        <f t="shared" si="38"/>
        <v>-56004.26150931204</v>
      </c>
      <c r="AJ38">
        <f t="shared" si="39"/>
        <v>1238.3942280536967</v>
      </c>
      <c r="AK38">
        <f t="shared" si="30"/>
        <v>70.240720531984834</v>
      </c>
      <c r="AL38">
        <f t="shared" si="40"/>
        <v>-54695.626560726363</v>
      </c>
      <c r="AN38">
        <f t="shared" si="41"/>
        <v>0</v>
      </c>
      <c r="AO38">
        <f t="shared" si="42"/>
        <v>0</v>
      </c>
      <c r="AP38">
        <f t="shared" si="43"/>
        <v>-0.18817278746553834</v>
      </c>
      <c r="AQ38">
        <f t="shared" si="44"/>
        <v>-1728.8643309866172</v>
      </c>
      <c r="AR38">
        <f t="shared" si="45"/>
        <v>-1729.0525037740829</v>
      </c>
      <c r="AS38">
        <f t="shared" si="46"/>
        <v>38.233673348582293</v>
      </c>
      <c r="AT38">
        <f t="shared" si="47"/>
        <v>2.1685830761741243</v>
      </c>
      <c r="AU38">
        <f t="shared" si="48"/>
        <v>-1688.6502473493265</v>
      </c>
      <c r="AW38">
        <v>35</v>
      </c>
      <c r="AX38">
        <f>IF(Z38&gt;0, (R38*SUMPRODUCT(K38:$K$98, X38:$X$98)-K38*$AZ$3)/Z38, 0)</f>
        <v>-1927.4612485750226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2000000</v>
      </c>
      <c r="S39">
        <f t="shared" si="32"/>
        <v>-12787.785172901533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-234.95536331105632</v>
      </c>
      <c r="AC39">
        <f t="shared" si="33"/>
        <v>-1218.6985253158828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-50756.243790530905</v>
      </c>
      <c r="AI39">
        <f t="shared" si="38"/>
        <v>-50761.008878889981</v>
      </c>
      <c r="AJ39">
        <f t="shared" si="39"/>
        <v>983.74316200482644</v>
      </c>
      <c r="AK39">
        <f t="shared" si="30"/>
        <v>-16.446875431773943</v>
      </c>
      <c r="AL39">
        <f t="shared" si="40"/>
        <v>-49793.71259231693</v>
      </c>
      <c r="AN39">
        <f t="shared" si="41"/>
        <v>0</v>
      </c>
      <c r="AO39">
        <f t="shared" si="42"/>
        <v>0</v>
      </c>
      <c r="AP39">
        <f t="shared" si="43"/>
        <v>-0.13135301378232853</v>
      </c>
      <c r="AQ39">
        <f t="shared" si="44"/>
        <v>-1399.1315769526782</v>
      </c>
      <c r="AR39">
        <f t="shared" si="45"/>
        <v>-1399.2629299664604</v>
      </c>
      <c r="AS39">
        <f t="shared" si="46"/>
        <v>27.117572514871668</v>
      </c>
      <c r="AT39">
        <f t="shared" si="47"/>
        <v>-0.45336969484521106</v>
      </c>
      <c r="AU39">
        <f t="shared" si="48"/>
        <v>-1372.5987271464339</v>
      </c>
      <c r="AW39">
        <v>36</v>
      </c>
      <c r="AX39">
        <f>IF(Z39&gt;0, (R39*SUMPRODUCT(K39:$K$98, X39:$X$98)-K39*$AZ$3)/Z39, 0)</f>
        <v>-12787.785172901533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2000000</v>
      </c>
      <c r="S40">
        <f t="shared" si="32"/>
        <v>-27092.28447834649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-1218.6985253158828</v>
      </c>
      <c r="AC40">
        <f t="shared" si="33"/>
        <v>-1952.5433442491053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-44557.321707440962</v>
      </c>
      <c r="AI40">
        <f t="shared" si="38"/>
        <v>-44560.925211873764</v>
      </c>
      <c r="AJ40">
        <f t="shared" si="39"/>
        <v>733.84481893322254</v>
      </c>
      <c r="AK40">
        <f t="shared" ref="AK40:AK71" si="61">G40*SUM(AB40:AB40, AE40:AF40)</f>
        <v>-85.308896772111808</v>
      </c>
      <c r="AL40">
        <f t="shared" si="40"/>
        <v>-43912.389289712657</v>
      </c>
      <c r="AN40">
        <f t="shared" si="41"/>
        <v>0</v>
      </c>
      <c r="AO40">
        <f t="shared" si="42"/>
        <v>0</v>
      </c>
      <c r="AP40">
        <f t="shared" si="43"/>
        <v>-8.8690299513225102E-2</v>
      </c>
      <c r="AQ40">
        <f t="shared" si="44"/>
        <v>-1096.6552924890402</v>
      </c>
      <c r="AR40">
        <f t="shared" si="45"/>
        <v>-1096.7439827885535</v>
      </c>
      <c r="AS40">
        <f t="shared" si="46"/>
        <v>18.061561460826862</v>
      </c>
      <c r="AT40">
        <f t="shared" si="47"/>
        <v>-2.0996426525769896</v>
      </c>
      <c r="AU40">
        <f t="shared" si="48"/>
        <v>-1080.7820639803035</v>
      </c>
      <c r="AW40">
        <v>37</v>
      </c>
      <c r="AX40">
        <f>IF(Z40&gt;0, (R40*SUMPRODUCT(K40:$K$98, X40:$X$98)-K40*$AZ$3)/Z40, 0)</f>
        <v>-27092.28447834649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2000000</v>
      </c>
      <c r="S41">
        <f t="shared" si="32"/>
        <v>-46830.010033375882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-1952.5433442491053</v>
      </c>
      <c r="AC41">
        <f t="shared" si="33"/>
        <v>-2455.1926027922009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-37843.252294682788</v>
      </c>
      <c r="AI41">
        <f t="shared" si="38"/>
        <v>-37845.873682763893</v>
      </c>
      <c r="AJ41">
        <f t="shared" si="39"/>
        <v>502.64925854309558</v>
      </c>
      <c r="AK41">
        <f t="shared" si="61"/>
        <v>-136.67803409743738</v>
      </c>
      <c r="AL41">
        <f t="shared" si="40"/>
        <v>-37479.902458318233</v>
      </c>
      <c r="AN41">
        <f t="shared" si="41"/>
        <v>0</v>
      </c>
      <c r="AO41">
        <f t="shared" si="42"/>
        <v>0</v>
      </c>
      <c r="AP41">
        <f t="shared" si="43"/>
        <v>-5.7605554138157732E-2</v>
      </c>
      <c r="AQ41">
        <f t="shared" si="44"/>
        <v>-831.61342440557803</v>
      </c>
      <c r="AR41">
        <f t="shared" si="45"/>
        <v>-831.67102995971618</v>
      </c>
      <c r="AS41">
        <f t="shared" si="46"/>
        <v>11.045823121039769</v>
      </c>
      <c r="AT41">
        <f t="shared" si="47"/>
        <v>-3.0035285311025621</v>
      </c>
      <c r="AU41">
        <f t="shared" si="48"/>
        <v>-823.62873536977884</v>
      </c>
      <c r="AW41">
        <v>38</v>
      </c>
      <c r="AX41">
        <f>IF(Z41&gt;0, (R41*SUMPRODUCT(K41:$K$98, X41:$X$98)-K41*$AZ$3)/Z41, 0)</f>
        <v>-46830.010033375882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2000000</v>
      </c>
      <c r="S42">
        <f t="shared" si="32"/>
        <v>-75636.256277748413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-2455.1926027922009</v>
      </c>
      <c r="AC42">
        <f t="shared" si="33"/>
        <v>-2756.4434968889018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-30920.137474723146</v>
      </c>
      <c r="AI42">
        <f t="shared" si="38"/>
        <v>-30921.959645486575</v>
      </c>
      <c r="AJ42">
        <f t="shared" si="39"/>
        <v>301.2508940967009</v>
      </c>
      <c r="AK42">
        <f t="shared" si="61"/>
        <v>-171.86348219545408</v>
      </c>
      <c r="AL42">
        <f t="shared" si="40"/>
        <v>-30792.572233585328</v>
      </c>
      <c r="AN42">
        <f t="shared" si="41"/>
        <v>0</v>
      </c>
      <c r="AO42">
        <f t="shared" si="42"/>
        <v>0</v>
      </c>
      <c r="AP42">
        <f t="shared" si="43"/>
        <v>-3.5752308548629687E-2</v>
      </c>
      <c r="AQ42">
        <f t="shared" si="44"/>
        <v>-606.67546508253213</v>
      </c>
      <c r="AR42">
        <f t="shared" si="45"/>
        <v>-606.71121739108082</v>
      </c>
      <c r="AS42">
        <f t="shared" si="46"/>
        <v>5.9107604690325219</v>
      </c>
      <c r="AT42">
        <f t="shared" si="47"/>
        <v>-3.3720858478351303</v>
      </c>
      <c r="AU42">
        <f t="shared" si="48"/>
        <v>-604.17254276988342</v>
      </c>
      <c r="AW42">
        <v>39</v>
      </c>
      <c r="AX42">
        <f>IF(Z42&gt;0, (R42*SUMPRODUCT(K42:$K$98, X42:$X$98)-K42*$AZ$3)/Z42, 0)</f>
        <v>-75636.256277748413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2000000</v>
      </c>
      <c r="S43">
        <f t="shared" si="32"/>
        <v>-120382.51414259692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-2756.4434968889018</v>
      </c>
      <c r="AC43">
        <f t="shared" si="33"/>
        <v>-2889.5809884813634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-24151.30596505788</v>
      </c>
      <c r="AI43">
        <f t="shared" si="38"/>
        <v>-24152.506131464546</v>
      </c>
      <c r="AJ43">
        <f t="shared" si="39"/>
        <v>133.13749159246163</v>
      </c>
      <c r="AK43">
        <f t="shared" si="61"/>
        <v>-192.95104478222314</v>
      </c>
      <c r="AL43">
        <f t="shared" si="40"/>
        <v>-24212.319684654311</v>
      </c>
      <c r="AN43">
        <f t="shared" si="41"/>
        <v>0</v>
      </c>
      <c r="AO43">
        <f t="shared" si="42"/>
        <v>0</v>
      </c>
      <c r="AP43">
        <f t="shared" si="43"/>
        <v>-2.102511884552578E-2</v>
      </c>
      <c r="AQ43">
        <f t="shared" si="44"/>
        <v>-423.09472700551845</v>
      </c>
      <c r="AR43">
        <f t="shared" si="45"/>
        <v>-423.11575212436395</v>
      </c>
      <c r="AS43">
        <f t="shared" si="46"/>
        <v>2.3323695514027274</v>
      </c>
      <c r="AT43">
        <f t="shared" si="47"/>
        <v>-3.3802134648816127</v>
      </c>
      <c r="AU43">
        <f t="shared" si="48"/>
        <v>-424.16359603784286</v>
      </c>
      <c r="AW43">
        <v>40</v>
      </c>
      <c r="AX43">
        <f>IF(Z43&gt;0, (R43*SUMPRODUCT(K43:$K$98, X43:$X$98)-K43*$AZ$3)/Z43, 0)</f>
        <v>-120382.51414259692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2000000</v>
      </c>
      <c r="S44">
        <f t="shared" si="32"/>
        <v>-194420.41659237712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-2889.5809884813634</v>
      </c>
      <c r="AC44">
        <f t="shared" si="33"/>
        <v>-2889.8739534421766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-17798.498343106017</v>
      </c>
      <c r="AI44">
        <f t="shared" si="38"/>
        <v>-17799.241545390039</v>
      </c>
      <c r="AJ44">
        <f t="shared" si="39"/>
        <v>0.29296496081315127</v>
      </c>
      <c r="AK44">
        <f t="shared" si="61"/>
        <v>-202.27066919369545</v>
      </c>
      <c r="AL44">
        <f t="shared" si="40"/>
        <v>-18001.219249622922</v>
      </c>
      <c r="AN44">
        <f t="shared" si="41"/>
        <v>0</v>
      </c>
      <c r="AO44">
        <f t="shared" si="42"/>
        <v>0</v>
      </c>
      <c r="AP44">
        <f t="shared" si="43"/>
        <v>-1.1624813815282369E-2</v>
      </c>
      <c r="AQ44">
        <f t="shared" si="44"/>
        <v>-278.39557799836666</v>
      </c>
      <c r="AR44">
        <f t="shared" si="45"/>
        <v>-278.40720281218194</v>
      </c>
      <c r="AS44">
        <f t="shared" si="46"/>
        <v>4.5824174616639606E-3</v>
      </c>
      <c r="AT44">
        <f t="shared" si="47"/>
        <v>-3.1638208334641105</v>
      </c>
      <c r="AU44">
        <f t="shared" si="48"/>
        <v>-281.56644122818443</v>
      </c>
      <c r="AW44">
        <v>41</v>
      </c>
      <c r="AX44">
        <f>IF(Z44&gt;0, (R44*SUMPRODUCT(K44:$K$98, X44:$X$98)-K44*$AZ$3)/Z44, 0)</f>
        <v>-194420.41659237712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2000000</v>
      </c>
      <c r="S45">
        <f t="shared" si="32"/>
        <v>-324785.04579007527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-2889.8739534421766</v>
      </c>
      <c r="AC45">
        <f t="shared" si="33"/>
        <v>-2790.7679581863422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-12245.487450686282</v>
      </c>
      <c r="AI45">
        <f t="shared" si="38"/>
        <v>-12245.917083761196</v>
      </c>
      <c r="AJ45">
        <f t="shared" si="39"/>
        <v>-99.105995255834387</v>
      </c>
      <c r="AK45">
        <f t="shared" si="61"/>
        <v>-202.29117674095238</v>
      </c>
      <c r="AL45">
        <f t="shared" si="40"/>
        <v>-12547.314255757985</v>
      </c>
      <c r="AN45">
        <f t="shared" si="41"/>
        <v>0</v>
      </c>
      <c r="AO45">
        <f t="shared" si="42"/>
        <v>0</v>
      </c>
      <c r="AP45">
        <f t="shared" si="43"/>
        <v>-6.000102303604816E-3</v>
      </c>
      <c r="AQ45">
        <f t="shared" si="44"/>
        <v>-171.01611061043394</v>
      </c>
      <c r="AR45">
        <f t="shared" si="45"/>
        <v>-171.02211071273754</v>
      </c>
      <c r="AS45">
        <f t="shared" si="46"/>
        <v>-1.3840789854289586</v>
      </c>
      <c r="AT45">
        <f t="shared" si="47"/>
        <v>-2.8251264309700241</v>
      </c>
      <c r="AU45">
        <f t="shared" si="48"/>
        <v>-175.23131612913653</v>
      </c>
      <c r="AW45">
        <v>42</v>
      </c>
      <c r="AX45">
        <f>IF(Z45&gt;0, (R45*SUMPRODUCT(K45:$K$98, X45:$X$98)-K45*$AZ$3)/Z45, 0)</f>
        <v>-324785.04579007527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2000000</v>
      </c>
      <c r="S46">
        <f t="shared" si="32"/>
        <v>-535232.35091697553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-2790.7679581863422</v>
      </c>
      <c r="AC46">
        <f t="shared" si="33"/>
        <v>-2624.7290926769538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-7205.6579324788263</v>
      </c>
      <c r="AI46">
        <f t="shared" si="38"/>
        <v>-7205.9031277746808</v>
      </c>
      <c r="AJ46">
        <f t="shared" si="39"/>
        <v>-166.03886550938842</v>
      </c>
      <c r="AK46">
        <f t="shared" si="61"/>
        <v>-195.35375707304397</v>
      </c>
      <c r="AL46">
        <f t="shared" si="40"/>
        <v>-7567.2957503571133</v>
      </c>
      <c r="AN46">
        <f t="shared" si="41"/>
        <v>0</v>
      </c>
      <c r="AO46">
        <f t="shared" si="42"/>
        <v>0</v>
      </c>
      <c r="AP46">
        <f t="shared" si="43"/>
        <v>-3.0574196942395595E-3</v>
      </c>
      <c r="AQ46">
        <f t="shared" si="44"/>
        <v>-89.849686536445006</v>
      </c>
      <c r="AR46">
        <f t="shared" si="45"/>
        <v>-89.85274395613925</v>
      </c>
      <c r="AS46">
        <f t="shared" si="46"/>
        <v>-2.0703924830571796</v>
      </c>
      <c r="AT46">
        <f t="shared" si="47"/>
        <v>-2.4359293767767825</v>
      </c>
      <c r="AU46">
        <f t="shared" si="48"/>
        <v>-94.359065815973224</v>
      </c>
      <c r="AW46">
        <v>43</v>
      </c>
      <c r="AX46">
        <f>IF(Z46&gt;0, (R46*SUMPRODUCT(K46:$K$98, X46:$X$98)-K46*$AZ$3)/Z46, 0)</f>
        <v>-535232.35091697553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2000000</v>
      </c>
      <c r="S47">
        <f t="shared" si="32"/>
        <v>-874621.77946999785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-2624.7290926769538</v>
      </c>
      <c r="AC47">
        <f t="shared" si="33"/>
        <v>-2413.6368362492717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-4190.4638030390852</v>
      </c>
      <c r="AI47">
        <f t="shared" si="38"/>
        <v>-4190.6017847869052</v>
      </c>
      <c r="AJ47">
        <f t="shared" si="39"/>
        <v>-211.09225642768206</v>
      </c>
      <c r="AK47">
        <f t="shared" si="61"/>
        <v>-183.73103648738677</v>
      </c>
      <c r="AL47">
        <f t="shared" si="40"/>
        <v>-4585.4250777019734</v>
      </c>
      <c r="AN47">
        <f t="shared" si="41"/>
        <v>0</v>
      </c>
      <c r="AO47">
        <f t="shared" si="42"/>
        <v>0</v>
      </c>
      <c r="AP47">
        <f t="shared" si="43"/>
        <v>-1.5361956962854529E-3</v>
      </c>
      <c r="AQ47">
        <f t="shared" si="44"/>
        <v>-46.65379705205202</v>
      </c>
      <c r="AR47">
        <f t="shared" si="45"/>
        <v>-46.65533324774831</v>
      </c>
      <c r="AS47">
        <f t="shared" si="46"/>
        <v>-2.3501587780079305</v>
      </c>
      <c r="AT47">
        <f t="shared" si="47"/>
        <v>-2.0455374133596247</v>
      </c>
      <c r="AU47">
        <f t="shared" si="48"/>
        <v>-51.051029439115851</v>
      </c>
      <c r="AW47">
        <v>44</v>
      </c>
      <c r="AX47">
        <f>IF(Z47&gt;0, (R47*SUMPRODUCT(K47:$K$98, X47:$X$98)-K47*$AZ$3)/Z47, 0)</f>
        <v>-874621.77946999785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2000000</v>
      </c>
      <c r="S48">
        <f t="shared" si="32"/>
        <v>-1433595.2252146492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-2413.6368362492717</v>
      </c>
      <c r="AC48">
        <f t="shared" si="33"/>
        <v>-2191.5924699404959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-2406.5998568813966</v>
      </c>
      <c r="AI48">
        <f t="shared" si="38"/>
        <v>-2406.6762938153161</v>
      </c>
      <c r="AJ48">
        <f t="shared" si="39"/>
        <v>-222.04436630877581</v>
      </c>
      <c r="AK48">
        <f t="shared" si="61"/>
        <v>-168.95457853744904</v>
      </c>
      <c r="AL48">
        <f t="shared" si="40"/>
        <v>-2797.6752386615408</v>
      </c>
      <c r="AN48">
        <f t="shared" si="41"/>
        <v>0</v>
      </c>
      <c r="AO48">
        <f t="shared" si="42"/>
        <v>0</v>
      </c>
      <c r="AP48">
        <f t="shared" si="43"/>
        <v>-7.5981897955309835E-4</v>
      </c>
      <c r="AQ48">
        <f t="shared" si="44"/>
        <v>-23.922731507968866</v>
      </c>
      <c r="AR48">
        <f t="shared" si="45"/>
        <v>-23.923491326948419</v>
      </c>
      <c r="AS48">
        <f t="shared" si="46"/>
        <v>-2.2072251616209235</v>
      </c>
      <c r="AT48">
        <f t="shared" si="47"/>
        <v>-1.6794877668741695</v>
      </c>
      <c r="AU48">
        <f t="shared" si="48"/>
        <v>-27.810204255443509</v>
      </c>
      <c r="AW48">
        <v>45</v>
      </c>
      <c r="AX48">
        <f>IF(Z48&gt;0, (R48*SUMPRODUCT(K48:$K$98, X48:$X$98)-K48*$AZ$3)/Z48, 0)</f>
        <v>-1433595.2252146492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2000000</v>
      </c>
      <c r="S49">
        <f t="shared" si="32"/>
        <v>-2374452.8711464242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-2191.5924699404959</v>
      </c>
      <c r="AC49">
        <f t="shared" si="33"/>
        <v>-1975.6061270191547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-1362.8509180672165</v>
      </c>
      <c r="AI49">
        <f t="shared" si="38"/>
        <v>-1362.8925193588452</v>
      </c>
      <c r="AJ49">
        <f t="shared" si="39"/>
        <v>-215.98634292134125</v>
      </c>
      <c r="AK49">
        <f t="shared" si="61"/>
        <v>-153.41147289583472</v>
      </c>
      <c r="AL49">
        <f t="shared" si="40"/>
        <v>-1732.2903351760212</v>
      </c>
      <c r="AN49">
        <f t="shared" si="41"/>
        <v>0</v>
      </c>
      <c r="AO49">
        <f t="shared" si="42"/>
        <v>0</v>
      </c>
      <c r="AP49">
        <f t="shared" si="43"/>
        <v>-3.692288873754711E-4</v>
      </c>
      <c r="AQ49">
        <f t="shared" si="44"/>
        <v>-12.095872710608562</v>
      </c>
      <c r="AR49">
        <f t="shared" si="45"/>
        <v>-12.096241939495938</v>
      </c>
      <c r="AS49">
        <f t="shared" si="46"/>
        <v>-1.9169692565577758</v>
      </c>
      <c r="AT49">
        <f t="shared" si="47"/>
        <v>-1.3615910763934862</v>
      </c>
      <c r="AU49">
        <f t="shared" si="48"/>
        <v>-15.3748022724472</v>
      </c>
      <c r="AW49">
        <v>46</v>
      </c>
      <c r="AX49">
        <f>IF(Z49&gt;0, (R49*SUMPRODUCT(K49:$K$98, X49:$X$98)-K49*$AZ$3)/Z49, 0)</f>
        <v>-2374452.8711464242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2000000</v>
      </c>
      <c r="S50">
        <f t="shared" si="32"/>
        <v>-3987059.2781797438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-1975.6061270191547</v>
      </c>
      <c r="AC50">
        <f t="shared" si="33"/>
        <v>-1773.4974689893072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-757.78431064026438</v>
      </c>
      <c r="AI50">
        <f t="shared" si="38"/>
        <v>-757.80655131121068</v>
      </c>
      <c r="AJ50">
        <f t="shared" si="39"/>
        <v>-202.10865802984745</v>
      </c>
      <c r="AK50">
        <f t="shared" si="61"/>
        <v>-138.29242889134085</v>
      </c>
      <c r="AL50">
        <f t="shared" si="40"/>
        <v>-1098.2076382323989</v>
      </c>
      <c r="AN50">
        <f t="shared" si="41"/>
        <v>0</v>
      </c>
      <c r="AO50">
        <f t="shared" si="42"/>
        <v>0</v>
      </c>
      <c r="AP50">
        <f t="shared" si="43"/>
        <v>-1.7624577667013674E-4</v>
      </c>
      <c r="AQ50">
        <f t="shared" si="44"/>
        <v>-6.0050474511129721</v>
      </c>
      <c r="AR50">
        <f t="shared" si="45"/>
        <v>-6.005223696889642</v>
      </c>
      <c r="AS50">
        <f t="shared" si="46"/>
        <v>-1.6016062416554222</v>
      </c>
      <c r="AT50">
        <f t="shared" si="47"/>
        <v>-1.0958957396736089</v>
      </c>
      <c r="AU50">
        <f t="shared" si="48"/>
        <v>-8.7027256782186733</v>
      </c>
      <c r="AW50">
        <v>47</v>
      </c>
      <c r="AX50">
        <f>IF(Z50&gt;0, (R50*SUMPRODUCT(K50:$K$98, X50:$X$98)-K50*$AZ$3)/Z50, 0)</f>
        <v>-3987059.2781797438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2000000</v>
      </c>
      <c r="S51">
        <f t="shared" si="32"/>
        <v>-6811482.0052039558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-1773.4974689893072</v>
      </c>
      <c r="AC51">
        <f t="shared" si="33"/>
        <v>-1588.2484711364418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-414.38610290352955</v>
      </c>
      <c r="AI51">
        <f t="shared" si="38"/>
        <v>-414.39776151519379</v>
      </c>
      <c r="AJ51">
        <f t="shared" si="39"/>
        <v>-185.24899785286539</v>
      </c>
      <c r="AK51">
        <f t="shared" si="61"/>
        <v>-124.14482282925151</v>
      </c>
      <c r="AL51">
        <f t="shared" si="40"/>
        <v>-723.79158219731073</v>
      </c>
      <c r="AN51">
        <f t="shared" si="41"/>
        <v>0</v>
      </c>
      <c r="AO51">
        <f t="shared" si="42"/>
        <v>0</v>
      </c>
      <c r="AP51">
        <f t="shared" si="43"/>
        <v>-8.2489685571982108E-5</v>
      </c>
      <c r="AQ51">
        <f t="shared" si="44"/>
        <v>-2.9319596808148352</v>
      </c>
      <c r="AR51">
        <f t="shared" si="45"/>
        <v>-2.9320421705004067</v>
      </c>
      <c r="AS51">
        <f t="shared" si="46"/>
        <v>-1.3107162349563655</v>
      </c>
      <c r="AT51">
        <f t="shared" si="47"/>
        <v>-0.87837794889082954</v>
      </c>
      <c r="AU51">
        <f t="shared" si="48"/>
        <v>-5.1211363543476018</v>
      </c>
      <c r="AW51">
        <v>48</v>
      </c>
      <c r="AX51">
        <f>IF(Z51&gt;0, (R51*SUMPRODUCT(K51:$K$98, X51:$X$98)-K51*$AZ$3)/Z51, 0)</f>
        <v>-6811482.0052039558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2000000</v>
      </c>
      <c r="S52">
        <f t="shared" si="32"/>
        <v>-11867927.728268052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-1588.2484711364418</v>
      </c>
      <c r="AC52">
        <f t="shared" si="33"/>
        <v>-1420.417890367276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-222.31018600347392</v>
      </c>
      <c r="AI52">
        <f t="shared" si="38"/>
        <v>-222.31617027437144</v>
      </c>
      <c r="AJ52">
        <f t="shared" si="39"/>
        <v>-167.83058076916586</v>
      </c>
      <c r="AK52">
        <f t="shared" si="61"/>
        <v>-111.17739297955094</v>
      </c>
      <c r="AL52">
        <f t="shared" si="40"/>
        <v>-501.32414402308825</v>
      </c>
      <c r="AN52">
        <f t="shared" si="41"/>
        <v>0</v>
      </c>
      <c r="AO52">
        <f t="shared" si="42"/>
        <v>0</v>
      </c>
      <c r="AP52">
        <f t="shared" si="43"/>
        <v>-3.7804720705514486E-5</v>
      </c>
      <c r="AQ52">
        <f t="shared" si="44"/>
        <v>-1.4044107687887879</v>
      </c>
      <c r="AR52">
        <f t="shared" si="45"/>
        <v>-1.4044485735094931</v>
      </c>
      <c r="AS52">
        <f t="shared" si="46"/>
        <v>-1.0602441534577718</v>
      </c>
      <c r="AT52">
        <f t="shared" si="47"/>
        <v>-0.70234626111061071</v>
      </c>
      <c r="AU52">
        <f t="shared" si="48"/>
        <v>-3.1670389880778758</v>
      </c>
      <c r="AW52">
        <v>49</v>
      </c>
      <c r="AX52">
        <f>IF(Z52&gt;0, (R52*SUMPRODUCT(K52:$K$98, X52:$X$98)-K52*$AZ$3)/Z52, 0)</f>
        <v>-11867927.728268052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2000000</v>
      </c>
      <c r="S53">
        <f t="shared" si="32"/>
        <v>-21126228.150726911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-1420.417890367276</v>
      </c>
      <c r="AC53">
        <f t="shared" si="33"/>
        <v>-1269.3557471628681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-116.80842178903458</v>
      </c>
      <c r="AI53">
        <f t="shared" si="38"/>
        <v>-116.81142600667842</v>
      </c>
      <c r="AJ53">
        <f t="shared" si="39"/>
        <v>-151.0621432044079</v>
      </c>
      <c r="AK53">
        <f t="shared" si="61"/>
        <v>-99.429252325709328</v>
      </c>
      <c r="AL53">
        <f t="shared" si="40"/>
        <v>-367.30282153679565</v>
      </c>
      <c r="AN53">
        <f t="shared" si="41"/>
        <v>0</v>
      </c>
      <c r="AO53">
        <f t="shared" si="42"/>
        <v>0</v>
      </c>
      <c r="AP53">
        <f t="shared" si="43"/>
        <v>-1.6945256947699921E-5</v>
      </c>
      <c r="AQ53">
        <f t="shared" si="44"/>
        <v>-0.65885663275126527</v>
      </c>
      <c r="AR53">
        <f t="shared" si="45"/>
        <v>-0.658873578008213</v>
      </c>
      <c r="AS53">
        <f t="shared" si="46"/>
        <v>-0.8520643758683919</v>
      </c>
      <c r="AT53">
        <f t="shared" si="47"/>
        <v>-0.56082961640050588</v>
      </c>
      <c r="AU53">
        <f t="shared" si="48"/>
        <v>-2.0717675702771108</v>
      </c>
      <c r="AW53">
        <v>50</v>
      </c>
      <c r="AX53">
        <f>IF(Z53&gt;0, (R53*SUMPRODUCT(K53:$K$98, X53:$X$98)-K53*$AZ$3)/Z53, 0)</f>
        <v>-21126228.150726911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2000000</v>
      </c>
      <c r="S54">
        <f t="shared" si="32"/>
        <v>-38519350.908068113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-1269.3557471628681</v>
      </c>
      <c r="AC54">
        <f t="shared" si="33"/>
        <v>-1133.8837520338361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-60.093557679435513</v>
      </c>
      <c r="AI54">
        <f t="shared" si="38"/>
        <v>-60.095029515960924</v>
      </c>
      <c r="AJ54">
        <f t="shared" si="39"/>
        <v>-135.47199512903194</v>
      </c>
      <c r="AK54">
        <f t="shared" si="61"/>
        <v>-88.85490230140077</v>
      </c>
      <c r="AL54">
        <f t="shared" si="40"/>
        <v>-284.42192694639363</v>
      </c>
      <c r="AN54">
        <f t="shared" si="41"/>
        <v>0</v>
      </c>
      <c r="AO54">
        <f t="shared" si="42"/>
        <v>0</v>
      </c>
      <c r="AP54">
        <f t="shared" si="43"/>
        <v>-7.4123909952107359E-6</v>
      </c>
      <c r="AQ54">
        <f t="shared" si="44"/>
        <v>-0.30264023084238917</v>
      </c>
      <c r="AR54">
        <f t="shared" si="45"/>
        <v>-0.30264764323338439</v>
      </c>
      <c r="AS54">
        <f t="shared" si="46"/>
        <v>-0.68225742428559066</v>
      </c>
      <c r="AT54">
        <f t="shared" si="47"/>
        <v>-0.44748670543724861</v>
      </c>
      <c r="AU54">
        <f t="shared" si="48"/>
        <v>-1.4323917729562237</v>
      </c>
      <c r="AW54">
        <v>51</v>
      </c>
      <c r="AX54">
        <f>IF(Z54&gt;0, (R54*SUMPRODUCT(K54:$K$98, X54:$X$98)-K54*$AZ$3)/Z54, 0)</f>
        <v>-38519350.908068113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2000000</v>
      </c>
      <c r="S55">
        <f t="shared" si="32"/>
        <v>-72045515.990751088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-1133.8837520338361</v>
      </c>
      <c r="AC55">
        <f t="shared" si="33"/>
        <v>-1012.6409889059437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-30.173580973346503</v>
      </c>
      <c r="AI55">
        <f t="shared" si="38"/>
        <v>-30.17428375198233</v>
      </c>
      <c r="AJ55">
        <f t="shared" si="39"/>
        <v>-121.24276312789243</v>
      </c>
      <c r="AK55">
        <f t="shared" si="61"/>
        <v>-79.371862642368541</v>
      </c>
      <c r="AL55">
        <f t="shared" si="40"/>
        <v>-230.7889095222433</v>
      </c>
      <c r="AN55">
        <f t="shared" si="41"/>
        <v>0</v>
      </c>
      <c r="AO55">
        <f t="shared" si="42"/>
        <v>0</v>
      </c>
      <c r="AP55">
        <f t="shared" si="43"/>
        <v>-3.1600886896554531E-6</v>
      </c>
      <c r="AQ55">
        <f t="shared" si="44"/>
        <v>-0.13567741974444714</v>
      </c>
      <c r="AR55">
        <f t="shared" si="45"/>
        <v>-0.13568057983313681</v>
      </c>
      <c r="AS55">
        <f t="shared" si="46"/>
        <v>-0.54517577076484491</v>
      </c>
      <c r="AT55">
        <f t="shared" si="47"/>
        <v>-0.35690061226540826</v>
      </c>
      <c r="AU55">
        <f t="shared" si="48"/>
        <v>-1.03775696286339</v>
      </c>
      <c r="AW55">
        <v>52</v>
      </c>
      <c r="AX55">
        <f>IF(Z55&gt;0, (R55*SUMPRODUCT(K55:$K$98, X55:$X$98)-K55*$AZ$3)/Z55, 0)</f>
        <v>-72045515.990751088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2000000</v>
      </c>
      <c r="S56">
        <f t="shared" si="32"/>
        <v>-138558993.6094178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-1012.6409889059437</v>
      </c>
      <c r="AC56">
        <f t="shared" si="33"/>
        <v>-904.2539847553893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-14.777774270375062</v>
      </c>
      <c r="AI56">
        <f t="shared" si="38"/>
        <v>-14.77810057686777</v>
      </c>
      <c r="AJ56">
        <f t="shared" si="39"/>
        <v>-108.38700415055439</v>
      </c>
      <c r="AK56">
        <f t="shared" si="61"/>
        <v>-70.884869223416061</v>
      </c>
      <c r="AL56">
        <f t="shared" si="40"/>
        <v>-194.04997395083822</v>
      </c>
      <c r="AN56">
        <f t="shared" si="41"/>
        <v>0</v>
      </c>
      <c r="AO56">
        <f t="shared" si="42"/>
        <v>0</v>
      </c>
      <c r="AP56">
        <f t="shared" si="43"/>
        <v>-1.31005163493855E-6</v>
      </c>
      <c r="AQ56">
        <f t="shared" si="44"/>
        <v>-5.9329641843847244E-2</v>
      </c>
      <c r="AR56">
        <f t="shared" si="45"/>
        <v>-5.9330951895482188E-2</v>
      </c>
      <c r="AS56">
        <f t="shared" si="46"/>
        <v>-0.43515092456590682</v>
      </c>
      <c r="AT56">
        <f t="shared" si="47"/>
        <v>-0.28458777527845452</v>
      </c>
      <c r="AU56">
        <f t="shared" si="48"/>
        <v>-0.77906965173984355</v>
      </c>
      <c r="AW56">
        <v>53</v>
      </c>
      <c r="AX56">
        <f>IF(Z56&gt;0, (R56*SUMPRODUCT(K56:$K$98, X56:$X$98)-K56*$AZ$3)/Z56, 0)</f>
        <v>-138558993.6094178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2000000</v>
      </c>
      <c r="S57">
        <f t="shared" si="32"/>
        <v>-274714335.12536854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-904.2539847553893</v>
      </c>
      <c r="AC57">
        <f t="shared" si="33"/>
        <v>-807.41806299518055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-7.0434995403473941</v>
      </c>
      <c r="AI57">
        <f t="shared" si="38"/>
        <v>-7.0436464962866658</v>
      </c>
      <c r="AJ57">
        <f t="shared" si="39"/>
        <v>-96.835921760208748</v>
      </c>
      <c r="AK57">
        <f t="shared" si="61"/>
        <v>-63.297778932877257</v>
      </c>
      <c r="AL57">
        <f t="shared" si="40"/>
        <v>-167.17734718937268</v>
      </c>
      <c r="AN57">
        <f t="shared" si="41"/>
        <v>0</v>
      </c>
      <c r="AO57">
        <f t="shared" si="42"/>
        <v>0</v>
      </c>
      <c r="AP57">
        <f t="shared" si="43"/>
        <v>-5.2678308148885449E-7</v>
      </c>
      <c r="AQ57">
        <f t="shared" si="44"/>
        <v>-2.5248359547201688E-2</v>
      </c>
      <c r="AR57">
        <f t="shared" si="45"/>
        <v>-2.5248886330283177E-2</v>
      </c>
      <c r="AS57">
        <f t="shared" si="46"/>
        <v>-0.34712122229596321</v>
      </c>
      <c r="AT57">
        <f t="shared" si="47"/>
        <v>-0.22689929514182236</v>
      </c>
      <c r="AU57">
        <f t="shared" si="48"/>
        <v>-0.59926940376806881</v>
      </c>
      <c r="AW57">
        <v>54</v>
      </c>
      <c r="AX57">
        <f>IF(Z57&gt;0, (R57*SUMPRODUCT(K57:$K$98, X57:$X$98)-K57*$AZ$3)/Z57, 0)</f>
        <v>-274714335.12536854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2000000</v>
      </c>
      <c r="S58">
        <f t="shared" si="32"/>
        <v>-562384148.01381576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-807.41806299518055</v>
      </c>
      <c r="AC58">
        <f t="shared" si="33"/>
        <v>-720.9296940314664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-3.2556215715510191</v>
      </c>
      <c r="AI58">
        <f t="shared" si="38"/>
        <v>-3.2556856673916093</v>
      </c>
      <c r="AJ58">
        <f t="shared" si="39"/>
        <v>-86.488368963714152</v>
      </c>
      <c r="AK58">
        <f t="shared" si="61"/>
        <v>-56.519264409662647</v>
      </c>
      <c r="AL58">
        <f t="shared" si="40"/>
        <v>-146.26331904076841</v>
      </c>
      <c r="AN58">
        <f t="shared" si="41"/>
        <v>0</v>
      </c>
      <c r="AO58">
        <f t="shared" si="42"/>
        <v>0</v>
      </c>
      <c r="AP58">
        <f t="shared" si="43"/>
        <v>-2.0514290459192287E-7</v>
      </c>
      <c r="AQ58">
        <f t="shared" si="44"/>
        <v>-1.041982848325044E-2</v>
      </c>
      <c r="AR58">
        <f t="shared" si="45"/>
        <v>-1.0420033626155031E-2</v>
      </c>
      <c r="AS58">
        <f t="shared" si="46"/>
        <v>-0.2768116473588304</v>
      </c>
      <c r="AT58">
        <f t="shared" si="47"/>
        <v>-0.18089357998312938</v>
      </c>
      <c r="AU58">
        <f t="shared" si="48"/>
        <v>-0.46812526096811485</v>
      </c>
      <c r="AW58">
        <v>55</v>
      </c>
      <c r="AX58">
        <f>IF(Z58&gt;0, (R58*SUMPRODUCT(K58:$K$98, X58:$X$98)-K58*$AZ$3)/Z58, 0)</f>
        <v>-562384148.01381576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2000000</v>
      </c>
      <c r="S59">
        <f t="shared" si="32"/>
        <v>-1191837114.7782917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-720.9296940314664</v>
      </c>
      <c r="AC59">
        <f t="shared" si="33"/>
        <v>-643.69581267846638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-1.4580211516685078</v>
      </c>
      <c r="AI59">
        <f t="shared" si="38"/>
        <v>-1.4580481560219003</v>
      </c>
      <c r="AJ59">
        <f t="shared" si="39"/>
        <v>-77.233881353000015</v>
      </c>
      <c r="AK59">
        <f t="shared" si="61"/>
        <v>-50.465078582202651</v>
      </c>
      <c r="AL59">
        <f t="shared" si="40"/>
        <v>-129.15700809122455</v>
      </c>
      <c r="AN59">
        <f t="shared" si="41"/>
        <v>0</v>
      </c>
      <c r="AO59">
        <f t="shared" si="42"/>
        <v>0</v>
      </c>
      <c r="AP59">
        <f t="shared" si="43"/>
        <v>-7.7168918347456582E-8</v>
      </c>
      <c r="AQ59">
        <f t="shared" si="44"/>
        <v>-4.1665102498875803E-3</v>
      </c>
      <c r="AR59">
        <f t="shared" si="45"/>
        <v>-4.1665874188059268E-3</v>
      </c>
      <c r="AS59">
        <f t="shared" si="46"/>
        <v>-0.22070719476711578</v>
      </c>
      <c r="AT59">
        <f t="shared" si="47"/>
        <v>-0.14421139702501001</v>
      </c>
      <c r="AU59">
        <f t="shared" si="48"/>
        <v>-0.3690851792109317</v>
      </c>
      <c r="AW59">
        <v>56</v>
      </c>
      <c r="AX59">
        <f>IF(Z59&gt;0, (R59*SUMPRODUCT(K59:$K$98, X59:$X$98)-K59*$AZ$3)/Z59, 0)</f>
        <v>-1191837114.7782917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2000000</v>
      </c>
      <c r="S60">
        <f t="shared" si="32"/>
        <v>-2618682673.059196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-643.69581267846638</v>
      </c>
      <c r="AC60">
        <f t="shared" si="33"/>
        <v>-574.73185313382055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-0.63042508771438699</v>
      </c>
      <c r="AI60">
        <f t="shared" si="38"/>
        <v>-0.63043606139705288</v>
      </c>
      <c r="AJ60">
        <f t="shared" si="39"/>
        <v>-68.963959544645832</v>
      </c>
      <c r="AK60">
        <f t="shared" si="61"/>
        <v>-45.058706887492654</v>
      </c>
      <c r="AL60">
        <f t="shared" si="40"/>
        <v>-114.65310249353553</v>
      </c>
      <c r="AN60">
        <f t="shared" si="41"/>
        <v>0</v>
      </c>
      <c r="AO60">
        <f t="shared" si="42"/>
        <v>0</v>
      </c>
      <c r="AP60">
        <f t="shared" si="43"/>
        <v>-2.7999031215015179E-8</v>
      </c>
      <c r="AQ60">
        <f t="shared" si="44"/>
        <v>-1.6085112215416073E-3</v>
      </c>
      <c r="AR60">
        <f t="shared" si="45"/>
        <v>-1.6085392205728224E-3</v>
      </c>
      <c r="AS60">
        <f t="shared" si="46"/>
        <v>-0.17595953107082024</v>
      </c>
      <c r="AT60">
        <f t="shared" si="47"/>
        <v>-0.11496597624224279</v>
      </c>
      <c r="AU60">
        <f t="shared" si="48"/>
        <v>-0.29253404653363579</v>
      </c>
      <c r="AW60">
        <v>57</v>
      </c>
      <c r="AX60">
        <f>IF(Z60&gt;0, (R60*SUMPRODUCT(K60:$K$98, X60:$X$98)-K60*$AZ$3)/Z60, 0)</f>
        <v>-2618682673.059196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2000000</v>
      </c>
      <c r="S61">
        <f t="shared" si="32"/>
        <v>-5969653094.4114666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-574.73185313382055</v>
      </c>
      <c r="AC61">
        <f t="shared" si="33"/>
        <v>-513.15477766745664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-0.26263669525268102</v>
      </c>
      <c r="AI61">
        <f t="shared" si="38"/>
        <v>-0.26264099328113888</v>
      </c>
      <c r="AJ61">
        <f t="shared" si="39"/>
        <v>-61.577075466363908</v>
      </c>
      <c r="AK61">
        <f t="shared" si="61"/>
        <v>-40.231229719367441</v>
      </c>
      <c r="AL61">
        <f t="shared" si="40"/>
        <v>-102.07094617901248</v>
      </c>
      <c r="AN61">
        <f t="shared" si="41"/>
        <v>0</v>
      </c>
      <c r="AO61">
        <f t="shared" si="42"/>
        <v>0</v>
      </c>
      <c r="AP61">
        <f t="shared" si="43"/>
        <v>-9.7913341383676432E-9</v>
      </c>
      <c r="AQ61">
        <f t="shared" si="44"/>
        <v>-5.983123809961882E-4</v>
      </c>
      <c r="AR61">
        <f t="shared" si="45"/>
        <v>-5.9832217233032664E-4</v>
      </c>
      <c r="AS61">
        <f t="shared" si="46"/>
        <v>-0.14027867127103621</v>
      </c>
      <c r="AT61">
        <f t="shared" si="47"/>
        <v>-9.165072238150479E-2</v>
      </c>
      <c r="AU61">
        <f t="shared" si="48"/>
        <v>-0.23252771582487131</v>
      </c>
      <c r="AW61">
        <v>58</v>
      </c>
      <c r="AX61">
        <f>IF(Z61&gt;0, (R61*SUMPRODUCT(K61:$K$98, X61:$X$98)-K61*$AZ$3)/Z61, 0)</f>
        <v>-5969653094.4114666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2000000</v>
      </c>
      <c r="S62">
        <f t="shared" si="32"/>
        <v>-14152520301.738623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-513.15477766745664</v>
      </c>
      <c r="AC62">
        <f t="shared" si="33"/>
        <v>-458.17440814270776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-0.10545382576308061</v>
      </c>
      <c r="AI62">
        <f t="shared" si="38"/>
        <v>-0.10545544446560982</v>
      </c>
      <c r="AJ62">
        <f t="shared" si="39"/>
        <v>-54.98036952474888</v>
      </c>
      <c r="AK62">
        <f t="shared" si="61"/>
        <v>-35.920834436721968</v>
      </c>
      <c r="AL62">
        <f t="shared" si="40"/>
        <v>-91.00665940593646</v>
      </c>
      <c r="AN62">
        <f t="shared" si="41"/>
        <v>0</v>
      </c>
      <c r="AO62">
        <f t="shared" si="42"/>
        <v>0</v>
      </c>
      <c r="AP62">
        <f t="shared" si="43"/>
        <v>-3.2924683394905642E-9</v>
      </c>
      <c r="AQ62">
        <f t="shared" si="44"/>
        <v>-2.1449486631266198E-4</v>
      </c>
      <c r="AR62">
        <f t="shared" si="45"/>
        <v>-2.1449815878100148E-4</v>
      </c>
      <c r="AS62">
        <f t="shared" si="46"/>
        <v>-0.11183100210633135</v>
      </c>
      <c r="AT62">
        <f t="shared" si="47"/>
        <v>-7.3063585171903797E-2</v>
      </c>
      <c r="AU62">
        <f t="shared" si="48"/>
        <v>-0.18510908543701615</v>
      </c>
      <c r="AW62">
        <v>59</v>
      </c>
      <c r="AX62">
        <f>IF(Z62&gt;0, (R62*SUMPRODUCT(K62:$K$98, X62:$X$98)-K62*$AZ$3)/Z62, 0)</f>
        <v>-14152520301.738623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2000000</v>
      </c>
      <c r="S63">
        <f t="shared" si="32"/>
        <v>-34974232591.523186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-458.17440814270776</v>
      </c>
      <c r="AC63">
        <f t="shared" si="33"/>
        <v>-409.08447278299377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-4.0707142017532998E-2</v>
      </c>
      <c r="AI63">
        <f t="shared" si="38"/>
        <v>-4.0707726854486481E-2</v>
      </c>
      <c r="AJ63">
        <f t="shared" si="39"/>
        <v>-49.089935359713991</v>
      </c>
      <c r="AK63">
        <f t="shared" si="61"/>
        <v>-32.072208569989549</v>
      </c>
      <c r="AL63">
        <f t="shared" si="40"/>
        <v>-81.202851656558025</v>
      </c>
      <c r="AN63">
        <f t="shared" si="41"/>
        <v>0</v>
      </c>
      <c r="AO63">
        <f t="shared" si="42"/>
        <v>0</v>
      </c>
      <c r="AP63">
        <f t="shared" si="43"/>
        <v>-1.0621145189426142E-9</v>
      </c>
      <c r="AQ63">
        <f t="shared" si="44"/>
        <v>-7.3927692674283205E-5</v>
      </c>
      <c r="AR63">
        <f t="shared" si="45"/>
        <v>-7.3928754788802153E-5</v>
      </c>
      <c r="AS63">
        <f t="shared" si="46"/>
        <v>-8.9151570825342391E-2</v>
      </c>
      <c r="AT63">
        <f t="shared" si="47"/>
        <v>-5.8245906271839822E-2</v>
      </c>
      <c r="AU63">
        <f t="shared" si="48"/>
        <v>-0.14747140585197102</v>
      </c>
      <c r="AW63">
        <v>60</v>
      </c>
      <c r="AX63">
        <f>IF(Z63&gt;0, (R63*SUMPRODUCT(K63:$K$98, X63:$X$98)-K63*$AZ$3)/Z63, 0)</f>
        <v>-34974232591.523186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2000000</v>
      </c>
      <c r="S64">
        <f t="shared" si="32"/>
        <v>-90298416613.306183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-409.08447278299377</v>
      </c>
      <c r="AC64">
        <f t="shared" si="33"/>
        <v>-365.25405576909691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-1.5069610677545883E-2</v>
      </c>
      <c r="AI64">
        <f t="shared" si="38"/>
        <v>-1.506981292586289E-2</v>
      </c>
      <c r="AJ64">
        <f t="shared" si="39"/>
        <v>-43.830417013896863</v>
      </c>
      <c r="AK64">
        <f t="shared" si="61"/>
        <v>-28.635913094809567</v>
      </c>
      <c r="AL64">
        <f t="shared" si="40"/>
        <v>-72.481399921632288</v>
      </c>
      <c r="AN64">
        <f t="shared" si="41"/>
        <v>0</v>
      </c>
      <c r="AO64">
        <f t="shared" si="42"/>
        <v>0</v>
      </c>
      <c r="AP64">
        <f t="shared" si="43"/>
        <v>-3.2794682689917713E-10</v>
      </c>
      <c r="AQ64">
        <f t="shared" si="44"/>
        <v>-2.4435461700932486E-5</v>
      </c>
      <c r="AR64">
        <f t="shared" si="45"/>
        <v>-2.4435789647759384E-5</v>
      </c>
      <c r="AS64">
        <f t="shared" si="46"/>
        <v>-7.1071277101724936E-2</v>
      </c>
      <c r="AT64">
        <f t="shared" si="47"/>
        <v>-4.643330028041593E-2</v>
      </c>
      <c r="AU64">
        <f t="shared" si="48"/>
        <v>-0.11752901317178863</v>
      </c>
      <c r="AW64">
        <v>61</v>
      </c>
      <c r="AX64">
        <f>IF(Z64&gt;0, (R64*SUMPRODUCT(K64:$K$98, X64:$X$98)-K64*$AZ$3)/Z64, 0)</f>
        <v>-90298416613.306183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2000000</v>
      </c>
      <c r="S65">
        <f t="shared" si="32"/>
        <v>-244111680015.18753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-365.25405576909691</v>
      </c>
      <c r="AC65">
        <f t="shared" si="33"/>
        <v>-326.1197132924251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-5.3371438865640287E-3</v>
      </c>
      <c r="AI65">
        <f t="shared" si="38"/>
        <v>-5.337210683800702E-3</v>
      </c>
      <c r="AJ65">
        <f t="shared" si="39"/>
        <v>-39.134342476671804</v>
      </c>
      <c r="AK65">
        <f t="shared" si="61"/>
        <v>-25.567783903836787</v>
      </c>
      <c r="AL65">
        <f t="shared" si="40"/>
        <v>-64.707463591192393</v>
      </c>
      <c r="AN65">
        <f t="shared" si="41"/>
        <v>0</v>
      </c>
      <c r="AO65">
        <f t="shared" si="42"/>
        <v>0</v>
      </c>
      <c r="AP65">
        <f t="shared" si="43"/>
        <v>-9.6707240424905275E-11</v>
      </c>
      <c r="AQ65">
        <f t="shared" si="44"/>
        <v>-7.726973191224693E-6</v>
      </c>
      <c r="AR65">
        <f t="shared" si="45"/>
        <v>-7.7270698984651176E-6</v>
      </c>
      <c r="AS65">
        <f t="shared" si="46"/>
        <v>-5.665764716119033E-2</v>
      </c>
      <c r="AT65">
        <f t="shared" si="47"/>
        <v>-3.701634900294213E-2</v>
      </c>
      <c r="AU65">
        <f t="shared" si="48"/>
        <v>-9.3681723234030928E-2</v>
      </c>
      <c r="AW65">
        <v>62</v>
      </c>
      <c r="AX65">
        <f>IF(Z65&gt;0, (R65*SUMPRODUCT(K65:$K$98, X65:$X$98)-K65*$AZ$3)/Z65, 0)</f>
        <v>-244111680015.18753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2000000</v>
      </c>
      <c r="S66">
        <f t="shared" si="32"/>
        <v>-692708979707.25073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-326.1197132924251</v>
      </c>
      <c r="AC66">
        <f t="shared" si="33"/>
        <v>-291.17832199070767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-1.8044760511155659E-3</v>
      </c>
      <c r="AI66">
        <f t="shared" si="38"/>
        <v>-1.8044970684785943E-3</v>
      </c>
      <c r="AJ66">
        <f t="shared" si="39"/>
        <v>-34.941391301717431</v>
      </c>
      <c r="AK66">
        <f t="shared" si="61"/>
        <v>-22.828379930469758</v>
      </c>
      <c r="AL66">
        <f t="shared" si="40"/>
        <v>-57.771575729255666</v>
      </c>
      <c r="AN66">
        <f t="shared" si="41"/>
        <v>0</v>
      </c>
      <c r="AO66">
        <f t="shared" si="42"/>
        <v>0</v>
      </c>
      <c r="AP66">
        <f t="shared" si="43"/>
        <v>-2.7168189465173874E-11</v>
      </c>
      <c r="AQ66">
        <f t="shared" si="44"/>
        <v>-2.3325641364164817E-6</v>
      </c>
      <c r="AR66">
        <f t="shared" si="45"/>
        <v>-2.3325913046059467E-6</v>
      </c>
      <c r="AS66">
        <f t="shared" si="46"/>
        <v>-4.5167147647370516E-2</v>
      </c>
      <c r="AT66">
        <f t="shared" si="47"/>
        <v>-2.9509208662195356E-2</v>
      </c>
      <c r="AU66">
        <f t="shared" si="48"/>
        <v>-7.4678688900870482E-2</v>
      </c>
      <c r="AW66">
        <v>63</v>
      </c>
      <c r="AX66">
        <f>IF(Z66&gt;0, (R66*SUMPRODUCT(K66:$K$98, X66:$X$98)-K66*$AZ$3)/Z66, 0)</f>
        <v>-692708979707.25073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-2069194008396.9211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-291.17832199070767</v>
      </c>
      <c r="AC67">
        <f t="shared" ref="AC67:AC79" si="64">S67*Z67</f>
        <v>-259.98064661908376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-5.8100070232619517E-4</v>
      </c>
      <c r="AI67">
        <f t="shared" ref="AI67:AI79" si="69">SUM(AE67:AH67)</f>
        <v>-5.8100698449803508E-4</v>
      </c>
      <c r="AJ67">
        <f t="shared" ref="AJ67:AJ79" si="70">AB67-AC67</f>
        <v>-31.197675371623916</v>
      </c>
      <c r="AK67">
        <f t="shared" si="61"/>
        <v>-20.382482539349539</v>
      </c>
      <c r="AL67">
        <f t="shared" ref="AL67:AL79" si="71">SUM(AI67:AK67)</f>
        <v>-51.580738917957952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-7.2506052398070996E-12</v>
      </c>
      <c r="AQ67">
        <f t="shared" ref="AQ67:AQ79" si="75">AH67*$K67</f>
        <v>-6.7056534649779222E-7</v>
      </c>
      <c r="AR67">
        <f t="shared" ref="AR67:AR79" si="76">AI67*$K67</f>
        <v>-6.7057259710303192E-7</v>
      </c>
      <c r="AS67">
        <f t="shared" ref="AS67:AS79" si="77">AJ67*$K67</f>
        <v>-3.6006978841401339E-2</v>
      </c>
      <c r="AT67">
        <f t="shared" ref="AT67:AT79" si="78">AK67*$K67</f>
        <v>-2.3524561006142336E-2</v>
      </c>
      <c r="AU67">
        <f t="shared" ref="AU67:AU79" si="79">AL67*$K67</f>
        <v>-5.9532210420140778E-2</v>
      </c>
      <c r="AW67">
        <v>64</v>
      </c>
      <c r="AX67">
        <f>IF(Z67&gt;0, (R67*SUMPRODUCT(K67:$K$98, X67:$X$98)-K67*$AZ$3)/Z67, 0)</f>
        <v>-2069194008396.9211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2000000</v>
      </c>
      <c r="S68">
        <f t="shared" si="63"/>
        <v>-6524981432217.1133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-259.98064661908376</v>
      </c>
      <c r="AC68">
        <f t="shared" si="64"/>
        <v>-232.12557791090978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-1.7762419997087407E-4</v>
      </c>
      <c r="AI68">
        <f t="shared" si="69"/>
        <v>-1.7762597871599634E-4</v>
      </c>
      <c r="AJ68">
        <f t="shared" si="70"/>
        <v>-27.855068708173974</v>
      </c>
      <c r="AK68">
        <f t="shared" si="61"/>
        <v>-18.198645263335866</v>
      </c>
      <c r="AL68">
        <f t="shared" si="71"/>
        <v>-46.053891597488558</v>
      </c>
      <c r="AN68">
        <f t="shared" si="72"/>
        <v>0</v>
      </c>
      <c r="AO68">
        <f t="shared" si="73"/>
        <v>0</v>
      </c>
      <c r="AP68">
        <f t="shared" si="74"/>
        <v>-1.8329902222388808E-12</v>
      </c>
      <c r="AQ68">
        <f t="shared" si="75"/>
        <v>-1.8304107637505289E-7</v>
      </c>
      <c r="AR68">
        <f t="shared" si="76"/>
        <v>-1.8304290936527512E-7</v>
      </c>
      <c r="AS68">
        <f t="shared" si="77"/>
        <v>-2.8704544536618685E-2</v>
      </c>
      <c r="AT68">
        <f t="shared" si="78"/>
        <v>-1.8753636149325216E-2</v>
      </c>
      <c r="AU68">
        <f t="shared" si="79"/>
        <v>-4.7458363728853273E-2</v>
      </c>
      <c r="AW68">
        <v>65</v>
      </c>
      <c r="AX68">
        <f>IF(Z68&gt;0, (R68*SUMPRODUCT(K68:$K$98, X68:$X$98)-K68*$AZ$3)/Z68, 0)</f>
        <v>-6524981432217.1133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2000000</v>
      </c>
      <c r="S69">
        <f t="shared" si="63"/>
        <v>-21783095759706.879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-232.12557791090978</v>
      </c>
      <c r="AC69">
        <f t="shared" si="64"/>
        <v>-207.25498043436212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-5.1409332933419259E-5</v>
      </c>
      <c r="AI69">
        <f t="shared" si="69"/>
        <v>-5.1409808657766985E-5</v>
      </c>
      <c r="AJ69">
        <f t="shared" si="70"/>
        <v>-24.870597476547658</v>
      </c>
      <c r="AK69">
        <f t="shared" si="61"/>
        <v>-16.248790453763686</v>
      </c>
      <c r="AL69">
        <f t="shared" si="71"/>
        <v>-41.119439340120003</v>
      </c>
      <c r="AN69">
        <f t="shared" si="72"/>
        <v>0</v>
      </c>
      <c r="AO69">
        <f t="shared" si="73"/>
        <v>0</v>
      </c>
      <c r="AP69">
        <f t="shared" si="74"/>
        <v>-4.3770729297989224E-13</v>
      </c>
      <c r="AQ69">
        <f t="shared" si="75"/>
        <v>-4.7301005424250454E-8</v>
      </c>
      <c r="AR69">
        <f t="shared" si="76"/>
        <v>-4.7301443131543429E-8</v>
      </c>
      <c r="AS69">
        <f t="shared" si="77"/>
        <v>-2.2883087544942535E-2</v>
      </c>
      <c r="AT69">
        <f t="shared" si="78"/>
        <v>-1.4950283956930273E-2</v>
      </c>
      <c r="AU69">
        <f t="shared" si="79"/>
        <v>-3.7833418803315942E-2</v>
      </c>
      <c r="AW69">
        <v>66</v>
      </c>
      <c r="AX69">
        <f>IF(Z69&gt;0, (R69*SUMPRODUCT(K69:$K$98, X69:$X$98)-K69*$AZ$3)/Z69, 0)</f>
        <v>-21783095759706.879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2000000</v>
      </c>
      <c r="S70">
        <f t="shared" si="63"/>
        <v>-78036891350741.906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-207.25498043436212</v>
      </c>
      <c r="AC70">
        <f t="shared" si="64"/>
        <v>-185.04908971417325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-1.4096078806955855E-5</v>
      </c>
      <c r="AI70">
        <f t="shared" si="69"/>
        <v>-1.4096197372089928E-5</v>
      </c>
      <c r="AJ70">
        <f t="shared" si="70"/>
        <v>-22.205890720188876</v>
      </c>
      <c r="AK70">
        <f t="shared" si="61"/>
        <v>-14.50784863040535</v>
      </c>
      <c r="AL70">
        <f t="shared" si="71"/>
        <v>-36.7137534467916</v>
      </c>
      <c r="AN70">
        <f t="shared" si="72"/>
        <v>0</v>
      </c>
      <c r="AO70">
        <f t="shared" si="73"/>
        <v>0</v>
      </c>
      <c r="AP70">
        <f t="shared" si="74"/>
        <v>-9.7401888534838462E-14</v>
      </c>
      <c r="AQ70">
        <f t="shared" si="75"/>
        <v>-1.1580003746109793E-8</v>
      </c>
      <c r="AR70">
        <f t="shared" si="76"/>
        <v>-1.1580101147998327E-8</v>
      </c>
      <c r="AS70">
        <f t="shared" si="77"/>
        <v>-1.8242257385692351E-2</v>
      </c>
      <c r="AT70">
        <f t="shared" si="78"/>
        <v>-1.1918274847128835E-2</v>
      </c>
      <c r="AU70">
        <f t="shared" si="79"/>
        <v>-3.0160543812922335E-2</v>
      </c>
      <c r="AW70">
        <v>67</v>
      </c>
      <c r="AX70">
        <f>IF(Z70&gt;0, (R70*SUMPRODUCT(K70:$K$98, X70:$X$98)-K70*$AZ$3)/Z70, 0)</f>
        <v>-78036891350741.906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2000000</v>
      </c>
      <c r="S71">
        <f t="shared" si="63"/>
        <v>-301481903047852.56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-185.04908971417325</v>
      </c>
      <c r="AC71">
        <f t="shared" si="64"/>
        <v>-165.22240154049445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-3.5991108563257659E-6</v>
      </c>
      <c r="AI71">
        <f t="shared" si="69"/>
        <v>-3.5991382580370908E-6</v>
      </c>
      <c r="AJ71">
        <f t="shared" si="70"/>
        <v>-19.826688173678804</v>
      </c>
      <c r="AK71">
        <f t="shared" si="61"/>
        <v>-12.953436279992129</v>
      </c>
      <c r="AL71">
        <f t="shared" si="71"/>
        <v>-32.780128052809189</v>
      </c>
      <c r="AN71">
        <f t="shared" si="72"/>
        <v>0</v>
      </c>
      <c r="AO71">
        <f t="shared" si="73"/>
        <v>0</v>
      </c>
      <c r="AP71">
        <f t="shared" si="74"/>
        <v>-2.0098796124864911E-14</v>
      </c>
      <c r="AQ71">
        <f t="shared" si="75"/>
        <v>-2.6399006424871922E-9</v>
      </c>
      <c r="AR71">
        <f t="shared" si="76"/>
        <v>-2.6399207412833171E-9</v>
      </c>
      <c r="AS71">
        <f t="shared" si="77"/>
        <v>-1.4542615923067416E-2</v>
      </c>
      <c r="AT71">
        <f t="shared" si="78"/>
        <v>-9.5011757411878305E-3</v>
      </c>
      <c r="AU71">
        <f t="shared" si="79"/>
        <v>-2.4043794304175987E-2</v>
      </c>
      <c r="AW71">
        <v>68</v>
      </c>
      <c r="AX71">
        <f>IF(Z71&gt;0, (R71*SUMPRODUCT(K71:$K$98, X71:$X$98)-K71*$AZ$3)/Z71, 0)</f>
        <v>-301481903047852.56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2000000</v>
      </c>
      <c r="S72">
        <f t="shared" si="63"/>
        <v>-1263088461040197.8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-165.22240154049445</v>
      </c>
      <c r="AC72">
        <f t="shared" si="64"/>
        <v>-147.52000137772461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-8.5152159310967287E-7</v>
      </c>
      <c r="AI72">
        <f t="shared" si="69"/>
        <v>-8.5152743276405686E-7</v>
      </c>
      <c r="AJ72">
        <f t="shared" si="70"/>
        <v>-17.702400162769834</v>
      </c>
      <c r="AK72">
        <f t="shared" ref="AK72:AK79" si="92">G72*SUM(AB72:AB72, AE72:AF72)</f>
        <v>-11.565568107834613</v>
      </c>
      <c r="AL72">
        <f t="shared" si="71"/>
        <v>-29.267969122131881</v>
      </c>
      <c r="AN72">
        <f t="shared" si="72"/>
        <v>0</v>
      </c>
      <c r="AO72">
        <f t="shared" si="73"/>
        <v>0</v>
      </c>
      <c r="AP72">
        <f t="shared" si="74"/>
        <v>-3.8243838884329082E-15</v>
      </c>
      <c r="AQ72">
        <f t="shared" si="75"/>
        <v>-5.5766065030612157E-10</v>
      </c>
      <c r="AR72">
        <f t="shared" si="76"/>
        <v>-5.5766447469001003E-10</v>
      </c>
      <c r="AS72">
        <f t="shared" si="77"/>
        <v>-1.1593284382487702E-2</v>
      </c>
      <c r="AT72">
        <f t="shared" si="78"/>
        <v>-7.5742791308688485E-3</v>
      </c>
      <c r="AU72">
        <f t="shared" si="79"/>
        <v>-1.9167564071021024E-2</v>
      </c>
      <c r="AW72">
        <v>69</v>
      </c>
      <c r="AX72">
        <f>IF(Z72&gt;0, (R72*SUMPRODUCT(K72:$K$98, X72:$X$98)-K72*$AZ$3)/Z72, 0)</f>
        <v>-1263088461040197.8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2000000</v>
      </c>
      <c r="S73">
        <f t="shared" si="63"/>
        <v>-5775719128060153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-147.52000137772461</v>
      </c>
      <c r="AC73">
        <f t="shared" si="64"/>
        <v>-131.7142869448808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-1.8564065564862115E-7</v>
      </c>
      <c r="AI73">
        <f t="shared" si="69"/>
        <v>-1.856417958900701E-7</v>
      </c>
      <c r="AJ73">
        <f t="shared" si="70"/>
        <v>-15.805714432843814</v>
      </c>
      <c r="AK73">
        <f t="shared" si="92"/>
        <v>-10.326400096440723</v>
      </c>
      <c r="AL73">
        <f t="shared" si="71"/>
        <v>-26.132114714926331</v>
      </c>
      <c r="AN73">
        <f t="shared" si="72"/>
        <v>0</v>
      </c>
      <c r="AO73">
        <f t="shared" si="73"/>
        <v>0</v>
      </c>
      <c r="AP73">
        <f t="shared" si="74"/>
        <v>-6.6673482029386292E-16</v>
      </c>
      <c r="AQ73">
        <f t="shared" si="75"/>
        <v>-1.0854989467212329E-10</v>
      </c>
      <c r="AR73">
        <f t="shared" si="76"/>
        <v>-1.0855056140694358E-10</v>
      </c>
      <c r="AS73">
        <f t="shared" si="77"/>
        <v>-9.2420953314791762E-3</v>
      </c>
      <c r="AT73">
        <f t="shared" si="78"/>
        <v>-6.0381689500845605E-3</v>
      </c>
      <c r="AU73">
        <f t="shared" si="79"/>
        <v>-1.5280264390114297E-2</v>
      </c>
      <c r="AW73">
        <v>70</v>
      </c>
      <c r="AX73">
        <f>IF(Z73&gt;0, (R73*SUMPRODUCT(K73:$K$98, X73:$X$98)-K73*$AZ$3)/Z73, 0)</f>
        <v>-5775719128060153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2000000</v>
      </c>
      <c r="S74">
        <f t="shared" si="63"/>
        <v>-2.9041501526886108E+16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-131.7142869448808</v>
      </c>
      <c r="AC74">
        <f t="shared" si="64"/>
        <v>-117.60204191516659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-3.705466595370412E-8</v>
      </c>
      <c r="AI74">
        <f t="shared" si="69"/>
        <v>-3.7054868426089728E-8</v>
      </c>
      <c r="AJ74">
        <f t="shared" si="70"/>
        <v>-14.112245029714202</v>
      </c>
      <c r="AK74">
        <f t="shared" si="92"/>
        <v>-9.2200000861416562</v>
      </c>
      <c r="AL74">
        <f t="shared" si="71"/>
        <v>-23.332245152910726</v>
      </c>
      <c r="AN74">
        <f t="shared" si="72"/>
        <v>0</v>
      </c>
      <c r="AO74">
        <f t="shared" si="73"/>
        <v>0</v>
      </c>
      <c r="AP74">
        <f t="shared" si="74"/>
        <v>-1.0570708335327828E-16</v>
      </c>
      <c r="AQ74">
        <f t="shared" si="75"/>
        <v>-1.9345554954830448E-11</v>
      </c>
      <c r="AR74">
        <f t="shared" si="76"/>
        <v>-1.9345660661913802E-11</v>
      </c>
      <c r="AS74">
        <f t="shared" si="77"/>
        <v>-7.3677418142013493E-3</v>
      </c>
      <c r="AT74">
        <f t="shared" si="78"/>
        <v>-4.8135913186437666E-3</v>
      </c>
      <c r="AU74">
        <f t="shared" si="79"/>
        <v>-1.2181333152190776E-2</v>
      </c>
      <c r="AW74">
        <v>71</v>
      </c>
      <c r="AX74">
        <f>IF(Z74&gt;0, (R74*SUMPRODUCT(K74:$K$98, X74:$X$98)-K74*$AZ$3)/Z74, 0)</f>
        <v>-2.9041501526886108E+16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2000000</v>
      </c>
      <c r="S75">
        <f t="shared" si="63"/>
        <v>-1.6209135790949027E+17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-117.60204191516659</v>
      </c>
      <c r="AC75">
        <f t="shared" si="64"/>
        <v>-105.00182313855848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-6.722318296889194E-9</v>
      </c>
      <c r="AI75">
        <f t="shared" si="69"/>
        <v>-6.722350686593523E-9</v>
      </c>
      <c r="AJ75">
        <f t="shared" si="70"/>
        <v>-12.600218776608116</v>
      </c>
      <c r="AK75">
        <f t="shared" si="92"/>
        <v>-8.2321429340616632</v>
      </c>
      <c r="AL75">
        <f t="shared" si="71"/>
        <v>-20.832361717392132</v>
      </c>
      <c r="AN75">
        <f t="shared" si="72"/>
        <v>0</v>
      </c>
      <c r="AO75">
        <f t="shared" si="73"/>
        <v>0</v>
      </c>
      <c r="AP75">
        <f t="shared" si="74"/>
        <v>-1.5098272206525847E-17</v>
      </c>
      <c r="AQ75">
        <f t="shared" si="75"/>
        <v>-3.1335695588727335E-12</v>
      </c>
      <c r="AR75">
        <f t="shared" si="76"/>
        <v>-3.1335846571449401E-12</v>
      </c>
      <c r="AS75">
        <f t="shared" si="77"/>
        <v>-5.873518665694126E-3</v>
      </c>
      <c r="AT75">
        <f t="shared" si="78"/>
        <v>-3.8373655282586362E-3</v>
      </c>
      <c r="AU75">
        <f t="shared" si="79"/>
        <v>-9.7108841970863485E-3</v>
      </c>
      <c r="AW75">
        <v>72</v>
      </c>
      <c r="AX75">
        <f>IF(Z75&gt;0, (R75*SUMPRODUCT(K75:$K$98, X75:$X$98)-K75*$AZ$3)/Z75, 0)</f>
        <v>-1.6209135790949027E+17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2000000</v>
      </c>
      <c r="S76">
        <f t="shared" si="63"/>
        <v>-1.0165173517857317E+18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-105.00182313855848</v>
      </c>
      <c r="AC76">
        <f t="shared" si="64"/>
        <v>-93.751627802287103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-1.0981757690810416E-9</v>
      </c>
      <c r="AI76">
        <f t="shared" si="69"/>
        <v>-1.0981803804941001E-9</v>
      </c>
      <c r="AJ76">
        <f t="shared" si="70"/>
        <v>-11.250195336271375</v>
      </c>
      <c r="AK76">
        <f t="shared" si="92"/>
        <v>-7.3501276196990943</v>
      </c>
      <c r="AL76">
        <f t="shared" si="71"/>
        <v>-18.600322957068649</v>
      </c>
      <c r="AN76">
        <f t="shared" si="72"/>
        <v>0</v>
      </c>
      <c r="AO76">
        <f t="shared" si="73"/>
        <v>0</v>
      </c>
      <c r="AP76">
        <f t="shared" si="74"/>
        <v>-1.9192708613362697E-18</v>
      </c>
      <c r="AQ76">
        <f t="shared" si="75"/>
        <v>-4.5706093284871304E-13</v>
      </c>
      <c r="AR76">
        <f t="shared" si="76"/>
        <v>-4.5706285211957439E-13</v>
      </c>
      <c r="AS76">
        <f t="shared" si="77"/>
        <v>-4.6823331199788761E-3</v>
      </c>
      <c r="AT76">
        <f t="shared" si="78"/>
        <v>-3.0591243050536133E-3</v>
      </c>
      <c r="AU76">
        <f t="shared" si="79"/>
        <v>-7.7414574254895518E-3</v>
      </c>
      <c r="AW76">
        <v>73</v>
      </c>
      <c r="AX76">
        <f>IF(Z76&gt;0, (R76*SUMPRODUCT(K76:$K$98, X76:$X$98)-K76*$AZ$3)/Z76, 0)</f>
        <v>-1.0165173517857317E+18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2000000</v>
      </c>
      <c r="S77">
        <f t="shared" si="63"/>
        <v>-7.2739877930217841E+18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-93.751627802287103</v>
      </c>
      <c r="AC77">
        <f t="shared" si="64"/>
        <v>-83.706810537756724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-1.5959657327651687E-10</v>
      </c>
      <c r="AI77">
        <f t="shared" si="69"/>
        <v>-1.5959714866111276E-10</v>
      </c>
      <c r="AJ77">
        <f t="shared" si="70"/>
        <v>-10.04481726453038</v>
      </c>
      <c r="AK77">
        <f t="shared" si="92"/>
        <v>-6.5626139461600976</v>
      </c>
      <c r="AL77">
        <f t="shared" si="71"/>
        <v>-16.607431210850073</v>
      </c>
      <c r="AN77">
        <f t="shared" si="72"/>
        <v>0</v>
      </c>
      <c r="AO77">
        <f t="shared" si="73"/>
        <v>0</v>
      </c>
      <c r="AP77">
        <f t="shared" si="74"/>
        <v>-2.1381710888372182E-19</v>
      </c>
      <c r="AQ77">
        <f t="shared" si="75"/>
        <v>-5.930724967046924E-14</v>
      </c>
      <c r="AR77">
        <f t="shared" si="76"/>
        <v>-5.9307463487578124E-14</v>
      </c>
      <c r="AS77">
        <f t="shared" si="77"/>
        <v>-3.7327272959024067E-3</v>
      </c>
      <c r="AT77">
        <f t="shared" si="78"/>
        <v>-2.4387151666563317E-3</v>
      </c>
      <c r="AU77">
        <f t="shared" si="79"/>
        <v>-6.1714424626180455E-3</v>
      </c>
      <c r="AW77">
        <v>74</v>
      </c>
      <c r="AX77">
        <f>IF(Z77&gt;0, (R77*SUMPRODUCT(K77:$K$98, X77:$X$98)-K77*$AZ$3)/Z77, 0)</f>
        <v>-7.2739877930217841E+18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2000000</v>
      </c>
      <c r="S78">
        <f t="shared" si="63"/>
        <v>-6.0598240680247788E+19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-83.706810537756724</v>
      </c>
      <c r="AC78">
        <f t="shared" si="64"/>
        <v>-74.738223694425699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-2.0318550343168075E-11</v>
      </c>
      <c r="AI78">
        <f t="shared" si="69"/>
        <v>-2.0318612010159439E-11</v>
      </c>
      <c r="AJ78">
        <f t="shared" si="70"/>
        <v>-8.9685868433310247</v>
      </c>
      <c r="AK78">
        <f t="shared" si="92"/>
        <v>-5.8594767376429715</v>
      </c>
      <c r="AL78">
        <f t="shared" si="71"/>
        <v>-14.828063580994314</v>
      </c>
      <c r="AN78">
        <f t="shared" si="72"/>
        <v>0</v>
      </c>
      <c r="AO78">
        <f t="shared" si="73"/>
        <v>0</v>
      </c>
      <c r="AP78">
        <f t="shared" si="74"/>
        <v>-2.0460628019457815E-20</v>
      </c>
      <c r="AQ78">
        <f t="shared" si="75"/>
        <v>-6.741536943324708E-15</v>
      </c>
      <c r="AR78">
        <f t="shared" si="76"/>
        <v>-6.7415574039527275E-15</v>
      </c>
      <c r="AS78">
        <f t="shared" si="77"/>
        <v>-2.9757073468610834E-3</v>
      </c>
      <c r="AT78">
        <f t="shared" si="78"/>
        <v>-1.9441287999492527E-3</v>
      </c>
      <c r="AU78">
        <f t="shared" si="79"/>
        <v>-4.9198361468170771E-3</v>
      </c>
      <c r="AW78">
        <v>75</v>
      </c>
      <c r="AX78">
        <f>IF(Z78&gt;0, (R78*SUMPRODUCT(K78:$K$98, X78:$X$98)-K78*$AZ$3)/Z78, 0)</f>
        <v>-6.0598240680247788E+19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-74.738223694425699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-74.738223694425699</v>
      </c>
      <c r="AK79">
        <f t="shared" si="92"/>
        <v>-5.2316756586097997</v>
      </c>
      <c r="AL79">
        <f t="shared" si="71"/>
        <v>-79.969899353037974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-7.3073671498063614E-16</v>
      </c>
      <c r="AR79">
        <f t="shared" si="76"/>
        <v>-7.3073671498063614E-16</v>
      </c>
      <c r="AS79">
        <f t="shared" si="77"/>
        <v>-2.214067966414511E-2</v>
      </c>
      <c r="AT79">
        <f t="shared" si="78"/>
        <v>-1.5498475764901579E-3</v>
      </c>
      <c r="AU79">
        <f t="shared" si="79"/>
        <v>-2.3690527240636E-2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400929.79771718965</v>
      </c>
      <c r="AO81" s="6">
        <f t="shared" si="93"/>
        <v>-40092.979771718965</v>
      </c>
      <c r="AP81" s="6">
        <f t="shared" si="93"/>
        <v>-2953.6120241875983</v>
      </c>
      <c r="AQ81" s="6">
        <f t="shared" si="93"/>
        <v>-225256.10605720943</v>
      </c>
      <c r="AR81" s="6">
        <f t="shared" si="93"/>
        <v>132627.09986407362</v>
      </c>
      <c r="AS81" s="6">
        <f t="shared" si="93"/>
        <v>-35654.249504379542</v>
      </c>
      <c r="AT81" s="6">
        <f t="shared" si="93"/>
        <v>16522.024485454309</v>
      </c>
      <c r="AU81" s="6">
        <f t="shared" si="93"/>
        <v>113494.87484514844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821844.33316551184</v>
      </c>
      <c r="K3">
        <v>1</v>
      </c>
      <c r="L3" s="2">
        <v>0</v>
      </c>
      <c r="O3">
        <f>$C$3</f>
        <v>821844.33316551184</v>
      </c>
      <c r="P3" s="2">
        <f>O3*C5</f>
        <v>82184.433316551193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821844.33316551184</v>
      </c>
      <c r="AF3">
        <f t="shared" ref="AF3:AF34" si="4">-$Z3*P3</f>
        <v>-82184.433316551193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737139.99164496071</v>
      </c>
      <c r="AJ3">
        <f t="shared" ref="AJ3:AJ34" si="8">AB3-AC3</f>
        <v>0</v>
      </c>
      <c r="AL3">
        <f t="shared" ref="AL3:AL34" si="9">SUM(AI3:AK3)</f>
        <v>737139.99164496071</v>
      </c>
      <c r="AN3">
        <f t="shared" ref="AN3:AN34" si="10">AE3*$K3</f>
        <v>821844.33316551184</v>
      </c>
      <c r="AO3">
        <f t="shared" ref="AO3:AO34" si="11">AF3*$K3</f>
        <v>-82184.433316551193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737139.99164496071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737139.99164496071</v>
      </c>
      <c r="AW3">
        <v>0</v>
      </c>
      <c r="AX3">
        <f>IF(Z3&gt;0, (R3*SUMPRODUCT(K3:$K$98, X3:$X$98)-K3*$AZ$3)/Z3, 0)</f>
        <v>0</v>
      </c>
      <c r="AZ3">
        <f>C6*ABS(SUMPRODUCT(X4:X69, K4:K69))/1</f>
        <v>519885.45743237791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26174.513877366786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25603.790354627534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-25603.790354627534</v>
      </c>
      <c r="AK4">
        <f>G4*SUM(AB4, AE4:AF4)</f>
        <v>0</v>
      </c>
      <c r="AL4">
        <f t="shared" si="9"/>
        <v>-49212.892354627533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-22446.379539836467</v>
      </c>
      <c r="AR4">
        <f t="shared" si="14"/>
        <v>-22446.379539836467</v>
      </c>
      <c r="AS4">
        <f t="shared" si="15"/>
        <v>-24342.83167391855</v>
      </c>
      <c r="AT4">
        <f t="shared" si="16"/>
        <v>0</v>
      </c>
      <c r="AU4">
        <f t="shared" si="17"/>
        <v>-46789.211213755021</v>
      </c>
      <c r="AW4">
        <v>1</v>
      </c>
      <c r="AX4">
        <f>IF(Z4&gt;0, (R4*SUMPRODUCT(K4:$K$98, X4:$X$98)-K4*$AZ$3)/Z4, 0)</f>
        <v>26174.513877366786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2000000</v>
      </c>
      <c r="S5">
        <f t="shared" si="1"/>
        <v>29867.206249370196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25603.790354627534</v>
      </c>
      <c r="AC5">
        <f t="shared" si="2"/>
        <v>28525.628430677578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-26663.166363899294</v>
      </c>
      <c r="AI5">
        <f t="shared" si="7"/>
        <v>-26710.920459465695</v>
      </c>
      <c r="AJ5">
        <f t="shared" si="8"/>
        <v>-2921.838076050044</v>
      </c>
      <c r="AK5">
        <f>G5*SUM(AB5, AE5:AF5)</f>
        <v>104.9755404539729</v>
      </c>
      <c r="AL5">
        <f t="shared" si="9"/>
        <v>-29527.782995061767</v>
      </c>
      <c r="AN5">
        <f t="shared" si="10"/>
        <v>0</v>
      </c>
      <c r="AO5">
        <f t="shared" si="11"/>
        <v>0</v>
      </c>
      <c r="AP5">
        <f t="shared" si="12"/>
        <v>-43.072060119869604</v>
      </c>
      <c r="AQ5">
        <f t="shared" si="13"/>
        <v>-24048.984510973351</v>
      </c>
      <c r="AR5">
        <f t="shared" si="14"/>
        <v>-24092.056571093221</v>
      </c>
      <c r="AS5">
        <f t="shared" si="15"/>
        <v>-2635.3673706825125</v>
      </c>
      <c r="AT5">
        <f t="shared" si="16"/>
        <v>94.683246241405996</v>
      </c>
      <c r="AU5">
        <f t="shared" si="17"/>
        <v>-26632.740695534329</v>
      </c>
      <c r="AW5">
        <v>2</v>
      </c>
      <c r="AX5">
        <f>IF(Z5&gt;0, (R5*SUMPRODUCT(K5:$K$98, X5:$X$98)-K5*$AZ$3)/Z5, 0)</f>
        <v>29867.206249370196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2000000</v>
      </c>
      <c r="S6">
        <f t="shared" si="1"/>
        <v>32024.701168136733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28525.628430677578</v>
      </c>
      <c r="AC6">
        <f t="shared" si="2"/>
        <v>29805.333697655529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-29665.661715965347</v>
      </c>
      <c r="AI6">
        <f t="shared" si="7"/>
        <v>-29712.196629033187</v>
      </c>
      <c r="AJ6">
        <f t="shared" si="8"/>
        <v>-1279.7052669779514</v>
      </c>
      <c r="AK6">
        <f>G6*SUM(AB6, AE6:AF6)</f>
        <v>202.53196185781081</v>
      </c>
      <c r="AL6">
        <f t="shared" si="9"/>
        <v>-30789.369934153328</v>
      </c>
      <c r="AN6">
        <f t="shared" si="10"/>
        <v>0</v>
      </c>
      <c r="AO6">
        <f t="shared" si="11"/>
        <v>0</v>
      </c>
      <c r="AP6">
        <f t="shared" si="12"/>
        <v>-39.705242635670807</v>
      </c>
      <c r="AQ6">
        <f t="shared" si="13"/>
        <v>-25311.797502726571</v>
      </c>
      <c r="AR6">
        <f t="shared" si="14"/>
        <v>-25351.502745362242</v>
      </c>
      <c r="AS6">
        <f t="shared" si="15"/>
        <v>-1091.8900407836225</v>
      </c>
      <c r="AT6">
        <f t="shared" si="16"/>
        <v>172.80747200106842</v>
      </c>
      <c r="AU6">
        <f t="shared" si="17"/>
        <v>-26270.585314144795</v>
      </c>
      <c r="AW6">
        <v>3</v>
      </c>
      <c r="AX6">
        <f>IF(Z6&gt;0, (R6*SUMPRODUCT(K6:$K$98, X6:$X$98)-K6*$AZ$3)/Z6, 0)</f>
        <v>32024.701168136733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2000000</v>
      </c>
      <c r="S7">
        <f t="shared" si="1"/>
        <v>34359.602490763042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29805.333697655529</v>
      </c>
      <c r="AC7">
        <f t="shared" si="2"/>
        <v>31096.946298175433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-32694.893839265394</v>
      </c>
      <c r="AI7">
        <f t="shared" si="7"/>
        <v>-32740.146030856573</v>
      </c>
      <c r="AJ7">
        <f t="shared" si="8"/>
        <v>-1291.6126005199039</v>
      </c>
      <c r="AK7">
        <f>G7*SUM(AB7, AE7:AF7)</f>
        <v>411.3136050276463</v>
      </c>
      <c r="AL7">
        <f t="shared" si="9"/>
        <v>-33620.445026348832</v>
      </c>
      <c r="AN7">
        <f t="shared" si="10"/>
        <v>0</v>
      </c>
      <c r="AO7">
        <f t="shared" si="11"/>
        <v>0</v>
      </c>
      <c r="AP7">
        <f t="shared" si="12"/>
        <v>-36.295148578236898</v>
      </c>
      <c r="AQ7">
        <f t="shared" si="13"/>
        <v>-26223.393562161251</v>
      </c>
      <c r="AR7">
        <f t="shared" si="14"/>
        <v>-26259.688710739487</v>
      </c>
      <c r="AS7">
        <f t="shared" si="15"/>
        <v>-1035.9558198841064</v>
      </c>
      <c r="AT7">
        <f t="shared" si="16"/>
        <v>329.89978787322656</v>
      </c>
      <c r="AU7">
        <f t="shared" si="17"/>
        <v>-26965.744742750368</v>
      </c>
      <c r="AW7">
        <v>4</v>
      </c>
      <c r="AX7">
        <f>IF(Z7&gt;0, (R7*SUMPRODUCT(K7:$K$98, X7:$X$98)-K7*$AZ$3)/Z7, 0)</f>
        <v>34359.602490763042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2000000</v>
      </c>
      <c r="S8">
        <f t="shared" si="1"/>
        <v>37280.261648200045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31096.946298175433</v>
      </c>
      <c r="AC8">
        <f t="shared" si="2"/>
        <v>32734.568628115463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-35852.726739376019</v>
      </c>
      <c r="AI8">
        <f t="shared" si="7"/>
        <v>-35896.630090882805</v>
      </c>
      <c r="AJ8">
        <f t="shared" si="8"/>
        <v>-1637.6223299400299</v>
      </c>
      <c r="AK8">
        <f t="shared" ref="AK8:AK39" si="30">G8*SUM(AB8:AB8, AE8:AF8)</f>
        <v>671.69404004058936</v>
      </c>
      <c r="AL8">
        <f t="shared" si="9"/>
        <v>-36862.558380782248</v>
      </c>
      <c r="AN8">
        <f t="shared" si="10"/>
        <v>0</v>
      </c>
      <c r="AO8">
        <f t="shared" si="11"/>
        <v>0</v>
      </c>
      <c r="AP8">
        <f t="shared" si="12"/>
        <v>-32.860482139160219</v>
      </c>
      <c r="AQ8">
        <f t="shared" si="13"/>
        <v>-26834.805230699378</v>
      </c>
      <c r="AR8">
        <f t="shared" si="14"/>
        <v>-26867.665712838541</v>
      </c>
      <c r="AS8">
        <f t="shared" si="15"/>
        <v>-1225.7164311332835</v>
      </c>
      <c r="AT8">
        <f t="shared" si="16"/>
        <v>502.74498980616471</v>
      </c>
      <c r="AU8">
        <f t="shared" si="17"/>
        <v>-27590.637154165663</v>
      </c>
      <c r="AW8">
        <v>5</v>
      </c>
      <c r="AX8">
        <f>IF(Z8&gt;0, (R8*SUMPRODUCT(K8:$K$98, X8:$X$98)-K8*$AZ$3)/Z8, 0)</f>
        <v>37280.261648200045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2000000</v>
      </c>
      <c r="S9">
        <f t="shared" si="1"/>
        <v>37827.87486539151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32734.568628115463</v>
      </c>
      <c r="AC9">
        <f t="shared" si="2"/>
        <v>32136.264493828639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-39494.216940989616</v>
      </c>
      <c r="AI9">
        <f t="shared" si="7"/>
        <v>-39536.693903557803</v>
      </c>
      <c r="AJ9">
        <f t="shared" si="8"/>
        <v>598.30413428682368</v>
      </c>
      <c r="AK9">
        <f t="shared" si="30"/>
        <v>729.98088040697485</v>
      </c>
      <c r="AL9">
        <f t="shared" si="9"/>
        <v>-38208.408888864004</v>
      </c>
      <c r="AN9">
        <f t="shared" si="10"/>
        <v>0</v>
      </c>
      <c r="AO9">
        <f t="shared" si="11"/>
        <v>0</v>
      </c>
      <c r="AP9">
        <f t="shared" si="12"/>
        <v>-29.649228985450719</v>
      </c>
      <c r="AQ9">
        <f t="shared" si="13"/>
        <v>-27567.250831662972</v>
      </c>
      <c r="AR9">
        <f t="shared" si="14"/>
        <v>-27596.900060648419</v>
      </c>
      <c r="AS9">
        <f t="shared" si="15"/>
        <v>417.62063970403028</v>
      </c>
      <c r="AT9">
        <f t="shared" si="16"/>
        <v>509.53196673236795</v>
      </c>
      <c r="AU9">
        <f t="shared" si="17"/>
        <v>-26669.747454212018</v>
      </c>
      <c r="AW9">
        <v>6</v>
      </c>
      <c r="AX9">
        <f>IF(Z9&gt;0, (R9*SUMPRODUCT(K9:$K$98, X9:$X$98)-K9*$AZ$3)/Z9, 0)</f>
        <v>37827.87486539151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2000000</v>
      </c>
      <c r="S10">
        <f t="shared" si="1"/>
        <v>28381.322065603814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32136.264493828639</v>
      </c>
      <c r="AC10">
        <f t="shared" si="2"/>
        <v>23258.752929692913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-43069.431242091683</v>
      </c>
      <c r="AI10">
        <f t="shared" si="7"/>
        <v>-43110.406699253137</v>
      </c>
      <c r="AJ10">
        <f t="shared" si="8"/>
        <v>8877.5115641357261</v>
      </c>
      <c r="AK10">
        <f t="shared" si="30"/>
        <v>138.18593732346315</v>
      </c>
      <c r="AL10">
        <f t="shared" si="9"/>
        <v>-34094.709197793949</v>
      </c>
      <c r="AN10">
        <f t="shared" si="10"/>
        <v>0</v>
      </c>
      <c r="AO10">
        <f t="shared" si="11"/>
        <v>0</v>
      </c>
      <c r="AP10">
        <f t="shared" si="12"/>
        <v>-27.128110864851298</v>
      </c>
      <c r="AQ10">
        <f t="shared" si="13"/>
        <v>-28514.442218855907</v>
      </c>
      <c r="AR10">
        <f t="shared" si="14"/>
        <v>-28541.570329720755</v>
      </c>
      <c r="AS10">
        <f t="shared" si="15"/>
        <v>5877.423574968936</v>
      </c>
      <c r="AT10">
        <f t="shared" si="16"/>
        <v>91.48704340022698</v>
      </c>
      <c r="AU10">
        <f t="shared" si="17"/>
        <v>-22572.659711351593</v>
      </c>
      <c r="AW10">
        <v>7</v>
      </c>
      <c r="AX10">
        <f>IF(Z10&gt;0, (R10*SUMPRODUCT(K10:$K$98, X10:$X$98)-K10*$AZ$3)/Z10, 0)</f>
        <v>28381.322065603814</v>
      </c>
    </row>
    <row r="11" spans="1:52" x14ac:dyDescent="0.25">
      <c r="A11" t="s">
        <v>33</v>
      </c>
      <c r="C11" s="25">
        <f>AU71</f>
        <v>209401.42819329319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2000000</v>
      </c>
      <c r="S11">
        <f t="shared" si="1"/>
        <v>14759.160635248258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23258.752929692913</v>
      </c>
      <c r="AC11">
        <f t="shared" si="2"/>
        <v>11633.256332319172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-46216.460707113038</v>
      </c>
      <c r="AI11">
        <f t="shared" si="7"/>
        <v>-46255.870998185201</v>
      </c>
      <c r="AJ11">
        <f t="shared" si="8"/>
        <v>11625.496597373742</v>
      </c>
      <c r="AK11">
        <f t="shared" si="30"/>
        <v>37.214004687508663</v>
      </c>
      <c r="AL11">
        <f t="shared" si="9"/>
        <v>-34593.160396123953</v>
      </c>
      <c r="AN11">
        <f t="shared" si="10"/>
        <v>0</v>
      </c>
      <c r="AO11">
        <f t="shared" si="11"/>
        <v>0</v>
      </c>
      <c r="AP11">
        <f t="shared" si="12"/>
        <v>-24.81160216349442</v>
      </c>
      <c r="AQ11">
        <f t="shared" si="13"/>
        <v>-29096.573642908039</v>
      </c>
      <c r="AR11">
        <f t="shared" si="14"/>
        <v>-29121.385245071535</v>
      </c>
      <c r="AS11">
        <f t="shared" si="15"/>
        <v>7319.0831298079256</v>
      </c>
      <c r="AT11">
        <f t="shared" si="16"/>
        <v>23.428882510057079</v>
      </c>
      <c r="AU11">
        <f t="shared" si="17"/>
        <v>-21778.873232753554</v>
      </c>
      <c r="AW11">
        <v>8</v>
      </c>
      <c r="AX11">
        <f>IF(Z11&gt;0, (R11*SUMPRODUCT(K11:$K$98, X11:$X$98)-K11*$AZ$3)/Z11, 0)</f>
        <v>14759.160635248258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2000000</v>
      </c>
      <c r="S12">
        <f t="shared" si="1"/>
        <v>5604.3207147402527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11633.256332319172</v>
      </c>
      <c r="AC12">
        <f t="shared" si="2"/>
        <v>4234.7830506839091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-49391.027683183303</v>
      </c>
      <c r="AI12">
        <f t="shared" si="7"/>
        <v>-49428.809095652665</v>
      </c>
      <c r="AJ12">
        <f t="shared" si="8"/>
        <v>7398.4732816352625</v>
      </c>
      <c r="AK12">
        <f t="shared" si="30"/>
        <v>244.29838297870262</v>
      </c>
      <c r="AL12">
        <f t="shared" si="9"/>
        <v>-41786.037431038698</v>
      </c>
      <c r="AN12">
        <f t="shared" si="10"/>
        <v>0</v>
      </c>
      <c r="AO12">
        <f t="shared" si="11"/>
        <v>0</v>
      </c>
      <c r="AP12">
        <f t="shared" si="12"/>
        <v>-22.209249641627252</v>
      </c>
      <c r="AQ12">
        <f t="shared" si="13"/>
        <v>-29033.791808653408</v>
      </c>
      <c r="AR12">
        <f t="shared" si="14"/>
        <v>-29056.001058295034</v>
      </c>
      <c r="AS12">
        <f t="shared" si="15"/>
        <v>4349.0840955718804</v>
      </c>
      <c r="AT12">
        <f t="shared" si="16"/>
        <v>143.60722429368133</v>
      </c>
      <c r="AU12">
        <f t="shared" si="17"/>
        <v>-24563.309738429471</v>
      </c>
      <c r="AW12">
        <v>9</v>
      </c>
      <c r="AX12">
        <f>IF(Z12&gt;0, (R12*SUMPRODUCT(K12:$K$98, X12:$X$98)-K12*$AZ$3)/Z12, 0)</f>
        <v>5604.3207147402527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2000000</v>
      </c>
      <c r="S13">
        <f t="shared" si="1"/>
        <v>11005.458975011628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4234.7830506839091</v>
      </c>
      <c r="AC13">
        <f t="shared" si="2"/>
        <v>7944.6034572308417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-52387.071802288927</v>
      </c>
      <c r="AI13">
        <f t="shared" si="7"/>
        <v>-52423.165723838538</v>
      </c>
      <c r="AJ13">
        <f t="shared" si="8"/>
        <v>-3709.8204065469326</v>
      </c>
      <c r="AK13">
        <f t="shared" si="30"/>
        <v>296.43481354787366</v>
      </c>
      <c r="AL13">
        <f t="shared" si="9"/>
        <v>-55836.551316837598</v>
      </c>
      <c r="AN13">
        <f t="shared" si="10"/>
        <v>0</v>
      </c>
      <c r="AO13">
        <f t="shared" si="11"/>
        <v>0</v>
      </c>
      <c r="AP13">
        <f t="shared" si="12"/>
        <v>-18.94400253059716</v>
      </c>
      <c r="AQ13">
        <f t="shared" si="13"/>
        <v>-27495.511105077108</v>
      </c>
      <c r="AR13">
        <f t="shared" si="14"/>
        <v>-27514.455107607704</v>
      </c>
      <c r="AS13">
        <f t="shared" si="15"/>
        <v>-1947.1103208634781</v>
      </c>
      <c r="AT13">
        <f t="shared" si="16"/>
        <v>155.58469728176141</v>
      </c>
      <c r="AU13">
        <f t="shared" si="17"/>
        <v>-29305.980731189422</v>
      </c>
      <c r="AW13">
        <v>10</v>
      </c>
      <c r="AX13">
        <f>IF(Z13&gt;0, (R13*SUMPRODUCT(K13:$K$98, X13:$X$98)-K13*$AZ$3)/Z13, 0)</f>
        <v>11005.458975011628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2000000</v>
      </c>
      <c r="S14">
        <f t="shared" si="1"/>
        <v>14097.614543195023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7944.6034572308417</v>
      </c>
      <c r="AC14">
        <f t="shared" si="2"/>
        <v>9684.4604014397191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-55404.526186599207</v>
      </c>
      <c r="AI14">
        <f t="shared" si="7"/>
        <v>-55438.874055778659</v>
      </c>
      <c r="AJ14">
        <f t="shared" si="8"/>
        <v>-1739.8569442088774</v>
      </c>
      <c r="AK14">
        <f t="shared" si="30"/>
        <v>556.12224200615901</v>
      </c>
      <c r="AL14">
        <f t="shared" si="9"/>
        <v>-56622.608757981376</v>
      </c>
      <c r="AN14">
        <f t="shared" si="10"/>
        <v>0</v>
      </c>
      <c r="AO14">
        <f t="shared" si="11"/>
        <v>0</v>
      </c>
      <c r="AP14">
        <f t="shared" si="12"/>
        <v>-16.096055115188296</v>
      </c>
      <c r="AQ14">
        <f t="shared" si="13"/>
        <v>-25963.599152867533</v>
      </c>
      <c r="AR14">
        <f t="shared" si="14"/>
        <v>-25979.695207982724</v>
      </c>
      <c r="AS14">
        <f t="shared" si="15"/>
        <v>-815.32956586673902</v>
      </c>
      <c r="AT14">
        <f t="shared" si="16"/>
        <v>260.60930334125436</v>
      </c>
      <c r="AU14">
        <f t="shared" si="17"/>
        <v>-26534.415470508207</v>
      </c>
      <c r="AW14">
        <v>11</v>
      </c>
      <c r="AX14">
        <f>IF(Z14&gt;0, (R14*SUMPRODUCT(K14:$K$98, X14:$X$98)-K14*$AZ$3)/Z14, 0)</f>
        <v>14097.614543195023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2000000</v>
      </c>
      <c r="S15">
        <f t="shared" si="1"/>
        <v>15095.41095959383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9684.4604014397191</v>
      </c>
      <c r="AC15">
        <f t="shared" si="2"/>
        <v>9823.8684354349098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-58605.432151877962</v>
      </c>
      <c r="AI15">
        <f t="shared" si="7"/>
        <v>-58637.971406561825</v>
      </c>
      <c r="AJ15">
        <f t="shared" si="8"/>
        <v>-139.40803399519064</v>
      </c>
      <c r="AK15">
        <f t="shared" si="30"/>
        <v>677.91222810078045</v>
      </c>
      <c r="AL15">
        <f t="shared" si="9"/>
        <v>-58099.467212456235</v>
      </c>
      <c r="AN15">
        <f t="shared" si="10"/>
        <v>0</v>
      </c>
      <c r="AO15">
        <f t="shared" si="11"/>
        <v>0</v>
      </c>
      <c r="AP15">
        <f t="shared" si="12"/>
        <v>-13.614736136026803</v>
      </c>
      <c r="AQ15">
        <f t="shared" si="13"/>
        <v>-24521.074703085491</v>
      </c>
      <c r="AR15">
        <f t="shared" si="14"/>
        <v>-24534.689439221522</v>
      </c>
      <c r="AS15">
        <f t="shared" si="15"/>
        <v>-58.329658024658222</v>
      </c>
      <c r="AT15">
        <f t="shared" si="16"/>
        <v>283.64497584993399</v>
      </c>
      <c r="AU15">
        <f t="shared" si="17"/>
        <v>-24309.374121396246</v>
      </c>
      <c r="AW15">
        <v>12</v>
      </c>
      <c r="AX15">
        <f>IF(Z15&gt;0, (R15*SUMPRODUCT(K15:$K$98, X15:$X$98)-K15*$AZ$3)/Z15, 0)</f>
        <v>15095.41095959383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2000000</v>
      </c>
      <c r="S16">
        <f t="shared" si="1"/>
        <v>14031.781129248557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9823.8684354349098</v>
      </c>
      <c r="AC16">
        <f t="shared" si="2"/>
        <v>8609.0501491909672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-61475.746168709389</v>
      </c>
      <c r="AI16">
        <f t="shared" si="7"/>
        <v>-61506.423137192192</v>
      </c>
      <c r="AJ16">
        <f t="shared" si="8"/>
        <v>1214.8182862439426</v>
      </c>
      <c r="AK16">
        <f t="shared" si="30"/>
        <v>687.67079048044377</v>
      </c>
      <c r="AL16">
        <f t="shared" si="9"/>
        <v>-59603.934060467807</v>
      </c>
      <c r="AN16">
        <f t="shared" si="10"/>
        <v>0</v>
      </c>
      <c r="AO16">
        <f t="shared" si="11"/>
        <v>0</v>
      </c>
      <c r="AP16">
        <f t="shared" si="12"/>
        <v>-11.460301548644006</v>
      </c>
      <c r="AQ16">
        <f t="shared" si="13"/>
        <v>-22966.108578044583</v>
      </c>
      <c r="AR16">
        <f t="shared" si="14"/>
        <v>-22977.568879593226</v>
      </c>
      <c r="AS16">
        <f t="shared" si="15"/>
        <v>453.83180202330107</v>
      </c>
      <c r="AT16">
        <f t="shared" si="16"/>
        <v>256.90004634969648</v>
      </c>
      <c r="AU16">
        <f t="shared" si="17"/>
        <v>-22266.837031220228</v>
      </c>
      <c r="AW16">
        <v>13</v>
      </c>
      <c r="AX16">
        <f>IF(Z16&gt;0, (R16*SUMPRODUCT(K16:$K$98, X16:$X$98)-K16*$AZ$3)/Z16, 0)</f>
        <v>14031.781129248557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2000000</v>
      </c>
      <c r="S17">
        <f t="shared" si="1"/>
        <v>11212.4045701135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8609.0501491909672</v>
      </c>
      <c r="AC17">
        <f t="shared" si="2"/>
        <v>6452.0990861834425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-63922.065517537623</v>
      </c>
      <c r="AI17">
        <f t="shared" si="7"/>
        <v>-63950.837664697661</v>
      </c>
      <c r="AJ17">
        <f t="shared" si="8"/>
        <v>2156.9510630075247</v>
      </c>
      <c r="AK17">
        <f t="shared" si="30"/>
        <v>602.63351044336775</v>
      </c>
      <c r="AL17">
        <f t="shared" si="9"/>
        <v>-61191.25309124677</v>
      </c>
      <c r="AN17">
        <f t="shared" si="10"/>
        <v>0</v>
      </c>
      <c r="AO17">
        <f t="shared" si="11"/>
        <v>0</v>
      </c>
      <c r="AP17">
        <f t="shared" si="12"/>
        <v>-9.5970521605537851</v>
      </c>
      <c r="AQ17">
        <f t="shared" si="13"/>
        <v>-21321.432619190226</v>
      </c>
      <c r="AR17">
        <f t="shared" si="14"/>
        <v>-21331.029671350781</v>
      </c>
      <c r="AS17">
        <f t="shared" si="15"/>
        <v>719.45870929637078</v>
      </c>
      <c r="AT17">
        <f t="shared" si="16"/>
        <v>201.01055375720122</v>
      </c>
      <c r="AU17">
        <f t="shared" si="17"/>
        <v>-20410.56040829721</v>
      </c>
      <c r="AW17">
        <v>14</v>
      </c>
      <c r="AX17">
        <f>IF(Z17&gt;0, (R17*SUMPRODUCT(K17:$K$98, X17:$X$98)-K17*$AZ$3)/Z17, 0)</f>
        <v>11212.4045701135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2000000</v>
      </c>
      <c r="S18">
        <f t="shared" si="1"/>
        <v>6914.9113569075644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6452.0990861834425</v>
      </c>
      <c r="AC18">
        <f t="shared" si="2"/>
        <v>3710.2713911334577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-66255.132076813272</v>
      </c>
      <c r="AI18">
        <f t="shared" si="7"/>
        <v>-66281.960124199788</v>
      </c>
      <c r="AJ18">
        <f t="shared" si="8"/>
        <v>2741.8276950499849</v>
      </c>
      <c r="AK18">
        <f t="shared" si="30"/>
        <v>451.64693603284104</v>
      </c>
      <c r="AL18">
        <f t="shared" si="9"/>
        <v>-63088.485493116961</v>
      </c>
      <c r="AN18">
        <f t="shared" si="10"/>
        <v>0</v>
      </c>
      <c r="AO18">
        <f t="shared" si="11"/>
        <v>0</v>
      </c>
      <c r="AP18">
        <f t="shared" si="12"/>
        <v>-7.9898131758573081</v>
      </c>
      <c r="AQ18">
        <f t="shared" si="13"/>
        <v>-19731.817213859376</v>
      </c>
      <c r="AR18">
        <f t="shared" si="14"/>
        <v>-19739.807027035233</v>
      </c>
      <c r="AS18">
        <f t="shared" si="15"/>
        <v>816.5592794819438</v>
      </c>
      <c r="AT18">
        <f t="shared" si="16"/>
        <v>134.50753938076363</v>
      </c>
      <c r="AU18">
        <f t="shared" si="17"/>
        <v>-18788.740208172527</v>
      </c>
      <c r="AW18">
        <v>15</v>
      </c>
      <c r="AX18">
        <f>IF(Z18&gt;0, (R18*SUMPRODUCT(K18:$K$98, X18:$X$98)-K18*$AZ$3)/Z18, 0)</f>
        <v>6914.9113569075644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2000000</v>
      </c>
      <c r="S19">
        <f t="shared" si="1"/>
        <v>1141.6392957110781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3710.2713911334577</v>
      </c>
      <c r="AC19">
        <f t="shared" si="2"/>
        <v>567.387145256449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-68403.963911227635</v>
      </c>
      <c r="AI19">
        <f t="shared" si="7"/>
        <v>-68428.8135790425</v>
      </c>
      <c r="AJ19">
        <f t="shared" si="8"/>
        <v>3142.8842458770087</v>
      </c>
      <c r="AK19">
        <f t="shared" si="30"/>
        <v>259.71899737934206</v>
      </c>
      <c r="AL19">
        <f t="shared" si="9"/>
        <v>-65026.210335786149</v>
      </c>
      <c r="AN19">
        <f t="shared" si="10"/>
        <v>0</v>
      </c>
      <c r="AO19">
        <f t="shared" si="11"/>
        <v>0</v>
      </c>
      <c r="AP19">
        <f t="shared" si="12"/>
        <v>-6.6076970700019766</v>
      </c>
      <c r="AQ19">
        <f t="shared" si="13"/>
        <v>-18189.083060589961</v>
      </c>
      <c r="AR19">
        <f t="shared" si="14"/>
        <v>-18195.690757659962</v>
      </c>
      <c r="AS19">
        <f t="shared" si="15"/>
        <v>835.71447222364054</v>
      </c>
      <c r="AT19">
        <f t="shared" si="16"/>
        <v>69.061062336631736</v>
      </c>
      <c r="AU19">
        <f t="shared" si="17"/>
        <v>-17290.915223099692</v>
      </c>
      <c r="AW19">
        <v>16</v>
      </c>
      <c r="AX19">
        <f>IF(Z19&gt;0, (R19*SUMPRODUCT(K19:$K$98, X19:$X$98)-K19*$AZ$3)/Z19, 0)</f>
        <v>1141.6392957110781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2000000</v>
      </c>
      <c r="S20">
        <f t="shared" si="1"/>
        <v>-6151.3870998647562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567.387145256449</v>
      </c>
      <c r="AC20">
        <f t="shared" si="2"/>
        <v>-2810.1486224921682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-70383.446670896403</v>
      </c>
      <c r="AI20">
        <f t="shared" si="7"/>
        <v>-70406.288255866355</v>
      </c>
      <c r="AJ20">
        <f t="shared" si="8"/>
        <v>3377.5357677486172</v>
      </c>
      <c r="AK20">
        <f t="shared" si="30"/>
        <v>39.717100167951436</v>
      </c>
      <c r="AL20">
        <f t="shared" si="9"/>
        <v>-66989.035387949785</v>
      </c>
      <c r="AN20">
        <f t="shared" si="10"/>
        <v>0</v>
      </c>
      <c r="AO20">
        <f t="shared" si="11"/>
        <v>0</v>
      </c>
      <c r="AP20">
        <f t="shared" si="12"/>
        <v>-5.4229768498230353</v>
      </c>
      <c r="AQ20">
        <f t="shared" si="13"/>
        <v>-16710.215267862786</v>
      </c>
      <c r="AR20">
        <f t="shared" si="14"/>
        <v>-16715.638244712609</v>
      </c>
      <c r="AS20">
        <f t="shared" si="15"/>
        <v>801.88385797428282</v>
      </c>
      <c r="AT20">
        <f t="shared" si="16"/>
        <v>9.4295082865865147</v>
      </c>
      <c r="AU20">
        <f t="shared" si="17"/>
        <v>-15904.32487845174</v>
      </c>
      <c r="AW20">
        <v>17</v>
      </c>
      <c r="AX20">
        <f>IF(Z20&gt;0, (R20*SUMPRODUCT(K20:$K$98, X20:$X$98)-K20*$AZ$3)/Z20, 0)</f>
        <v>-6151.3870998647562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2000000</v>
      </c>
      <c r="S21">
        <f t="shared" si="1"/>
        <v>-15127.135903338656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-2810.1486224921682</v>
      </c>
      <c r="AC21">
        <f t="shared" si="2"/>
        <v>-6295.7680931751383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-72146.050654348437</v>
      </c>
      <c r="AI21">
        <f t="shared" si="7"/>
        <v>-72166.86017220233</v>
      </c>
      <c r="AJ21">
        <f t="shared" si="8"/>
        <v>3485.6194706829701</v>
      </c>
      <c r="AK21">
        <f t="shared" si="30"/>
        <v>-196.71040357445179</v>
      </c>
      <c r="AL21">
        <f t="shared" si="9"/>
        <v>-68877.951105093816</v>
      </c>
      <c r="AN21">
        <f t="shared" si="10"/>
        <v>0</v>
      </c>
      <c r="AO21">
        <f t="shared" si="11"/>
        <v>0</v>
      </c>
      <c r="AP21">
        <f t="shared" si="12"/>
        <v>-4.4111874134585465</v>
      </c>
      <c r="AQ21">
        <f t="shared" si="13"/>
        <v>-15293.470651829741</v>
      </c>
      <c r="AR21">
        <f t="shared" si="14"/>
        <v>-15297.881839243199</v>
      </c>
      <c r="AS21">
        <f t="shared" si="15"/>
        <v>738.87924002564023</v>
      </c>
      <c r="AT21">
        <f t="shared" si="16"/>
        <v>-41.698537296083288</v>
      </c>
      <c r="AU21">
        <f t="shared" si="17"/>
        <v>-14600.701136513644</v>
      </c>
      <c r="AW21">
        <v>18</v>
      </c>
      <c r="AX21">
        <f>IF(Z21&gt;0, (R21*SUMPRODUCT(K21:$K$98, X21:$X$98)-K21*$AZ$3)/Z21, 0)</f>
        <v>-15127.135903338656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2000000</v>
      </c>
      <c r="S22">
        <f t="shared" si="1"/>
        <v>-26066.638422887318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-6295.7680931751383</v>
      </c>
      <c r="AC22">
        <f t="shared" si="2"/>
        <v>-9781.5639260943135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-73552.467783749365</v>
      </c>
      <c r="AI22">
        <f t="shared" si="7"/>
        <v>-73571.230394730126</v>
      </c>
      <c r="AJ22">
        <f t="shared" si="8"/>
        <v>3485.7958329191752</v>
      </c>
      <c r="AK22">
        <f t="shared" si="30"/>
        <v>-440.70376652225974</v>
      </c>
      <c r="AL22">
        <f t="shared" si="9"/>
        <v>-70526.138328333211</v>
      </c>
      <c r="AN22">
        <f t="shared" si="10"/>
        <v>0</v>
      </c>
      <c r="AO22">
        <f t="shared" si="11"/>
        <v>0</v>
      </c>
      <c r="AP22">
        <f t="shared" si="12"/>
        <v>-3.5511477584035553</v>
      </c>
      <c r="AQ22">
        <f t="shared" si="13"/>
        <v>-13921.073211142078</v>
      </c>
      <c r="AR22">
        <f t="shared" si="14"/>
        <v>-13924.624358900483</v>
      </c>
      <c r="AS22">
        <f t="shared" si="15"/>
        <v>659.74698676096796</v>
      </c>
      <c r="AT22">
        <f t="shared" si="16"/>
        <v>-83.410789373105459</v>
      </c>
      <c r="AU22">
        <f t="shared" si="17"/>
        <v>-13348.288161512619</v>
      </c>
      <c r="AW22">
        <v>19</v>
      </c>
      <c r="AX22">
        <f>IF(Z22&gt;0, (R22*SUMPRODUCT(K22:$K$98, X22:$X$98)-K22*$AZ$3)/Z22, 0)</f>
        <v>-26066.638422887318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2000000</v>
      </c>
      <c r="S23">
        <f t="shared" si="1"/>
        <v>-39385.059623303394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-9781.5639260943135</v>
      </c>
      <c r="AC23">
        <f t="shared" si="2"/>
        <v>-13160.070334637683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-74722.110989444467</v>
      </c>
      <c r="AI23">
        <f t="shared" si="7"/>
        <v>-74738.817921540685</v>
      </c>
      <c r="AJ23">
        <f t="shared" si="8"/>
        <v>3378.5064085433696</v>
      </c>
      <c r="AK23">
        <f t="shared" si="30"/>
        <v>-684.70947482660199</v>
      </c>
      <c r="AL23">
        <f t="shared" si="9"/>
        <v>-72045.020987823911</v>
      </c>
      <c r="AN23">
        <f t="shared" si="10"/>
        <v>0</v>
      </c>
      <c r="AO23">
        <f t="shared" si="11"/>
        <v>0</v>
      </c>
      <c r="AP23">
        <f t="shared" si="12"/>
        <v>-2.8232813140660302</v>
      </c>
      <c r="AQ23">
        <f t="shared" si="13"/>
        <v>-12627.186038055925</v>
      </c>
      <c r="AR23">
        <f t="shared" si="14"/>
        <v>-12630.009319369992</v>
      </c>
      <c r="AS23">
        <f t="shared" si="15"/>
        <v>570.92911838997384</v>
      </c>
      <c r="AT23">
        <f t="shared" si="16"/>
        <v>-115.70810575569037</v>
      </c>
      <c r="AU23">
        <f t="shared" si="17"/>
        <v>-12174.788306735707</v>
      </c>
      <c r="AW23">
        <v>20</v>
      </c>
      <c r="AX23">
        <f>IF(Z23&gt;0, (R23*SUMPRODUCT(K23:$K$98, X23:$X$98)-K23*$AZ$3)/Z23, 0)</f>
        <v>-39385.059623303394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2000000</v>
      </c>
      <c r="S24">
        <f t="shared" si="1"/>
        <v>-55844.044724550047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-13160.070334637683</v>
      </c>
      <c r="AC24">
        <f t="shared" si="2"/>
        <v>-16374.250298944746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-75166.70551317354</v>
      </c>
      <c r="AI24">
        <f t="shared" si="7"/>
        <v>-75181.366208310967</v>
      </c>
      <c r="AJ24">
        <f t="shared" si="8"/>
        <v>3214.1799643070626</v>
      </c>
      <c r="AK24">
        <f t="shared" si="30"/>
        <v>-921.20492342463785</v>
      </c>
      <c r="AL24">
        <f t="shared" si="9"/>
        <v>-72888.391167428548</v>
      </c>
      <c r="AN24">
        <f t="shared" si="10"/>
        <v>0</v>
      </c>
      <c r="AO24">
        <f t="shared" si="11"/>
        <v>0</v>
      </c>
      <c r="AP24">
        <f t="shared" si="12"/>
        <v>-2.2120451470134928</v>
      </c>
      <c r="AQ24">
        <f t="shared" si="13"/>
        <v>-11341.354866794931</v>
      </c>
      <c r="AR24">
        <f t="shared" si="14"/>
        <v>-11343.566911941945</v>
      </c>
      <c r="AS24">
        <f t="shared" si="15"/>
        <v>484.96412516789059</v>
      </c>
      <c r="AT24">
        <f t="shared" si="16"/>
        <v>-138.99387860981119</v>
      </c>
      <c r="AU24">
        <f t="shared" si="17"/>
        <v>-10997.596665383866</v>
      </c>
      <c r="AW24">
        <v>21</v>
      </c>
      <c r="AX24">
        <f>IF(Z24&gt;0, (R24*SUMPRODUCT(K24:$K$98, X24:$X$98)-K24*$AZ$3)/Z24, 0)</f>
        <v>-55844.044724550047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2000000</v>
      </c>
      <c r="S25">
        <f t="shared" si="1"/>
        <v>-76342.875865972048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-16374.250298944746</v>
      </c>
      <c r="AC25">
        <f t="shared" si="2"/>
        <v>-19311.135457035351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-74658.156757769451</v>
      </c>
      <c r="AI25">
        <f t="shared" si="7"/>
        <v>-74670.80439203656</v>
      </c>
      <c r="AJ25">
        <f t="shared" si="8"/>
        <v>2936.8851580906048</v>
      </c>
      <c r="AK25">
        <f t="shared" si="30"/>
        <v>-1146.1975209261323</v>
      </c>
      <c r="AL25">
        <f t="shared" si="9"/>
        <v>-72880.116754872084</v>
      </c>
      <c r="AN25">
        <f t="shared" si="10"/>
        <v>0</v>
      </c>
      <c r="AO25">
        <f t="shared" si="11"/>
        <v>0</v>
      </c>
      <c r="AP25">
        <f t="shared" si="12"/>
        <v>-1.703847414287984</v>
      </c>
      <c r="AQ25">
        <f t="shared" si="13"/>
        <v>-10057.699697886288</v>
      </c>
      <c r="AR25">
        <f t="shared" si="14"/>
        <v>-10059.403545300576</v>
      </c>
      <c r="AS25">
        <f t="shared" si="15"/>
        <v>395.64744496830394</v>
      </c>
      <c r="AT25">
        <f t="shared" si="16"/>
        <v>-154.41193515318173</v>
      </c>
      <c r="AU25">
        <f t="shared" si="17"/>
        <v>-9818.1680354854543</v>
      </c>
      <c r="AW25">
        <v>22</v>
      </c>
      <c r="AX25">
        <f>IF(Z25&gt;0, (R25*SUMPRODUCT(K25:$K$98, X25:$X$98)-K25*$AZ$3)/Z25, 0)</f>
        <v>-76342.875865972048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2000000</v>
      </c>
      <c r="S26">
        <f t="shared" si="1"/>
        <v>-102226.63425088541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-19311.135457035351</v>
      </c>
      <c r="AC26">
        <f t="shared" si="2"/>
        <v>-21864.844343578494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-73074.347298325432</v>
      </c>
      <c r="AI26">
        <f t="shared" si="7"/>
        <v>-73085.041597567411</v>
      </c>
      <c r="AJ26">
        <f t="shared" si="8"/>
        <v>2553.7088865431433</v>
      </c>
      <c r="AK26">
        <f t="shared" si="30"/>
        <v>-1351.7794819924748</v>
      </c>
      <c r="AL26">
        <f t="shared" si="9"/>
        <v>-71883.112193016743</v>
      </c>
      <c r="AN26">
        <f t="shared" si="10"/>
        <v>0</v>
      </c>
      <c r="AO26">
        <f t="shared" si="11"/>
        <v>0</v>
      </c>
      <c r="AP26">
        <f t="shared" si="12"/>
        <v>-1.2863398097002039</v>
      </c>
      <c r="AQ26">
        <f t="shared" si="13"/>
        <v>-8789.584045745567</v>
      </c>
      <c r="AR26">
        <f t="shared" si="14"/>
        <v>-8790.8703855552667</v>
      </c>
      <c r="AS26">
        <f t="shared" si="15"/>
        <v>307.16714847965068</v>
      </c>
      <c r="AT26">
        <f t="shared" si="16"/>
        <v>-162.59576455443127</v>
      </c>
      <c r="AU26">
        <f t="shared" si="17"/>
        <v>-8646.2990016300482</v>
      </c>
      <c r="AW26">
        <v>23</v>
      </c>
      <c r="AX26">
        <f>IF(Z26&gt;0, (R26*SUMPRODUCT(K26:$K$98, X26:$X$98)-K26*$AZ$3)/Z26, 0)</f>
        <v>-102226.63425088541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2000000</v>
      </c>
      <c r="S27">
        <f t="shared" si="1"/>
        <v>-135522.89166024164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-21864.844343578494</v>
      </c>
      <c r="AC27">
        <f t="shared" si="2"/>
        <v>-23954.436593481973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-69982.95310794437</v>
      </c>
      <c r="AI27">
        <f t="shared" si="7"/>
        <v>-69991.790890366232</v>
      </c>
      <c r="AJ27">
        <f t="shared" si="8"/>
        <v>2089.5922499034787</v>
      </c>
      <c r="AK27">
        <f t="shared" si="30"/>
        <v>-1530.5391040504946</v>
      </c>
      <c r="AL27">
        <f t="shared" si="9"/>
        <v>-69432.737744513244</v>
      </c>
      <c r="AN27">
        <f t="shared" si="10"/>
        <v>0</v>
      </c>
      <c r="AO27">
        <f t="shared" si="11"/>
        <v>0</v>
      </c>
      <c r="AP27">
        <f t="shared" si="12"/>
        <v>-0.94913646960366738</v>
      </c>
      <c r="AQ27">
        <f t="shared" si="13"/>
        <v>-7515.8416302533587</v>
      </c>
      <c r="AR27">
        <f t="shared" si="14"/>
        <v>-7516.7907667229629</v>
      </c>
      <c r="AS27">
        <f t="shared" si="15"/>
        <v>224.41242795020793</v>
      </c>
      <c r="AT27">
        <f t="shared" si="16"/>
        <v>-164.37273656072034</v>
      </c>
      <c r="AU27">
        <f t="shared" si="17"/>
        <v>-7456.7510753334755</v>
      </c>
      <c r="AW27">
        <v>24</v>
      </c>
      <c r="AX27">
        <f>IF(Z27&gt;0, (R27*SUMPRODUCT(K27:$K$98, X27:$X$98)-K27*$AZ$3)/Z27, 0)</f>
        <v>-135522.89166024164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2000000</v>
      </c>
      <c r="S28">
        <f t="shared" si="1"/>
        <v>-179112.42430691101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-23954.436593481973</v>
      </c>
      <c r="AC28">
        <f t="shared" si="2"/>
        <v>-25488.142691733443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-65371.218165587707</v>
      </c>
      <c r="AI28">
        <f t="shared" si="7"/>
        <v>-65378.333289731207</v>
      </c>
      <c r="AJ28">
        <f t="shared" si="8"/>
        <v>1533.7060982514704</v>
      </c>
      <c r="AK28">
        <f t="shared" si="30"/>
        <v>-1676.8105615437382</v>
      </c>
      <c r="AL28">
        <f t="shared" si="9"/>
        <v>-65521.437753023478</v>
      </c>
      <c r="AN28">
        <f t="shared" si="10"/>
        <v>0</v>
      </c>
      <c r="AO28">
        <f t="shared" si="11"/>
        <v>0</v>
      </c>
      <c r="AP28">
        <f t="shared" si="12"/>
        <v>-0.68225985078267259</v>
      </c>
      <c r="AQ28">
        <f t="shared" si="13"/>
        <v>-6268.3597153941955</v>
      </c>
      <c r="AR28">
        <f t="shared" si="14"/>
        <v>-6269.0419752449789</v>
      </c>
      <c r="AS28">
        <f t="shared" si="15"/>
        <v>147.06505081765135</v>
      </c>
      <c r="AT28">
        <f t="shared" si="16"/>
        <v>-160.78714867610259</v>
      </c>
      <c r="AU28">
        <f t="shared" si="17"/>
        <v>-6282.7640731034298</v>
      </c>
      <c r="AW28">
        <v>25</v>
      </c>
      <c r="AX28">
        <f>IF(Z28&gt;0, (R28*SUMPRODUCT(K28:$K$98, X28:$X$98)-K28*$AZ$3)/Z28, 0)</f>
        <v>-179112.42430691101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2000000</v>
      </c>
      <c r="S29">
        <f t="shared" si="1"/>
        <v>-237433.49617043094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-25488.142691733443</v>
      </c>
      <c r="AC29">
        <f t="shared" si="2"/>
        <v>-26415.309967840254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-59251.895010175678</v>
      </c>
      <c r="AI29">
        <f t="shared" si="7"/>
        <v>-59257.457685702488</v>
      </c>
      <c r="AJ29">
        <f t="shared" si="8"/>
        <v>927.16727610681119</v>
      </c>
      <c r="AK29">
        <f t="shared" si="30"/>
        <v>-1784.1699884213413</v>
      </c>
      <c r="AL29">
        <f t="shared" si="9"/>
        <v>-60114.460398017021</v>
      </c>
      <c r="AN29">
        <f t="shared" si="10"/>
        <v>0</v>
      </c>
      <c r="AO29">
        <f t="shared" si="11"/>
        <v>0</v>
      </c>
      <c r="AP29">
        <f t="shared" si="12"/>
        <v>-0.47624786128758428</v>
      </c>
      <c r="AQ29">
        <f t="shared" si="13"/>
        <v>-5072.8445583125467</v>
      </c>
      <c r="AR29">
        <f t="shared" si="14"/>
        <v>-5073.3208061738342</v>
      </c>
      <c r="AS29">
        <f t="shared" si="15"/>
        <v>79.379325681248929</v>
      </c>
      <c r="AT29">
        <f t="shared" si="16"/>
        <v>-152.75151985119481</v>
      </c>
      <c r="AU29">
        <f t="shared" si="17"/>
        <v>-5146.6930003437801</v>
      </c>
      <c r="AW29">
        <v>26</v>
      </c>
      <c r="AX29">
        <f>IF(Z29&gt;0, (R29*SUMPRODUCT(K29:$K$98, X29:$X$98)-K29*$AZ$3)/Z29, 0)</f>
        <v>-237433.49617043094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2000000</v>
      </c>
      <c r="S30">
        <f t="shared" si="1"/>
        <v>-317582.20238102361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-26415.309967840254</v>
      </c>
      <c r="AC30">
        <f t="shared" si="2"/>
        <v>-26719.232705360504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-52015.388661137527</v>
      </c>
      <c r="AI30">
        <f t="shared" si="7"/>
        <v>-52019.595325192538</v>
      </c>
      <c r="AJ30">
        <f t="shared" si="8"/>
        <v>303.92273752024994</v>
      </c>
      <c r="AK30">
        <f t="shared" si="30"/>
        <v>-1849.071697748818</v>
      </c>
      <c r="AL30">
        <f t="shared" si="9"/>
        <v>-53564.744285421111</v>
      </c>
      <c r="AN30">
        <f t="shared" si="10"/>
        <v>0</v>
      </c>
      <c r="AO30">
        <f t="shared" si="11"/>
        <v>0</v>
      </c>
      <c r="AP30">
        <f t="shared" si="12"/>
        <v>-0.32156525567144062</v>
      </c>
      <c r="AQ30">
        <f t="shared" si="13"/>
        <v>-3976.1534400962491</v>
      </c>
      <c r="AR30">
        <f t="shared" si="14"/>
        <v>-3976.4750053519206</v>
      </c>
      <c r="AS30">
        <f t="shared" si="15"/>
        <v>23.232421585604349</v>
      </c>
      <c r="AT30">
        <f t="shared" si="16"/>
        <v>-141.34649343650199</v>
      </c>
      <c r="AU30">
        <f t="shared" si="17"/>
        <v>-4094.5890772028188</v>
      </c>
      <c r="AW30">
        <v>27</v>
      </c>
      <c r="AX30">
        <f>IF(Z30&gt;0, (R30*SUMPRODUCT(K30:$K$98, X30:$X$98)-K30*$AZ$3)/Z30, 0)</f>
        <v>-317582.20238102361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2000000</v>
      </c>
      <c r="S31">
        <f t="shared" si="1"/>
        <v>-431961.44801794324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-26719.232705360504</v>
      </c>
      <c r="AC31">
        <f t="shared" si="2"/>
        <v>-26437.420234035046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-44177.50890042133</v>
      </c>
      <c r="AI31">
        <f t="shared" si="7"/>
        <v>-44180.569060113281</v>
      </c>
      <c r="AJ31">
        <f t="shared" si="8"/>
        <v>-281.81247132545832</v>
      </c>
      <c r="AK31">
        <f t="shared" si="30"/>
        <v>-1870.3462893752355</v>
      </c>
      <c r="AL31">
        <f t="shared" si="9"/>
        <v>-46332.727820813976</v>
      </c>
      <c r="AN31">
        <f t="shared" si="10"/>
        <v>0</v>
      </c>
      <c r="AO31">
        <f t="shared" si="11"/>
        <v>0</v>
      </c>
      <c r="AP31">
        <f t="shared" si="12"/>
        <v>-0.20886100110384109</v>
      </c>
      <c r="AQ31">
        <f t="shared" si="13"/>
        <v>-3015.1886385151483</v>
      </c>
      <c r="AR31">
        <f t="shared" si="14"/>
        <v>-3015.3974995162521</v>
      </c>
      <c r="AS31">
        <f t="shared" si="15"/>
        <v>-19.234171026884088</v>
      </c>
      <c r="AT31">
        <f t="shared" si="16"/>
        <v>-127.65425263169131</v>
      </c>
      <c r="AU31">
        <f t="shared" si="17"/>
        <v>-3162.2859231748275</v>
      </c>
      <c r="AW31">
        <v>28</v>
      </c>
      <c r="AX31">
        <f>IF(Z31&gt;0, (R31*SUMPRODUCT(K31:$K$98, X31:$X$98)-K31*$AZ$3)/Z31, 0)</f>
        <v>-431961.44801794324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2000000</v>
      </c>
      <c r="S32">
        <f t="shared" si="1"/>
        <v>-602934.28785725008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-26437.420234035046</v>
      </c>
      <c r="AC32">
        <f t="shared" si="2"/>
        <v>-25650.8535944951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-36095.593419272824</v>
      </c>
      <c r="AI32">
        <f t="shared" si="7"/>
        <v>-36097.720587532378</v>
      </c>
      <c r="AJ32">
        <f t="shared" si="8"/>
        <v>-786.56663953994575</v>
      </c>
      <c r="AK32">
        <f t="shared" si="30"/>
        <v>-1850.6194163824534</v>
      </c>
      <c r="AL32">
        <f t="shared" si="9"/>
        <v>-38734.906643454779</v>
      </c>
      <c r="AN32">
        <f t="shared" si="10"/>
        <v>0</v>
      </c>
      <c r="AO32">
        <f t="shared" si="11"/>
        <v>0</v>
      </c>
      <c r="AP32">
        <f t="shared" si="12"/>
        <v>-0.12962748240093608</v>
      </c>
      <c r="AQ32">
        <f t="shared" si="13"/>
        <v>-2199.6289572769374</v>
      </c>
      <c r="AR32">
        <f t="shared" si="14"/>
        <v>-2199.7585847593386</v>
      </c>
      <c r="AS32">
        <f t="shared" si="15"/>
        <v>-47.932575510346908</v>
      </c>
      <c r="AT32">
        <f t="shared" si="16"/>
        <v>-112.77487558911555</v>
      </c>
      <c r="AU32">
        <f t="shared" si="17"/>
        <v>-2360.4660358588012</v>
      </c>
      <c r="AW32">
        <v>29</v>
      </c>
      <c r="AX32">
        <f>IF(Z32&gt;0, (R32*SUMPRODUCT(K32:$K$98, X32:$X$98)-K32*$AZ$3)/Z32, 0)</f>
        <v>-602934.28785725008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2000000</v>
      </c>
      <c r="S33">
        <f t="shared" si="1"/>
        <v>-872774.85817090445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-25650.8535944951</v>
      </c>
      <c r="AC33">
        <f t="shared" si="2"/>
        <v>-24456.05819636571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-28193.785405121103</v>
      </c>
      <c r="AI33">
        <f t="shared" si="7"/>
        <v>-28195.18645706293</v>
      </c>
      <c r="AJ33">
        <f t="shared" si="8"/>
        <v>-1194.7953981293904</v>
      </c>
      <c r="AK33">
        <f t="shared" si="30"/>
        <v>-1795.5597516146572</v>
      </c>
      <c r="AL33">
        <f t="shared" si="9"/>
        <v>-31185.541606806975</v>
      </c>
      <c r="AN33">
        <f t="shared" si="10"/>
        <v>0</v>
      </c>
      <c r="AO33">
        <f t="shared" si="11"/>
        <v>0</v>
      </c>
      <c r="AP33">
        <f t="shared" si="12"/>
        <v>-7.6230971754422339E-2</v>
      </c>
      <c r="AQ33">
        <f t="shared" si="13"/>
        <v>-1534.0185432847743</v>
      </c>
      <c r="AR33">
        <f t="shared" si="14"/>
        <v>-1534.0947742565286</v>
      </c>
      <c r="AS33">
        <f t="shared" si="15"/>
        <v>-65.008592135658503</v>
      </c>
      <c r="AT33">
        <f t="shared" si="16"/>
        <v>-97.696067235170759</v>
      </c>
      <c r="AU33">
        <f t="shared" si="17"/>
        <v>-1696.7994336273578</v>
      </c>
      <c r="AW33">
        <v>30</v>
      </c>
      <c r="AX33">
        <f>IF(Z33&gt;0, (R33*SUMPRODUCT(K33:$K$98, X33:$X$98)-K33*$AZ$3)/Z33, 0)</f>
        <v>-872774.85817090445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2000000</v>
      </c>
      <c r="S34">
        <f t="shared" si="1"/>
        <v>-1323151.6161743912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-24456.05819636571</v>
      </c>
      <c r="AC34">
        <f t="shared" si="2"/>
        <v>-22959.340708037682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-20777.635940058452</v>
      </c>
      <c r="AI34">
        <f t="shared" si="7"/>
        <v>-20778.503540582358</v>
      </c>
      <c r="AJ34">
        <f t="shared" si="8"/>
        <v>-1496.7174883280277</v>
      </c>
      <c r="AK34">
        <f t="shared" si="30"/>
        <v>-1711.9240737455998</v>
      </c>
      <c r="AL34">
        <f t="shared" si="9"/>
        <v>-23987.145102655984</v>
      </c>
      <c r="AN34">
        <f t="shared" si="10"/>
        <v>0</v>
      </c>
      <c r="AO34">
        <f t="shared" si="11"/>
        <v>0</v>
      </c>
      <c r="AP34">
        <f t="shared" si="12"/>
        <v>-4.2148197121453561E-2</v>
      </c>
      <c r="AQ34">
        <f t="shared" si="13"/>
        <v>-1009.38147360179</v>
      </c>
      <c r="AR34">
        <f t="shared" si="14"/>
        <v>-1009.4236217989115</v>
      </c>
      <c r="AS34">
        <f t="shared" si="15"/>
        <v>-72.710817933883988</v>
      </c>
      <c r="AT34">
        <f t="shared" si="16"/>
        <v>-83.165594451495238</v>
      </c>
      <c r="AU34">
        <f t="shared" si="17"/>
        <v>-1165.3000341842906</v>
      </c>
      <c r="AW34">
        <v>31</v>
      </c>
      <c r="AX34">
        <f>IF(Z34&gt;0, (R34*SUMPRODUCT(K34:$K$98, X34:$X$98)-K34*$AZ$3)/Z34, 0)</f>
        <v>-1323151.6161743912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-2119718.0552121676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-22959.340708037682</v>
      </c>
      <c r="AC35">
        <f t="shared" ref="AC35:AC69" si="33">S35*Z35</f>
        <v>-21262.707867699479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-14295.154302018096</v>
      </c>
      <c r="AI35">
        <f t="shared" ref="AI35:AI66" si="38">SUM(AE35:AH35)</f>
        <v>-14295.655847679214</v>
      </c>
      <c r="AJ35">
        <f t="shared" ref="AJ35:AJ69" si="39">AB35-AC35</f>
        <v>-1696.6328403382031</v>
      </c>
      <c r="AK35">
        <f t="shared" si="30"/>
        <v>-1607.1538495626378</v>
      </c>
      <c r="AL35">
        <f t="shared" ref="AL35:AL66" si="40">SUM(AI35:AK35)</f>
        <v>-17599.442537580057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-2.175462752863716E-2</v>
      </c>
      <c r="AQ35">
        <f t="shared" ref="AQ35:AQ69" si="44">AH35*$K35</f>
        <v>-620.05472564876447</v>
      </c>
      <c r="AR35">
        <f t="shared" ref="AR35:AR69" si="45">AI35*$K35</f>
        <v>-620.07648027629307</v>
      </c>
      <c r="AS35">
        <f t="shared" ref="AS35:AS69" si="46">AJ35*$K35</f>
        <v>-73.591735221359116</v>
      </c>
      <c r="AT35">
        <f t="shared" ref="AT35:AT69" si="47">AK35*$K35</f>
        <v>-69.710568925110124</v>
      </c>
      <c r="AU35">
        <f t="shared" ref="AU35:AU69" si="48">AL35*$K35</f>
        <v>-763.37878442276235</v>
      </c>
      <c r="AW35">
        <v>32</v>
      </c>
      <c r="AX35">
        <f>IF(Z35&gt;0, (R35*SUMPRODUCT(K35:$K$98, X35:$X$98)-K35*$AZ$3)/Z35, 0)</f>
        <v>-2119718.0552121676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2000000</v>
      </c>
      <c r="S36">
        <f t="shared" si="32"/>
        <v>-3400454.3923578863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-21262.707867699479</v>
      </c>
      <c r="AC36">
        <f t="shared" si="33"/>
        <v>-19466.678384473245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-8411.7510558203776</v>
      </c>
      <c r="AI36">
        <f t="shared" si="38"/>
        <v>-8412.0372922484894</v>
      </c>
      <c r="AJ36">
        <f t="shared" si="39"/>
        <v>-1796.0294832262334</v>
      </c>
      <c r="AK36">
        <f t="shared" si="30"/>
        <v>-1488.3895507389636</v>
      </c>
      <c r="AL36">
        <f t="shared" si="40"/>
        <v>-11696.456326213687</v>
      </c>
      <c r="AN36">
        <f t="shared" si="41"/>
        <v>0</v>
      </c>
      <c r="AO36">
        <f t="shared" si="42"/>
        <v>0</v>
      </c>
      <c r="AP36">
        <f t="shared" si="43"/>
        <v>-1.1085315429862056E-2</v>
      </c>
      <c r="AQ36">
        <f t="shared" si="44"/>
        <v>-325.76885613947439</v>
      </c>
      <c r="AR36">
        <f t="shared" si="45"/>
        <v>-325.77994145490425</v>
      </c>
      <c r="AS36">
        <f t="shared" si="46"/>
        <v>-69.556322632555478</v>
      </c>
      <c r="AT36">
        <f t="shared" si="47"/>
        <v>-57.642095946084801</v>
      </c>
      <c r="AU36">
        <f t="shared" si="48"/>
        <v>-452.97836003354456</v>
      </c>
      <c r="AW36">
        <v>33</v>
      </c>
      <c r="AX36">
        <f>IF(Z36&gt;0, (R36*SUMPRODUCT(K36:$K$98, X36:$X$98)-K36*$AZ$3)/Z36, 0)</f>
        <v>-3400454.3923578863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2000000</v>
      </c>
      <c r="S37">
        <f t="shared" si="32"/>
        <v>-5474150.0925726118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-19466.678384473245</v>
      </c>
      <c r="AC37">
        <f t="shared" si="33"/>
        <v>-17635.229196974331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-4891.8695072533101</v>
      </c>
      <c r="AI37">
        <f t="shared" si="38"/>
        <v>-4892.0305845794592</v>
      </c>
      <c r="AJ37">
        <f t="shared" si="39"/>
        <v>-1831.4491874989144</v>
      </c>
      <c r="AK37">
        <f t="shared" si="30"/>
        <v>-1362.6674869131273</v>
      </c>
      <c r="AL37">
        <f t="shared" si="40"/>
        <v>-8086.1472589915011</v>
      </c>
      <c r="AN37">
        <f t="shared" si="41"/>
        <v>0</v>
      </c>
      <c r="AO37">
        <f t="shared" si="42"/>
        <v>0</v>
      </c>
      <c r="AP37">
        <f t="shared" si="43"/>
        <v>-5.5697992288743729E-3</v>
      </c>
      <c r="AQ37">
        <f t="shared" si="44"/>
        <v>-169.15311211514779</v>
      </c>
      <c r="AR37">
        <f t="shared" si="45"/>
        <v>-169.1586819143767</v>
      </c>
      <c r="AS37">
        <f t="shared" si="46"/>
        <v>-63.328616858413355</v>
      </c>
      <c r="AT37">
        <f t="shared" si="47"/>
        <v>-47.118886930183855</v>
      </c>
      <c r="AU37">
        <f t="shared" si="48"/>
        <v>-279.6061857029739</v>
      </c>
      <c r="AW37">
        <v>34</v>
      </c>
      <c r="AX37">
        <f>IF(Z37&gt;0, (R37*SUMPRODUCT(K37:$K$98, X37:$X$98)-K37*$AZ$3)/Z37, 0)</f>
        <v>-5474150.0925726118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2000000</v>
      </c>
      <c r="S38">
        <f t="shared" si="32"/>
        <v>-8897291.8466027491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-17635.229196974331</v>
      </c>
      <c r="AC38">
        <f t="shared" si="33"/>
        <v>-15878.294770126631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-2809.4199137337064</v>
      </c>
      <c r="AI38">
        <f t="shared" si="38"/>
        <v>-2809.5091447887503</v>
      </c>
      <c r="AJ38">
        <f t="shared" si="39"/>
        <v>-1756.9344268476998</v>
      </c>
      <c r="AK38">
        <f t="shared" si="30"/>
        <v>-1234.4660437882033</v>
      </c>
      <c r="AL38">
        <f t="shared" si="40"/>
        <v>-5800.9096154246527</v>
      </c>
      <c r="AN38">
        <f t="shared" si="41"/>
        <v>0</v>
      </c>
      <c r="AO38">
        <f t="shared" si="42"/>
        <v>0</v>
      </c>
      <c r="AP38">
        <f t="shared" si="43"/>
        <v>-2.7548828424868669E-3</v>
      </c>
      <c r="AQ38">
        <f t="shared" si="44"/>
        <v>-86.73687332144064</v>
      </c>
      <c r="AR38">
        <f t="shared" si="45"/>
        <v>-86.739628204283136</v>
      </c>
      <c r="AS38">
        <f t="shared" si="46"/>
        <v>-54.242869878799965</v>
      </c>
      <c r="AT38">
        <f t="shared" si="47"/>
        <v>-38.11239620544189</v>
      </c>
      <c r="AU38">
        <f t="shared" si="48"/>
        <v>-179.09489428852496</v>
      </c>
      <c r="AW38">
        <v>35</v>
      </c>
      <c r="AX38">
        <f>IF(Z38&gt;0, (R38*SUMPRODUCT(K38:$K$98, X38:$X$98)-K38*$AZ$3)/Z38, 0)</f>
        <v>-8897291.8466027491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2000000</v>
      </c>
      <c r="S39">
        <f t="shared" si="32"/>
        <v>-14666360.081613531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-15878.294770126631</v>
      </c>
      <c r="AC39">
        <f t="shared" si="33"/>
        <v>-14245.310626516957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-1590.9668147449725</v>
      </c>
      <c r="AI39">
        <f t="shared" si="38"/>
        <v>-1591.0153793190973</v>
      </c>
      <c r="AJ39">
        <f t="shared" si="39"/>
        <v>-1632.984143609674</v>
      </c>
      <c r="AK39">
        <f t="shared" si="30"/>
        <v>-1111.4806339088643</v>
      </c>
      <c r="AL39">
        <f t="shared" si="40"/>
        <v>-4335.4801568376361</v>
      </c>
      <c r="AN39">
        <f t="shared" si="41"/>
        <v>0</v>
      </c>
      <c r="AO39">
        <f t="shared" si="42"/>
        <v>0</v>
      </c>
      <c r="AP39">
        <f t="shared" si="43"/>
        <v>-1.3387166603543853E-3</v>
      </c>
      <c r="AQ39">
        <f t="shared" si="44"/>
        <v>-43.856119802324507</v>
      </c>
      <c r="AR39">
        <f t="shared" si="45"/>
        <v>-43.857458518984856</v>
      </c>
      <c r="AS39">
        <f t="shared" si="46"/>
        <v>-45.014357039824269</v>
      </c>
      <c r="AT39">
        <f t="shared" si="47"/>
        <v>-30.638745816005258</v>
      </c>
      <c r="AU39">
        <f t="shared" si="48"/>
        <v>-119.5105613748144</v>
      </c>
      <c r="AW39">
        <v>36</v>
      </c>
      <c r="AX39">
        <f>IF(Z39&gt;0, (R39*SUMPRODUCT(K39:$K$98, X39:$X$98)-K39*$AZ$3)/Z39, 0)</f>
        <v>-14666360.081613531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2000000</v>
      </c>
      <c r="S40">
        <f t="shared" si="32"/>
        <v>-24560974.805934194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-14245.310626516957</v>
      </c>
      <c r="AC40">
        <f t="shared" si="33"/>
        <v>-12753.701552630788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-884.62331057665597</v>
      </c>
      <c r="AI40">
        <f t="shared" si="38"/>
        <v>-884.64927392227514</v>
      </c>
      <c r="AJ40">
        <f t="shared" si="39"/>
        <v>-1491.6090738861694</v>
      </c>
      <c r="AK40">
        <f t="shared" ref="AK40:AK69" si="61">G40*SUM(AB40:AB40, AE40:AF40)</f>
        <v>-997.17174385618705</v>
      </c>
      <c r="AL40">
        <f t="shared" si="40"/>
        <v>-3373.4300916646316</v>
      </c>
      <c r="AN40">
        <f t="shared" si="41"/>
        <v>0</v>
      </c>
      <c r="AO40">
        <f t="shared" si="42"/>
        <v>0</v>
      </c>
      <c r="AP40">
        <f t="shared" si="43"/>
        <v>-6.390159752193991E-4</v>
      </c>
      <c r="AQ40">
        <f t="shared" si="44"/>
        <v>-21.772557196611235</v>
      </c>
      <c r="AR40">
        <f t="shared" si="45"/>
        <v>-21.773196212586452</v>
      </c>
      <c r="AS40">
        <f t="shared" si="46"/>
        <v>-36.711833712589865</v>
      </c>
      <c r="AT40">
        <f t="shared" si="47"/>
        <v>-24.542625735015672</v>
      </c>
      <c r="AU40">
        <f t="shared" si="48"/>
        <v>-83.027655660191996</v>
      </c>
      <c r="AW40">
        <v>37</v>
      </c>
      <c r="AX40">
        <f>IF(Z40&gt;0, (R40*SUMPRODUCT(K40:$K$98, X40:$X$98)-K40*$AZ$3)/Z40, 0)</f>
        <v>-24560974.805934194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2000000</v>
      </c>
      <c r="S41">
        <f t="shared" si="32"/>
        <v>-41897443.58235985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-12753.701552630788</v>
      </c>
      <c r="AC41">
        <f t="shared" si="33"/>
        <v>-11404.5230440341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-483.74662956237967</v>
      </c>
      <c r="AI41">
        <f t="shared" si="38"/>
        <v>-483.76023960880366</v>
      </c>
      <c r="AJ41">
        <f t="shared" si="39"/>
        <v>-1349.1785085966876</v>
      </c>
      <c r="AK41">
        <f t="shared" si="61"/>
        <v>-892.75910868415519</v>
      </c>
      <c r="AL41">
        <f t="shared" si="40"/>
        <v>-2725.6978568896466</v>
      </c>
      <c r="AN41">
        <f t="shared" si="41"/>
        <v>0</v>
      </c>
      <c r="AO41">
        <f t="shared" si="42"/>
        <v>0</v>
      </c>
      <c r="AP41">
        <f t="shared" si="43"/>
        <v>-2.9908363120654207E-4</v>
      </c>
      <c r="AQ41">
        <f t="shared" si="44"/>
        <v>-10.63043387556707</v>
      </c>
      <c r="AR41">
        <f t="shared" si="45"/>
        <v>-10.630732959198276</v>
      </c>
      <c r="AS41">
        <f t="shared" si="46"/>
        <v>-29.648481344351822</v>
      </c>
      <c r="AT41">
        <f t="shared" si="47"/>
        <v>-19.618569084941413</v>
      </c>
      <c r="AU41">
        <f t="shared" si="48"/>
        <v>-59.897783388491511</v>
      </c>
      <c r="AW41">
        <v>38</v>
      </c>
      <c r="AX41">
        <f>IF(Z41&gt;0, (R41*SUMPRODUCT(K41:$K$98, X41:$X$98)-K41*$AZ$3)/Z41, 0)</f>
        <v>-41897443.58235985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2000000</v>
      </c>
      <c r="S42">
        <f t="shared" si="32"/>
        <v>-72940145.859143302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-11404.5230440341</v>
      </c>
      <c r="AC42">
        <f t="shared" si="33"/>
        <v>-10191.09002630851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-259.5207765005631</v>
      </c>
      <c r="AI42">
        <f t="shared" si="38"/>
        <v>-259.5277624271103</v>
      </c>
      <c r="AJ42">
        <f t="shared" si="39"/>
        <v>-1213.4330177255906</v>
      </c>
      <c r="AK42">
        <f t="shared" si="61"/>
        <v>-798.31661308238711</v>
      </c>
      <c r="AL42">
        <f t="shared" si="40"/>
        <v>-2271.2773932350879</v>
      </c>
      <c r="AN42">
        <f t="shared" si="41"/>
        <v>0</v>
      </c>
      <c r="AO42">
        <f t="shared" si="42"/>
        <v>0</v>
      </c>
      <c r="AP42">
        <f t="shared" si="43"/>
        <v>-1.3706893252111998E-4</v>
      </c>
      <c r="AQ42">
        <f t="shared" si="44"/>
        <v>-5.0919853739579377</v>
      </c>
      <c r="AR42">
        <f t="shared" si="45"/>
        <v>-5.0921224428904592</v>
      </c>
      <c r="AS42">
        <f t="shared" si="46"/>
        <v>-23.808433613109756</v>
      </c>
      <c r="AT42">
        <f t="shared" si="47"/>
        <v>-15.663549456104272</v>
      </c>
      <c r="AU42">
        <f t="shared" si="48"/>
        <v>-44.564105512104483</v>
      </c>
      <c r="AW42">
        <v>39</v>
      </c>
      <c r="AX42">
        <f>IF(Z42&gt;0, (R42*SUMPRODUCT(K42:$K$98, X42:$X$98)-K42*$AZ$3)/Z42, 0)</f>
        <v>-72940145.859143302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2000000</v>
      </c>
      <c r="S43">
        <f t="shared" si="32"/>
        <v>-129784605.34367424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-10191.09002630851</v>
      </c>
      <c r="AC43">
        <f t="shared" si="33"/>
        <v>-9103.2682156100036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-136.35997913303825</v>
      </c>
      <c r="AI43">
        <f t="shared" si="38"/>
        <v>-136.36348620084166</v>
      </c>
      <c r="AJ43">
        <f t="shared" si="39"/>
        <v>-1087.8218106985059</v>
      </c>
      <c r="AK43">
        <f t="shared" si="61"/>
        <v>-713.3763018415957</v>
      </c>
      <c r="AL43">
        <f t="shared" si="40"/>
        <v>-1937.5615987409433</v>
      </c>
      <c r="AN43">
        <f t="shared" si="41"/>
        <v>0</v>
      </c>
      <c r="AO43">
        <f t="shared" si="42"/>
        <v>0</v>
      </c>
      <c r="AP43">
        <f t="shared" si="43"/>
        <v>-6.1438577981043455E-5</v>
      </c>
      <c r="AQ43">
        <f t="shared" si="44"/>
        <v>-2.3888227091835756</v>
      </c>
      <c r="AR43">
        <f t="shared" si="45"/>
        <v>-2.3888841477615563</v>
      </c>
      <c r="AS43">
        <f t="shared" si="46"/>
        <v>-19.057009699352303</v>
      </c>
      <c r="AT43">
        <f t="shared" si="47"/>
        <v>-12.497284913559453</v>
      </c>
      <c r="AU43">
        <f t="shared" si="48"/>
        <v>-33.943178760673312</v>
      </c>
      <c r="AW43">
        <v>40</v>
      </c>
      <c r="AX43">
        <f>IF(Z43&gt;0, (R43*SUMPRODUCT(K43:$K$98, X43:$X$98)-K43*$AZ$3)/Z43, 0)</f>
        <v>-129784605.34367424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2000000</v>
      </c>
      <c r="S44">
        <f t="shared" si="32"/>
        <v>-236580920.93313828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-9103.2682156100036</v>
      </c>
      <c r="AC44">
        <f t="shared" si="33"/>
        <v>-8129.8411489687724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-70.152101583886832</v>
      </c>
      <c r="AI44">
        <f t="shared" si="38"/>
        <v>-70.153819778472624</v>
      </c>
      <c r="AJ44">
        <f t="shared" si="39"/>
        <v>-973.42706664123125</v>
      </c>
      <c r="AK44">
        <f t="shared" si="61"/>
        <v>-637.22877509270029</v>
      </c>
      <c r="AL44">
        <f t="shared" si="40"/>
        <v>-1680.8096615124041</v>
      </c>
      <c r="AN44">
        <f t="shared" si="41"/>
        <v>0</v>
      </c>
      <c r="AO44">
        <f t="shared" si="42"/>
        <v>0</v>
      </c>
      <c r="AP44">
        <f t="shared" si="43"/>
        <v>-2.6875175961675467E-5</v>
      </c>
      <c r="AQ44">
        <f t="shared" si="44"/>
        <v>-1.097285540148446</v>
      </c>
      <c r="AR44">
        <f t="shared" si="45"/>
        <v>-1.0973124153244078</v>
      </c>
      <c r="AS44">
        <f t="shared" si="46"/>
        <v>-15.225879488974256</v>
      </c>
      <c r="AT44">
        <f t="shared" si="47"/>
        <v>-9.9672269951828483</v>
      </c>
      <c r="AU44">
        <f t="shared" si="48"/>
        <v>-26.290418899481512</v>
      </c>
      <c r="AW44">
        <v>41</v>
      </c>
      <c r="AX44">
        <f>IF(Z44&gt;0, (R44*SUMPRODUCT(K44:$K$98, X44:$X$98)-K44*$AZ$3)/Z44, 0)</f>
        <v>-236580920.93313828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2000000</v>
      </c>
      <c r="S45">
        <f t="shared" si="32"/>
        <v>-442441460.69336009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-8129.8411489687724</v>
      </c>
      <c r="AC45">
        <f t="shared" si="33"/>
        <v>-7259.6742475889096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-35.224077244409919</v>
      </c>
      <c r="AI45">
        <f t="shared" si="38"/>
        <v>-35.224897655118738</v>
      </c>
      <c r="AJ45">
        <f t="shared" si="39"/>
        <v>-870.16690137986279</v>
      </c>
      <c r="AK45">
        <f t="shared" si="61"/>
        <v>-569.08888042781416</v>
      </c>
      <c r="AL45">
        <f t="shared" si="40"/>
        <v>-1474.4806794627957</v>
      </c>
      <c r="AN45">
        <f t="shared" si="41"/>
        <v>0</v>
      </c>
      <c r="AO45">
        <f t="shared" si="42"/>
        <v>0</v>
      </c>
      <c r="AP45">
        <f t="shared" si="43"/>
        <v>-1.14575633751463E-5</v>
      </c>
      <c r="AQ45">
        <f t="shared" si="44"/>
        <v>-0.49192690078195911</v>
      </c>
      <c r="AR45">
        <f t="shared" si="45"/>
        <v>-0.49193835834533423</v>
      </c>
      <c r="AS45">
        <f t="shared" si="46"/>
        <v>-12.15244061579412</v>
      </c>
      <c r="AT45">
        <f t="shared" si="47"/>
        <v>-7.9476923490666529</v>
      </c>
      <c r="AU45">
        <f t="shared" si="48"/>
        <v>-20.59207132320611</v>
      </c>
      <c r="AW45">
        <v>42</v>
      </c>
      <c r="AX45">
        <f>IF(Z45&gt;0, (R45*SUMPRODUCT(K45:$K$98, X45:$X$98)-K45*$AZ$3)/Z45, 0)</f>
        <v>-442441460.69336009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2000000</v>
      </c>
      <c r="S46">
        <f t="shared" si="32"/>
        <v>-850858635.39077187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-7259.6742475889096</v>
      </c>
      <c r="AC46">
        <f t="shared" si="33"/>
        <v>-6482.2517218825378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-17.251298838541967</v>
      </c>
      <c r="AI46">
        <f t="shared" si="38"/>
        <v>-17.251679762672737</v>
      </c>
      <c r="AJ46">
        <f t="shared" si="39"/>
        <v>-777.42252570637174</v>
      </c>
      <c r="AK46">
        <f t="shared" si="61"/>
        <v>-508.17719733122374</v>
      </c>
      <c r="AL46">
        <f t="shared" si="40"/>
        <v>-1302.8514028002683</v>
      </c>
      <c r="AN46">
        <f t="shared" si="41"/>
        <v>0</v>
      </c>
      <c r="AO46">
        <f t="shared" si="42"/>
        <v>0</v>
      </c>
      <c r="AP46">
        <f t="shared" si="43"/>
        <v>-4.7498665721495965E-6</v>
      </c>
      <c r="AQ46">
        <f t="shared" si="44"/>
        <v>-0.2151120421638317</v>
      </c>
      <c r="AR46">
        <f t="shared" si="45"/>
        <v>-0.21511679203040385</v>
      </c>
      <c r="AS46">
        <f t="shared" si="46"/>
        <v>-9.6939336970523229</v>
      </c>
      <c r="AT46">
        <f t="shared" si="47"/>
        <v>-6.336626344608093</v>
      </c>
      <c r="AU46">
        <f t="shared" si="48"/>
        <v>-16.245676833690819</v>
      </c>
      <c r="AW46">
        <v>43</v>
      </c>
      <c r="AX46">
        <f>IF(Z46&gt;0, (R46*SUMPRODUCT(K46:$K$98, X46:$X$98)-K46*$AZ$3)/Z46, 0)</f>
        <v>-850858635.39077187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2000000</v>
      </c>
      <c r="S47">
        <f t="shared" si="32"/>
        <v>-1686906988.4453282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-6482.2517218825378</v>
      </c>
      <c r="AC47">
        <f t="shared" si="33"/>
        <v>-5787.9003583825997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-8.2224503647518468</v>
      </c>
      <c r="AI47">
        <f t="shared" si="38"/>
        <v>-8.22262191838219</v>
      </c>
      <c r="AJ47">
        <f t="shared" si="39"/>
        <v>-694.35136349993809</v>
      </c>
      <c r="AK47">
        <f t="shared" si="61"/>
        <v>-453.75762053177772</v>
      </c>
      <c r="AL47">
        <f t="shared" si="40"/>
        <v>-1156.331605950098</v>
      </c>
      <c r="AN47">
        <f t="shared" si="41"/>
        <v>0</v>
      </c>
      <c r="AO47">
        <f t="shared" si="42"/>
        <v>0</v>
      </c>
      <c r="AP47">
        <f t="shared" si="43"/>
        <v>-1.9099623883567261E-6</v>
      </c>
      <c r="AQ47">
        <f t="shared" si="44"/>
        <v>-9.1543215409591677E-2</v>
      </c>
      <c r="AR47">
        <f t="shared" si="45"/>
        <v>-9.1545125371980035E-2</v>
      </c>
      <c r="AS47">
        <f t="shared" si="46"/>
        <v>-7.7304396644706124</v>
      </c>
      <c r="AT47">
        <f t="shared" si="47"/>
        <v>-5.0518312373343122</v>
      </c>
      <c r="AU47">
        <f t="shared" si="48"/>
        <v>-12.873816027176904</v>
      </c>
      <c r="AW47">
        <v>44</v>
      </c>
      <c r="AX47">
        <f>IF(Z47&gt;0, (R47*SUMPRODUCT(K47:$K$98, X47:$X$98)-K47*$AZ$3)/Z47, 0)</f>
        <v>-1686906988.4453282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2000000</v>
      </c>
      <c r="S48">
        <f t="shared" si="32"/>
        <v>-3453319175.8791966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-5787.9003583825997</v>
      </c>
      <c r="AC48">
        <f t="shared" si="33"/>
        <v>-5167.8432627211332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-3.8005520728937774</v>
      </c>
      <c r="AI48">
        <f t="shared" si="38"/>
        <v>-3.8006268971859947</v>
      </c>
      <c r="AJ48">
        <f t="shared" si="39"/>
        <v>-620.05709566146652</v>
      </c>
      <c r="AK48">
        <f t="shared" si="61"/>
        <v>-405.15302508678201</v>
      </c>
      <c r="AL48">
        <f t="shared" si="40"/>
        <v>-1029.0107476454345</v>
      </c>
      <c r="AN48">
        <f t="shared" si="41"/>
        <v>0</v>
      </c>
      <c r="AO48">
        <f t="shared" si="42"/>
        <v>0</v>
      </c>
      <c r="AP48">
        <f t="shared" si="43"/>
        <v>-7.4378856454810994E-7</v>
      </c>
      <c r="AQ48">
        <f t="shared" si="44"/>
        <v>-3.7779270434974144E-2</v>
      </c>
      <c r="AR48">
        <f t="shared" si="45"/>
        <v>-3.7780014223538688E-2</v>
      </c>
      <c r="AS48">
        <f t="shared" si="46"/>
        <v>-6.1636583982607878</v>
      </c>
      <c r="AT48">
        <f t="shared" si="47"/>
        <v>-4.0274111257333649</v>
      </c>
      <c r="AU48">
        <f t="shared" si="48"/>
        <v>-10.228849538217691</v>
      </c>
      <c r="AW48">
        <v>45</v>
      </c>
      <c r="AX48">
        <f>IF(Z48&gt;0, (R48*SUMPRODUCT(K48:$K$98, X48:$X$98)-K48*$AZ$3)/Z48, 0)</f>
        <v>-3453319175.8791966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2000000</v>
      </c>
      <c r="S49">
        <f t="shared" si="32"/>
        <v>-7318426109.2000418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-5167.8432627211332</v>
      </c>
      <c r="AC49">
        <f t="shared" si="33"/>
        <v>-4614.176900137214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-1.702066775425862</v>
      </c>
      <c r="AI49">
        <f t="shared" si="38"/>
        <v>-1.7020982998057717</v>
      </c>
      <c r="AJ49">
        <f t="shared" si="39"/>
        <v>-553.66636258391918</v>
      </c>
      <c r="AK49">
        <f t="shared" si="61"/>
        <v>-361.74902839047934</v>
      </c>
      <c r="AL49">
        <f t="shared" si="40"/>
        <v>-917.11748927420433</v>
      </c>
      <c r="AN49">
        <f t="shared" si="41"/>
        <v>0</v>
      </c>
      <c r="AO49">
        <f t="shared" si="42"/>
        <v>0</v>
      </c>
      <c r="AP49">
        <f t="shared" si="43"/>
        <v>-2.7979207528313871E-7</v>
      </c>
      <c r="AQ49">
        <f t="shared" si="44"/>
        <v>-1.5106555520911192E-2</v>
      </c>
      <c r="AR49">
        <f t="shared" si="45"/>
        <v>-1.5106835312986474E-2</v>
      </c>
      <c r="AS49">
        <f t="shared" si="46"/>
        <v>-4.914020864041734</v>
      </c>
      <c r="AT49">
        <f t="shared" si="47"/>
        <v>-3.210674140942062</v>
      </c>
      <c r="AU49">
        <f t="shared" si="48"/>
        <v>-8.1398018402967818</v>
      </c>
      <c r="AW49">
        <v>46</v>
      </c>
      <c r="AX49">
        <f>IF(Z49&gt;0, (R49*SUMPRODUCT(K49:$K$98, X49:$X$98)-K49*$AZ$3)/Z49, 0)</f>
        <v>-7318426109.2000418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2000000</v>
      </c>
      <c r="S50">
        <f t="shared" si="32"/>
        <v>-16079864079.058271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-4614.176900137214</v>
      </c>
      <c r="AC50">
        <f t="shared" si="33"/>
        <v>-4119.8133086084908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-0.73594652242572767</v>
      </c>
      <c r="AI50">
        <f t="shared" si="38"/>
        <v>-0.73595933289877757</v>
      </c>
      <c r="AJ50">
        <f t="shared" si="39"/>
        <v>-494.36359152872319</v>
      </c>
      <c r="AK50">
        <f t="shared" si="61"/>
        <v>-322.99238300960502</v>
      </c>
      <c r="AL50">
        <f t="shared" si="40"/>
        <v>-818.09193387122696</v>
      </c>
      <c r="AN50">
        <f t="shared" si="41"/>
        <v>0</v>
      </c>
      <c r="AO50">
        <f t="shared" si="42"/>
        <v>0</v>
      </c>
      <c r="AP50">
        <f t="shared" si="43"/>
        <v>-1.0151635162610359E-7</v>
      </c>
      <c r="AQ50">
        <f t="shared" si="44"/>
        <v>-5.8319943110382603E-3</v>
      </c>
      <c r="AR50">
        <f t="shared" si="45"/>
        <v>-5.8320958273898865E-3</v>
      </c>
      <c r="AS50">
        <f t="shared" si="46"/>
        <v>-3.9175749399249638</v>
      </c>
      <c r="AT50">
        <f t="shared" si="47"/>
        <v>-2.5595470361242327</v>
      </c>
      <c r="AU50">
        <f t="shared" si="48"/>
        <v>-6.4829540718765859</v>
      </c>
      <c r="AW50">
        <v>47</v>
      </c>
      <c r="AX50">
        <f>IF(Z50&gt;0, (R50*SUMPRODUCT(K50:$K$98, X50:$X$98)-K50*$AZ$3)/Z50, 0)</f>
        <v>-16079864079.058271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2000000</v>
      </c>
      <c r="S51">
        <f t="shared" si="32"/>
        <v>-36656249996.064857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-4119.8133086084908</v>
      </c>
      <c r="AC51">
        <f t="shared" si="33"/>
        <v>-3678.4095887418694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-0.30659719338479813</v>
      </c>
      <c r="AI51">
        <f t="shared" si="38"/>
        <v>-0.30660221082328287</v>
      </c>
      <c r="AJ51">
        <f t="shared" si="39"/>
        <v>-441.40371986662149</v>
      </c>
      <c r="AK51">
        <f t="shared" si="61"/>
        <v>-288.38693160259436</v>
      </c>
      <c r="AL51">
        <f t="shared" si="40"/>
        <v>-730.0972536800391</v>
      </c>
      <c r="AN51">
        <f t="shared" si="41"/>
        <v>0</v>
      </c>
      <c r="AO51">
        <f t="shared" si="42"/>
        <v>0</v>
      </c>
      <c r="AP51">
        <f t="shared" si="43"/>
        <v>-3.5500532559360651E-8</v>
      </c>
      <c r="AQ51">
        <f t="shared" si="44"/>
        <v>-2.1693068444056654E-3</v>
      </c>
      <c r="AR51">
        <f t="shared" si="45"/>
        <v>-2.1693423449382246E-3</v>
      </c>
      <c r="AS51">
        <f t="shared" si="46"/>
        <v>-3.1231209264561395</v>
      </c>
      <c r="AT51">
        <f t="shared" si="47"/>
        <v>-2.0404614199370399</v>
      </c>
      <c r="AU51">
        <f t="shared" si="48"/>
        <v>-5.1657516887381174</v>
      </c>
      <c r="AW51">
        <v>48</v>
      </c>
      <c r="AX51">
        <f>IF(Z51&gt;0, (R51*SUMPRODUCT(K51:$K$98, X51:$X$98)-K51*$AZ$3)/Z51, 0)</f>
        <v>-36656249996.064857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2000000</v>
      </c>
      <c r="S52">
        <f t="shared" si="32"/>
        <v>-86902544342.35701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-3678.4095887418694</v>
      </c>
      <c r="AC52">
        <f t="shared" si="33"/>
        <v>-3284.2960867443103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-0.12310483491099285</v>
      </c>
      <c r="AI52">
        <f t="shared" si="38"/>
        <v>-0.12310672455421998</v>
      </c>
      <c r="AJ52">
        <f t="shared" si="39"/>
        <v>-394.11350199755907</v>
      </c>
      <c r="AK52">
        <f t="shared" si="61"/>
        <v>-257.48867121193086</v>
      </c>
      <c r="AL52">
        <f t="shared" si="40"/>
        <v>-651.72527993404424</v>
      </c>
      <c r="AN52">
        <f t="shared" si="41"/>
        <v>0</v>
      </c>
      <c r="AO52">
        <f t="shared" si="42"/>
        <v>0</v>
      </c>
      <c r="AP52">
        <f t="shared" si="43"/>
        <v>-1.1937533520455996E-8</v>
      </c>
      <c r="AQ52">
        <f t="shared" si="44"/>
        <v>-7.776960603877261E-4</v>
      </c>
      <c r="AR52">
        <f t="shared" si="45"/>
        <v>-7.7770799792124649E-4</v>
      </c>
      <c r="AS52">
        <f t="shared" si="46"/>
        <v>-2.4897520724569238</v>
      </c>
      <c r="AT52">
        <f t="shared" si="47"/>
        <v>-1.6266454956117053</v>
      </c>
      <c r="AU52">
        <f t="shared" si="48"/>
        <v>-4.1171752760665505</v>
      </c>
      <c r="AW52">
        <v>49</v>
      </c>
      <c r="AX52">
        <f>IF(Z52&gt;0, (R52*SUMPRODUCT(K52:$K$98, X52:$X$98)-K52*$AZ$3)/Z52, 0)</f>
        <v>-86902544342.35701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2000000</v>
      </c>
      <c r="S53">
        <f t="shared" si="32"/>
        <v>-214756741107.42874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-3284.2960867443103</v>
      </c>
      <c r="AC53">
        <f t="shared" si="33"/>
        <v>-2932.4078722042955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-4.7520760498773462E-2</v>
      </c>
      <c r="AI53">
        <f t="shared" si="38"/>
        <v>-4.7521443226555854E-2</v>
      </c>
      <c r="AJ53">
        <f t="shared" si="39"/>
        <v>-351.88821454001481</v>
      </c>
      <c r="AK53">
        <f t="shared" si="61"/>
        <v>-229.90072607210175</v>
      </c>
      <c r="AL53">
        <f t="shared" si="40"/>
        <v>-581.83646205534319</v>
      </c>
      <c r="AN53">
        <f t="shared" si="41"/>
        <v>0</v>
      </c>
      <c r="AO53">
        <f t="shared" si="42"/>
        <v>0</v>
      </c>
      <c r="AP53">
        <f t="shared" si="43"/>
        <v>-3.8509186315827266E-9</v>
      </c>
      <c r="AQ53">
        <f t="shared" si="44"/>
        <v>-2.6804033278138506E-4</v>
      </c>
      <c r="AR53">
        <f t="shared" si="45"/>
        <v>-2.6804418370001668E-4</v>
      </c>
      <c r="AS53">
        <f t="shared" si="46"/>
        <v>-1.9848216471532996</v>
      </c>
      <c r="AT53">
        <f t="shared" si="47"/>
        <v>-1.2967525451247508</v>
      </c>
      <c r="AU53">
        <f t="shared" si="48"/>
        <v>-3.2818422364617508</v>
      </c>
      <c r="AW53">
        <v>50</v>
      </c>
      <c r="AX53">
        <f>IF(Z53&gt;0, (R53*SUMPRODUCT(K53:$K$98, X53:$X$98)-K53*$AZ$3)/Z53, 0)</f>
        <v>-214756741107.42874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2000000</v>
      </c>
      <c r="S54">
        <f t="shared" si="32"/>
        <v>-554470837807.31506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-2932.4078722042955</v>
      </c>
      <c r="AC54">
        <f t="shared" si="33"/>
        <v>-2618.2215400338468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-1.7591983232548656E-2</v>
      </c>
      <c r="AI54">
        <f t="shared" si="38"/>
        <v>-1.7592219333472412E-2</v>
      </c>
      <c r="AJ54">
        <f t="shared" si="39"/>
        <v>-314.18633217044862</v>
      </c>
      <c r="AK54">
        <f t="shared" si="61"/>
        <v>-205.2685510543007</v>
      </c>
      <c r="AL54">
        <f t="shared" si="40"/>
        <v>-519.47247544408287</v>
      </c>
      <c r="AN54">
        <f t="shared" si="41"/>
        <v>0</v>
      </c>
      <c r="AO54">
        <f t="shared" si="42"/>
        <v>0</v>
      </c>
      <c r="AP54">
        <f t="shared" si="43"/>
        <v>-1.1890399042202629E-9</v>
      </c>
      <c r="AQ54">
        <f t="shared" si="44"/>
        <v>-8.8595884019293045E-5</v>
      </c>
      <c r="AR54">
        <f t="shared" si="45"/>
        <v>-8.8597073059197261E-5</v>
      </c>
      <c r="AS54">
        <f t="shared" si="46"/>
        <v>-1.5822898122093896</v>
      </c>
      <c r="AT54">
        <f t="shared" si="47"/>
        <v>-1.0337634194857319</v>
      </c>
      <c r="AU54">
        <f t="shared" si="48"/>
        <v>-2.616141828768181</v>
      </c>
      <c r="AW54">
        <v>51</v>
      </c>
      <c r="AX54">
        <f>IF(Z54&gt;0, (R54*SUMPRODUCT(K54:$K$98, X54:$X$98)-K54*$AZ$3)/Z54, 0)</f>
        <v>-554470837807.31506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2000000</v>
      </c>
      <c r="S55">
        <f t="shared" si="32"/>
        <v>-1498949910521.781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-2618.2215400338468</v>
      </c>
      <c r="AC55">
        <f t="shared" si="33"/>
        <v>-2337.6978784415332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-6.2304825102106947E-3</v>
      </c>
      <c r="AI55">
        <f t="shared" si="38"/>
        <v>-6.2305604880624572E-3</v>
      </c>
      <c r="AJ55">
        <f t="shared" si="39"/>
        <v>-280.5236615923136</v>
      </c>
      <c r="AK55">
        <f t="shared" si="61"/>
        <v>-183.2755078023693</v>
      </c>
      <c r="AL55">
        <f t="shared" si="40"/>
        <v>-463.80539995517097</v>
      </c>
      <c r="AN55">
        <f t="shared" si="41"/>
        <v>0</v>
      </c>
      <c r="AO55">
        <f t="shared" si="42"/>
        <v>0</v>
      </c>
      <c r="AP55">
        <f t="shared" si="43"/>
        <v>-3.5063235396873377E-10</v>
      </c>
      <c r="AQ55">
        <f t="shared" si="44"/>
        <v>-2.8015759597609945E-5</v>
      </c>
      <c r="AR55">
        <f t="shared" si="45"/>
        <v>-2.8016110229963914E-5</v>
      </c>
      <c r="AS55">
        <f t="shared" si="46"/>
        <v>-1.2613924285529814</v>
      </c>
      <c r="AT55">
        <f t="shared" si="47"/>
        <v>-0.82410993984917369</v>
      </c>
      <c r="AU55">
        <f t="shared" si="48"/>
        <v>-2.0855303845123849</v>
      </c>
      <c r="AW55">
        <v>52</v>
      </c>
      <c r="AX55">
        <f>IF(Z55&gt;0, (R55*SUMPRODUCT(K55:$K$98, X55:$X$98)-K55*$AZ$3)/Z55, 0)</f>
        <v>-1498949910521.781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2000000</v>
      </c>
      <c r="S56">
        <f t="shared" si="32"/>
        <v>-4253528760034.5244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-2337.6978784415332</v>
      </c>
      <c r="AC56">
        <f t="shared" si="33"/>
        <v>-2087.2302723606881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-2.1065117814928363E-3</v>
      </c>
      <c r="AI56">
        <f t="shared" si="38"/>
        <v>-2.1065363167715439E-3</v>
      </c>
      <c r="AJ56">
        <f t="shared" si="39"/>
        <v>-250.46760608084514</v>
      </c>
      <c r="AK56">
        <f t="shared" si="61"/>
        <v>-163.63885149090734</v>
      </c>
      <c r="AL56">
        <f t="shared" si="40"/>
        <v>-414.10856410806923</v>
      </c>
      <c r="AN56">
        <f t="shared" si="41"/>
        <v>0</v>
      </c>
      <c r="AO56">
        <f t="shared" si="42"/>
        <v>0</v>
      </c>
      <c r="AP56">
        <f t="shared" si="43"/>
        <v>-9.8503960855336323E-11</v>
      </c>
      <c r="AQ56">
        <f t="shared" si="44"/>
        <v>-8.457199795395347E-6</v>
      </c>
      <c r="AR56">
        <f t="shared" si="45"/>
        <v>-8.4572982993562013E-6</v>
      </c>
      <c r="AS56">
        <f t="shared" si="46"/>
        <v>-1.0055745263380049</v>
      </c>
      <c r="AT56">
        <f t="shared" si="47"/>
        <v>-0.65697541950934368</v>
      </c>
      <c r="AU56">
        <f t="shared" si="48"/>
        <v>-1.6625584031456477</v>
      </c>
      <c r="AW56">
        <v>53</v>
      </c>
      <c r="AX56">
        <f>IF(Z56&gt;0, (R56*SUMPRODUCT(K56:$K$98, X56:$X$98)-K56*$AZ$3)/Z56, 0)</f>
        <v>-4253528760034.5244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2000000</v>
      </c>
      <c r="S57">
        <f t="shared" si="32"/>
        <v>-12705734225251.295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-2087.2302723606881</v>
      </c>
      <c r="AC57">
        <f t="shared" si="33"/>
        <v>-1863.5984646602051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-6.7824941414385096E-4</v>
      </c>
      <c r="AI57">
        <f t="shared" si="38"/>
        <v>-6.7825674783441789E-4</v>
      </c>
      <c r="AJ57">
        <f t="shared" si="39"/>
        <v>-223.63180770048302</v>
      </c>
      <c r="AK57">
        <f t="shared" si="61"/>
        <v>-146.10611906524818</v>
      </c>
      <c r="AL57">
        <f t="shared" si="40"/>
        <v>-369.73860502247908</v>
      </c>
      <c r="AN57">
        <f t="shared" si="41"/>
        <v>0</v>
      </c>
      <c r="AO57">
        <f t="shared" si="42"/>
        <v>0</v>
      </c>
      <c r="AP57">
        <f t="shared" si="43"/>
        <v>-2.6288587821981465E-11</v>
      </c>
      <c r="AQ57">
        <f t="shared" si="44"/>
        <v>-2.4312751030772752E-6</v>
      </c>
      <c r="AR57">
        <f t="shared" si="45"/>
        <v>-2.4313013916650975E-6</v>
      </c>
      <c r="AS57">
        <f t="shared" si="46"/>
        <v>-0.8016379151682288</v>
      </c>
      <c r="AT57">
        <f t="shared" si="47"/>
        <v>-0.52373678809436008</v>
      </c>
      <c r="AU57">
        <f t="shared" si="48"/>
        <v>-1.3253771345639807</v>
      </c>
      <c r="AW57">
        <v>54</v>
      </c>
      <c r="AX57">
        <f>IF(Z57&gt;0, (R57*SUMPRODUCT(K57:$K$98, X57:$X$98)-K57*$AZ$3)/Z57, 0)</f>
        <v>-12705734225251.295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2000000</v>
      </c>
      <c r="S58">
        <f t="shared" si="32"/>
        <v>-40066170433984.953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-1863.5984646602051</v>
      </c>
      <c r="AC58">
        <f t="shared" si="33"/>
        <v>-1663.9272026649776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-2.0735518749920084E-4</v>
      </c>
      <c r="AI58">
        <f t="shared" si="38"/>
        <v>-2.0735726397317456E-4</v>
      </c>
      <c r="AJ58">
        <f t="shared" si="39"/>
        <v>-199.6712619952275</v>
      </c>
      <c r="AK58">
        <f t="shared" si="61"/>
        <v>-130.45189252621438</v>
      </c>
      <c r="AL58">
        <f t="shared" si="40"/>
        <v>-330.12336187870585</v>
      </c>
      <c r="AN58">
        <f t="shared" si="41"/>
        <v>0</v>
      </c>
      <c r="AO58">
        <f t="shared" si="42"/>
        <v>0</v>
      </c>
      <c r="AP58">
        <f t="shared" si="43"/>
        <v>-6.6458899416570847E-12</v>
      </c>
      <c r="AQ58">
        <f t="shared" si="44"/>
        <v>-6.6365375746806126E-7</v>
      </c>
      <c r="AR58">
        <f t="shared" si="45"/>
        <v>-6.6366040335800285E-7</v>
      </c>
      <c r="AS58">
        <f t="shared" si="46"/>
        <v>-0.63906085437111693</v>
      </c>
      <c r="AT58">
        <f t="shared" si="47"/>
        <v>-0.4175197625290929</v>
      </c>
      <c r="AU58">
        <f t="shared" si="48"/>
        <v>-1.0565812805606132</v>
      </c>
      <c r="AW58">
        <v>55</v>
      </c>
      <c r="AX58">
        <f>IF(Z58&gt;0, (R58*SUMPRODUCT(K58:$K$98, X58:$X$98)-K58*$AZ$3)/Z58, 0)</f>
        <v>-40066170433984.953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2000000</v>
      </c>
      <c r="S59">
        <f t="shared" si="32"/>
        <v>-133757503531383.03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-1663.9272026649776</v>
      </c>
      <c r="AC59">
        <f t="shared" si="33"/>
        <v>-1485.6492886621111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-6.0014299129093699E-5</v>
      </c>
      <c r="AI59">
        <f t="shared" si="38"/>
        <v>-6.0014854480849465E-5</v>
      </c>
      <c r="AJ59">
        <f t="shared" si="39"/>
        <v>-178.27791400286651</v>
      </c>
      <c r="AK59">
        <f t="shared" si="61"/>
        <v>-116.47490418654844</v>
      </c>
      <c r="AL59">
        <f t="shared" si="40"/>
        <v>-294.75287820426945</v>
      </c>
      <c r="AN59">
        <f t="shared" si="41"/>
        <v>0</v>
      </c>
      <c r="AO59">
        <f t="shared" si="42"/>
        <v>0</v>
      </c>
      <c r="AP59">
        <f t="shared" si="43"/>
        <v>-1.5869994615966437E-12</v>
      </c>
      <c r="AQ59">
        <f t="shared" si="44"/>
        <v>-1.7149970161615254E-7</v>
      </c>
      <c r="AR59">
        <f t="shared" si="45"/>
        <v>-1.7150128861561413E-7</v>
      </c>
      <c r="AS59">
        <f t="shared" si="46"/>
        <v>-0.50945540479401796</v>
      </c>
      <c r="AT59">
        <f t="shared" si="47"/>
        <v>-0.33284419885992378</v>
      </c>
      <c r="AU59">
        <f t="shared" si="48"/>
        <v>-0.84229977515523036</v>
      </c>
      <c r="AW59">
        <v>56</v>
      </c>
      <c r="AX59">
        <f>IF(Z59&gt;0, (R59*SUMPRODUCT(K59:$K$98, X59:$X$98)-K59*$AZ$3)/Z59, 0)</f>
        <v>-133757503531383.03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2000000</v>
      </c>
      <c r="S60">
        <f t="shared" si="32"/>
        <v>-479179813761820.88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-1485.6492886621111</v>
      </c>
      <c r="AC60">
        <f t="shared" si="33"/>
        <v>-1326.4725793099321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-1.6455500233071424E-5</v>
      </c>
      <c r="AI60">
        <f t="shared" si="38"/>
        <v>-1.6455638643803806E-5</v>
      </c>
      <c r="AJ60">
        <f t="shared" si="39"/>
        <v>-159.17670935217893</v>
      </c>
      <c r="AK60">
        <f t="shared" si="61"/>
        <v>-103.99545020634778</v>
      </c>
      <c r="AL60">
        <f t="shared" si="40"/>
        <v>-263.17217601416536</v>
      </c>
      <c r="AN60">
        <f t="shared" si="41"/>
        <v>0</v>
      </c>
      <c r="AO60">
        <f t="shared" si="42"/>
        <v>0</v>
      </c>
      <c r="AP60">
        <f t="shared" si="43"/>
        <v>-3.5315094617440166E-13</v>
      </c>
      <c r="AQ60">
        <f t="shared" si="44"/>
        <v>-4.1985728830905263E-8</v>
      </c>
      <c r="AR60">
        <f t="shared" si="45"/>
        <v>-4.1986081981851442E-8</v>
      </c>
      <c r="AS60">
        <f t="shared" si="46"/>
        <v>-0.40613473066135986</v>
      </c>
      <c r="AT60">
        <f t="shared" si="47"/>
        <v>-0.26534135761102007</v>
      </c>
      <c r="AU60">
        <f t="shared" si="48"/>
        <v>-0.67147613025846187</v>
      </c>
      <c r="AW60">
        <v>57</v>
      </c>
      <c r="AX60">
        <f>IF(Z60&gt;0, (R60*SUMPRODUCT(K60:$K$98, X60:$X$98)-K60*$AZ$3)/Z60, 0)</f>
        <v>-479179813761820.88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2000000</v>
      </c>
      <c r="S61">
        <f t="shared" si="32"/>
        <v>-1851227536748135.3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-1326.4725793099321</v>
      </c>
      <c r="AC61">
        <f t="shared" si="33"/>
        <v>-1184.350517277205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-4.201535075548335E-6</v>
      </c>
      <c r="AI61">
        <f t="shared" si="38"/>
        <v>-4.2015670637965042E-6</v>
      </c>
      <c r="AJ61">
        <f t="shared" si="39"/>
        <v>-142.12206203272717</v>
      </c>
      <c r="AK61">
        <f t="shared" si="61"/>
        <v>-92.853080551695257</v>
      </c>
      <c r="AL61">
        <f t="shared" si="40"/>
        <v>-234.97514678598949</v>
      </c>
      <c r="AN61">
        <f t="shared" si="41"/>
        <v>0</v>
      </c>
      <c r="AO61">
        <f t="shared" si="42"/>
        <v>0</v>
      </c>
      <c r="AP61">
        <f t="shared" si="43"/>
        <v>-7.2872394726963427E-14</v>
      </c>
      <c r="AQ61">
        <f t="shared" si="44"/>
        <v>-9.5715126649449523E-9</v>
      </c>
      <c r="AR61">
        <f t="shared" si="45"/>
        <v>-9.5715855373396772E-9</v>
      </c>
      <c r="AS61">
        <f t="shared" si="46"/>
        <v>-0.32376812099725405</v>
      </c>
      <c r="AT61">
        <f t="shared" si="47"/>
        <v>-0.2115285057720758</v>
      </c>
      <c r="AU61">
        <f t="shared" si="48"/>
        <v>-0.5352966363409154</v>
      </c>
      <c r="AW61">
        <v>58</v>
      </c>
      <c r="AX61">
        <f>IF(Z61&gt;0, (R61*SUMPRODUCT(K61:$K$98, X61:$X$98)-K61*$AZ$3)/Z61, 0)</f>
        <v>-1851227536748135.3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2000000</v>
      </c>
      <c r="S62">
        <f t="shared" si="32"/>
        <v>-7755902151239284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-1184.350517277205</v>
      </c>
      <c r="AC62">
        <f t="shared" si="33"/>
        <v>-1057.4558190057826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-9.9405047075695295E-7</v>
      </c>
      <c r="AI62">
        <f t="shared" si="38"/>
        <v>-9.9405728786087188E-7</v>
      </c>
      <c r="AJ62">
        <f t="shared" si="39"/>
        <v>-126.89469827142239</v>
      </c>
      <c r="AK62">
        <f t="shared" si="61"/>
        <v>-82.904536209404355</v>
      </c>
      <c r="AL62">
        <f t="shared" si="40"/>
        <v>-209.79923547488403</v>
      </c>
      <c r="AN62">
        <f t="shared" si="41"/>
        <v>0</v>
      </c>
      <c r="AO62">
        <f t="shared" si="42"/>
        <v>0</v>
      </c>
      <c r="AP62">
        <f t="shared" si="43"/>
        <v>-1.3866104744479833E-14</v>
      </c>
      <c r="AQ62">
        <f t="shared" si="44"/>
        <v>-2.0219154809241565E-9</v>
      </c>
      <c r="AR62">
        <f t="shared" si="45"/>
        <v>-2.0219293470289009E-9</v>
      </c>
      <c r="AS62">
        <f t="shared" si="46"/>
        <v>-0.25810596386199047</v>
      </c>
      <c r="AT62">
        <f t="shared" si="47"/>
        <v>-0.16862922973416788</v>
      </c>
      <c r="AU62">
        <f t="shared" si="48"/>
        <v>-0.4267351956180877</v>
      </c>
      <c r="AW62">
        <v>59</v>
      </c>
      <c r="AX62">
        <f>IF(Z62&gt;0, (R62*SUMPRODUCT(K62:$K$98, X62:$X$98)-K62*$AZ$3)/Z62, 0)</f>
        <v>-7755902151239284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2000000</v>
      </c>
      <c r="S63">
        <f t="shared" si="32"/>
        <v>-3.5465380131256444E+16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-1057.4558190057826</v>
      </c>
      <c r="AC63">
        <f t="shared" si="33"/>
        <v>-944.15698125691711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-2.1671344876321152E-7</v>
      </c>
      <c r="AI63">
        <f t="shared" si="38"/>
        <v>-2.167147798598722E-7</v>
      </c>
      <c r="AJ63">
        <f t="shared" si="39"/>
        <v>-113.29883774886548</v>
      </c>
      <c r="AK63">
        <f t="shared" si="61"/>
        <v>-74.021907330404787</v>
      </c>
      <c r="AL63">
        <f t="shared" si="40"/>
        <v>-187.32074529598503</v>
      </c>
      <c r="AN63">
        <f t="shared" si="41"/>
        <v>0</v>
      </c>
      <c r="AO63">
        <f t="shared" si="42"/>
        <v>0</v>
      </c>
      <c r="AP63">
        <f t="shared" si="43"/>
        <v>-2.4173867280815548E-15</v>
      </c>
      <c r="AQ63">
        <f t="shared" si="44"/>
        <v>-3.935703771994176E-10</v>
      </c>
      <c r="AR63">
        <f t="shared" si="45"/>
        <v>-3.9357279458614568E-10</v>
      </c>
      <c r="AS63">
        <f t="shared" si="46"/>
        <v>-0.20576049416203196</v>
      </c>
      <c r="AT63">
        <f t="shared" si="47"/>
        <v>-0.13443018952127547</v>
      </c>
      <c r="AU63">
        <f t="shared" si="48"/>
        <v>-0.34019068407688019</v>
      </c>
      <c r="AW63">
        <v>60</v>
      </c>
      <c r="AX63">
        <f>IF(Z63&gt;0, (R63*SUMPRODUCT(K63:$K$98, X63:$X$98)-K63*$AZ$3)/Z63, 0)</f>
        <v>-3.5465380131256444E+16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2000000</v>
      </c>
      <c r="S64">
        <f t="shared" si="32"/>
        <v>-1.7832721231702259E+17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-944.15698125691711</v>
      </c>
      <c r="AC64">
        <f t="shared" si="33"/>
        <v>-842.99730469401834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-4.3256927872499788E-8</v>
      </c>
      <c r="AI64">
        <f t="shared" si="38"/>
        <v>-4.3257164234997063E-8</v>
      </c>
      <c r="AJ64">
        <f t="shared" si="39"/>
        <v>-101.15967656289877</v>
      </c>
      <c r="AK64">
        <f t="shared" si="61"/>
        <v>-66.090988687984208</v>
      </c>
      <c r="AL64">
        <f t="shared" si="40"/>
        <v>-167.25066529414013</v>
      </c>
      <c r="AN64">
        <f t="shared" si="41"/>
        <v>0</v>
      </c>
      <c r="AO64">
        <f t="shared" si="42"/>
        <v>0</v>
      </c>
      <c r="AP64">
        <f t="shared" si="43"/>
        <v>-3.8326316938089211E-16</v>
      </c>
      <c r="AQ64">
        <f t="shared" si="44"/>
        <v>-7.014136111050499E-11</v>
      </c>
      <c r="AR64">
        <f t="shared" si="45"/>
        <v>-7.0141744373674371E-11</v>
      </c>
      <c r="AS64">
        <f t="shared" si="46"/>
        <v>-0.16403100619013347</v>
      </c>
      <c r="AT64">
        <f t="shared" si="47"/>
        <v>-0.10716692404458324</v>
      </c>
      <c r="AU64">
        <f t="shared" si="48"/>
        <v>-0.27119793030485845</v>
      </c>
      <c r="AW64">
        <v>61</v>
      </c>
      <c r="AX64">
        <f>IF(Z64&gt;0, (R64*SUMPRODUCT(K64:$K$98, X64:$X$98)-K64*$AZ$3)/Z64, 0)</f>
        <v>-1.7832721231702259E+17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2000000</v>
      </c>
      <c r="S65">
        <f t="shared" si="32"/>
        <v>-9.9531010715537062E+17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-842.99730469401834</v>
      </c>
      <c r="AC65">
        <f t="shared" si="33"/>
        <v>-752.67616490543458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-7.8475093546337385E-9</v>
      </c>
      <c r="AI65">
        <f t="shared" si="38"/>
        <v>-7.847547165772171E-9</v>
      </c>
      <c r="AJ65">
        <f t="shared" si="39"/>
        <v>-90.321139788583764</v>
      </c>
      <c r="AK65">
        <f t="shared" si="61"/>
        <v>-59.009811328581293</v>
      </c>
      <c r="AL65">
        <f t="shared" si="40"/>
        <v>-149.3309511250126</v>
      </c>
      <c r="AN65">
        <f t="shared" si="41"/>
        <v>0</v>
      </c>
      <c r="AO65">
        <f t="shared" si="42"/>
        <v>0</v>
      </c>
      <c r="AP65">
        <f t="shared" si="43"/>
        <v>-5.4741947980055305E-17</v>
      </c>
      <c r="AQ65">
        <f t="shared" si="44"/>
        <v>-1.1361412712479328E-11</v>
      </c>
      <c r="AR65">
        <f t="shared" si="45"/>
        <v>-1.1361467454427307E-11</v>
      </c>
      <c r="AS65">
        <f t="shared" si="46"/>
        <v>-0.13076451386371518</v>
      </c>
      <c r="AT65">
        <f t="shared" si="47"/>
        <v>-8.5432815724351685E-2</v>
      </c>
      <c r="AU65">
        <f t="shared" si="48"/>
        <v>-0.21619732959942831</v>
      </c>
      <c r="AW65">
        <v>62</v>
      </c>
      <c r="AX65">
        <f>IF(Z65&gt;0, (R65*SUMPRODUCT(K65:$K$98, X65:$X$98)-K65*$AZ$3)/Z65, 0)</f>
        <v>-9.9531010715537062E+17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2000000</v>
      </c>
      <c r="S66">
        <f t="shared" si="32"/>
        <v>-6.2418503205833062E+18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-752.67616490543458</v>
      </c>
      <c r="AC66">
        <f t="shared" si="33"/>
        <v>-672.03229009414792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-1.2819899683839123E-9</v>
      </c>
      <c r="AI66">
        <f t="shared" si="38"/>
        <v>-1.2819953516617513E-9</v>
      </c>
      <c r="AJ66">
        <f t="shared" si="39"/>
        <v>-80.643874811286651</v>
      </c>
      <c r="AK66">
        <f t="shared" si="61"/>
        <v>-52.687331543380424</v>
      </c>
      <c r="AL66">
        <f t="shared" si="40"/>
        <v>-133.33120635594906</v>
      </c>
      <c r="AN66">
        <f t="shared" si="41"/>
        <v>0</v>
      </c>
      <c r="AO66">
        <f t="shared" si="42"/>
        <v>0</v>
      </c>
      <c r="AP66">
        <f t="shared" si="43"/>
        <v>-6.9587184688254935E-18</v>
      </c>
      <c r="AQ66">
        <f t="shared" si="44"/>
        <v>-1.6571701362560785E-12</v>
      </c>
      <c r="AR66">
        <f t="shared" si="45"/>
        <v>-1.6571770949745475E-12</v>
      </c>
      <c r="AS66">
        <f t="shared" si="46"/>
        <v>-0.10424466985315538</v>
      </c>
      <c r="AT66">
        <f t="shared" si="47"/>
        <v>-6.8106517637403219E-2</v>
      </c>
      <c r="AU66">
        <f t="shared" si="48"/>
        <v>-0.17235118749221576</v>
      </c>
      <c r="AW66">
        <v>63</v>
      </c>
      <c r="AX66">
        <f>IF(Z66&gt;0, (R66*SUMPRODUCT(K66:$K$98, X66:$X$98)-K66*$AZ$3)/Z66, 0)</f>
        <v>-6.2418503205833062E+18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2000000</v>
      </c>
      <c r="S67">
        <f t="shared" si="32"/>
        <v>-4.466538909348828E+19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-672.03229009414792</v>
      </c>
      <c r="AC67">
        <f t="shared" si="33"/>
        <v>-600.02883044120495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-1.8631007138333953E-10</v>
      </c>
      <c r="AI67">
        <f t="shared" ref="AI67:AI69" si="62">SUM(AE67:AH67)</f>
        <v>-1.8631074307661548E-10</v>
      </c>
      <c r="AJ67">
        <f t="shared" si="39"/>
        <v>-72.003459652942979</v>
      </c>
      <c r="AK67">
        <f t="shared" si="61"/>
        <v>-47.042260306590357</v>
      </c>
      <c r="AL67">
        <f t="shared" ref="AL67:AL69" si="63">SUM(AI67:AK67)</f>
        <v>-119.04571995971963</v>
      </c>
      <c r="AN67">
        <f t="shared" si="41"/>
        <v>0</v>
      </c>
      <c r="AO67">
        <f t="shared" si="42"/>
        <v>0</v>
      </c>
      <c r="AP67">
        <f t="shared" si="43"/>
        <v>-7.7523870888348578E-19</v>
      </c>
      <c r="AQ67">
        <f t="shared" si="44"/>
        <v>-2.1503085464956193E-13</v>
      </c>
      <c r="AR67">
        <f t="shared" si="45"/>
        <v>-2.1503162988827081E-13</v>
      </c>
      <c r="AS67">
        <f t="shared" si="46"/>
        <v>-8.3103212574272653E-2</v>
      </c>
      <c r="AT67">
        <f t="shared" si="47"/>
        <v>-5.4294098881859224E-2</v>
      </c>
      <c r="AU67">
        <f t="shared" si="48"/>
        <v>-0.1373973114563469</v>
      </c>
      <c r="AW67">
        <v>64</v>
      </c>
      <c r="AX67">
        <f>IF(Z67&gt;0, (R67*SUMPRODUCT(K67:$K$98, X67:$X$98)-K67*$AZ$3)/Z67, 0)</f>
        <v>-4.466538909348828E+19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2000000</v>
      </c>
      <c r="S68">
        <f t="shared" si="32"/>
        <v>-3.7209905699329101E+20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-600.02883044120495</v>
      </c>
      <c r="AC68">
        <f t="shared" si="33"/>
        <v>-535.74002717964743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-2.3719497775699596E-11</v>
      </c>
      <c r="AI68">
        <f t="shared" si="62"/>
        <v>-2.3719569764598399E-11</v>
      </c>
      <c r="AJ68">
        <f t="shared" si="39"/>
        <v>-64.288803261557518</v>
      </c>
      <c r="AK68">
        <f t="shared" si="61"/>
        <v>-42.002018130884352</v>
      </c>
      <c r="AL68">
        <f t="shared" si="63"/>
        <v>-106.29082139246559</v>
      </c>
      <c r="AN68">
        <f t="shared" si="41"/>
        <v>0</v>
      </c>
      <c r="AO68">
        <f t="shared" si="42"/>
        <v>0</v>
      </c>
      <c r="AP68">
        <f t="shared" si="43"/>
        <v>-7.4184292040800916E-20</v>
      </c>
      <c r="AQ68">
        <f t="shared" si="44"/>
        <v>-2.4442854096748349E-14</v>
      </c>
      <c r="AR68">
        <f t="shared" si="45"/>
        <v>-2.4442928281040389E-14</v>
      </c>
      <c r="AS68">
        <f t="shared" si="46"/>
        <v>-6.624937226903245E-2</v>
      </c>
      <c r="AT68">
        <f t="shared" si="47"/>
        <v>-4.3282923215767981E-2</v>
      </c>
      <c r="AU68">
        <f t="shared" si="48"/>
        <v>-0.10953229548482488</v>
      </c>
      <c r="AW68">
        <v>65</v>
      </c>
      <c r="AX68">
        <f>IF(Z68&gt;0, (R68*SUMPRODUCT(K68:$K$98, X68:$X$98)-K68*$AZ$3)/Z68, 0)</f>
        <v>-3.7209905699329101E+20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-535.74002717964743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-535.74002717964743</v>
      </c>
      <c r="AK69">
        <f t="shared" si="61"/>
        <v>-37.501801902575323</v>
      </c>
      <c r="AL69">
        <f t="shared" si="63"/>
        <v>-573.24182908222565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-2.6494390014571757E-15</v>
      </c>
      <c r="AR69">
        <f t="shared" si="45"/>
        <v>-2.6494390014571757E-15</v>
      </c>
      <c r="AS69">
        <f t="shared" si="46"/>
        <v>-0.49292687700173088</v>
      </c>
      <c r="AT69">
        <f t="shared" si="47"/>
        <v>-3.4504881390121166E-2</v>
      </c>
      <c r="AU69">
        <f t="shared" si="48"/>
        <v>-0.52743175839185474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821844.33316551184</v>
      </c>
      <c r="AO71" s="6">
        <f t="shared" si="70"/>
        <v>-82184.433316551193</v>
      </c>
      <c r="AP71" s="6">
        <f t="shared" si="70"/>
        <v>-2884.2895757811434</v>
      </c>
      <c r="AQ71" s="6">
        <f t="shared" si="70"/>
        <v>-519885.45743237773</v>
      </c>
      <c r="AR71" s="6">
        <f t="shared" si="70"/>
        <v>216890.15284080192</v>
      </c>
      <c r="AS71" s="6">
        <f t="shared" si="70"/>
        <v>-8625.723989102089</v>
      </c>
      <c r="AT71" s="6">
        <f t="shared" si="70"/>
        <v>1136.9993415937606</v>
      </c>
      <c r="AU71" s="6">
        <f t="shared" si="70"/>
        <v>209401.42819329319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196.07025906050535</v>
      </c>
      <c r="K3">
        <v>1</v>
      </c>
      <c r="L3" s="2">
        <v>0</v>
      </c>
      <c r="O3">
        <f>$C$3</f>
        <v>196.07025906050535</v>
      </c>
      <c r="P3">
        <f>O3*B5</f>
        <v>156.8562072484043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7.2628734528185843</v>
      </c>
      <c r="AE3">
        <f t="shared" ref="AE3:AE23" si="1">$Z3*O3</f>
        <v>196.07025906050535</v>
      </c>
      <c r="AF3">
        <f t="shared" ref="AF3:AF23" si="2">-$Z3*P3</f>
        <v>-156.8562072484043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-2480.6941521878989</v>
      </c>
      <c r="AJ3">
        <f t="shared" ref="AJ3:AJ23" si="6">AB3-AC3</f>
        <v>-7.2628734528185843</v>
      </c>
      <c r="AL3">
        <f t="shared" ref="AL3:AL23" si="7">SUM(AI3:AK3)</f>
        <v>-2487.9570256407173</v>
      </c>
      <c r="AN3">
        <f t="shared" ref="AN3:AN23" si="8">AE3*$K3</f>
        <v>196.07025906050535</v>
      </c>
      <c r="AO3">
        <f t="shared" ref="AO3:AO23" si="9">AF3*$K3</f>
        <v>-156.8562072484043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-2480.6941521878989</v>
      </c>
      <c r="AS3">
        <f t="shared" ref="AS3:AS23" si="13">AJ3*$K3</f>
        <v>-7.2628734528185843</v>
      </c>
      <c r="AT3">
        <f t="shared" ref="AT3:AT23" si="14">AK3*$K3</f>
        <v>0</v>
      </c>
      <c r="AU3">
        <f t="shared" ref="AU3:AU23" si="15">AL3*$K3</f>
        <v>-2487.9570256407173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64.909362477411534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7.2628734528185843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7.2628734528185843</v>
      </c>
      <c r="AC4">
        <f t="shared" ref="AC4:AC23" si="27">AX5</f>
        <v>13.91031131059116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-6.6474378577725757</v>
      </c>
      <c r="AK4">
        <f>G4*MAX(0, SUM(AB4:AB4, AE4:AF4))</f>
        <v>1.3073172215073451E-2</v>
      </c>
      <c r="AL4">
        <f t="shared" si="7"/>
        <v>-67.329514685557498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-57.72793418299409</v>
      </c>
      <c r="AR4">
        <f t="shared" si="12"/>
        <v>-57.72793418299409</v>
      </c>
      <c r="AS4">
        <f t="shared" si="13"/>
        <v>-6.3224632468827986</v>
      </c>
      <c r="AT4">
        <f t="shared" si="14"/>
        <v>1.2434061456223559E-2</v>
      </c>
      <c r="AU4">
        <f t="shared" si="15"/>
        <v>-64.037963368420662</v>
      </c>
      <c r="AW4">
        <v>1</v>
      </c>
      <c r="AX4">
        <f>(R4*SUMPRODUCT(K5:$K$23, X5:$X$23)-$AZ$3*SUMPRODUCT(K4:$K$22, W5:$W$23))/Z4</f>
        <v>7.2628734528185843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196.07025906050535</v>
      </c>
      <c r="P5">
        <f t="shared" ref="P5:P23" si="30">O5*$C$5</f>
        <v>9.8035129530252689</v>
      </c>
      <c r="Q5" s="5">
        <f t="shared" ref="Q5:Q23" si="31">$C$8</f>
        <v>50</v>
      </c>
      <c r="R5">
        <f t="shared" si="0"/>
        <v>50000</v>
      </c>
      <c r="S5">
        <f t="shared" si="19"/>
        <v>13.91031131059116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13.91031131059116</v>
      </c>
      <c r="AC5">
        <f t="shared" si="27"/>
        <v>20.017977775195781</v>
      </c>
      <c r="AE5">
        <f t="shared" si="1"/>
        <v>191.69592377412692</v>
      </c>
      <c r="AF5">
        <f t="shared" si="2"/>
        <v>-9.5847961887063473</v>
      </c>
      <c r="AG5">
        <f t="shared" si="3"/>
        <v>-48.884498009198694</v>
      </c>
      <c r="AH5">
        <f t="shared" si="4"/>
        <v>-60.413792301298152</v>
      </c>
      <c r="AI5">
        <f t="shared" si="5"/>
        <v>72.812837274923737</v>
      </c>
      <c r="AJ5">
        <f t="shared" si="6"/>
        <v>-6.1076664646046215</v>
      </c>
      <c r="AK5">
        <f t="shared" ref="AK5:AK23" si="32">G5*SUM(AB5:AB5, AE5:AF5)</f>
        <v>0.80368789947364827</v>
      </c>
      <c r="AL5">
        <f t="shared" si="7"/>
        <v>67.508858709792761</v>
      </c>
      <c r="AN5">
        <f t="shared" si="8"/>
        <v>173.32868826754563</v>
      </c>
      <c r="AO5">
        <f t="shared" si="9"/>
        <v>-8.6664344133772815</v>
      </c>
      <c r="AP5">
        <f t="shared" si="10"/>
        <v>-44.200657738218752</v>
      </c>
      <c r="AQ5">
        <f t="shared" si="11"/>
        <v>-54.625279279231492</v>
      </c>
      <c r="AR5">
        <f t="shared" si="12"/>
        <v>65.836316836718098</v>
      </c>
      <c r="AS5">
        <f t="shared" si="13"/>
        <v>-5.5224638888668958</v>
      </c>
      <c r="AT5">
        <f t="shared" si="14"/>
        <v>0.72668300217173454</v>
      </c>
      <c r="AU5">
        <f t="shared" si="15"/>
        <v>61.040535950022942</v>
      </c>
      <c r="AW5">
        <v>2</v>
      </c>
      <c r="AX5">
        <f>(R5*SUMPRODUCT(K6:$K$23, X6:$X$23)-$AZ$3*SUMPRODUCT(K5:$K$22, W6:$W$23))/Z5</f>
        <v>13.91031131059116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196.07025906050535</v>
      </c>
      <c r="P6">
        <f t="shared" si="30"/>
        <v>9.8035129530252689</v>
      </c>
      <c r="Q6" s="5">
        <f t="shared" si="31"/>
        <v>50</v>
      </c>
      <c r="R6">
        <f t="shared" si="0"/>
        <v>50000</v>
      </c>
      <c r="S6">
        <f t="shared" si="19"/>
        <v>20.017977775195781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20.017977775195781</v>
      </c>
      <c r="AC6">
        <f t="shared" si="27"/>
        <v>25.79385470096166</v>
      </c>
      <c r="AE6">
        <f t="shared" si="1"/>
        <v>189.54280359291658</v>
      </c>
      <c r="AF6">
        <f t="shared" si="2"/>
        <v>-9.477140179645831</v>
      </c>
      <c r="AG6">
        <f t="shared" si="3"/>
        <v>-48.335429478477295</v>
      </c>
      <c r="AH6">
        <f t="shared" si="4"/>
        <v>-60.22355062942038</v>
      </c>
      <c r="AI6">
        <f t="shared" si="5"/>
        <v>71.506683305373087</v>
      </c>
      <c r="AJ6">
        <f t="shared" si="6"/>
        <v>-5.7758769257658784</v>
      </c>
      <c r="AK6">
        <f t="shared" si="32"/>
        <v>1.4205938524381125</v>
      </c>
      <c r="AL6">
        <f t="shared" si="7"/>
        <v>67.151400232045319</v>
      </c>
      <c r="AN6">
        <f t="shared" si="8"/>
        <v>162.49347498567067</v>
      </c>
      <c r="AO6">
        <f t="shared" si="9"/>
        <v>-8.1246737492835361</v>
      </c>
      <c r="AP6">
        <f t="shared" si="10"/>
        <v>-41.43756318889924</v>
      </c>
      <c r="AQ6">
        <f t="shared" si="11"/>
        <v>-51.629150947705526</v>
      </c>
      <c r="AR6">
        <f t="shared" si="12"/>
        <v>61.302087099782376</v>
      </c>
      <c r="AS6">
        <f t="shared" si="13"/>
        <v>-4.9516114300649949</v>
      </c>
      <c r="AT6">
        <f t="shared" si="14"/>
        <v>1.2178633387829483</v>
      </c>
      <c r="AU6">
        <f t="shared" si="15"/>
        <v>57.568339008500331</v>
      </c>
      <c r="AW6">
        <v>3</v>
      </c>
      <c r="AX6">
        <f>(R6*SUMPRODUCT(K7:$K$23, X7:$X$23)-$AZ$3*SUMPRODUCT(K6:$K$22, W7:$W$23))/Z6</f>
        <v>20.017977775195781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196.07025906050535</v>
      </c>
      <c r="P7">
        <f t="shared" si="30"/>
        <v>9.8035129530252689</v>
      </c>
      <c r="Q7" s="5">
        <f t="shared" si="31"/>
        <v>50</v>
      </c>
      <c r="R7">
        <f t="shared" si="0"/>
        <v>50000</v>
      </c>
      <c r="S7">
        <f t="shared" si="19"/>
        <v>25.79385470096166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25.79385470096166</v>
      </c>
      <c r="AC7">
        <f t="shared" si="27"/>
        <v>31.180896078434845</v>
      </c>
      <c r="AE7">
        <f t="shared" si="1"/>
        <v>187.41188625100398</v>
      </c>
      <c r="AF7">
        <f t="shared" si="2"/>
        <v>-9.3705943125501996</v>
      </c>
      <c r="AG7">
        <f t="shared" si="3"/>
        <v>-47.792022907760455</v>
      </c>
      <c r="AH7">
        <f t="shared" si="4"/>
        <v>-60.052275932066543</v>
      </c>
      <c r="AI7">
        <f t="shared" si="5"/>
        <v>70.196993098626763</v>
      </c>
      <c r="AJ7">
        <f t="shared" si="6"/>
        <v>-5.3870413774731851</v>
      </c>
      <c r="AK7">
        <f t="shared" si="32"/>
        <v>2.8129250236239334</v>
      </c>
      <c r="AL7">
        <f t="shared" si="7"/>
        <v>67.622876744777514</v>
      </c>
      <c r="AN7">
        <f t="shared" si="8"/>
        <v>151.32961967131718</v>
      </c>
      <c r="AO7">
        <f t="shared" si="9"/>
        <v>-7.5664809835658593</v>
      </c>
      <c r="AP7">
        <f t="shared" si="10"/>
        <v>-38.590661428314412</v>
      </c>
      <c r="AQ7">
        <f t="shared" si="11"/>
        <v>-48.490457350316227</v>
      </c>
      <c r="AR7">
        <f t="shared" si="12"/>
        <v>56.682019909120669</v>
      </c>
      <c r="AS7">
        <f t="shared" si="13"/>
        <v>-4.3498784368181909</v>
      </c>
      <c r="AT7">
        <f t="shared" si="14"/>
        <v>2.2713547283699054</v>
      </c>
      <c r="AU7">
        <f t="shared" si="15"/>
        <v>54.603496200672382</v>
      </c>
      <c r="AW7">
        <v>4</v>
      </c>
      <c r="AX7">
        <f>(R7*SUMPRODUCT(K8:$K$23, X8:$X$23)-$AZ$3*SUMPRODUCT(K7:$K$22, W8:$W$23))/Z7</f>
        <v>25.79385470096166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196.07025906050535</v>
      </c>
      <c r="P8">
        <f t="shared" si="30"/>
        <v>9.8035129530252689</v>
      </c>
      <c r="Q8" s="5">
        <f t="shared" si="31"/>
        <v>50</v>
      </c>
      <c r="R8">
        <f t="shared" si="0"/>
        <v>50000</v>
      </c>
      <c r="S8">
        <f t="shared" si="19"/>
        <v>31.180896078434845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31.180896078434845</v>
      </c>
      <c r="AC8">
        <f t="shared" si="27"/>
        <v>35.690938176305565</v>
      </c>
      <c r="AE8">
        <f t="shared" si="1"/>
        <v>185.30243259622156</v>
      </c>
      <c r="AF8">
        <f t="shared" si="2"/>
        <v>-9.2651216298110803</v>
      </c>
      <c r="AG8">
        <f t="shared" si="3"/>
        <v>-47.25408980538937</v>
      </c>
      <c r="AH8">
        <f t="shared" si="4"/>
        <v>-60.012873293480972</v>
      </c>
      <c r="AI8">
        <f t="shared" si="5"/>
        <v>68.770347867540153</v>
      </c>
      <c r="AJ8">
        <f t="shared" si="6"/>
        <v>-4.5100420978707199</v>
      </c>
      <c r="AK8">
        <f t="shared" si="32"/>
        <v>4.4759132721686594</v>
      </c>
      <c r="AL8">
        <f t="shared" si="7"/>
        <v>68.736219041838083</v>
      </c>
      <c r="AN8">
        <f t="shared" si="8"/>
        <v>139.82459350454738</v>
      </c>
      <c r="AO8">
        <f t="shared" si="9"/>
        <v>-6.9912296752273706</v>
      </c>
      <c r="AP8">
        <f t="shared" si="10"/>
        <v>-35.656757474217159</v>
      </c>
      <c r="AQ8">
        <f t="shared" si="11"/>
        <v>-45.284217242769145</v>
      </c>
      <c r="AR8">
        <f t="shared" si="12"/>
        <v>51.892389112333703</v>
      </c>
      <c r="AS8">
        <f t="shared" si="13"/>
        <v>-3.4031652698121575</v>
      </c>
      <c r="AT8">
        <f t="shared" si="14"/>
        <v>3.3774125092373595</v>
      </c>
      <c r="AU8">
        <f t="shared" si="15"/>
        <v>51.866636351758899</v>
      </c>
      <c r="AW8">
        <v>5</v>
      </c>
      <c r="AX8">
        <f>(R8*SUMPRODUCT(K9:$K$23, X9:$X$23)-$AZ$3*SUMPRODUCT(K8:$K$22, W9:$W$23))/Z8</f>
        <v>31.180896078434845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196.07025906050535</v>
      </c>
      <c r="P9">
        <f t="shared" si="30"/>
        <v>9.8035129530252689</v>
      </c>
      <c r="Q9" s="5">
        <f t="shared" si="31"/>
        <v>50</v>
      </c>
      <c r="R9">
        <f t="shared" si="0"/>
        <v>50000</v>
      </c>
      <c r="S9">
        <f t="shared" si="19"/>
        <v>35.690938176305565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35.690938176305565</v>
      </c>
      <c r="AC9">
        <f t="shared" si="27"/>
        <v>38.370352012268334</v>
      </c>
      <c r="AE9">
        <f t="shared" si="1"/>
        <v>183.21284896117785</v>
      </c>
      <c r="AF9">
        <f t="shared" si="2"/>
        <v>-9.1606424480588942</v>
      </c>
      <c r="AG9">
        <f t="shared" si="3"/>
        <v>-46.721223769240844</v>
      </c>
      <c r="AH9">
        <f t="shared" si="4"/>
        <v>-60.325138094637737</v>
      </c>
      <c r="AI9">
        <f t="shared" si="5"/>
        <v>67.005844649240373</v>
      </c>
      <c r="AJ9">
        <f t="shared" si="6"/>
        <v>-2.6794138359627695</v>
      </c>
      <c r="AK9">
        <f t="shared" si="32"/>
        <v>4.6772721265741666</v>
      </c>
      <c r="AL9">
        <f t="shared" si="7"/>
        <v>69.003702939851763</v>
      </c>
      <c r="AN9">
        <f t="shared" si="8"/>
        <v>128.79434117341057</v>
      </c>
      <c r="AO9">
        <f t="shared" si="9"/>
        <v>-6.4397170586705297</v>
      </c>
      <c r="AP9">
        <f t="shared" si="10"/>
        <v>-32.843925894356552</v>
      </c>
      <c r="AQ9">
        <f t="shared" si="11"/>
        <v>-42.407159001933408</v>
      </c>
      <c r="AR9">
        <f t="shared" si="12"/>
        <v>47.103539218450081</v>
      </c>
      <c r="AS9">
        <f t="shared" si="13"/>
        <v>-1.8835651630900065</v>
      </c>
      <c r="AT9">
        <f t="shared" si="14"/>
        <v>3.2880127428100008</v>
      </c>
      <c r="AU9">
        <f t="shared" si="15"/>
        <v>48.507986798170066</v>
      </c>
      <c r="AW9">
        <v>6</v>
      </c>
      <c r="AX9">
        <f>(R9*SUMPRODUCT(K10:$K$23, X10:$X$23)-$AZ$3*SUMPRODUCT(K9:$K$22, W10:$W$23))/Z9</f>
        <v>35.690938176305565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196.07025906050535</v>
      </c>
      <c r="P10">
        <f t="shared" si="30"/>
        <v>9.8035129530252689</v>
      </c>
      <c r="Q10" s="5">
        <f t="shared" si="31"/>
        <v>50</v>
      </c>
      <c r="R10">
        <f t="shared" si="0"/>
        <v>50000</v>
      </c>
      <c r="S10">
        <f t="shared" si="19"/>
        <v>38.370352012268334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38.370352012268334</v>
      </c>
      <c r="AC10">
        <f t="shared" si="27"/>
        <v>40.068494371823611</v>
      </c>
      <c r="AE10">
        <f t="shared" si="1"/>
        <v>181.14230265980731</v>
      </c>
      <c r="AF10">
        <f t="shared" si="2"/>
        <v>-9.0571151329903667</v>
      </c>
      <c r="AG10">
        <f t="shared" si="3"/>
        <v>-46.193212455517937</v>
      </c>
      <c r="AH10">
        <f t="shared" si="4"/>
        <v>-60.799076030493424</v>
      </c>
      <c r="AI10">
        <f t="shared" si="5"/>
        <v>65.092899040805591</v>
      </c>
      <c r="AJ10">
        <f t="shared" si="6"/>
        <v>-1.6981423595552769</v>
      </c>
      <c r="AK10">
        <f t="shared" si="32"/>
        <v>0.90495882001806671</v>
      </c>
      <c r="AL10">
        <f t="shared" si="7"/>
        <v>64.299715501268381</v>
      </c>
      <c r="AN10">
        <f t="shared" si="8"/>
        <v>120.78041887963393</v>
      </c>
      <c r="AO10">
        <f t="shared" si="9"/>
        <v>-6.0390209439816971</v>
      </c>
      <c r="AP10">
        <f t="shared" si="10"/>
        <v>-30.800290533191539</v>
      </c>
      <c r="AQ10">
        <f t="shared" si="11"/>
        <v>-40.539055552632547</v>
      </c>
      <c r="AR10">
        <f t="shared" si="12"/>
        <v>43.402051849828148</v>
      </c>
      <c r="AS10">
        <f t="shared" si="13"/>
        <v>-1.1322719347866903</v>
      </c>
      <c r="AT10">
        <f t="shared" si="14"/>
        <v>0.60340022041054475</v>
      </c>
      <c r="AU10">
        <f t="shared" si="15"/>
        <v>42.873180135452003</v>
      </c>
      <c r="AW10">
        <v>7</v>
      </c>
      <c r="AX10">
        <f>(R10*SUMPRODUCT(K11:$K$23, X11:$X$23)-$AZ$3*SUMPRODUCT(K10:$K$22, W11:$W$23))/Z10</f>
        <v>38.370352012268334</v>
      </c>
    </row>
    <row r="11" spans="1:52" x14ac:dyDescent="0.25">
      <c r="A11" t="s">
        <v>33</v>
      </c>
      <c r="C11" s="24">
        <f>AU25</f>
        <v>-1904.3418843059837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196.07025906050535</v>
      </c>
      <c r="P11">
        <f t="shared" si="30"/>
        <v>9.8035129530252689</v>
      </c>
      <c r="Q11" s="5">
        <f t="shared" si="31"/>
        <v>50</v>
      </c>
      <c r="R11">
        <f t="shared" si="0"/>
        <v>50000</v>
      </c>
      <c r="S11">
        <f t="shared" si="19"/>
        <v>40.068494371823611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40.068494371823611</v>
      </c>
      <c r="AC11">
        <f t="shared" si="27"/>
        <v>41.507084930752924</v>
      </c>
      <c r="AE11">
        <f t="shared" si="1"/>
        <v>179.09076735963004</v>
      </c>
      <c r="AF11">
        <f t="shared" si="2"/>
        <v>-8.9545383679815025</v>
      </c>
      <c r="AG11">
        <f t="shared" si="3"/>
        <v>-45.670049149158409</v>
      </c>
      <c r="AH11">
        <f t="shared" si="4"/>
        <v>-61.231181804349532</v>
      </c>
      <c r="AI11">
        <f t="shared" si="5"/>
        <v>63.234998038140574</v>
      </c>
      <c r="AJ11">
        <f t="shared" si="6"/>
        <v>-1.4385905589293131</v>
      </c>
      <c r="AK11">
        <f t="shared" si="32"/>
        <v>0.33632755738155545</v>
      </c>
      <c r="AL11">
        <f t="shared" si="7"/>
        <v>62.13273503659282</v>
      </c>
      <c r="AN11">
        <f t="shared" si="8"/>
        <v>113.58557482211907</v>
      </c>
      <c r="AO11">
        <f t="shared" si="9"/>
        <v>-5.6792787411059544</v>
      </c>
      <c r="AP11">
        <f t="shared" si="10"/>
        <v>-28.965528827874827</v>
      </c>
      <c r="AQ11">
        <f t="shared" si="11"/>
        <v>-38.834938756605524</v>
      </c>
      <c r="AR11">
        <f t="shared" si="12"/>
        <v>40.105828496532759</v>
      </c>
      <c r="AS11">
        <f t="shared" si="13"/>
        <v>-0.91240401712910024</v>
      </c>
      <c r="AT11">
        <f t="shared" si="14"/>
        <v>0.2133105994067819</v>
      </c>
      <c r="AU11">
        <f t="shared" si="15"/>
        <v>39.406735078810442</v>
      </c>
      <c r="AW11">
        <v>8</v>
      </c>
      <c r="AX11">
        <f>(R11*SUMPRODUCT(K12:$K$23, X12:$X$23)-$AZ$3*SUMPRODUCT(K11:$K$22, W12:$W$23))/Z11</f>
        <v>40.068494371823611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196.07025906050535</v>
      </c>
      <c r="P12">
        <f t="shared" si="30"/>
        <v>9.8035129530252689</v>
      </c>
      <c r="Q12" s="5">
        <f t="shared" si="31"/>
        <v>50</v>
      </c>
      <c r="R12">
        <f t="shared" si="0"/>
        <v>50000</v>
      </c>
      <c r="S12">
        <f t="shared" si="19"/>
        <v>41.507084930752924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41.507084930752924</v>
      </c>
      <c r="AC12">
        <f t="shared" si="27"/>
        <v>43.202231541179529</v>
      </c>
      <c r="AE12">
        <f t="shared" si="1"/>
        <v>177.05693649191792</v>
      </c>
      <c r="AF12">
        <f t="shared" si="2"/>
        <v>-8.8528468245958969</v>
      </c>
      <c r="AG12">
        <f t="shared" si="3"/>
        <v>-45.151400661249674</v>
      </c>
      <c r="AH12">
        <f t="shared" si="4"/>
        <v>-61.947996417147195</v>
      </c>
      <c r="AI12">
        <f t="shared" si="5"/>
        <v>61.104692588925147</v>
      </c>
      <c r="AJ12">
        <f t="shared" si="6"/>
        <v>-1.6951466104266046</v>
      </c>
      <c r="AK12">
        <f t="shared" si="32"/>
        <v>4.4039346665595742</v>
      </c>
      <c r="AL12">
        <f t="shared" si="7"/>
        <v>63.813480645058114</v>
      </c>
      <c r="AN12">
        <f t="shared" si="8"/>
        <v>104.94920444913063</v>
      </c>
      <c r="AO12">
        <f t="shared" si="9"/>
        <v>-5.2474602224565325</v>
      </c>
      <c r="AP12">
        <f t="shared" si="10"/>
        <v>-26.763162590799748</v>
      </c>
      <c r="AQ12">
        <f t="shared" si="11"/>
        <v>-36.719221906869265</v>
      </c>
      <c r="AR12">
        <f t="shared" si="12"/>
        <v>36.219359729005085</v>
      </c>
      <c r="AS12">
        <f t="shared" si="13"/>
        <v>-1.0047857582638864</v>
      </c>
      <c r="AT12">
        <f t="shared" si="14"/>
        <v>2.6104000716316027</v>
      </c>
      <c r="AU12">
        <f t="shared" si="15"/>
        <v>37.824974042372801</v>
      </c>
      <c r="AW12">
        <v>9</v>
      </c>
      <c r="AX12">
        <f>(R12*SUMPRODUCT(K13:$K$23, X13:$X$23)-$AZ$3*SUMPRODUCT(K12:$K$22, W13:$W$23))/Z12</f>
        <v>41.507084930752924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196.07025906050535</v>
      </c>
      <c r="P13">
        <f t="shared" si="30"/>
        <v>9.8035129530252689</v>
      </c>
      <c r="Q13" s="5">
        <f t="shared" si="31"/>
        <v>50</v>
      </c>
      <c r="R13">
        <f t="shared" si="0"/>
        <v>50000</v>
      </c>
      <c r="S13">
        <f t="shared" si="19"/>
        <v>43.202231541179529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43.202231541179529</v>
      </c>
      <c r="AC13">
        <f t="shared" si="27"/>
        <v>43.288449828679788</v>
      </c>
      <c r="AE13">
        <f t="shared" si="1"/>
        <v>175.04056694962915</v>
      </c>
      <c r="AF13">
        <f t="shared" si="2"/>
        <v>-8.7520283474814597</v>
      </c>
      <c r="AG13">
        <f t="shared" si="3"/>
        <v>-44.637204996912196</v>
      </c>
      <c r="AH13">
        <f t="shared" si="4"/>
        <v>-62.681657724983161</v>
      </c>
      <c r="AI13">
        <f t="shared" si="5"/>
        <v>58.969675880252332</v>
      </c>
      <c r="AJ13">
        <f t="shared" si="6"/>
        <v>-8.6218287500258839E-2</v>
      </c>
      <c r="AK13">
        <f t="shared" si="32"/>
        <v>14.664353910032908</v>
      </c>
      <c r="AL13">
        <f t="shared" si="7"/>
        <v>73.547811502784981</v>
      </c>
      <c r="AN13">
        <f t="shared" si="8"/>
        <v>93.988600549702682</v>
      </c>
      <c r="AO13">
        <f t="shared" si="9"/>
        <v>-4.6994300274851355</v>
      </c>
      <c r="AP13">
        <f t="shared" si="10"/>
        <v>-23.968092101285674</v>
      </c>
      <c r="AQ13">
        <f t="shared" si="11"/>
        <v>-33.65711956018724</v>
      </c>
      <c r="AR13">
        <f t="shared" si="12"/>
        <v>31.663958860744629</v>
      </c>
      <c r="AS13">
        <f t="shared" si="13"/>
        <v>-4.6295189310448126E-2</v>
      </c>
      <c r="AT13">
        <f t="shared" si="14"/>
        <v>7.8740724278285574</v>
      </c>
      <c r="AU13">
        <f t="shared" si="15"/>
        <v>39.491736099262738</v>
      </c>
      <c r="AW13">
        <v>10</v>
      </c>
      <c r="AX13">
        <f>(R13*SUMPRODUCT(K14:$K$23, X14:$X$23)-$AZ$3*SUMPRODUCT(K13:$K$22, W14:$W$23))/Z13</f>
        <v>43.202231541179529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196.07025906050535</v>
      </c>
      <c r="P14">
        <f t="shared" si="30"/>
        <v>9.8035129530252689</v>
      </c>
      <c r="Q14" s="5">
        <f t="shared" si="31"/>
        <v>50</v>
      </c>
      <c r="R14">
        <f t="shared" si="0"/>
        <v>50000</v>
      </c>
      <c r="S14">
        <f t="shared" si="19"/>
        <v>43.288449828679788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43.288449828679788</v>
      </c>
      <c r="AC14">
        <f t="shared" si="27"/>
        <v>42.21708661590349</v>
      </c>
      <c r="AE14">
        <f t="shared" si="1"/>
        <v>173.04059089034402</v>
      </c>
      <c r="AF14">
        <f t="shared" si="2"/>
        <v>-8.6520295445172017</v>
      </c>
      <c r="AG14">
        <f t="shared" si="3"/>
        <v>-44.127189844979341</v>
      </c>
      <c r="AH14">
        <f t="shared" si="4"/>
        <v>-63.64310196372746</v>
      </c>
      <c r="AI14">
        <f t="shared" si="5"/>
        <v>56.618269537120014</v>
      </c>
      <c r="AJ14">
        <f t="shared" si="6"/>
        <v>1.0713632127762978</v>
      </c>
      <c r="AK14">
        <f t="shared" si="32"/>
        <v>14.537390782215462</v>
      </c>
      <c r="AL14">
        <f t="shared" si="7"/>
        <v>72.227023532111772</v>
      </c>
      <c r="AN14">
        <f t="shared" si="8"/>
        <v>85.590709869821666</v>
      </c>
      <c r="AO14">
        <f t="shared" si="9"/>
        <v>-4.2795354934910836</v>
      </c>
      <c r="AP14">
        <f t="shared" si="10"/>
        <v>-21.826540720642697</v>
      </c>
      <c r="AQ14">
        <f t="shared" si="11"/>
        <v>-31.479656000740352</v>
      </c>
      <c r="AR14">
        <f t="shared" si="12"/>
        <v>28.004977654947528</v>
      </c>
      <c r="AS14">
        <f t="shared" si="13"/>
        <v>0.52992617187747404</v>
      </c>
      <c r="AT14">
        <f t="shared" si="14"/>
        <v>7.1905995599224211</v>
      </c>
      <c r="AU14">
        <f t="shared" si="15"/>
        <v>35.72550338674742</v>
      </c>
      <c r="AW14">
        <v>11</v>
      </c>
      <c r="AX14">
        <f>(R14*SUMPRODUCT(K15:$K$23, X15:$X$23)-$AZ$3*SUMPRODUCT(K14:$K$22, W15:$W$23))/Z14</f>
        <v>43.288449828679788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196.07025906050535</v>
      </c>
      <c r="P15">
        <f t="shared" si="30"/>
        <v>9.8035129530252689</v>
      </c>
      <c r="Q15" s="5">
        <f t="shared" si="31"/>
        <v>50</v>
      </c>
      <c r="R15">
        <f t="shared" si="0"/>
        <v>50000</v>
      </c>
      <c r="S15">
        <f t="shared" si="19"/>
        <v>42.21708661590349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42.21708661590349</v>
      </c>
      <c r="AC15">
        <f t="shared" si="27"/>
        <v>39.999022397484353</v>
      </c>
      <c r="AE15">
        <f t="shared" si="1"/>
        <v>171.05450556859932</v>
      </c>
      <c r="AF15">
        <f t="shared" si="2"/>
        <v>-8.5527252784299677</v>
      </c>
      <c r="AG15">
        <f t="shared" si="3"/>
        <v>-43.620716978757493</v>
      </c>
      <c r="AH15">
        <f t="shared" si="4"/>
        <v>-65.200967772056273</v>
      </c>
      <c r="AI15">
        <f t="shared" si="5"/>
        <v>53.680095539355605</v>
      </c>
      <c r="AJ15">
        <f t="shared" si="6"/>
        <v>2.218064218419137</v>
      </c>
      <c r="AK15">
        <f t="shared" si="32"/>
        <v>14.330320683425102</v>
      </c>
      <c r="AL15">
        <f t="shared" si="7"/>
        <v>70.228480441199849</v>
      </c>
      <c r="AN15">
        <f t="shared" si="8"/>
        <v>77.93908876583896</v>
      </c>
      <c r="AO15">
        <f t="shared" si="9"/>
        <v>-3.8969544382919485</v>
      </c>
      <c r="AP15">
        <f t="shared" si="10"/>
        <v>-19.875296013605951</v>
      </c>
      <c r="AQ15">
        <f t="shared" si="11"/>
        <v>-29.708098000183597</v>
      </c>
      <c r="AR15">
        <f t="shared" si="12"/>
        <v>24.458740313757474</v>
      </c>
      <c r="AS15">
        <f t="shared" si="13"/>
        <v>1.0106363666543199</v>
      </c>
      <c r="AT15">
        <f t="shared" si="14"/>
        <v>6.5294517211093925</v>
      </c>
      <c r="AU15">
        <f t="shared" si="15"/>
        <v>31.998828401521187</v>
      </c>
      <c r="AW15">
        <v>12</v>
      </c>
      <c r="AX15">
        <f>(R15*SUMPRODUCT(K16:$K$23, X16:$X$23)-$AZ$3*SUMPRODUCT(K15:$K$22, W16:$W$23))/Z15</f>
        <v>42.21708661590349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196.07025906050535</v>
      </c>
      <c r="P16">
        <f t="shared" si="30"/>
        <v>9.8035129530252689</v>
      </c>
      <c r="Q16" s="5">
        <f t="shared" si="31"/>
        <v>50</v>
      </c>
      <c r="R16">
        <f t="shared" si="0"/>
        <v>50000</v>
      </c>
      <c r="S16">
        <f t="shared" si="19"/>
        <v>39.999022397484353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39.999022397484353</v>
      </c>
      <c r="AC16">
        <f t="shared" si="27"/>
        <v>36.781735913132231</v>
      </c>
      <c r="AE16">
        <f t="shared" si="1"/>
        <v>169.08105760636167</v>
      </c>
      <c r="AF16">
        <f t="shared" si="2"/>
        <v>-8.4540528803180841</v>
      </c>
      <c r="AG16">
        <f t="shared" si="3"/>
        <v>-43.117466773526552</v>
      </c>
      <c r="AH16">
        <f t="shared" si="4"/>
        <v>-67.043035443369249</v>
      </c>
      <c r="AI16">
        <f t="shared" si="5"/>
        <v>50.466502509147787</v>
      </c>
      <c r="AJ16">
        <f t="shared" si="6"/>
        <v>3.2172864843521225</v>
      </c>
      <c r="AK16">
        <f t="shared" si="32"/>
        <v>14.043821898646959</v>
      </c>
      <c r="AL16">
        <f t="shared" si="7"/>
        <v>67.72761089214687</v>
      </c>
      <c r="AN16">
        <f t="shared" si="8"/>
        <v>70.967242171343685</v>
      </c>
      <c r="AO16">
        <f t="shared" si="9"/>
        <v>-3.5483621085671846</v>
      </c>
      <c r="AP16">
        <f t="shared" si="10"/>
        <v>-18.097401031495522</v>
      </c>
      <c r="AQ16">
        <f t="shared" si="11"/>
        <v>-28.139517220718812</v>
      </c>
      <c r="AR16">
        <f t="shared" si="12"/>
        <v>21.181961810562168</v>
      </c>
      <c r="AS16">
        <f t="shared" si="13"/>
        <v>1.3503697711730982</v>
      </c>
      <c r="AT16">
        <f t="shared" si="14"/>
        <v>5.8945178354207286</v>
      </c>
      <c r="AU16">
        <f t="shared" si="15"/>
        <v>28.426849417155996</v>
      </c>
      <c r="AW16">
        <v>13</v>
      </c>
      <c r="AX16">
        <f>(R16*SUMPRODUCT(K17:$K$23, X17:$X$23)-$AZ$3*SUMPRODUCT(K16:$K$22, W17:$W$23))/Z16</f>
        <v>39.999022397484353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196.07025906050535</v>
      </c>
      <c r="P17">
        <f t="shared" si="30"/>
        <v>9.8035129530252689</v>
      </c>
      <c r="Q17" s="5">
        <f t="shared" si="31"/>
        <v>50</v>
      </c>
      <c r="R17">
        <f t="shared" si="0"/>
        <v>50000</v>
      </c>
      <c r="S17">
        <f t="shared" si="19"/>
        <v>36.781735913132231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36.781735913132231</v>
      </c>
      <c r="AC17">
        <f t="shared" si="27"/>
        <v>32.663892839498786</v>
      </c>
      <c r="AE17">
        <f t="shared" si="1"/>
        <v>167.12009557245372</v>
      </c>
      <c r="AF17">
        <f t="shared" si="2"/>
        <v>-8.3560047786226868</v>
      </c>
      <c r="AG17">
        <f t="shared" si="3"/>
        <v>-42.617400612726811</v>
      </c>
      <c r="AH17">
        <f t="shared" si="4"/>
        <v>-68.891493064470112</v>
      </c>
      <c r="AI17">
        <f t="shared" si="5"/>
        <v>47.255197116634108</v>
      </c>
      <c r="AJ17">
        <f t="shared" si="6"/>
        <v>4.1178430736334448</v>
      </c>
      <c r="AK17">
        <f t="shared" si="32"/>
        <v>13.68820786948743</v>
      </c>
      <c r="AL17">
        <f t="shared" si="7"/>
        <v>65.061248059754988</v>
      </c>
      <c r="AN17">
        <f t="shared" si="8"/>
        <v>64.61506942516543</v>
      </c>
      <c r="AO17">
        <f t="shared" si="9"/>
        <v>-3.2307534712582715</v>
      </c>
      <c r="AP17">
        <f t="shared" si="10"/>
        <v>-16.477529466930996</v>
      </c>
      <c r="AQ17">
        <f t="shared" si="11"/>
        <v>-26.636106160160455</v>
      </c>
      <c r="AR17">
        <f t="shared" si="12"/>
        <v>18.2706803268157</v>
      </c>
      <c r="AS17">
        <f t="shared" si="13"/>
        <v>1.5921168257674125</v>
      </c>
      <c r="AT17">
        <f t="shared" si="14"/>
        <v>5.2923886787126255</v>
      </c>
      <c r="AU17">
        <f t="shared" si="15"/>
        <v>25.155185831295739</v>
      </c>
      <c r="AW17">
        <v>14</v>
      </c>
      <c r="AX17">
        <f>(R17*SUMPRODUCT(K18:$K$23, X18:$X$23)-$AZ$3*SUMPRODUCT(K17:$K$22, W18:$W$23))/Z17</f>
        <v>36.781735913132231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196.07025906050535</v>
      </c>
      <c r="P18">
        <f t="shared" si="30"/>
        <v>9.8035129530252689</v>
      </c>
      <c r="Q18" s="5">
        <f t="shared" si="31"/>
        <v>50</v>
      </c>
      <c r="R18">
        <f t="shared" si="0"/>
        <v>50000</v>
      </c>
      <c r="S18">
        <f t="shared" si="19"/>
        <v>32.663892839498786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32.663892839498786</v>
      </c>
      <c r="AC18">
        <f t="shared" si="27"/>
        <v>27.620355143126325</v>
      </c>
      <c r="AE18">
        <f t="shared" si="1"/>
        <v>165.1711580641375</v>
      </c>
      <c r="AF18">
        <f t="shared" si="2"/>
        <v>-8.2585579032068761</v>
      </c>
      <c r="AG18">
        <f t="shared" si="3"/>
        <v>-42.120400833756058</v>
      </c>
      <c r="AH18">
        <f t="shared" si="4"/>
        <v>-70.82577284348946</v>
      </c>
      <c r="AI18">
        <f t="shared" si="5"/>
        <v>43.966426483685098</v>
      </c>
      <c r="AJ18">
        <f t="shared" si="6"/>
        <v>5.0435376963724607</v>
      </c>
      <c r="AK18">
        <f t="shared" si="32"/>
        <v>13.270354510030058</v>
      </c>
      <c r="AL18">
        <f t="shared" si="7"/>
        <v>62.280318690087618</v>
      </c>
      <c r="AN18">
        <f t="shared" si="8"/>
        <v>58.827652824107354</v>
      </c>
      <c r="AO18">
        <f t="shared" si="9"/>
        <v>-2.9413826412053683</v>
      </c>
      <c r="AP18">
        <f t="shared" si="10"/>
        <v>-15.001676721902459</v>
      </c>
      <c r="AQ18">
        <f t="shared" si="11"/>
        <v>-25.225432967043751</v>
      </c>
      <c r="AR18">
        <f t="shared" si="12"/>
        <v>15.65916049395577</v>
      </c>
      <c r="AS18">
        <f t="shared" si="13"/>
        <v>1.7963153378889922</v>
      </c>
      <c r="AT18">
        <f t="shared" si="14"/>
        <v>4.7263930163021346</v>
      </c>
      <c r="AU18">
        <f t="shared" si="15"/>
        <v>22.181868848146898</v>
      </c>
      <c r="AW18">
        <v>15</v>
      </c>
      <c r="AX18">
        <f>(R18*SUMPRODUCT(K19:$K$23, X19:$X$23)-$AZ$3*SUMPRODUCT(K18:$K$22, W19:$W$23))/Z18</f>
        <v>32.663892839498786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196.07025906050535</v>
      </c>
      <c r="P19">
        <f t="shared" si="30"/>
        <v>9.8035129530252689</v>
      </c>
      <c r="Q19" s="5">
        <f t="shared" si="31"/>
        <v>50</v>
      </c>
      <c r="R19">
        <f t="shared" si="0"/>
        <v>50000</v>
      </c>
      <c r="S19">
        <f t="shared" si="19"/>
        <v>27.620355143126325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27.620355143126325</v>
      </c>
      <c r="AC19">
        <f t="shared" si="27"/>
        <v>21.8279686623789</v>
      </c>
      <c r="AE19">
        <f t="shared" si="1"/>
        <v>163.23262924508512</v>
      </c>
      <c r="AF19">
        <f t="shared" si="2"/>
        <v>-8.1616314622542578</v>
      </c>
      <c r="AG19">
        <f t="shared" si="3"/>
        <v>-41.626055381176691</v>
      </c>
      <c r="AH19">
        <f t="shared" si="4"/>
        <v>-73.141444241804891</v>
      </c>
      <c r="AI19">
        <f t="shared" si="5"/>
        <v>40.303498159849283</v>
      </c>
      <c r="AJ19">
        <f t="shared" si="6"/>
        <v>5.7923864807474246</v>
      </c>
      <c r="AK19">
        <f t="shared" si="32"/>
        <v>12.788394704817003</v>
      </c>
      <c r="AL19">
        <f t="shared" si="7"/>
        <v>58.884279345413709</v>
      </c>
      <c r="AN19">
        <f t="shared" si="8"/>
        <v>53.554559318286259</v>
      </c>
      <c r="AO19">
        <f t="shared" si="9"/>
        <v>-2.6777279659143134</v>
      </c>
      <c r="AP19">
        <f t="shared" si="10"/>
        <v>-13.656981832660264</v>
      </c>
      <c r="AQ19">
        <f t="shared" si="11"/>
        <v>-23.996781969318235</v>
      </c>
      <c r="AR19">
        <f t="shared" si="12"/>
        <v>13.223067550393447</v>
      </c>
      <c r="AS19">
        <f t="shared" si="13"/>
        <v>1.9004086793937838</v>
      </c>
      <c r="AT19">
        <f t="shared" si="14"/>
        <v>4.1957104163069863</v>
      </c>
      <c r="AU19">
        <f t="shared" si="15"/>
        <v>19.319186646094217</v>
      </c>
      <c r="AW19">
        <v>16</v>
      </c>
      <c r="AX19">
        <f>(R19*SUMPRODUCT(K20:$K$23, X20:$X$23)-$AZ$3*SUMPRODUCT(K19:$K$22, W20:$W$23))/Z19</f>
        <v>27.620355143126325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196.07025906050535</v>
      </c>
      <c r="P20">
        <f t="shared" si="30"/>
        <v>9.8035129530252689</v>
      </c>
      <c r="Q20" s="5">
        <f t="shared" si="31"/>
        <v>50</v>
      </c>
      <c r="R20">
        <f t="shared" si="0"/>
        <v>50000</v>
      </c>
      <c r="S20">
        <f t="shared" si="19"/>
        <v>21.8279686623789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21.8279686623789</v>
      </c>
      <c r="AC20">
        <f t="shared" si="27"/>
        <v>15.259070917617947</v>
      </c>
      <c r="AE20">
        <f t="shared" si="1"/>
        <v>161.3049095148188</v>
      </c>
      <c r="AF20">
        <f t="shared" si="2"/>
        <v>-8.0652454757409409</v>
      </c>
      <c r="AG20">
        <f t="shared" si="3"/>
        <v>-41.134466361122549</v>
      </c>
      <c r="AH20">
        <f t="shared" si="4"/>
        <v>-75.328466242380259</v>
      </c>
      <c r="AI20">
        <f t="shared" si="5"/>
        <v>36.776731435575059</v>
      </c>
      <c r="AJ20">
        <f t="shared" si="6"/>
        <v>6.5688977447609531</v>
      </c>
      <c r="AK20">
        <f t="shared" si="32"/>
        <v>12.254734289101975</v>
      </c>
      <c r="AL20">
        <f t="shared" si="7"/>
        <v>55.600363469437987</v>
      </c>
      <c r="AN20">
        <f t="shared" si="8"/>
        <v>48.750517126944132</v>
      </c>
      <c r="AO20">
        <f t="shared" si="9"/>
        <v>-2.4375258563472069</v>
      </c>
      <c r="AP20">
        <f t="shared" si="10"/>
        <v>-12.431900013938424</v>
      </c>
      <c r="AQ20">
        <f t="shared" si="11"/>
        <v>-22.766211485697053</v>
      </c>
      <c r="AR20">
        <f t="shared" si="12"/>
        <v>11.11487977096145</v>
      </c>
      <c r="AS20">
        <f t="shared" si="13"/>
        <v>1.9852908567652363</v>
      </c>
      <c r="AT20">
        <f t="shared" si="14"/>
        <v>3.7036977711588563</v>
      </c>
      <c r="AU20">
        <f t="shared" si="15"/>
        <v>16.803868398885541</v>
      </c>
      <c r="AW20">
        <v>17</v>
      </c>
      <c r="AX20">
        <f>(R20*SUMPRODUCT(K21:$K$23, X21:$X$23)-$AZ$3*SUMPRODUCT(K20:$K$22, W21:$W$23))/Z20</f>
        <v>21.8279686623789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196.07025906050535</v>
      </c>
      <c r="P21">
        <f t="shared" si="30"/>
        <v>9.8035129530252689</v>
      </c>
      <c r="Q21" s="5">
        <f t="shared" si="31"/>
        <v>50</v>
      </c>
      <c r="R21">
        <f t="shared" si="0"/>
        <v>50000</v>
      </c>
      <c r="S21">
        <f t="shared" si="19"/>
        <v>15.259070917617947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15.259070917617947</v>
      </c>
      <c r="AC21">
        <f t="shared" si="27"/>
        <v>7.9727950702201706</v>
      </c>
      <c r="AE21">
        <f t="shared" si="1"/>
        <v>159.38631504701857</v>
      </c>
      <c r="AF21">
        <f t="shared" si="2"/>
        <v>-7.9693157523509299</v>
      </c>
      <c r="AG21">
        <f t="shared" si="3"/>
        <v>-40.645204379985422</v>
      </c>
      <c r="AH21">
        <f t="shared" si="4"/>
        <v>-77.917317525901936</v>
      </c>
      <c r="AI21">
        <f t="shared" si="5"/>
        <v>32.854477388780296</v>
      </c>
      <c r="AJ21">
        <f t="shared" si="6"/>
        <v>7.2862758473977767</v>
      </c>
      <c r="AK21">
        <f t="shared" si="32"/>
        <v>11.667324914859993</v>
      </c>
      <c r="AL21">
        <f t="shared" si="7"/>
        <v>51.80807815103806</v>
      </c>
      <c r="AN21">
        <f t="shared" si="8"/>
        <v>44.373617766360233</v>
      </c>
      <c r="AO21">
        <f t="shared" si="9"/>
        <v>-2.218680888318012</v>
      </c>
      <c r="AP21">
        <f t="shared" si="10"/>
        <v>-11.315744156962369</v>
      </c>
      <c r="AQ21">
        <f t="shared" si="11"/>
        <v>-21.692409817333107</v>
      </c>
      <c r="AR21">
        <f t="shared" si="12"/>
        <v>9.1467829037467432</v>
      </c>
      <c r="AS21">
        <f t="shared" si="13"/>
        <v>2.0285205746635984</v>
      </c>
      <c r="AT21">
        <f t="shared" si="14"/>
        <v>3.2482174895329137</v>
      </c>
      <c r="AU21">
        <f t="shared" si="15"/>
        <v>14.423520967943254</v>
      </c>
      <c r="AW21">
        <v>18</v>
      </c>
      <c r="AX21">
        <f>(R21*SUMPRODUCT(K22:$K$23, X22:$X$23)-$AZ$3*SUMPRODUCT(K21:$K$22, W22:$W$23))/Z21</f>
        <v>15.259070917617947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196.07025906050535</v>
      </c>
      <c r="P22">
        <f t="shared" si="30"/>
        <v>9.8035129530252689</v>
      </c>
      <c r="Q22" s="5">
        <f t="shared" si="31"/>
        <v>50</v>
      </c>
      <c r="R22">
        <f t="shared" si="0"/>
        <v>50000</v>
      </c>
      <c r="S22">
        <f t="shared" si="19"/>
        <v>7.9727950702201706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7.9727950702201706</v>
      </c>
      <c r="AC22">
        <f t="shared" si="27"/>
        <v>8.0703187387355477</v>
      </c>
      <c r="AE22">
        <f t="shared" si="1"/>
        <v>157.47607818988212</v>
      </c>
      <c r="AF22">
        <f t="shared" si="2"/>
        <v>-7.8738039094941072</v>
      </c>
      <c r="AG22">
        <f t="shared" si="3"/>
        <v>-40.158073678396718</v>
      </c>
      <c r="AH22">
        <f t="shared" si="4"/>
        <v>-80.678657788847701</v>
      </c>
      <c r="AI22">
        <f t="shared" si="5"/>
        <v>28.765542813143583</v>
      </c>
      <c r="AJ22">
        <f t="shared" si="6"/>
        <v>-9.7523668515377082E-2</v>
      </c>
      <c r="AK22">
        <f t="shared" si="32"/>
        <v>11.030254854542573</v>
      </c>
      <c r="AL22">
        <f t="shared" si="7"/>
        <v>39.69827399917078</v>
      </c>
      <c r="AN22">
        <f t="shared" si="8"/>
        <v>40.385974391780273</v>
      </c>
      <c r="AO22">
        <f t="shared" si="9"/>
        <v>-2.0192987195890137</v>
      </c>
      <c r="AP22">
        <f t="shared" si="10"/>
        <v>-10.298852713638114</v>
      </c>
      <c r="AQ22">
        <f t="shared" si="11"/>
        <v>-20.690674068570708</v>
      </c>
      <c r="AR22">
        <f t="shared" si="12"/>
        <v>7.3771488899824336</v>
      </c>
      <c r="AS22">
        <f t="shared" si="13"/>
        <v>-2.5010709083733977E-2</v>
      </c>
      <c r="AT22">
        <f t="shared" si="14"/>
        <v>2.8287953015519522</v>
      </c>
      <c r="AU22">
        <f t="shared" si="15"/>
        <v>10.180933482450651</v>
      </c>
      <c r="AW22">
        <v>19</v>
      </c>
      <c r="AX22">
        <f>(R22*SUMPRODUCT(K23:$K$23, X23:$X$23)-$AZ$3*SUMPRODUCT(K22:$K$22, W23:$W$23))/Z22</f>
        <v>7.9727950702201706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196.07025906050535</v>
      </c>
      <c r="P23">
        <f t="shared" si="30"/>
        <v>9.8035129530252689</v>
      </c>
      <c r="Q23" s="5">
        <f t="shared" si="31"/>
        <v>50</v>
      </c>
      <c r="R23">
        <f t="shared" si="0"/>
        <v>50000</v>
      </c>
      <c r="S23">
        <f t="shared" si="19"/>
        <v>8.0703187387355477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8.0703187387355477</v>
      </c>
      <c r="AC23">
        <f t="shared" si="27"/>
        <v>0</v>
      </c>
      <c r="AE23">
        <f t="shared" si="1"/>
        <v>155.57309946677682</v>
      </c>
      <c r="AF23">
        <f t="shared" si="2"/>
        <v>-7.7786549733388419</v>
      </c>
      <c r="AG23">
        <f t="shared" si="3"/>
        <v>-39.672793878129291</v>
      </c>
      <c r="AH23">
        <f t="shared" si="4"/>
        <v>-83.699063483461572</v>
      </c>
      <c r="AI23">
        <f t="shared" si="5"/>
        <v>24.422587131847138</v>
      </c>
      <c r="AJ23">
        <f t="shared" si="6"/>
        <v>8.0703187387355477</v>
      </c>
      <c r="AK23">
        <f t="shared" si="32"/>
        <v>10.910533426252149</v>
      </c>
      <c r="AL23">
        <f t="shared" si="7"/>
        <v>43.40343929683484</v>
      </c>
      <c r="AN23">
        <f t="shared" si="8"/>
        <v>36.752987448617915</v>
      </c>
      <c r="AO23">
        <f t="shared" si="9"/>
        <v>-1.837649372430896</v>
      </c>
      <c r="AP23">
        <f t="shared" si="10"/>
        <v>-9.3724024298035697</v>
      </c>
      <c r="AQ23">
        <f t="shared" si="11"/>
        <v>-19.773281114873388</v>
      </c>
      <c r="AR23">
        <f t="shared" si="12"/>
        <v>5.7696545315100671</v>
      </c>
      <c r="AS23">
        <f t="shared" si="13"/>
        <v>1.9065527673338878</v>
      </c>
      <c r="AT23">
        <f t="shared" si="14"/>
        <v>2.5775323590464638</v>
      </c>
      <c r="AU23">
        <f t="shared" si="15"/>
        <v>10.253739657890419</v>
      </c>
      <c r="AW23">
        <v>20</v>
      </c>
      <c r="AX23">
        <f>(R23*SUMPRODUCT(K$23:$K24, X$23:$X24)-$AZ$3*SUMPRODUCT(K$22:$K23, W$23:$W24))/Z23</f>
        <v>8.0703187387355477</v>
      </c>
    </row>
    <row r="25" spans="5:50" x14ac:dyDescent="0.25">
      <c r="AN25" s="6">
        <f t="shared" ref="AN25:AU25" si="33">SUM(AN3:AN23)</f>
        <v>1966.902194471849</v>
      </c>
      <c r="AO25" s="6">
        <f t="shared" si="33"/>
        <v>-245.3978040189715</v>
      </c>
      <c r="AP25" s="6">
        <f t="shared" si="33"/>
        <v>-2971.4891688787379</v>
      </c>
      <c r="AQ25" s="6">
        <f t="shared" si="33"/>
        <v>-700.02270258588396</v>
      </c>
      <c r="AR25" s="6">
        <f t="shared" si="33"/>
        <v>-1950.0074810117444</v>
      </c>
      <c r="AS25" s="6">
        <f t="shared" si="33"/>
        <v>-22.716651145409685</v>
      </c>
      <c r="AT25" s="6">
        <f t="shared" si="33"/>
        <v>68.382247851170135</v>
      </c>
      <c r="AU25" s="7">
        <f t="shared" si="33"/>
        <v>-1904.3418843059837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367.99837322839761</v>
      </c>
      <c r="K3">
        <v>1</v>
      </c>
      <c r="L3" s="2">
        <v>0</v>
      </c>
      <c r="O3">
        <f>$C$3</f>
        <v>367.99837322839761</v>
      </c>
      <c r="P3">
        <f>O3*B5</f>
        <v>294.39869858271811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367.99837322839761</v>
      </c>
      <c r="AF3">
        <f t="shared" ref="AF3:AF23" si="3">-$Z3*P3</f>
        <v>-294.39869858271811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-2446.3085293543204</v>
      </c>
      <c r="AJ3">
        <f t="shared" ref="AJ3:AJ23" si="7">AB3-AC3</f>
        <v>0</v>
      </c>
      <c r="AL3">
        <f t="shared" ref="AL3:AL23" si="8">SUM(AI3:AK3)</f>
        <v>-2446.3085293543204</v>
      </c>
      <c r="AN3">
        <f t="shared" ref="AN3:AN23" si="9">AE3*$K3</f>
        <v>367.99837322839761</v>
      </c>
      <c r="AO3">
        <f t="shared" ref="AO3:AO23" si="10">AF3*$K3</f>
        <v>-294.39869858271811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-2446.3085293543204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-2446.3085293543204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117.32815089917439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51.899844416327532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51.308795753654067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-51.308795753654067</v>
      </c>
      <c r="AK4">
        <f t="shared" ref="AK4:AK23" si="28">H4*SUM(AB4:AB4, AE4:AF4)</f>
        <v>0</v>
      </c>
      <c r="AL4">
        <f t="shared" si="8"/>
        <v>-120.72154575365407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-66.019355145520251</v>
      </c>
      <c r="AR4">
        <f t="shared" si="13"/>
        <v>-66.019355145520251</v>
      </c>
      <c r="AS4">
        <f t="shared" si="14"/>
        <v>-48.800452495390964</v>
      </c>
      <c r="AT4">
        <f t="shared" si="15"/>
        <v>0</v>
      </c>
      <c r="AU4">
        <f t="shared" si="16"/>
        <v>-114.81980764091122</v>
      </c>
      <c r="AW4">
        <v>1</v>
      </c>
      <c r="AX4">
        <f>(R4*SUMPRODUCT(K5:$K$23, X5:$X$23)-$AZ$3*SUMPRODUCT(K4:$K$22, W5:$W$23))/Z4</f>
        <v>51.899844416327532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1.4257860000000001E-3</v>
      </c>
      <c r="O5">
        <f t="shared" ref="O5:O23" si="30">$C$3</f>
        <v>367.99837322839761</v>
      </c>
      <c r="P5">
        <f t="shared" ref="P5:P23" si="31">O5*$C$5</f>
        <v>18.399918661419882</v>
      </c>
      <c r="Q5" s="5">
        <f t="shared" ref="Q5:Q23" si="32">$C$8</f>
        <v>50</v>
      </c>
      <c r="R5">
        <f t="shared" si="0"/>
        <v>50000</v>
      </c>
      <c r="S5">
        <f t="shared" si="20"/>
        <v>100.17800682073779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51.308795753654067</v>
      </c>
      <c r="AC5">
        <f t="shared" si="1"/>
        <v>97.905576804491147</v>
      </c>
      <c r="AE5">
        <f t="shared" si="2"/>
        <v>359.65072711530854</v>
      </c>
      <c r="AF5">
        <f t="shared" si="3"/>
        <v>-17.982536355765429</v>
      </c>
      <c r="AG5">
        <f t="shared" si="4"/>
        <v>-48.865803938227174</v>
      </c>
      <c r="AH5">
        <f t="shared" si="5"/>
        <v>-70.477439272828505</v>
      </c>
      <c r="AI5">
        <f t="shared" si="6"/>
        <v>222.32494754848744</v>
      </c>
      <c r="AJ5">
        <f t="shared" si="7"/>
        <v>-46.59678105083708</v>
      </c>
      <c r="AK5">
        <f t="shared" si="28"/>
        <v>20.395505600034934</v>
      </c>
      <c r="AL5">
        <f t="shared" si="8"/>
        <v>196.1236720976853</v>
      </c>
      <c r="AN5">
        <f t="shared" si="9"/>
        <v>325.19099800378291</v>
      </c>
      <c r="AO5">
        <f t="shared" si="10"/>
        <v>-16.25954990018915</v>
      </c>
      <c r="AP5">
        <f t="shared" si="11"/>
        <v>-44.183754828985833</v>
      </c>
      <c r="AQ5">
        <f t="shared" si="12"/>
        <v>-63.724683661029012</v>
      </c>
      <c r="AR5">
        <f t="shared" si="13"/>
        <v>201.02300961357895</v>
      </c>
      <c r="AS5">
        <f t="shared" si="14"/>
        <v>-42.13213707427672</v>
      </c>
      <c r="AT5">
        <f t="shared" si="15"/>
        <v>18.441321873765215</v>
      </c>
      <c r="AU5">
        <f t="shared" si="16"/>
        <v>177.33219441306744</v>
      </c>
      <c r="AW5">
        <v>2</v>
      </c>
      <c r="AX5">
        <f>(R5*SUMPRODUCT(K6:$K$23, X6:$X$23)-$AZ$3*SUMPRODUCT(K5:$K$22, W6:$W$23))/Z5</f>
        <v>100.17800682073779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1.477569E-3</v>
      </c>
      <c r="O6">
        <f t="shared" si="30"/>
        <v>367.99837322839761</v>
      </c>
      <c r="P6">
        <f t="shared" si="31"/>
        <v>18.399918661419882</v>
      </c>
      <c r="Q6" s="5">
        <f t="shared" si="32"/>
        <v>50</v>
      </c>
      <c r="R6">
        <f t="shared" si="0"/>
        <v>50000</v>
      </c>
      <c r="S6">
        <f t="shared" si="20"/>
        <v>144.58857017436245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97.905576804491147</v>
      </c>
      <c r="AC6">
        <f t="shared" si="1"/>
        <v>139.68685368717684</v>
      </c>
      <c r="AE6">
        <f t="shared" si="2"/>
        <v>355.52281107894242</v>
      </c>
      <c r="AF6">
        <f t="shared" si="3"/>
        <v>-17.776140553947123</v>
      </c>
      <c r="AG6">
        <f t="shared" si="4"/>
        <v>-48.304943301785706</v>
      </c>
      <c r="AH6">
        <f t="shared" si="5"/>
        <v>-72.20259705920239</v>
      </c>
      <c r="AI6">
        <f t="shared" si="6"/>
        <v>217.23913016400718</v>
      </c>
      <c r="AJ6">
        <f t="shared" si="7"/>
        <v>-41.781276882685688</v>
      </c>
      <c r="AK6">
        <f t="shared" si="28"/>
        <v>23.830177928922911</v>
      </c>
      <c r="AL6">
        <f t="shared" si="8"/>
        <v>199.28803121024441</v>
      </c>
      <c r="AN6">
        <f t="shared" si="9"/>
        <v>304.7867601081025</v>
      </c>
      <c r="AO6">
        <f t="shared" si="10"/>
        <v>-15.239338005405125</v>
      </c>
      <c r="AP6">
        <f t="shared" si="11"/>
        <v>-41.411427642227245</v>
      </c>
      <c r="AQ6">
        <f t="shared" si="12"/>
        <v>-61.89868819466178</v>
      </c>
      <c r="AR6">
        <f t="shared" si="13"/>
        <v>186.23730626580831</v>
      </c>
      <c r="AS6">
        <f t="shared" si="14"/>
        <v>-35.818742475643042</v>
      </c>
      <c r="AT6">
        <f t="shared" si="15"/>
        <v>20.42941408376544</v>
      </c>
      <c r="AU6">
        <f t="shared" si="16"/>
        <v>170.84797787393072</v>
      </c>
      <c r="AW6">
        <v>3</v>
      </c>
      <c r="AX6">
        <f>(R6*SUMPRODUCT(K7:$K$23, X7:$X$23)-$AZ$3*SUMPRODUCT(K6:$K$22, W7:$W$23))/Z6</f>
        <v>144.58857017436245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1.5369540000000001E-3</v>
      </c>
      <c r="O7">
        <f t="shared" si="30"/>
        <v>367.99837322839761</v>
      </c>
      <c r="P7">
        <f t="shared" si="31"/>
        <v>18.399918661419882</v>
      </c>
      <c r="Q7" s="5">
        <f t="shared" si="32"/>
        <v>50</v>
      </c>
      <c r="R7">
        <f t="shared" si="0"/>
        <v>50000</v>
      </c>
      <c r="S7">
        <f t="shared" si="20"/>
        <v>185.25806421811978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139.68685368717684</v>
      </c>
      <c r="AC7">
        <f t="shared" si="1"/>
        <v>176.91274936035495</v>
      </c>
      <c r="AE7">
        <f t="shared" si="2"/>
        <v>351.42116076157396</v>
      </c>
      <c r="AF7">
        <f t="shared" si="3"/>
        <v>-17.5710580380787</v>
      </c>
      <c r="AG7">
        <f t="shared" si="4"/>
        <v>-47.747651392940391</v>
      </c>
      <c r="AH7">
        <f t="shared" si="5"/>
        <v>-74.242475827452751</v>
      </c>
      <c r="AI7">
        <f t="shared" si="6"/>
        <v>211.85997550310211</v>
      </c>
      <c r="AJ7">
        <f t="shared" si="7"/>
        <v>-37.225895673178115</v>
      </c>
      <c r="AK7">
        <f t="shared" si="28"/>
        <v>29.217230210538471</v>
      </c>
      <c r="AL7">
        <f t="shared" si="8"/>
        <v>203.85131004046247</v>
      </c>
      <c r="AN7">
        <f t="shared" si="9"/>
        <v>283.76231447388739</v>
      </c>
      <c r="AO7">
        <f t="shared" si="10"/>
        <v>-14.18811572369437</v>
      </c>
      <c r="AP7">
        <f t="shared" si="11"/>
        <v>-38.554832727177676</v>
      </c>
      <c r="AQ7">
        <f t="shared" si="12"/>
        <v>-59.948628953971678</v>
      </c>
      <c r="AR7">
        <f t="shared" si="13"/>
        <v>171.07073706904364</v>
      </c>
      <c r="AS7">
        <f t="shared" si="14"/>
        <v>-30.058822558358397</v>
      </c>
      <c r="AT7">
        <f t="shared" si="15"/>
        <v>23.592059308812487</v>
      </c>
      <c r="AU7">
        <f t="shared" si="16"/>
        <v>164.60397381949772</v>
      </c>
      <c r="AW7">
        <v>4</v>
      </c>
      <c r="AX7">
        <f>(R7*SUMPRODUCT(K8:$K$23, X8:$X$23)-$AZ$3*SUMPRODUCT(K7:$K$22, W8:$W$23))/Z7</f>
        <v>185.25806421811978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1.5977630000000001E-3</v>
      </c>
      <c r="O8">
        <f t="shared" si="30"/>
        <v>367.99837322839761</v>
      </c>
      <c r="P8">
        <f t="shared" si="31"/>
        <v>18.399918661419882</v>
      </c>
      <c r="Q8" s="5">
        <f t="shared" si="32"/>
        <v>50</v>
      </c>
      <c r="R8">
        <f t="shared" si="0"/>
        <v>50000</v>
      </c>
      <c r="S8">
        <f t="shared" si="20"/>
        <v>222.29361973607342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176.91274936035495</v>
      </c>
      <c r="AC8">
        <f t="shared" si="1"/>
        <v>209.81799251414839</v>
      </c>
      <c r="AE8">
        <f t="shared" si="2"/>
        <v>347.34546142587629</v>
      </c>
      <c r="AF8">
        <f t="shared" si="3"/>
        <v>-17.367273071293816</v>
      </c>
      <c r="AG8">
        <f t="shared" si="4"/>
        <v>-47.193885448278451</v>
      </c>
      <c r="AH8">
        <f t="shared" si="5"/>
        <v>-76.289430732538619</v>
      </c>
      <c r="AI8">
        <f t="shared" si="6"/>
        <v>206.49487217376537</v>
      </c>
      <c r="AJ8">
        <f t="shared" si="7"/>
        <v>-32.905243153793435</v>
      </c>
      <c r="AK8">
        <f t="shared" si="28"/>
        <v>35.533054733817117</v>
      </c>
      <c r="AL8">
        <f t="shared" si="8"/>
        <v>209.12268375378906</v>
      </c>
      <c r="AN8">
        <f t="shared" si="9"/>
        <v>262.09822110296955</v>
      </c>
      <c r="AO8">
        <f t="shared" si="10"/>
        <v>-13.104911055148479</v>
      </c>
      <c r="AP8">
        <f t="shared" si="11"/>
        <v>-35.611328768062073</v>
      </c>
      <c r="AQ8">
        <f t="shared" si="12"/>
        <v>-57.566101488340884</v>
      </c>
      <c r="AR8">
        <f t="shared" si="13"/>
        <v>155.8158797914181</v>
      </c>
      <c r="AS8">
        <f t="shared" si="14"/>
        <v>-24.829475704580005</v>
      </c>
      <c r="AT8">
        <f t="shared" si="15"/>
        <v>26.812356775461566</v>
      </c>
      <c r="AU8">
        <f t="shared" si="16"/>
        <v>157.79876086229967</v>
      </c>
      <c r="AW8">
        <v>5</v>
      </c>
      <c r="AX8">
        <f>(R8*SUMPRODUCT(K9:$K$23, X9:$X$23)-$AZ$3*SUMPRODUCT(K8:$K$22, W9:$W$23))/Z8</f>
        <v>222.29361973607342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1.661898E-3</v>
      </c>
      <c r="O9">
        <f t="shared" si="30"/>
        <v>367.99837322839761</v>
      </c>
      <c r="P9">
        <f t="shared" si="31"/>
        <v>18.399918661419882</v>
      </c>
      <c r="Q9" s="5">
        <f t="shared" si="32"/>
        <v>50</v>
      </c>
      <c r="R9">
        <f t="shared" si="0"/>
        <v>50000</v>
      </c>
      <c r="S9">
        <f t="shared" si="20"/>
        <v>255.39109241960907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209.81799251414839</v>
      </c>
      <c r="AC9">
        <f t="shared" si="1"/>
        <v>238.24676587091824</v>
      </c>
      <c r="AE9">
        <f t="shared" si="2"/>
        <v>343.29475408396485</v>
      </c>
      <c r="AF9">
        <f t="shared" si="3"/>
        <v>-17.164737704198242</v>
      </c>
      <c r="AG9">
        <f t="shared" si="4"/>
        <v>-46.643515169956942</v>
      </c>
      <c r="AH9">
        <f t="shared" si="5"/>
        <v>-78.431423838723063</v>
      </c>
      <c r="AI9">
        <f t="shared" si="6"/>
        <v>201.05507737108667</v>
      </c>
      <c r="AJ9">
        <f t="shared" si="7"/>
        <v>-28.428773356769852</v>
      </c>
      <c r="AK9">
        <f t="shared" si="28"/>
        <v>39.338583852813365</v>
      </c>
      <c r="AL9">
        <f t="shared" si="8"/>
        <v>211.96488786713019</v>
      </c>
      <c r="AN9">
        <f t="shared" si="9"/>
        <v>241.32817065631204</v>
      </c>
      <c r="AO9">
        <f t="shared" si="10"/>
        <v>-12.066408532815602</v>
      </c>
      <c r="AP9">
        <f t="shared" si="11"/>
        <v>-32.789298569335259</v>
      </c>
      <c r="AQ9">
        <f t="shared" si="12"/>
        <v>-55.135453751616197</v>
      </c>
      <c r="AR9">
        <f t="shared" si="13"/>
        <v>141.33700980254503</v>
      </c>
      <c r="AS9">
        <f t="shared" si="14"/>
        <v>-19.984761743589459</v>
      </c>
      <c r="AT9">
        <f t="shared" si="15"/>
        <v>27.654102966826613</v>
      </c>
      <c r="AU9">
        <f t="shared" si="16"/>
        <v>149.00635102578218</v>
      </c>
      <c r="AW9">
        <v>6</v>
      </c>
      <c r="AX9">
        <f>(R9*SUMPRODUCT(K10:$K$23, X10:$X$23)-$AZ$3*SUMPRODUCT(K9:$K$22, W10:$W$23))/Z9</f>
        <v>255.39109241960907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1.7364850000000001E-3</v>
      </c>
      <c r="O10">
        <f t="shared" si="30"/>
        <v>367.99837322839761</v>
      </c>
      <c r="P10">
        <f t="shared" si="31"/>
        <v>18.399918661419882</v>
      </c>
      <c r="Q10" s="5">
        <f t="shared" si="32"/>
        <v>50</v>
      </c>
      <c r="R10">
        <f t="shared" si="0"/>
        <v>50000</v>
      </c>
      <c r="S10">
        <f t="shared" si="20"/>
        <v>283.30313251660402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238.24676587091824</v>
      </c>
      <c r="AC10">
        <f t="shared" si="1"/>
        <v>261.18330131711593</v>
      </c>
      <c r="AE10">
        <f t="shared" si="2"/>
        <v>339.2656803520797</v>
      </c>
      <c r="AF10">
        <f t="shared" si="3"/>
        <v>-16.963284017603986</v>
      </c>
      <c r="AG10">
        <f t="shared" si="4"/>
        <v>-46.096084253817473</v>
      </c>
      <c r="AH10">
        <f t="shared" si="5"/>
        <v>-80.995764439902686</v>
      </c>
      <c r="AI10">
        <f t="shared" si="6"/>
        <v>195.21054764075552</v>
      </c>
      <c r="AJ10">
        <f t="shared" si="7"/>
        <v>-22.936535446197695</v>
      </c>
      <c r="AK10">
        <f t="shared" si="28"/>
        <v>30.437819507752891</v>
      </c>
      <c r="AL10">
        <f t="shared" si="8"/>
        <v>202.71183170231072</v>
      </c>
      <c r="AN10">
        <f t="shared" si="9"/>
        <v>226.21248809762571</v>
      </c>
      <c r="AO10">
        <f t="shared" si="10"/>
        <v>-11.310624404881287</v>
      </c>
      <c r="AP10">
        <f t="shared" si="11"/>
        <v>-30.735528273276806</v>
      </c>
      <c r="AQ10">
        <f t="shared" si="12"/>
        <v>-54.005619962223413</v>
      </c>
      <c r="AR10">
        <f t="shared" si="13"/>
        <v>130.16071545724418</v>
      </c>
      <c r="AS10">
        <f t="shared" si="14"/>
        <v>-15.293414725118277</v>
      </c>
      <c r="AT10">
        <f t="shared" si="15"/>
        <v>20.29505276210006</v>
      </c>
      <c r="AU10">
        <f t="shared" si="16"/>
        <v>135.16235349422595</v>
      </c>
      <c r="AW10">
        <v>7</v>
      </c>
      <c r="AX10">
        <f>(R10*SUMPRODUCT(K11:$K$23, X11:$X$23)-$AZ$3*SUMPRODUCT(K10:$K$22, W11:$W$23))/Z10</f>
        <v>283.30313251660402</v>
      </c>
    </row>
    <row r="11" spans="1:52" x14ac:dyDescent="0.25">
      <c r="A11" t="s">
        <v>33</v>
      </c>
      <c r="C11" s="24">
        <f>AU25</f>
        <v>-809.7908124975952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1.8096469999999999E-3</v>
      </c>
      <c r="O11">
        <f t="shared" si="30"/>
        <v>367.99837322839761</v>
      </c>
      <c r="P11">
        <f t="shared" si="31"/>
        <v>18.399918661419882</v>
      </c>
      <c r="Q11" s="5">
        <f t="shared" si="32"/>
        <v>50</v>
      </c>
      <c r="R11">
        <f t="shared" si="0"/>
        <v>50000</v>
      </c>
      <c r="S11">
        <f t="shared" si="20"/>
        <v>307.78188248390001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261.18330131711593</v>
      </c>
      <c r="AC11">
        <f t="shared" si="1"/>
        <v>280.39979504916096</v>
      </c>
      <c r="AE11">
        <f t="shared" si="2"/>
        <v>335.2590724279068</v>
      </c>
      <c r="AF11">
        <f t="shared" si="3"/>
        <v>-16.76295362139534</v>
      </c>
      <c r="AG11">
        <f t="shared" si="4"/>
        <v>-45.55170577069763</v>
      </c>
      <c r="AH11">
        <f t="shared" si="5"/>
        <v>-83.417640581668039</v>
      </c>
      <c r="AI11">
        <f t="shared" si="6"/>
        <v>189.52677245414577</v>
      </c>
      <c r="AJ11">
        <f t="shared" si="7"/>
        <v>-19.216493732045024</v>
      </c>
      <c r="AK11">
        <f t="shared" si="28"/>
        <v>29.737554252342086</v>
      </c>
      <c r="AL11">
        <f t="shared" si="8"/>
        <v>200.04783297444283</v>
      </c>
      <c r="AN11">
        <f t="shared" si="9"/>
        <v>212.63292919832691</v>
      </c>
      <c r="AO11">
        <f t="shared" si="10"/>
        <v>-10.631646459916345</v>
      </c>
      <c r="AP11">
        <f t="shared" si="11"/>
        <v>-28.890471353572615</v>
      </c>
      <c r="AQ11">
        <f t="shared" si="12"/>
        <v>-52.906360252212082</v>
      </c>
      <c r="AR11">
        <f t="shared" si="13"/>
        <v>120.20445113262583</v>
      </c>
      <c r="AS11">
        <f t="shared" si="14"/>
        <v>-12.187766677200591</v>
      </c>
      <c r="AT11">
        <f t="shared" si="15"/>
        <v>18.86058808812513</v>
      </c>
      <c r="AU11">
        <f t="shared" si="16"/>
        <v>126.87727254355038</v>
      </c>
      <c r="AW11">
        <v>8</v>
      </c>
      <c r="AX11">
        <f>(R11*SUMPRODUCT(K12:$K$23, X12:$X$23)-$AZ$3*SUMPRODUCT(K11:$K$22, W12:$W$23))/Z11</f>
        <v>307.78188248390001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1.8942099999999999E-3</v>
      </c>
      <c r="O12">
        <f t="shared" si="30"/>
        <v>367.99837322839761</v>
      </c>
      <c r="P12">
        <f t="shared" si="31"/>
        <v>18.399918661419882</v>
      </c>
      <c r="Q12" s="5">
        <f t="shared" si="32"/>
        <v>50</v>
      </c>
      <c r="R12">
        <f t="shared" si="0"/>
        <v>50000</v>
      </c>
      <c r="S12">
        <f t="shared" si="20"/>
        <v>329.98137569789571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280.39979504916096</v>
      </c>
      <c r="AC12">
        <f t="shared" si="1"/>
        <v>297.04860226718188</v>
      </c>
      <c r="AE12">
        <f t="shared" si="2"/>
        <v>331.27143061604409</v>
      </c>
      <c r="AF12">
        <f t="shared" si="3"/>
        <v>-16.563571530802204</v>
      </c>
      <c r="AG12">
        <f t="shared" si="4"/>
        <v>-45.009904216402738</v>
      </c>
      <c r="AH12">
        <f t="shared" si="5"/>
        <v>-86.284496587913154</v>
      </c>
      <c r="AI12">
        <f t="shared" si="6"/>
        <v>183.41345828092597</v>
      </c>
      <c r="AJ12">
        <f t="shared" si="7"/>
        <v>-16.64880721802092</v>
      </c>
      <c r="AK12">
        <f t="shared" si="28"/>
        <v>41.657535789408207</v>
      </c>
      <c r="AL12">
        <f t="shared" si="8"/>
        <v>208.42218685231325</v>
      </c>
      <c r="AN12">
        <f t="shared" si="9"/>
        <v>196.35871821077279</v>
      </c>
      <c r="AO12">
        <f t="shared" si="10"/>
        <v>-9.8179359105386386</v>
      </c>
      <c r="AP12">
        <f t="shared" si="11"/>
        <v>-26.679291607751622</v>
      </c>
      <c r="AQ12">
        <f t="shared" si="12"/>
        <v>-51.144504432383911</v>
      </c>
      <c r="AR12">
        <f t="shared" si="13"/>
        <v>108.71698626009861</v>
      </c>
      <c r="AS12">
        <f t="shared" si="14"/>
        <v>-9.8684587408864211</v>
      </c>
      <c r="AT12">
        <f t="shared" si="15"/>
        <v>24.692199735474034</v>
      </c>
      <c r="AU12">
        <f t="shared" si="16"/>
        <v>123.54072725468622</v>
      </c>
      <c r="AW12">
        <v>9</v>
      </c>
      <c r="AX12">
        <f>(R12*SUMPRODUCT(K13:$K$23, X13:$X$23)-$AZ$3*SUMPRODUCT(K12:$K$22, W13:$W$23))/Z12</f>
        <v>329.98137569789571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1.9849490000000002E-3</v>
      </c>
      <c r="O13">
        <f t="shared" si="30"/>
        <v>367.99837322839761</v>
      </c>
      <c r="P13">
        <f t="shared" si="31"/>
        <v>18.399918661419882</v>
      </c>
      <c r="Q13" s="5">
        <f t="shared" si="32"/>
        <v>50</v>
      </c>
      <c r="R13">
        <f t="shared" si="0"/>
        <v>50000</v>
      </c>
      <c r="S13">
        <f t="shared" si="20"/>
        <v>350.43549030513918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297.04860226718188</v>
      </c>
      <c r="AC13">
        <f t="shared" si="1"/>
        <v>311.68056877749495</v>
      </c>
      <c r="AE13">
        <f t="shared" si="2"/>
        <v>327.30115941495376</v>
      </c>
      <c r="AF13">
        <f t="shared" si="3"/>
        <v>-16.365057970747689</v>
      </c>
      <c r="AG13">
        <f t="shared" si="4"/>
        <v>-44.47046280987427</v>
      </c>
      <c r="AH13">
        <f t="shared" si="5"/>
        <v>-89.342364364444407</v>
      </c>
      <c r="AI13">
        <f t="shared" si="6"/>
        <v>177.12327426988742</v>
      </c>
      <c r="AJ13">
        <f t="shared" si="7"/>
        <v>-14.631966510313077</v>
      </c>
      <c r="AK13">
        <f t="shared" si="28"/>
        <v>63.16961071561321</v>
      </c>
      <c r="AL13">
        <f t="shared" si="8"/>
        <v>225.66091847518754</v>
      </c>
      <c r="AN13">
        <f t="shared" si="9"/>
        <v>175.74541986349422</v>
      </c>
      <c r="AO13">
        <f t="shared" si="10"/>
        <v>-8.7872709931747117</v>
      </c>
      <c r="AP13">
        <f t="shared" si="11"/>
        <v>-23.878559342763467</v>
      </c>
      <c r="AQ13">
        <f t="shared" si="12"/>
        <v>-47.972672522434074</v>
      </c>
      <c r="AR13">
        <f t="shared" si="13"/>
        <v>95.106917005121986</v>
      </c>
      <c r="AS13">
        <f t="shared" si="14"/>
        <v>-7.8566819084297794</v>
      </c>
      <c r="AT13">
        <f t="shared" si="15"/>
        <v>33.919127502246511</v>
      </c>
      <c r="AU13">
        <f t="shared" si="16"/>
        <v>121.16936259893872</v>
      </c>
      <c r="AW13">
        <v>10</v>
      </c>
      <c r="AX13">
        <f>(R13*SUMPRODUCT(K14:$K$23, X14:$X$23)-$AZ$3*SUMPRODUCT(K13:$K$22, W14:$W$23))/Z13</f>
        <v>350.43549030513918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2.0842399999999998E-3</v>
      </c>
      <c r="O14">
        <f t="shared" si="30"/>
        <v>367.99837322839761</v>
      </c>
      <c r="P14">
        <f t="shared" si="31"/>
        <v>18.399918661419882</v>
      </c>
      <c r="Q14" s="5">
        <f t="shared" si="32"/>
        <v>50</v>
      </c>
      <c r="R14">
        <f t="shared" si="0"/>
        <v>50000</v>
      </c>
      <c r="S14">
        <f t="shared" si="20"/>
        <v>366.31570240648392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311.68056877749495</v>
      </c>
      <c r="AC14">
        <f t="shared" si="1"/>
        <v>321.86747571636374</v>
      </c>
      <c r="AE14">
        <f t="shared" si="2"/>
        <v>323.34597365230519</v>
      </c>
      <c r="AF14">
        <f t="shared" si="3"/>
        <v>-16.167298682615261</v>
      </c>
      <c r="AG14">
        <f t="shared" si="4"/>
        <v>-43.933071064368676</v>
      </c>
      <c r="AH14">
        <f t="shared" si="5"/>
        <v>-92.687117406852352</v>
      </c>
      <c r="AI14">
        <f t="shared" si="6"/>
        <v>170.55848649846894</v>
      </c>
      <c r="AJ14">
        <f t="shared" si="7"/>
        <v>-10.186906938868788</v>
      </c>
      <c r="AK14">
        <f t="shared" si="28"/>
        <v>52.955785487446619</v>
      </c>
      <c r="AL14">
        <f t="shared" si="8"/>
        <v>213.32736504704678</v>
      </c>
      <c r="AN14">
        <f t="shared" si="9"/>
        <v>159.93595072723363</v>
      </c>
      <c r="AO14">
        <f t="shared" si="10"/>
        <v>-7.9967975363616821</v>
      </c>
      <c r="AP14">
        <f t="shared" si="11"/>
        <v>-21.730524149351282</v>
      </c>
      <c r="AQ14">
        <f t="shared" si="12"/>
        <v>-45.84563733758425</v>
      </c>
      <c r="AR14">
        <f t="shared" si="13"/>
        <v>84.36299170393643</v>
      </c>
      <c r="AS14">
        <f t="shared" si="14"/>
        <v>-5.0387287271118844</v>
      </c>
      <c r="AT14">
        <f t="shared" si="15"/>
        <v>26.193410738274814</v>
      </c>
      <c r="AU14">
        <f t="shared" si="16"/>
        <v>105.51767371509936</v>
      </c>
      <c r="AW14">
        <v>11</v>
      </c>
      <c r="AX14">
        <f>(R14*SUMPRODUCT(K15:$K$23, X15:$X$23)-$AZ$3*SUMPRODUCT(K14:$K$22, W15:$W$23))/Z14</f>
        <v>366.31570240648392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2.1892320000000002E-3</v>
      </c>
      <c r="O15">
        <f t="shared" si="30"/>
        <v>367.99837322839761</v>
      </c>
      <c r="P15">
        <f t="shared" si="31"/>
        <v>18.399918661419882</v>
      </c>
      <c r="Q15" s="5">
        <f t="shared" si="32"/>
        <v>50</v>
      </c>
      <c r="R15">
        <f t="shared" si="0"/>
        <v>50000</v>
      </c>
      <c r="S15">
        <f t="shared" si="20"/>
        <v>379.09540070549849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321.86747571636374</v>
      </c>
      <c r="AC15">
        <f t="shared" si="1"/>
        <v>329.03631302678406</v>
      </c>
      <c r="AE15">
        <f t="shared" si="2"/>
        <v>319.40463456319139</v>
      </c>
      <c r="AF15">
        <f t="shared" si="3"/>
        <v>-15.97023172815957</v>
      </c>
      <c r="AG15">
        <f t="shared" si="4"/>
        <v>-43.397560668692606</v>
      </c>
      <c r="AH15">
        <f t="shared" si="5"/>
        <v>-96.179685032389969</v>
      </c>
      <c r="AI15">
        <f t="shared" si="6"/>
        <v>163.85715713394927</v>
      </c>
      <c r="AJ15">
        <f t="shared" si="7"/>
        <v>-7.1688373104203151</v>
      </c>
      <c r="AK15">
        <f t="shared" si="28"/>
        <v>53.507081747642928</v>
      </c>
      <c r="AL15">
        <f t="shared" si="8"/>
        <v>210.19540157117189</v>
      </c>
      <c r="AN15">
        <f t="shared" si="9"/>
        <v>145.53318009771718</v>
      </c>
      <c r="AO15">
        <f t="shared" si="10"/>
        <v>-7.2766590048858584</v>
      </c>
      <c r="AP15">
        <f t="shared" si="11"/>
        <v>-19.773617315339628</v>
      </c>
      <c r="AQ15">
        <f t="shared" si="12"/>
        <v>-43.823207019844517</v>
      </c>
      <c r="AR15">
        <f t="shared" si="13"/>
        <v>74.659696757647168</v>
      </c>
      <c r="AS15">
        <f t="shared" si="14"/>
        <v>-3.2664012305752115</v>
      </c>
      <c r="AT15">
        <f t="shared" si="15"/>
        <v>24.379908497985156</v>
      </c>
      <c r="AU15">
        <f t="shared" si="16"/>
        <v>95.773204025057112</v>
      </c>
      <c r="AW15">
        <v>12</v>
      </c>
      <c r="AX15">
        <f>(R15*SUMPRODUCT(K16:$K$23, X16:$X$23)-$AZ$3*SUMPRODUCT(K15:$K$22, W16:$W$23))/Z15</f>
        <v>379.09540070549849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2.8741389999999999E-3</v>
      </c>
      <c r="O16">
        <f t="shared" si="30"/>
        <v>367.99837322839761</v>
      </c>
      <c r="P16">
        <f t="shared" si="31"/>
        <v>18.399918661419882</v>
      </c>
      <c r="Q16" s="5">
        <f t="shared" si="32"/>
        <v>50</v>
      </c>
      <c r="R16">
        <f t="shared" si="0"/>
        <v>50000</v>
      </c>
      <c r="S16">
        <f t="shared" si="20"/>
        <v>377.09226940233606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329.03631302678406</v>
      </c>
      <c r="AC16">
        <f t="shared" si="1"/>
        <v>323.08401679040674</v>
      </c>
      <c r="AE16">
        <f t="shared" si="2"/>
        <v>315.29257490058069</v>
      </c>
      <c r="AF16">
        <f t="shared" si="3"/>
        <v>-15.764628745029034</v>
      </c>
      <c r="AG16">
        <f t="shared" si="4"/>
        <v>-42.838854440382924</v>
      </c>
      <c r="AH16">
        <f t="shared" si="5"/>
        <v>-124.73062162275548</v>
      </c>
      <c r="AI16">
        <f t="shared" si="6"/>
        <v>131.95847009241325</v>
      </c>
      <c r="AJ16">
        <f t="shared" si="7"/>
        <v>5.9522962363773217</v>
      </c>
      <c r="AK16">
        <f t="shared" si="28"/>
        <v>53.786243658232472</v>
      </c>
      <c r="AL16">
        <f t="shared" si="8"/>
        <v>191.69700998702305</v>
      </c>
      <c r="AN16">
        <f t="shared" si="9"/>
        <v>132.33560775263422</v>
      </c>
      <c r="AO16">
        <f t="shared" si="10"/>
        <v>-6.6167803876317111</v>
      </c>
      <c r="AP16">
        <f t="shared" si="11"/>
        <v>-17.980460972106027</v>
      </c>
      <c r="AQ16">
        <f t="shared" si="12"/>
        <v>-52.352335360311095</v>
      </c>
      <c r="AR16">
        <f t="shared" si="13"/>
        <v>55.386031032585386</v>
      </c>
      <c r="AS16">
        <f t="shared" si="14"/>
        <v>2.4983168100710622</v>
      </c>
      <c r="AT16">
        <f t="shared" si="15"/>
        <v>22.575334181237494</v>
      </c>
      <c r="AU16">
        <f t="shared" si="16"/>
        <v>80.459682023893947</v>
      </c>
      <c r="AW16">
        <v>13</v>
      </c>
      <c r="AX16">
        <f>(R16*SUMPRODUCT(K17:$K$23, X17:$X$23)-$AZ$3*SUMPRODUCT(K16:$K$22, W17:$W$23))/Z16</f>
        <v>377.09226940233606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3.657909E-3</v>
      </c>
      <c r="O17">
        <f t="shared" si="30"/>
        <v>367.99837322839761</v>
      </c>
      <c r="P17">
        <f t="shared" si="31"/>
        <v>18.399918661419882</v>
      </c>
      <c r="Q17" s="5">
        <f t="shared" si="32"/>
        <v>50</v>
      </c>
      <c r="R17">
        <f t="shared" si="0"/>
        <v>50000</v>
      </c>
      <c r="S17">
        <f t="shared" si="20"/>
        <v>360.54751178803133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323.08401679040674</v>
      </c>
      <c r="AC17">
        <f t="shared" si="1"/>
        <v>304.68979859778131</v>
      </c>
      <c r="AE17">
        <f t="shared" si="2"/>
        <v>310.98633760421285</v>
      </c>
      <c r="AF17">
        <f t="shared" si="3"/>
        <v>-15.549316880210643</v>
      </c>
      <c r="AG17">
        <f t="shared" si="4"/>
        <v>-42.253765264771928</v>
      </c>
      <c r="AH17">
        <f t="shared" si="5"/>
        <v>-156.70063120716665</v>
      </c>
      <c r="AI17">
        <f t="shared" si="6"/>
        <v>96.48262425206363</v>
      </c>
      <c r="AJ17">
        <f t="shared" si="7"/>
        <v>18.394218192625431</v>
      </c>
      <c r="AK17">
        <f t="shared" si="28"/>
        <v>52.926845180107975</v>
      </c>
      <c r="AL17">
        <f t="shared" si="8"/>
        <v>167.80368762479702</v>
      </c>
      <c r="AN17">
        <f t="shared" si="9"/>
        <v>120.23930291412718</v>
      </c>
      <c r="AO17">
        <f t="shared" si="10"/>
        <v>-6.011965145706359</v>
      </c>
      <c r="AP17">
        <f t="shared" si="11"/>
        <v>-16.336934027626917</v>
      </c>
      <c r="AQ17">
        <f t="shared" si="12"/>
        <v>-60.586502956064905</v>
      </c>
      <c r="AR17">
        <f t="shared" si="13"/>
        <v>37.303900784728995</v>
      </c>
      <c r="AS17">
        <f t="shared" si="14"/>
        <v>7.1119136299371517</v>
      </c>
      <c r="AT17">
        <f t="shared" si="15"/>
        <v>20.463558042216402</v>
      </c>
      <c r="AU17">
        <f t="shared" si="16"/>
        <v>64.879372456882535</v>
      </c>
      <c r="AW17">
        <v>14</v>
      </c>
      <c r="AX17">
        <f>(R17*SUMPRODUCT(K18:$K$23, X18:$X$23)-$AZ$3*SUMPRODUCT(K17:$K$22, W18:$W$23))/Z17</f>
        <v>360.54751178803133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4.4868319999999996E-3</v>
      </c>
      <c r="O18">
        <f t="shared" si="30"/>
        <v>367.99837322839761</v>
      </c>
      <c r="P18">
        <f t="shared" si="31"/>
        <v>18.399918661419882</v>
      </c>
      <c r="Q18" s="5">
        <f t="shared" si="32"/>
        <v>50</v>
      </c>
      <c r="R18">
        <f t="shared" si="0"/>
        <v>50000</v>
      </c>
      <c r="S18">
        <f t="shared" si="20"/>
        <v>330.80145923745084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304.68979859778131</v>
      </c>
      <c r="AC18">
        <f t="shared" si="1"/>
        <v>275.50231920961926</v>
      </c>
      <c r="AE18">
        <f t="shared" si="2"/>
        <v>306.48113077704534</v>
      </c>
      <c r="AF18">
        <f t="shared" si="3"/>
        <v>-15.324056538852268</v>
      </c>
      <c r="AG18">
        <f t="shared" si="4"/>
        <v>-41.641642066013738</v>
      </c>
      <c r="AH18">
        <f t="shared" si="5"/>
        <v>-189.58554611046713</v>
      </c>
      <c r="AI18">
        <f t="shared" si="6"/>
        <v>59.929886061712182</v>
      </c>
      <c r="AJ18">
        <f t="shared" si="7"/>
        <v>29.187479388162046</v>
      </c>
      <c r="AK18">
        <f t="shared" si="28"/>
        <v>50.986616908574334</v>
      </c>
      <c r="AL18">
        <f t="shared" si="8"/>
        <v>140.10398235844855</v>
      </c>
      <c r="AN18">
        <f t="shared" si="9"/>
        <v>109.15686352148005</v>
      </c>
      <c r="AO18">
        <f t="shared" si="10"/>
        <v>-5.4578431760740029</v>
      </c>
      <c r="AP18">
        <f t="shared" si="11"/>
        <v>-14.831161149417909</v>
      </c>
      <c r="AQ18">
        <f t="shared" si="12"/>
        <v>-67.523124604627355</v>
      </c>
      <c r="AR18">
        <f t="shared" si="13"/>
        <v>21.34473459136078</v>
      </c>
      <c r="AS18">
        <f t="shared" si="14"/>
        <v>10.39546446475145</v>
      </c>
      <c r="AT18">
        <f t="shared" si="15"/>
        <v>18.159483976062386</v>
      </c>
      <c r="AU18">
        <f t="shared" si="16"/>
        <v>49.899683032174607</v>
      </c>
      <c r="AW18">
        <v>15</v>
      </c>
      <c r="AX18">
        <f>(R18*SUMPRODUCT(K19:$K$23, X19:$X$23)-$AZ$3*SUMPRODUCT(K18:$K$22, W19:$W$23))/Z18</f>
        <v>330.80145923745084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5.3970320000000004E-3</v>
      </c>
      <c r="O19">
        <f t="shared" si="30"/>
        <v>367.99837322839761</v>
      </c>
      <c r="P19">
        <f t="shared" si="31"/>
        <v>18.399918661419882</v>
      </c>
      <c r="Q19" s="5">
        <f t="shared" si="32"/>
        <v>50</v>
      </c>
      <c r="R19">
        <f t="shared" si="0"/>
        <v>50000</v>
      </c>
      <c r="S19">
        <f t="shared" si="20"/>
        <v>288.49635537747241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275.50231920961926</v>
      </c>
      <c r="AC19">
        <f t="shared" si="1"/>
        <v>236.5698061925292</v>
      </c>
      <c r="AE19">
        <f t="shared" si="2"/>
        <v>301.76223099907497</v>
      </c>
      <c r="AF19">
        <f t="shared" si="3"/>
        <v>-15.08811154995375</v>
      </c>
      <c r="AG19">
        <f t="shared" si="4"/>
        <v>-41.000484370590776</v>
      </c>
      <c r="AH19">
        <f t="shared" si="5"/>
        <v>-224.74127476282226</v>
      </c>
      <c r="AI19">
        <f t="shared" si="6"/>
        <v>20.932360315708195</v>
      </c>
      <c r="AJ19">
        <f t="shared" si="7"/>
        <v>38.932513017090059</v>
      </c>
      <c r="AK19">
        <f t="shared" si="28"/>
        <v>48.105437856028431</v>
      </c>
      <c r="AL19">
        <f t="shared" si="8"/>
        <v>107.97031118882668</v>
      </c>
      <c r="AN19">
        <f t="shared" si="9"/>
        <v>99.004368028611879</v>
      </c>
      <c r="AO19">
        <f t="shared" si="10"/>
        <v>-4.9502184014305941</v>
      </c>
      <c r="AP19">
        <f t="shared" si="11"/>
        <v>-13.4517399030953</v>
      </c>
      <c r="AQ19">
        <f t="shared" si="12"/>
        <v>-73.734767284067573</v>
      </c>
      <c r="AR19">
        <f t="shared" si="13"/>
        <v>6.8676424400184031</v>
      </c>
      <c r="AS19">
        <f t="shared" si="14"/>
        <v>12.773264680146543</v>
      </c>
      <c r="AT19">
        <f t="shared" si="15"/>
        <v>15.782785201141875</v>
      </c>
      <c r="AU19">
        <f t="shared" si="16"/>
        <v>35.423692321306824</v>
      </c>
      <c r="AW19">
        <v>16</v>
      </c>
      <c r="AX19">
        <f>(R19*SUMPRODUCT(K20:$K$23, X20:$X$23)-$AZ$3*SUMPRODUCT(K19:$K$22, W20:$W$23))/Z19</f>
        <v>288.49635537747241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6.3737730000000001E-3</v>
      </c>
      <c r="O20">
        <f t="shared" si="30"/>
        <v>367.99837322839761</v>
      </c>
      <c r="P20">
        <f t="shared" si="31"/>
        <v>18.399918661419882</v>
      </c>
      <c r="Q20" s="5">
        <f t="shared" si="32"/>
        <v>50</v>
      </c>
      <c r="R20">
        <f t="shared" si="0"/>
        <v>50000</v>
      </c>
      <c r="S20">
        <f t="shared" si="20"/>
        <v>234.51416259183367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236.5698061925292</v>
      </c>
      <c r="AC20">
        <f t="shared" si="1"/>
        <v>189.15514499793591</v>
      </c>
      <c r="AE20">
        <f t="shared" si="2"/>
        <v>296.82124472872255</v>
      </c>
      <c r="AF20">
        <f t="shared" si="3"/>
        <v>-14.841062236436128</v>
      </c>
      <c r="AG20">
        <f t="shared" si="4"/>
        <v>-40.329151746616674</v>
      </c>
      <c r="AH20">
        <f t="shared" si="5"/>
        <v>-261.32778026819352</v>
      </c>
      <c r="AI20">
        <f t="shared" si="6"/>
        <v>-19.676749522523778</v>
      </c>
      <c r="AJ20">
        <f t="shared" si="7"/>
        <v>47.414661194593293</v>
      </c>
      <c r="AK20">
        <f t="shared" si="28"/>
        <v>44.372322531759679</v>
      </c>
      <c r="AL20">
        <f t="shared" si="8"/>
        <v>72.110234203829194</v>
      </c>
      <c r="AN20">
        <f t="shared" si="9"/>
        <v>89.707059867629837</v>
      </c>
      <c r="AO20">
        <f t="shared" si="10"/>
        <v>-4.4853529933814924</v>
      </c>
      <c r="AP20">
        <f t="shared" si="11"/>
        <v>-12.188513101381741</v>
      </c>
      <c r="AQ20">
        <f t="shared" si="12"/>
        <v>-78.980016578729561</v>
      </c>
      <c r="AR20">
        <f t="shared" si="13"/>
        <v>-5.9468228058629578</v>
      </c>
      <c r="AS20">
        <f t="shared" si="14"/>
        <v>14.329937381248282</v>
      </c>
      <c r="AT20">
        <f t="shared" si="15"/>
        <v>13.410463922352669</v>
      </c>
      <c r="AU20">
        <f t="shared" si="16"/>
        <v>21.793578497737993</v>
      </c>
      <c r="AW20">
        <v>17</v>
      </c>
      <c r="AX20">
        <f>(R20*SUMPRODUCT(K21:$K$23, X21:$X$23)-$AZ$3*SUMPRODUCT(K20:$K$22, W21:$W$23))/Z20</f>
        <v>234.51416259183367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7.4983330000000003E-3</v>
      </c>
      <c r="O21">
        <f t="shared" si="30"/>
        <v>367.99837322839761</v>
      </c>
      <c r="P21">
        <f t="shared" si="31"/>
        <v>18.399918661419882</v>
      </c>
      <c r="Q21" s="5">
        <f t="shared" si="32"/>
        <v>50</v>
      </c>
      <c r="R21">
        <f t="shared" si="0"/>
        <v>50000</v>
      </c>
      <c r="S21">
        <f t="shared" si="20"/>
        <v>168.5451288287741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189.15514499793591</v>
      </c>
      <c r="AC21">
        <f t="shared" si="1"/>
        <v>133.56681942831716</v>
      </c>
      <c r="AE21">
        <f t="shared" si="2"/>
        <v>291.62736774698487</v>
      </c>
      <c r="AF21">
        <f t="shared" si="3"/>
        <v>-14.581368387349245</v>
      </c>
      <c r="AG21">
        <f t="shared" si="4"/>
        <v>-39.623458819746851</v>
      </c>
      <c r="AH21">
        <f t="shared" si="5"/>
        <v>-302.40140940366348</v>
      </c>
      <c r="AI21">
        <f t="shared" si="6"/>
        <v>-64.978868863774693</v>
      </c>
      <c r="AJ21">
        <f t="shared" si="7"/>
        <v>55.588325569618746</v>
      </c>
      <c r="AK21">
        <f t="shared" si="28"/>
        <v>39.892831922677402</v>
      </c>
      <c r="AL21">
        <f t="shared" si="8"/>
        <v>30.502288628521455</v>
      </c>
      <c r="AN21">
        <f t="shared" si="9"/>
        <v>81.18991484806611</v>
      </c>
      <c r="AO21">
        <f t="shared" si="10"/>
        <v>-4.059495742403306</v>
      </c>
      <c r="AP21">
        <f t="shared" si="11"/>
        <v>-11.03128719507623</v>
      </c>
      <c r="AQ21">
        <f t="shared" si="12"/>
        <v>-84.189439657528368</v>
      </c>
      <c r="AR21">
        <f t="shared" si="13"/>
        <v>-18.090307746941786</v>
      </c>
      <c r="AS21">
        <f t="shared" si="14"/>
        <v>15.475952940944735</v>
      </c>
      <c r="AT21">
        <f t="shared" si="15"/>
        <v>11.106281457302901</v>
      </c>
      <c r="AU21">
        <f t="shared" si="16"/>
        <v>8.4919266513058478</v>
      </c>
      <c r="AW21">
        <v>18</v>
      </c>
      <c r="AX21">
        <f>(R21*SUMPRODUCT(K22:$K$23, X22:$X$23)-$AZ$3*SUMPRODUCT(K21:$K$22, W22:$W$23))/Z21</f>
        <v>168.5451288287741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8.7783159999999995E-3</v>
      </c>
      <c r="O22">
        <f t="shared" si="30"/>
        <v>367.99837322839761</v>
      </c>
      <c r="P22">
        <f t="shared" si="31"/>
        <v>18.399918661419882</v>
      </c>
      <c r="Q22" s="5">
        <f t="shared" si="32"/>
        <v>50</v>
      </c>
      <c r="R22">
        <f t="shared" si="0"/>
        <v>50000</v>
      </c>
      <c r="S22">
        <f t="shared" si="20"/>
        <v>90.34271770129817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133.56681942831716</v>
      </c>
      <c r="AC22">
        <f t="shared" si="1"/>
        <v>70.249407731508683</v>
      </c>
      <c r="AE22">
        <f t="shared" si="2"/>
        <v>286.15109688118378</v>
      </c>
      <c r="AF22">
        <f t="shared" si="3"/>
        <v>-14.30755484405919</v>
      </c>
      <c r="AG22">
        <f t="shared" si="4"/>
        <v>-38.879396989016655</v>
      </c>
      <c r="AH22">
        <f t="shared" si="5"/>
        <v>-347.82724253272482</v>
      </c>
      <c r="AI22">
        <f t="shared" si="6"/>
        <v>-114.8630974846169</v>
      </c>
      <c r="AJ22">
        <f t="shared" si="7"/>
        <v>63.317411696808477</v>
      </c>
      <c r="AK22">
        <f t="shared" si="28"/>
        <v>34.690964630597854</v>
      </c>
      <c r="AL22">
        <f t="shared" si="8"/>
        <v>-16.85472115721057</v>
      </c>
      <c r="AN22">
        <f t="shared" si="9"/>
        <v>73.385691361253564</v>
      </c>
      <c r="AO22">
        <f t="shared" si="10"/>
        <v>-3.6692845680626789</v>
      </c>
      <c r="AP22">
        <f t="shared" si="11"/>
        <v>-9.9709260556577046</v>
      </c>
      <c r="AQ22">
        <f t="shared" si="12"/>
        <v>-89.203022269529171</v>
      </c>
      <c r="AR22">
        <f t="shared" si="13"/>
        <v>-29.457541531995982</v>
      </c>
      <c r="AS22">
        <f t="shared" si="14"/>
        <v>16.238246448186011</v>
      </c>
      <c r="AT22">
        <f t="shared" si="15"/>
        <v>8.8967697525978675</v>
      </c>
      <c r="AU22">
        <f t="shared" si="16"/>
        <v>-4.3225253312121028</v>
      </c>
      <c r="AW22">
        <v>19</v>
      </c>
      <c r="AX22">
        <f>(R22*SUMPRODUCT(K23:$K$23, X23:$X$23)-$AZ$3*SUMPRODUCT(K22:$K$22, W23:$W$23))/Z22</f>
        <v>90.34271770129817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1.019566E-2</v>
      </c>
      <c r="O23">
        <f t="shared" si="30"/>
        <v>367.99837322839761</v>
      </c>
      <c r="P23">
        <f t="shared" si="31"/>
        <v>18.399918661419882</v>
      </c>
      <c r="Q23" s="5">
        <f t="shared" si="32"/>
        <v>50</v>
      </c>
      <c r="R23">
        <f t="shared" si="0"/>
        <v>50000</v>
      </c>
      <c r="S23">
        <f t="shared" si="20"/>
        <v>92.20485561566116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70.249407731508683</v>
      </c>
      <c r="AC23">
        <f t="shared" si="1"/>
        <v>70.249407731508683</v>
      </c>
      <c r="AE23">
        <f t="shared" si="2"/>
        <v>280.37208661994435</v>
      </c>
      <c r="AF23">
        <f t="shared" si="3"/>
        <v>-14.018604330997219</v>
      </c>
      <c r="AG23">
        <f t="shared" si="4"/>
        <v>-38.094201906421453</v>
      </c>
      <c r="AH23">
        <f t="shared" si="5"/>
        <v>-396.40111270503763</v>
      </c>
      <c r="AI23">
        <f t="shared" si="6"/>
        <v>-168.14183232251196</v>
      </c>
      <c r="AJ23">
        <f t="shared" si="7"/>
        <v>0</v>
      </c>
      <c r="AK23">
        <f t="shared" si="28"/>
        <v>28.803109299050409</v>
      </c>
      <c r="AL23">
        <f t="shared" si="8"/>
        <v>-139.33872302346154</v>
      </c>
      <c r="AN23">
        <f t="shared" si="9"/>
        <v>66.235819790208609</v>
      </c>
      <c r="AO23">
        <f t="shared" si="10"/>
        <v>-3.3117909895104312</v>
      </c>
      <c r="AP23">
        <f t="shared" si="11"/>
        <v>-8.9994718195533245</v>
      </c>
      <c r="AQ23">
        <f t="shared" si="12"/>
        <v>-93.646814068763007</v>
      </c>
      <c r="AR23">
        <f t="shared" si="13"/>
        <v>-39.722257087618154</v>
      </c>
      <c r="AS23">
        <f t="shared" si="14"/>
        <v>0</v>
      </c>
      <c r="AT23">
        <f t="shared" si="15"/>
        <v>6.8045203070292839</v>
      </c>
      <c r="AU23">
        <f t="shared" si="16"/>
        <v>-32.917736780588868</v>
      </c>
      <c r="AW23">
        <v>20</v>
      </c>
      <c r="AX23">
        <f>(R23*SUMPRODUCT(K$23:$K24, X$23:$X24)-$AZ$3*SUMPRODUCT(K$22:$K23, W$23:$W24))/Z23</f>
        <v>92.20485561566116</v>
      </c>
    </row>
    <row r="25" spans="5:50" x14ac:dyDescent="0.25">
      <c r="AN25" s="6">
        <f t="shared" ref="AN25:AU25" si="33">SUM(AN3:AN23)</f>
        <v>3672.8381518526339</v>
      </c>
      <c r="AO25" s="6">
        <f t="shared" si="33"/>
        <v>-459.64068751392995</v>
      </c>
      <c r="AP25" s="6">
        <f t="shared" si="33"/>
        <v>-2968.9373328017587</v>
      </c>
      <c r="AQ25" s="6">
        <f t="shared" si="33"/>
        <v>-1260.206935501443</v>
      </c>
      <c r="AR25" s="6">
        <f t="shared" si="33"/>
        <v>-1015.9468039644983</v>
      </c>
      <c r="AS25" s="6">
        <f t="shared" si="33"/>
        <v>-176.31274770587549</v>
      </c>
      <c r="AT25" s="6">
        <f t="shared" si="33"/>
        <v>382.46873917277793</v>
      </c>
      <c r="AU25" s="7">
        <f t="shared" si="33"/>
        <v>-809.7908124975952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1239.8365031758995</v>
      </c>
      <c r="K3">
        <v>1</v>
      </c>
      <c r="L3" s="2">
        <v>0</v>
      </c>
      <c r="O3">
        <f>$C$3</f>
        <v>1239.8365031758995</v>
      </c>
      <c r="P3">
        <f>O3*B5</f>
        <v>991.86920254071958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1239.8365031758995</v>
      </c>
      <c r="AF3">
        <f t="shared" ref="AF3:AF23" si="3">-$Z3*P3</f>
        <v>-991.86920254071958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-2271.9409033648199</v>
      </c>
      <c r="AJ3">
        <f t="shared" ref="AJ3:AJ23" si="7">AB3-AC3</f>
        <v>0</v>
      </c>
      <c r="AL3">
        <f t="shared" ref="AL3:AL23" si="8">SUM(AI3:AK3)</f>
        <v>-2271.9409033648199</v>
      </c>
      <c r="AN3">
        <f t="shared" ref="AN3:AN23" si="9">AE3*$K3</f>
        <v>1239.8365031758995</v>
      </c>
      <c r="AO3">
        <f t="shared" ref="AO3:AO23" si="10">AF3*$K3</f>
        <v>-991.86920254071958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-2271.9409033648199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-2271.9409033648199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419.67601087744794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324.47973454506308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320.55864355768426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-320.55864355768426</v>
      </c>
      <c r="AK4">
        <f t="shared" ref="AK4:AK23" si="28">H4*SUM(AB4:AB4, AE4:AF4)</f>
        <v>0</v>
      </c>
      <c r="AL4">
        <f t="shared" si="8"/>
        <v>-424.77064355768425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-99.117367319764099</v>
      </c>
      <c r="AR4">
        <f t="shared" si="13"/>
        <v>-99.117367319764099</v>
      </c>
      <c r="AS4">
        <f t="shared" si="14"/>
        <v>-304.88742967251687</v>
      </c>
      <c r="AT4">
        <f t="shared" si="15"/>
        <v>0</v>
      </c>
      <c r="AU4">
        <f t="shared" si="16"/>
        <v>-404.00479699228094</v>
      </c>
      <c r="AW4">
        <v>1</v>
      </c>
      <c r="AX4">
        <f>(R4*SUMPRODUCT(K5:$K$23, X5:$X$23)-$AZ$3*SUMPRODUCT(K4:$K$22, W5:$W$23))/Z4</f>
        <v>324.47973454506308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2.1892320000000002E-3</v>
      </c>
      <c r="O5">
        <f t="shared" ref="O5:O23" si="30">$C$3</f>
        <v>1239.8365031758995</v>
      </c>
      <c r="P5">
        <f t="shared" ref="P5:P23" si="31">O5*$C$5</f>
        <v>61.991825158794974</v>
      </c>
      <c r="Q5" s="5">
        <f t="shared" ref="Q5:Q23" si="32">$C$8</f>
        <v>50</v>
      </c>
      <c r="R5">
        <f t="shared" si="0"/>
        <v>50000</v>
      </c>
      <c r="S5">
        <f t="shared" si="20"/>
        <v>632.37350930711511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320.55864355768426</v>
      </c>
      <c r="AC5">
        <f t="shared" si="1"/>
        <v>617.11675573873254</v>
      </c>
      <c r="AE5">
        <f t="shared" si="2"/>
        <v>1209.9239914788714</v>
      </c>
      <c r="AF5">
        <f t="shared" si="3"/>
        <v>-60.496199573943564</v>
      </c>
      <c r="AG5">
        <f t="shared" si="4"/>
        <v>-48.793691280245184</v>
      </c>
      <c r="AH5">
        <f t="shared" si="5"/>
        <v>-108.13883975481602</v>
      </c>
      <c r="AI5">
        <f t="shared" si="6"/>
        <v>992.49526086986657</v>
      </c>
      <c r="AJ5">
        <f t="shared" si="7"/>
        <v>-296.55811218104827</v>
      </c>
      <c r="AK5">
        <f t="shared" si="28"/>
        <v>76.292296000509566</v>
      </c>
      <c r="AL5">
        <f t="shared" si="8"/>
        <v>772.22944468932792</v>
      </c>
      <c r="AN5">
        <f t="shared" si="9"/>
        <v>1093.9958149218135</v>
      </c>
      <c r="AO5">
        <f t="shared" si="10"/>
        <v>-54.69979074609067</v>
      </c>
      <c r="AP5">
        <f t="shared" si="11"/>
        <v>-44.118551604162796</v>
      </c>
      <c r="AQ5">
        <f t="shared" si="12"/>
        <v>-97.777578554888308</v>
      </c>
      <c r="AR5">
        <f t="shared" si="13"/>
        <v>897.39989401667162</v>
      </c>
      <c r="AS5">
        <f t="shared" si="14"/>
        <v>-268.1435659529576</v>
      </c>
      <c r="AT5">
        <f t="shared" si="15"/>
        <v>68.982393210764911</v>
      </c>
      <c r="AU5">
        <f t="shared" si="16"/>
        <v>698.23872127447896</v>
      </c>
      <c r="AW5">
        <v>2</v>
      </c>
      <c r="AX5">
        <f>(R5*SUMPRODUCT(K6:$K$23, X6:$X$23)-$AZ$3*SUMPRODUCT(K5:$K$22, W6:$W$23))/Z5</f>
        <v>632.37350930711511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2.8741389999999999E-3</v>
      </c>
      <c r="O6">
        <f t="shared" si="30"/>
        <v>1239.8365031758995</v>
      </c>
      <c r="P6">
        <f t="shared" si="31"/>
        <v>61.991825158794974</v>
      </c>
      <c r="Q6" s="5">
        <f t="shared" si="32"/>
        <v>50</v>
      </c>
      <c r="R6">
        <f t="shared" si="0"/>
        <v>50000</v>
      </c>
      <c r="S6">
        <f t="shared" si="20"/>
        <v>900.22940375854171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617.11675573873254</v>
      </c>
      <c r="AC6">
        <f t="shared" si="1"/>
        <v>867.20024829608701</v>
      </c>
      <c r="AE6">
        <f t="shared" si="2"/>
        <v>1194.3472618331375</v>
      </c>
      <c r="AF6">
        <f t="shared" si="3"/>
        <v>-59.717363091656878</v>
      </c>
      <c r="AG6">
        <f t="shared" si="4"/>
        <v>-48.16551451638022</v>
      </c>
      <c r="AH6">
        <f t="shared" si="5"/>
        <v>-140.2398510625126</v>
      </c>
      <c r="AI6">
        <f t="shared" si="6"/>
        <v>946.22453316258793</v>
      </c>
      <c r="AJ6">
        <f t="shared" si="7"/>
        <v>-250.08349255735448</v>
      </c>
      <c r="AK6">
        <f t="shared" si="28"/>
        <v>95.820542000067675</v>
      </c>
      <c r="AL6">
        <f t="shared" si="8"/>
        <v>791.96158260530115</v>
      </c>
      <c r="AN6">
        <f t="shared" si="9"/>
        <v>1023.9040113161011</v>
      </c>
      <c r="AO6">
        <f t="shared" si="10"/>
        <v>-51.19520056580506</v>
      </c>
      <c r="AP6">
        <f t="shared" si="11"/>
        <v>-41.291896499793438</v>
      </c>
      <c r="AQ6">
        <f t="shared" si="12"/>
        <v>-120.22646230116324</v>
      </c>
      <c r="AR6">
        <f t="shared" si="13"/>
        <v>811.19045194933949</v>
      </c>
      <c r="AS6">
        <f t="shared" si="14"/>
        <v>-214.39450600020714</v>
      </c>
      <c r="AT6">
        <f t="shared" si="15"/>
        <v>82.146156696308779</v>
      </c>
      <c r="AU6">
        <f t="shared" si="16"/>
        <v>678.9421026454412</v>
      </c>
      <c r="AW6">
        <v>3</v>
      </c>
      <c r="AX6">
        <f>(R6*SUMPRODUCT(K7:$K$23, X7:$X$23)-$AZ$3*SUMPRODUCT(K6:$K$22, W7:$W$23))/Z6</f>
        <v>900.22940375854171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3.657909E-3</v>
      </c>
      <c r="O7">
        <f t="shared" si="30"/>
        <v>1239.8365031758995</v>
      </c>
      <c r="P7">
        <f t="shared" si="31"/>
        <v>61.991825158794974</v>
      </c>
      <c r="Q7" s="5">
        <f t="shared" si="32"/>
        <v>50</v>
      </c>
      <c r="R7">
        <f t="shared" si="0"/>
        <v>50000</v>
      </c>
      <c r="S7">
        <f t="shared" si="20"/>
        <v>1127.7339284326833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867.20024829608701</v>
      </c>
      <c r="AC7">
        <f t="shared" si="1"/>
        <v>1071.5203234298974</v>
      </c>
      <c r="AE7">
        <f t="shared" si="2"/>
        <v>1178.0349756166213</v>
      </c>
      <c r="AF7">
        <f t="shared" si="3"/>
        <v>-58.90174878083107</v>
      </c>
      <c r="AG7">
        <f t="shared" si="4"/>
        <v>-47.507674302177321</v>
      </c>
      <c r="AH7">
        <f t="shared" si="5"/>
        <v>-176.18506903909784</v>
      </c>
      <c r="AI7">
        <f t="shared" si="6"/>
        <v>895.44048349451521</v>
      </c>
      <c r="AJ7">
        <f t="shared" si="7"/>
        <v>-204.32007513381041</v>
      </c>
      <c r="AK7">
        <f t="shared" si="28"/>
        <v>122.55677541563684</v>
      </c>
      <c r="AL7">
        <f t="shared" si="8"/>
        <v>813.67718377634162</v>
      </c>
      <c r="AN7">
        <f t="shared" si="9"/>
        <v>951.22880616446332</v>
      </c>
      <c r="AO7">
        <f t="shared" si="10"/>
        <v>-47.561440308223169</v>
      </c>
      <c r="AP7">
        <f t="shared" si="11"/>
        <v>-38.361058241463539</v>
      </c>
      <c r="AQ7">
        <f t="shared" si="12"/>
        <v>-142.26429295814532</v>
      </c>
      <c r="AR7">
        <f t="shared" si="13"/>
        <v>723.04201465663141</v>
      </c>
      <c r="AS7">
        <f t="shared" si="14"/>
        <v>-164.98248792930465</v>
      </c>
      <c r="AT7">
        <f t="shared" si="15"/>
        <v>98.961013534391043</v>
      </c>
      <c r="AU7">
        <f t="shared" si="16"/>
        <v>657.02054026171777</v>
      </c>
      <c r="AW7">
        <v>4</v>
      </c>
      <c r="AX7">
        <f>(R7*SUMPRODUCT(K8:$K$23, X8:$X$23)-$AZ$3*SUMPRODUCT(K7:$K$22, W8:$W$23))/Z7</f>
        <v>1127.7339284326833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4.4868319999999996E-3</v>
      </c>
      <c r="O8">
        <f t="shared" si="30"/>
        <v>1239.8365031758995</v>
      </c>
      <c r="P8">
        <f t="shared" si="31"/>
        <v>61.991825158794974</v>
      </c>
      <c r="Q8" s="5">
        <f t="shared" si="32"/>
        <v>50</v>
      </c>
      <c r="R8">
        <f t="shared" si="0"/>
        <v>50000</v>
      </c>
      <c r="S8">
        <f t="shared" si="20"/>
        <v>1316.3978988915178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1071.5203234298974</v>
      </c>
      <c r="AC8">
        <f t="shared" si="1"/>
        <v>1232.6602121604524</v>
      </c>
      <c r="AE8">
        <f t="shared" si="2"/>
        <v>1160.9689808347393</v>
      </c>
      <c r="AF8">
        <f t="shared" si="3"/>
        <v>-58.048449041736966</v>
      </c>
      <c r="AG8">
        <f t="shared" si="4"/>
        <v>-46.819438605850962</v>
      </c>
      <c r="AH8">
        <f t="shared" si="5"/>
        <v>-213.15895330458684</v>
      </c>
      <c r="AI8">
        <f t="shared" si="6"/>
        <v>842.94213988256445</v>
      </c>
      <c r="AJ8">
        <f t="shared" si="7"/>
        <v>-161.13988873055496</v>
      </c>
      <c r="AK8">
        <f t="shared" si="28"/>
        <v>152.42830395112526</v>
      </c>
      <c r="AL8">
        <f t="shared" si="8"/>
        <v>834.23055510313475</v>
      </c>
      <c r="AN8">
        <f t="shared" si="9"/>
        <v>876.03823404915261</v>
      </c>
      <c r="AO8">
        <f t="shared" si="10"/>
        <v>-43.80191170245763</v>
      </c>
      <c r="AP8">
        <f t="shared" si="11"/>
        <v>-35.328780520864626</v>
      </c>
      <c r="AQ8">
        <f t="shared" si="12"/>
        <v>-160.8444291857418</v>
      </c>
      <c r="AR8">
        <f t="shared" si="13"/>
        <v>636.06311264008855</v>
      </c>
      <c r="AS8">
        <f t="shared" si="14"/>
        <v>-121.59214060731802</v>
      </c>
      <c r="AT8">
        <f t="shared" si="15"/>
        <v>115.01859603211854</v>
      </c>
      <c r="AU8">
        <f t="shared" si="16"/>
        <v>629.489568064889</v>
      </c>
      <c r="AW8">
        <v>5</v>
      </c>
      <c r="AX8">
        <f>(R8*SUMPRODUCT(K9:$K$23, X9:$X$23)-$AZ$3*SUMPRODUCT(K8:$K$22, W9:$W$23))/Z8</f>
        <v>1316.3978988915178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5.3970320000000004E-3</v>
      </c>
      <c r="O9">
        <f t="shared" si="30"/>
        <v>1239.8365031758995</v>
      </c>
      <c r="P9">
        <f t="shared" si="31"/>
        <v>61.991825158794974</v>
      </c>
      <c r="Q9" s="5">
        <f t="shared" si="32"/>
        <v>50</v>
      </c>
      <c r="R9">
        <f t="shared" si="0"/>
        <v>50000</v>
      </c>
      <c r="S9">
        <f t="shared" si="20"/>
        <v>1465.9468248954695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1232.6602121604524</v>
      </c>
      <c r="AC9">
        <f t="shared" si="1"/>
        <v>1351.5607008456454</v>
      </c>
      <c r="AE9">
        <f t="shared" si="2"/>
        <v>1143.0935042858196</v>
      </c>
      <c r="AF9">
        <f t="shared" si="3"/>
        <v>-57.154675214290975</v>
      </c>
      <c r="AG9">
        <f t="shared" si="4"/>
        <v>-46.098558211414641</v>
      </c>
      <c r="AH9">
        <f t="shared" si="5"/>
        <v>-252.68600837781304</v>
      </c>
      <c r="AI9">
        <f t="shared" si="6"/>
        <v>787.15426248230074</v>
      </c>
      <c r="AJ9">
        <f t="shared" si="7"/>
        <v>-118.90048868519307</v>
      </c>
      <c r="AK9">
        <f t="shared" si="28"/>
        <v>170.18516962642744</v>
      </c>
      <c r="AL9">
        <f t="shared" si="8"/>
        <v>838.43894342353508</v>
      </c>
      <c r="AN9">
        <f t="shared" si="9"/>
        <v>803.56795726315863</v>
      </c>
      <c r="AO9">
        <f t="shared" si="10"/>
        <v>-40.178397863157933</v>
      </c>
      <c r="AP9">
        <f t="shared" si="11"/>
        <v>-32.406206592755638</v>
      </c>
      <c r="AQ9">
        <f t="shared" si="12"/>
        <v>-177.6323448780353</v>
      </c>
      <c r="AR9">
        <f t="shared" si="13"/>
        <v>553.35100792920969</v>
      </c>
      <c r="AS9">
        <f t="shared" si="14"/>
        <v>-83.584258376173821</v>
      </c>
      <c r="AT9">
        <f t="shared" si="15"/>
        <v>119.63618776631425</v>
      </c>
      <c r="AU9">
        <f t="shared" si="16"/>
        <v>589.40293731935003</v>
      </c>
      <c r="AW9">
        <v>6</v>
      </c>
      <c r="AX9">
        <f>(R9*SUMPRODUCT(K10:$K$23, X10:$X$23)-$AZ$3*SUMPRODUCT(K9:$K$22, W10:$W$23))/Z9</f>
        <v>1465.9468248954695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6.3737730000000001E-3</v>
      </c>
      <c r="O10">
        <f t="shared" si="30"/>
        <v>1239.8365031758995</v>
      </c>
      <c r="P10">
        <f t="shared" si="31"/>
        <v>61.991825158794974</v>
      </c>
      <c r="Q10" s="5">
        <f t="shared" si="32"/>
        <v>50</v>
      </c>
      <c r="R10">
        <f t="shared" si="0"/>
        <v>50000</v>
      </c>
      <c r="S10">
        <f t="shared" si="20"/>
        <v>1574.2533745509249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1351.5607008456454</v>
      </c>
      <c r="AC10">
        <f t="shared" si="1"/>
        <v>1427.6510568671351</v>
      </c>
      <c r="AE10">
        <f t="shared" si="2"/>
        <v>1124.376750728869</v>
      </c>
      <c r="AF10">
        <f t="shared" si="3"/>
        <v>-56.218837536443445</v>
      </c>
      <c r="AG10">
        <f t="shared" si="4"/>
        <v>-45.343750883633646</v>
      </c>
      <c r="AH10">
        <f t="shared" si="5"/>
        <v>-293.82174566684296</v>
      </c>
      <c r="AI10">
        <f t="shared" si="6"/>
        <v>728.99241664194881</v>
      </c>
      <c r="AJ10">
        <f t="shared" si="7"/>
        <v>-76.090356021489697</v>
      </c>
      <c r="AK10">
        <f t="shared" si="28"/>
        <v>131.39072074226726</v>
      </c>
      <c r="AL10">
        <f t="shared" si="8"/>
        <v>784.29278136272637</v>
      </c>
      <c r="AN10">
        <f t="shared" si="9"/>
        <v>749.70171482581611</v>
      </c>
      <c r="AO10">
        <f t="shared" si="10"/>
        <v>-37.485085741290803</v>
      </c>
      <c r="AP10">
        <f t="shared" si="11"/>
        <v>-30.233894263696055</v>
      </c>
      <c r="AQ10">
        <f t="shared" si="12"/>
        <v>-195.91179418887214</v>
      </c>
      <c r="AR10">
        <f t="shared" si="13"/>
        <v>486.07094063195706</v>
      </c>
      <c r="AS10">
        <f t="shared" si="14"/>
        <v>-50.734836302901712</v>
      </c>
      <c r="AT10">
        <f t="shared" si="15"/>
        <v>87.607511084539325</v>
      </c>
      <c r="AU10">
        <f t="shared" si="16"/>
        <v>522.94361541359467</v>
      </c>
      <c r="AW10">
        <v>7</v>
      </c>
      <c r="AX10">
        <f>(R10*SUMPRODUCT(K11:$K$23, X11:$X$23)-$AZ$3*SUMPRODUCT(K10:$K$22, W11:$W$23))/Z10</f>
        <v>1574.2533745509249</v>
      </c>
    </row>
    <row r="11" spans="1:52" x14ac:dyDescent="0.25">
      <c r="A11" t="s">
        <v>33</v>
      </c>
      <c r="C11" s="24">
        <f>AU25</f>
        <v>3747.8665968621967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7.4983330000000003E-3</v>
      </c>
      <c r="O11">
        <f t="shared" si="30"/>
        <v>1239.8365031758995</v>
      </c>
      <c r="P11">
        <f t="shared" si="31"/>
        <v>61.991825158794974</v>
      </c>
      <c r="Q11" s="5">
        <f t="shared" si="32"/>
        <v>50</v>
      </c>
      <c r="R11">
        <f t="shared" si="0"/>
        <v>50000</v>
      </c>
      <c r="S11">
        <f t="shared" si="20"/>
        <v>1645.08218818193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1427.6510568671351</v>
      </c>
      <c r="AC11">
        <f t="shared" si="1"/>
        <v>1465.7784565276042</v>
      </c>
      <c r="AE11">
        <f t="shared" si="2"/>
        <v>1104.7020319271571</v>
      </c>
      <c r="AF11">
        <f t="shared" si="3"/>
        <v>-55.235101596357858</v>
      </c>
      <c r="AG11">
        <f t="shared" si="4"/>
        <v>-44.550310831202786</v>
      </c>
      <c r="AH11">
        <f t="shared" si="5"/>
        <v>-340.00254359452936</v>
      </c>
      <c r="AI11">
        <f t="shared" si="6"/>
        <v>664.91407590506708</v>
      </c>
      <c r="AJ11">
        <f t="shared" si="7"/>
        <v>-38.127399660469109</v>
      </c>
      <c r="AK11">
        <f t="shared" si="28"/>
        <v>127.07615274325407</v>
      </c>
      <c r="AL11">
        <f t="shared" si="8"/>
        <v>753.86282898785203</v>
      </c>
      <c r="AN11">
        <f t="shared" si="9"/>
        <v>700.64033536490342</v>
      </c>
      <c r="AO11">
        <f t="shared" si="10"/>
        <v>-35.032016768245171</v>
      </c>
      <c r="AP11">
        <f t="shared" si="11"/>
        <v>-28.255351958511479</v>
      </c>
      <c r="AQ11">
        <f t="shared" si="12"/>
        <v>-215.64140309710154</v>
      </c>
      <c r="AR11">
        <f t="shared" si="13"/>
        <v>421.71156354104517</v>
      </c>
      <c r="AS11">
        <f t="shared" si="14"/>
        <v>-24.181718972763008</v>
      </c>
      <c r="AT11">
        <f t="shared" si="15"/>
        <v>80.596102570386208</v>
      </c>
      <c r="AU11">
        <f t="shared" si="16"/>
        <v>478.12594713866838</v>
      </c>
      <c r="AW11">
        <v>8</v>
      </c>
      <c r="AX11">
        <f>(R11*SUMPRODUCT(K12:$K$23, X12:$X$23)-$AZ$3*SUMPRODUCT(K11:$K$22, W12:$W$23))/Z11</f>
        <v>1645.08218818193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8.7783159999999995E-3</v>
      </c>
      <c r="O12">
        <f t="shared" si="30"/>
        <v>1239.8365031758995</v>
      </c>
      <c r="P12">
        <f t="shared" si="31"/>
        <v>61.991825158794974</v>
      </c>
      <c r="Q12" s="5">
        <f t="shared" si="32"/>
        <v>50</v>
      </c>
      <c r="R12">
        <f t="shared" si="0"/>
        <v>50000</v>
      </c>
      <c r="S12">
        <f t="shared" si="20"/>
        <v>1682.6892055662265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1465.7784565276042</v>
      </c>
      <c r="AC12">
        <f t="shared" si="1"/>
        <v>1471.1324663303483</v>
      </c>
      <c r="AE12">
        <f t="shared" si="2"/>
        <v>1083.9575880857869</v>
      </c>
      <c r="AF12">
        <f t="shared" si="3"/>
        <v>-54.197879404289345</v>
      </c>
      <c r="AG12">
        <f t="shared" si="4"/>
        <v>-43.713731016516235</v>
      </c>
      <c r="AH12">
        <f t="shared" si="5"/>
        <v>-391.07670637452071</v>
      </c>
      <c r="AI12">
        <f t="shared" si="6"/>
        <v>594.96927129046071</v>
      </c>
      <c r="AJ12">
        <f t="shared" si="7"/>
        <v>-5.3540098027440308</v>
      </c>
      <c r="AK12">
        <f t="shared" si="28"/>
        <v>174.68767156463716</v>
      </c>
      <c r="AL12">
        <f t="shared" si="8"/>
        <v>764.30293305235386</v>
      </c>
      <c r="AN12">
        <f t="shared" si="9"/>
        <v>642.50793434119191</v>
      </c>
      <c r="AO12">
        <f t="shared" si="10"/>
        <v>-32.125396717059594</v>
      </c>
      <c r="AP12">
        <f t="shared" si="11"/>
        <v>-25.910994421255449</v>
      </c>
      <c r="AQ12">
        <f t="shared" si="12"/>
        <v>-231.80785811498379</v>
      </c>
      <c r="AR12">
        <f t="shared" si="13"/>
        <v>352.6636850878931</v>
      </c>
      <c r="AS12">
        <f t="shared" si="14"/>
        <v>-3.1735501615689694</v>
      </c>
      <c r="AT12">
        <f t="shared" si="15"/>
        <v>103.54483998776601</v>
      </c>
      <c r="AU12">
        <f t="shared" si="16"/>
        <v>453.03497491409018</v>
      </c>
      <c r="AW12">
        <v>9</v>
      </c>
      <c r="AX12">
        <f>(R12*SUMPRODUCT(K13:$K$23, X13:$X$23)-$AZ$3*SUMPRODUCT(K12:$K$22, W13:$W$23))/Z12</f>
        <v>1682.6892055662265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1.019566E-2</v>
      </c>
      <c r="O13">
        <f t="shared" si="30"/>
        <v>1239.8365031758995</v>
      </c>
      <c r="P13">
        <f t="shared" si="31"/>
        <v>61.991825158794974</v>
      </c>
      <c r="Q13" s="5">
        <f t="shared" si="32"/>
        <v>50</v>
      </c>
      <c r="R13">
        <f t="shared" si="0"/>
        <v>50000</v>
      </c>
      <c r="S13">
        <f t="shared" si="20"/>
        <v>1691.8882558336634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1471.1324663303483</v>
      </c>
      <c r="AC13">
        <f t="shared" si="1"/>
        <v>1449.30204788694</v>
      </c>
      <c r="AE13">
        <f t="shared" si="2"/>
        <v>1062.0663491823861</v>
      </c>
      <c r="AF13">
        <f t="shared" si="3"/>
        <v>-53.10331745911931</v>
      </c>
      <c r="AG13">
        <f t="shared" si="4"/>
        <v>-42.83090336757521</v>
      </c>
      <c r="AH13">
        <f t="shared" si="5"/>
        <v>-445.69033877585395</v>
      </c>
      <c r="AI13">
        <f t="shared" si="6"/>
        <v>520.44178957983763</v>
      </c>
      <c r="AJ13">
        <f t="shared" si="7"/>
        <v>21.830418443408234</v>
      </c>
      <c r="AK13">
        <f t="shared" si="28"/>
        <v>257.68192224777067</v>
      </c>
      <c r="AL13">
        <f t="shared" si="8"/>
        <v>799.95413027101654</v>
      </c>
      <c r="AN13">
        <f t="shared" si="9"/>
        <v>570.27997332361144</v>
      </c>
      <c r="AO13">
        <f t="shared" si="10"/>
        <v>-28.513998666180573</v>
      </c>
      <c r="AP13">
        <f t="shared" si="11"/>
        <v>-22.998192578731651</v>
      </c>
      <c r="AQ13">
        <f t="shared" si="12"/>
        <v>-239.31487397501343</v>
      </c>
      <c r="AR13">
        <f t="shared" si="13"/>
        <v>279.45290810368579</v>
      </c>
      <c r="AS13">
        <f t="shared" si="14"/>
        <v>11.721914037794459</v>
      </c>
      <c r="AT13">
        <f t="shared" si="15"/>
        <v>138.36314450463777</v>
      </c>
      <c r="AU13">
        <f t="shared" si="16"/>
        <v>429.53796664611804</v>
      </c>
      <c r="AW13">
        <v>10</v>
      </c>
      <c r="AX13">
        <f>(R13*SUMPRODUCT(K14:$K$23, X14:$X$23)-$AZ$3*SUMPRODUCT(K13:$K$22, W14:$W$23))/Z13</f>
        <v>1691.8882558336634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1.1804551E-2</v>
      </c>
      <c r="O14">
        <f t="shared" si="30"/>
        <v>1239.8365031758995</v>
      </c>
      <c r="P14">
        <f t="shared" si="31"/>
        <v>61.991825158794974</v>
      </c>
      <c r="Q14" s="5">
        <f t="shared" si="32"/>
        <v>50</v>
      </c>
      <c r="R14">
        <f t="shared" si="0"/>
        <v>50000</v>
      </c>
      <c r="S14">
        <f t="shared" si="20"/>
        <v>1661.5203233331372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1449.30204788694</v>
      </c>
      <c r="AC14">
        <f t="shared" si="1"/>
        <v>1392.2541652980892</v>
      </c>
      <c r="AE14">
        <f t="shared" si="2"/>
        <v>1038.908469306255</v>
      </c>
      <c r="AF14">
        <f t="shared" si="3"/>
        <v>-51.945423465312757</v>
      </c>
      <c r="AG14">
        <f t="shared" si="4"/>
        <v>-41.89699475072085</v>
      </c>
      <c r="AH14">
        <f t="shared" si="5"/>
        <v>-505.59958317861339</v>
      </c>
      <c r="AI14">
        <f t="shared" si="6"/>
        <v>439.46646791160805</v>
      </c>
      <c r="AJ14">
        <f t="shared" si="7"/>
        <v>57.047882588850825</v>
      </c>
      <c r="AK14">
        <f t="shared" si="28"/>
        <v>208.47120407029493</v>
      </c>
      <c r="AL14">
        <f t="shared" si="8"/>
        <v>704.98555457075383</v>
      </c>
      <c r="AN14">
        <f t="shared" si="9"/>
        <v>513.87314918521895</v>
      </c>
      <c r="AO14">
        <f t="shared" si="10"/>
        <v>-25.693657459260951</v>
      </c>
      <c r="AP14">
        <f t="shared" si="11"/>
        <v>-20.723423930046778</v>
      </c>
      <c r="AQ14">
        <f t="shared" si="12"/>
        <v>-250.0836769655198</v>
      </c>
      <c r="AR14">
        <f t="shared" si="13"/>
        <v>217.37239083039145</v>
      </c>
      <c r="AS14">
        <f t="shared" si="14"/>
        <v>28.21747627089529</v>
      </c>
      <c r="AT14">
        <f t="shared" si="15"/>
        <v>103.11568084681501</v>
      </c>
      <c r="AU14">
        <f t="shared" si="16"/>
        <v>348.70554794810175</v>
      </c>
      <c r="AW14">
        <v>11</v>
      </c>
      <c r="AX14">
        <f>(R14*SUMPRODUCT(K15:$K$23, X15:$X$23)-$AZ$3*SUMPRODUCT(K14:$K$22, W15:$W$23))/Z14</f>
        <v>1661.5203233331372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1.3628751999999999E-2</v>
      </c>
      <c r="O15">
        <f t="shared" si="30"/>
        <v>1239.8365031758995</v>
      </c>
      <c r="P15">
        <f t="shared" si="31"/>
        <v>61.991825158794974</v>
      </c>
      <c r="Q15" s="5">
        <f t="shared" si="32"/>
        <v>50</v>
      </c>
      <c r="R15">
        <f t="shared" si="0"/>
        <v>50000</v>
      </c>
      <c r="S15">
        <f t="shared" si="20"/>
        <v>1596.3336876294657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1392.2541652980892</v>
      </c>
      <c r="AC15">
        <f t="shared" si="1"/>
        <v>1306.0251153242359</v>
      </c>
      <c r="AE15">
        <f t="shared" si="2"/>
        <v>1014.3603587343181</v>
      </c>
      <c r="AF15">
        <f t="shared" si="3"/>
        <v>-50.718017936715903</v>
      </c>
      <c r="AG15">
        <f t="shared" si="4"/>
        <v>-40.907021052210766</v>
      </c>
      <c r="AH15">
        <f t="shared" si="5"/>
        <v>-571.00375100287624</v>
      </c>
      <c r="AI15">
        <f t="shared" si="6"/>
        <v>351.73156874251515</v>
      </c>
      <c r="AJ15">
        <f t="shared" si="7"/>
        <v>86.229049973853307</v>
      </c>
      <c r="AK15">
        <f t="shared" si="28"/>
        <v>201.59406402660832</v>
      </c>
      <c r="AL15">
        <f t="shared" si="8"/>
        <v>639.55468274297675</v>
      </c>
      <c r="AN15">
        <f t="shared" si="9"/>
        <v>462.1820499679086</v>
      </c>
      <c r="AO15">
        <f t="shared" si="10"/>
        <v>-23.10910249839543</v>
      </c>
      <c r="AP15">
        <f t="shared" si="11"/>
        <v>-18.638830554835558</v>
      </c>
      <c r="AQ15">
        <f t="shared" si="12"/>
        <v>-260.17152770753876</v>
      </c>
      <c r="AR15">
        <f t="shared" si="13"/>
        <v>160.26258920713883</v>
      </c>
      <c r="AS15">
        <f t="shared" si="14"/>
        <v>39.28931049063128</v>
      </c>
      <c r="AT15">
        <f t="shared" si="15"/>
        <v>91.854099946726748</v>
      </c>
      <c r="AU15">
        <f t="shared" si="16"/>
        <v>291.40599964449683</v>
      </c>
      <c r="AW15">
        <v>12</v>
      </c>
      <c r="AX15">
        <f>(R15*SUMPRODUCT(K16:$K$23, X16:$X$23)-$AZ$3*SUMPRODUCT(K15:$K$22, W16:$W$23))/Z15</f>
        <v>1596.3336876294657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1.5530428000000001E-2</v>
      </c>
      <c r="O16">
        <f t="shared" si="30"/>
        <v>1239.8365031758995</v>
      </c>
      <c r="P16">
        <f t="shared" si="31"/>
        <v>61.991825158794974</v>
      </c>
      <c r="Q16" s="5">
        <f t="shared" si="32"/>
        <v>50</v>
      </c>
      <c r="R16">
        <f t="shared" si="0"/>
        <v>50000</v>
      </c>
      <c r="S16">
        <f t="shared" si="20"/>
        <v>1499.9240668017699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1306.0251153242359</v>
      </c>
      <c r="AC16">
        <f t="shared" si="1"/>
        <v>1195.8188809303017</v>
      </c>
      <c r="AE16">
        <f t="shared" si="2"/>
        <v>988.46330462959736</v>
      </c>
      <c r="AF16">
        <f t="shared" si="3"/>
        <v>-49.423165231479871</v>
      </c>
      <c r="AG16">
        <f t="shared" si="4"/>
        <v>-39.862647296542818</v>
      </c>
      <c r="AH16">
        <f t="shared" si="5"/>
        <v>-635.3035451458436</v>
      </c>
      <c r="AI16">
        <f t="shared" si="6"/>
        <v>263.87394695573107</v>
      </c>
      <c r="AJ16">
        <f t="shared" si="7"/>
        <v>110.20623439393421</v>
      </c>
      <c r="AK16">
        <f t="shared" si="28"/>
        <v>192.1102338465918</v>
      </c>
      <c r="AL16">
        <f t="shared" si="8"/>
        <v>566.19041519625705</v>
      </c>
      <c r="AN16">
        <f t="shared" si="9"/>
        <v>414.88097904171121</v>
      </c>
      <c r="AO16">
        <f t="shared" si="10"/>
        <v>-20.744048952085564</v>
      </c>
      <c r="AP16">
        <f t="shared" si="11"/>
        <v>-16.731277792635325</v>
      </c>
      <c r="AQ16">
        <f t="shared" si="12"/>
        <v>-266.65163548741555</v>
      </c>
      <c r="AR16">
        <f t="shared" si="13"/>
        <v>110.75401680957481</v>
      </c>
      <c r="AS16">
        <f t="shared" si="14"/>
        <v>46.256113107799301</v>
      </c>
      <c r="AT16">
        <f t="shared" si="15"/>
        <v>80.633121663603703</v>
      </c>
      <c r="AU16">
        <f t="shared" si="16"/>
        <v>237.64325158097779</v>
      </c>
      <c r="AW16">
        <v>13</v>
      </c>
      <c r="AX16">
        <f>(R16*SUMPRODUCT(K17:$K$23, X17:$X$23)-$AZ$3*SUMPRODUCT(K16:$K$22, W17:$W$23))/Z16</f>
        <v>1499.9240668017699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1.7564712E-2</v>
      </c>
      <c r="O17">
        <f t="shared" si="30"/>
        <v>1239.8365031758995</v>
      </c>
      <c r="P17">
        <f t="shared" si="31"/>
        <v>61.991825158794974</v>
      </c>
      <c r="Q17" s="5">
        <f t="shared" si="32"/>
        <v>50</v>
      </c>
      <c r="R17">
        <f t="shared" si="0"/>
        <v>50000</v>
      </c>
      <c r="S17">
        <f t="shared" si="20"/>
        <v>1374.3969518243907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1195.8188809303017</v>
      </c>
      <c r="AC17">
        <f t="shared" si="1"/>
        <v>1065.5382055480586</v>
      </c>
      <c r="AE17">
        <f t="shared" si="2"/>
        <v>961.21659831491422</v>
      </c>
      <c r="AF17">
        <f t="shared" si="3"/>
        <v>-48.060829915745714</v>
      </c>
      <c r="AG17">
        <f t="shared" si="4"/>
        <v>-38.763844904256032</v>
      </c>
      <c r="AH17">
        <f t="shared" si="5"/>
        <v>-700.17591932135315</v>
      </c>
      <c r="AI17">
        <f t="shared" si="6"/>
        <v>174.21600417355933</v>
      </c>
      <c r="AJ17">
        <f t="shared" si="7"/>
        <v>130.28067538224309</v>
      </c>
      <c r="AK17">
        <f t="shared" si="28"/>
        <v>180.46496074312279</v>
      </c>
      <c r="AL17">
        <f t="shared" si="8"/>
        <v>484.9616402989252</v>
      </c>
      <c r="AN17">
        <f t="shared" si="9"/>
        <v>371.64338028883299</v>
      </c>
      <c r="AO17">
        <f t="shared" si="10"/>
        <v>-18.58216901444165</v>
      </c>
      <c r="AP17">
        <f t="shared" si="11"/>
        <v>-14.987596321646079</v>
      </c>
      <c r="AQ17">
        <f t="shared" si="12"/>
        <v>-270.71499380015581</v>
      </c>
      <c r="AR17">
        <f t="shared" si="13"/>
        <v>67.358621152589407</v>
      </c>
      <c r="AS17">
        <f t="shared" si="14"/>
        <v>50.371529861479004</v>
      </c>
      <c r="AT17">
        <f t="shared" si="15"/>
        <v>69.774708584768575</v>
      </c>
      <c r="AU17">
        <f t="shared" si="16"/>
        <v>187.50485959883699</v>
      </c>
      <c r="AW17">
        <v>14</v>
      </c>
      <c r="AX17">
        <f>(R17*SUMPRODUCT(K18:$K$23, X18:$X$23)-$AZ$3*SUMPRODUCT(K17:$K$22, W18:$W$23))/Z17</f>
        <v>1374.3969518243907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1.9807176999999999E-2</v>
      </c>
      <c r="O18">
        <f t="shared" si="30"/>
        <v>1239.8365031758995</v>
      </c>
      <c r="P18">
        <f t="shared" si="31"/>
        <v>61.991825158794974</v>
      </c>
      <c r="Q18" s="5">
        <f t="shared" si="32"/>
        <v>50</v>
      </c>
      <c r="R18">
        <f t="shared" si="0"/>
        <v>50000</v>
      </c>
      <c r="S18">
        <f t="shared" si="20"/>
        <v>1220.3057755171662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1065.5382055480586</v>
      </c>
      <c r="AC18">
        <f t="shared" si="1"/>
        <v>917.8750550634411</v>
      </c>
      <c r="AE18">
        <f t="shared" si="2"/>
        <v>932.56544503360362</v>
      </c>
      <c r="AF18">
        <f t="shared" si="3"/>
        <v>-46.628272251680187</v>
      </c>
      <c r="AG18">
        <f t="shared" si="4"/>
        <v>-37.608404117994326</v>
      </c>
      <c r="AH18">
        <f t="shared" si="5"/>
        <v>-767.80233721914726</v>
      </c>
      <c r="AI18">
        <f t="shared" si="6"/>
        <v>80.526431444781906</v>
      </c>
      <c r="AJ18">
        <f t="shared" si="7"/>
        <v>147.66315048461752</v>
      </c>
      <c r="AK18">
        <f t="shared" si="28"/>
        <v>166.98774812369658</v>
      </c>
      <c r="AL18">
        <f t="shared" si="8"/>
        <v>395.177330053096</v>
      </c>
      <c r="AN18">
        <f t="shared" si="9"/>
        <v>332.14416414573486</v>
      </c>
      <c r="AO18">
        <f t="shared" si="10"/>
        <v>-16.607208207286746</v>
      </c>
      <c r="AP18">
        <f t="shared" si="11"/>
        <v>-13.394675963118202</v>
      </c>
      <c r="AQ18">
        <f t="shared" si="12"/>
        <v>-273.46184322281641</v>
      </c>
      <c r="AR18">
        <f t="shared" si="13"/>
        <v>28.680436752513536</v>
      </c>
      <c r="AS18">
        <f t="shared" si="14"/>
        <v>52.591969769019123</v>
      </c>
      <c r="AT18">
        <f t="shared" si="15"/>
        <v>59.474652764048251</v>
      </c>
      <c r="AU18">
        <f t="shared" si="16"/>
        <v>140.74705928558092</v>
      </c>
      <c r="AW18">
        <v>15</v>
      </c>
      <c r="AX18">
        <f>(R18*SUMPRODUCT(K19:$K$23, X19:$X$23)-$AZ$3*SUMPRODUCT(K18:$K$22, W19:$W$23))/Z18</f>
        <v>1220.3057755171662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2.2489294999999999E-2</v>
      </c>
      <c r="O19">
        <f t="shared" si="30"/>
        <v>1239.8365031758995</v>
      </c>
      <c r="P19">
        <f t="shared" si="31"/>
        <v>61.991825158794974</v>
      </c>
      <c r="Q19" s="5">
        <f t="shared" si="32"/>
        <v>50</v>
      </c>
      <c r="R19">
        <f t="shared" si="0"/>
        <v>50000</v>
      </c>
      <c r="S19">
        <f t="shared" si="20"/>
        <v>1034.4647074493528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917.8750550634411</v>
      </c>
      <c r="AC19">
        <f t="shared" si="1"/>
        <v>752.81169634259209</v>
      </c>
      <c r="AE19">
        <f t="shared" si="2"/>
        <v>902.26705118310065</v>
      </c>
      <c r="AF19">
        <f t="shared" si="3"/>
        <v>-45.113352559155032</v>
      </c>
      <c r="AG19">
        <f t="shared" si="4"/>
        <v>-36.386533582125594</v>
      </c>
      <c r="AH19">
        <f t="shared" si="5"/>
        <v>-845.78649468878916</v>
      </c>
      <c r="AI19">
        <f t="shared" si="6"/>
        <v>-25.01932964696914</v>
      </c>
      <c r="AJ19">
        <f t="shared" si="7"/>
        <v>165.06335872084901</v>
      </c>
      <c r="AK19">
        <f t="shared" si="28"/>
        <v>151.88921045302968</v>
      </c>
      <c r="AL19">
        <f t="shared" si="8"/>
        <v>291.93323952690957</v>
      </c>
      <c r="AN19">
        <f t="shared" si="9"/>
        <v>296.02239783180789</v>
      </c>
      <c r="AO19">
        <f t="shared" si="10"/>
        <v>-14.801119891590394</v>
      </c>
      <c r="AP19">
        <f t="shared" si="11"/>
        <v>-11.937961056701131</v>
      </c>
      <c r="AQ19">
        <f t="shared" si="12"/>
        <v>-277.49184222479835</v>
      </c>
      <c r="AR19">
        <f t="shared" si="13"/>
        <v>-8.2085253412819768</v>
      </c>
      <c r="AS19">
        <f t="shared" si="14"/>
        <v>54.155198484358408</v>
      </c>
      <c r="AT19">
        <f t="shared" si="15"/>
        <v>49.832927207226035</v>
      </c>
      <c r="AU19">
        <f t="shared" si="16"/>
        <v>95.779600350302474</v>
      </c>
      <c r="AW19">
        <v>16</v>
      </c>
      <c r="AX19">
        <f>(R19*SUMPRODUCT(K20:$K$23, X20:$X$23)-$AZ$3*SUMPRODUCT(K19:$K$22, W20:$W$23))/Z19</f>
        <v>1034.4647074493528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2.5348699999999998E-2</v>
      </c>
      <c r="O20">
        <f t="shared" si="30"/>
        <v>1239.8365031758995</v>
      </c>
      <c r="P20">
        <f t="shared" si="31"/>
        <v>61.991825158794974</v>
      </c>
      <c r="Q20" s="5">
        <f t="shared" si="32"/>
        <v>50</v>
      </c>
      <c r="R20">
        <f t="shared" si="0"/>
        <v>50000</v>
      </c>
      <c r="S20">
        <f t="shared" si="20"/>
        <v>818.01936557260672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752.81169634259209</v>
      </c>
      <c r="AC20">
        <f t="shared" si="1"/>
        <v>574.25477960667229</v>
      </c>
      <c r="AE20">
        <f t="shared" si="2"/>
        <v>870.3730838709447</v>
      </c>
      <c r="AF20">
        <f t="shared" si="3"/>
        <v>-43.518654193547235</v>
      </c>
      <c r="AG20">
        <f t="shared" si="4"/>
        <v>-35.100316922491118</v>
      </c>
      <c r="AH20">
        <f t="shared" si="5"/>
        <v>-922.35132381322705</v>
      </c>
      <c r="AI20">
        <f t="shared" si="6"/>
        <v>-130.59721105832068</v>
      </c>
      <c r="AJ20">
        <f t="shared" si="7"/>
        <v>178.5569167359198</v>
      </c>
      <c r="AK20">
        <f t="shared" si="28"/>
        <v>135.1720304035305</v>
      </c>
      <c r="AL20">
        <f t="shared" si="8"/>
        <v>183.13173608112962</v>
      </c>
      <c r="AN20">
        <f t="shared" si="9"/>
        <v>263.0492652685416</v>
      </c>
      <c r="AO20">
        <f t="shared" si="10"/>
        <v>-13.15246326342708</v>
      </c>
      <c r="AP20">
        <f t="shared" si="11"/>
        <v>-10.608223930926721</v>
      </c>
      <c r="AQ20">
        <f t="shared" si="12"/>
        <v>-278.75843422165309</v>
      </c>
      <c r="AR20">
        <f t="shared" si="13"/>
        <v>-39.469856147465272</v>
      </c>
      <c r="AS20">
        <f t="shared" si="14"/>
        <v>53.964520073513981</v>
      </c>
      <c r="AT20">
        <f t="shared" si="15"/>
        <v>40.852484918729282</v>
      </c>
      <c r="AU20">
        <f t="shared" si="16"/>
        <v>55.347148844777998</v>
      </c>
      <c r="AW20">
        <v>17</v>
      </c>
      <c r="AX20">
        <f>(R20*SUMPRODUCT(K21:$K$23, X21:$X$23)-$AZ$3*SUMPRODUCT(K20:$K$22, W21:$W$23))/Z20</f>
        <v>818.01936557260672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2.8197647999999999E-2</v>
      </c>
      <c r="O21">
        <f t="shared" si="30"/>
        <v>1239.8365031758995</v>
      </c>
      <c r="P21">
        <f t="shared" si="31"/>
        <v>61.991825158794974</v>
      </c>
      <c r="Q21" s="5">
        <f t="shared" si="32"/>
        <v>50</v>
      </c>
      <c r="R21">
        <f t="shared" si="0"/>
        <v>50000</v>
      </c>
      <c r="S21">
        <f t="shared" si="20"/>
        <v>574.27694614507811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574.25477960667229</v>
      </c>
      <c r="AC21">
        <f t="shared" si="1"/>
        <v>387.74682507139323</v>
      </c>
      <c r="AE21">
        <f t="shared" si="2"/>
        <v>837.12687918456788</v>
      </c>
      <c r="AF21">
        <f t="shared" si="3"/>
        <v>-41.85634395922839</v>
      </c>
      <c r="AG21">
        <f t="shared" si="4"/>
        <v>-33.759567371997356</v>
      </c>
      <c r="AH21">
        <f t="shared" si="5"/>
        <v>-989.74638126884781</v>
      </c>
      <c r="AI21">
        <f t="shared" si="6"/>
        <v>-228.23541341550572</v>
      </c>
      <c r="AJ21">
        <f t="shared" si="7"/>
        <v>186.50795453527905</v>
      </c>
      <c r="AK21">
        <f t="shared" si="28"/>
        <v>117.19028119017527</v>
      </c>
      <c r="AL21">
        <f t="shared" si="8"/>
        <v>75.462822309948606</v>
      </c>
      <c r="AN21">
        <f t="shared" si="9"/>
        <v>233.05857938885126</v>
      </c>
      <c r="AO21">
        <f t="shared" si="10"/>
        <v>-11.652928969442561</v>
      </c>
      <c r="AP21">
        <f t="shared" si="11"/>
        <v>-9.3987626107095874</v>
      </c>
      <c r="AQ21">
        <f t="shared" si="12"/>
        <v>-275.5482965717992</v>
      </c>
      <c r="AR21">
        <f t="shared" si="13"/>
        <v>-63.541408763100087</v>
      </c>
      <c r="AS21">
        <f t="shared" si="14"/>
        <v>51.924361777814838</v>
      </c>
      <c r="AT21">
        <f t="shared" si="15"/>
        <v>32.626118132733538</v>
      </c>
      <c r="AU21">
        <f t="shared" si="16"/>
        <v>21.009071147448289</v>
      </c>
      <c r="AW21">
        <v>18</v>
      </c>
      <c r="AX21">
        <f>(R21*SUMPRODUCT(K22:$K$23, X22:$X$23)-$AZ$3*SUMPRODUCT(K21:$K$22, W22:$W$23))/Z21</f>
        <v>574.27694614507811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3.1331300999999999E-2</v>
      </c>
      <c r="O22">
        <f t="shared" si="30"/>
        <v>1239.8365031758995</v>
      </c>
      <c r="P22">
        <f t="shared" si="31"/>
        <v>61.991825158794974</v>
      </c>
      <c r="Q22" s="5">
        <f t="shared" si="32"/>
        <v>50</v>
      </c>
      <c r="R22">
        <f t="shared" si="0"/>
        <v>50000</v>
      </c>
      <c r="S22">
        <f t="shared" si="20"/>
        <v>301.83325585693359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387.74682507139323</v>
      </c>
      <c r="AC22">
        <f t="shared" si="1"/>
        <v>195.37208185807816</v>
      </c>
      <c r="AE22">
        <f t="shared" si="2"/>
        <v>802.52733616579974</v>
      </c>
      <c r="AF22">
        <f t="shared" si="3"/>
        <v>-40.126366808289987</v>
      </c>
      <c r="AG22">
        <f t="shared" si="4"/>
        <v>-32.364240531315552</v>
      </c>
      <c r="AH22">
        <f t="shared" si="5"/>
        <v>-1057.7311669618282</v>
      </c>
      <c r="AI22">
        <f t="shared" si="6"/>
        <v>-327.69443813563396</v>
      </c>
      <c r="AJ22">
        <f t="shared" si="7"/>
        <v>192.37474321331507</v>
      </c>
      <c r="AK22">
        <f t="shared" si="28"/>
        <v>98.418146769281236</v>
      </c>
      <c r="AL22">
        <f t="shared" si="8"/>
        <v>-36.901548153037652</v>
      </c>
      <c r="AN22">
        <f t="shared" si="9"/>
        <v>205.8144247662502</v>
      </c>
      <c r="AO22">
        <f t="shared" si="10"/>
        <v>-10.290721238312509</v>
      </c>
      <c r="AP22">
        <f t="shared" si="11"/>
        <v>-8.3000631228007435</v>
      </c>
      <c r="AQ22">
        <f t="shared" si="12"/>
        <v>-271.26344720624917</v>
      </c>
      <c r="AR22">
        <f t="shared" si="13"/>
        <v>-84.039806801112235</v>
      </c>
      <c r="AS22">
        <f t="shared" si="14"/>
        <v>49.336010537868624</v>
      </c>
      <c r="AT22">
        <f t="shared" si="15"/>
        <v>25.24010504197355</v>
      </c>
      <c r="AU22">
        <f t="shared" si="16"/>
        <v>-9.4636912212700608</v>
      </c>
      <c r="AW22">
        <v>19</v>
      </c>
      <c r="AX22">
        <f>(R22*SUMPRODUCT(K23:$K$23, X23:$X$23)-$AZ$3*SUMPRODUCT(K22:$K$22, W23:$W$23))/Z22</f>
        <v>301.83325585693359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3.466458E-2</v>
      </c>
      <c r="O23">
        <f t="shared" si="30"/>
        <v>1239.8365031758995</v>
      </c>
      <c r="P23">
        <f t="shared" si="31"/>
        <v>61.991825158794974</v>
      </c>
      <c r="Q23" s="5">
        <f t="shared" si="32"/>
        <v>50</v>
      </c>
      <c r="R23">
        <f t="shared" si="0"/>
        <v>50000</v>
      </c>
      <c r="S23">
        <f t="shared" si="20"/>
        <v>315.9447975423476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195.37208185807816</v>
      </c>
      <c r="AC23">
        <f t="shared" si="1"/>
        <v>195.37208185807816</v>
      </c>
      <c r="AE23">
        <f t="shared" si="2"/>
        <v>766.68278975743556</v>
      </c>
      <c r="AF23">
        <f t="shared" si="3"/>
        <v>-38.334139487871781</v>
      </c>
      <c r="AG23">
        <f t="shared" si="4"/>
        <v>-30.918705320965366</v>
      </c>
      <c r="AH23">
        <f t="shared" si="5"/>
        <v>-1121.8928050370305</v>
      </c>
      <c r="AI23">
        <f t="shared" si="6"/>
        <v>-424.46286008843208</v>
      </c>
      <c r="AJ23">
        <f t="shared" si="7"/>
        <v>0</v>
      </c>
      <c r="AK23">
        <f t="shared" si="28"/>
        <v>79.042783048162335</v>
      </c>
      <c r="AL23">
        <f t="shared" si="8"/>
        <v>-345.42007704026975</v>
      </c>
      <c r="AN23">
        <f t="shared" si="9"/>
        <v>181.12310576574893</v>
      </c>
      <c r="AO23">
        <f t="shared" si="10"/>
        <v>-9.0561552882874476</v>
      </c>
      <c r="AP23">
        <f t="shared" si="11"/>
        <v>-7.3043141293950278</v>
      </c>
      <c r="AQ23">
        <f t="shared" si="12"/>
        <v>-265.0388294862388</v>
      </c>
      <c r="AR23">
        <f t="shared" si="13"/>
        <v>-100.27619313817232</v>
      </c>
      <c r="AS23">
        <f t="shared" si="14"/>
        <v>0</v>
      </c>
      <c r="AT23">
        <f t="shared" si="15"/>
        <v>18.67326949986829</v>
      </c>
      <c r="AU23">
        <f t="shared" si="16"/>
        <v>-81.602923638304034</v>
      </c>
      <c r="AW23">
        <v>20</v>
      </c>
      <c r="AX23">
        <f>(R23*SUMPRODUCT(K$23:$K24, X$23:$X24)-$AZ$3*SUMPRODUCT(K$22:$K23, W$23:$W24))/Z23</f>
        <v>315.9447975423476</v>
      </c>
    </row>
    <row r="25" spans="5:50" x14ac:dyDescent="0.25">
      <c r="AN25" s="6">
        <f t="shared" ref="AN25:AU25" si="33">SUM(AN3:AN23)</f>
        <v>11925.492780396717</v>
      </c>
      <c r="AO25" s="6">
        <f t="shared" si="33"/>
        <v>-1526.1520164017606</v>
      </c>
      <c r="AP25" s="6">
        <f t="shared" si="33"/>
        <v>-2950.8382600940495</v>
      </c>
      <c r="AQ25" s="6">
        <f t="shared" si="33"/>
        <v>-4369.7229314678943</v>
      </c>
      <c r="AR25" s="6">
        <f t="shared" si="33"/>
        <v>3078.779572433014</v>
      </c>
      <c r="AS25" s="6">
        <f t="shared" si="33"/>
        <v>-797.84608956453724</v>
      </c>
      <c r="AT25" s="6">
        <f t="shared" si="33"/>
        <v>1466.9331139937199</v>
      </c>
      <c r="AU25" s="7">
        <f t="shared" si="33"/>
        <v>3747.8665968621967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3948.610030640888</v>
      </c>
      <c r="K3">
        <v>1</v>
      </c>
      <c r="L3" s="2">
        <v>0</v>
      </c>
      <c r="O3">
        <f>$C$3</f>
        <v>3948.610030640888</v>
      </c>
      <c r="P3">
        <f>O3*B5</f>
        <v>3158.8880245127107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3948.610030640888</v>
      </c>
      <c r="AF3">
        <f t="shared" ref="AF3:AF23" si="3">-$Z3*P3</f>
        <v>-3158.8880245127107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-1730.1861978718225</v>
      </c>
      <c r="AJ3">
        <f t="shared" ref="AJ3:AJ23" si="7">AB3-AC3</f>
        <v>0</v>
      </c>
      <c r="AL3">
        <f t="shared" ref="AL3:AL23" si="8">SUM(AI3:AK3)</f>
        <v>-1730.1861978718225</v>
      </c>
      <c r="AN3">
        <f t="shared" ref="AN3:AN23" si="9">AE3*$K3</f>
        <v>3948.610030640888</v>
      </c>
      <c r="AO3">
        <f t="shared" ref="AO3:AO23" si="10">AF3*$K3</f>
        <v>-3158.8880245127107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-1730.1861978718225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-1730.1861978718225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1338.6973823828926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794.65142093254212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777.32440349759599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-777.32440349759599</v>
      </c>
      <c r="AK4">
        <f t="shared" ref="AK4:AK23" si="28">H4*SUM(AB4:AB4, AE4:AF4)</f>
        <v>0</v>
      </c>
      <c r="AL4">
        <f t="shared" si="8"/>
        <v>-1367.5519534975961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-561.37297888529565</v>
      </c>
      <c r="AR4">
        <f t="shared" si="13"/>
        <v>-561.37297888529565</v>
      </c>
      <c r="AS4">
        <f t="shared" si="14"/>
        <v>-739.32319145672045</v>
      </c>
      <c r="AT4">
        <f t="shared" si="15"/>
        <v>0</v>
      </c>
      <c r="AU4">
        <f t="shared" si="16"/>
        <v>-1300.6961703420163</v>
      </c>
      <c r="AW4">
        <v>1</v>
      </c>
      <c r="AX4">
        <f>(R4*SUMPRODUCT(K5:$K$23, X5:$X$23)-$AZ$3*SUMPRODUCT(K4:$K$22, W5:$W$23))/Z4</f>
        <v>794.65142093254212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1.3628751999999999E-2</v>
      </c>
      <c r="O5">
        <f t="shared" ref="O5:O23" si="30">$C$3</f>
        <v>3948.610030640888</v>
      </c>
      <c r="P5">
        <f t="shared" ref="P5:P23" si="31">O5*$C$5</f>
        <v>197.43050153204442</v>
      </c>
      <c r="Q5" s="5">
        <f t="shared" ref="Q5:Q23" si="32">$C$8</f>
        <v>50</v>
      </c>
      <c r="R5">
        <f t="shared" si="0"/>
        <v>50000</v>
      </c>
      <c r="S5">
        <f t="shared" si="20"/>
        <v>1486.8909719639159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777.32440349759599</v>
      </c>
      <c r="AC5">
        <f t="shared" si="1"/>
        <v>1420.1026714397194</v>
      </c>
      <c r="AE5">
        <f t="shared" si="2"/>
        <v>3771.2460151536111</v>
      </c>
      <c r="AF5">
        <f t="shared" si="3"/>
        <v>-188.56230075768056</v>
      </c>
      <c r="AG5">
        <f t="shared" si="4"/>
        <v>-47.754095566402519</v>
      </c>
      <c r="AH5">
        <f t="shared" si="5"/>
        <v>-666.57915909748237</v>
      </c>
      <c r="AI5">
        <f t="shared" si="6"/>
        <v>2868.3504597320457</v>
      </c>
      <c r="AJ5">
        <f t="shared" si="7"/>
        <v>-642.77826794212342</v>
      </c>
      <c r="AK5">
        <f t="shared" si="28"/>
        <v>226.28442131867402</v>
      </c>
      <c r="AL5">
        <f t="shared" si="8"/>
        <v>2451.8566131085963</v>
      </c>
      <c r="AN5">
        <f t="shared" si="9"/>
        <v>3409.9062310317559</v>
      </c>
      <c r="AO5">
        <f t="shared" si="10"/>
        <v>-170.4953115515878</v>
      </c>
      <c r="AP5">
        <f t="shared" si="11"/>
        <v>-43.17856416018757</v>
      </c>
      <c r="AQ5">
        <f t="shared" si="12"/>
        <v>-602.71125748603015</v>
      </c>
      <c r="AR5">
        <f t="shared" si="13"/>
        <v>2593.5210978339505</v>
      </c>
      <c r="AS5">
        <f t="shared" si="14"/>
        <v>-581.1908351299561</v>
      </c>
      <c r="AT5">
        <f t="shared" si="15"/>
        <v>204.60310866474521</v>
      </c>
      <c r="AU5">
        <f t="shared" si="16"/>
        <v>2216.9333713687397</v>
      </c>
      <c r="AW5">
        <v>2</v>
      </c>
      <c r="AX5">
        <f>(R5*SUMPRODUCT(K6:$K$23, X6:$X$23)-$AZ$3*SUMPRODUCT(K5:$K$22, W6:$W$23))/Z5</f>
        <v>1486.8909719639159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1.5530428000000001E-2</v>
      </c>
      <c r="O6">
        <f t="shared" si="30"/>
        <v>3948.610030640888</v>
      </c>
      <c r="P6">
        <f t="shared" si="31"/>
        <v>197.43050153204442</v>
      </c>
      <c r="Q6" s="5">
        <f t="shared" si="32"/>
        <v>50</v>
      </c>
      <c r="R6">
        <f t="shared" si="0"/>
        <v>50000</v>
      </c>
      <c r="S6">
        <f t="shared" si="20"/>
        <v>2084.8434114234637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1420.1026714397194</v>
      </c>
      <c r="AC6">
        <f t="shared" si="1"/>
        <v>1940.3601382129707</v>
      </c>
      <c r="AE6">
        <f t="shared" si="2"/>
        <v>3674.9644902934447</v>
      </c>
      <c r="AF6">
        <f t="shared" si="3"/>
        <v>-183.74822451467224</v>
      </c>
      <c r="AG6">
        <f t="shared" si="4"/>
        <v>-46.534913067839362</v>
      </c>
      <c r="AH6">
        <f t="shared" si="5"/>
        <v>-741.64154289913358</v>
      </c>
      <c r="AI6">
        <f t="shared" si="6"/>
        <v>2703.0398098117998</v>
      </c>
      <c r="AJ6">
        <f t="shared" si="7"/>
        <v>-520.25746677325128</v>
      </c>
      <c r="AK6">
        <f t="shared" si="28"/>
        <v>268.64914586585155</v>
      </c>
      <c r="AL6">
        <f t="shared" si="8"/>
        <v>2451.4314889044003</v>
      </c>
      <c r="AN6">
        <f t="shared" si="9"/>
        <v>3150.5166071050048</v>
      </c>
      <c r="AO6">
        <f t="shared" si="10"/>
        <v>-157.52583035525024</v>
      </c>
      <c r="AP6">
        <f t="shared" si="11"/>
        <v>-39.893995388975561</v>
      </c>
      <c r="AQ6">
        <f t="shared" si="12"/>
        <v>-635.80314955264396</v>
      </c>
      <c r="AR6">
        <f t="shared" si="13"/>
        <v>2317.2936318081352</v>
      </c>
      <c r="AS6">
        <f t="shared" si="14"/>
        <v>-446.01241545836768</v>
      </c>
      <c r="AT6">
        <f t="shared" si="15"/>
        <v>230.31068674825661</v>
      </c>
      <c r="AU6">
        <f t="shared" si="16"/>
        <v>2101.5919030980244</v>
      </c>
      <c r="AW6">
        <v>3</v>
      </c>
      <c r="AX6">
        <f>(R6*SUMPRODUCT(K7:$K$23, X7:$X$23)-$AZ$3*SUMPRODUCT(K6:$K$22, W7:$W$23))/Z6</f>
        <v>2084.8434114234637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1.7564712E-2</v>
      </c>
      <c r="O7">
        <f t="shared" si="30"/>
        <v>3948.610030640888</v>
      </c>
      <c r="P7">
        <f t="shared" si="31"/>
        <v>197.43050153204442</v>
      </c>
      <c r="Q7" s="5">
        <f t="shared" si="32"/>
        <v>50</v>
      </c>
      <c r="R7">
        <f t="shared" si="0"/>
        <v>50000</v>
      </c>
      <c r="S7">
        <f t="shared" si="20"/>
        <v>2594.8749926916162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1940.3601382129707</v>
      </c>
      <c r="AC7">
        <f t="shared" si="1"/>
        <v>2348.4756064888215</v>
      </c>
      <c r="AE7">
        <f t="shared" si="2"/>
        <v>3573.6651525082789</v>
      </c>
      <c r="AF7">
        <f t="shared" si="3"/>
        <v>-178.68325762541397</v>
      </c>
      <c r="AG7">
        <f t="shared" si="4"/>
        <v>-45.252191591179333</v>
      </c>
      <c r="AH7">
        <f t="shared" si="5"/>
        <v>-817.37234598163491</v>
      </c>
      <c r="AI7">
        <f t="shared" si="6"/>
        <v>2532.3573573100502</v>
      </c>
      <c r="AJ7">
        <f t="shared" si="7"/>
        <v>-408.11546827585084</v>
      </c>
      <c r="AK7">
        <f t="shared" si="28"/>
        <v>329.19060344201313</v>
      </c>
      <c r="AL7">
        <f t="shared" si="8"/>
        <v>2453.4324924762127</v>
      </c>
      <c r="AN7">
        <f t="shared" si="9"/>
        <v>2885.6301442770441</v>
      </c>
      <c r="AO7">
        <f t="shared" si="10"/>
        <v>-144.28150721385222</v>
      </c>
      <c r="AP7">
        <f t="shared" si="11"/>
        <v>-36.539821885230403</v>
      </c>
      <c r="AQ7">
        <f t="shared" si="12"/>
        <v>-660.00427572448314</v>
      </c>
      <c r="AR7">
        <f t="shared" si="13"/>
        <v>2044.8045394534779</v>
      </c>
      <c r="AS7">
        <f t="shared" si="14"/>
        <v>-329.54131048790492</v>
      </c>
      <c r="AT7">
        <f t="shared" si="15"/>
        <v>265.81178928817474</v>
      </c>
      <c r="AU7">
        <f t="shared" si="16"/>
        <v>1981.0750182537479</v>
      </c>
      <c r="AW7">
        <v>4</v>
      </c>
      <c r="AX7">
        <f>(R7*SUMPRODUCT(K8:$K$23, X8:$X$23)-$AZ$3*SUMPRODUCT(K7:$K$22, W8:$W$23))/Z7</f>
        <v>2594.8749926916162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1.9807176999999999E-2</v>
      </c>
      <c r="O8">
        <f t="shared" si="30"/>
        <v>3948.610030640888</v>
      </c>
      <c r="P8">
        <f t="shared" si="31"/>
        <v>197.43050153204442</v>
      </c>
      <c r="Q8" s="5">
        <f t="shared" si="32"/>
        <v>50</v>
      </c>
      <c r="R8">
        <f t="shared" si="0"/>
        <v>50000</v>
      </c>
      <c r="S8">
        <f t="shared" si="20"/>
        <v>3018.5070858008039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2348.4756064888215</v>
      </c>
      <c r="AC8">
        <f t="shared" si="1"/>
        <v>2650.451552272566</v>
      </c>
      <c r="AE8">
        <f t="shared" si="2"/>
        <v>3467.1442827687329</v>
      </c>
      <c r="AF8">
        <f t="shared" si="3"/>
        <v>-173.35721413843666</v>
      </c>
      <c r="AG8">
        <f t="shared" si="4"/>
        <v>-43.903351506783139</v>
      </c>
      <c r="AH8">
        <f t="shared" si="5"/>
        <v>-896.31816848440053</v>
      </c>
      <c r="AI8">
        <f t="shared" si="6"/>
        <v>2353.5655486391124</v>
      </c>
      <c r="AJ8">
        <f t="shared" si="7"/>
        <v>-301.97594578374446</v>
      </c>
      <c r="AK8">
        <f t="shared" si="28"/>
        <v>395.52261352585009</v>
      </c>
      <c r="AL8">
        <f t="shared" si="8"/>
        <v>2447.1122163812179</v>
      </c>
      <c r="AN8">
        <f t="shared" si="9"/>
        <v>2616.22059229048</v>
      </c>
      <c r="AO8">
        <f t="shared" si="10"/>
        <v>-130.81102961452402</v>
      </c>
      <c r="AP8">
        <f t="shared" si="11"/>
        <v>-33.128373933977073</v>
      </c>
      <c r="AQ8">
        <f t="shared" si="12"/>
        <v>-676.33933242615842</v>
      </c>
      <c r="AR8">
        <f t="shared" si="13"/>
        <v>1775.9418563158204</v>
      </c>
      <c r="AS8">
        <f t="shared" si="14"/>
        <v>-227.86351628405052</v>
      </c>
      <c r="AT8">
        <f t="shared" si="15"/>
        <v>298.45149836006988</v>
      </c>
      <c r="AU8">
        <f t="shared" si="16"/>
        <v>1846.5298383918396</v>
      </c>
      <c r="AW8">
        <v>5</v>
      </c>
      <c r="AX8">
        <f>(R8*SUMPRODUCT(K9:$K$23, X9:$X$23)-$AZ$3*SUMPRODUCT(K8:$K$22, W9:$W$23))/Z8</f>
        <v>3018.5070858008039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2.2489294999999999E-2</v>
      </c>
      <c r="O9">
        <f t="shared" si="30"/>
        <v>3948.610030640888</v>
      </c>
      <c r="P9">
        <f t="shared" si="31"/>
        <v>197.43050153204442</v>
      </c>
      <c r="Q9" s="5">
        <f t="shared" si="32"/>
        <v>50</v>
      </c>
      <c r="R9">
        <f t="shared" si="0"/>
        <v>50000</v>
      </c>
      <c r="S9">
        <f t="shared" si="20"/>
        <v>3346.9214783344746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2650.451552272566</v>
      </c>
      <c r="AC9">
        <f t="shared" si="1"/>
        <v>2843.3411670777305</v>
      </c>
      <c r="AE9">
        <f t="shared" si="2"/>
        <v>3354.4992093582964</v>
      </c>
      <c r="AF9">
        <f t="shared" si="3"/>
        <v>-167.72496046791483</v>
      </c>
      <c r="AG9">
        <f t="shared" si="4"/>
        <v>-42.476962568190565</v>
      </c>
      <c r="AH9">
        <f t="shared" si="5"/>
        <v>-987.35542352474044</v>
      </c>
      <c r="AI9">
        <f t="shared" si="6"/>
        <v>2156.9418627974501</v>
      </c>
      <c r="AJ9">
        <f t="shared" si="7"/>
        <v>-192.88961480516446</v>
      </c>
      <c r="AK9">
        <f t="shared" si="28"/>
        <v>428.45237380536037</v>
      </c>
      <c r="AL9">
        <f t="shared" si="8"/>
        <v>2392.504621797646</v>
      </c>
      <c r="AN9">
        <f t="shared" si="9"/>
        <v>2358.1343671347868</v>
      </c>
      <c r="AO9">
        <f t="shared" si="10"/>
        <v>-117.90671835673935</v>
      </c>
      <c r="AP9">
        <f t="shared" si="11"/>
        <v>-29.860309689179971</v>
      </c>
      <c r="AQ9">
        <f t="shared" si="12"/>
        <v>-694.08773455517132</v>
      </c>
      <c r="AR9">
        <f t="shared" si="13"/>
        <v>1516.2796045336959</v>
      </c>
      <c r="AS9">
        <f t="shared" si="14"/>
        <v>-135.59688088955082</v>
      </c>
      <c r="AT9">
        <f t="shared" si="15"/>
        <v>301.19198255651895</v>
      </c>
      <c r="AU9">
        <f t="shared" si="16"/>
        <v>1681.8747062006641</v>
      </c>
      <c r="AW9">
        <v>6</v>
      </c>
      <c r="AX9">
        <f>(R9*SUMPRODUCT(K10:$K$23, X10:$X$23)-$AZ$3*SUMPRODUCT(K9:$K$22, W10:$W$23))/Z9</f>
        <v>3346.9214783344746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2.5348699999999998E-2</v>
      </c>
      <c r="O10">
        <f t="shared" si="30"/>
        <v>3948.610030640888</v>
      </c>
      <c r="P10">
        <f t="shared" si="31"/>
        <v>197.43050153204442</v>
      </c>
      <c r="Q10" s="5">
        <f t="shared" si="32"/>
        <v>50</v>
      </c>
      <c r="R10">
        <f t="shared" si="0"/>
        <v>50000</v>
      </c>
      <c r="S10">
        <f t="shared" si="20"/>
        <v>3569.0674810875098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2843.3411670777305</v>
      </c>
      <c r="AC10">
        <f t="shared" si="1"/>
        <v>2924.8834335529655</v>
      </c>
      <c r="AE10">
        <f t="shared" si="2"/>
        <v>3235.9220231564532</v>
      </c>
      <c r="AF10">
        <f t="shared" si="3"/>
        <v>-161.79610115782268</v>
      </c>
      <c r="AG10">
        <f t="shared" si="4"/>
        <v>-40.975457161456376</v>
      </c>
      <c r="AH10">
        <f t="shared" si="5"/>
        <v>-1076.7357810522922</v>
      </c>
      <c r="AI10">
        <f t="shared" si="6"/>
        <v>1956.4146837848821</v>
      </c>
      <c r="AJ10">
        <f t="shared" si="7"/>
        <v>-81.54226647523501</v>
      </c>
      <c r="AK10">
        <f t="shared" si="28"/>
        <v>321.3184629368464</v>
      </c>
      <c r="AL10">
        <f t="shared" si="8"/>
        <v>2196.1908802464936</v>
      </c>
      <c r="AN10">
        <f t="shared" si="9"/>
        <v>2157.6186880690975</v>
      </c>
      <c r="AO10">
        <f t="shared" si="10"/>
        <v>-107.8809344034549</v>
      </c>
      <c r="AP10">
        <f t="shared" si="11"/>
        <v>-27.321243061813583</v>
      </c>
      <c r="AQ10">
        <f t="shared" si="12"/>
        <v>-717.93610188572165</v>
      </c>
      <c r="AR10">
        <f t="shared" si="13"/>
        <v>1304.4804087181076</v>
      </c>
      <c r="AS10">
        <f t="shared" si="14"/>
        <v>-54.370011624340975</v>
      </c>
      <c r="AT10">
        <f t="shared" si="15"/>
        <v>214.24580552096268</v>
      </c>
      <c r="AU10">
        <f t="shared" si="16"/>
        <v>1464.3562026147295</v>
      </c>
      <c r="AW10">
        <v>7</v>
      </c>
      <c r="AX10">
        <f>(R10*SUMPRODUCT(K11:$K$23, X11:$X$23)-$AZ$3*SUMPRODUCT(K10:$K$22, W11:$W$23))/Z10</f>
        <v>3569.0674810875098</v>
      </c>
    </row>
    <row r="11" spans="1:52" x14ac:dyDescent="0.25">
      <c r="A11" t="s">
        <v>33</v>
      </c>
      <c r="C11" s="24">
        <f>AU25</f>
        <v>15204.434598242849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2.8197647999999999E-2</v>
      </c>
      <c r="O11">
        <f t="shared" si="30"/>
        <v>3948.610030640888</v>
      </c>
      <c r="P11">
        <f t="shared" si="31"/>
        <v>197.43050153204442</v>
      </c>
      <c r="Q11" s="5">
        <f t="shared" si="32"/>
        <v>50</v>
      </c>
      <c r="R11">
        <f t="shared" si="0"/>
        <v>50000</v>
      </c>
      <c r="S11">
        <f t="shared" si="20"/>
        <v>3709.1567148949407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2924.8834335529655</v>
      </c>
      <c r="AC11">
        <f t="shared" si="1"/>
        <v>2923.5789153256237</v>
      </c>
      <c r="AE11">
        <f t="shared" si="2"/>
        <v>3112.3174127604752</v>
      </c>
      <c r="AF11">
        <f t="shared" si="3"/>
        <v>-155.61587063802378</v>
      </c>
      <c r="AG11">
        <f t="shared" si="4"/>
        <v>-39.410291072163986</v>
      </c>
      <c r="AH11">
        <f t="shared" si="5"/>
        <v>-1155.4115176778259</v>
      </c>
      <c r="AI11">
        <f t="shared" si="6"/>
        <v>1761.8797333724615</v>
      </c>
      <c r="AJ11">
        <f t="shared" si="7"/>
        <v>1.3045182273417595</v>
      </c>
      <c r="AK11">
        <f t="shared" si="28"/>
        <v>301.72530925214892</v>
      </c>
      <c r="AL11">
        <f t="shared" si="8"/>
        <v>2064.9095608519519</v>
      </c>
      <c r="AN11">
        <f t="shared" si="9"/>
        <v>1973.9396260858107</v>
      </c>
      <c r="AO11">
        <f t="shared" si="10"/>
        <v>-98.696981304290546</v>
      </c>
      <c r="AP11">
        <f t="shared" si="11"/>
        <v>-24.995373191682667</v>
      </c>
      <c r="AQ11">
        <f t="shared" si="12"/>
        <v>-732.80204963327469</v>
      </c>
      <c r="AR11">
        <f t="shared" si="13"/>
        <v>1117.4452219565628</v>
      </c>
      <c r="AS11">
        <f t="shared" si="14"/>
        <v>0.82737069533572449</v>
      </c>
      <c r="AT11">
        <f t="shared" si="15"/>
        <v>191.36465377339357</v>
      </c>
      <c r="AU11">
        <f t="shared" si="16"/>
        <v>1309.637246425292</v>
      </c>
      <c r="AW11">
        <v>8</v>
      </c>
      <c r="AX11">
        <f>(R11*SUMPRODUCT(K12:$K$23, X12:$X$23)-$AZ$3*SUMPRODUCT(K11:$K$22, W12:$W$23))/Z11</f>
        <v>3709.1567148949407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3.1331300999999999E-2</v>
      </c>
      <c r="O12">
        <f t="shared" si="30"/>
        <v>3948.610030640888</v>
      </c>
      <c r="P12">
        <f t="shared" si="31"/>
        <v>197.43050153204442</v>
      </c>
      <c r="Q12" s="5">
        <f t="shared" si="32"/>
        <v>50</v>
      </c>
      <c r="R12">
        <f t="shared" si="0"/>
        <v>50000</v>
      </c>
      <c r="S12">
        <f t="shared" si="20"/>
        <v>3786.1203154137438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2923.5789153256237</v>
      </c>
      <c r="AC12">
        <f t="shared" si="1"/>
        <v>2860.8994659056102</v>
      </c>
      <c r="AE12">
        <f t="shared" si="2"/>
        <v>2983.681284966131</v>
      </c>
      <c r="AF12">
        <f t="shared" si="3"/>
        <v>-149.18406424830656</v>
      </c>
      <c r="AG12">
        <f t="shared" si="4"/>
        <v>-37.78141246936277</v>
      </c>
      <c r="AH12">
        <f t="shared" si="5"/>
        <v>-1234.7756920795825</v>
      </c>
      <c r="AI12">
        <f t="shared" si="6"/>
        <v>1561.9401161688791</v>
      </c>
      <c r="AJ12">
        <f t="shared" si="7"/>
        <v>62.679449420013498</v>
      </c>
      <c r="AK12">
        <f t="shared" si="28"/>
        <v>403.06532952304138</v>
      </c>
      <c r="AL12">
        <f t="shared" si="8"/>
        <v>2027.6848951119339</v>
      </c>
      <c r="AN12">
        <f t="shared" si="9"/>
        <v>1768.5552647142345</v>
      </c>
      <c r="AO12">
        <f t="shared" si="10"/>
        <v>-88.427763235711723</v>
      </c>
      <c r="AP12">
        <f t="shared" si="11"/>
        <v>-22.394655980084025</v>
      </c>
      <c r="AQ12">
        <f t="shared" si="12"/>
        <v>-731.9042626877947</v>
      </c>
      <c r="AR12">
        <f t="shared" si="13"/>
        <v>925.82858281064387</v>
      </c>
      <c r="AS12">
        <f t="shared" si="14"/>
        <v>37.152785325867256</v>
      </c>
      <c r="AT12">
        <f t="shared" si="15"/>
        <v>238.9140268243645</v>
      </c>
      <c r="AU12">
        <f t="shared" si="16"/>
        <v>1201.8953949608756</v>
      </c>
      <c r="AW12">
        <v>9</v>
      </c>
      <c r="AX12">
        <f>(R12*SUMPRODUCT(K13:$K$23, X13:$X$23)-$AZ$3*SUMPRODUCT(K12:$K$22, W13:$W$23))/Z12</f>
        <v>3786.1203154137438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3.466458E-2</v>
      </c>
      <c r="O13">
        <f t="shared" si="30"/>
        <v>3948.610030640888</v>
      </c>
      <c r="P13">
        <f t="shared" si="31"/>
        <v>197.43050153204442</v>
      </c>
      <c r="Q13" s="5">
        <f t="shared" si="32"/>
        <v>50</v>
      </c>
      <c r="R13">
        <f t="shared" si="0"/>
        <v>50000</v>
      </c>
      <c r="S13">
        <f t="shared" si="20"/>
        <v>3819.5594831844292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2860.8994659056102</v>
      </c>
      <c r="AC13">
        <f t="shared" si="1"/>
        <v>2757.2576068027006</v>
      </c>
      <c r="AE13">
        <f t="shared" si="2"/>
        <v>2850.4164135192586</v>
      </c>
      <c r="AF13">
        <f t="shared" si="3"/>
        <v>-142.52082067596294</v>
      </c>
      <c r="AG13">
        <f t="shared" si="4"/>
        <v>-36.09392154961192</v>
      </c>
      <c r="AH13">
        <f t="shared" si="5"/>
        <v>-1309.6767950572232</v>
      </c>
      <c r="AI13">
        <f t="shared" si="6"/>
        <v>1362.1248762364605</v>
      </c>
      <c r="AJ13">
        <f t="shared" si="7"/>
        <v>103.64185910290962</v>
      </c>
      <c r="AK13">
        <f t="shared" si="28"/>
        <v>578.59780660401134</v>
      </c>
      <c r="AL13">
        <f t="shared" si="8"/>
        <v>2044.3645419433815</v>
      </c>
      <c r="AN13">
        <f t="shared" si="9"/>
        <v>1530.5403447857452</v>
      </c>
      <c r="AO13">
        <f t="shared" si="10"/>
        <v>-76.527017239287261</v>
      </c>
      <c r="AP13">
        <f t="shared" si="11"/>
        <v>-19.380748325472489</v>
      </c>
      <c r="AQ13">
        <f t="shared" si="12"/>
        <v>-703.23520590098826</v>
      </c>
      <c r="AR13">
        <f t="shared" si="13"/>
        <v>731.39737331999731</v>
      </c>
      <c r="AS13">
        <f t="shared" si="14"/>
        <v>55.650832633872341</v>
      </c>
      <c r="AT13">
        <f t="shared" si="15"/>
        <v>310.6799702007807</v>
      </c>
      <c r="AU13">
        <f t="shared" si="16"/>
        <v>1097.7281761546503</v>
      </c>
      <c r="AW13">
        <v>10</v>
      </c>
      <c r="AX13">
        <f>(R13*SUMPRODUCT(K14:$K$23, X14:$X$23)-$AZ$3*SUMPRODUCT(K13:$K$22, W14:$W$23))/Z13</f>
        <v>3819.5594831844292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3.8375247000000001E-2</v>
      </c>
      <c r="O14">
        <f t="shared" si="30"/>
        <v>3948.610030640888</v>
      </c>
      <c r="P14">
        <f t="shared" si="31"/>
        <v>197.43050153204442</v>
      </c>
      <c r="Q14" s="5">
        <f t="shared" si="32"/>
        <v>50</v>
      </c>
      <c r="R14">
        <f t="shared" si="0"/>
        <v>50000</v>
      </c>
      <c r="S14">
        <f t="shared" si="20"/>
        <v>3771.7639441619699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2757.2576068027006</v>
      </c>
      <c r="AC14">
        <f t="shared" si="1"/>
        <v>2591.0410905968956</v>
      </c>
      <c r="AE14">
        <f t="shared" si="2"/>
        <v>2712.52681546241</v>
      </c>
      <c r="AF14">
        <f t="shared" si="3"/>
        <v>-135.62634077312052</v>
      </c>
      <c r="AG14">
        <f t="shared" si="4"/>
        <v>-34.347869179450818</v>
      </c>
      <c r="AH14">
        <f t="shared" si="5"/>
        <v>-1385.1131546649801</v>
      </c>
      <c r="AI14">
        <f t="shared" si="6"/>
        <v>1157.4394508448588</v>
      </c>
      <c r="AJ14">
        <f t="shared" si="7"/>
        <v>166.21651620580496</v>
      </c>
      <c r="AK14">
        <f t="shared" si="28"/>
        <v>456.44390703326968</v>
      </c>
      <c r="AL14">
        <f t="shared" si="8"/>
        <v>1780.0998740839334</v>
      </c>
      <c r="AN14">
        <f t="shared" si="9"/>
        <v>1341.691533077802</v>
      </c>
      <c r="AO14">
        <f t="shared" si="10"/>
        <v>-67.08457665389011</v>
      </c>
      <c r="AP14">
        <f t="shared" si="11"/>
        <v>-16.989415549603361</v>
      </c>
      <c r="AQ14">
        <f t="shared" si="12"/>
        <v>-685.11565724443676</v>
      </c>
      <c r="AR14">
        <f t="shared" si="13"/>
        <v>572.50188362987205</v>
      </c>
      <c r="AS14">
        <f t="shared" si="14"/>
        <v>82.215331911106148</v>
      </c>
      <c r="AT14">
        <f t="shared" si="15"/>
        <v>225.7699064578984</v>
      </c>
      <c r="AU14">
        <f t="shared" si="16"/>
        <v>880.48712199887655</v>
      </c>
      <c r="AW14">
        <v>11</v>
      </c>
      <c r="AX14">
        <f>(R14*SUMPRODUCT(K15:$K$23, X15:$X$23)-$AZ$3*SUMPRODUCT(K14:$K$22, W15:$W$23))/Z14</f>
        <v>3771.7639441619699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4.2655799000000001E-2</v>
      </c>
      <c r="O15">
        <f t="shared" si="30"/>
        <v>3948.610030640888</v>
      </c>
      <c r="P15">
        <f t="shared" si="31"/>
        <v>197.43050153204442</v>
      </c>
      <c r="Q15" s="5">
        <f t="shared" si="32"/>
        <v>50</v>
      </c>
      <c r="R15">
        <f t="shared" si="0"/>
        <v>50000</v>
      </c>
      <c r="S15">
        <f t="shared" si="20"/>
        <v>3654.5734575011206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2591.0410905968956</v>
      </c>
      <c r="AC15">
        <f t="shared" si="1"/>
        <v>2378.341929890029</v>
      </c>
      <c r="AE15">
        <f t="shared" si="2"/>
        <v>2569.6965486853119</v>
      </c>
      <c r="AF15">
        <f t="shared" si="3"/>
        <v>-128.48482743426558</v>
      </c>
      <c r="AG15">
        <f t="shared" si="4"/>
        <v>-32.539254683859362</v>
      </c>
      <c r="AH15">
        <f t="shared" si="5"/>
        <v>-1465.1358037969489</v>
      </c>
      <c r="AI15">
        <f t="shared" si="6"/>
        <v>943.53666277023785</v>
      </c>
      <c r="AJ15">
        <f t="shared" si="7"/>
        <v>212.69916070686668</v>
      </c>
      <c r="AK15">
        <f t="shared" si="28"/>
        <v>430.60987310982847</v>
      </c>
      <c r="AL15">
        <f t="shared" si="8"/>
        <v>1586.8456965869329</v>
      </c>
      <c r="AN15">
        <f t="shared" si="9"/>
        <v>1170.8537389500959</v>
      </c>
      <c r="AO15">
        <f t="shared" si="10"/>
        <v>-58.542686947504798</v>
      </c>
      <c r="AP15">
        <f t="shared" si="11"/>
        <v>-14.826150593048787</v>
      </c>
      <c r="AQ15">
        <f t="shared" si="12"/>
        <v>-667.57288319625218</v>
      </c>
      <c r="AR15">
        <f t="shared" si="13"/>
        <v>429.91201821329025</v>
      </c>
      <c r="AS15">
        <f t="shared" si="14"/>
        <v>96.914014112909129</v>
      </c>
      <c r="AT15">
        <f t="shared" si="15"/>
        <v>196.20261396911411</v>
      </c>
      <c r="AU15">
        <f t="shared" si="16"/>
        <v>723.02864629531348</v>
      </c>
      <c r="AW15">
        <v>12</v>
      </c>
      <c r="AX15">
        <f>(R15*SUMPRODUCT(K16:$K$23, X16:$X$23)-$AZ$3*SUMPRODUCT(K15:$K$22, W16:$W$23))/Z15</f>
        <v>3654.5734575011206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4.7231987000000003E-2</v>
      </c>
      <c r="O16">
        <f t="shared" si="30"/>
        <v>3948.610030640888</v>
      </c>
      <c r="P16">
        <f t="shared" si="31"/>
        <v>197.43050153204442</v>
      </c>
      <c r="Q16" s="5">
        <f t="shared" si="32"/>
        <v>50</v>
      </c>
      <c r="R16">
        <f t="shared" si="0"/>
        <v>50000</v>
      </c>
      <c r="S16">
        <f t="shared" si="20"/>
        <v>3472.0291735878818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2378.341929890029</v>
      </c>
      <c r="AC16">
        <f t="shared" si="1"/>
        <v>2130.2265905905624</v>
      </c>
      <c r="AE16">
        <f t="shared" si="2"/>
        <v>2422.6277092170089</v>
      </c>
      <c r="AF16">
        <f t="shared" si="3"/>
        <v>-121.13138546085045</v>
      </c>
      <c r="AG16">
        <f t="shared" si="4"/>
        <v>-30.676968482803034</v>
      </c>
      <c r="AH16">
        <f t="shared" si="5"/>
        <v>-1536.8936542177348</v>
      </c>
      <c r="AI16">
        <f t="shared" si="6"/>
        <v>733.92570105562027</v>
      </c>
      <c r="AJ16">
        <f t="shared" si="7"/>
        <v>248.11533929946654</v>
      </c>
      <c r="AK16">
        <f t="shared" si="28"/>
        <v>400.45375936450426</v>
      </c>
      <c r="AL16">
        <f t="shared" si="8"/>
        <v>1382.4947997195911</v>
      </c>
      <c r="AN16">
        <f t="shared" si="9"/>
        <v>1016.833048982196</v>
      </c>
      <c r="AO16">
        <f t="shared" si="10"/>
        <v>-50.841652449109809</v>
      </c>
      <c r="AP16">
        <f t="shared" si="11"/>
        <v>-12.875835307762168</v>
      </c>
      <c r="AQ16">
        <f t="shared" si="12"/>
        <v>-645.0699190940453</v>
      </c>
      <c r="AR16">
        <f t="shared" si="13"/>
        <v>308.04564213127867</v>
      </c>
      <c r="AS16">
        <f t="shared" si="14"/>
        <v>104.13976361257305</v>
      </c>
      <c r="AT16">
        <f t="shared" si="15"/>
        <v>168.07973241691207</v>
      </c>
      <c r="AU16">
        <f t="shared" si="16"/>
        <v>580.26513816076374</v>
      </c>
      <c r="AW16">
        <v>13</v>
      </c>
      <c r="AX16">
        <f>(R16*SUMPRODUCT(K17:$K$23, X17:$X$23)-$AZ$3*SUMPRODUCT(K16:$K$22, W17:$W$23))/Z16</f>
        <v>3472.0291735878818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5.2092880000000001E-2</v>
      </c>
      <c r="O17">
        <f t="shared" si="30"/>
        <v>3948.610030640888</v>
      </c>
      <c r="P17">
        <f t="shared" si="31"/>
        <v>197.43050153204442</v>
      </c>
      <c r="Q17" s="5">
        <f t="shared" si="32"/>
        <v>50</v>
      </c>
      <c r="R17">
        <f t="shared" si="0"/>
        <v>50000</v>
      </c>
      <c r="S17">
        <f t="shared" si="20"/>
        <v>3227.2446886652419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2130.2265905905624</v>
      </c>
      <c r="AC17">
        <f t="shared" si="1"/>
        <v>1857.0951820744547</v>
      </c>
      <c r="AE17">
        <f t="shared" si="2"/>
        <v>2272.1997775839222</v>
      </c>
      <c r="AF17">
        <f t="shared" si="3"/>
        <v>-113.60998887919612</v>
      </c>
      <c r="AG17">
        <f t="shared" si="4"/>
        <v>-28.772147160036564</v>
      </c>
      <c r="AH17">
        <f t="shared" si="5"/>
        <v>-1598.0516379384405</v>
      </c>
      <c r="AI17">
        <f t="shared" si="6"/>
        <v>531.76600360624911</v>
      </c>
      <c r="AJ17">
        <f t="shared" si="7"/>
        <v>273.13140851610774</v>
      </c>
      <c r="AK17">
        <f t="shared" si="28"/>
        <v>366.99401757629795</v>
      </c>
      <c r="AL17">
        <f t="shared" si="8"/>
        <v>1171.8914296986547</v>
      </c>
      <c r="AN17">
        <f t="shared" si="9"/>
        <v>878.52000008448135</v>
      </c>
      <c r="AO17">
        <f t="shared" si="10"/>
        <v>-43.926000004224072</v>
      </c>
      <c r="AP17">
        <f t="shared" si="11"/>
        <v>-11.124420913527022</v>
      </c>
      <c r="AQ17">
        <f t="shared" si="12"/>
        <v>-617.86834896599737</v>
      </c>
      <c r="AR17">
        <f t="shared" si="13"/>
        <v>205.601230200733</v>
      </c>
      <c r="AS17">
        <f t="shared" si="14"/>
        <v>105.60312847481697</v>
      </c>
      <c r="AT17">
        <f t="shared" si="15"/>
        <v>141.89403041618129</v>
      </c>
      <c r="AU17">
        <f t="shared" si="16"/>
        <v>453.09838909173124</v>
      </c>
      <c r="AW17">
        <v>14</v>
      </c>
      <c r="AX17">
        <f>(R17*SUMPRODUCT(K18:$K$23, X18:$X$23)-$AZ$3*SUMPRODUCT(K17:$K$22, W18:$W$23))/Z17</f>
        <v>3227.2446886652419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5.7568810999999998E-2</v>
      </c>
      <c r="O18">
        <f t="shared" si="30"/>
        <v>3948.610030640888</v>
      </c>
      <c r="P18">
        <f t="shared" si="31"/>
        <v>197.43050153204442</v>
      </c>
      <c r="Q18" s="5">
        <f t="shared" si="32"/>
        <v>50</v>
      </c>
      <c r="R18">
        <f t="shared" si="0"/>
        <v>50000</v>
      </c>
      <c r="S18">
        <f t="shared" si="20"/>
        <v>2916.7258926853847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1857.0951820744547</v>
      </c>
      <c r="AC18">
        <f t="shared" si="1"/>
        <v>1565.0012092488259</v>
      </c>
      <c r="AE18">
        <f t="shared" si="2"/>
        <v>2118.6699402581125</v>
      </c>
      <c r="AF18">
        <f t="shared" si="3"/>
        <v>-105.93349701290563</v>
      </c>
      <c r="AG18">
        <f t="shared" si="4"/>
        <v>-26.82804738651587</v>
      </c>
      <c r="AH18">
        <f t="shared" si="5"/>
        <v>-1656.3783019203318</v>
      </c>
      <c r="AI18">
        <f t="shared" si="6"/>
        <v>329.53009393835919</v>
      </c>
      <c r="AJ18">
        <f t="shared" si="7"/>
        <v>292.09397282562873</v>
      </c>
      <c r="AK18">
        <f t="shared" si="28"/>
        <v>331.14149217860347</v>
      </c>
      <c r="AL18">
        <f t="shared" si="8"/>
        <v>952.76555894259138</v>
      </c>
      <c r="AN18">
        <f t="shared" si="9"/>
        <v>754.58924642266572</v>
      </c>
      <c r="AO18">
        <f t="shared" si="10"/>
        <v>-37.729462321133283</v>
      </c>
      <c r="AP18">
        <f t="shared" si="11"/>
        <v>-9.5551249752079261</v>
      </c>
      <c r="AQ18">
        <f t="shared" si="12"/>
        <v>-589.93863597491134</v>
      </c>
      <c r="AR18">
        <f t="shared" si="13"/>
        <v>117.36602315141312</v>
      </c>
      <c r="AS18">
        <f t="shared" si="14"/>
        <v>104.03270780924075</v>
      </c>
      <c r="AT18">
        <f t="shared" si="15"/>
        <v>117.93994160878482</v>
      </c>
      <c r="AU18">
        <f t="shared" si="16"/>
        <v>339.3386725694387</v>
      </c>
      <c r="AW18">
        <v>15</v>
      </c>
      <c r="AX18">
        <f>(R18*SUMPRODUCT(K19:$K$23, X19:$X$23)-$AZ$3*SUMPRODUCT(K18:$K$22, W19:$W$23))/Z18</f>
        <v>2916.7258926853847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6.3742958000000002E-2</v>
      </c>
      <c r="O19">
        <f t="shared" si="30"/>
        <v>3948.610030640888</v>
      </c>
      <c r="P19">
        <f t="shared" si="31"/>
        <v>197.43050153204442</v>
      </c>
      <c r="Q19" s="5">
        <f t="shared" si="32"/>
        <v>50</v>
      </c>
      <c r="R19">
        <f t="shared" si="0"/>
        <v>50000</v>
      </c>
      <c r="S19">
        <f t="shared" si="20"/>
        <v>2534.7778658243424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1565.0012092488259</v>
      </c>
      <c r="AC19">
        <f t="shared" si="1"/>
        <v>1259.7677590044013</v>
      </c>
      <c r="AE19">
        <f t="shared" si="2"/>
        <v>1962.4329518377956</v>
      </c>
      <c r="AF19">
        <f t="shared" si="3"/>
        <v>-98.121647591889797</v>
      </c>
      <c r="AG19">
        <f t="shared" si="4"/>
        <v>-24.849667814870017</v>
      </c>
      <c r="AH19">
        <f t="shared" si="5"/>
        <v>-1710.0990977806907</v>
      </c>
      <c r="AI19">
        <f t="shared" si="6"/>
        <v>129.36253865034519</v>
      </c>
      <c r="AJ19">
        <f t="shared" si="7"/>
        <v>305.2334502444246</v>
      </c>
      <c r="AK19">
        <f t="shared" si="28"/>
        <v>293.44627177974417</v>
      </c>
      <c r="AL19">
        <f t="shared" si="8"/>
        <v>728.04226067451395</v>
      </c>
      <c r="AN19">
        <f t="shared" si="9"/>
        <v>643.84940935772659</v>
      </c>
      <c r="AO19">
        <f t="shared" si="10"/>
        <v>-32.192470467886338</v>
      </c>
      <c r="AP19">
        <f t="shared" si="11"/>
        <v>-8.1528614418935828</v>
      </c>
      <c r="AQ19">
        <f t="shared" si="12"/>
        <v>-561.06186609746942</v>
      </c>
      <c r="AR19">
        <f t="shared" si="13"/>
        <v>42.442211350477336</v>
      </c>
      <c r="AS19">
        <f t="shared" si="14"/>
        <v>100.14323112137463</v>
      </c>
      <c r="AT19">
        <f t="shared" si="15"/>
        <v>96.276007079212349</v>
      </c>
      <c r="AU19">
        <f t="shared" si="16"/>
        <v>238.86144955106431</v>
      </c>
      <c r="AW19">
        <v>16</v>
      </c>
      <c r="AX19">
        <f>(R19*SUMPRODUCT(K20:$K$23, X20:$X$23)-$AZ$3*SUMPRODUCT(K19:$K$22, W20:$W$23))/Z19</f>
        <v>2534.7778658243424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7.0809242999999994E-2</v>
      </c>
      <c r="O20">
        <f t="shared" si="30"/>
        <v>3948.610030640888</v>
      </c>
      <c r="P20">
        <f t="shared" si="31"/>
        <v>197.43050153204442</v>
      </c>
      <c r="Q20" s="5">
        <f t="shared" si="32"/>
        <v>50</v>
      </c>
      <c r="R20">
        <f t="shared" si="0"/>
        <v>50000</v>
      </c>
      <c r="S20">
        <f t="shared" si="20"/>
        <v>2071.3527103708725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1259.7677590044013</v>
      </c>
      <c r="AC20">
        <f t="shared" si="1"/>
        <v>946.25957873340508</v>
      </c>
      <c r="AE20">
        <f t="shared" si="2"/>
        <v>1803.8502305615282</v>
      </c>
      <c r="AF20">
        <f t="shared" si="3"/>
        <v>-90.192511528076409</v>
      </c>
      <c r="AG20">
        <f t="shared" si="4"/>
        <v>-22.841584969948908</v>
      </c>
      <c r="AH20">
        <f t="shared" si="5"/>
        <v>-1759.5861667724098</v>
      </c>
      <c r="AI20">
        <f t="shared" si="6"/>
        <v>-68.770032708906911</v>
      </c>
      <c r="AJ20">
        <f t="shared" si="7"/>
        <v>313.50818027099626</v>
      </c>
      <c r="AK20">
        <f t="shared" si="28"/>
        <v>254.43601815569912</v>
      </c>
      <c r="AL20">
        <f t="shared" si="8"/>
        <v>499.17416571778847</v>
      </c>
      <c r="AN20">
        <f t="shared" si="9"/>
        <v>545.17021102419164</v>
      </c>
      <c r="AO20">
        <f t="shared" si="10"/>
        <v>-27.258510551209582</v>
      </c>
      <c r="AP20">
        <f t="shared" si="11"/>
        <v>-6.9033179624439454</v>
      </c>
      <c r="AQ20">
        <f t="shared" si="12"/>
        <v>-531.79246569486349</v>
      </c>
      <c r="AR20">
        <f t="shared" si="13"/>
        <v>-20.784083184325393</v>
      </c>
      <c r="AS20">
        <f t="shared" si="14"/>
        <v>94.750283532654706</v>
      </c>
      <c r="AT20">
        <f t="shared" si="15"/>
        <v>76.897147756506158</v>
      </c>
      <c r="AU20">
        <f t="shared" si="16"/>
        <v>150.86334810483547</v>
      </c>
      <c r="AW20">
        <v>17</v>
      </c>
      <c r="AX20">
        <f>(R20*SUMPRODUCT(K21:$K$23, X21:$X$23)-$AZ$3*SUMPRODUCT(K20:$K$22, W21:$W$23))/Z20</f>
        <v>2071.3527103708725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7.8963489999999997E-2</v>
      </c>
      <c r="O21">
        <f t="shared" si="30"/>
        <v>3948.610030640888</v>
      </c>
      <c r="P21">
        <f t="shared" si="31"/>
        <v>197.43050153204442</v>
      </c>
      <c r="Q21" s="5">
        <f t="shared" si="32"/>
        <v>50</v>
      </c>
      <c r="R21">
        <f t="shared" si="0"/>
        <v>50000</v>
      </c>
      <c r="S21">
        <f t="shared" si="20"/>
        <v>1511.1999523541704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946.25957873340508</v>
      </c>
      <c r="AC21">
        <f t="shared" si="1"/>
        <v>628.94684778625788</v>
      </c>
      <c r="AE21">
        <f t="shared" si="2"/>
        <v>1643.3734186134698</v>
      </c>
      <c r="AF21">
        <f t="shared" si="3"/>
        <v>-82.1686709306735</v>
      </c>
      <c r="AG21">
        <f t="shared" si="4"/>
        <v>-20.809517853890707</v>
      </c>
      <c r="AH21">
        <f t="shared" si="5"/>
        <v>-1803.6512663587109</v>
      </c>
      <c r="AI21">
        <f t="shared" si="6"/>
        <v>-263.25603652980521</v>
      </c>
      <c r="AJ21">
        <f t="shared" si="7"/>
        <v>317.3127309471472</v>
      </c>
      <c r="AK21">
        <f t="shared" si="28"/>
        <v>214.56372241143433</v>
      </c>
      <c r="AL21">
        <f t="shared" si="8"/>
        <v>268.62041682877634</v>
      </c>
      <c r="AN21">
        <f t="shared" si="9"/>
        <v>457.51998158335533</v>
      </c>
      <c r="AO21">
        <f t="shared" si="10"/>
        <v>-22.875999079167769</v>
      </c>
      <c r="AP21">
        <f t="shared" si="11"/>
        <v>-5.7934308279753894</v>
      </c>
      <c r="AQ21">
        <f t="shared" si="12"/>
        <v>-502.14180466875735</v>
      </c>
      <c r="AR21">
        <f t="shared" si="13"/>
        <v>-73.291252992545139</v>
      </c>
      <c r="AS21">
        <f t="shared" si="14"/>
        <v>88.340795326718961</v>
      </c>
      <c r="AT21">
        <f t="shared" si="15"/>
        <v>59.735169873296492</v>
      </c>
      <c r="AU21">
        <f t="shared" si="16"/>
        <v>74.784712207470321</v>
      </c>
      <c r="AW21">
        <v>18</v>
      </c>
      <c r="AX21">
        <f>(R21*SUMPRODUCT(K22:$K$23, X22:$X$23)-$AZ$3*SUMPRODUCT(K21:$K$22, W22:$W$23))/Z21</f>
        <v>1511.1999523541704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8.8363973999999998E-2</v>
      </c>
      <c r="O22">
        <f t="shared" si="30"/>
        <v>3948.610030640888</v>
      </c>
      <c r="P22">
        <f t="shared" si="31"/>
        <v>197.43050153204442</v>
      </c>
      <c r="Q22" s="5">
        <f t="shared" si="32"/>
        <v>50</v>
      </c>
      <c r="R22">
        <f t="shared" si="0"/>
        <v>50000</v>
      </c>
      <c r="S22">
        <f t="shared" si="20"/>
        <v>832.72576495327314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628.94684778625788</v>
      </c>
      <c r="AC22">
        <f t="shared" si="1"/>
        <v>312.48219162944883</v>
      </c>
      <c r="AE22">
        <f t="shared" si="2"/>
        <v>1481.7246783926832</v>
      </c>
      <c r="AF22">
        <f t="shared" si="3"/>
        <v>-74.086233919634168</v>
      </c>
      <c r="AG22">
        <f t="shared" si="4"/>
        <v>-18.762610980758065</v>
      </c>
      <c r="AH22">
        <f t="shared" si="5"/>
        <v>-1838.8116945937343</v>
      </c>
      <c r="AI22">
        <f t="shared" si="6"/>
        <v>-449.93586110144338</v>
      </c>
      <c r="AJ22">
        <f t="shared" si="7"/>
        <v>316.46465615680904</v>
      </c>
      <c r="AK22">
        <f t="shared" si="28"/>
        <v>174.27060345862893</v>
      </c>
      <c r="AL22">
        <f t="shared" si="8"/>
        <v>40.799398513994589</v>
      </c>
      <c r="AN22">
        <f t="shared" si="9"/>
        <v>379.99990604973397</v>
      </c>
      <c r="AO22">
        <f t="shared" si="10"/>
        <v>-18.999995302486699</v>
      </c>
      <c r="AP22">
        <f t="shared" si="11"/>
        <v>-4.8118186285929232</v>
      </c>
      <c r="AQ22">
        <f t="shared" si="12"/>
        <v>-471.57766984534931</v>
      </c>
      <c r="AR22">
        <f t="shared" si="13"/>
        <v>-115.38957772669497</v>
      </c>
      <c r="AS22">
        <f t="shared" si="14"/>
        <v>81.159841204844057</v>
      </c>
      <c r="AT22">
        <f t="shared" si="15"/>
        <v>44.693062015640677</v>
      </c>
      <c r="AU22">
        <f t="shared" si="16"/>
        <v>10.463325493789762</v>
      </c>
      <c r="AW22">
        <v>19</v>
      </c>
      <c r="AX22">
        <f>(R22*SUMPRODUCT(K23:$K$23, X23:$X$23)-$AZ$3*SUMPRODUCT(K22:$K$22, W23:$W$23))/Z22</f>
        <v>832.72576495327314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9.9562517000000003E-2</v>
      </c>
      <c r="O23">
        <f t="shared" si="30"/>
        <v>3948.610030640888</v>
      </c>
      <c r="P23">
        <f t="shared" si="31"/>
        <v>197.43050153204442</v>
      </c>
      <c r="Q23" s="5">
        <f t="shared" si="32"/>
        <v>50</v>
      </c>
      <c r="R23">
        <f t="shared" si="0"/>
        <v>50000</v>
      </c>
      <c r="S23">
        <f t="shared" si="20"/>
        <v>935.1872319522214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312.48219162944883</v>
      </c>
      <c r="AC23">
        <f t="shared" si="1"/>
        <v>312.48219162944883</v>
      </c>
      <c r="AE23">
        <f t="shared" si="2"/>
        <v>1319.3831931269654</v>
      </c>
      <c r="AF23">
        <f t="shared" si="3"/>
        <v>-65.969159656348268</v>
      </c>
      <c r="AG23">
        <f t="shared" si="4"/>
        <v>-16.706932096214373</v>
      </c>
      <c r="AH23">
        <f t="shared" si="5"/>
        <v>-1868.0527747361116</v>
      </c>
      <c r="AI23">
        <f t="shared" si="6"/>
        <v>-631.3456733617088</v>
      </c>
      <c r="AJ23">
        <f t="shared" si="7"/>
        <v>0</v>
      </c>
      <c r="AK23">
        <f t="shared" si="28"/>
        <v>133.99373998181267</v>
      </c>
      <c r="AL23">
        <f t="shared" si="8"/>
        <v>-497.35193337989614</v>
      </c>
      <c r="AN23">
        <f t="shared" si="9"/>
        <v>311.69446455149057</v>
      </c>
      <c r="AO23">
        <f t="shared" si="10"/>
        <v>-15.584723227574528</v>
      </c>
      <c r="AP23">
        <f t="shared" si="11"/>
        <v>-3.9468884257088859</v>
      </c>
      <c r="AQ23">
        <f t="shared" si="12"/>
        <v>-441.31357168142051</v>
      </c>
      <c r="AR23">
        <f t="shared" si="13"/>
        <v>-149.15071878321336</v>
      </c>
      <c r="AS23">
        <f t="shared" si="14"/>
        <v>0</v>
      </c>
      <c r="AT23">
        <f t="shared" si="15"/>
        <v>31.65502429805748</v>
      </c>
      <c r="AU23">
        <f t="shared" si="16"/>
        <v>-117.49569448515588</v>
      </c>
      <c r="AW23">
        <v>20</v>
      </c>
      <c r="AX23">
        <f>(R23*SUMPRODUCT(K$23:$K24, X$23:$X24)-$AZ$3*SUMPRODUCT(K$22:$K23, W$23:$W24))/Z23</f>
        <v>935.1872319522214</v>
      </c>
    </row>
    <row r="25" spans="5:50" x14ac:dyDescent="0.25">
      <c r="AN25" s="6">
        <f t="shared" ref="AN25:AU25" si="33">SUM(AN3:AN23)</f>
        <v>33300.393436218597</v>
      </c>
      <c r="AO25" s="6">
        <f t="shared" si="33"/>
        <v>-4626.4771947915979</v>
      </c>
      <c r="AP25" s="6">
        <f t="shared" si="33"/>
        <v>-2891.5805542423673</v>
      </c>
      <c r="AQ25" s="6">
        <f t="shared" si="33"/>
        <v>-12429.649171201067</v>
      </c>
      <c r="AR25" s="6">
        <f t="shared" si="33"/>
        <v>13352.686515983558</v>
      </c>
      <c r="AS25" s="6">
        <f t="shared" si="33"/>
        <v>-1562.9680755695783</v>
      </c>
      <c r="AT25" s="6">
        <f t="shared" si="33"/>
        <v>3414.716157828871</v>
      </c>
      <c r="AU25" s="7">
        <f t="shared" si="33"/>
        <v>15204.434598242849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341.0273692264837</v>
      </c>
      <c r="K3">
        <v>1</v>
      </c>
      <c r="L3" s="2">
        <v>0</v>
      </c>
      <c r="O3">
        <f>$C$3</f>
        <v>341.0273692264837</v>
      </c>
      <c r="P3">
        <f>O3*B5</f>
        <v>272.82189538118695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341.0273692264837</v>
      </c>
      <c r="AF3">
        <f t="shared" ref="AF3:AF23" si="4">-$Z3*P3</f>
        <v>-272.82189538118695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-2451.7027301547032</v>
      </c>
      <c r="AJ3">
        <f t="shared" ref="AJ3:AJ23" si="8">AB3-AC3</f>
        <v>0</v>
      </c>
      <c r="AL3">
        <f t="shared" ref="AL3:AL23" si="9">SUM(AI3:AK3)</f>
        <v>-2451.7027301547032</v>
      </c>
      <c r="AN3">
        <f t="shared" ref="AN3:AN23" si="10">AE3*$K3</f>
        <v>341.0273692264837</v>
      </c>
      <c r="AO3">
        <f t="shared" ref="AO3:AO23" si="11">AF3*$K3</f>
        <v>-272.82189538118695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-2451.7027301547032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-2451.7027301547032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129.81872495482307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14.525746905637169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14.362856588834802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-14.362856588834802</v>
      </c>
      <c r="AK4">
        <f>G4*MAX(0, SUM(AB4, AE4:AF4))</f>
        <v>0</v>
      </c>
      <c r="AL4">
        <f t="shared" si="9"/>
        <v>-135.7531565888348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-115.45586836598818</v>
      </c>
      <c r="AR4">
        <f t="shared" si="14"/>
        <v>-115.45586836598818</v>
      </c>
      <c r="AS4">
        <f t="shared" si="15"/>
        <v>-13.660696774619364</v>
      </c>
      <c r="AT4">
        <f t="shared" si="16"/>
        <v>0</v>
      </c>
      <c r="AU4">
        <f t="shared" si="17"/>
        <v>-129.11656514060755</v>
      </c>
      <c r="AW4">
        <v>1</v>
      </c>
      <c r="AX4">
        <f>(R4*SUMPRODUCT(K5:$K$23, X5:$X$23)-$AZ$3*SUMPRODUCT(K4:$K$22, W5:$W$23))/Z4</f>
        <v>14.525746905637169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341.0273692264837</v>
      </c>
      <c r="P5">
        <f t="shared" ref="P5:P23" si="30">O5*$C$5</f>
        <v>17.051368461324184</v>
      </c>
      <c r="Q5" s="5">
        <f t="shared" ref="Q5:Q23" si="31">$C$8</f>
        <v>50</v>
      </c>
      <c r="R5">
        <f t="shared" si="0"/>
        <v>100000</v>
      </c>
      <c r="S5">
        <f t="shared" si="1"/>
        <v>27.82062262118232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14.362856588834802</v>
      </c>
      <c r="AC5">
        <f t="shared" si="2"/>
        <v>27.199943422797105</v>
      </c>
      <c r="AE5">
        <f t="shared" si="3"/>
        <v>333.4190350406862</v>
      </c>
      <c r="AF5">
        <f t="shared" si="4"/>
        <v>-16.670951752034309</v>
      </c>
      <c r="AG5">
        <f t="shared" si="5"/>
        <v>-48.884498009198694</v>
      </c>
      <c r="AH5">
        <f t="shared" si="6"/>
        <v>-120.8275846025963</v>
      </c>
      <c r="AI5">
        <f t="shared" si="7"/>
        <v>147.03600067685693</v>
      </c>
      <c r="AJ5">
        <f t="shared" si="8"/>
        <v>-12.837086833962303</v>
      </c>
      <c r="AK5">
        <f>G5*SUM(AB5, AE5:AF5)</f>
        <v>1.3575548534976956</v>
      </c>
      <c r="AL5">
        <f t="shared" si="9"/>
        <v>135.55646869639233</v>
      </c>
      <c r="AN5">
        <f t="shared" si="10"/>
        <v>301.4726805308992</v>
      </c>
      <c r="AO5">
        <f t="shared" si="11"/>
        <v>-15.073634026544958</v>
      </c>
      <c r="AP5">
        <f t="shared" si="12"/>
        <v>-44.200657738218752</v>
      </c>
      <c r="AQ5">
        <f t="shared" si="13"/>
        <v>-109.25055855846298</v>
      </c>
      <c r="AR5">
        <f t="shared" si="14"/>
        <v>132.94783020767252</v>
      </c>
      <c r="AS5">
        <f t="shared" si="15"/>
        <v>-11.607108687031861</v>
      </c>
      <c r="AT5">
        <f t="shared" si="16"/>
        <v>1.2274815101715499</v>
      </c>
      <c r="AU5">
        <f t="shared" si="17"/>
        <v>122.56820303081223</v>
      </c>
      <c r="AW5">
        <v>2</v>
      </c>
      <c r="AX5">
        <f>(R5*SUMPRODUCT(K6:$K$23, X6:$X$23)-$AZ$3*SUMPRODUCT(K5:$K$22, W6:$W$23))/Z5</f>
        <v>27.82062262118232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341.0273692264837</v>
      </c>
      <c r="P6">
        <f t="shared" si="30"/>
        <v>17.051368461324184</v>
      </c>
      <c r="Q6" s="5">
        <f t="shared" si="31"/>
        <v>50</v>
      </c>
      <c r="R6">
        <f t="shared" si="0"/>
        <v>100000</v>
      </c>
      <c r="S6">
        <f t="shared" si="1"/>
        <v>40.035955550391563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27.199943422797105</v>
      </c>
      <c r="AC6">
        <f t="shared" si="2"/>
        <v>38.703102122188056</v>
      </c>
      <c r="AE6">
        <f t="shared" si="3"/>
        <v>329.6740871095468</v>
      </c>
      <c r="AF6">
        <f t="shared" si="4"/>
        <v>-16.483704355477339</v>
      </c>
      <c r="AG6">
        <f t="shared" si="5"/>
        <v>-48.335429478477295</v>
      </c>
      <c r="AH6">
        <f t="shared" si="6"/>
        <v>-120.44710125884076</v>
      </c>
      <c r="AI6">
        <f t="shared" si="7"/>
        <v>144.40785201675141</v>
      </c>
      <c r="AJ6">
        <f t="shared" si="8"/>
        <v>-11.503158699390951</v>
      </c>
      <c r="AK6">
        <f>G6*SUM(AB6, AE6:AF6)</f>
        <v>2.4167713158557524</v>
      </c>
      <c r="AL6">
        <f t="shared" si="9"/>
        <v>135.32146463321621</v>
      </c>
      <c r="AN6">
        <f t="shared" si="10"/>
        <v>282.62686322932984</v>
      </c>
      <c r="AO6">
        <f t="shared" si="11"/>
        <v>-14.131343161466489</v>
      </c>
      <c r="AP6">
        <f t="shared" si="12"/>
        <v>-41.43756318889924</v>
      </c>
      <c r="AQ6">
        <f t="shared" si="13"/>
        <v>-103.25830189541105</v>
      </c>
      <c r="AR6">
        <f t="shared" si="14"/>
        <v>123.79965498355303</v>
      </c>
      <c r="AS6">
        <f t="shared" si="15"/>
        <v>-9.861562638854716</v>
      </c>
      <c r="AT6">
        <f t="shared" si="16"/>
        <v>2.0718780239344792</v>
      </c>
      <c r="AU6">
        <f t="shared" si="17"/>
        <v>116.00997036863279</v>
      </c>
      <c r="AW6">
        <v>3</v>
      </c>
      <c r="AX6">
        <f>(R6*SUMPRODUCT(K7:$K$23, X7:$X$23)-$AZ$3*SUMPRODUCT(K6:$K$22, W7:$W$23))/Z6</f>
        <v>40.035955550391563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341.0273692264837</v>
      </c>
      <c r="P7">
        <f t="shared" si="30"/>
        <v>17.051368461324184</v>
      </c>
      <c r="Q7" s="5">
        <f t="shared" si="31"/>
        <v>50</v>
      </c>
      <c r="R7">
        <f t="shared" si="0"/>
        <v>100000</v>
      </c>
      <c r="S7">
        <f t="shared" si="1"/>
        <v>51.58770940192332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38.703102122188056</v>
      </c>
      <c r="AC7">
        <f t="shared" si="2"/>
        <v>49.309619789912176</v>
      </c>
      <c r="AE7">
        <f t="shared" si="3"/>
        <v>325.96775684490785</v>
      </c>
      <c r="AF7">
        <f t="shared" si="4"/>
        <v>-16.29838784224539</v>
      </c>
      <c r="AG7">
        <f t="shared" si="5"/>
        <v>-47.792022907760455</v>
      </c>
      <c r="AH7">
        <f t="shared" si="6"/>
        <v>-120.10455186413309</v>
      </c>
      <c r="AI7">
        <f t="shared" si="7"/>
        <v>141.77279423076891</v>
      </c>
      <c r="AJ7">
        <f t="shared" si="8"/>
        <v>-10.60651766772412</v>
      </c>
      <c r="AK7">
        <f>G7*SUM(AB7, AE7:AF7)</f>
        <v>4.8075401015229371</v>
      </c>
      <c r="AL7">
        <f t="shared" si="9"/>
        <v>135.97381666456772</v>
      </c>
      <c r="AN7">
        <f t="shared" si="10"/>
        <v>263.2094348721601</v>
      </c>
      <c r="AO7">
        <f t="shared" si="11"/>
        <v>-13.160471743608001</v>
      </c>
      <c r="AP7">
        <f t="shared" si="12"/>
        <v>-38.590661428314412</v>
      </c>
      <c r="AQ7">
        <f t="shared" si="13"/>
        <v>-96.980914700632454</v>
      </c>
      <c r="AR7">
        <f t="shared" si="14"/>
        <v>114.47738699960519</v>
      </c>
      <c r="AS7">
        <f t="shared" si="15"/>
        <v>-8.5644529640136344</v>
      </c>
      <c r="AT7">
        <f t="shared" si="16"/>
        <v>3.8819480966307935</v>
      </c>
      <c r="AU7">
        <f t="shared" si="17"/>
        <v>109.79488213222234</v>
      </c>
      <c r="AW7">
        <v>4</v>
      </c>
      <c r="AX7">
        <f>(R7*SUMPRODUCT(K8:$K$23, X8:$X$23)-$AZ$3*SUMPRODUCT(K7:$K$22, W8:$W$23))/Z7</f>
        <v>51.58770940192332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341.0273692264837</v>
      </c>
      <c r="P8">
        <f t="shared" si="30"/>
        <v>17.051368461324184</v>
      </c>
      <c r="Q8" s="5">
        <f t="shared" si="31"/>
        <v>50</v>
      </c>
      <c r="R8">
        <f t="shared" si="0"/>
        <v>100000</v>
      </c>
      <c r="S8">
        <f t="shared" si="1"/>
        <v>62.36179215686969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49.309619789912176</v>
      </c>
      <c r="AC8">
        <f t="shared" si="2"/>
        <v>58.936994540114938</v>
      </c>
      <c r="AE8">
        <f t="shared" si="3"/>
        <v>322.2987586304788</v>
      </c>
      <c r="AF8">
        <f t="shared" si="4"/>
        <v>-16.11493793152394</v>
      </c>
      <c r="AG8">
        <f t="shared" si="5"/>
        <v>-47.25408980538937</v>
      </c>
      <c r="AH8">
        <f t="shared" si="6"/>
        <v>-120.02574658696194</v>
      </c>
      <c r="AI8">
        <f t="shared" si="7"/>
        <v>138.90398430660355</v>
      </c>
      <c r="AJ8">
        <f t="shared" si="8"/>
        <v>-9.6273747502027618</v>
      </c>
      <c r="AK8">
        <f t="shared" ref="AK8:AK23" si="32">G8*SUM(AB8:AB8, AE8:AF8)</f>
        <v>7.6786583145595282</v>
      </c>
      <c r="AL8">
        <f t="shared" si="9"/>
        <v>136.95526787096031</v>
      </c>
      <c r="AN8">
        <f t="shared" si="10"/>
        <v>243.19860393158075</v>
      </c>
      <c r="AO8">
        <f t="shared" si="11"/>
        <v>-12.159930196579039</v>
      </c>
      <c r="AP8">
        <f t="shared" si="12"/>
        <v>-35.656757474217159</v>
      </c>
      <c r="AQ8">
        <f t="shared" si="13"/>
        <v>-90.56843448553829</v>
      </c>
      <c r="AR8">
        <f t="shared" si="14"/>
        <v>104.81348177524627</v>
      </c>
      <c r="AS8">
        <f t="shared" si="15"/>
        <v>-7.26457684393342</v>
      </c>
      <c r="AT8">
        <f t="shared" si="16"/>
        <v>5.7941240298401331</v>
      </c>
      <c r="AU8">
        <f t="shared" si="17"/>
        <v>103.34302896115298</v>
      </c>
      <c r="AW8">
        <v>5</v>
      </c>
      <c r="AX8">
        <f>(R8*SUMPRODUCT(K9:$K$23, X9:$X$23)-$AZ$3*SUMPRODUCT(K8:$K$22, W9:$W$23))/Z8</f>
        <v>62.36179215686969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341.0273692264837</v>
      </c>
      <c r="P9">
        <f t="shared" si="30"/>
        <v>17.051368461324184</v>
      </c>
      <c r="Q9" s="5">
        <f t="shared" si="31"/>
        <v>50</v>
      </c>
      <c r="R9">
        <f t="shared" si="0"/>
        <v>100000</v>
      </c>
      <c r="S9">
        <f t="shared" si="1"/>
        <v>71.38187635261113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58.936994540114938</v>
      </c>
      <c r="AC9">
        <f t="shared" si="2"/>
        <v>66.700972362772518</v>
      </c>
      <c r="AE9">
        <f t="shared" si="3"/>
        <v>318.66432058132125</v>
      </c>
      <c r="AF9">
        <f t="shared" si="4"/>
        <v>-15.933216029066063</v>
      </c>
      <c r="AG9">
        <f t="shared" si="5"/>
        <v>-46.721223769240844</v>
      </c>
      <c r="AH9">
        <f t="shared" si="6"/>
        <v>-120.65027618927547</v>
      </c>
      <c r="AI9">
        <f t="shared" si="7"/>
        <v>135.35960459373888</v>
      </c>
      <c r="AJ9">
        <f t="shared" si="8"/>
        <v>-7.76397782265758</v>
      </c>
      <c r="AK9">
        <f t="shared" si="32"/>
        <v>8.0651986097598538</v>
      </c>
      <c r="AL9">
        <f t="shared" si="9"/>
        <v>135.66082538084115</v>
      </c>
      <c r="AN9">
        <f t="shared" si="10"/>
        <v>224.01355285643999</v>
      </c>
      <c r="AO9">
        <f t="shared" si="11"/>
        <v>-11.200677642821999</v>
      </c>
      <c r="AP9">
        <f t="shared" si="12"/>
        <v>-32.843925894356552</v>
      </c>
      <c r="AQ9">
        <f t="shared" si="13"/>
        <v>-84.814318003866816</v>
      </c>
      <c r="AR9">
        <f t="shared" si="14"/>
        <v>95.15463131539461</v>
      </c>
      <c r="AS9">
        <f t="shared" si="15"/>
        <v>-5.4578945430079573</v>
      </c>
      <c r="AT9">
        <f t="shared" si="16"/>
        <v>5.6696457004324792</v>
      </c>
      <c r="AU9">
        <f t="shared" si="17"/>
        <v>95.36638247281914</v>
      </c>
      <c r="AW9">
        <v>6</v>
      </c>
      <c r="AX9">
        <f>(R9*SUMPRODUCT(K10:$K$23, X10:$X$23)-$AZ$3*SUMPRODUCT(K9:$K$22, W10:$W$23))/Z9</f>
        <v>71.38187635261113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341.0273692264837</v>
      </c>
      <c r="P10">
        <f t="shared" si="30"/>
        <v>17.051368461324184</v>
      </c>
      <c r="Q10" s="5">
        <f t="shared" si="31"/>
        <v>50</v>
      </c>
      <c r="R10">
        <f t="shared" si="0"/>
        <v>100000</v>
      </c>
      <c r="S10">
        <f t="shared" si="1"/>
        <v>76.740704024536669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66.700972362772518</v>
      </c>
      <c r="AC10">
        <f t="shared" si="2"/>
        <v>70.897992899828864</v>
      </c>
      <c r="AE10">
        <f t="shared" si="3"/>
        <v>315.06299439650644</v>
      </c>
      <c r="AF10">
        <f t="shared" si="4"/>
        <v>-15.753149719825322</v>
      </c>
      <c r="AG10">
        <f t="shared" si="5"/>
        <v>-46.193212455517937</v>
      </c>
      <c r="AH10">
        <f t="shared" si="6"/>
        <v>-121.59815206098685</v>
      </c>
      <c r="AI10">
        <f t="shared" si="7"/>
        <v>131.51848016017632</v>
      </c>
      <c r="AJ10">
        <f t="shared" si="8"/>
        <v>-4.1970205370563463</v>
      </c>
      <c r="AK10">
        <f t="shared" si="32"/>
        <v>1.5738465132696506</v>
      </c>
      <c r="AL10">
        <f t="shared" si="9"/>
        <v>128.89530613638962</v>
      </c>
      <c r="AN10">
        <f t="shared" si="10"/>
        <v>210.07484103891363</v>
      </c>
      <c r="AO10">
        <f t="shared" si="11"/>
        <v>-10.503742051945682</v>
      </c>
      <c r="AP10">
        <f t="shared" si="12"/>
        <v>-30.800290533191539</v>
      </c>
      <c r="AQ10">
        <f t="shared" si="13"/>
        <v>-81.078111105265094</v>
      </c>
      <c r="AR10">
        <f t="shared" si="14"/>
        <v>87.692697348511331</v>
      </c>
      <c r="AS10">
        <f t="shared" si="15"/>
        <v>-2.7984512235339323</v>
      </c>
      <c r="AT10">
        <f t="shared" si="16"/>
        <v>1.049395079635022</v>
      </c>
      <c r="AU10">
        <f t="shared" si="17"/>
        <v>85.943641204612405</v>
      </c>
      <c r="AW10">
        <v>7</v>
      </c>
      <c r="AX10">
        <f>(R10*SUMPRODUCT(K11:$K$23, X11:$X$23)-$AZ$3*SUMPRODUCT(K10:$K$22, W11:$W$23))/Z10</f>
        <v>76.740704024536669</v>
      </c>
    </row>
    <row r="11" spans="1:52" x14ac:dyDescent="0.25">
      <c r="A11" t="s">
        <v>33</v>
      </c>
      <c r="C11" s="24">
        <f>AU25</f>
        <v>-1299.3778905980187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341.0273692264837</v>
      </c>
      <c r="P11">
        <f t="shared" si="30"/>
        <v>17.051368461324184</v>
      </c>
      <c r="Q11" s="5">
        <f t="shared" si="31"/>
        <v>50</v>
      </c>
      <c r="R11">
        <f t="shared" si="0"/>
        <v>100000</v>
      </c>
      <c r="S11">
        <f t="shared" si="1"/>
        <v>80.136988743647223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70.897992899828864</v>
      </c>
      <c r="AC11">
        <f t="shared" si="2"/>
        <v>73.197204291758453</v>
      </c>
      <c r="AE11">
        <f t="shared" si="3"/>
        <v>311.49473427563407</v>
      </c>
      <c r="AF11">
        <f t="shared" si="4"/>
        <v>-15.574736713781702</v>
      </c>
      <c r="AG11">
        <f t="shared" si="5"/>
        <v>-45.670049149158409</v>
      </c>
      <c r="AH11">
        <f t="shared" si="6"/>
        <v>-122.46236360869906</v>
      </c>
      <c r="AI11">
        <f t="shared" si="7"/>
        <v>127.78758480399489</v>
      </c>
      <c r="AJ11">
        <f t="shared" si="8"/>
        <v>-2.2992113919295889</v>
      </c>
      <c r="AK11">
        <f t="shared" si="32"/>
        <v>0.58690878473869001</v>
      </c>
      <c r="AL11">
        <f t="shared" si="9"/>
        <v>126.075282196804</v>
      </c>
      <c r="AN11">
        <f t="shared" si="10"/>
        <v>197.56076188848056</v>
      </c>
      <c r="AO11">
        <f t="shared" si="11"/>
        <v>-9.878038094424026</v>
      </c>
      <c r="AP11">
        <f t="shared" si="12"/>
        <v>-28.965528827874827</v>
      </c>
      <c r="AQ11">
        <f t="shared" si="13"/>
        <v>-77.669877513211048</v>
      </c>
      <c r="AR11">
        <f t="shared" si="14"/>
        <v>81.047317452970645</v>
      </c>
      <c r="AS11">
        <f t="shared" si="15"/>
        <v>-1.4582395923596672</v>
      </c>
      <c r="AT11">
        <f t="shared" si="16"/>
        <v>0.37223790296697723</v>
      </c>
      <c r="AU11">
        <f t="shared" si="17"/>
        <v>79.961315763577957</v>
      </c>
      <c r="AW11">
        <v>8</v>
      </c>
      <c r="AX11">
        <f>(R11*SUMPRODUCT(K12:$K$23, X12:$X$23)-$AZ$3*SUMPRODUCT(K11:$K$22, W12:$W$23))/Z11</f>
        <v>80.136988743647223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341.0273692264837</v>
      </c>
      <c r="P12">
        <f t="shared" si="30"/>
        <v>17.051368461324184</v>
      </c>
      <c r="Q12" s="5">
        <f t="shared" si="31"/>
        <v>50</v>
      </c>
      <c r="R12">
        <f t="shared" si="0"/>
        <v>100000</v>
      </c>
      <c r="S12">
        <f t="shared" si="1"/>
        <v>83.014169861505849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73.197204291758453</v>
      </c>
      <c r="AC12">
        <f t="shared" si="2"/>
        <v>74.964120879557754</v>
      </c>
      <c r="AE12">
        <f t="shared" si="3"/>
        <v>307.95726768793787</v>
      </c>
      <c r="AF12">
        <f t="shared" si="4"/>
        <v>-15.397863384396892</v>
      </c>
      <c r="AG12">
        <f t="shared" si="5"/>
        <v>-45.151400661249674</v>
      </c>
      <c r="AH12">
        <f t="shared" si="6"/>
        <v>-123.89599283429439</v>
      </c>
      <c r="AI12">
        <f t="shared" si="7"/>
        <v>123.51201080799692</v>
      </c>
      <c r="AJ12">
        <f t="shared" si="8"/>
        <v>-1.7669165877993009</v>
      </c>
      <c r="AK12">
        <f t="shared" si="32"/>
        <v>7.6808887805012889</v>
      </c>
      <c r="AL12">
        <f t="shared" si="9"/>
        <v>129.42598300069889</v>
      </c>
      <c r="AN12">
        <f t="shared" si="10"/>
        <v>182.53941861042162</v>
      </c>
      <c r="AO12">
        <f t="shared" si="11"/>
        <v>-9.1269709305210807</v>
      </c>
      <c r="AP12">
        <f t="shared" si="12"/>
        <v>-26.763162590799748</v>
      </c>
      <c r="AQ12">
        <f t="shared" si="13"/>
        <v>-73.43844381373853</v>
      </c>
      <c r="AR12">
        <f t="shared" si="14"/>
        <v>73.21084127536227</v>
      </c>
      <c r="AS12">
        <f t="shared" si="15"/>
        <v>-1.0473268875629376</v>
      </c>
      <c r="AT12">
        <f t="shared" si="16"/>
        <v>4.5527906612834652</v>
      </c>
      <c r="AU12">
        <f t="shared" si="17"/>
        <v>76.716305049082791</v>
      </c>
      <c r="AW12">
        <v>9</v>
      </c>
      <c r="AX12">
        <f>(R12*SUMPRODUCT(K13:$K$23, X13:$X$23)-$AZ$3*SUMPRODUCT(K12:$K$22, W13:$W$23))/Z12</f>
        <v>83.014169861505849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341.0273692264837</v>
      </c>
      <c r="P13">
        <f t="shared" si="30"/>
        <v>17.051368461324184</v>
      </c>
      <c r="Q13" s="5">
        <f t="shared" si="31"/>
        <v>50</v>
      </c>
      <c r="R13">
        <f t="shared" si="0"/>
        <v>100000</v>
      </c>
      <c r="S13">
        <f t="shared" si="1"/>
        <v>86.404463082359058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74.964120879557754</v>
      </c>
      <c r="AC13">
        <f t="shared" si="2"/>
        <v>77.137074625107857</v>
      </c>
      <c r="AE13">
        <f t="shared" si="3"/>
        <v>304.45017179440435</v>
      </c>
      <c r="AF13">
        <f t="shared" si="4"/>
        <v>-15.222508589720217</v>
      </c>
      <c r="AG13">
        <f t="shared" si="5"/>
        <v>-44.637204996912196</v>
      </c>
      <c r="AH13">
        <f t="shared" si="6"/>
        <v>-125.36331544996632</v>
      </c>
      <c r="AI13">
        <f t="shared" si="7"/>
        <v>119.22714275780559</v>
      </c>
      <c r="AJ13">
        <f t="shared" si="8"/>
        <v>-2.1729537455501031</v>
      </c>
      <c r="AK13">
        <f t="shared" si="32"/>
        <v>25.493424885896932</v>
      </c>
      <c r="AL13">
        <f t="shared" si="9"/>
        <v>142.54761389815243</v>
      </c>
      <c r="AN13">
        <f t="shared" si="10"/>
        <v>163.47550789359033</v>
      </c>
      <c r="AO13">
        <f t="shared" si="11"/>
        <v>-8.1737753946795166</v>
      </c>
      <c r="AP13">
        <f t="shared" si="12"/>
        <v>-23.968092101285674</v>
      </c>
      <c r="AQ13">
        <f t="shared" si="13"/>
        <v>-67.314239120374481</v>
      </c>
      <c r="AR13">
        <f t="shared" si="14"/>
        <v>64.019401277250651</v>
      </c>
      <c r="AS13">
        <f t="shared" si="15"/>
        <v>-1.1667745663910032</v>
      </c>
      <c r="AT13">
        <f t="shared" si="16"/>
        <v>13.688777236044555</v>
      </c>
      <c r="AU13">
        <f t="shared" si="17"/>
        <v>76.541403946904211</v>
      </c>
      <c r="AW13">
        <v>10</v>
      </c>
      <c r="AX13">
        <f>(R13*SUMPRODUCT(K14:$K$23, X14:$X$23)-$AZ$3*SUMPRODUCT(K13:$K$22, W14:$W$23))/Z13</f>
        <v>86.404463082359058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341.0273692264837</v>
      </c>
      <c r="P14">
        <f t="shared" si="30"/>
        <v>17.051368461324184</v>
      </c>
      <c r="Q14" s="5">
        <f t="shared" si="31"/>
        <v>50</v>
      </c>
      <c r="R14">
        <f t="shared" si="0"/>
        <v>100000</v>
      </c>
      <c r="S14">
        <f t="shared" si="1"/>
        <v>86.576899657359576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77.137074625107857</v>
      </c>
      <c r="AC14">
        <f t="shared" si="2"/>
        <v>76.407905747400662</v>
      </c>
      <c r="AE14">
        <f t="shared" si="3"/>
        <v>300.97158928381822</v>
      </c>
      <c r="AF14">
        <f t="shared" si="4"/>
        <v>-15.048579464190912</v>
      </c>
      <c r="AG14">
        <f t="shared" si="5"/>
        <v>-44.127189844979341</v>
      </c>
      <c r="AH14">
        <f t="shared" si="6"/>
        <v>-127.28620392745492</v>
      </c>
      <c r="AI14">
        <f t="shared" si="7"/>
        <v>114.50961604719302</v>
      </c>
      <c r="AJ14">
        <f t="shared" si="8"/>
        <v>0.72916887770719541</v>
      </c>
      <c r="AK14">
        <f t="shared" si="32"/>
        <v>25.414205911131461</v>
      </c>
      <c r="AL14">
        <f t="shared" si="9"/>
        <v>140.65299083603168</v>
      </c>
      <c r="AN14">
        <f t="shared" si="10"/>
        <v>148.86895522550998</v>
      </c>
      <c r="AO14">
        <f t="shared" si="11"/>
        <v>-7.4434477612754986</v>
      </c>
      <c r="AP14">
        <f t="shared" si="12"/>
        <v>-21.826540720642697</v>
      </c>
      <c r="AQ14">
        <f t="shared" si="13"/>
        <v>-62.959312001480704</v>
      </c>
      <c r="AR14">
        <f t="shared" si="14"/>
        <v>56.639654742111055</v>
      </c>
      <c r="AS14">
        <f t="shared" si="15"/>
        <v>0.36066729509430168</v>
      </c>
      <c r="AT14">
        <f t="shared" si="16"/>
        <v>12.570576149326712</v>
      </c>
      <c r="AU14">
        <f t="shared" si="17"/>
        <v>69.570898186532062</v>
      </c>
      <c r="AW14">
        <v>11</v>
      </c>
      <c r="AX14">
        <f>(R14*SUMPRODUCT(K15:$K$23, X15:$X$23)-$AZ$3*SUMPRODUCT(K14:$K$22, W15:$W$23))/Z14</f>
        <v>86.576899657359576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341.0273692264837</v>
      </c>
      <c r="P15">
        <f t="shared" si="30"/>
        <v>17.051368461324184</v>
      </c>
      <c r="Q15" s="5">
        <f t="shared" si="31"/>
        <v>50</v>
      </c>
      <c r="R15">
        <f t="shared" si="0"/>
        <v>100000</v>
      </c>
      <c r="S15">
        <f t="shared" si="1"/>
        <v>84.43417323180698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76.407905747400662</v>
      </c>
      <c r="AC15">
        <f t="shared" si="2"/>
        <v>73.661583477600686</v>
      </c>
      <c r="AE15">
        <f t="shared" si="3"/>
        <v>297.51716710077358</v>
      </c>
      <c r="AF15">
        <f t="shared" si="4"/>
        <v>-14.875858355038678</v>
      </c>
      <c r="AG15">
        <f t="shared" si="5"/>
        <v>-43.620716978757493</v>
      </c>
      <c r="AH15">
        <f t="shared" si="6"/>
        <v>-130.40193554411255</v>
      </c>
      <c r="AI15">
        <f t="shared" si="7"/>
        <v>108.61865622286484</v>
      </c>
      <c r="AJ15">
        <f t="shared" si="8"/>
        <v>2.7463222697999754</v>
      </c>
      <c r="AK15">
        <f t="shared" si="32"/>
        <v>25.133445014519491</v>
      </c>
      <c r="AL15">
        <f t="shared" si="9"/>
        <v>136.4984235071843</v>
      </c>
      <c r="AN15">
        <f t="shared" si="10"/>
        <v>135.56039824235313</v>
      </c>
      <c r="AO15">
        <f t="shared" si="11"/>
        <v>-6.7780199121176565</v>
      </c>
      <c r="AP15">
        <f t="shared" si="12"/>
        <v>-19.875296013605951</v>
      </c>
      <c r="AQ15">
        <f t="shared" si="13"/>
        <v>-59.416196000367194</v>
      </c>
      <c r="AR15">
        <f t="shared" si="14"/>
        <v>49.490886316262319</v>
      </c>
      <c r="AS15">
        <f t="shared" si="15"/>
        <v>1.2513312903044236</v>
      </c>
      <c r="AT15">
        <f t="shared" si="16"/>
        <v>11.45177553474254</v>
      </c>
      <c r="AU15">
        <f t="shared" si="17"/>
        <v>62.193993141309278</v>
      </c>
      <c r="AW15">
        <v>12</v>
      </c>
      <c r="AX15">
        <f>(R15*SUMPRODUCT(K16:$K$23, X16:$X$23)-$AZ$3*SUMPRODUCT(K15:$K$22, W16:$W$23))/Z15</f>
        <v>84.43417323180698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341.0273692264837</v>
      </c>
      <c r="P16">
        <f t="shared" si="30"/>
        <v>17.051368461324184</v>
      </c>
      <c r="Q16" s="5">
        <f t="shared" si="31"/>
        <v>50</v>
      </c>
      <c r="R16">
        <f t="shared" si="0"/>
        <v>100000</v>
      </c>
      <c r="S16">
        <f t="shared" si="1"/>
        <v>79.998044794968706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73.661583477600686</v>
      </c>
      <c r="AC16">
        <f t="shared" si="2"/>
        <v>68.986260767883039</v>
      </c>
      <c r="AE16">
        <f t="shared" si="3"/>
        <v>294.08472522972164</v>
      </c>
      <c r="AF16">
        <f t="shared" si="4"/>
        <v>-14.704236261486082</v>
      </c>
      <c r="AG16">
        <f t="shared" si="5"/>
        <v>-43.117466773526552</v>
      </c>
      <c r="AH16">
        <f t="shared" si="6"/>
        <v>-134.0860708867385</v>
      </c>
      <c r="AI16">
        <f t="shared" si="7"/>
        <v>102.17695130797051</v>
      </c>
      <c r="AJ16">
        <f t="shared" si="8"/>
        <v>4.6753227097176477</v>
      </c>
      <c r="AK16">
        <f t="shared" si="32"/>
        <v>24.712945071208541</v>
      </c>
      <c r="AL16">
        <f t="shared" si="9"/>
        <v>131.5652190888967</v>
      </c>
      <c r="AN16">
        <f t="shared" si="10"/>
        <v>123.43418127215142</v>
      </c>
      <c r="AO16">
        <f t="shared" si="11"/>
        <v>-6.1717090636075715</v>
      </c>
      <c r="AP16">
        <f t="shared" si="12"/>
        <v>-18.097401031495522</v>
      </c>
      <c r="AQ16">
        <f t="shared" si="13"/>
        <v>-56.279034441437624</v>
      </c>
      <c r="AR16">
        <f t="shared" si="14"/>
        <v>42.886036735610702</v>
      </c>
      <c r="AS16">
        <f t="shared" si="15"/>
        <v>1.9623413980658193</v>
      </c>
      <c r="AT16">
        <f t="shared" si="16"/>
        <v>10.372596330208808</v>
      </c>
      <c r="AU16">
        <f t="shared" si="17"/>
        <v>55.220974463885327</v>
      </c>
      <c r="AW16">
        <v>13</v>
      </c>
      <c r="AX16">
        <f>(R16*SUMPRODUCT(K17:$K$23, X17:$X$23)-$AZ$3*SUMPRODUCT(K16:$K$22, W17:$W$23))/Z16</f>
        <v>79.998044794968706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341.0273692264837</v>
      </c>
      <c r="P17">
        <f t="shared" si="30"/>
        <v>17.051368461324184</v>
      </c>
      <c r="Q17" s="5">
        <f t="shared" si="31"/>
        <v>50</v>
      </c>
      <c r="R17">
        <f t="shared" si="0"/>
        <v>100000</v>
      </c>
      <c r="S17">
        <f t="shared" si="1"/>
        <v>73.563471826264461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68.986260767883039</v>
      </c>
      <c r="AC17">
        <f t="shared" si="2"/>
        <v>62.701678985659093</v>
      </c>
      <c r="AE17">
        <f t="shared" si="3"/>
        <v>290.67400028458718</v>
      </c>
      <c r="AF17">
        <f t="shared" si="4"/>
        <v>-14.533700014229359</v>
      </c>
      <c r="AG17">
        <f t="shared" si="5"/>
        <v>-42.617400612726811</v>
      </c>
      <c r="AH17">
        <f t="shared" si="6"/>
        <v>-137.78298612894022</v>
      </c>
      <c r="AI17">
        <f t="shared" si="7"/>
        <v>95.739913528690806</v>
      </c>
      <c r="AJ17">
        <f t="shared" si="8"/>
        <v>6.2845817822239454</v>
      </c>
      <c r="AK17">
        <f t="shared" si="32"/>
        <v>24.158859272676864</v>
      </c>
      <c r="AL17">
        <f t="shared" si="9"/>
        <v>126.18335458359161</v>
      </c>
      <c r="AN17">
        <f t="shared" si="10"/>
        <v>112.38577050918684</v>
      </c>
      <c r="AO17">
        <f t="shared" si="11"/>
        <v>-5.6192885254593419</v>
      </c>
      <c r="AP17">
        <f t="shared" si="12"/>
        <v>-16.477529466930996</v>
      </c>
      <c r="AQ17">
        <f t="shared" si="13"/>
        <v>-53.272212320320911</v>
      </c>
      <c r="AR17">
        <f t="shared" si="14"/>
        <v>37.016740196475595</v>
      </c>
      <c r="AS17">
        <f t="shared" si="15"/>
        <v>2.4298615123187122</v>
      </c>
      <c r="AT17">
        <f t="shared" si="16"/>
        <v>9.3407460293130651</v>
      </c>
      <c r="AU17">
        <f t="shared" si="17"/>
        <v>48.787347738107371</v>
      </c>
      <c r="AW17">
        <v>14</v>
      </c>
      <c r="AX17">
        <f>(R17*SUMPRODUCT(K18:$K$23, X18:$X$23)-$AZ$3*SUMPRODUCT(K17:$K$22, W18:$W$23))/Z17</f>
        <v>73.563471826264461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341.0273692264837</v>
      </c>
      <c r="P18">
        <f t="shared" si="30"/>
        <v>17.051368461324184</v>
      </c>
      <c r="Q18" s="5">
        <f t="shared" si="31"/>
        <v>50</v>
      </c>
      <c r="R18">
        <f t="shared" si="0"/>
        <v>100000</v>
      </c>
      <c r="S18">
        <f t="shared" si="1"/>
        <v>65.327785678997571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62.701678985659093</v>
      </c>
      <c r="AC18">
        <f t="shared" si="2"/>
        <v>55.032650367621727</v>
      </c>
      <c r="AE18">
        <f t="shared" si="3"/>
        <v>287.28418974201634</v>
      </c>
      <c r="AF18">
        <f t="shared" si="4"/>
        <v>-14.364209487100817</v>
      </c>
      <c r="AG18">
        <f t="shared" si="5"/>
        <v>-42.120400833756058</v>
      </c>
      <c r="AH18">
        <f t="shared" si="6"/>
        <v>-141.65154568697892</v>
      </c>
      <c r="AI18">
        <f t="shared" si="7"/>
        <v>89.14803373418053</v>
      </c>
      <c r="AJ18">
        <f t="shared" si="8"/>
        <v>7.6690286180373661</v>
      </c>
      <c r="AK18">
        <f t="shared" si="32"/>
        <v>23.493516146840225</v>
      </c>
      <c r="AL18">
        <f t="shared" si="9"/>
        <v>120.31057849905812</v>
      </c>
      <c r="AN18">
        <f t="shared" si="10"/>
        <v>102.31964692913151</v>
      </c>
      <c r="AO18">
        <f t="shared" si="11"/>
        <v>-5.1159823464565752</v>
      </c>
      <c r="AP18">
        <f t="shared" si="12"/>
        <v>-15.001676721902459</v>
      </c>
      <c r="AQ18">
        <f t="shared" si="13"/>
        <v>-50.450865934087503</v>
      </c>
      <c r="AR18">
        <f t="shared" si="14"/>
        <v>31.751121926684956</v>
      </c>
      <c r="AS18">
        <f t="shared" si="15"/>
        <v>2.7314148446235382</v>
      </c>
      <c r="AT18">
        <f t="shared" si="16"/>
        <v>8.3674924103105646</v>
      </c>
      <c r="AU18">
        <f t="shared" si="17"/>
        <v>42.850029181619057</v>
      </c>
      <c r="AW18">
        <v>15</v>
      </c>
      <c r="AX18">
        <f>(R18*SUMPRODUCT(K19:$K$23, X19:$X$23)-$AZ$3*SUMPRODUCT(K18:$K$22, W19:$W$23))/Z18</f>
        <v>65.327785678997571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341.0273692264837</v>
      </c>
      <c r="P19">
        <f t="shared" si="30"/>
        <v>17.051368461324184</v>
      </c>
      <c r="Q19" s="5">
        <f t="shared" si="31"/>
        <v>50</v>
      </c>
      <c r="R19">
        <f t="shared" si="0"/>
        <v>100000</v>
      </c>
      <c r="S19">
        <f t="shared" si="1"/>
        <v>55.24071028625265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55.032650367621727</v>
      </c>
      <c r="AC19">
        <f t="shared" si="2"/>
        <v>45.989057313421796</v>
      </c>
      <c r="AE19">
        <f t="shared" si="3"/>
        <v>283.91248315837203</v>
      </c>
      <c r="AF19">
        <f t="shared" si="4"/>
        <v>-14.195624157918601</v>
      </c>
      <c r="AG19">
        <f t="shared" si="5"/>
        <v>-41.626055381176691</v>
      </c>
      <c r="AH19">
        <f t="shared" si="6"/>
        <v>-146.28288848360978</v>
      </c>
      <c r="AI19">
        <f t="shared" si="7"/>
        <v>81.807915135666974</v>
      </c>
      <c r="AJ19">
        <f t="shared" si="8"/>
        <v>9.0435930541999312</v>
      </c>
      <c r="AK19">
        <f t="shared" si="32"/>
        <v>22.732465655765264</v>
      </c>
      <c r="AL19">
        <f t="shared" si="9"/>
        <v>113.58397384563217</v>
      </c>
      <c r="AN19">
        <f t="shared" si="10"/>
        <v>93.148091719320234</v>
      </c>
      <c r="AO19">
        <f t="shared" si="11"/>
        <v>-4.6574045859660114</v>
      </c>
      <c r="AP19">
        <f t="shared" si="12"/>
        <v>-13.656981832660264</v>
      </c>
      <c r="AQ19">
        <f t="shared" si="13"/>
        <v>-47.99356393863647</v>
      </c>
      <c r="AR19">
        <f t="shared" si="14"/>
        <v>26.840141362057494</v>
      </c>
      <c r="AS19">
        <f t="shared" si="15"/>
        <v>2.9670883996140414</v>
      </c>
      <c r="AT19">
        <f t="shared" si="16"/>
        <v>7.4582342148314211</v>
      </c>
      <c r="AU19">
        <f t="shared" si="17"/>
        <v>37.265463976502957</v>
      </c>
      <c r="AW19">
        <v>16</v>
      </c>
      <c r="AX19">
        <f>(R19*SUMPRODUCT(K20:$K$23, X20:$X$23)-$AZ$3*SUMPRODUCT(K19:$K$22, W20:$W$23))/Z19</f>
        <v>55.24071028625265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341.0273692264837</v>
      </c>
      <c r="P20">
        <f t="shared" si="30"/>
        <v>17.051368461324184</v>
      </c>
      <c r="Q20" s="5">
        <f t="shared" si="31"/>
        <v>50</v>
      </c>
      <c r="R20">
        <f t="shared" si="0"/>
        <v>100000</v>
      </c>
      <c r="S20">
        <f t="shared" si="1"/>
        <v>43.655937324757801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45.989057313421796</v>
      </c>
      <c r="AC20">
        <f t="shared" si="2"/>
        <v>35.915273706970481</v>
      </c>
      <c r="AE20">
        <f t="shared" si="3"/>
        <v>280.55957695337821</v>
      </c>
      <c r="AF20">
        <f t="shared" si="4"/>
        <v>-14.027978847668912</v>
      </c>
      <c r="AG20">
        <f t="shared" si="5"/>
        <v>-41.134466361122549</v>
      </c>
      <c r="AH20">
        <f t="shared" si="6"/>
        <v>-150.65693248476052</v>
      </c>
      <c r="AI20">
        <f t="shared" si="7"/>
        <v>74.740199259826227</v>
      </c>
      <c r="AJ20">
        <f t="shared" si="8"/>
        <v>10.073783606451315</v>
      </c>
      <c r="AK20">
        <f t="shared" si="32"/>
        <v>21.87644587933918</v>
      </c>
      <c r="AL20">
        <f t="shared" si="9"/>
        <v>106.69042874561671</v>
      </c>
      <c r="AN20">
        <f t="shared" si="10"/>
        <v>84.792363124802122</v>
      </c>
      <c r="AO20">
        <f t="shared" si="11"/>
        <v>-4.2396181562401063</v>
      </c>
      <c r="AP20">
        <f t="shared" si="12"/>
        <v>-12.431900013938424</v>
      </c>
      <c r="AQ20">
        <f t="shared" si="13"/>
        <v>-45.532422971394105</v>
      </c>
      <c r="AR20">
        <f t="shared" si="14"/>
        <v>22.588421983229484</v>
      </c>
      <c r="AS20">
        <f t="shared" si="15"/>
        <v>3.0445580467240343</v>
      </c>
      <c r="AT20">
        <f t="shared" si="16"/>
        <v>6.6116279580406365</v>
      </c>
      <c r="AU20">
        <f t="shared" si="17"/>
        <v>32.244607987994151</v>
      </c>
      <c r="AW20">
        <v>17</v>
      </c>
      <c r="AX20">
        <f>(R20*SUMPRODUCT(K21:$K$23, X21:$X$23)-$AZ$3*SUMPRODUCT(K20:$K$22, W21:$W$23))/Z20</f>
        <v>43.655937324757801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341.0273692264837</v>
      </c>
      <c r="P21">
        <f t="shared" si="30"/>
        <v>17.051368461324184</v>
      </c>
      <c r="Q21" s="5">
        <f t="shared" si="31"/>
        <v>50</v>
      </c>
      <c r="R21">
        <f t="shared" si="0"/>
        <v>100000</v>
      </c>
      <c r="S21">
        <f t="shared" si="1"/>
        <v>30.518141835235895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35.915273706970481</v>
      </c>
      <c r="AC21">
        <f t="shared" si="2"/>
        <v>24.808322243810927</v>
      </c>
      <c r="AE21">
        <f t="shared" si="3"/>
        <v>277.22254242758362</v>
      </c>
      <c r="AF21">
        <f t="shared" si="4"/>
        <v>-13.86112712137918</v>
      </c>
      <c r="AG21">
        <f t="shared" si="5"/>
        <v>-40.645204379985422</v>
      </c>
      <c r="AH21">
        <f t="shared" si="6"/>
        <v>-155.83463505180387</v>
      </c>
      <c r="AI21">
        <f t="shared" si="7"/>
        <v>66.881575874415148</v>
      </c>
      <c r="AJ21">
        <f t="shared" si="8"/>
        <v>11.106951463159554</v>
      </c>
      <c r="AK21">
        <f t="shared" si="32"/>
        <v>20.949368230922246</v>
      </c>
      <c r="AL21">
        <f t="shared" si="9"/>
        <v>98.937895568496955</v>
      </c>
      <c r="AN21">
        <f t="shared" si="10"/>
        <v>77.179569213776631</v>
      </c>
      <c r="AO21">
        <f t="shared" si="11"/>
        <v>-3.8589784606888311</v>
      </c>
      <c r="AP21">
        <f t="shared" si="12"/>
        <v>-11.315744156962369</v>
      </c>
      <c r="AQ21">
        <f t="shared" si="13"/>
        <v>-43.384819634666215</v>
      </c>
      <c r="AR21">
        <f t="shared" si="14"/>
        <v>18.62002696145921</v>
      </c>
      <c r="AS21">
        <f t="shared" si="15"/>
        <v>3.0922078763811456</v>
      </c>
      <c r="AT21">
        <f t="shared" si="16"/>
        <v>5.832365583277614</v>
      </c>
      <c r="AU21">
        <f t="shared" si="17"/>
        <v>27.544600421117973</v>
      </c>
      <c r="AW21">
        <v>18</v>
      </c>
      <c r="AX21">
        <f>(R21*SUMPRODUCT(K22:$K$23, X22:$X$23)-$AZ$3*SUMPRODUCT(K21:$K$22, W22:$W$23))/Z21</f>
        <v>30.518141835235895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341.0273692264837</v>
      </c>
      <c r="P22">
        <f t="shared" si="30"/>
        <v>17.051368461324184</v>
      </c>
      <c r="Q22" s="5">
        <f t="shared" si="31"/>
        <v>50</v>
      </c>
      <c r="R22">
        <f t="shared" si="0"/>
        <v>100000</v>
      </c>
      <c r="S22">
        <f t="shared" si="1"/>
        <v>15.945590140440341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24.808322243810927</v>
      </c>
      <c r="AC22">
        <f t="shared" si="2"/>
        <v>12.806883674106391</v>
      </c>
      <c r="AE22">
        <f t="shared" si="3"/>
        <v>273.90004439493873</v>
      </c>
      <c r="AF22">
        <f t="shared" si="4"/>
        <v>-13.695002219746934</v>
      </c>
      <c r="AG22">
        <f t="shared" si="5"/>
        <v>-40.158073678396718</v>
      </c>
      <c r="AH22">
        <f t="shared" si="6"/>
        <v>-161.3573155776954</v>
      </c>
      <c r="AI22">
        <f t="shared" si="7"/>
        <v>58.6896529190997</v>
      </c>
      <c r="AJ22">
        <f t="shared" si="8"/>
        <v>12.001438569704536</v>
      </c>
      <c r="AK22">
        <f t="shared" si="32"/>
        <v>19.950935509330193</v>
      </c>
      <c r="AL22">
        <f t="shared" si="9"/>
        <v>90.642026998134426</v>
      </c>
      <c r="AN22">
        <f t="shared" si="10"/>
        <v>70.243812939660785</v>
      </c>
      <c r="AO22">
        <f t="shared" si="11"/>
        <v>-3.5121906469830386</v>
      </c>
      <c r="AP22">
        <f t="shared" si="12"/>
        <v>-10.298852713638114</v>
      </c>
      <c r="AQ22">
        <f t="shared" si="13"/>
        <v>-41.381348137141416</v>
      </c>
      <c r="AR22">
        <f t="shared" si="14"/>
        <v>15.051421441898222</v>
      </c>
      <c r="AS22">
        <f t="shared" si="15"/>
        <v>3.077862976471768</v>
      </c>
      <c r="AT22">
        <f t="shared" si="16"/>
        <v>5.1165737668442759</v>
      </c>
      <c r="AU22">
        <f t="shared" si="17"/>
        <v>23.245858185214267</v>
      </c>
      <c r="AW22">
        <v>19</v>
      </c>
      <c r="AX22">
        <f>(R22*SUMPRODUCT(K23:$K$23, X23:$X$23)-$AZ$3*SUMPRODUCT(K22:$K$22, W23:$W$23))/Z22</f>
        <v>15.945590140440341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341.0273692264837</v>
      </c>
      <c r="P23">
        <f t="shared" si="30"/>
        <v>17.051368461324184</v>
      </c>
      <c r="Q23" s="5">
        <f t="shared" si="31"/>
        <v>50</v>
      </c>
      <c r="R23">
        <f t="shared" si="0"/>
        <v>100000</v>
      </c>
      <c r="S23">
        <f t="shared" si="1"/>
        <v>16.140637477471095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12.806883674106391</v>
      </c>
      <c r="AC23">
        <f t="shared" si="2"/>
        <v>12.806883674106389</v>
      </c>
      <c r="AE23">
        <f t="shared" si="3"/>
        <v>270.59017052245963</v>
      </c>
      <c r="AF23">
        <f t="shared" si="4"/>
        <v>-13.52950852612298</v>
      </c>
      <c r="AG23">
        <f t="shared" si="5"/>
        <v>-39.672793878129291</v>
      </c>
      <c r="AH23">
        <f t="shared" si="6"/>
        <v>-167.39812696692314</v>
      </c>
      <c r="AI23">
        <f t="shared" si="7"/>
        <v>49.989741151284221</v>
      </c>
      <c r="AJ23">
        <f t="shared" si="8"/>
        <v>0</v>
      </c>
      <c r="AK23">
        <f t="shared" si="32"/>
        <v>18.890728196931015</v>
      </c>
      <c r="AL23">
        <f t="shared" si="9"/>
        <v>68.880469348215229</v>
      </c>
      <c r="AN23">
        <f t="shared" si="10"/>
        <v>63.924914879356301</v>
      </c>
      <c r="AO23">
        <f t="shared" si="11"/>
        <v>-3.1962457439678147</v>
      </c>
      <c r="AP23">
        <f t="shared" si="12"/>
        <v>-9.3724024298035697</v>
      </c>
      <c r="AQ23">
        <f t="shared" si="13"/>
        <v>-39.546562229746776</v>
      </c>
      <c r="AR23">
        <f t="shared" si="14"/>
        <v>11.809704475838148</v>
      </c>
      <c r="AS23">
        <f t="shared" si="15"/>
        <v>0</v>
      </c>
      <c r="AT23">
        <f t="shared" si="16"/>
        <v>4.462794009354595</v>
      </c>
      <c r="AU23">
        <f t="shared" si="17"/>
        <v>16.272498485192738</v>
      </c>
      <c r="AW23">
        <v>20</v>
      </c>
      <c r="AX23">
        <f>(R23*SUMPRODUCT(K$23:$K24, X$23:$X24)-$AZ$3*SUMPRODUCT(K$22:$K23, W$23:$W24))/Z23</f>
        <v>16.140637477471095</v>
      </c>
    </row>
    <row r="25" spans="5:50" x14ac:dyDescent="0.25">
      <c r="AN25" s="6">
        <f t="shared" ref="AN25:AU25" si="33">SUM(AN3:AN23)</f>
        <v>3421.0567381335495</v>
      </c>
      <c r="AO25" s="6">
        <f t="shared" si="33"/>
        <v>-426.82336382654006</v>
      </c>
      <c r="AP25" s="6">
        <f t="shared" si="33"/>
        <v>-2971.4891688787379</v>
      </c>
      <c r="AQ25" s="6">
        <f t="shared" si="33"/>
        <v>-1400.0454051717679</v>
      </c>
      <c r="AR25" s="6">
        <f t="shared" si="33"/>
        <v>-1377.3011997434976</v>
      </c>
      <c r="AS25" s="6">
        <f t="shared" si="33"/>
        <v>-41.969751081710719</v>
      </c>
      <c r="AT25" s="6">
        <f t="shared" si="33"/>
        <v>119.89306022718971</v>
      </c>
      <c r="AU25" s="7">
        <f t="shared" si="33"/>
        <v>-1299.3778905980187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676.95756733182952</v>
      </c>
      <c r="K3">
        <v>1</v>
      </c>
      <c r="L3" s="2">
        <v>0</v>
      </c>
      <c r="O3">
        <f>$C$3</f>
        <v>676.95756733182952</v>
      </c>
      <c r="P3">
        <f>O3*B5</f>
        <v>541.56605386546369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676.95756733182952</v>
      </c>
      <c r="AF3">
        <f t="shared" ref="AF3:AF23" si="4">-$Z3*P3</f>
        <v>-541.56605386546369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-2384.5166905336341</v>
      </c>
      <c r="AJ3">
        <f t="shared" ref="AJ3:AJ23" si="8">AB3-AC3</f>
        <v>0</v>
      </c>
      <c r="AL3">
        <f t="shared" ref="AL3:AL23" si="9">SUM(AI3:AK3)</f>
        <v>-2384.5166905336341</v>
      </c>
      <c r="AN3">
        <f t="shared" ref="AN3:AN23" si="10">AE3*$K3</f>
        <v>676.95756733182952</v>
      </c>
      <c r="AO3">
        <f t="shared" ref="AO3:AO23" si="11">AF3*$K3</f>
        <v>-541.56605386546369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-2384.5166905336341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-2384.5166905336341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234.65630179834878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103.79968883265506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102.61759150730813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-102.61759150730813</v>
      </c>
      <c r="AK4">
        <f>G4*MAX(0, SUM(AB4, AE4:AF4))</f>
        <v>0</v>
      </c>
      <c r="AL4">
        <f t="shared" si="9"/>
        <v>-241.44309150730814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-132.0387102910405</v>
      </c>
      <c r="AR4">
        <f t="shared" si="14"/>
        <v>-132.0387102910405</v>
      </c>
      <c r="AS4">
        <f t="shared" si="15"/>
        <v>-97.600904990781927</v>
      </c>
      <c r="AT4">
        <f t="shared" si="16"/>
        <v>0</v>
      </c>
      <c r="AU4">
        <f t="shared" si="17"/>
        <v>-229.63961528182244</v>
      </c>
      <c r="AW4">
        <v>1</v>
      </c>
      <c r="AX4">
        <f>(R4*SUMPRODUCT(K5:$K$23, X5:$X$23)-$AZ$3*SUMPRODUCT(K4:$K$22, W5:$W$23))/Z4</f>
        <v>103.79968883265506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676.95756733182952</v>
      </c>
      <c r="P5">
        <f t="shared" ref="P5:P23" si="30">O5*$C$5</f>
        <v>33.84787836659148</v>
      </c>
      <c r="Q5" s="5">
        <f t="shared" ref="Q5:Q23" si="31">$C$8</f>
        <v>50</v>
      </c>
      <c r="R5">
        <f t="shared" si="0"/>
        <v>100000</v>
      </c>
      <c r="S5">
        <f t="shared" si="1"/>
        <v>200.35601364147558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102.61759150730813</v>
      </c>
      <c r="AC5">
        <f t="shared" si="2"/>
        <v>195.81115360898229</v>
      </c>
      <c r="AE5">
        <f t="shared" si="3"/>
        <v>661.60151519472811</v>
      </c>
      <c r="AF5">
        <f t="shared" si="4"/>
        <v>-33.08007575973641</v>
      </c>
      <c r="AG5">
        <f t="shared" si="5"/>
        <v>-48.865803938227174</v>
      </c>
      <c r="AH5">
        <f t="shared" si="6"/>
        <v>-140.95487854565701</v>
      </c>
      <c r="AI5">
        <f t="shared" si="7"/>
        <v>438.70075695110756</v>
      </c>
      <c r="AJ5">
        <f t="shared" si="8"/>
        <v>-93.193562101674161</v>
      </c>
      <c r="AK5">
        <f>G5*SUM(AB5, AE5:AF5)</f>
        <v>2.99767002686343</v>
      </c>
      <c r="AL5">
        <f t="shared" si="9"/>
        <v>348.50486487629684</v>
      </c>
      <c r="AN5">
        <f t="shared" si="10"/>
        <v>598.21054369232456</v>
      </c>
      <c r="AO5">
        <f t="shared" si="11"/>
        <v>-29.910527184616232</v>
      </c>
      <c r="AP5">
        <f t="shared" si="12"/>
        <v>-44.183754828985833</v>
      </c>
      <c r="AQ5">
        <f t="shared" si="13"/>
        <v>-127.44936732205802</v>
      </c>
      <c r="AR5">
        <f t="shared" si="14"/>
        <v>396.66689435666456</v>
      </c>
      <c r="AS5">
        <f t="shared" si="15"/>
        <v>-84.26427414855344</v>
      </c>
      <c r="AT5">
        <f t="shared" si="16"/>
        <v>2.7104499844628633</v>
      </c>
      <c r="AU5">
        <f t="shared" si="17"/>
        <v>315.11307019257396</v>
      </c>
      <c r="AW5">
        <v>2</v>
      </c>
      <c r="AX5">
        <f>(R5*SUMPRODUCT(K6:$K$23, X6:$X$23)-$AZ$3*SUMPRODUCT(K5:$K$22, W6:$W$23))/Z5</f>
        <v>200.35601364147558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676.95756733182952</v>
      </c>
      <c r="P6">
        <f t="shared" si="30"/>
        <v>33.84787836659148</v>
      </c>
      <c r="Q6" s="5">
        <f t="shared" si="31"/>
        <v>50</v>
      </c>
      <c r="R6">
        <f t="shared" si="0"/>
        <v>100000</v>
      </c>
      <c r="S6">
        <f t="shared" si="1"/>
        <v>289.17714034872489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195.81115360898229</v>
      </c>
      <c r="AC6">
        <f t="shared" si="2"/>
        <v>279.37370737435367</v>
      </c>
      <c r="AE6">
        <f t="shared" si="3"/>
        <v>654.00793815357599</v>
      </c>
      <c r="AF6">
        <f t="shared" si="4"/>
        <v>-32.700396907678808</v>
      </c>
      <c r="AG6">
        <f t="shared" si="5"/>
        <v>-48.304943301785706</v>
      </c>
      <c r="AH6">
        <f t="shared" si="6"/>
        <v>-144.40519411840478</v>
      </c>
      <c r="AI6">
        <f t="shared" si="7"/>
        <v>428.59740382570669</v>
      </c>
      <c r="AJ6">
        <f t="shared" si="8"/>
        <v>-83.562553765371376</v>
      </c>
      <c r="AK6">
        <f>G6*SUM(AB6, AE6:AF6)</f>
        <v>5.8015427334696446</v>
      </c>
      <c r="AL6">
        <f t="shared" si="9"/>
        <v>350.83639279380498</v>
      </c>
      <c r="AN6">
        <f t="shared" si="10"/>
        <v>560.67558632840473</v>
      </c>
      <c r="AO6">
        <f t="shared" si="11"/>
        <v>-28.03377931642024</v>
      </c>
      <c r="AP6">
        <f t="shared" si="12"/>
        <v>-41.411427642227245</v>
      </c>
      <c r="AQ6">
        <f t="shared" si="13"/>
        <v>-123.79737638932356</v>
      </c>
      <c r="AR6">
        <f t="shared" si="14"/>
        <v>367.43300298043363</v>
      </c>
      <c r="AS6">
        <f t="shared" si="15"/>
        <v>-71.637484951286083</v>
      </c>
      <c r="AT6">
        <f t="shared" si="16"/>
        <v>4.9736145143448711</v>
      </c>
      <c r="AU6">
        <f t="shared" si="17"/>
        <v>300.76913254349245</v>
      </c>
      <c r="AW6">
        <v>3</v>
      </c>
      <c r="AX6">
        <f>(R6*SUMPRODUCT(K7:$K$23, X7:$X$23)-$AZ$3*SUMPRODUCT(K6:$K$22, W7:$W$23))/Z6</f>
        <v>289.17714034872489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676.95756733182952</v>
      </c>
      <c r="P7">
        <f t="shared" si="30"/>
        <v>33.84787836659148</v>
      </c>
      <c r="Q7" s="5">
        <f t="shared" si="31"/>
        <v>50</v>
      </c>
      <c r="R7">
        <f t="shared" si="0"/>
        <v>100000</v>
      </c>
      <c r="S7">
        <f t="shared" si="1"/>
        <v>370.51612843623957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279.37370737435367</v>
      </c>
      <c r="AC7">
        <f t="shared" si="2"/>
        <v>353.8254987207099</v>
      </c>
      <c r="AE7">
        <f t="shared" si="3"/>
        <v>646.46267865546338</v>
      </c>
      <c r="AF7">
        <f t="shared" si="4"/>
        <v>-32.323133932773175</v>
      </c>
      <c r="AG7">
        <f t="shared" si="5"/>
        <v>-47.747651392940391</v>
      </c>
      <c r="AH7">
        <f t="shared" si="6"/>
        <v>-148.4849516549055</v>
      </c>
      <c r="AI7">
        <f t="shared" si="7"/>
        <v>417.90694167484429</v>
      </c>
      <c r="AJ7">
        <f t="shared" si="8"/>
        <v>-74.451791346356231</v>
      </c>
      <c r="AK7">
        <f>G7*SUM(AB7, AE7:AF7)</f>
        <v>12.330482878939204</v>
      </c>
      <c r="AL7">
        <f t="shared" si="9"/>
        <v>355.78563320742728</v>
      </c>
      <c r="AN7">
        <f t="shared" si="10"/>
        <v>521.9997154375161</v>
      </c>
      <c r="AO7">
        <f t="shared" si="11"/>
        <v>-26.099985771875808</v>
      </c>
      <c r="AP7">
        <f t="shared" si="12"/>
        <v>-38.554832727177676</v>
      </c>
      <c r="AQ7">
        <f t="shared" si="13"/>
        <v>-119.89725790794336</v>
      </c>
      <c r="AR7">
        <f t="shared" si="14"/>
        <v>337.44763903051921</v>
      </c>
      <c r="AS7">
        <f t="shared" si="15"/>
        <v>-60.117645116716794</v>
      </c>
      <c r="AT7">
        <f t="shared" si="16"/>
        <v>9.9565044766394148</v>
      </c>
      <c r="AU7">
        <f t="shared" si="17"/>
        <v>287.28649839044186</v>
      </c>
      <c r="AW7">
        <v>4</v>
      </c>
      <c r="AX7">
        <f>(R7*SUMPRODUCT(K8:$K$23, X8:$X$23)-$AZ$3*SUMPRODUCT(K7:$K$22, W8:$W$23))/Z7</f>
        <v>370.51612843623957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676.95756733182952</v>
      </c>
      <c r="P8">
        <f t="shared" si="30"/>
        <v>33.84787836659148</v>
      </c>
      <c r="Q8" s="5">
        <f t="shared" si="31"/>
        <v>50</v>
      </c>
      <c r="R8">
        <f t="shared" si="0"/>
        <v>100000</v>
      </c>
      <c r="S8">
        <f t="shared" si="1"/>
        <v>444.58723947214685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353.8254987207099</v>
      </c>
      <c r="AC8">
        <f t="shared" si="2"/>
        <v>419.63598502829677</v>
      </c>
      <c r="AE8">
        <f t="shared" si="3"/>
        <v>638.96515772007217</v>
      </c>
      <c r="AF8">
        <f t="shared" si="4"/>
        <v>-31.948257886003613</v>
      </c>
      <c r="AG8">
        <f t="shared" si="5"/>
        <v>-47.193885448278451</v>
      </c>
      <c r="AH8">
        <f t="shared" si="6"/>
        <v>-152.57886146507724</v>
      </c>
      <c r="AI8">
        <f t="shared" si="7"/>
        <v>407.24415292071285</v>
      </c>
      <c r="AJ8">
        <f t="shared" si="8"/>
        <v>-65.810486307586871</v>
      </c>
      <c r="AK8">
        <f t="shared" ref="AK8:AK23" si="32">G8*SUM(AB8:AB8, AE8:AF8)</f>
        <v>20.754195808783216</v>
      </c>
      <c r="AL8">
        <f t="shared" si="9"/>
        <v>362.18786242190919</v>
      </c>
      <c r="AN8">
        <f t="shared" si="10"/>
        <v>482.14716984562597</v>
      </c>
      <c r="AO8">
        <f t="shared" si="11"/>
        <v>-24.1073584922813</v>
      </c>
      <c r="AP8">
        <f t="shared" si="12"/>
        <v>-35.611328768062073</v>
      </c>
      <c r="AQ8">
        <f t="shared" si="13"/>
        <v>-115.13220297668177</v>
      </c>
      <c r="AR8">
        <f t="shared" si="14"/>
        <v>307.2962796086008</v>
      </c>
      <c r="AS8">
        <f t="shared" si="15"/>
        <v>-49.658951409160011</v>
      </c>
      <c r="AT8">
        <f t="shared" si="16"/>
        <v>15.660598470395183</v>
      </c>
      <c r="AU8">
        <f t="shared" si="17"/>
        <v>273.29792666983599</v>
      </c>
      <c r="AW8">
        <v>5</v>
      </c>
      <c r="AX8">
        <f>(R8*SUMPRODUCT(K9:$K$23, X9:$X$23)-$AZ$3*SUMPRODUCT(K8:$K$22, W9:$W$23))/Z8</f>
        <v>444.58723947214685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676.95756733182952</v>
      </c>
      <c r="P9">
        <f t="shared" si="30"/>
        <v>33.84787836659148</v>
      </c>
      <c r="Q9" s="5">
        <f t="shared" si="31"/>
        <v>50</v>
      </c>
      <c r="R9">
        <f t="shared" si="0"/>
        <v>100000</v>
      </c>
      <c r="S9">
        <f t="shared" si="1"/>
        <v>510.78218483921813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419.63598502829677</v>
      </c>
      <c r="AC9">
        <f t="shared" si="2"/>
        <v>476.49353174183648</v>
      </c>
      <c r="AE9">
        <f t="shared" si="3"/>
        <v>631.51361122518676</v>
      </c>
      <c r="AF9">
        <f t="shared" si="4"/>
        <v>-31.575680561259343</v>
      </c>
      <c r="AG9">
        <f t="shared" si="5"/>
        <v>-46.643515169956942</v>
      </c>
      <c r="AH9">
        <f t="shared" si="6"/>
        <v>-156.86284767744613</v>
      </c>
      <c r="AI9">
        <f t="shared" si="7"/>
        <v>396.43156781652442</v>
      </c>
      <c r="AJ9">
        <f t="shared" si="8"/>
        <v>-56.857546713539705</v>
      </c>
      <c r="AK9">
        <f t="shared" si="32"/>
        <v>22.736498319936604</v>
      </c>
      <c r="AL9">
        <f t="shared" si="9"/>
        <v>362.31051942292135</v>
      </c>
      <c r="AN9">
        <f t="shared" si="10"/>
        <v>443.9392758802847</v>
      </c>
      <c r="AO9">
        <f t="shared" si="11"/>
        <v>-22.196963794014238</v>
      </c>
      <c r="AP9">
        <f t="shared" si="12"/>
        <v>-32.789298569335259</v>
      </c>
      <c r="AQ9">
        <f t="shared" si="13"/>
        <v>-110.27090750323239</v>
      </c>
      <c r="AR9">
        <f t="shared" si="14"/>
        <v>278.68210601370288</v>
      </c>
      <c r="AS9">
        <f t="shared" si="15"/>
        <v>-39.969523487178918</v>
      </c>
      <c r="AT9">
        <f t="shared" si="16"/>
        <v>15.983225730675114</v>
      </c>
      <c r="AU9">
        <f t="shared" si="17"/>
        <v>254.69580825719908</v>
      </c>
      <c r="AW9">
        <v>6</v>
      </c>
      <c r="AX9">
        <f>(R9*SUMPRODUCT(K10:$K$23, X10:$X$23)-$AZ$3*SUMPRODUCT(K9:$K$22, W10:$W$23))/Z9</f>
        <v>510.78218483921813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676.95756733182952</v>
      </c>
      <c r="P10">
        <f t="shared" si="30"/>
        <v>33.84787836659148</v>
      </c>
      <c r="Q10" s="5">
        <f t="shared" si="31"/>
        <v>50</v>
      </c>
      <c r="R10">
        <f t="shared" si="0"/>
        <v>100000</v>
      </c>
      <c r="S10">
        <f t="shared" si="1"/>
        <v>566.60626503320805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476.49353174183648</v>
      </c>
      <c r="AC10">
        <f t="shared" si="2"/>
        <v>522.36660263423187</v>
      </c>
      <c r="AE10">
        <f t="shared" si="3"/>
        <v>624.10186119974662</v>
      </c>
      <c r="AF10">
        <f t="shared" si="4"/>
        <v>-31.205093059987334</v>
      </c>
      <c r="AG10">
        <f t="shared" si="5"/>
        <v>-46.096084253817473</v>
      </c>
      <c r="AH10">
        <f t="shared" si="6"/>
        <v>-161.99152887980537</v>
      </c>
      <c r="AI10">
        <f t="shared" si="7"/>
        <v>384.80915500613639</v>
      </c>
      <c r="AJ10">
        <f t="shared" si="8"/>
        <v>-45.87307089239539</v>
      </c>
      <c r="AK10">
        <f t="shared" si="32"/>
        <v>4.5983782894908618</v>
      </c>
      <c r="AL10">
        <f t="shared" si="9"/>
        <v>343.53446240323188</v>
      </c>
      <c r="AN10">
        <f t="shared" si="10"/>
        <v>416.13296901072272</v>
      </c>
      <c r="AO10">
        <f t="shared" si="11"/>
        <v>-20.806648450536137</v>
      </c>
      <c r="AP10">
        <f t="shared" si="12"/>
        <v>-30.735528273276806</v>
      </c>
      <c r="AQ10">
        <f t="shared" si="13"/>
        <v>-108.01123992444683</v>
      </c>
      <c r="AR10">
        <f t="shared" si="14"/>
        <v>256.57955236246289</v>
      </c>
      <c r="AS10">
        <f t="shared" si="15"/>
        <v>-30.586829450236554</v>
      </c>
      <c r="AT10">
        <f t="shared" si="16"/>
        <v>3.0660648993447639</v>
      </c>
      <c r="AU10">
        <f t="shared" si="17"/>
        <v>229.05878781157114</v>
      </c>
      <c r="AW10">
        <v>7</v>
      </c>
      <c r="AX10">
        <f>(R10*SUMPRODUCT(K11:$K$23, X11:$X$23)-$AZ$3*SUMPRODUCT(K10:$K$22, W11:$W$23))/Z10</f>
        <v>566.60626503320805</v>
      </c>
    </row>
    <row r="11" spans="1:52" x14ac:dyDescent="0.25">
      <c r="A11" t="s">
        <v>33</v>
      </c>
      <c r="C11" s="24">
        <f>AU25</f>
        <v>443.40887596157626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676.95756733182952</v>
      </c>
      <c r="P11">
        <f t="shared" si="30"/>
        <v>33.84787836659148</v>
      </c>
      <c r="Q11" s="5">
        <f t="shared" si="31"/>
        <v>50</v>
      </c>
      <c r="R11">
        <f t="shared" si="0"/>
        <v>100000</v>
      </c>
      <c r="S11">
        <f t="shared" si="1"/>
        <v>615.56376496780001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522.36660263423187</v>
      </c>
      <c r="AC11">
        <f t="shared" si="2"/>
        <v>560.79959009832191</v>
      </c>
      <c r="AE11">
        <f t="shared" si="3"/>
        <v>616.73143852693454</v>
      </c>
      <c r="AF11">
        <f t="shared" si="4"/>
        <v>-30.836571926346732</v>
      </c>
      <c r="AG11">
        <f t="shared" si="5"/>
        <v>-45.55170577069763</v>
      </c>
      <c r="AH11">
        <f t="shared" si="6"/>
        <v>-166.83528116333608</v>
      </c>
      <c r="AI11">
        <f t="shared" si="7"/>
        <v>373.50787966655412</v>
      </c>
      <c r="AJ11">
        <f t="shared" si="8"/>
        <v>-38.432987464090047</v>
      </c>
      <c r="AK11">
        <f t="shared" si="32"/>
        <v>1.7732183507757113</v>
      </c>
      <c r="AL11">
        <f t="shared" si="9"/>
        <v>336.84811055323979</v>
      </c>
      <c r="AN11">
        <f t="shared" si="10"/>
        <v>391.15246413168848</v>
      </c>
      <c r="AO11">
        <f t="shared" si="11"/>
        <v>-19.557623206584427</v>
      </c>
      <c r="AP11">
        <f t="shared" si="12"/>
        <v>-28.890471353572615</v>
      </c>
      <c r="AQ11">
        <f t="shared" si="13"/>
        <v>-105.81272050442416</v>
      </c>
      <c r="AR11">
        <f t="shared" si="14"/>
        <v>236.89164906710729</v>
      </c>
      <c r="AS11">
        <f t="shared" si="15"/>
        <v>-24.375533354401181</v>
      </c>
      <c r="AT11">
        <f t="shared" si="16"/>
        <v>1.1246365662923095</v>
      </c>
      <c r="AU11">
        <f t="shared" si="17"/>
        <v>213.64075227899843</v>
      </c>
      <c r="AW11">
        <v>8</v>
      </c>
      <c r="AX11">
        <f>(R11*SUMPRODUCT(K12:$K$23, X12:$X$23)-$AZ$3*SUMPRODUCT(K11:$K$22, W12:$W$23))/Z11</f>
        <v>615.56376496780001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676.95756733182952</v>
      </c>
      <c r="P12">
        <f t="shared" si="30"/>
        <v>33.84787836659148</v>
      </c>
      <c r="Q12" s="5">
        <f t="shared" si="31"/>
        <v>50</v>
      </c>
      <c r="R12">
        <f t="shared" si="0"/>
        <v>100000</v>
      </c>
      <c r="S12">
        <f t="shared" si="1"/>
        <v>659.96275139579143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560.79959009832191</v>
      </c>
      <c r="AC12">
        <f t="shared" si="2"/>
        <v>594.09720453436375</v>
      </c>
      <c r="AE12">
        <f t="shared" si="3"/>
        <v>609.39590528349311</v>
      </c>
      <c r="AF12">
        <f t="shared" si="4"/>
        <v>-30.46979526417466</v>
      </c>
      <c r="AG12">
        <f t="shared" si="5"/>
        <v>-45.009904216402738</v>
      </c>
      <c r="AH12">
        <f t="shared" si="6"/>
        <v>-172.56899317582631</v>
      </c>
      <c r="AI12">
        <f t="shared" si="7"/>
        <v>361.34721262708933</v>
      </c>
      <c r="AJ12">
        <f t="shared" si="8"/>
        <v>-33.29761443604184</v>
      </c>
      <c r="AK12">
        <f t="shared" si="32"/>
        <v>23.934239702470446</v>
      </c>
      <c r="AL12">
        <f t="shared" si="9"/>
        <v>351.98383789351794</v>
      </c>
      <c r="AN12">
        <f t="shared" si="10"/>
        <v>361.21496689840069</v>
      </c>
      <c r="AO12">
        <f t="shared" si="11"/>
        <v>-18.060748344920039</v>
      </c>
      <c r="AP12">
        <f t="shared" si="12"/>
        <v>-26.679291607751622</v>
      </c>
      <c r="AQ12">
        <f t="shared" si="13"/>
        <v>-102.28900886476782</v>
      </c>
      <c r="AR12">
        <f t="shared" si="14"/>
        <v>214.18591808096119</v>
      </c>
      <c r="AS12">
        <f t="shared" si="15"/>
        <v>-19.736917481772842</v>
      </c>
      <c r="AT12">
        <f t="shared" si="16"/>
        <v>14.186845574297676</v>
      </c>
      <c r="AU12">
        <f t="shared" si="17"/>
        <v>208.63584617348602</v>
      </c>
      <c r="AW12">
        <v>9</v>
      </c>
      <c r="AX12">
        <f>(R12*SUMPRODUCT(K13:$K$23, X13:$X$23)-$AZ$3*SUMPRODUCT(K12:$K$22, W13:$W$23))/Z12</f>
        <v>659.96275139579143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676.95756733182952</v>
      </c>
      <c r="P13">
        <f t="shared" si="30"/>
        <v>33.84787836659148</v>
      </c>
      <c r="Q13" s="5">
        <f t="shared" si="31"/>
        <v>50</v>
      </c>
      <c r="R13">
        <f t="shared" si="0"/>
        <v>100000</v>
      </c>
      <c r="S13">
        <f t="shared" si="1"/>
        <v>700.87098061027837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594.09720453436375</v>
      </c>
      <c r="AC13">
        <f t="shared" si="2"/>
        <v>623.36113755498991</v>
      </c>
      <c r="AE13">
        <f t="shared" si="3"/>
        <v>602.09232643786163</v>
      </c>
      <c r="AF13">
        <f t="shared" si="4"/>
        <v>-30.104616321893086</v>
      </c>
      <c r="AG13">
        <f t="shared" si="5"/>
        <v>-44.47046280987427</v>
      </c>
      <c r="AH13">
        <f t="shared" si="6"/>
        <v>-178.68472872888881</v>
      </c>
      <c r="AI13">
        <f t="shared" si="7"/>
        <v>348.83251857720552</v>
      </c>
      <c r="AJ13">
        <f t="shared" si="8"/>
        <v>-29.263933020626155</v>
      </c>
      <c r="AK13">
        <f t="shared" si="32"/>
        <v>81.625944025523282</v>
      </c>
      <c r="AL13">
        <f t="shared" si="9"/>
        <v>401.19452958210263</v>
      </c>
      <c r="AN13">
        <f t="shared" si="10"/>
        <v>323.29542888131772</v>
      </c>
      <c r="AO13">
        <f t="shared" si="11"/>
        <v>-16.164771444065888</v>
      </c>
      <c r="AP13">
        <f t="shared" si="12"/>
        <v>-23.878559342763467</v>
      </c>
      <c r="AQ13">
        <f t="shared" si="13"/>
        <v>-95.945345044868148</v>
      </c>
      <c r="AR13">
        <f t="shared" si="14"/>
        <v>187.30675304962026</v>
      </c>
      <c r="AS13">
        <f t="shared" si="15"/>
        <v>-15.713363816859559</v>
      </c>
      <c r="AT13">
        <f t="shared" si="16"/>
        <v>43.82931557640017</v>
      </c>
      <c r="AU13">
        <f t="shared" si="17"/>
        <v>215.42270480916085</v>
      </c>
      <c r="AW13">
        <v>10</v>
      </c>
      <c r="AX13">
        <f>(R13*SUMPRODUCT(K14:$K$23, X14:$X$23)-$AZ$3*SUMPRODUCT(K13:$K$22, W14:$W$23))/Z13</f>
        <v>700.87098061027837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676.95756733182952</v>
      </c>
      <c r="P14">
        <f t="shared" si="30"/>
        <v>33.84787836659148</v>
      </c>
      <c r="Q14" s="5">
        <f t="shared" si="31"/>
        <v>50</v>
      </c>
      <c r="R14">
        <f t="shared" si="0"/>
        <v>100000</v>
      </c>
      <c r="S14">
        <f t="shared" si="1"/>
        <v>732.63140481296784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623.36113755498991</v>
      </c>
      <c r="AC14">
        <f t="shared" si="2"/>
        <v>643.73495143272748</v>
      </c>
      <c r="AE14">
        <f t="shared" si="3"/>
        <v>594.81649826302817</v>
      </c>
      <c r="AF14">
        <f t="shared" si="4"/>
        <v>-29.740824913151414</v>
      </c>
      <c r="AG14">
        <f t="shared" si="5"/>
        <v>-43.933071064368676</v>
      </c>
      <c r="AH14">
        <f t="shared" si="6"/>
        <v>-185.3742348137047</v>
      </c>
      <c r="AI14">
        <f t="shared" si="7"/>
        <v>335.76836747180334</v>
      </c>
      <c r="AJ14">
        <f t="shared" si="8"/>
        <v>-20.373813877737575</v>
      </c>
      <c r="AK14">
        <f t="shared" si="32"/>
        <v>83.190576763340687</v>
      </c>
      <c r="AL14">
        <f t="shared" si="9"/>
        <v>398.58513035740646</v>
      </c>
      <c r="AN14">
        <f t="shared" si="10"/>
        <v>294.21285529980838</v>
      </c>
      <c r="AO14">
        <f t="shared" si="11"/>
        <v>-14.710642764990421</v>
      </c>
      <c r="AP14">
        <f t="shared" si="12"/>
        <v>-21.730524149351282</v>
      </c>
      <c r="AQ14">
        <f t="shared" si="13"/>
        <v>-91.691274675168501</v>
      </c>
      <c r="AR14">
        <f t="shared" si="14"/>
        <v>166.08041371029816</v>
      </c>
      <c r="AS14">
        <f t="shared" si="15"/>
        <v>-10.077457454223769</v>
      </c>
      <c r="AT14">
        <f t="shared" si="16"/>
        <v>41.148383064447501</v>
      </c>
      <c r="AU14">
        <f t="shared" si="17"/>
        <v>197.15133932052188</v>
      </c>
      <c r="AW14">
        <v>11</v>
      </c>
      <c r="AX14">
        <f>(R14*SUMPRODUCT(K15:$K$23, X15:$X$23)-$AZ$3*SUMPRODUCT(K14:$K$22, W15:$W$23))/Z14</f>
        <v>732.63140481296784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676.95756733182952</v>
      </c>
      <c r="P15">
        <f t="shared" si="30"/>
        <v>33.84787836659148</v>
      </c>
      <c r="Q15" s="5">
        <f t="shared" si="31"/>
        <v>50</v>
      </c>
      <c r="R15">
        <f t="shared" si="0"/>
        <v>100000</v>
      </c>
      <c r="S15">
        <f t="shared" si="1"/>
        <v>758.19080141099698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643.73495143272748</v>
      </c>
      <c r="AC15">
        <f t="shared" si="2"/>
        <v>658.07262605356811</v>
      </c>
      <c r="AE15">
        <f t="shared" si="3"/>
        <v>587.56614196827263</v>
      </c>
      <c r="AF15">
        <f t="shared" si="4"/>
        <v>-29.378307098413632</v>
      </c>
      <c r="AG15">
        <f t="shared" si="5"/>
        <v>-43.397560668692606</v>
      </c>
      <c r="AH15">
        <f t="shared" si="6"/>
        <v>-192.35937006477994</v>
      </c>
      <c r="AI15">
        <f t="shared" si="7"/>
        <v>322.43090413638652</v>
      </c>
      <c r="AJ15">
        <f t="shared" si="8"/>
        <v>-14.33767462084063</v>
      </c>
      <c r="AK15">
        <f t="shared" si="32"/>
        <v>84.134595041181058</v>
      </c>
      <c r="AL15">
        <f t="shared" si="9"/>
        <v>392.22782455672694</v>
      </c>
      <c r="AN15">
        <f t="shared" si="10"/>
        <v>267.71799750285714</v>
      </c>
      <c r="AO15">
        <f t="shared" si="11"/>
        <v>-13.385899875142858</v>
      </c>
      <c r="AP15">
        <f t="shared" si="12"/>
        <v>-19.773617315339628</v>
      </c>
      <c r="AQ15">
        <f t="shared" si="13"/>
        <v>-87.646414039689034</v>
      </c>
      <c r="AR15">
        <f t="shared" si="14"/>
        <v>146.91206627268565</v>
      </c>
      <c r="AS15">
        <f t="shared" si="15"/>
        <v>-6.532802461150423</v>
      </c>
      <c r="AT15">
        <f t="shared" si="16"/>
        <v>38.334995324415878</v>
      </c>
      <c r="AU15">
        <f t="shared" si="17"/>
        <v>178.71425913595112</v>
      </c>
      <c r="AW15">
        <v>12</v>
      </c>
      <c r="AX15">
        <f>(R15*SUMPRODUCT(K16:$K$23, X16:$X$23)-$AZ$3*SUMPRODUCT(K15:$K$22, W16:$W$23))/Z15</f>
        <v>758.19080141099698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676.95756733182952</v>
      </c>
      <c r="P16">
        <f t="shared" si="30"/>
        <v>33.84787836659148</v>
      </c>
      <c r="Q16" s="5">
        <f t="shared" si="31"/>
        <v>50</v>
      </c>
      <c r="R16">
        <f t="shared" si="0"/>
        <v>100000</v>
      </c>
      <c r="S16">
        <f t="shared" si="1"/>
        <v>754.18453880467212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658.07262605356811</v>
      </c>
      <c r="AC16">
        <f t="shared" si="2"/>
        <v>646.16803358081347</v>
      </c>
      <c r="AE16">
        <f t="shared" si="3"/>
        <v>580.00173378487932</v>
      </c>
      <c r="AF16">
        <f t="shared" si="4"/>
        <v>-29.000086689243972</v>
      </c>
      <c r="AG16">
        <f t="shared" si="5"/>
        <v>-42.838854440382924</v>
      </c>
      <c r="AH16">
        <f t="shared" si="6"/>
        <v>-249.46124324551096</v>
      </c>
      <c r="AI16">
        <f t="shared" si="7"/>
        <v>258.70154940974146</v>
      </c>
      <c r="AJ16">
        <f t="shared" si="8"/>
        <v>11.904592472754643</v>
      </c>
      <c r="AK16">
        <f t="shared" si="32"/>
        <v>84.635199120444256</v>
      </c>
      <c r="AL16">
        <f t="shared" si="9"/>
        <v>355.24134100294037</v>
      </c>
      <c r="AN16">
        <f t="shared" si="10"/>
        <v>243.44018238363597</v>
      </c>
      <c r="AO16">
        <f t="shared" si="11"/>
        <v>-12.1720091191818</v>
      </c>
      <c r="AP16">
        <f t="shared" si="12"/>
        <v>-17.980460972106027</v>
      </c>
      <c r="AQ16">
        <f t="shared" si="13"/>
        <v>-104.70467072062219</v>
      </c>
      <c r="AR16">
        <f t="shared" si="14"/>
        <v>108.58304157172594</v>
      </c>
      <c r="AS16">
        <f t="shared" si="15"/>
        <v>4.9966336201421244</v>
      </c>
      <c r="AT16">
        <f t="shared" si="16"/>
        <v>35.523356413962212</v>
      </c>
      <c r="AU16">
        <f t="shared" si="17"/>
        <v>149.10303160583027</v>
      </c>
      <c r="AW16">
        <v>13</v>
      </c>
      <c r="AX16">
        <f>(R16*SUMPRODUCT(K17:$K$23, X17:$X$23)-$AZ$3*SUMPRODUCT(K16:$K$22, W17:$W$23))/Z16</f>
        <v>754.18453880467212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676.95756733182952</v>
      </c>
      <c r="P17">
        <f t="shared" si="30"/>
        <v>33.84787836659148</v>
      </c>
      <c r="Q17" s="5">
        <f t="shared" si="31"/>
        <v>50</v>
      </c>
      <c r="R17">
        <f t="shared" si="0"/>
        <v>100000</v>
      </c>
      <c r="S17">
        <f t="shared" si="1"/>
        <v>721.09502357606266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646.16803358081347</v>
      </c>
      <c r="AC17">
        <f t="shared" si="2"/>
        <v>609.37959719556261</v>
      </c>
      <c r="AE17">
        <f t="shared" si="3"/>
        <v>572.08012288500322</v>
      </c>
      <c r="AF17">
        <f t="shared" si="4"/>
        <v>-28.604006144250164</v>
      </c>
      <c r="AG17">
        <f t="shared" si="5"/>
        <v>-42.253765264771928</v>
      </c>
      <c r="AH17">
        <f t="shared" si="6"/>
        <v>-313.4012624143333</v>
      </c>
      <c r="AI17">
        <f t="shared" si="7"/>
        <v>187.8210890616478</v>
      </c>
      <c r="AJ17">
        <f t="shared" si="8"/>
        <v>36.788436385250861</v>
      </c>
      <c r="AK17">
        <f t="shared" si="32"/>
        <v>83.275090522509657</v>
      </c>
      <c r="AL17">
        <f t="shared" si="9"/>
        <v>307.88461596940829</v>
      </c>
      <c r="AN17">
        <f t="shared" si="10"/>
        <v>221.1882223400581</v>
      </c>
      <c r="AO17">
        <f t="shared" si="11"/>
        <v>-11.059411117002906</v>
      </c>
      <c r="AP17">
        <f t="shared" si="12"/>
        <v>-16.336934027626917</v>
      </c>
      <c r="AQ17">
        <f t="shared" si="13"/>
        <v>-121.17300591212981</v>
      </c>
      <c r="AR17">
        <f t="shared" si="14"/>
        <v>72.618871283298446</v>
      </c>
      <c r="AS17">
        <f t="shared" si="15"/>
        <v>14.223827259874303</v>
      </c>
      <c r="AT17">
        <f t="shared" si="16"/>
        <v>32.19735925274216</v>
      </c>
      <c r="AU17">
        <f t="shared" si="17"/>
        <v>119.0400577959149</v>
      </c>
      <c r="AW17">
        <v>14</v>
      </c>
      <c r="AX17">
        <f>(R17*SUMPRODUCT(K18:$K$23, X18:$X$23)-$AZ$3*SUMPRODUCT(K17:$K$22, W18:$W$23))/Z17</f>
        <v>721.09502357606266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676.95756733182952</v>
      </c>
      <c r="P18">
        <f t="shared" si="30"/>
        <v>33.84787836659148</v>
      </c>
      <c r="Q18" s="5">
        <f t="shared" si="31"/>
        <v>50</v>
      </c>
      <c r="R18">
        <f t="shared" si="0"/>
        <v>100000</v>
      </c>
      <c r="S18">
        <f t="shared" si="1"/>
        <v>661.60291847490168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609.37959719556261</v>
      </c>
      <c r="AC18">
        <f t="shared" si="2"/>
        <v>551.00463841923852</v>
      </c>
      <c r="AE18">
        <f t="shared" si="3"/>
        <v>563.79249425422881</v>
      </c>
      <c r="AF18">
        <f t="shared" si="4"/>
        <v>-28.189624712711446</v>
      </c>
      <c r="AG18">
        <f t="shared" si="5"/>
        <v>-41.641642066013738</v>
      </c>
      <c r="AH18">
        <f t="shared" si="6"/>
        <v>-379.17109222093427</v>
      </c>
      <c r="AI18">
        <f t="shared" si="7"/>
        <v>114.79013525456941</v>
      </c>
      <c r="AJ18">
        <f t="shared" si="8"/>
        <v>58.374958776324092</v>
      </c>
      <c r="AK18">
        <f t="shared" si="32"/>
        <v>80.148772671595594</v>
      </c>
      <c r="AL18">
        <f t="shared" si="9"/>
        <v>253.31386670248909</v>
      </c>
      <c r="AN18">
        <f t="shared" si="10"/>
        <v>200.80133544832577</v>
      </c>
      <c r="AO18">
        <f t="shared" si="11"/>
        <v>-10.04006677241629</v>
      </c>
      <c r="AP18">
        <f t="shared" si="12"/>
        <v>-14.831161149417909</v>
      </c>
      <c r="AQ18">
        <f t="shared" si="13"/>
        <v>-135.04624920925471</v>
      </c>
      <c r="AR18">
        <f t="shared" si="14"/>
        <v>40.883858317236879</v>
      </c>
      <c r="AS18">
        <f t="shared" si="15"/>
        <v>20.790928929502901</v>
      </c>
      <c r="AT18">
        <f t="shared" si="16"/>
        <v>28.545929133535918</v>
      </c>
      <c r="AU18">
        <f t="shared" si="17"/>
        <v>90.220716380275704</v>
      </c>
      <c r="AW18">
        <v>15</v>
      </c>
      <c r="AX18">
        <f>(R18*SUMPRODUCT(K19:$K$23, X19:$X$23)-$AZ$3*SUMPRODUCT(K18:$K$22, W19:$W$23))/Z18</f>
        <v>661.60291847490168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676.95756733182952</v>
      </c>
      <c r="P19">
        <f t="shared" si="30"/>
        <v>33.84787836659148</v>
      </c>
      <c r="Q19" s="5">
        <f t="shared" si="31"/>
        <v>50</v>
      </c>
      <c r="R19">
        <f t="shared" si="0"/>
        <v>100000</v>
      </c>
      <c r="S19">
        <f t="shared" si="1"/>
        <v>576.99271075494482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551.00463841923852</v>
      </c>
      <c r="AC19">
        <f t="shared" si="2"/>
        <v>473.1396123850584</v>
      </c>
      <c r="AE19">
        <f t="shared" si="3"/>
        <v>555.11176317883667</v>
      </c>
      <c r="AF19">
        <f t="shared" si="4"/>
        <v>-27.755588158941833</v>
      </c>
      <c r="AG19">
        <f t="shared" si="5"/>
        <v>-41.000484370590776</v>
      </c>
      <c r="AH19">
        <f t="shared" si="6"/>
        <v>-449.48254952564452</v>
      </c>
      <c r="AI19">
        <f t="shared" si="7"/>
        <v>36.873141123659593</v>
      </c>
      <c r="AJ19">
        <f t="shared" si="8"/>
        <v>77.865026034180119</v>
      </c>
      <c r="AK19">
        <f t="shared" si="32"/>
        <v>75.485256940739347</v>
      </c>
      <c r="AL19">
        <f t="shared" si="9"/>
        <v>190.22342409857907</v>
      </c>
      <c r="AN19">
        <f t="shared" si="10"/>
        <v>182.12514242359791</v>
      </c>
      <c r="AO19">
        <f t="shared" si="11"/>
        <v>-9.1062571211798957</v>
      </c>
      <c r="AP19">
        <f t="shared" si="12"/>
        <v>-13.4517399030953</v>
      </c>
      <c r="AQ19">
        <f t="shared" si="13"/>
        <v>-147.46953456813515</v>
      </c>
      <c r="AR19">
        <f t="shared" si="14"/>
        <v>12.097610831187579</v>
      </c>
      <c r="AS19">
        <f t="shared" si="15"/>
        <v>25.546529360293086</v>
      </c>
      <c r="AT19">
        <f t="shared" si="16"/>
        <v>24.765757245870162</v>
      </c>
      <c r="AU19">
        <f t="shared" si="17"/>
        <v>62.409897437350836</v>
      </c>
      <c r="AW19">
        <v>16</v>
      </c>
      <c r="AX19">
        <f>(R19*SUMPRODUCT(K20:$K$23, X20:$X$23)-$AZ$3*SUMPRODUCT(K19:$K$22, W20:$W$23))/Z19</f>
        <v>576.99271075494482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676.95756733182952</v>
      </c>
      <c r="P20">
        <f t="shared" si="30"/>
        <v>33.84787836659148</v>
      </c>
      <c r="Q20" s="5">
        <f t="shared" si="31"/>
        <v>50</v>
      </c>
      <c r="R20">
        <f t="shared" si="0"/>
        <v>100000</v>
      </c>
      <c r="S20">
        <f t="shared" si="1"/>
        <v>469.02832518366733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473.1396123850584</v>
      </c>
      <c r="AC20">
        <f t="shared" si="2"/>
        <v>378.31028999587181</v>
      </c>
      <c r="AE20">
        <f t="shared" si="3"/>
        <v>546.02248917891654</v>
      </c>
      <c r="AF20">
        <f t="shared" si="4"/>
        <v>-27.301124458945832</v>
      </c>
      <c r="AG20">
        <f t="shared" si="5"/>
        <v>-40.329151746616674</v>
      </c>
      <c r="AH20">
        <f t="shared" si="6"/>
        <v>-522.65556053638704</v>
      </c>
      <c r="AI20">
        <f t="shared" si="7"/>
        <v>-44.263347563033051</v>
      </c>
      <c r="AJ20">
        <f t="shared" si="8"/>
        <v>94.829322389186586</v>
      </c>
      <c r="AK20">
        <f t="shared" si="32"/>
        <v>69.430268397352037</v>
      </c>
      <c r="AL20">
        <f t="shared" si="9"/>
        <v>119.99624322350557</v>
      </c>
      <c r="AN20">
        <f t="shared" si="10"/>
        <v>165.02212357007031</v>
      </c>
      <c r="AO20">
        <f t="shared" si="11"/>
        <v>-8.2511061785035178</v>
      </c>
      <c r="AP20">
        <f t="shared" si="12"/>
        <v>-12.188513101381741</v>
      </c>
      <c r="AQ20">
        <f t="shared" si="13"/>
        <v>-157.96003315745912</v>
      </c>
      <c r="AR20">
        <f t="shared" si="14"/>
        <v>-13.377528867274091</v>
      </c>
      <c r="AS20">
        <f t="shared" si="15"/>
        <v>28.659874762496564</v>
      </c>
      <c r="AT20">
        <f t="shared" si="16"/>
        <v>20.983623491772807</v>
      </c>
      <c r="AU20">
        <f t="shared" si="17"/>
        <v>36.26596938699528</v>
      </c>
      <c r="AW20">
        <v>17</v>
      </c>
      <c r="AX20">
        <f>(R20*SUMPRODUCT(K21:$K$23, X21:$X$23)-$AZ$3*SUMPRODUCT(K20:$K$22, W21:$W$23))/Z20</f>
        <v>469.02832518366733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676.95756733182952</v>
      </c>
      <c r="P21">
        <f t="shared" si="30"/>
        <v>33.84787836659148</v>
      </c>
      <c r="Q21" s="5">
        <f t="shared" si="31"/>
        <v>50</v>
      </c>
      <c r="R21">
        <f t="shared" si="0"/>
        <v>100000</v>
      </c>
      <c r="S21">
        <f t="shared" si="1"/>
        <v>337.09025765754819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378.31028999587181</v>
      </c>
      <c r="AC21">
        <f t="shared" si="2"/>
        <v>267.13363885663432</v>
      </c>
      <c r="AE21">
        <f t="shared" si="3"/>
        <v>536.46800583777508</v>
      </c>
      <c r="AF21">
        <f t="shared" si="4"/>
        <v>-26.823400291888756</v>
      </c>
      <c r="AG21">
        <f t="shared" si="5"/>
        <v>-39.623458819746851</v>
      </c>
      <c r="AH21">
        <f t="shared" si="6"/>
        <v>-604.80281880732696</v>
      </c>
      <c r="AI21">
        <f t="shared" si="7"/>
        <v>-134.78167208118748</v>
      </c>
      <c r="AJ21">
        <f t="shared" si="8"/>
        <v>111.17665113923749</v>
      </c>
      <c r="AK21">
        <f t="shared" si="32"/>
        <v>62.156842687923074</v>
      </c>
      <c r="AL21">
        <f t="shared" si="9"/>
        <v>38.551821745973086</v>
      </c>
      <c r="AN21">
        <f t="shared" si="10"/>
        <v>149.35426688235131</v>
      </c>
      <c r="AO21">
        <f t="shared" si="11"/>
        <v>-7.4677133441175672</v>
      </c>
      <c r="AP21">
        <f t="shared" si="12"/>
        <v>-11.03128719507623</v>
      </c>
      <c r="AQ21">
        <f t="shared" si="13"/>
        <v>-168.37887931505674</v>
      </c>
      <c r="AR21">
        <f t="shared" si="14"/>
        <v>-37.523612971899205</v>
      </c>
      <c r="AS21">
        <f t="shared" si="15"/>
        <v>30.95190588188947</v>
      </c>
      <c r="AT21">
        <f t="shared" si="16"/>
        <v>17.304647379444347</v>
      </c>
      <c r="AU21">
        <f t="shared" si="17"/>
        <v>10.732940289434614</v>
      </c>
      <c r="AW21">
        <v>18</v>
      </c>
      <c r="AX21">
        <f>(R21*SUMPRODUCT(K22:$K$23, X22:$X$23)-$AZ$3*SUMPRODUCT(K21:$K$22, W22:$W$23))/Z21</f>
        <v>337.09025765754819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676.95756733182952</v>
      </c>
      <c r="P22">
        <f t="shared" si="30"/>
        <v>33.84787836659148</v>
      </c>
      <c r="Q22" s="5">
        <f t="shared" si="31"/>
        <v>50</v>
      </c>
      <c r="R22">
        <f t="shared" si="0"/>
        <v>100000</v>
      </c>
      <c r="S22">
        <f t="shared" si="1"/>
        <v>180.68543540259634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267.13363885663432</v>
      </c>
      <c r="AC22">
        <f t="shared" si="2"/>
        <v>140.49881546301737</v>
      </c>
      <c r="AE22">
        <f t="shared" si="3"/>
        <v>526.39404010026351</v>
      </c>
      <c r="AF22">
        <f t="shared" si="4"/>
        <v>-26.319702005013177</v>
      </c>
      <c r="AG22">
        <f t="shared" si="5"/>
        <v>-38.879396989016655</v>
      </c>
      <c r="AH22">
        <f t="shared" si="6"/>
        <v>-695.65448506544965</v>
      </c>
      <c r="AI22">
        <f t="shared" si="7"/>
        <v>-234.45954395921598</v>
      </c>
      <c r="AJ22">
        <f t="shared" si="8"/>
        <v>126.63482339361695</v>
      </c>
      <c r="AK22">
        <f t="shared" si="32"/>
        <v>53.70455838663193</v>
      </c>
      <c r="AL22">
        <f t="shared" si="9"/>
        <v>-54.120162178967092</v>
      </c>
      <c r="AN22">
        <f t="shared" si="10"/>
        <v>134.9978769336719</v>
      </c>
      <c r="AO22">
        <f t="shared" si="11"/>
        <v>-6.7498938466835954</v>
      </c>
      <c r="AP22">
        <f t="shared" si="12"/>
        <v>-9.9709260556577046</v>
      </c>
      <c r="AQ22">
        <f t="shared" si="13"/>
        <v>-178.40604453905834</v>
      </c>
      <c r="AR22">
        <f t="shared" si="14"/>
        <v>-60.128987507727729</v>
      </c>
      <c r="AS22">
        <f t="shared" si="15"/>
        <v>32.476492896372022</v>
      </c>
      <c r="AT22">
        <f t="shared" si="16"/>
        <v>13.772954880862271</v>
      </c>
      <c r="AU22">
        <f t="shared" si="17"/>
        <v>-13.879539730493439</v>
      </c>
      <c r="AW22">
        <v>19</v>
      </c>
      <c r="AX22">
        <f>(R22*SUMPRODUCT(K23:$K$23, X23:$X$23)-$AZ$3*SUMPRODUCT(K22:$K$22, W23:$W$23))/Z22</f>
        <v>180.68543540259634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676.95756733182952</v>
      </c>
      <c r="P23">
        <f t="shared" si="30"/>
        <v>33.84787836659148</v>
      </c>
      <c r="Q23" s="5">
        <f t="shared" si="31"/>
        <v>50</v>
      </c>
      <c r="R23">
        <f t="shared" si="0"/>
        <v>100000</v>
      </c>
      <c r="S23">
        <f t="shared" si="1"/>
        <v>184.40971123132232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140.49881546301737</v>
      </c>
      <c r="AC23">
        <f t="shared" si="2"/>
        <v>140.49881546301737</v>
      </c>
      <c r="AE23">
        <f t="shared" si="3"/>
        <v>515.7631650403722</v>
      </c>
      <c r="AF23">
        <f t="shared" si="4"/>
        <v>-25.788158252018615</v>
      </c>
      <c r="AG23">
        <f t="shared" si="5"/>
        <v>-38.094201906421453</v>
      </c>
      <c r="AH23">
        <f t="shared" si="6"/>
        <v>-792.80222541007527</v>
      </c>
      <c r="AI23">
        <f t="shared" si="7"/>
        <v>-340.92142052814313</v>
      </c>
      <c r="AJ23">
        <f t="shared" si="8"/>
        <v>0</v>
      </c>
      <c r="AK23">
        <f t="shared" si="32"/>
        <v>44.133167557595975</v>
      </c>
      <c r="AL23">
        <f t="shared" si="9"/>
        <v>-296.78825297054715</v>
      </c>
      <c r="AN23">
        <f t="shared" si="10"/>
        <v>121.84521100472344</v>
      </c>
      <c r="AO23">
        <f t="shared" si="11"/>
        <v>-6.0922605502361735</v>
      </c>
      <c r="AP23">
        <f t="shared" si="12"/>
        <v>-8.9994718195533245</v>
      </c>
      <c r="AQ23">
        <f t="shared" si="13"/>
        <v>-187.29362813752601</v>
      </c>
      <c r="AR23">
        <f t="shared" si="14"/>
        <v>-80.540149502592087</v>
      </c>
      <c r="AS23">
        <f t="shared" si="15"/>
        <v>0</v>
      </c>
      <c r="AT23">
        <f t="shared" si="16"/>
        <v>10.426132531083663</v>
      </c>
      <c r="AU23">
        <f t="shared" si="17"/>
        <v>-70.11401697150842</v>
      </c>
      <c r="AW23">
        <v>20</v>
      </c>
      <c r="AX23">
        <f>(R23*SUMPRODUCT(K$23:$K24, X$23:$X24)-$AZ$3*SUMPRODUCT(K$22:$K23, W$23:$W24))/Z23</f>
        <v>184.40971123132232</v>
      </c>
    </row>
    <row r="25" spans="5:50" x14ac:dyDescent="0.25">
      <c r="AN25" s="6">
        <f t="shared" ref="AN25:AU25" si="33">SUM(AN3:AN23)</f>
        <v>6756.4309012272151</v>
      </c>
      <c r="AO25" s="6">
        <f t="shared" si="33"/>
        <v>-845.53972056023292</v>
      </c>
      <c r="AP25" s="6">
        <f t="shared" si="33"/>
        <v>-2968.9373328017587</v>
      </c>
      <c r="AQ25" s="6">
        <f t="shared" si="33"/>
        <v>-2520.413871002886</v>
      </c>
      <c r="AR25" s="6">
        <f t="shared" si="33"/>
        <v>421.53997686233794</v>
      </c>
      <c r="AS25" s="6">
        <f t="shared" si="33"/>
        <v>-352.62549541175099</v>
      </c>
      <c r="AT25" s="6">
        <f t="shared" si="33"/>
        <v>374.49439451098931</v>
      </c>
      <c r="AU25" s="7">
        <f t="shared" si="33"/>
        <v>443.40887596157626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2356.8240059555505</v>
      </c>
      <c r="K3">
        <v>1</v>
      </c>
      <c r="L3" s="2">
        <v>0</v>
      </c>
      <c r="O3">
        <f>$C$3</f>
        <v>2356.8240059555505</v>
      </c>
      <c r="P3">
        <f>O3*B5</f>
        <v>1885.4592047644405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2356.8240059555505</v>
      </c>
      <c r="AF3">
        <f t="shared" ref="AF3:AF23" si="4">-$Z3*P3</f>
        <v>-1885.4592047644405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-2048.5434028088898</v>
      </c>
      <c r="AJ3">
        <f t="shared" ref="AJ3:AJ23" si="8">AB3-AC3</f>
        <v>0</v>
      </c>
      <c r="AL3">
        <f t="shared" ref="AL3:AL23" si="9">SUM(AI3:AK3)</f>
        <v>-2048.5434028088898</v>
      </c>
      <c r="AN3">
        <f t="shared" ref="AN3:AN23" si="10">AE3*$K3</f>
        <v>2356.8240059555505</v>
      </c>
      <c r="AO3">
        <f t="shared" ref="AO3:AO23" si="11">AF3*$K3</f>
        <v>-1885.4592047644405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-2048.5434028088898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-2048.5434028088898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839.35202175489587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648.95946909012616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641.11728711536853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-641.11728711536853</v>
      </c>
      <c r="AK4">
        <f>H4*SUM(AB4, AE4:AF4)</f>
        <v>0</v>
      </c>
      <c r="AL4">
        <f t="shared" si="9"/>
        <v>-849.5412871153685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-198.2347346395282</v>
      </c>
      <c r="AR4">
        <f t="shared" si="14"/>
        <v>-198.2347346395282</v>
      </c>
      <c r="AS4">
        <f t="shared" si="15"/>
        <v>-609.77485934503375</v>
      </c>
      <c r="AT4">
        <f t="shared" si="16"/>
        <v>0</v>
      </c>
      <c r="AU4">
        <f t="shared" si="17"/>
        <v>-808.00959398456189</v>
      </c>
      <c r="AW4">
        <v>1</v>
      </c>
      <c r="AX4">
        <f>(R4*SUMPRODUCT(K5:$K$23, X5:$X$23)-$AZ$3*SUMPRODUCT(K4:$K$22, W5:$W$23))/Z4</f>
        <v>648.95946909012616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2356.8240059555505</v>
      </c>
      <c r="P5">
        <f t="shared" ref="P5:P23" si="30">O5*$C$5</f>
        <v>117.84120029777753</v>
      </c>
      <c r="Q5" s="5">
        <f t="shared" ref="Q5:Q23" si="31">$C$8</f>
        <v>50</v>
      </c>
      <c r="R5">
        <f t="shared" si="0"/>
        <v>100000</v>
      </c>
      <c r="S5">
        <f t="shared" si="1"/>
        <v>1264.7470186142302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641.11728711536853</v>
      </c>
      <c r="AC5">
        <f t="shared" si="2"/>
        <v>1234.2335114774651</v>
      </c>
      <c r="AE5">
        <f t="shared" si="3"/>
        <v>2299.9628589693175</v>
      </c>
      <c r="AF5">
        <f t="shared" si="4"/>
        <v>-114.99814294846587</v>
      </c>
      <c r="AG5">
        <f t="shared" si="5"/>
        <v>-48.793691280245184</v>
      </c>
      <c r="AH5">
        <f t="shared" si="6"/>
        <v>-216.27767950963204</v>
      </c>
      <c r="AI5">
        <f t="shared" si="7"/>
        <v>1919.8933452309743</v>
      </c>
      <c r="AJ5">
        <f t="shared" si="8"/>
        <v>-593.11622436209655</v>
      </c>
      <c r="AK5">
        <f>H5*SUM(AB5, AE5:AF5)</f>
        <v>146.67365596276983</v>
      </c>
      <c r="AL5">
        <f t="shared" si="9"/>
        <v>1473.4507768316475</v>
      </c>
      <c r="AN5">
        <f t="shared" si="10"/>
        <v>2079.5932305735928</v>
      </c>
      <c r="AO5">
        <f t="shared" si="11"/>
        <v>-103.97966152867964</v>
      </c>
      <c r="AP5">
        <f t="shared" si="12"/>
        <v>-44.118551604162796</v>
      </c>
      <c r="AQ5">
        <f t="shared" si="13"/>
        <v>-195.55515710977662</v>
      </c>
      <c r="AR5">
        <f t="shared" si="14"/>
        <v>1735.9398603309737</v>
      </c>
      <c r="AS5">
        <f t="shared" si="15"/>
        <v>-536.2871319059152</v>
      </c>
      <c r="AT5">
        <f t="shared" si="16"/>
        <v>132.62020334552079</v>
      </c>
      <c r="AU5">
        <f t="shared" si="17"/>
        <v>1332.2729317705794</v>
      </c>
      <c r="AW5">
        <v>2</v>
      </c>
      <c r="AX5">
        <f>(R5*SUMPRODUCT(K6:$K$23, X6:$X$23)-$AZ$3*SUMPRODUCT(K5:$K$22, W6:$W$23))/Z5</f>
        <v>1264.7470186142302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2356.8240059555505</v>
      </c>
      <c r="P6">
        <f t="shared" si="30"/>
        <v>117.84120029777753</v>
      </c>
      <c r="Q6" s="5">
        <f t="shared" si="31"/>
        <v>50</v>
      </c>
      <c r="R6">
        <f t="shared" si="0"/>
        <v>100000</v>
      </c>
      <c r="S6">
        <f t="shared" si="1"/>
        <v>1800.4588075170834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1234.2335114774651</v>
      </c>
      <c r="AC6">
        <f t="shared" si="2"/>
        <v>1734.400496592174</v>
      </c>
      <c r="AE6">
        <f t="shared" si="3"/>
        <v>2270.3528174281091</v>
      </c>
      <c r="AF6">
        <f t="shared" si="4"/>
        <v>-113.51764087140546</v>
      </c>
      <c r="AG6">
        <f t="shared" si="5"/>
        <v>-48.16551451638022</v>
      </c>
      <c r="AH6">
        <f t="shared" si="6"/>
        <v>-280.4797021250252</v>
      </c>
      <c r="AI6">
        <f t="shared" si="7"/>
        <v>1828.189959915298</v>
      </c>
      <c r="AJ6">
        <f t="shared" si="8"/>
        <v>-500.16698511470895</v>
      </c>
      <c r="AK6">
        <f>H6*SUM(AB6, AE6:AF6)</f>
        <v>185.49145723546906</v>
      </c>
      <c r="AL6">
        <f t="shared" si="9"/>
        <v>1513.5144320360582</v>
      </c>
      <c r="AN6">
        <f t="shared" si="10"/>
        <v>1946.354658442903</v>
      </c>
      <c r="AO6">
        <f t="shared" si="11"/>
        <v>-97.317732922145154</v>
      </c>
      <c r="AP6">
        <f t="shared" si="12"/>
        <v>-41.291896499793438</v>
      </c>
      <c r="AQ6">
        <f t="shared" si="13"/>
        <v>-240.45292460232648</v>
      </c>
      <c r="AR6">
        <f t="shared" si="14"/>
        <v>1567.2921044186378</v>
      </c>
      <c r="AS6">
        <f t="shared" si="15"/>
        <v>-428.78901200041429</v>
      </c>
      <c r="AT6">
        <f t="shared" si="16"/>
        <v>159.0202893225206</v>
      </c>
      <c r="AU6">
        <f t="shared" si="17"/>
        <v>1297.5233817407441</v>
      </c>
      <c r="AW6">
        <v>3</v>
      </c>
      <c r="AX6">
        <f>(R6*SUMPRODUCT(K7:$K$23, X7:$X$23)-$AZ$3*SUMPRODUCT(K6:$K$22, W7:$W$23))/Z6</f>
        <v>1800.4588075170834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2356.8240059555505</v>
      </c>
      <c r="P7">
        <f t="shared" si="30"/>
        <v>117.84120029777753</v>
      </c>
      <c r="Q7" s="5">
        <f t="shared" si="31"/>
        <v>50</v>
      </c>
      <c r="R7">
        <f t="shared" si="0"/>
        <v>100000</v>
      </c>
      <c r="S7">
        <f t="shared" si="1"/>
        <v>2255.4678568653667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1734.400496592174</v>
      </c>
      <c r="AC7">
        <f t="shared" si="2"/>
        <v>2143.0406468597948</v>
      </c>
      <c r="AE7">
        <f t="shared" si="3"/>
        <v>2239.3445452497822</v>
      </c>
      <c r="AF7">
        <f t="shared" si="4"/>
        <v>-111.96722726248913</v>
      </c>
      <c r="AG7">
        <f t="shared" si="5"/>
        <v>-47.507674302177321</v>
      </c>
      <c r="AH7">
        <f t="shared" si="6"/>
        <v>-352.37013807819568</v>
      </c>
      <c r="AI7">
        <f t="shared" si="7"/>
        <v>1727.4995056069204</v>
      </c>
      <c r="AJ7">
        <f t="shared" si="8"/>
        <v>-408.64015026762081</v>
      </c>
      <c r="AK7">
        <f>H7*SUM(AB7, AE7:AF7)</f>
        <v>238.27169115955314</v>
      </c>
      <c r="AL7">
        <f t="shared" si="9"/>
        <v>1557.1310464988528</v>
      </c>
      <c r="AN7">
        <f t="shared" si="10"/>
        <v>1808.2052591468055</v>
      </c>
      <c r="AO7">
        <f t="shared" si="11"/>
        <v>-90.410262957340294</v>
      </c>
      <c r="AP7">
        <f t="shared" si="12"/>
        <v>-38.361058241463539</v>
      </c>
      <c r="AQ7">
        <f t="shared" si="13"/>
        <v>-284.52858591629064</v>
      </c>
      <c r="AR7">
        <f t="shared" si="14"/>
        <v>1394.9053520317111</v>
      </c>
      <c r="AS7">
        <f t="shared" si="15"/>
        <v>-329.96497585860931</v>
      </c>
      <c r="AT7">
        <f t="shared" si="16"/>
        <v>192.39742538701205</v>
      </c>
      <c r="AU7">
        <f t="shared" si="17"/>
        <v>1257.337801560114</v>
      </c>
      <c r="AW7">
        <v>4</v>
      </c>
      <c r="AX7">
        <f>(R7*SUMPRODUCT(K8:$K$23, X8:$X$23)-$AZ$3*SUMPRODUCT(K7:$K$22, W8:$W$23))/Z7</f>
        <v>2255.4678568653667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2356.8240059555505</v>
      </c>
      <c r="P8">
        <f t="shared" si="30"/>
        <v>117.84120029777753</v>
      </c>
      <c r="Q8" s="5">
        <f t="shared" si="31"/>
        <v>50</v>
      </c>
      <c r="R8">
        <f t="shared" si="0"/>
        <v>100000</v>
      </c>
      <c r="S8">
        <f t="shared" si="1"/>
        <v>2632.7957977830356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2143.0406468597948</v>
      </c>
      <c r="AC8">
        <f t="shared" si="2"/>
        <v>2465.3204243209047</v>
      </c>
      <c r="AE8">
        <f t="shared" si="3"/>
        <v>2206.9035370326324</v>
      </c>
      <c r="AF8">
        <f t="shared" si="4"/>
        <v>-110.34517685163162</v>
      </c>
      <c r="AG8">
        <f t="shared" si="5"/>
        <v>-46.819438605850962</v>
      </c>
      <c r="AH8">
        <f t="shared" si="6"/>
        <v>-426.31790660917369</v>
      </c>
      <c r="AI8">
        <f t="shared" si="7"/>
        <v>1623.4210149659764</v>
      </c>
      <c r="AJ8">
        <f t="shared" si="8"/>
        <v>-322.27977746110992</v>
      </c>
      <c r="AK8">
        <f t="shared" ref="AK8:AK23" si="32">H8*SUM(AB8:AB8, AE8:AF8)</f>
        <v>297.19589039355975</v>
      </c>
      <c r="AL8">
        <f t="shared" si="9"/>
        <v>1598.3371278984262</v>
      </c>
      <c r="AN8">
        <f t="shared" si="10"/>
        <v>1665.2743606541719</v>
      </c>
      <c r="AO8">
        <f t="shared" si="11"/>
        <v>-83.263718032708596</v>
      </c>
      <c r="AP8">
        <f t="shared" si="12"/>
        <v>-35.328780520864626</v>
      </c>
      <c r="AQ8">
        <f t="shared" si="13"/>
        <v>-321.6888583714836</v>
      </c>
      <c r="AR8">
        <f t="shared" si="14"/>
        <v>1224.9930037291153</v>
      </c>
      <c r="AS8">
        <f t="shared" si="15"/>
        <v>-243.18428121463603</v>
      </c>
      <c r="AT8">
        <f t="shared" si="16"/>
        <v>224.25660571899502</v>
      </c>
      <c r="AU8">
        <f t="shared" si="17"/>
        <v>1206.0653282334742</v>
      </c>
      <c r="AW8">
        <v>5</v>
      </c>
      <c r="AX8">
        <f>(R8*SUMPRODUCT(K9:$K$23, X9:$X$23)-$AZ$3*SUMPRODUCT(K8:$K$22, W9:$W$23))/Z8</f>
        <v>2632.7957977830356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2356.8240059555505</v>
      </c>
      <c r="P9">
        <f t="shared" si="30"/>
        <v>117.84120029777753</v>
      </c>
      <c r="Q9" s="5">
        <f t="shared" si="31"/>
        <v>50</v>
      </c>
      <c r="R9">
        <f t="shared" si="0"/>
        <v>100000</v>
      </c>
      <c r="S9">
        <f t="shared" si="1"/>
        <v>2931.893649790939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2465.3204243209047</v>
      </c>
      <c r="AC9">
        <f t="shared" si="2"/>
        <v>2703.1214016912909</v>
      </c>
      <c r="AE9">
        <f t="shared" si="3"/>
        <v>2172.9237726520278</v>
      </c>
      <c r="AF9">
        <f t="shared" si="4"/>
        <v>-108.64618863260139</v>
      </c>
      <c r="AG9">
        <f t="shared" si="5"/>
        <v>-46.098558211414641</v>
      </c>
      <c r="AH9">
        <f t="shared" si="6"/>
        <v>-505.37201675562608</v>
      </c>
      <c r="AI9">
        <f t="shared" si="7"/>
        <v>1512.8070090523856</v>
      </c>
      <c r="AJ9">
        <f t="shared" si="8"/>
        <v>-237.80097737038614</v>
      </c>
      <c r="AK9">
        <f t="shared" si="32"/>
        <v>332.47249381218035</v>
      </c>
      <c r="AL9">
        <f t="shared" si="9"/>
        <v>1607.4785254941798</v>
      </c>
      <c r="AN9">
        <f t="shared" si="10"/>
        <v>1527.5145127952303</v>
      </c>
      <c r="AO9">
        <f t="shared" si="11"/>
        <v>-76.375725639761512</v>
      </c>
      <c r="AP9">
        <f t="shared" si="12"/>
        <v>-32.406206592755638</v>
      </c>
      <c r="AQ9">
        <f t="shared" si="13"/>
        <v>-355.2646897560706</v>
      </c>
      <c r="AR9">
        <f t="shared" si="14"/>
        <v>1063.4678908066426</v>
      </c>
      <c r="AS9">
        <f t="shared" si="15"/>
        <v>-167.16851675234764</v>
      </c>
      <c r="AT9">
        <f t="shared" si="16"/>
        <v>233.72037518991976</v>
      </c>
      <c r="AU9">
        <f t="shared" si="17"/>
        <v>1130.0197492442146</v>
      </c>
      <c r="AW9">
        <v>6</v>
      </c>
      <c r="AX9">
        <f>(R9*SUMPRODUCT(K10:$K$23, X10:$X$23)-$AZ$3*SUMPRODUCT(K9:$K$22, W10:$W$23))/Z9</f>
        <v>2931.893649790939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2356.8240059555505</v>
      </c>
      <c r="P10">
        <f t="shared" si="30"/>
        <v>117.84120029777753</v>
      </c>
      <c r="Q10" s="5">
        <f t="shared" si="31"/>
        <v>50</v>
      </c>
      <c r="R10">
        <f t="shared" si="0"/>
        <v>100000</v>
      </c>
      <c r="S10">
        <f t="shared" si="1"/>
        <v>3148.5067491018499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2703.1214016912909</v>
      </c>
      <c r="AC10">
        <f t="shared" si="2"/>
        <v>2855.3021137342703</v>
      </c>
      <c r="AE10">
        <f t="shared" si="3"/>
        <v>2137.3448120523199</v>
      </c>
      <c r="AF10">
        <f t="shared" si="4"/>
        <v>-106.86724060261599</v>
      </c>
      <c r="AG10">
        <f t="shared" si="5"/>
        <v>-45.343750883633646</v>
      </c>
      <c r="AH10">
        <f t="shared" si="6"/>
        <v>-587.64349133368592</v>
      </c>
      <c r="AI10">
        <f t="shared" si="7"/>
        <v>1397.4903292323843</v>
      </c>
      <c r="AJ10">
        <f t="shared" si="8"/>
        <v>-152.18071204297939</v>
      </c>
      <c r="AK10">
        <f t="shared" si="32"/>
        <v>257.034424241556</v>
      </c>
      <c r="AL10">
        <f t="shared" si="9"/>
        <v>1502.3440414309609</v>
      </c>
      <c r="AN10">
        <f t="shared" si="10"/>
        <v>1425.1193558840137</v>
      </c>
      <c r="AO10">
        <f t="shared" si="11"/>
        <v>-71.255967794200686</v>
      </c>
      <c r="AP10">
        <f t="shared" si="12"/>
        <v>-30.233894263696055</v>
      </c>
      <c r="AQ10">
        <f t="shared" si="13"/>
        <v>-391.82358837774427</v>
      </c>
      <c r="AR10">
        <f t="shared" si="14"/>
        <v>931.80590544837253</v>
      </c>
      <c r="AS10">
        <f t="shared" si="15"/>
        <v>-101.46967260580342</v>
      </c>
      <c r="AT10">
        <f t="shared" si="16"/>
        <v>171.38307822377601</v>
      </c>
      <c r="AU10">
        <f t="shared" si="17"/>
        <v>1001.7193110663452</v>
      </c>
      <c r="AW10">
        <v>7</v>
      </c>
      <c r="AX10">
        <f>(R10*SUMPRODUCT(K11:$K$23, X11:$X$23)-$AZ$3*SUMPRODUCT(K10:$K$22, W11:$W$23))/Z10</f>
        <v>3148.5067491018499</v>
      </c>
    </row>
    <row r="11" spans="1:52" x14ac:dyDescent="0.25">
      <c r="A11" t="s">
        <v>33</v>
      </c>
      <c r="C11" s="24">
        <f>AU25</f>
        <v>9345.2847869302113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2356.8240059555505</v>
      </c>
      <c r="P11">
        <f t="shared" si="30"/>
        <v>117.84120029777753</v>
      </c>
      <c r="Q11" s="5">
        <f t="shared" si="31"/>
        <v>50</v>
      </c>
      <c r="R11">
        <f t="shared" si="0"/>
        <v>100000</v>
      </c>
      <c r="S11">
        <f t="shared" si="1"/>
        <v>3290.1643763638599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2855.3021137342703</v>
      </c>
      <c r="AC11">
        <f t="shared" si="2"/>
        <v>2931.5569130552085</v>
      </c>
      <c r="AE11">
        <f t="shared" si="3"/>
        <v>2099.9448407952059</v>
      </c>
      <c r="AF11">
        <f t="shared" si="4"/>
        <v>-104.99724203976029</v>
      </c>
      <c r="AG11">
        <f t="shared" si="5"/>
        <v>-44.550310831202786</v>
      </c>
      <c r="AH11">
        <f t="shared" si="6"/>
        <v>-680.00508718905871</v>
      </c>
      <c r="AI11">
        <f t="shared" si="7"/>
        <v>1270.3922007351841</v>
      </c>
      <c r="AJ11">
        <f t="shared" si="8"/>
        <v>-76.254799320938218</v>
      </c>
      <c r="AK11">
        <f t="shared" si="32"/>
        <v>248.81781025072246</v>
      </c>
      <c r="AL11">
        <f t="shared" si="9"/>
        <v>1442.9552116649684</v>
      </c>
      <c r="AN11">
        <f t="shared" si="10"/>
        <v>1331.8578358508605</v>
      </c>
      <c r="AO11">
        <f t="shared" si="11"/>
        <v>-66.592891792543028</v>
      </c>
      <c r="AP11">
        <f t="shared" si="12"/>
        <v>-28.255351958511479</v>
      </c>
      <c r="AQ11">
        <f t="shared" si="13"/>
        <v>-431.28280619420309</v>
      </c>
      <c r="AR11">
        <f t="shared" si="14"/>
        <v>805.72678590560292</v>
      </c>
      <c r="AS11">
        <f t="shared" si="15"/>
        <v>-48.363437945526016</v>
      </c>
      <c r="AT11">
        <f t="shared" si="16"/>
        <v>157.80888328294697</v>
      </c>
      <c r="AU11">
        <f t="shared" si="17"/>
        <v>915.17223124302393</v>
      </c>
      <c r="AW11">
        <v>8</v>
      </c>
      <c r="AX11">
        <f>(R11*SUMPRODUCT(K12:$K$23, X12:$X$23)-$AZ$3*SUMPRODUCT(K11:$K$22, W12:$W$23))/Z11</f>
        <v>3290.1643763638599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2356.8240059555505</v>
      </c>
      <c r="P12">
        <f t="shared" si="30"/>
        <v>117.84120029777753</v>
      </c>
      <c r="Q12" s="5">
        <f t="shared" si="31"/>
        <v>50</v>
      </c>
      <c r="R12">
        <f t="shared" si="0"/>
        <v>100000</v>
      </c>
      <c r="S12">
        <f t="shared" si="1"/>
        <v>3365.378411132453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2931.5569130552085</v>
      </c>
      <c r="AC12">
        <f t="shared" si="2"/>
        <v>2942.2649326606966</v>
      </c>
      <c r="AE12">
        <f t="shared" si="3"/>
        <v>2060.511412992184</v>
      </c>
      <c r="AF12">
        <f t="shared" si="4"/>
        <v>-103.02557064960919</v>
      </c>
      <c r="AG12">
        <f t="shared" si="5"/>
        <v>-43.713731016516235</v>
      </c>
      <c r="AH12">
        <f t="shared" si="6"/>
        <v>-782.15341274904142</v>
      </c>
      <c r="AI12">
        <f t="shared" si="7"/>
        <v>1131.6186985770173</v>
      </c>
      <c r="AJ12">
        <f t="shared" si="8"/>
        <v>-10.708019605488062</v>
      </c>
      <c r="AK12">
        <f t="shared" si="32"/>
        <v>342.23299287784488</v>
      </c>
      <c r="AL12">
        <f t="shared" si="9"/>
        <v>1463.1436718493742</v>
      </c>
      <c r="AN12">
        <f t="shared" si="10"/>
        <v>1221.3530734039039</v>
      </c>
      <c r="AO12">
        <f t="shared" si="11"/>
        <v>-61.067653670195185</v>
      </c>
      <c r="AP12">
        <f t="shared" si="12"/>
        <v>-25.910994421255449</v>
      </c>
      <c r="AQ12">
        <f t="shared" si="13"/>
        <v>-463.61571622996757</v>
      </c>
      <c r="AR12">
        <f t="shared" si="14"/>
        <v>670.75870908248578</v>
      </c>
      <c r="AS12">
        <f t="shared" si="15"/>
        <v>-6.3471003231379388</v>
      </c>
      <c r="AT12">
        <f t="shared" si="16"/>
        <v>202.85610408951308</v>
      </c>
      <c r="AU12">
        <f t="shared" si="17"/>
        <v>867.26771284886092</v>
      </c>
      <c r="AW12">
        <v>9</v>
      </c>
      <c r="AX12">
        <f>(R12*SUMPRODUCT(K13:$K$23, X13:$X$23)-$AZ$3*SUMPRODUCT(K12:$K$22, W13:$W$23))/Z12</f>
        <v>3365.378411132453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2356.8240059555505</v>
      </c>
      <c r="P13">
        <f t="shared" si="30"/>
        <v>117.84120029777753</v>
      </c>
      <c r="Q13" s="5">
        <f t="shared" si="31"/>
        <v>50</v>
      </c>
      <c r="R13">
        <f t="shared" si="0"/>
        <v>100000</v>
      </c>
      <c r="S13">
        <f t="shared" si="1"/>
        <v>3383.7765116673268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2942.2649326606966</v>
      </c>
      <c r="AC13">
        <f t="shared" si="2"/>
        <v>2898.6040957738801</v>
      </c>
      <c r="AE13">
        <f t="shared" si="3"/>
        <v>2018.8980250692739</v>
      </c>
      <c r="AF13">
        <f t="shared" si="4"/>
        <v>-100.9449012534637</v>
      </c>
      <c r="AG13">
        <f t="shared" si="5"/>
        <v>-42.83090336757521</v>
      </c>
      <c r="AH13">
        <f t="shared" si="6"/>
        <v>-891.38067755170789</v>
      </c>
      <c r="AI13">
        <f t="shared" si="7"/>
        <v>983.74154289652699</v>
      </c>
      <c r="AJ13">
        <f t="shared" si="8"/>
        <v>43.660836886816469</v>
      </c>
      <c r="AK13">
        <f t="shared" si="32"/>
        <v>504.97665606790906</v>
      </c>
      <c r="AL13">
        <f t="shared" si="9"/>
        <v>1532.3790358512524</v>
      </c>
      <c r="AN13">
        <f t="shared" si="10"/>
        <v>1084.0538472628709</v>
      </c>
      <c r="AO13">
        <f t="shared" si="11"/>
        <v>-54.202692363143548</v>
      </c>
      <c r="AP13">
        <f t="shared" si="12"/>
        <v>-22.998192578731651</v>
      </c>
      <c r="AQ13">
        <f t="shared" si="13"/>
        <v>-478.62974795002685</v>
      </c>
      <c r="AR13">
        <f t="shared" si="14"/>
        <v>528.22321437096878</v>
      </c>
      <c r="AS13">
        <f t="shared" si="15"/>
        <v>23.443828075588918</v>
      </c>
      <c r="AT13">
        <f t="shared" si="16"/>
        <v>271.14885446954304</v>
      </c>
      <c r="AU13">
        <f t="shared" si="17"/>
        <v>822.81589691610066</v>
      </c>
      <c r="AW13">
        <v>10</v>
      </c>
      <c r="AX13">
        <f>(R13*SUMPRODUCT(K14:$K$23, X14:$X$23)-$AZ$3*SUMPRODUCT(K13:$K$22, W14:$W$23))/Z13</f>
        <v>3383.7765116673268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2356.8240059555505</v>
      </c>
      <c r="P14">
        <f t="shared" si="30"/>
        <v>117.84120029777753</v>
      </c>
      <c r="Q14" s="5">
        <f t="shared" si="31"/>
        <v>50</v>
      </c>
      <c r="R14">
        <f t="shared" si="0"/>
        <v>100000</v>
      </c>
      <c r="S14">
        <f t="shared" si="1"/>
        <v>3323.0406466662744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2898.6040957738801</v>
      </c>
      <c r="AC14">
        <f t="shared" si="2"/>
        <v>2784.5083305961784</v>
      </c>
      <c r="AE14">
        <f t="shared" si="3"/>
        <v>1974.8768601178517</v>
      </c>
      <c r="AF14">
        <f t="shared" si="4"/>
        <v>-98.743843005892586</v>
      </c>
      <c r="AG14">
        <f t="shared" si="5"/>
        <v>-41.89699475072085</v>
      </c>
      <c r="AH14">
        <f t="shared" si="6"/>
        <v>-1011.1991663572268</v>
      </c>
      <c r="AI14">
        <f t="shared" si="7"/>
        <v>823.03685600401161</v>
      </c>
      <c r="AJ14">
        <f t="shared" si="8"/>
        <v>114.09576517770165</v>
      </c>
      <c r="AK14">
        <f t="shared" si="32"/>
        <v>408.57425474964123</v>
      </c>
      <c r="AL14">
        <f t="shared" si="9"/>
        <v>1345.7068759313545</v>
      </c>
      <c r="AN14">
        <f t="shared" si="10"/>
        <v>976.82926007855929</v>
      </c>
      <c r="AO14">
        <f t="shared" si="11"/>
        <v>-48.841463003927963</v>
      </c>
      <c r="AP14">
        <f t="shared" si="12"/>
        <v>-20.723423930046778</v>
      </c>
      <c r="AQ14">
        <f t="shared" si="13"/>
        <v>-500.1673539310396</v>
      </c>
      <c r="AR14">
        <f t="shared" si="14"/>
        <v>407.09701921354491</v>
      </c>
      <c r="AS14">
        <f t="shared" si="15"/>
        <v>56.43495254179058</v>
      </c>
      <c r="AT14">
        <f t="shared" si="16"/>
        <v>202.09223927532571</v>
      </c>
      <c r="AU14">
        <f t="shared" si="17"/>
        <v>665.62421103066117</v>
      </c>
      <c r="AW14">
        <v>11</v>
      </c>
      <c r="AX14">
        <f>(R14*SUMPRODUCT(K15:$K$23, X15:$X$23)-$AZ$3*SUMPRODUCT(K14:$K$22, W15:$W$23))/Z14</f>
        <v>3323.0406466662744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2356.8240059555505</v>
      </c>
      <c r="P15">
        <f t="shared" si="30"/>
        <v>117.84120029777753</v>
      </c>
      <c r="Q15" s="5">
        <f t="shared" si="31"/>
        <v>50</v>
      </c>
      <c r="R15">
        <f t="shared" si="0"/>
        <v>100000</v>
      </c>
      <c r="S15">
        <f t="shared" si="1"/>
        <v>3192.6673752589313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2784.5083305961784</v>
      </c>
      <c r="AC15">
        <f t="shared" si="2"/>
        <v>2612.0502306484718</v>
      </c>
      <c r="AE15">
        <f t="shared" si="3"/>
        <v>1928.2129845595884</v>
      </c>
      <c r="AF15">
        <f t="shared" si="4"/>
        <v>-96.410649227979434</v>
      </c>
      <c r="AG15">
        <f t="shared" si="5"/>
        <v>-40.907021052210766</v>
      </c>
      <c r="AH15">
        <f t="shared" si="6"/>
        <v>-1142.0075020057525</v>
      </c>
      <c r="AI15">
        <f t="shared" si="7"/>
        <v>648.88781227364575</v>
      </c>
      <c r="AJ15">
        <f t="shared" si="8"/>
        <v>172.45809994770661</v>
      </c>
      <c r="AK15">
        <f t="shared" si="32"/>
        <v>395.0177036834408</v>
      </c>
      <c r="AL15">
        <f t="shared" si="9"/>
        <v>1216.3636159047933</v>
      </c>
      <c r="AN15">
        <f t="shared" si="10"/>
        <v>878.56886589148507</v>
      </c>
      <c r="AO15">
        <f t="shared" si="11"/>
        <v>-43.928443294574258</v>
      </c>
      <c r="AP15">
        <f t="shared" si="12"/>
        <v>-18.638830554835558</v>
      </c>
      <c r="AQ15">
        <f t="shared" si="13"/>
        <v>-520.34305541507752</v>
      </c>
      <c r="AR15">
        <f t="shared" si="14"/>
        <v>295.65853662699783</v>
      </c>
      <c r="AS15">
        <f t="shared" si="15"/>
        <v>78.57862098126256</v>
      </c>
      <c r="AT15">
        <f t="shared" si="16"/>
        <v>179.98543662513868</v>
      </c>
      <c r="AU15">
        <f t="shared" si="17"/>
        <v>554.22259423339915</v>
      </c>
      <c r="AW15">
        <v>12</v>
      </c>
      <c r="AX15">
        <f>(R15*SUMPRODUCT(K16:$K$23, X16:$X$23)-$AZ$3*SUMPRODUCT(K15:$K$22, W16:$W$23))/Z15</f>
        <v>3192.6673752589313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2356.8240059555505</v>
      </c>
      <c r="P16">
        <f t="shared" si="30"/>
        <v>117.84120029777753</v>
      </c>
      <c r="Q16" s="5">
        <f t="shared" si="31"/>
        <v>50</v>
      </c>
      <c r="R16">
        <f t="shared" si="0"/>
        <v>100000</v>
      </c>
      <c r="S16">
        <f t="shared" si="1"/>
        <v>2999.8481336035397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2612.0502306484718</v>
      </c>
      <c r="AC16">
        <f t="shared" si="2"/>
        <v>2391.6377618606034</v>
      </c>
      <c r="AE16">
        <f t="shared" si="3"/>
        <v>1878.984881788625</v>
      </c>
      <c r="AF16">
        <f t="shared" si="4"/>
        <v>-93.949244089431247</v>
      </c>
      <c r="AG16">
        <f t="shared" si="5"/>
        <v>-39.862647296542818</v>
      </c>
      <c r="AH16">
        <f t="shared" si="6"/>
        <v>-1270.6070902916872</v>
      </c>
      <c r="AI16">
        <f t="shared" si="7"/>
        <v>474.56590011096387</v>
      </c>
      <c r="AJ16">
        <f t="shared" si="8"/>
        <v>220.41246878786842</v>
      </c>
      <c r="AK16">
        <f t="shared" si="32"/>
        <v>376.25863775450983</v>
      </c>
      <c r="AL16">
        <f t="shared" si="9"/>
        <v>1071.2370066533422</v>
      </c>
      <c r="AN16">
        <f t="shared" si="10"/>
        <v>788.65354303987863</v>
      </c>
      <c r="AO16">
        <f t="shared" si="11"/>
        <v>-39.432677151993929</v>
      </c>
      <c r="AP16">
        <f t="shared" si="12"/>
        <v>-16.731277792635325</v>
      </c>
      <c r="AQ16">
        <f t="shared" si="13"/>
        <v>-533.30327097483109</v>
      </c>
      <c r="AR16">
        <f t="shared" si="14"/>
        <v>199.18631712041829</v>
      </c>
      <c r="AS16">
        <f t="shared" si="15"/>
        <v>92.512226215598602</v>
      </c>
      <c r="AT16">
        <f t="shared" si="16"/>
        <v>157.92447860569519</v>
      </c>
      <c r="AU16">
        <f t="shared" si="17"/>
        <v>449.62302194171212</v>
      </c>
      <c r="AW16">
        <v>13</v>
      </c>
      <c r="AX16">
        <f>(R16*SUMPRODUCT(K17:$K$23, X17:$X$23)-$AZ$3*SUMPRODUCT(K16:$K$22, W17:$W$23))/Z16</f>
        <v>2999.8481336035397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2356.8240059555505</v>
      </c>
      <c r="P17">
        <f t="shared" si="30"/>
        <v>117.84120029777753</v>
      </c>
      <c r="Q17" s="5">
        <f t="shared" si="31"/>
        <v>50</v>
      </c>
      <c r="R17">
        <f t="shared" si="0"/>
        <v>100000</v>
      </c>
      <c r="S17">
        <f t="shared" si="1"/>
        <v>2748.7939036487815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2391.6377618606034</v>
      </c>
      <c r="AC17">
        <f t="shared" si="2"/>
        <v>2131.0764110961172</v>
      </c>
      <c r="AE17">
        <f t="shared" si="3"/>
        <v>1827.1912046697671</v>
      </c>
      <c r="AF17">
        <f t="shared" si="4"/>
        <v>-91.359560233488367</v>
      </c>
      <c r="AG17">
        <f t="shared" si="5"/>
        <v>-38.763844904256032</v>
      </c>
      <c r="AH17">
        <f t="shared" si="6"/>
        <v>-1400.3518386427063</v>
      </c>
      <c r="AI17">
        <f t="shared" si="7"/>
        <v>296.71596088931642</v>
      </c>
      <c r="AJ17">
        <f t="shared" si="8"/>
        <v>260.56135076448618</v>
      </c>
      <c r="AK17">
        <f t="shared" si="32"/>
        <v>353.18755709682432</v>
      </c>
      <c r="AL17">
        <f t="shared" si="9"/>
        <v>910.46486875062692</v>
      </c>
      <c r="AN17">
        <f t="shared" si="10"/>
        <v>706.46253604853166</v>
      </c>
      <c r="AO17">
        <f t="shared" si="11"/>
        <v>-35.323126802426593</v>
      </c>
      <c r="AP17">
        <f t="shared" si="12"/>
        <v>-14.987596321646079</v>
      </c>
      <c r="AQ17">
        <f t="shared" si="13"/>
        <v>-541.42998760031162</v>
      </c>
      <c r="AR17">
        <f t="shared" si="14"/>
        <v>114.72182532414737</v>
      </c>
      <c r="AS17">
        <f t="shared" si="15"/>
        <v>100.74305972295801</v>
      </c>
      <c r="AT17">
        <f t="shared" si="16"/>
        <v>136.55592072122707</v>
      </c>
      <c r="AU17">
        <f t="shared" si="17"/>
        <v>352.02080576833242</v>
      </c>
      <c r="AW17">
        <v>14</v>
      </c>
      <c r="AX17">
        <f>(R17*SUMPRODUCT(K18:$K$23, X18:$X$23)-$AZ$3*SUMPRODUCT(K17:$K$22, W18:$W$23))/Z17</f>
        <v>2748.7939036487815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2356.8240059555505</v>
      </c>
      <c r="P18">
        <f t="shared" si="30"/>
        <v>117.84120029777753</v>
      </c>
      <c r="Q18" s="5">
        <f t="shared" si="31"/>
        <v>50</v>
      </c>
      <c r="R18">
        <f t="shared" si="0"/>
        <v>100000</v>
      </c>
      <c r="S18">
        <f t="shared" si="1"/>
        <v>2440.6115510343325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2131.0764110961172</v>
      </c>
      <c r="AC18">
        <f t="shared" si="2"/>
        <v>1835.7501101268822</v>
      </c>
      <c r="AE18">
        <f t="shared" si="3"/>
        <v>1772.7277930193322</v>
      </c>
      <c r="AF18">
        <f t="shared" si="4"/>
        <v>-88.63638965096662</v>
      </c>
      <c r="AG18">
        <f t="shared" si="5"/>
        <v>-37.608404117994326</v>
      </c>
      <c r="AH18">
        <f t="shared" si="6"/>
        <v>-1535.6046744382945</v>
      </c>
      <c r="AI18">
        <f t="shared" si="7"/>
        <v>110.87832481207693</v>
      </c>
      <c r="AJ18">
        <f t="shared" si="8"/>
        <v>295.32630096923504</v>
      </c>
      <c r="AK18">
        <f t="shared" si="32"/>
        <v>326.46390988372582</v>
      </c>
      <c r="AL18">
        <f t="shared" si="9"/>
        <v>732.66853566503778</v>
      </c>
      <c r="AN18">
        <f t="shared" si="10"/>
        <v>631.37787723745521</v>
      </c>
      <c r="AO18">
        <f t="shared" si="11"/>
        <v>-31.568893861872763</v>
      </c>
      <c r="AP18">
        <f t="shared" si="12"/>
        <v>-13.394675963118202</v>
      </c>
      <c r="AQ18">
        <f t="shared" si="13"/>
        <v>-546.92368644563282</v>
      </c>
      <c r="AR18">
        <f t="shared" si="14"/>
        <v>39.490620966831507</v>
      </c>
      <c r="AS18">
        <f t="shared" si="15"/>
        <v>105.18393953803825</v>
      </c>
      <c r="AT18">
        <f t="shared" si="16"/>
        <v>116.27396559623909</v>
      </c>
      <c r="AU18">
        <f t="shared" si="17"/>
        <v>260.94852610110883</v>
      </c>
      <c r="AW18">
        <v>15</v>
      </c>
      <c r="AX18">
        <f>(R18*SUMPRODUCT(K19:$K$23, X19:$X$23)-$AZ$3*SUMPRODUCT(K18:$K$22, W19:$W$23))/Z18</f>
        <v>2440.6115510343325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2356.8240059555505</v>
      </c>
      <c r="P19">
        <f t="shared" si="30"/>
        <v>117.84120029777753</v>
      </c>
      <c r="Q19" s="5">
        <f t="shared" si="31"/>
        <v>50</v>
      </c>
      <c r="R19">
        <f t="shared" si="0"/>
        <v>100000</v>
      </c>
      <c r="S19">
        <f t="shared" si="1"/>
        <v>2068.9294148987055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1835.7501101268822</v>
      </c>
      <c r="AC19">
        <f t="shared" si="2"/>
        <v>1505.6233926851842</v>
      </c>
      <c r="AE19">
        <f t="shared" si="3"/>
        <v>1715.1331167972282</v>
      </c>
      <c r="AF19">
        <f t="shared" si="4"/>
        <v>-85.756655839861423</v>
      </c>
      <c r="AG19">
        <f t="shared" si="5"/>
        <v>-36.386533582125594</v>
      </c>
      <c r="AH19">
        <f t="shared" si="6"/>
        <v>-1691.5729893775783</v>
      </c>
      <c r="AI19">
        <f t="shared" si="7"/>
        <v>-98.583062002337101</v>
      </c>
      <c r="AJ19">
        <f t="shared" si="8"/>
        <v>330.12671744169802</v>
      </c>
      <c r="AK19">
        <f t="shared" si="32"/>
        <v>296.51088068767922</v>
      </c>
      <c r="AL19">
        <f t="shared" si="9"/>
        <v>528.05453612704014</v>
      </c>
      <c r="AN19">
        <f t="shared" si="10"/>
        <v>562.71346401191431</v>
      </c>
      <c r="AO19">
        <f t="shared" si="11"/>
        <v>-28.135673200595718</v>
      </c>
      <c r="AP19">
        <f t="shared" si="12"/>
        <v>-11.937961056701131</v>
      </c>
      <c r="AQ19">
        <f t="shared" si="13"/>
        <v>-554.98368444959669</v>
      </c>
      <c r="AR19">
        <f t="shared" si="14"/>
        <v>-32.343854694979257</v>
      </c>
      <c r="AS19">
        <f t="shared" si="15"/>
        <v>108.31039696871682</v>
      </c>
      <c r="AT19">
        <f t="shared" si="16"/>
        <v>97.281466467487803</v>
      </c>
      <c r="AU19">
        <f t="shared" si="17"/>
        <v>173.24800874122536</v>
      </c>
      <c r="AW19">
        <v>16</v>
      </c>
      <c r="AX19">
        <f>(R19*SUMPRODUCT(K20:$K$23, X20:$X$23)-$AZ$3*SUMPRODUCT(K19:$K$22, W20:$W$23))/Z19</f>
        <v>2068.9294148987055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2356.8240059555505</v>
      </c>
      <c r="P20">
        <f t="shared" si="30"/>
        <v>117.84120029777753</v>
      </c>
      <c r="Q20" s="5">
        <f t="shared" si="31"/>
        <v>50</v>
      </c>
      <c r="R20">
        <f t="shared" si="0"/>
        <v>100000</v>
      </c>
      <c r="S20">
        <f t="shared" si="1"/>
        <v>1636.0387311452134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1505.6233926851842</v>
      </c>
      <c r="AC20">
        <f t="shared" si="2"/>
        <v>1148.5095592133446</v>
      </c>
      <c r="AE20">
        <f t="shared" si="3"/>
        <v>1654.5053907914983</v>
      </c>
      <c r="AF20">
        <f t="shared" si="4"/>
        <v>-82.72526953957491</v>
      </c>
      <c r="AG20">
        <f t="shared" si="5"/>
        <v>-35.100316922491118</v>
      </c>
      <c r="AH20">
        <f t="shared" si="6"/>
        <v>-1844.7026476264541</v>
      </c>
      <c r="AI20">
        <f t="shared" si="7"/>
        <v>-308.02284329702184</v>
      </c>
      <c r="AJ20">
        <f t="shared" si="8"/>
        <v>357.1138334718396</v>
      </c>
      <c r="AK20">
        <f t="shared" si="32"/>
        <v>263.33341868759834</v>
      </c>
      <c r="AL20">
        <f t="shared" si="9"/>
        <v>312.4244088624161</v>
      </c>
      <c r="AN20">
        <f t="shared" si="10"/>
        <v>500.03433641920503</v>
      </c>
      <c r="AO20">
        <f t="shared" si="11"/>
        <v>-25.001716820960251</v>
      </c>
      <c r="AP20">
        <f t="shared" si="12"/>
        <v>-10.608223930926721</v>
      </c>
      <c r="AQ20">
        <f t="shared" si="13"/>
        <v>-557.51686844330618</v>
      </c>
      <c r="AR20">
        <f t="shared" si="14"/>
        <v>-93.092472775988099</v>
      </c>
      <c r="AS20">
        <f t="shared" si="15"/>
        <v>107.92904014702796</v>
      </c>
      <c r="AT20">
        <f t="shared" si="16"/>
        <v>79.586172401325086</v>
      </c>
      <c r="AU20">
        <f t="shared" si="17"/>
        <v>94.422739772364963</v>
      </c>
      <c r="AW20">
        <v>17</v>
      </c>
      <c r="AX20">
        <f>(R20*SUMPRODUCT(K21:$K$23, X21:$X$23)-$AZ$3*SUMPRODUCT(K20:$K$22, W21:$W$23))/Z20</f>
        <v>1636.0387311452134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2356.8240059555505</v>
      </c>
      <c r="P21">
        <f t="shared" si="30"/>
        <v>117.84120029777753</v>
      </c>
      <c r="Q21" s="5">
        <f t="shared" si="31"/>
        <v>50</v>
      </c>
      <c r="R21">
        <f t="shared" si="0"/>
        <v>100000</v>
      </c>
      <c r="S21">
        <f t="shared" si="1"/>
        <v>1148.5538922901562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1148.5095592133446</v>
      </c>
      <c r="AC21">
        <f t="shared" si="2"/>
        <v>775.49365014278646</v>
      </c>
      <c r="AE21">
        <f t="shared" si="3"/>
        <v>1591.3071762599423</v>
      </c>
      <c r="AF21">
        <f t="shared" si="4"/>
        <v>-79.565358812997118</v>
      </c>
      <c r="AG21">
        <f t="shared" si="5"/>
        <v>-33.759567371997356</v>
      </c>
      <c r="AH21">
        <f t="shared" si="6"/>
        <v>-1979.4927625376956</v>
      </c>
      <c r="AI21">
        <f t="shared" si="7"/>
        <v>-501.51051246274778</v>
      </c>
      <c r="AJ21">
        <f t="shared" si="8"/>
        <v>373.01590907055811</v>
      </c>
      <c r="AK21">
        <f t="shared" si="32"/>
        <v>227.637710300821</v>
      </c>
      <c r="AL21">
        <f t="shared" si="9"/>
        <v>99.143106908631324</v>
      </c>
      <c r="AN21">
        <f t="shared" si="10"/>
        <v>443.02458694395642</v>
      </c>
      <c r="AO21">
        <f t="shared" si="11"/>
        <v>-22.15122934719782</v>
      </c>
      <c r="AP21">
        <f t="shared" si="12"/>
        <v>-9.3987626107095874</v>
      </c>
      <c r="AQ21">
        <f t="shared" si="13"/>
        <v>-551.0965931435984</v>
      </c>
      <c r="AR21">
        <f t="shared" si="14"/>
        <v>-139.62199815754937</v>
      </c>
      <c r="AS21">
        <f t="shared" si="15"/>
        <v>103.84872355562968</v>
      </c>
      <c r="AT21">
        <f t="shared" si="16"/>
        <v>63.375006462244087</v>
      </c>
      <c r="AU21">
        <f t="shared" si="17"/>
        <v>27.601731860324399</v>
      </c>
      <c r="AW21">
        <v>18</v>
      </c>
      <c r="AX21">
        <f>(R21*SUMPRODUCT(K22:$K$23, X22:$X$23)-$AZ$3*SUMPRODUCT(K21:$K$22, W22:$W$23))/Z21</f>
        <v>1148.5538922901562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2356.8240059555505</v>
      </c>
      <c r="P22">
        <f t="shared" si="30"/>
        <v>117.84120029777753</v>
      </c>
      <c r="Q22" s="5">
        <f t="shared" si="31"/>
        <v>50</v>
      </c>
      <c r="R22">
        <f t="shared" si="0"/>
        <v>100000</v>
      </c>
      <c r="S22">
        <f t="shared" si="1"/>
        <v>603.66651171386718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775.49365014278646</v>
      </c>
      <c r="AC22">
        <f t="shared" si="2"/>
        <v>390.74416371615632</v>
      </c>
      <c r="AE22">
        <f t="shared" si="3"/>
        <v>1525.5363803744824</v>
      </c>
      <c r="AF22">
        <f t="shared" si="4"/>
        <v>-76.276819018724126</v>
      </c>
      <c r="AG22">
        <f t="shared" si="5"/>
        <v>-32.364240531315552</v>
      </c>
      <c r="AH22">
        <f t="shared" si="6"/>
        <v>-2115.4623339236564</v>
      </c>
      <c r="AI22">
        <f t="shared" si="7"/>
        <v>-698.56701309921368</v>
      </c>
      <c r="AJ22">
        <f t="shared" si="8"/>
        <v>384.74948642663014</v>
      </c>
      <c r="AK22">
        <f t="shared" si="32"/>
        <v>190.37213230793049</v>
      </c>
      <c r="AL22">
        <f t="shared" si="9"/>
        <v>-123.44539436465305</v>
      </c>
      <c r="AN22">
        <f t="shared" si="10"/>
        <v>391.23576037526374</v>
      </c>
      <c r="AO22">
        <f t="shared" si="11"/>
        <v>-19.561788018763188</v>
      </c>
      <c r="AP22">
        <f t="shared" si="12"/>
        <v>-8.3000631228007435</v>
      </c>
      <c r="AQ22">
        <f t="shared" si="13"/>
        <v>-542.52689441249834</v>
      </c>
      <c r="AR22">
        <f t="shared" si="14"/>
        <v>-179.15298517879859</v>
      </c>
      <c r="AS22">
        <f t="shared" si="15"/>
        <v>98.672021075737248</v>
      </c>
      <c r="AT22">
        <f t="shared" si="16"/>
        <v>48.822425276721589</v>
      </c>
      <c r="AU22">
        <f t="shared" si="17"/>
        <v>-31.658538826339736</v>
      </c>
      <c r="AW22">
        <v>19</v>
      </c>
      <c r="AX22">
        <f>(R22*SUMPRODUCT(K23:$K$23, X23:$X$23)-$AZ$3*SUMPRODUCT(K22:$K$22, W23:$W$23))/Z22</f>
        <v>603.66651171386718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2356.8240059555505</v>
      </c>
      <c r="P23">
        <f t="shared" si="30"/>
        <v>117.84120029777753</v>
      </c>
      <c r="Q23" s="5">
        <f t="shared" si="31"/>
        <v>50</v>
      </c>
      <c r="R23">
        <f t="shared" si="0"/>
        <v>100000</v>
      </c>
      <c r="S23">
        <f t="shared" si="1"/>
        <v>631.8895950846952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390.74416371615632</v>
      </c>
      <c r="AC23">
        <f t="shared" si="2"/>
        <v>390.74416371615632</v>
      </c>
      <c r="AE23">
        <f t="shared" si="3"/>
        <v>1457.3989386703358</v>
      </c>
      <c r="AF23">
        <f t="shared" si="4"/>
        <v>-72.8699469335168</v>
      </c>
      <c r="AG23">
        <f t="shared" si="5"/>
        <v>-30.918705320965366</v>
      </c>
      <c r="AH23">
        <f t="shared" si="6"/>
        <v>-2243.785610074061</v>
      </c>
      <c r="AI23">
        <f t="shared" si="7"/>
        <v>-890.17532365820716</v>
      </c>
      <c r="AJ23">
        <f t="shared" si="8"/>
        <v>0</v>
      </c>
      <c r="AK23">
        <f t="shared" si="32"/>
        <v>151.91012391211112</v>
      </c>
      <c r="AL23">
        <f t="shared" si="9"/>
        <v>-738.26519974609607</v>
      </c>
      <c r="AN23">
        <f t="shared" si="10"/>
        <v>344.29965774397039</v>
      </c>
      <c r="AO23">
        <f t="shared" si="11"/>
        <v>-17.21498288719852</v>
      </c>
      <c r="AP23">
        <f t="shared" si="12"/>
        <v>-7.3043141293950278</v>
      </c>
      <c r="AQ23">
        <f t="shared" si="13"/>
        <v>-530.07765897247759</v>
      </c>
      <c r="AR23">
        <f t="shared" si="14"/>
        <v>-210.29729824510068</v>
      </c>
      <c r="AS23">
        <f t="shared" si="15"/>
        <v>0</v>
      </c>
      <c r="AT23">
        <f t="shared" si="16"/>
        <v>35.887636722517783</v>
      </c>
      <c r="AU23">
        <f t="shared" si="17"/>
        <v>-174.40966152258289</v>
      </c>
      <c r="AW23">
        <v>20</v>
      </c>
      <c r="AX23">
        <f>(R23*SUMPRODUCT(K$23:$K24, X$23:$X24)-$AZ$3*SUMPRODUCT(K$22:$K23, W$23:$W24))/Z23</f>
        <v>631.8895950846952</v>
      </c>
    </row>
    <row r="25" spans="5:50" x14ac:dyDescent="0.25">
      <c r="AN25" s="6">
        <f t="shared" ref="AN25:AU25" si="33">SUM(AN3:AN23)</f>
        <v>22669.350027760127</v>
      </c>
      <c r="AO25" s="6">
        <f t="shared" si="33"/>
        <v>-2901.0855058546695</v>
      </c>
      <c r="AP25" s="6">
        <f t="shared" si="33"/>
        <v>-2950.8382600940495</v>
      </c>
      <c r="AQ25" s="6">
        <f t="shared" si="33"/>
        <v>-8739.4458629357887</v>
      </c>
      <c r="AR25" s="6">
        <f t="shared" si="33"/>
        <v>8077.9803988756175</v>
      </c>
      <c r="AS25" s="6">
        <f t="shared" si="33"/>
        <v>-1595.6921791290745</v>
      </c>
      <c r="AT25" s="6">
        <f t="shared" si="33"/>
        <v>2862.9965671836703</v>
      </c>
      <c r="AU25" s="7">
        <f t="shared" si="33"/>
        <v>9345.2847869302113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7756.3180609409637</v>
      </c>
      <c r="K3">
        <v>1</v>
      </c>
      <c r="L3" s="2">
        <v>0</v>
      </c>
      <c r="O3">
        <f>$C$3</f>
        <v>7756.3180609409637</v>
      </c>
      <c r="P3">
        <f>O3*B5</f>
        <v>6205.0544487527713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7756.3180609409637</v>
      </c>
      <c r="AF3">
        <f t="shared" ref="AF3:AF23" si="4">-$Z3*P3</f>
        <v>-6205.0544487527713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-968.64459181180746</v>
      </c>
      <c r="AJ3">
        <f t="shared" ref="AJ3:AJ23" si="8">AB3-AC3</f>
        <v>0</v>
      </c>
      <c r="AL3">
        <f t="shared" ref="AL3:AL23" si="9">SUM(AI3:AK3)</f>
        <v>-968.64459181180746</v>
      </c>
      <c r="AN3">
        <f t="shared" ref="AN3:AN23" si="10">AE3*$K3</f>
        <v>7756.3180609409637</v>
      </c>
      <c r="AO3">
        <f t="shared" ref="AO3:AO23" si="11">AF3*$K3</f>
        <v>-6205.0544487527713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-968.64459181180746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-968.64459181180746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2677.3947647657851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1589.3028418650842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1554.648806995192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-1554.648806995192</v>
      </c>
      <c r="AK4">
        <f>H4*SUM(AB4, AE4:AF4)</f>
        <v>0</v>
      </c>
      <c r="AL4">
        <f t="shared" si="9"/>
        <v>-2735.1039069951921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-1122.7459577705913</v>
      </c>
      <c r="AR4">
        <f t="shared" si="14"/>
        <v>-1122.7459577705913</v>
      </c>
      <c r="AS4">
        <f t="shared" si="15"/>
        <v>-1478.6463829134409</v>
      </c>
      <c r="AT4">
        <f t="shared" si="16"/>
        <v>0</v>
      </c>
      <c r="AU4">
        <f t="shared" si="17"/>
        <v>-2601.3923406840327</v>
      </c>
      <c r="AW4">
        <v>1</v>
      </c>
      <c r="AX4">
        <f>(R4*SUMPRODUCT(K5:$K$23, X5:$X$23)-$AZ$3*SUMPRODUCT(K4:$K$22, W5:$W$23))/Z4</f>
        <v>1589.3028418650842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7756.3180609409637</v>
      </c>
      <c r="P5">
        <f t="shared" ref="P5:P23" si="30">O5*$C$5</f>
        <v>387.81590304704821</v>
      </c>
      <c r="Q5" s="5">
        <f t="shared" ref="Q5:Q23" si="31">$C$8</f>
        <v>50</v>
      </c>
      <c r="R5">
        <f t="shared" si="0"/>
        <v>100000</v>
      </c>
      <c r="S5">
        <f t="shared" si="1"/>
        <v>2973.7819439278319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1554.648806995192</v>
      </c>
      <c r="AC5">
        <f t="shared" si="2"/>
        <v>2840.2053428794388</v>
      </c>
      <c r="AE5">
        <f t="shared" si="3"/>
        <v>7407.9190785117735</v>
      </c>
      <c r="AF5">
        <f t="shared" si="4"/>
        <v>-370.39595392558869</v>
      </c>
      <c r="AG5">
        <f t="shared" si="5"/>
        <v>-47.754095566402519</v>
      </c>
      <c r="AH5">
        <f t="shared" si="6"/>
        <v>-1333.1583181949647</v>
      </c>
      <c r="AI5">
        <f t="shared" si="7"/>
        <v>5656.6107108248179</v>
      </c>
      <c r="AJ5">
        <f t="shared" si="8"/>
        <v>-1285.5565358842468</v>
      </c>
      <c r="AK5">
        <f>H5*SUM(AB5, AE5:AF5)</f>
        <v>445.93372324907347</v>
      </c>
      <c r="AL5">
        <f t="shared" si="9"/>
        <v>4816.9878981896445</v>
      </c>
      <c r="AN5">
        <f t="shared" si="10"/>
        <v>6698.1335408232208</v>
      </c>
      <c r="AO5">
        <f t="shared" si="11"/>
        <v>-334.90667704116106</v>
      </c>
      <c r="AP5">
        <f t="shared" si="12"/>
        <v>-43.17856416018757</v>
      </c>
      <c r="AQ5">
        <f t="shared" si="13"/>
        <v>-1205.4225149720603</v>
      </c>
      <c r="AR5">
        <f t="shared" si="14"/>
        <v>5114.625784649812</v>
      </c>
      <c r="AS5">
        <f t="shared" si="15"/>
        <v>-1162.3816702599122</v>
      </c>
      <c r="AT5">
        <f t="shared" si="16"/>
        <v>403.2068381177379</v>
      </c>
      <c r="AU5">
        <f t="shared" si="17"/>
        <v>4355.4509525076382</v>
      </c>
      <c r="AW5">
        <v>2</v>
      </c>
      <c r="AX5">
        <f>(R5*SUMPRODUCT(K6:$K$23, X6:$X$23)-$AZ$3*SUMPRODUCT(K5:$K$22, W6:$W$23))/Z5</f>
        <v>2973.7819439278319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7756.3180609409637</v>
      </c>
      <c r="P6">
        <f t="shared" si="30"/>
        <v>387.81590304704821</v>
      </c>
      <c r="Q6" s="5">
        <f t="shared" si="31"/>
        <v>50</v>
      </c>
      <c r="R6">
        <f t="shared" si="0"/>
        <v>100000</v>
      </c>
      <c r="S6">
        <f t="shared" si="1"/>
        <v>4169.6868228469275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2840.2053428794388</v>
      </c>
      <c r="AC6">
        <f t="shared" si="2"/>
        <v>3880.7202764259414</v>
      </c>
      <c r="AE6">
        <f t="shared" si="3"/>
        <v>7218.791733848002</v>
      </c>
      <c r="AF6">
        <f t="shared" si="4"/>
        <v>-360.93958669240016</v>
      </c>
      <c r="AG6">
        <f t="shared" si="5"/>
        <v>-46.534913067839362</v>
      </c>
      <c r="AH6">
        <f t="shared" si="6"/>
        <v>-1483.2830857982672</v>
      </c>
      <c r="AI6">
        <f t="shared" si="7"/>
        <v>5328.0341482894946</v>
      </c>
      <c r="AJ6">
        <f t="shared" si="8"/>
        <v>-1040.5149335465026</v>
      </c>
      <c r="AK6">
        <f>H6*SUM(AB6, AE6:AF6)</f>
        <v>530.48374470491672</v>
      </c>
      <c r="AL6">
        <f t="shared" si="9"/>
        <v>4818.0029594479083</v>
      </c>
      <c r="AN6">
        <f t="shared" si="10"/>
        <v>6188.6103391721335</v>
      </c>
      <c r="AO6">
        <f t="shared" si="11"/>
        <v>-309.43051695860674</v>
      </c>
      <c r="AP6">
        <f t="shared" si="12"/>
        <v>-39.893995388975561</v>
      </c>
      <c r="AQ6">
        <f t="shared" si="13"/>
        <v>-1271.6062991052879</v>
      </c>
      <c r="AR6">
        <f t="shared" si="14"/>
        <v>4567.6795277192623</v>
      </c>
      <c r="AS6">
        <f t="shared" si="15"/>
        <v>-892.02483091673537</v>
      </c>
      <c r="AT6">
        <f t="shared" si="16"/>
        <v>454.77931879516996</v>
      </c>
      <c r="AU6">
        <f t="shared" si="17"/>
        <v>4130.434015597697</v>
      </c>
      <c r="AW6">
        <v>3</v>
      </c>
      <c r="AX6">
        <f>(R6*SUMPRODUCT(K7:$K$23, X7:$X$23)-$AZ$3*SUMPRODUCT(K6:$K$22, W7:$W$23))/Z6</f>
        <v>4169.6868228469275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7756.3180609409637</v>
      </c>
      <c r="P7">
        <f t="shared" si="30"/>
        <v>387.81590304704821</v>
      </c>
      <c r="Q7" s="5">
        <f t="shared" si="31"/>
        <v>50</v>
      </c>
      <c r="R7">
        <f t="shared" si="0"/>
        <v>100000</v>
      </c>
      <c r="S7">
        <f t="shared" si="1"/>
        <v>5189.7499853832323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3880.7202764259414</v>
      </c>
      <c r="AC7">
        <f t="shared" si="2"/>
        <v>4696.9512129776431</v>
      </c>
      <c r="AE7">
        <f t="shared" si="3"/>
        <v>7019.8078187165011</v>
      </c>
      <c r="AF7">
        <f t="shared" si="4"/>
        <v>-350.99039093582508</v>
      </c>
      <c r="AG7">
        <f t="shared" si="5"/>
        <v>-45.252191591179333</v>
      </c>
      <c r="AH7">
        <f t="shared" si="6"/>
        <v>-1634.7446919632698</v>
      </c>
      <c r="AI7">
        <f t="shared" si="7"/>
        <v>4988.820544226226</v>
      </c>
      <c r="AJ7">
        <f t="shared" si="8"/>
        <v>-816.23093655170169</v>
      </c>
      <c r="AK7">
        <f>H7*SUM(AB7, AE7:AF7)</f>
        <v>650.90647634954837</v>
      </c>
      <c r="AL7">
        <f t="shared" si="9"/>
        <v>4823.4960840240728</v>
      </c>
      <c r="AN7">
        <f t="shared" si="10"/>
        <v>5668.2896086395695</v>
      </c>
      <c r="AO7">
        <f t="shared" si="11"/>
        <v>-283.41448043197846</v>
      </c>
      <c r="AP7">
        <f t="shared" si="12"/>
        <v>-36.539821885230403</v>
      </c>
      <c r="AQ7">
        <f t="shared" si="13"/>
        <v>-1320.0085514489663</v>
      </c>
      <c r="AR7">
        <f t="shared" si="14"/>
        <v>4028.3267548733934</v>
      </c>
      <c r="AS7">
        <f t="shared" si="15"/>
        <v>-659.08262097580985</v>
      </c>
      <c r="AT7">
        <f t="shared" si="16"/>
        <v>525.58795217315992</v>
      </c>
      <c r="AU7">
        <f t="shared" si="17"/>
        <v>3894.8320860707436</v>
      </c>
      <c r="AW7">
        <v>4</v>
      </c>
      <c r="AX7">
        <f>(R7*SUMPRODUCT(K8:$K$23, X8:$X$23)-$AZ$3*SUMPRODUCT(K7:$K$22, W8:$W$23))/Z7</f>
        <v>5189.7499853832323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7756.3180609409637</v>
      </c>
      <c r="P8">
        <f t="shared" si="30"/>
        <v>387.81590304704821</v>
      </c>
      <c r="Q8" s="5">
        <f t="shared" si="31"/>
        <v>50</v>
      </c>
      <c r="R8">
        <f t="shared" si="0"/>
        <v>100000</v>
      </c>
      <c r="S8">
        <f t="shared" si="1"/>
        <v>6037.0141716016078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4696.9512129776431</v>
      </c>
      <c r="AC8">
        <f t="shared" si="2"/>
        <v>5300.903104545132</v>
      </c>
      <c r="AE8">
        <f t="shared" si="3"/>
        <v>6810.5671645580351</v>
      </c>
      <c r="AF8">
        <f t="shared" si="4"/>
        <v>-340.52835822790178</v>
      </c>
      <c r="AG8">
        <f t="shared" si="5"/>
        <v>-43.903351506783139</v>
      </c>
      <c r="AH8">
        <f t="shared" si="6"/>
        <v>-1792.6363369688011</v>
      </c>
      <c r="AI8">
        <f t="shared" si="7"/>
        <v>4633.4991178545497</v>
      </c>
      <c r="AJ8">
        <f t="shared" si="8"/>
        <v>-603.95189156748893</v>
      </c>
      <c r="AK8">
        <f t="shared" ref="AK8:AK23" si="32">H8*SUM(AB8:AB8, AE8:AF8)</f>
        <v>782.80600035347504</v>
      </c>
      <c r="AL8">
        <f t="shared" si="9"/>
        <v>4812.3532266405355</v>
      </c>
      <c r="AN8">
        <f t="shared" si="10"/>
        <v>5139.0841014742446</v>
      </c>
      <c r="AO8">
        <f t="shared" si="11"/>
        <v>-256.95420507371227</v>
      </c>
      <c r="AP8">
        <f t="shared" si="12"/>
        <v>-33.128373933977073</v>
      </c>
      <c r="AQ8">
        <f t="shared" si="13"/>
        <v>-1352.6786648523168</v>
      </c>
      <c r="AR8">
        <f t="shared" si="14"/>
        <v>3496.3228576142387</v>
      </c>
      <c r="AS8">
        <f t="shared" si="15"/>
        <v>-455.72703256810104</v>
      </c>
      <c r="AT8">
        <f t="shared" si="16"/>
        <v>590.68588177064805</v>
      </c>
      <c r="AU8">
        <f t="shared" si="17"/>
        <v>3631.2817068167856</v>
      </c>
      <c r="AW8">
        <v>5</v>
      </c>
      <c r="AX8">
        <f>(R8*SUMPRODUCT(K9:$K$23, X9:$X$23)-$AZ$3*SUMPRODUCT(K8:$K$22, W9:$W$23))/Z8</f>
        <v>6037.0141716016078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7756.3180609409637</v>
      </c>
      <c r="P9">
        <f t="shared" si="30"/>
        <v>387.81590304704821</v>
      </c>
      <c r="Q9" s="5">
        <f t="shared" si="31"/>
        <v>50</v>
      </c>
      <c r="R9">
        <f t="shared" si="0"/>
        <v>100000</v>
      </c>
      <c r="S9">
        <f t="shared" si="1"/>
        <v>6693.8429566689492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5300.903104545132</v>
      </c>
      <c r="AC9">
        <f t="shared" si="2"/>
        <v>5686.6823341554609</v>
      </c>
      <c r="AE9">
        <f t="shared" si="3"/>
        <v>6589.2966388313953</v>
      </c>
      <c r="AF9">
        <f t="shared" si="4"/>
        <v>-329.4648319415698</v>
      </c>
      <c r="AG9">
        <f t="shared" si="5"/>
        <v>-42.476962568190565</v>
      </c>
      <c r="AH9">
        <f t="shared" si="6"/>
        <v>-1974.7108470494809</v>
      </c>
      <c r="AI9">
        <f t="shared" si="7"/>
        <v>4242.6439972721546</v>
      </c>
      <c r="AJ9">
        <f t="shared" si="8"/>
        <v>-385.77922961032891</v>
      </c>
      <c r="AK9">
        <f t="shared" si="32"/>
        <v>848.55794249932603</v>
      </c>
      <c r="AL9">
        <f t="shared" si="9"/>
        <v>4705.4227101611514</v>
      </c>
      <c r="AN9">
        <f t="shared" si="10"/>
        <v>4632.1211869495419</v>
      </c>
      <c r="AO9">
        <f t="shared" si="11"/>
        <v>-231.6060593474771</v>
      </c>
      <c r="AP9">
        <f t="shared" si="12"/>
        <v>-29.860309689179971</v>
      </c>
      <c r="AQ9">
        <f t="shared" si="13"/>
        <v>-1388.1754691103426</v>
      </c>
      <c r="AR9">
        <f t="shared" si="14"/>
        <v>2982.4793488025425</v>
      </c>
      <c r="AS9">
        <f t="shared" si="15"/>
        <v>-271.19376177910164</v>
      </c>
      <c r="AT9">
        <f t="shared" si="16"/>
        <v>596.51635663841216</v>
      </c>
      <c r="AU9">
        <f t="shared" si="17"/>
        <v>3307.8019436618524</v>
      </c>
      <c r="AW9">
        <v>6</v>
      </c>
      <c r="AX9">
        <f>(R9*SUMPRODUCT(K10:$K$23, X10:$X$23)-$AZ$3*SUMPRODUCT(K9:$K$22, W10:$W$23))/Z9</f>
        <v>6693.8429566689492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7756.3180609409637</v>
      </c>
      <c r="P10">
        <f t="shared" si="30"/>
        <v>387.81590304704821</v>
      </c>
      <c r="Q10" s="5">
        <f t="shared" si="31"/>
        <v>50</v>
      </c>
      <c r="R10">
        <f t="shared" si="0"/>
        <v>100000</v>
      </c>
      <c r="S10">
        <f t="shared" si="1"/>
        <v>7138.1349621750196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5686.6823341554609</v>
      </c>
      <c r="AC10">
        <f t="shared" si="2"/>
        <v>5849.7668671059309</v>
      </c>
      <c r="AE10">
        <f t="shared" si="3"/>
        <v>6356.3735687343369</v>
      </c>
      <c r="AF10">
        <f t="shared" si="4"/>
        <v>-317.81867843671682</v>
      </c>
      <c r="AG10">
        <f t="shared" si="5"/>
        <v>-40.975457161456376</v>
      </c>
      <c r="AH10">
        <f t="shared" si="6"/>
        <v>-2153.4715621045843</v>
      </c>
      <c r="AI10">
        <f t="shared" si="7"/>
        <v>3844.1078710315787</v>
      </c>
      <c r="AJ10">
        <f t="shared" si="8"/>
        <v>-163.08453295047002</v>
      </c>
      <c r="AK10">
        <f t="shared" si="32"/>
        <v>636.68038128780233</v>
      </c>
      <c r="AL10">
        <f t="shared" si="9"/>
        <v>4317.7037193689112</v>
      </c>
      <c r="AN10">
        <f t="shared" si="10"/>
        <v>4238.2450201540541</v>
      </c>
      <c r="AO10">
        <f t="shared" si="11"/>
        <v>-211.91225100770268</v>
      </c>
      <c r="AP10">
        <f t="shared" si="12"/>
        <v>-27.321243061813583</v>
      </c>
      <c r="AQ10">
        <f t="shared" si="13"/>
        <v>-1435.8722037714433</v>
      </c>
      <c r="AR10">
        <f t="shared" si="14"/>
        <v>2563.139322313094</v>
      </c>
      <c r="AS10">
        <f t="shared" si="15"/>
        <v>-108.74002324868195</v>
      </c>
      <c r="AT10">
        <f t="shared" si="16"/>
        <v>424.51996035848344</v>
      </c>
      <c r="AU10">
        <f t="shared" si="17"/>
        <v>2878.9192594228953</v>
      </c>
      <c r="AW10">
        <v>7</v>
      </c>
      <c r="AX10">
        <f>(R10*SUMPRODUCT(K11:$K$23, X11:$X$23)-$AZ$3*SUMPRODUCT(K10:$K$22, W11:$W$23))/Z10</f>
        <v>7138.1349621750196</v>
      </c>
    </row>
    <row r="11" spans="1:52" x14ac:dyDescent="0.25">
      <c r="A11" t="s">
        <v>33</v>
      </c>
      <c r="C11" s="24">
        <f>AU25</f>
        <v>32208.53924509764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7756.3180609409637</v>
      </c>
      <c r="P11">
        <f t="shared" si="30"/>
        <v>387.81590304704821</v>
      </c>
      <c r="Q11" s="5">
        <f t="shared" si="31"/>
        <v>50</v>
      </c>
      <c r="R11">
        <f t="shared" si="0"/>
        <v>100000</v>
      </c>
      <c r="S11">
        <f t="shared" si="1"/>
        <v>7418.3134297898814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5849.7668671059309</v>
      </c>
      <c r="AC11">
        <f t="shared" si="2"/>
        <v>5847.1578306512474</v>
      </c>
      <c r="AE11">
        <f t="shared" si="3"/>
        <v>6113.5750485993194</v>
      </c>
      <c r="AF11">
        <f t="shared" si="4"/>
        <v>-305.67875242996598</v>
      </c>
      <c r="AG11">
        <f t="shared" si="5"/>
        <v>-39.410291072163986</v>
      </c>
      <c r="AH11">
        <f t="shared" si="6"/>
        <v>-2310.8230353556519</v>
      </c>
      <c r="AI11">
        <f t="shared" si="7"/>
        <v>3457.6629697415374</v>
      </c>
      <c r="AJ11">
        <f t="shared" si="8"/>
        <v>2.609036454683519</v>
      </c>
      <c r="AK11">
        <f t="shared" si="32"/>
        <v>598.03812027602214</v>
      </c>
      <c r="AL11">
        <f t="shared" si="9"/>
        <v>4058.3101264722432</v>
      </c>
      <c r="AN11">
        <f t="shared" si="10"/>
        <v>3877.4412905321574</v>
      </c>
      <c r="AO11">
        <f t="shared" si="11"/>
        <v>-193.87206452660789</v>
      </c>
      <c r="AP11">
        <f t="shared" si="12"/>
        <v>-24.995373191682667</v>
      </c>
      <c r="AQ11">
        <f t="shared" si="13"/>
        <v>-1465.6040992665494</v>
      </c>
      <c r="AR11">
        <f t="shared" si="14"/>
        <v>2192.9697535473174</v>
      </c>
      <c r="AS11">
        <f t="shared" si="15"/>
        <v>1.654741390671449</v>
      </c>
      <c r="AT11">
        <f t="shared" si="16"/>
        <v>379.29651348628789</v>
      </c>
      <c r="AU11">
        <f t="shared" si="17"/>
        <v>2573.9210084242768</v>
      </c>
      <c r="AW11">
        <v>8</v>
      </c>
      <c r="AX11">
        <f>(R11*SUMPRODUCT(K12:$K$23, X12:$X$23)-$AZ$3*SUMPRODUCT(K11:$K$22, W12:$W$23))/Z11</f>
        <v>7418.3134297898814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7756.3180609409637</v>
      </c>
      <c r="P12">
        <f t="shared" si="30"/>
        <v>387.81590304704821</v>
      </c>
      <c r="Q12" s="5">
        <f t="shared" si="31"/>
        <v>50</v>
      </c>
      <c r="R12">
        <f t="shared" si="0"/>
        <v>100000</v>
      </c>
      <c r="S12">
        <f t="shared" si="1"/>
        <v>7572.2406308274876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5847.1578306512474</v>
      </c>
      <c r="AC12">
        <f t="shared" si="2"/>
        <v>5721.7989318112204</v>
      </c>
      <c r="AE12">
        <f t="shared" si="3"/>
        <v>5860.8930380795719</v>
      </c>
      <c r="AF12">
        <f t="shared" si="4"/>
        <v>-293.0446519039786</v>
      </c>
      <c r="AG12">
        <f t="shared" si="5"/>
        <v>-37.78141246936277</v>
      </c>
      <c r="AH12">
        <f t="shared" si="6"/>
        <v>-2469.5513841591651</v>
      </c>
      <c r="AI12">
        <f t="shared" si="7"/>
        <v>3060.5155895470648</v>
      </c>
      <c r="AJ12">
        <f t="shared" si="8"/>
        <v>125.358898840027</v>
      </c>
      <c r="AK12">
        <f t="shared" si="32"/>
        <v>799.05043517787897</v>
      </c>
      <c r="AL12">
        <f t="shared" si="9"/>
        <v>3984.9249235649709</v>
      </c>
      <c r="AN12">
        <f t="shared" si="10"/>
        <v>3474.0014929377053</v>
      </c>
      <c r="AO12">
        <f t="shared" si="11"/>
        <v>-173.70007464688527</v>
      </c>
      <c r="AP12">
        <f t="shared" si="12"/>
        <v>-22.394655980084025</v>
      </c>
      <c r="AQ12">
        <f t="shared" si="13"/>
        <v>-1463.8085253755894</v>
      </c>
      <c r="AR12">
        <f t="shared" si="14"/>
        <v>1814.0982369351464</v>
      </c>
      <c r="AS12">
        <f t="shared" si="15"/>
        <v>74.305570651734513</v>
      </c>
      <c r="AT12">
        <f t="shared" si="16"/>
        <v>473.63130272209332</v>
      </c>
      <c r="AU12">
        <f t="shared" si="17"/>
        <v>2362.0351103089743</v>
      </c>
      <c r="AW12">
        <v>9</v>
      </c>
      <c r="AX12">
        <f>(R12*SUMPRODUCT(K13:$K$23, X13:$X$23)-$AZ$3*SUMPRODUCT(K12:$K$22, W13:$W$23))/Z12</f>
        <v>7572.2406308274876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7756.3180609409637</v>
      </c>
      <c r="P13">
        <f t="shared" si="30"/>
        <v>387.81590304704821</v>
      </c>
      <c r="Q13" s="5">
        <f t="shared" si="31"/>
        <v>50</v>
      </c>
      <c r="R13">
        <f t="shared" si="0"/>
        <v>100000</v>
      </c>
      <c r="S13">
        <f t="shared" si="1"/>
        <v>7639.1189663688583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5721.7989318112204</v>
      </c>
      <c r="AC13">
        <f t="shared" si="2"/>
        <v>5514.5152136054012</v>
      </c>
      <c r="AE13">
        <f t="shared" si="3"/>
        <v>5599.1187121088233</v>
      </c>
      <c r="AF13">
        <f t="shared" si="4"/>
        <v>-279.9559356054412</v>
      </c>
      <c r="AG13">
        <f t="shared" si="5"/>
        <v>-36.09392154961192</v>
      </c>
      <c r="AH13">
        <f t="shared" si="6"/>
        <v>-2619.3535901144464</v>
      </c>
      <c r="AI13">
        <f t="shared" si="7"/>
        <v>2663.7152648393235</v>
      </c>
      <c r="AJ13">
        <f t="shared" si="8"/>
        <v>207.28371820581924</v>
      </c>
      <c r="AK13">
        <f t="shared" si="32"/>
        <v>1147.1559214938873</v>
      </c>
      <c r="AL13">
        <f t="shared" si="9"/>
        <v>4018.1549045390302</v>
      </c>
      <c r="AN13">
        <f t="shared" si="10"/>
        <v>3006.4649654282716</v>
      </c>
      <c r="AO13">
        <f t="shared" si="11"/>
        <v>-150.3232482714136</v>
      </c>
      <c r="AP13">
        <f t="shared" si="12"/>
        <v>-19.380748325472489</v>
      </c>
      <c r="AQ13">
        <f t="shared" si="13"/>
        <v>-1406.4704118019765</v>
      </c>
      <c r="AR13">
        <f t="shared" si="14"/>
        <v>1430.2905570294092</v>
      </c>
      <c r="AS13">
        <f t="shared" si="15"/>
        <v>111.30166526774468</v>
      </c>
      <c r="AT13">
        <f t="shared" si="16"/>
        <v>615.96909535000498</v>
      </c>
      <c r="AU13">
        <f t="shared" si="17"/>
        <v>2157.5613176471588</v>
      </c>
      <c r="AW13">
        <v>10</v>
      </c>
      <c r="AX13">
        <f>(R13*SUMPRODUCT(K14:$K$23, X14:$X$23)-$AZ$3*SUMPRODUCT(K13:$K$22, W14:$W$23))/Z13</f>
        <v>7639.1189663688583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7756.3180609409637</v>
      </c>
      <c r="P14">
        <f t="shared" si="30"/>
        <v>387.81590304704821</v>
      </c>
      <c r="Q14" s="5">
        <f t="shared" si="31"/>
        <v>50</v>
      </c>
      <c r="R14">
        <f t="shared" si="0"/>
        <v>100000</v>
      </c>
      <c r="S14">
        <f t="shared" si="1"/>
        <v>7543.5278883239398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5514.5152136054012</v>
      </c>
      <c r="AC14">
        <f t="shared" si="2"/>
        <v>5182.0821811937913</v>
      </c>
      <c r="AE14">
        <f t="shared" si="3"/>
        <v>5328.2599614282371</v>
      </c>
      <c r="AF14">
        <f t="shared" si="4"/>
        <v>-266.41299807141189</v>
      </c>
      <c r="AG14">
        <f t="shared" si="5"/>
        <v>-34.347869179450818</v>
      </c>
      <c r="AH14">
        <f t="shared" si="6"/>
        <v>-2770.2263093299603</v>
      </c>
      <c r="AI14">
        <f t="shared" si="7"/>
        <v>2257.2727848474146</v>
      </c>
      <c r="AJ14">
        <f t="shared" si="8"/>
        <v>332.43303241160993</v>
      </c>
      <c r="AK14">
        <f t="shared" si="32"/>
        <v>905.01931148265794</v>
      </c>
      <c r="AL14">
        <f t="shared" si="9"/>
        <v>3494.7251287416825</v>
      </c>
      <c r="AN14">
        <f t="shared" si="10"/>
        <v>2635.5062134443961</v>
      </c>
      <c r="AO14">
        <f t="shared" si="11"/>
        <v>-131.7753106722198</v>
      </c>
      <c r="AP14">
        <f t="shared" si="12"/>
        <v>-16.989415549603361</v>
      </c>
      <c r="AQ14">
        <f t="shared" si="13"/>
        <v>-1370.2313144888735</v>
      </c>
      <c r="AR14">
        <f t="shared" si="14"/>
        <v>1116.5101727336996</v>
      </c>
      <c r="AS14">
        <f t="shared" si="15"/>
        <v>164.4306638222123</v>
      </c>
      <c r="AT14">
        <f t="shared" si="16"/>
        <v>447.64783174362367</v>
      </c>
      <c r="AU14">
        <f t="shared" si="17"/>
        <v>1728.5886682995356</v>
      </c>
      <c r="AW14">
        <v>11</v>
      </c>
      <c r="AX14">
        <f>(R14*SUMPRODUCT(K15:$K$23, X15:$X$23)-$AZ$3*SUMPRODUCT(K14:$K$22, W15:$W$23))/Z14</f>
        <v>7543.5278883239398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7756.3180609409637</v>
      </c>
      <c r="P15">
        <f t="shared" si="30"/>
        <v>387.81590304704821</v>
      </c>
      <c r="Q15" s="5">
        <f t="shared" si="31"/>
        <v>50</v>
      </c>
      <c r="R15">
        <f t="shared" si="0"/>
        <v>100000</v>
      </c>
      <c r="S15">
        <f t="shared" si="1"/>
        <v>7309.1469150022413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5182.0821811937913</v>
      </c>
      <c r="AC15">
        <f t="shared" si="2"/>
        <v>4756.6838597800579</v>
      </c>
      <c r="AE15">
        <f t="shared" si="3"/>
        <v>5047.6961758795251</v>
      </c>
      <c r="AF15">
        <f t="shared" si="4"/>
        <v>-252.38480879397625</v>
      </c>
      <c r="AG15">
        <f t="shared" si="5"/>
        <v>-32.539254683859362</v>
      </c>
      <c r="AH15">
        <f t="shared" si="6"/>
        <v>-2930.2716075938979</v>
      </c>
      <c r="AI15">
        <f t="shared" si="7"/>
        <v>1832.5005048077919</v>
      </c>
      <c r="AJ15">
        <f t="shared" si="8"/>
        <v>425.39832141373336</v>
      </c>
      <c r="AK15">
        <f t="shared" si="32"/>
        <v>853.76556592626309</v>
      </c>
      <c r="AL15">
        <f t="shared" si="9"/>
        <v>3111.6643921477885</v>
      </c>
      <c r="AN15">
        <f t="shared" si="10"/>
        <v>2299.9267923818979</v>
      </c>
      <c r="AO15">
        <f t="shared" si="11"/>
        <v>-114.99633961909491</v>
      </c>
      <c r="AP15">
        <f t="shared" si="12"/>
        <v>-14.826150593048787</v>
      </c>
      <c r="AQ15">
        <f t="shared" si="13"/>
        <v>-1335.1457663925044</v>
      </c>
      <c r="AR15">
        <f t="shared" si="14"/>
        <v>834.95853577725029</v>
      </c>
      <c r="AS15">
        <f t="shared" si="15"/>
        <v>193.82802822581826</v>
      </c>
      <c r="AT15">
        <f t="shared" si="16"/>
        <v>389.00881334141775</v>
      </c>
      <c r="AU15">
        <f t="shared" si="17"/>
        <v>1417.7953773444863</v>
      </c>
      <c r="AW15">
        <v>12</v>
      </c>
      <c r="AX15">
        <f>(R15*SUMPRODUCT(K16:$K$23, X16:$X$23)-$AZ$3*SUMPRODUCT(K15:$K$22, W16:$W$23))/Z15</f>
        <v>7309.1469150022413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7756.3180609409637</v>
      </c>
      <c r="P16">
        <f t="shared" si="30"/>
        <v>387.81590304704821</v>
      </c>
      <c r="Q16" s="5">
        <f t="shared" si="31"/>
        <v>50</v>
      </c>
      <c r="R16">
        <f t="shared" si="0"/>
        <v>100000</v>
      </c>
      <c r="S16">
        <f t="shared" si="1"/>
        <v>6944.0583471757636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4756.6838597800579</v>
      </c>
      <c r="AC16">
        <f t="shared" si="2"/>
        <v>4260.4531811811248</v>
      </c>
      <c r="AE16">
        <f t="shared" si="3"/>
        <v>4758.8064939616379</v>
      </c>
      <c r="AF16">
        <f t="shared" si="4"/>
        <v>-237.94032469808192</v>
      </c>
      <c r="AG16">
        <f t="shared" si="5"/>
        <v>-30.676968482803034</v>
      </c>
      <c r="AH16">
        <f t="shared" si="6"/>
        <v>-3073.7873084354696</v>
      </c>
      <c r="AI16">
        <f t="shared" si="7"/>
        <v>1416.4018923452832</v>
      </c>
      <c r="AJ16">
        <f t="shared" si="8"/>
        <v>496.23067859893308</v>
      </c>
      <c r="AK16">
        <f t="shared" si="32"/>
        <v>793.87995598526209</v>
      </c>
      <c r="AL16">
        <f t="shared" si="9"/>
        <v>2706.5125269294786</v>
      </c>
      <c r="AN16">
        <f t="shared" si="10"/>
        <v>1997.3814789459411</v>
      </c>
      <c r="AO16">
        <f t="shared" si="11"/>
        <v>-99.869073947297068</v>
      </c>
      <c r="AP16">
        <f t="shared" si="12"/>
        <v>-12.875835307762168</v>
      </c>
      <c r="AQ16">
        <f t="shared" si="13"/>
        <v>-1290.1398381880906</v>
      </c>
      <c r="AR16">
        <f t="shared" si="14"/>
        <v>594.49673150279125</v>
      </c>
      <c r="AS16">
        <f t="shared" si="15"/>
        <v>208.2795272251461</v>
      </c>
      <c r="AT16">
        <f t="shared" si="16"/>
        <v>333.20983372688573</v>
      </c>
      <c r="AU16">
        <f t="shared" si="17"/>
        <v>1135.9860924548232</v>
      </c>
      <c r="AW16">
        <v>13</v>
      </c>
      <c r="AX16">
        <f>(R16*SUMPRODUCT(K17:$K$23, X17:$X$23)-$AZ$3*SUMPRODUCT(K16:$K$22, W17:$W$23))/Z16</f>
        <v>6944.0583471757636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7756.3180609409637</v>
      </c>
      <c r="P17">
        <f t="shared" si="30"/>
        <v>387.81590304704821</v>
      </c>
      <c r="Q17" s="5">
        <f t="shared" si="31"/>
        <v>50</v>
      </c>
      <c r="R17">
        <f t="shared" si="0"/>
        <v>100000</v>
      </c>
      <c r="S17">
        <f t="shared" si="1"/>
        <v>6454.4893773304839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4260.4531811811248</v>
      </c>
      <c r="AC17">
        <f t="shared" si="2"/>
        <v>3714.1903641489093</v>
      </c>
      <c r="AE17">
        <f t="shared" si="3"/>
        <v>4463.318493388857</v>
      </c>
      <c r="AF17">
        <f t="shared" si="4"/>
        <v>-223.16592466944289</v>
      </c>
      <c r="AG17">
        <f t="shared" si="5"/>
        <v>-28.772147160036564</v>
      </c>
      <c r="AH17">
        <f t="shared" si="6"/>
        <v>-3196.1032758768811</v>
      </c>
      <c r="AI17">
        <f t="shared" si="7"/>
        <v>1015.2771456824971</v>
      </c>
      <c r="AJ17">
        <f t="shared" si="8"/>
        <v>546.26281703221548</v>
      </c>
      <c r="AK17">
        <f t="shared" si="32"/>
        <v>727.39683401898913</v>
      </c>
      <c r="AL17">
        <f t="shared" si="9"/>
        <v>2288.9367967337016</v>
      </c>
      <c r="AN17">
        <f t="shared" si="10"/>
        <v>1725.6909369819803</v>
      </c>
      <c r="AO17">
        <f t="shared" si="11"/>
        <v>-86.28454684909903</v>
      </c>
      <c r="AP17">
        <f t="shared" si="12"/>
        <v>-11.124420913527022</v>
      </c>
      <c r="AQ17">
        <f t="shared" si="13"/>
        <v>-1235.7366979319947</v>
      </c>
      <c r="AR17">
        <f t="shared" si="14"/>
        <v>392.54527128735981</v>
      </c>
      <c r="AS17">
        <f t="shared" si="15"/>
        <v>211.20625694963394</v>
      </c>
      <c r="AT17">
        <f t="shared" si="16"/>
        <v>281.23964846229791</v>
      </c>
      <c r="AU17">
        <f t="shared" si="17"/>
        <v>884.9911766992916</v>
      </c>
      <c r="AW17">
        <v>14</v>
      </c>
      <c r="AX17">
        <f>(R17*SUMPRODUCT(K18:$K$23, X18:$X$23)-$AZ$3*SUMPRODUCT(K17:$K$22, W18:$W$23))/Z17</f>
        <v>6454.4893773304839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7756.3180609409637</v>
      </c>
      <c r="P18">
        <f t="shared" si="30"/>
        <v>387.81590304704821</v>
      </c>
      <c r="Q18" s="5">
        <f t="shared" si="31"/>
        <v>50</v>
      </c>
      <c r="R18">
        <f t="shared" si="0"/>
        <v>100000</v>
      </c>
      <c r="S18">
        <f t="shared" si="1"/>
        <v>5833.4517853707694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3714.1903641489093</v>
      </c>
      <c r="AC18">
        <f t="shared" si="2"/>
        <v>3130.0024184976519</v>
      </c>
      <c r="AE18">
        <f t="shared" si="3"/>
        <v>4161.7373696762606</v>
      </c>
      <c r="AF18">
        <f t="shared" si="4"/>
        <v>-208.08686848381308</v>
      </c>
      <c r="AG18">
        <f t="shared" si="5"/>
        <v>-26.82804738651587</v>
      </c>
      <c r="AH18">
        <f t="shared" si="6"/>
        <v>-3312.7566038406635</v>
      </c>
      <c r="AI18">
        <f t="shared" si="7"/>
        <v>614.06584996526817</v>
      </c>
      <c r="AJ18">
        <f t="shared" si="8"/>
        <v>584.18794565125745</v>
      </c>
      <c r="AK18">
        <f t="shared" si="32"/>
        <v>656.13714284725995</v>
      </c>
      <c r="AL18">
        <f t="shared" si="9"/>
        <v>1854.3909384637855</v>
      </c>
      <c r="AN18">
        <f t="shared" si="10"/>
        <v>1482.2517683950662</v>
      </c>
      <c r="AO18">
        <f t="shared" si="11"/>
        <v>-74.112588419753322</v>
      </c>
      <c r="AP18">
        <f t="shared" si="12"/>
        <v>-9.5551249752079261</v>
      </c>
      <c r="AQ18">
        <f t="shared" si="13"/>
        <v>-1179.8772719498227</v>
      </c>
      <c r="AR18">
        <f t="shared" si="14"/>
        <v>218.70678305028221</v>
      </c>
      <c r="AS18">
        <f t="shared" si="15"/>
        <v>208.0654156184815</v>
      </c>
      <c r="AT18">
        <f t="shared" si="16"/>
        <v>233.69096939692091</v>
      </c>
      <c r="AU18">
        <f t="shared" si="17"/>
        <v>660.46316806568461</v>
      </c>
      <c r="AW18">
        <v>15</v>
      </c>
      <c r="AX18">
        <f>(R18*SUMPRODUCT(K19:$K$23, X19:$X$23)-$AZ$3*SUMPRODUCT(K18:$K$22, W19:$W$23))/Z18</f>
        <v>5833.4517853707694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7756.3180609409637</v>
      </c>
      <c r="P19">
        <f t="shared" si="30"/>
        <v>387.81590304704821</v>
      </c>
      <c r="Q19" s="5">
        <f t="shared" si="31"/>
        <v>50</v>
      </c>
      <c r="R19">
        <f t="shared" si="0"/>
        <v>100000</v>
      </c>
      <c r="S19">
        <f t="shared" si="1"/>
        <v>5069.5557316486847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3130.0024184976519</v>
      </c>
      <c r="AC19">
        <f t="shared" si="2"/>
        <v>2519.5355180088027</v>
      </c>
      <c r="AE19">
        <f t="shared" si="3"/>
        <v>3854.8385456171936</v>
      </c>
      <c r="AF19">
        <f t="shared" si="4"/>
        <v>-192.7419272808597</v>
      </c>
      <c r="AG19">
        <f t="shared" si="5"/>
        <v>-24.849667814870017</v>
      </c>
      <c r="AH19">
        <f t="shared" si="6"/>
        <v>-3420.1981955613815</v>
      </c>
      <c r="AI19">
        <f t="shared" si="7"/>
        <v>217.04875496008253</v>
      </c>
      <c r="AJ19">
        <f t="shared" si="8"/>
        <v>610.46690048884921</v>
      </c>
      <c r="AK19">
        <f t="shared" si="32"/>
        <v>581.19991458188429</v>
      </c>
      <c r="AL19">
        <f t="shared" si="9"/>
        <v>1408.715570030816</v>
      </c>
      <c r="AN19">
        <f t="shared" si="10"/>
        <v>1264.7237290021676</v>
      </c>
      <c r="AO19">
        <f t="shared" si="11"/>
        <v>-63.236186450108384</v>
      </c>
      <c r="AP19">
        <f t="shared" si="12"/>
        <v>-8.1528614418935828</v>
      </c>
      <c r="AQ19">
        <f t="shared" si="13"/>
        <v>-1122.1237321949388</v>
      </c>
      <c r="AR19">
        <f t="shared" si="14"/>
        <v>71.210948915226837</v>
      </c>
      <c r="AS19">
        <f t="shared" si="15"/>
        <v>200.28646224274925</v>
      </c>
      <c r="AT19">
        <f t="shared" si="16"/>
        <v>190.68433465299719</v>
      </c>
      <c r="AU19">
        <f t="shared" si="17"/>
        <v>462.18174581097327</v>
      </c>
      <c r="AW19">
        <v>16</v>
      </c>
      <c r="AX19">
        <f>(R19*SUMPRODUCT(K20:$K$23, X20:$X$23)-$AZ$3*SUMPRODUCT(K19:$K$22, W20:$W$23))/Z19</f>
        <v>5069.5557316486847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7756.3180609409637</v>
      </c>
      <c r="P20">
        <f t="shared" si="30"/>
        <v>387.81590304704821</v>
      </c>
      <c r="Q20" s="5">
        <f t="shared" si="31"/>
        <v>50</v>
      </c>
      <c r="R20">
        <f t="shared" si="0"/>
        <v>100000</v>
      </c>
      <c r="S20">
        <f t="shared" si="1"/>
        <v>4142.705420741745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2519.5355180088027</v>
      </c>
      <c r="AC20">
        <f t="shared" si="2"/>
        <v>1892.5191574668102</v>
      </c>
      <c r="AE20">
        <f t="shared" si="3"/>
        <v>3543.3319608586476</v>
      </c>
      <c r="AF20">
        <f t="shared" si="4"/>
        <v>-177.16659804293238</v>
      </c>
      <c r="AG20">
        <f t="shared" si="5"/>
        <v>-22.841584969948908</v>
      </c>
      <c r="AH20">
        <f t="shared" si="6"/>
        <v>-3519.1723335448196</v>
      </c>
      <c r="AI20">
        <f t="shared" si="7"/>
        <v>-175.84855569905358</v>
      </c>
      <c r="AJ20">
        <f t="shared" si="8"/>
        <v>627.01636054199253</v>
      </c>
      <c r="AK20">
        <f t="shared" si="32"/>
        <v>503.63942437215405</v>
      </c>
      <c r="AL20">
        <f t="shared" si="9"/>
        <v>954.807229215093</v>
      </c>
      <c r="AN20">
        <f t="shared" si="10"/>
        <v>1070.886595850443</v>
      </c>
      <c r="AO20">
        <f t="shared" si="11"/>
        <v>-53.544329792522149</v>
      </c>
      <c r="AP20">
        <f t="shared" si="12"/>
        <v>-6.9033179624439454</v>
      </c>
      <c r="AQ20">
        <f t="shared" si="13"/>
        <v>-1063.584931389727</v>
      </c>
      <c r="AR20">
        <f t="shared" si="14"/>
        <v>-53.1459832942502</v>
      </c>
      <c r="AS20">
        <f t="shared" si="15"/>
        <v>189.50056706530941</v>
      </c>
      <c r="AT20">
        <f t="shared" si="16"/>
        <v>152.21286480064248</v>
      </c>
      <c r="AU20">
        <f t="shared" si="17"/>
        <v>288.56744857170168</v>
      </c>
      <c r="AW20">
        <v>17</v>
      </c>
      <c r="AX20">
        <f>(R20*SUMPRODUCT(K21:$K$23, X21:$X$23)-$AZ$3*SUMPRODUCT(K20:$K$22, W21:$W$23))/Z20</f>
        <v>4142.705420741745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7756.3180609409637</v>
      </c>
      <c r="P21">
        <f t="shared" si="30"/>
        <v>387.81590304704821</v>
      </c>
      <c r="Q21" s="5">
        <f t="shared" si="31"/>
        <v>50</v>
      </c>
      <c r="R21">
        <f t="shared" si="0"/>
        <v>100000</v>
      </c>
      <c r="S21">
        <f t="shared" si="1"/>
        <v>3022.3999047083407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1892.5191574668102</v>
      </c>
      <c r="AC21">
        <f t="shared" si="2"/>
        <v>1257.8936955725158</v>
      </c>
      <c r="AE21">
        <f t="shared" si="3"/>
        <v>3228.1047833921189</v>
      </c>
      <c r="AF21">
        <f t="shared" si="4"/>
        <v>-161.40523916960595</v>
      </c>
      <c r="AG21">
        <f t="shared" si="5"/>
        <v>-20.809517853890707</v>
      </c>
      <c r="AH21">
        <f t="shared" si="6"/>
        <v>-3607.3025327174219</v>
      </c>
      <c r="AI21">
        <f t="shared" si="7"/>
        <v>-561.41250634879952</v>
      </c>
      <c r="AJ21">
        <f t="shared" si="8"/>
        <v>634.6254618942944</v>
      </c>
      <c r="AK21">
        <f t="shared" si="32"/>
        <v>424.36034430355539</v>
      </c>
      <c r="AL21">
        <f t="shared" si="9"/>
        <v>497.57329984905027</v>
      </c>
      <c r="AN21">
        <f t="shared" si="10"/>
        <v>898.71384331675358</v>
      </c>
      <c r="AO21">
        <f t="shared" si="11"/>
        <v>-44.935692165837679</v>
      </c>
      <c r="AP21">
        <f t="shared" si="12"/>
        <v>-5.7934308279753894</v>
      </c>
      <c r="AQ21">
        <f t="shared" si="13"/>
        <v>-1004.2836093375147</v>
      </c>
      <c r="AR21">
        <f t="shared" si="14"/>
        <v>-156.29888901457423</v>
      </c>
      <c r="AS21">
        <f t="shared" si="15"/>
        <v>176.68159065343792</v>
      </c>
      <c r="AT21">
        <f t="shared" si="16"/>
        <v>118.1431649748102</v>
      </c>
      <c r="AU21">
        <f t="shared" si="17"/>
        <v>138.52586661367391</v>
      </c>
      <c r="AW21">
        <v>18</v>
      </c>
      <c r="AX21">
        <f>(R21*SUMPRODUCT(K22:$K$23, X22:$X$23)-$AZ$3*SUMPRODUCT(K21:$K$22, W22:$W$23))/Z21</f>
        <v>3022.3999047083407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7756.3180609409637</v>
      </c>
      <c r="P22">
        <f t="shared" si="30"/>
        <v>387.81590304704821</v>
      </c>
      <c r="Q22" s="5">
        <f t="shared" si="31"/>
        <v>50</v>
      </c>
      <c r="R22">
        <f t="shared" si="0"/>
        <v>100000</v>
      </c>
      <c r="S22">
        <f t="shared" si="1"/>
        <v>1665.4515299065463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1257.8936955725158</v>
      </c>
      <c r="AC22">
        <f t="shared" si="2"/>
        <v>624.96438325889767</v>
      </c>
      <c r="AE22">
        <f t="shared" si="3"/>
        <v>2910.5755684092605</v>
      </c>
      <c r="AF22">
        <f t="shared" si="4"/>
        <v>-145.52877842046303</v>
      </c>
      <c r="AG22">
        <f t="shared" si="5"/>
        <v>-18.762610980758065</v>
      </c>
      <c r="AH22">
        <f t="shared" si="6"/>
        <v>-3677.6233891874685</v>
      </c>
      <c r="AI22">
        <f t="shared" si="7"/>
        <v>-931.33921017942885</v>
      </c>
      <c r="AJ22">
        <f t="shared" si="8"/>
        <v>632.92931231361808</v>
      </c>
      <c r="AK22">
        <f t="shared" si="32"/>
        <v>344.24301734948165</v>
      </c>
      <c r="AL22">
        <f t="shared" si="9"/>
        <v>45.833119483670885</v>
      </c>
      <c r="AN22">
        <f t="shared" si="10"/>
        <v>746.43991469854939</v>
      </c>
      <c r="AO22">
        <f t="shared" si="11"/>
        <v>-37.321995734927469</v>
      </c>
      <c r="AP22">
        <f t="shared" si="12"/>
        <v>-4.8118186285929232</v>
      </c>
      <c r="AQ22">
        <f t="shared" si="13"/>
        <v>-943.15533969069861</v>
      </c>
      <c r="AR22">
        <f t="shared" si="14"/>
        <v>-238.84923935566948</v>
      </c>
      <c r="AS22">
        <f t="shared" si="15"/>
        <v>162.31968240968811</v>
      </c>
      <c r="AT22">
        <f t="shared" si="16"/>
        <v>88.283819631714593</v>
      </c>
      <c r="AU22">
        <f t="shared" si="17"/>
        <v>11.754262685733217</v>
      </c>
      <c r="AW22">
        <v>19</v>
      </c>
      <c r="AX22">
        <f>(R22*SUMPRODUCT(K23:$K$23, X23:$X$23)-$AZ$3*SUMPRODUCT(K22:$K$22, W23:$W$23))/Z22</f>
        <v>1665.4515299065463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7756.3180609409637</v>
      </c>
      <c r="P23">
        <f t="shared" si="30"/>
        <v>387.81590304704821</v>
      </c>
      <c r="Q23" s="5">
        <f t="shared" si="31"/>
        <v>50</v>
      </c>
      <c r="R23">
        <f t="shared" si="0"/>
        <v>100000</v>
      </c>
      <c r="S23">
        <f t="shared" si="1"/>
        <v>1870.3744639044428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624.96438325889767</v>
      </c>
      <c r="AC23">
        <f t="shared" si="2"/>
        <v>624.96438325889767</v>
      </c>
      <c r="AE23">
        <f t="shared" si="3"/>
        <v>2591.6855832156361</v>
      </c>
      <c r="AF23">
        <f t="shared" si="4"/>
        <v>-129.58427916078182</v>
      </c>
      <c r="AG23">
        <f t="shared" si="5"/>
        <v>-16.706932096214373</v>
      </c>
      <c r="AH23">
        <f t="shared" si="6"/>
        <v>-3736.1055494722232</v>
      </c>
      <c r="AI23">
        <f t="shared" si="7"/>
        <v>-1290.7111775135836</v>
      </c>
      <c r="AJ23">
        <f t="shared" si="8"/>
        <v>0</v>
      </c>
      <c r="AK23">
        <f t="shared" si="32"/>
        <v>264.16021086343778</v>
      </c>
      <c r="AL23">
        <f t="shared" si="9"/>
        <v>-1026.5509666501457</v>
      </c>
      <c r="AN23">
        <f t="shared" si="10"/>
        <v>612.26643961689354</v>
      </c>
      <c r="AO23">
        <f t="shared" si="11"/>
        <v>-30.613321980844677</v>
      </c>
      <c r="AP23">
        <f t="shared" si="12"/>
        <v>-3.9468884257088859</v>
      </c>
      <c r="AQ23">
        <f t="shared" si="13"/>
        <v>-882.62714336284103</v>
      </c>
      <c r="AR23">
        <f t="shared" si="14"/>
        <v>-304.92091415250121</v>
      </c>
      <c r="AS23">
        <f t="shared" si="15"/>
        <v>0</v>
      </c>
      <c r="AT23">
        <f t="shared" si="16"/>
        <v>62.405884742056656</v>
      </c>
      <c r="AU23">
        <f t="shared" si="17"/>
        <v>-242.51502941044453</v>
      </c>
      <c r="AW23">
        <v>20</v>
      </c>
      <c r="AX23">
        <f>(R23*SUMPRODUCT(K$23:$K24, X$23:$X24)-$AZ$3*SUMPRODUCT(K$22:$K23, W$23:$W24))/Z23</f>
        <v>1870.3744639044428</v>
      </c>
    </row>
    <row r="25" spans="5:50" x14ac:dyDescent="0.25">
      <c r="AN25" s="6">
        <f t="shared" ref="AN25:AU25" si="33">SUM(AN3:AN23)</f>
        <v>65412.497319685943</v>
      </c>
      <c r="AO25" s="6">
        <f t="shared" si="33"/>
        <v>-9087.8634116900212</v>
      </c>
      <c r="AP25" s="6">
        <f t="shared" si="33"/>
        <v>-2891.5805542423673</v>
      </c>
      <c r="AQ25" s="6">
        <f t="shared" si="33"/>
        <v>-24859.298342402133</v>
      </c>
      <c r="AR25" s="6">
        <f t="shared" si="33"/>
        <v>28573.75501135143</v>
      </c>
      <c r="AS25" s="6">
        <f t="shared" si="33"/>
        <v>-3125.9361511391567</v>
      </c>
      <c r="AT25" s="6">
        <f t="shared" si="33"/>
        <v>6760.7203848853633</v>
      </c>
      <c r="AU25" s="7">
        <f t="shared" si="33"/>
        <v>32208.53924509764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669.45642013174734</v>
      </c>
      <c r="K3">
        <v>1</v>
      </c>
      <c r="L3" s="2">
        <v>0</v>
      </c>
      <c r="O3">
        <f>$C$3</f>
        <v>669.45642013174734</v>
      </c>
      <c r="P3">
        <f>O3*B5</f>
        <v>535.56513610539787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669.45642013174734</v>
      </c>
      <c r="AF3">
        <f t="shared" ref="AF3:AF23" si="4">-$Z3*P3</f>
        <v>-535.56513610539787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-2386.0169199736501</v>
      </c>
      <c r="AJ3">
        <f t="shared" ref="AJ3:AJ23" si="8">AB3-AC3</f>
        <v>0</v>
      </c>
      <c r="AL3">
        <f t="shared" ref="AL3:AL23" si="9">SUM(AI3:AK3)</f>
        <v>-2386.0169199736501</v>
      </c>
      <c r="AN3">
        <f t="shared" ref="AN3:AN23" si="10">AE3*$K3</f>
        <v>669.45642013174734</v>
      </c>
      <c r="AO3">
        <f t="shared" ref="AO3:AO23" si="11">AF3*$K3</f>
        <v>-535.56513610539787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-2386.0169199736501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-2386.0169199736501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324.54681238705763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36.314367264093377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35.90714147208746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-35.90714147208746</v>
      </c>
      <c r="AK4">
        <f>G4*MAX(0, SUM(AB4, AE4:AF4))</f>
        <v>0</v>
      </c>
      <c r="AL4">
        <f t="shared" si="9"/>
        <v>-339.38289147208741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-288.63967091497045</v>
      </c>
      <c r="AR4">
        <f t="shared" si="14"/>
        <v>-288.63967091497045</v>
      </c>
      <c r="AS4">
        <f t="shared" si="15"/>
        <v>-34.151741936548845</v>
      </c>
      <c r="AT4">
        <f t="shared" si="16"/>
        <v>0</v>
      </c>
      <c r="AU4">
        <f t="shared" si="17"/>
        <v>-322.79141285151928</v>
      </c>
      <c r="AW4">
        <v>1</v>
      </c>
      <c r="AX4">
        <f>(R4*SUMPRODUCT(K5:$K$23, X5:$X$23)-$AZ$3*SUMPRODUCT(K4:$K$22, W5:$W$23))/Z4</f>
        <v>36.314367264093377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669.45642013174734</v>
      </c>
      <c r="P5">
        <f t="shared" ref="P5:P23" si="30">O5*$C$5</f>
        <v>33.472821006587367</v>
      </c>
      <c r="Q5" s="5">
        <f t="shared" ref="Q5:Q23" si="31">$C$8</f>
        <v>50</v>
      </c>
      <c r="R5">
        <f t="shared" si="0"/>
        <v>250000</v>
      </c>
      <c r="S5">
        <f t="shared" si="1"/>
        <v>69.551556552956384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35.90714147208746</v>
      </c>
      <c r="AC5">
        <f t="shared" si="2"/>
        <v>67.999858556993331</v>
      </c>
      <c r="AE5">
        <f t="shared" si="3"/>
        <v>654.52082074351381</v>
      </c>
      <c r="AF5">
        <f t="shared" si="4"/>
        <v>-32.72604103717569</v>
      </c>
      <c r="AG5">
        <f t="shared" si="5"/>
        <v>-48.884498009198694</v>
      </c>
      <c r="AH5">
        <f t="shared" si="6"/>
        <v>-302.06896150649078</v>
      </c>
      <c r="AI5">
        <f t="shared" si="7"/>
        <v>270.84132019064867</v>
      </c>
      <c r="AJ5">
        <f t="shared" si="8"/>
        <v>-32.092717084905871</v>
      </c>
      <c r="AK5">
        <f>G5*SUM(AB5, AE5:AF5)</f>
        <v>2.6965778768315452</v>
      </c>
      <c r="AL5">
        <f t="shared" si="9"/>
        <v>241.44518098257436</v>
      </c>
      <c r="AN5">
        <f t="shared" si="10"/>
        <v>591.80828193793093</v>
      </c>
      <c r="AO5">
        <f t="shared" si="11"/>
        <v>-29.590414096896545</v>
      </c>
      <c r="AP5">
        <f t="shared" si="12"/>
        <v>-44.200657738218752</v>
      </c>
      <c r="AQ5">
        <f t="shared" si="13"/>
        <v>-273.12639639615747</v>
      </c>
      <c r="AR5">
        <f t="shared" si="14"/>
        <v>244.89081370665812</v>
      </c>
      <c r="AS5">
        <f t="shared" si="15"/>
        <v>-29.017771717579759</v>
      </c>
      <c r="AT5">
        <f t="shared" si="16"/>
        <v>2.4382068069074863</v>
      </c>
      <c r="AU5">
        <f t="shared" si="17"/>
        <v>218.31124879598588</v>
      </c>
      <c r="AW5">
        <v>2</v>
      </c>
      <c r="AX5">
        <f>(R5*SUMPRODUCT(K6:$K$23, X6:$X$23)-$AZ$3*SUMPRODUCT(K5:$K$22, W6:$W$23))/Z5</f>
        <v>69.551556552956384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669.45642013174734</v>
      </c>
      <c r="P6">
        <f t="shared" si="30"/>
        <v>33.472821006587367</v>
      </c>
      <c r="Q6" s="5">
        <f t="shared" si="31"/>
        <v>50</v>
      </c>
      <c r="R6">
        <f t="shared" si="0"/>
        <v>250000</v>
      </c>
      <c r="S6">
        <f t="shared" si="1"/>
        <v>100.08988887597901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67.999858556993331</v>
      </c>
      <c r="AC6">
        <f t="shared" si="2"/>
        <v>96.757755305470255</v>
      </c>
      <c r="AE6">
        <f t="shared" si="3"/>
        <v>647.16927168383882</v>
      </c>
      <c r="AF6">
        <f t="shared" si="4"/>
        <v>-32.358463584191938</v>
      </c>
      <c r="AG6">
        <f t="shared" si="5"/>
        <v>-48.335429478477295</v>
      </c>
      <c r="AH6">
        <f t="shared" si="6"/>
        <v>-301.11775314710189</v>
      </c>
      <c r="AI6">
        <f t="shared" si="7"/>
        <v>265.35762547406773</v>
      </c>
      <c r="AJ6">
        <f t="shared" si="8"/>
        <v>-28.757896748476924</v>
      </c>
      <c r="AK6">
        <f>G6*SUM(AB6, AE6:AF6)</f>
        <v>4.8479557332621459</v>
      </c>
      <c r="AL6">
        <f t="shared" si="9"/>
        <v>241.44768445885296</v>
      </c>
      <c r="AN6">
        <f t="shared" si="10"/>
        <v>554.81285422847122</v>
      </c>
      <c r="AO6">
        <f t="shared" si="11"/>
        <v>-27.740642711423558</v>
      </c>
      <c r="AP6">
        <f t="shared" si="12"/>
        <v>-41.43756318889924</v>
      </c>
      <c r="AQ6">
        <f t="shared" si="13"/>
        <v>-258.14575473852761</v>
      </c>
      <c r="AR6">
        <f t="shared" si="14"/>
        <v>227.48889358962077</v>
      </c>
      <c r="AS6">
        <f t="shared" si="15"/>
        <v>-24.653906597136398</v>
      </c>
      <c r="AT6">
        <f t="shared" si="16"/>
        <v>4.1561122804026667</v>
      </c>
      <c r="AU6">
        <f t="shared" si="17"/>
        <v>206.99109927288706</v>
      </c>
      <c r="AW6">
        <v>3</v>
      </c>
      <c r="AX6">
        <f>(R6*SUMPRODUCT(K7:$K$23, X7:$X$23)-$AZ$3*SUMPRODUCT(K6:$K$22, W7:$W$23))/Z6</f>
        <v>100.08988887597901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669.45642013174734</v>
      </c>
      <c r="P7">
        <f t="shared" si="30"/>
        <v>33.472821006587367</v>
      </c>
      <c r="Q7" s="5">
        <f t="shared" si="31"/>
        <v>50</v>
      </c>
      <c r="R7">
        <f t="shared" si="0"/>
        <v>250000</v>
      </c>
      <c r="S7">
        <f t="shared" si="1"/>
        <v>128.96927350480831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96.757755305470255</v>
      </c>
      <c r="AC7">
        <f t="shared" si="2"/>
        <v>123.27404947478045</v>
      </c>
      <c r="AE7">
        <f t="shared" si="3"/>
        <v>639.89353133367558</v>
      </c>
      <c r="AF7">
        <f t="shared" si="4"/>
        <v>-31.994676566683776</v>
      </c>
      <c r="AG7">
        <f t="shared" si="5"/>
        <v>-47.792022907760455</v>
      </c>
      <c r="AH7">
        <f t="shared" si="6"/>
        <v>-300.26137966033269</v>
      </c>
      <c r="AI7">
        <f t="shared" si="7"/>
        <v>259.84545219889861</v>
      </c>
      <c r="AJ7">
        <f t="shared" si="8"/>
        <v>-26.5162941693102</v>
      </c>
      <c r="AK7">
        <f>G7*SUM(AB7, AE7:AF7)</f>
        <v>9.7242612189999758</v>
      </c>
      <c r="AL7">
        <f t="shared" si="9"/>
        <v>243.0534192485884</v>
      </c>
      <c r="AN7">
        <f t="shared" si="10"/>
        <v>516.69532100631352</v>
      </c>
      <c r="AO7">
        <f t="shared" si="11"/>
        <v>-25.834766050315672</v>
      </c>
      <c r="AP7">
        <f t="shared" si="12"/>
        <v>-38.590661428314412</v>
      </c>
      <c r="AQ7">
        <f t="shared" si="13"/>
        <v>-242.45228675158111</v>
      </c>
      <c r="AR7">
        <f t="shared" si="14"/>
        <v>209.81760677610225</v>
      </c>
      <c r="AS7">
        <f t="shared" si="15"/>
        <v>-21.411132410034007</v>
      </c>
      <c r="AT7">
        <f t="shared" si="16"/>
        <v>7.852056672034708</v>
      </c>
      <c r="AU7">
        <f t="shared" si="17"/>
        <v>196.25853103810294</v>
      </c>
      <c r="AW7">
        <v>4</v>
      </c>
      <c r="AX7">
        <f>(R7*SUMPRODUCT(K8:$K$23, X8:$X$23)-$AZ$3*SUMPRODUCT(K7:$K$22, W8:$W$23))/Z7</f>
        <v>128.96927350480831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669.45642013174734</v>
      </c>
      <c r="P8">
        <f t="shared" si="30"/>
        <v>33.472821006587367</v>
      </c>
      <c r="Q8" s="5">
        <f t="shared" si="31"/>
        <v>50</v>
      </c>
      <c r="R8">
        <f t="shared" si="0"/>
        <v>250000</v>
      </c>
      <c r="S8">
        <f t="shared" si="1"/>
        <v>155.90448039217424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123.27404947478045</v>
      </c>
      <c r="AC8">
        <f t="shared" si="2"/>
        <v>147.34248635028734</v>
      </c>
      <c r="AE8">
        <f t="shared" si="3"/>
        <v>632.69107595400135</v>
      </c>
      <c r="AF8">
        <f t="shared" si="4"/>
        <v>-31.634553797700065</v>
      </c>
      <c r="AG8">
        <f t="shared" si="5"/>
        <v>-47.25408980538937</v>
      </c>
      <c r="AH8">
        <f t="shared" si="6"/>
        <v>-300.06436646740485</v>
      </c>
      <c r="AI8">
        <f t="shared" si="7"/>
        <v>253.73806588350703</v>
      </c>
      <c r="AJ8">
        <f t="shared" si="8"/>
        <v>-24.06843687550689</v>
      </c>
      <c r="AK8">
        <f t="shared" ref="AK8:AK23" si="32">G8*SUM(AB8:AB8, AE8:AF8)</f>
        <v>15.645540347231366</v>
      </c>
      <c r="AL8">
        <f t="shared" si="9"/>
        <v>245.31516935523149</v>
      </c>
      <c r="AN8">
        <f t="shared" si="10"/>
        <v>477.41290424390695</v>
      </c>
      <c r="AO8">
        <f t="shared" si="11"/>
        <v>-23.870645212195345</v>
      </c>
      <c r="AP8">
        <f t="shared" si="12"/>
        <v>-35.656757474217159</v>
      </c>
      <c r="AQ8">
        <f t="shared" si="13"/>
        <v>-226.42108621384574</v>
      </c>
      <c r="AR8">
        <f t="shared" si="14"/>
        <v>191.46441534364868</v>
      </c>
      <c r="AS8">
        <f t="shared" si="15"/>
        <v>-18.161442109833537</v>
      </c>
      <c r="AT8">
        <f t="shared" si="16"/>
        <v>11.80573448799521</v>
      </c>
      <c r="AU8">
        <f t="shared" si="17"/>
        <v>185.10870772181036</v>
      </c>
      <c r="AW8">
        <v>5</v>
      </c>
      <c r="AX8">
        <f>(R8*SUMPRODUCT(K9:$K$23, X9:$X$23)-$AZ$3*SUMPRODUCT(K8:$K$22, W9:$W$23))/Z8</f>
        <v>155.90448039217424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669.45642013174734</v>
      </c>
      <c r="P9">
        <f t="shared" si="30"/>
        <v>33.472821006587367</v>
      </c>
      <c r="Q9" s="5">
        <f t="shared" si="31"/>
        <v>50</v>
      </c>
      <c r="R9">
        <f t="shared" si="0"/>
        <v>250000</v>
      </c>
      <c r="S9">
        <f t="shared" si="1"/>
        <v>178.45469088152831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147.34248635028734</v>
      </c>
      <c r="AC9">
        <f t="shared" si="2"/>
        <v>166.75243090693175</v>
      </c>
      <c r="AE9">
        <f t="shared" si="3"/>
        <v>625.55646417460559</v>
      </c>
      <c r="AF9">
        <f t="shared" si="4"/>
        <v>-31.277823208730279</v>
      </c>
      <c r="AG9">
        <f t="shared" si="5"/>
        <v>-46.721223769240844</v>
      </c>
      <c r="AH9">
        <f t="shared" si="6"/>
        <v>-301.62569047318868</v>
      </c>
      <c r="AI9">
        <f t="shared" si="7"/>
        <v>245.93172672344576</v>
      </c>
      <c r="AJ9">
        <f t="shared" si="8"/>
        <v>-19.409944556644405</v>
      </c>
      <c r="AK9">
        <f t="shared" si="32"/>
        <v>16.538151139150425</v>
      </c>
      <c r="AL9">
        <f t="shared" si="9"/>
        <v>243.05993330595177</v>
      </c>
      <c r="AN9">
        <f t="shared" si="10"/>
        <v>439.75154104616666</v>
      </c>
      <c r="AO9">
        <f t="shared" si="11"/>
        <v>-21.987577052308335</v>
      </c>
      <c r="AP9">
        <f t="shared" si="12"/>
        <v>-32.843925894356552</v>
      </c>
      <c r="AQ9">
        <f t="shared" si="13"/>
        <v>-212.03579500966705</v>
      </c>
      <c r="AR9">
        <f t="shared" si="14"/>
        <v>172.88424308983474</v>
      </c>
      <c r="AS9">
        <f t="shared" si="15"/>
        <v>-13.644736357520213</v>
      </c>
      <c r="AT9">
        <f t="shared" si="16"/>
        <v>11.625932854985036</v>
      </c>
      <c r="AU9">
        <f t="shared" si="17"/>
        <v>170.86543958729956</v>
      </c>
      <c r="AW9">
        <v>6</v>
      </c>
      <c r="AX9">
        <f>(R9*SUMPRODUCT(K10:$K$23, X10:$X$23)-$AZ$3*SUMPRODUCT(K9:$K$22, W10:$W$23))/Z9</f>
        <v>178.45469088152831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669.45642013174734</v>
      </c>
      <c r="P10">
        <f t="shared" si="30"/>
        <v>33.472821006587367</v>
      </c>
      <c r="Q10" s="5">
        <f t="shared" si="31"/>
        <v>50</v>
      </c>
      <c r="R10">
        <f t="shared" si="0"/>
        <v>250000</v>
      </c>
      <c r="S10">
        <f t="shared" si="1"/>
        <v>191.85176006134162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166.75243090693175</v>
      </c>
      <c r="AC10">
        <f t="shared" si="2"/>
        <v>177.2449822495721</v>
      </c>
      <c r="AE10">
        <f t="shared" si="3"/>
        <v>618.48685289712569</v>
      </c>
      <c r="AF10">
        <f t="shared" si="4"/>
        <v>-30.924342644856281</v>
      </c>
      <c r="AG10">
        <f t="shared" si="5"/>
        <v>-46.193212455517937</v>
      </c>
      <c r="AH10">
        <f t="shared" si="6"/>
        <v>-303.99538015246713</v>
      </c>
      <c r="AI10">
        <f t="shared" si="7"/>
        <v>237.37391764428429</v>
      </c>
      <c r="AJ10">
        <f t="shared" si="8"/>
        <v>-10.492551342640354</v>
      </c>
      <c r="AK10">
        <f t="shared" si="32"/>
        <v>3.2435542469845648</v>
      </c>
      <c r="AL10">
        <f t="shared" si="9"/>
        <v>230.12492054862849</v>
      </c>
      <c r="AN10">
        <f t="shared" si="10"/>
        <v>412.38904478736316</v>
      </c>
      <c r="AO10">
        <f t="shared" si="11"/>
        <v>-20.619452239368155</v>
      </c>
      <c r="AP10">
        <f t="shared" si="12"/>
        <v>-30.800290533191539</v>
      </c>
      <c r="AQ10">
        <f t="shared" si="13"/>
        <v>-202.69527776316272</v>
      </c>
      <c r="AR10">
        <f t="shared" si="14"/>
        <v>158.2740242516407</v>
      </c>
      <c r="AS10">
        <f t="shared" si="15"/>
        <v>-6.9961280588344898</v>
      </c>
      <c r="AT10">
        <f t="shared" si="16"/>
        <v>2.1627076329340289</v>
      </c>
      <c r="AU10">
        <f t="shared" si="17"/>
        <v>153.44060382574023</v>
      </c>
      <c r="AW10">
        <v>7</v>
      </c>
      <c r="AX10">
        <f>(R10*SUMPRODUCT(K11:$K$23, X11:$X$23)-$AZ$3*SUMPRODUCT(K10:$K$22, W11:$W$23))/Z10</f>
        <v>191.85176006134162</v>
      </c>
    </row>
    <row r="11" spans="1:52" x14ac:dyDescent="0.25">
      <c r="A11" t="s">
        <v>33</v>
      </c>
      <c r="C11" s="24">
        <f>AU25</f>
        <v>-452.22063294826182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669.45642013174734</v>
      </c>
      <c r="P11">
        <f t="shared" si="30"/>
        <v>33.472821006587367</v>
      </c>
      <c r="Q11" s="5">
        <f t="shared" si="31"/>
        <v>50</v>
      </c>
      <c r="R11">
        <f t="shared" si="0"/>
        <v>250000</v>
      </c>
      <c r="S11">
        <f t="shared" si="1"/>
        <v>200.3424718591184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177.2449822495721</v>
      </c>
      <c r="AC11">
        <f t="shared" si="2"/>
        <v>182.99301072939647</v>
      </c>
      <c r="AE11">
        <f t="shared" si="3"/>
        <v>611.48215221273085</v>
      </c>
      <c r="AF11">
        <f t="shared" si="4"/>
        <v>-30.574107610636542</v>
      </c>
      <c r="AG11">
        <f t="shared" si="5"/>
        <v>-45.670049149158409</v>
      </c>
      <c r="AH11">
        <f t="shared" si="6"/>
        <v>-306.15590902174762</v>
      </c>
      <c r="AI11">
        <f t="shared" si="7"/>
        <v>229.0820864311882</v>
      </c>
      <c r="AJ11">
        <f t="shared" si="8"/>
        <v>-5.7480284798243702</v>
      </c>
      <c r="AK11">
        <f t="shared" si="32"/>
        <v>1.2130448429626663</v>
      </c>
      <c r="AL11">
        <f t="shared" si="9"/>
        <v>224.54710279432649</v>
      </c>
      <c r="AN11">
        <f t="shared" si="10"/>
        <v>387.82318472664019</v>
      </c>
      <c r="AO11">
        <f t="shared" si="11"/>
        <v>-19.391159236332012</v>
      </c>
      <c r="AP11">
        <f t="shared" si="12"/>
        <v>-28.965528827874827</v>
      </c>
      <c r="AQ11">
        <f t="shared" si="13"/>
        <v>-194.17469378302758</v>
      </c>
      <c r="AR11">
        <f t="shared" si="14"/>
        <v>145.29180287940574</v>
      </c>
      <c r="AS11">
        <f t="shared" si="15"/>
        <v>-3.64559898089942</v>
      </c>
      <c r="AT11">
        <f t="shared" si="16"/>
        <v>0.76935510302570997</v>
      </c>
      <c r="AU11">
        <f t="shared" si="17"/>
        <v>142.41555900153202</v>
      </c>
      <c r="AW11">
        <v>8</v>
      </c>
      <c r="AX11">
        <f>(R11*SUMPRODUCT(K12:$K$23, X12:$X$23)-$AZ$3*SUMPRODUCT(K11:$K$22, W12:$W$23))/Z11</f>
        <v>200.3424718591184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669.45642013174734</v>
      </c>
      <c r="P12">
        <f t="shared" si="30"/>
        <v>33.472821006587367</v>
      </c>
      <c r="Q12" s="5">
        <f t="shared" si="31"/>
        <v>50</v>
      </c>
      <c r="R12">
        <f t="shared" si="0"/>
        <v>250000</v>
      </c>
      <c r="S12">
        <f t="shared" si="1"/>
        <v>207.53542465376492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182.99301072939647</v>
      </c>
      <c r="AC12">
        <f t="shared" si="2"/>
        <v>187.41030219889467</v>
      </c>
      <c r="AE12">
        <f t="shared" si="3"/>
        <v>604.53790101228833</v>
      </c>
      <c r="AF12">
        <f t="shared" si="4"/>
        <v>-30.226895050614417</v>
      </c>
      <c r="AG12">
        <f t="shared" si="5"/>
        <v>-45.151400661249674</v>
      </c>
      <c r="AH12">
        <f t="shared" si="6"/>
        <v>-309.73998208573596</v>
      </c>
      <c r="AI12">
        <f t="shared" si="7"/>
        <v>219.41962321468827</v>
      </c>
      <c r="AJ12">
        <f t="shared" si="8"/>
        <v>-4.4172914694981955</v>
      </c>
      <c r="AK12">
        <f t="shared" si="32"/>
        <v>15.903384350512479</v>
      </c>
      <c r="AL12">
        <f t="shared" si="9"/>
        <v>230.90571609570256</v>
      </c>
      <c r="AN12">
        <f t="shared" si="10"/>
        <v>358.33542038881399</v>
      </c>
      <c r="AO12">
        <f t="shared" si="11"/>
        <v>-17.916771019440699</v>
      </c>
      <c r="AP12">
        <f t="shared" si="12"/>
        <v>-26.763162590799748</v>
      </c>
      <c r="AQ12">
        <f t="shared" si="13"/>
        <v>-183.59610953434631</v>
      </c>
      <c r="AR12">
        <f t="shared" si="14"/>
        <v>130.05937724422719</v>
      </c>
      <c r="AS12">
        <f t="shared" si="15"/>
        <v>-2.6183172189073103</v>
      </c>
      <c r="AT12">
        <f t="shared" si="16"/>
        <v>9.4266147867707257</v>
      </c>
      <c r="AU12">
        <f t="shared" si="17"/>
        <v>136.86767481209063</v>
      </c>
      <c r="AW12">
        <v>9</v>
      </c>
      <c r="AX12">
        <f>(R12*SUMPRODUCT(K13:$K$23, X13:$X$23)-$AZ$3*SUMPRODUCT(K12:$K$22, W13:$W$23))/Z12</f>
        <v>207.53542465376492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669.45642013174734</v>
      </c>
      <c r="P13">
        <f t="shared" si="30"/>
        <v>33.472821006587367</v>
      </c>
      <c r="Q13" s="5">
        <f t="shared" si="31"/>
        <v>50</v>
      </c>
      <c r="R13">
        <f t="shared" si="0"/>
        <v>250000</v>
      </c>
      <c r="S13">
        <f t="shared" si="1"/>
        <v>216.01115770589757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187.41030219889467</v>
      </c>
      <c r="AC13">
        <f t="shared" si="2"/>
        <v>192.84268656276959</v>
      </c>
      <c r="AE13">
        <f t="shared" si="3"/>
        <v>597.65326923839564</v>
      </c>
      <c r="AF13">
        <f t="shared" si="4"/>
        <v>-29.88266346191978</v>
      </c>
      <c r="AG13">
        <f t="shared" si="5"/>
        <v>-44.637204996912196</v>
      </c>
      <c r="AH13">
        <f t="shared" si="6"/>
        <v>-313.40828862491577</v>
      </c>
      <c r="AI13">
        <f t="shared" si="7"/>
        <v>209.72511215464789</v>
      </c>
      <c r="AJ13">
        <f t="shared" si="8"/>
        <v>-5.4323843638749167</v>
      </c>
      <c r="AK13">
        <f t="shared" si="32"/>
        <v>52.862663558275941</v>
      </c>
      <c r="AL13">
        <f t="shared" si="9"/>
        <v>257.1553913490489</v>
      </c>
      <c r="AN13">
        <f t="shared" si="10"/>
        <v>320.91186271029437</v>
      </c>
      <c r="AO13">
        <f t="shared" si="11"/>
        <v>-16.045593135514714</v>
      </c>
      <c r="AP13">
        <f t="shared" si="12"/>
        <v>-23.968092101285674</v>
      </c>
      <c r="AQ13">
        <f t="shared" si="13"/>
        <v>-168.28559780093619</v>
      </c>
      <c r="AR13">
        <f t="shared" si="14"/>
        <v>112.61257967255777</v>
      </c>
      <c r="AS13">
        <f t="shared" si="15"/>
        <v>-2.9169364159773248</v>
      </c>
      <c r="AT13">
        <f t="shared" si="16"/>
        <v>28.384778773036579</v>
      </c>
      <c r="AU13">
        <f t="shared" si="17"/>
        <v>138.08042202961701</v>
      </c>
      <c r="AW13">
        <v>10</v>
      </c>
      <c r="AX13">
        <f>(R13*SUMPRODUCT(K14:$K$23, X14:$X$23)-$AZ$3*SUMPRODUCT(K13:$K$22, W14:$W$23))/Z13</f>
        <v>216.01115770589757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669.45642013174734</v>
      </c>
      <c r="P14">
        <f t="shared" si="30"/>
        <v>33.472821006587367</v>
      </c>
      <c r="Q14" s="5">
        <f t="shared" si="31"/>
        <v>50</v>
      </c>
      <c r="R14">
        <f t="shared" si="0"/>
        <v>250000</v>
      </c>
      <c r="S14">
        <f t="shared" si="1"/>
        <v>216.44224914339924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192.84268656276959</v>
      </c>
      <c r="AC14">
        <f t="shared" si="2"/>
        <v>191.01976436850191</v>
      </c>
      <c r="AE14">
        <f t="shared" si="3"/>
        <v>590.82461088187733</v>
      </c>
      <c r="AF14">
        <f t="shared" si="4"/>
        <v>-29.541230544093864</v>
      </c>
      <c r="AG14">
        <f t="shared" si="5"/>
        <v>-44.127189844979341</v>
      </c>
      <c r="AH14">
        <f t="shared" si="6"/>
        <v>-318.21550981863726</v>
      </c>
      <c r="AI14">
        <f t="shared" si="7"/>
        <v>198.94068067416691</v>
      </c>
      <c r="AJ14">
        <f t="shared" si="8"/>
        <v>1.8229221942676759</v>
      </c>
      <c r="AK14">
        <f t="shared" si="32"/>
        <v>52.788824683038719</v>
      </c>
      <c r="AL14">
        <f t="shared" si="9"/>
        <v>253.5524275514733</v>
      </c>
      <c r="AN14">
        <f t="shared" si="10"/>
        <v>292.23835629402538</v>
      </c>
      <c r="AO14">
        <f t="shared" si="11"/>
        <v>-14.611917814701268</v>
      </c>
      <c r="AP14">
        <f t="shared" si="12"/>
        <v>-21.826540720642697</v>
      </c>
      <c r="AQ14">
        <f t="shared" si="13"/>
        <v>-157.39828000370173</v>
      </c>
      <c r="AR14">
        <f t="shared" si="14"/>
        <v>98.401617754979711</v>
      </c>
      <c r="AS14">
        <f t="shared" si="15"/>
        <v>0.90166823773559956</v>
      </c>
      <c r="AT14">
        <f t="shared" si="16"/>
        <v>26.110827260628437</v>
      </c>
      <c r="AU14">
        <f t="shared" si="17"/>
        <v>125.41411325334376</v>
      </c>
      <c r="AW14">
        <v>11</v>
      </c>
      <c r="AX14">
        <f>(R14*SUMPRODUCT(K15:$K$23, X15:$X$23)-$AZ$3*SUMPRODUCT(K14:$K$22, W15:$W$23))/Z14</f>
        <v>216.44224914339924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669.45642013174734</v>
      </c>
      <c r="P15">
        <f t="shared" si="30"/>
        <v>33.472821006587367</v>
      </c>
      <c r="Q15" s="5">
        <f t="shared" si="31"/>
        <v>50</v>
      </c>
      <c r="R15">
        <f t="shared" si="0"/>
        <v>250000</v>
      </c>
      <c r="S15">
        <f t="shared" si="1"/>
        <v>211.08543307951734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191.01976436850191</v>
      </c>
      <c r="AC15">
        <f t="shared" si="2"/>
        <v>184.15395869400163</v>
      </c>
      <c r="AE15">
        <f t="shared" si="3"/>
        <v>584.0433806435824</v>
      </c>
      <c r="AF15">
        <f t="shared" si="4"/>
        <v>-29.202169032179121</v>
      </c>
      <c r="AG15">
        <f t="shared" si="5"/>
        <v>-43.620716978757493</v>
      </c>
      <c r="AH15">
        <f t="shared" si="6"/>
        <v>-326.00483886028138</v>
      </c>
      <c r="AI15">
        <f t="shared" si="7"/>
        <v>185.21565577236441</v>
      </c>
      <c r="AJ15">
        <f t="shared" si="8"/>
        <v>6.8658056745002796</v>
      </c>
      <c r="AK15">
        <f t="shared" si="32"/>
        <v>52.210268318593371</v>
      </c>
      <c r="AL15">
        <f t="shared" si="9"/>
        <v>244.29172976545806</v>
      </c>
      <c r="AN15">
        <f t="shared" si="10"/>
        <v>266.11289036654853</v>
      </c>
      <c r="AO15">
        <f t="shared" si="11"/>
        <v>-13.305644518327428</v>
      </c>
      <c r="AP15">
        <f t="shared" si="12"/>
        <v>-19.875296013605951</v>
      </c>
      <c r="AQ15">
        <f t="shared" si="13"/>
        <v>-148.54049000091797</v>
      </c>
      <c r="AR15">
        <f t="shared" si="14"/>
        <v>84.391459833697198</v>
      </c>
      <c r="AS15">
        <f t="shared" si="15"/>
        <v>3.1283282257612148</v>
      </c>
      <c r="AT15">
        <f t="shared" si="16"/>
        <v>23.78902983844063</v>
      </c>
      <c r="AU15">
        <f t="shared" si="17"/>
        <v>111.30881789789905</v>
      </c>
      <c r="AW15">
        <v>12</v>
      </c>
      <c r="AX15">
        <f>(R15*SUMPRODUCT(K16:$K$23, X16:$X$23)-$AZ$3*SUMPRODUCT(K15:$K$22, W16:$W$23))/Z15</f>
        <v>211.08543307951734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669.45642013174734</v>
      </c>
      <c r="P16">
        <f t="shared" si="30"/>
        <v>33.472821006587367</v>
      </c>
      <c r="Q16" s="5">
        <f t="shared" si="31"/>
        <v>50</v>
      </c>
      <c r="R16">
        <f t="shared" si="0"/>
        <v>250000</v>
      </c>
      <c r="S16">
        <f t="shared" si="1"/>
        <v>199.99511198742181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184.15395869400163</v>
      </c>
      <c r="AC16">
        <f t="shared" si="2"/>
        <v>172.46565191970762</v>
      </c>
      <c r="AE16">
        <f t="shared" si="3"/>
        <v>577.30529902709293</v>
      </c>
      <c r="AF16">
        <f t="shared" si="4"/>
        <v>-28.865264951354646</v>
      </c>
      <c r="AG16">
        <f t="shared" si="5"/>
        <v>-43.117466773526552</v>
      </c>
      <c r="AH16">
        <f t="shared" si="6"/>
        <v>-335.21517721684626</v>
      </c>
      <c r="AI16">
        <f t="shared" si="7"/>
        <v>170.10739008536547</v>
      </c>
      <c r="AJ16">
        <f t="shared" si="8"/>
        <v>11.688306774294006</v>
      </c>
      <c r="AK16">
        <f t="shared" si="32"/>
        <v>51.2815794938818</v>
      </c>
      <c r="AL16">
        <f t="shared" si="9"/>
        <v>233.07727635354127</v>
      </c>
      <c r="AN16">
        <f t="shared" si="10"/>
        <v>242.30842616467169</v>
      </c>
      <c r="AO16">
        <f t="shared" si="11"/>
        <v>-12.115421308233584</v>
      </c>
      <c r="AP16">
        <f t="shared" si="12"/>
        <v>-18.097401031495522</v>
      </c>
      <c r="AQ16">
        <f t="shared" si="13"/>
        <v>-140.69758610359406</v>
      </c>
      <c r="AR16">
        <f t="shared" si="14"/>
        <v>71.398017721348509</v>
      </c>
      <c r="AS16">
        <f t="shared" si="15"/>
        <v>4.905853495164501</v>
      </c>
      <c r="AT16">
        <f t="shared" si="16"/>
        <v>21.524068528977509</v>
      </c>
      <c r="AU16">
        <f t="shared" si="17"/>
        <v>97.827939745490525</v>
      </c>
      <c r="AW16">
        <v>13</v>
      </c>
      <c r="AX16">
        <f>(R16*SUMPRODUCT(K17:$K$23, X17:$X$23)-$AZ$3*SUMPRODUCT(K16:$K$22, W17:$W$23))/Z16</f>
        <v>199.99511198742181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669.45642013174734</v>
      </c>
      <c r="P17">
        <f t="shared" si="30"/>
        <v>33.472821006587367</v>
      </c>
      <c r="Q17" s="5">
        <f t="shared" si="31"/>
        <v>50</v>
      </c>
      <c r="R17">
        <f t="shared" si="0"/>
        <v>250000</v>
      </c>
      <c r="S17">
        <f t="shared" si="1"/>
        <v>183.90867956566117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172.46565191970762</v>
      </c>
      <c r="AC17">
        <f t="shared" si="2"/>
        <v>156.75419746414775</v>
      </c>
      <c r="AE17">
        <f t="shared" si="3"/>
        <v>570.60984899033258</v>
      </c>
      <c r="AF17">
        <f t="shared" si="4"/>
        <v>-28.530492449516629</v>
      </c>
      <c r="AG17">
        <f t="shared" si="5"/>
        <v>-42.617400612726811</v>
      </c>
      <c r="AH17">
        <f t="shared" si="6"/>
        <v>-344.45746532235052</v>
      </c>
      <c r="AI17">
        <f t="shared" si="7"/>
        <v>155.00449060573868</v>
      </c>
      <c r="AJ17">
        <f t="shared" si="8"/>
        <v>15.711454455559874</v>
      </c>
      <c r="AK17">
        <f t="shared" si="32"/>
        <v>50.018150592236658</v>
      </c>
      <c r="AL17">
        <f t="shared" si="9"/>
        <v>220.73409565353521</v>
      </c>
      <c r="AN17">
        <f t="shared" si="10"/>
        <v>220.6197577909401</v>
      </c>
      <c r="AO17">
        <f t="shared" si="11"/>
        <v>-11.030987889547005</v>
      </c>
      <c r="AP17">
        <f t="shared" si="12"/>
        <v>-16.477529466930996</v>
      </c>
      <c r="AQ17">
        <f t="shared" si="13"/>
        <v>-133.18053080080227</v>
      </c>
      <c r="AR17">
        <f t="shared" si="14"/>
        <v>59.930709633659852</v>
      </c>
      <c r="AS17">
        <f t="shared" si="15"/>
        <v>6.0746537807967842</v>
      </c>
      <c r="AT17">
        <f t="shared" si="16"/>
        <v>19.338944619227867</v>
      </c>
      <c r="AU17">
        <f t="shared" si="17"/>
        <v>85.344308033684499</v>
      </c>
      <c r="AW17">
        <v>14</v>
      </c>
      <c r="AX17">
        <f>(R17*SUMPRODUCT(K18:$K$23, X18:$X$23)-$AZ$3*SUMPRODUCT(K17:$K$22, W18:$W$23))/Z17</f>
        <v>183.90867956566117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669.45642013174734</v>
      </c>
      <c r="P18">
        <f t="shared" si="30"/>
        <v>33.472821006587367</v>
      </c>
      <c r="Q18" s="5">
        <f t="shared" si="31"/>
        <v>50</v>
      </c>
      <c r="R18">
        <f t="shared" si="0"/>
        <v>250000</v>
      </c>
      <c r="S18">
        <f t="shared" si="1"/>
        <v>163.31946419749394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156.75419746414775</v>
      </c>
      <c r="AC18">
        <f t="shared" si="2"/>
        <v>137.58162591905432</v>
      </c>
      <c r="AE18">
        <f t="shared" si="3"/>
        <v>563.95545513361185</v>
      </c>
      <c r="AF18">
        <f t="shared" si="4"/>
        <v>-28.197772756680596</v>
      </c>
      <c r="AG18">
        <f t="shared" si="5"/>
        <v>-42.120400833756058</v>
      </c>
      <c r="AH18">
        <f t="shared" si="6"/>
        <v>-354.1288642174473</v>
      </c>
      <c r="AI18">
        <f t="shared" si="7"/>
        <v>139.50841732572792</v>
      </c>
      <c r="AJ18">
        <f t="shared" si="8"/>
        <v>19.172571545093433</v>
      </c>
      <c r="AK18">
        <f t="shared" si="32"/>
        <v>48.475831588875536</v>
      </c>
      <c r="AL18">
        <f t="shared" si="9"/>
        <v>207.15682045969689</v>
      </c>
      <c r="AN18">
        <f t="shared" si="10"/>
        <v>200.85937588437173</v>
      </c>
      <c r="AO18">
        <f t="shared" si="11"/>
        <v>-10.042968794218588</v>
      </c>
      <c r="AP18">
        <f t="shared" si="12"/>
        <v>-15.001676721902459</v>
      </c>
      <c r="AQ18">
        <f t="shared" si="13"/>
        <v>-126.12716483521876</v>
      </c>
      <c r="AR18">
        <f t="shared" si="14"/>
        <v>49.687565533031915</v>
      </c>
      <c r="AS18">
        <f t="shared" si="15"/>
        <v>6.8285371115588518</v>
      </c>
      <c r="AT18">
        <f t="shared" si="16"/>
        <v>17.26523822011902</v>
      </c>
      <c r="AU18">
        <f t="shared" si="17"/>
        <v>73.78134086470979</v>
      </c>
      <c r="AW18">
        <v>15</v>
      </c>
      <c r="AX18">
        <f>(R18*SUMPRODUCT(K19:$K$23, X19:$X$23)-$AZ$3*SUMPRODUCT(K18:$K$22, W19:$W$23))/Z18</f>
        <v>163.31946419749394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669.45642013174734</v>
      </c>
      <c r="P19">
        <f t="shared" si="30"/>
        <v>33.472821006587367</v>
      </c>
      <c r="Q19" s="5">
        <f t="shared" si="31"/>
        <v>50</v>
      </c>
      <c r="R19">
        <f t="shared" si="0"/>
        <v>250000</v>
      </c>
      <c r="S19">
        <f t="shared" si="1"/>
        <v>138.10177571563167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137.58162591905432</v>
      </c>
      <c r="AC19">
        <f t="shared" si="2"/>
        <v>114.97264328355453</v>
      </c>
      <c r="AE19">
        <f t="shared" si="3"/>
        <v>557.33660039376809</v>
      </c>
      <c r="AF19">
        <f t="shared" si="4"/>
        <v>-27.866830019688404</v>
      </c>
      <c r="AG19">
        <f t="shared" si="5"/>
        <v>-41.626055381176691</v>
      </c>
      <c r="AH19">
        <f t="shared" si="6"/>
        <v>-365.70722120902445</v>
      </c>
      <c r="AI19">
        <f t="shared" si="7"/>
        <v>122.13649378387851</v>
      </c>
      <c r="AJ19">
        <f t="shared" si="8"/>
        <v>22.608982635499785</v>
      </c>
      <c r="AK19">
        <f t="shared" si="32"/>
        <v>46.69359774051938</v>
      </c>
      <c r="AL19">
        <f t="shared" si="9"/>
        <v>191.43907415989767</v>
      </c>
      <c r="AN19">
        <f t="shared" si="10"/>
        <v>182.855083349941</v>
      </c>
      <c r="AO19">
        <f t="shared" si="11"/>
        <v>-9.1427541674970509</v>
      </c>
      <c r="AP19">
        <f t="shared" si="12"/>
        <v>-13.656981832660264</v>
      </c>
      <c r="AQ19">
        <f t="shared" si="13"/>
        <v>-119.98390984659117</v>
      </c>
      <c r="AR19">
        <f t="shared" si="14"/>
        <v>40.071437503192513</v>
      </c>
      <c r="AS19">
        <f t="shared" si="15"/>
        <v>7.4177209990350903</v>
      </c>
      <c r="AT19">
        <f t="shared" si="16"/>
        <v>15.319578331512639</v>
      </c>
      <c r="AU19">
        <f t="shared" si="17"/>
        <v>62.808736833740241</v>
      </c>
      <c r="AW19">
        <v>16</v>
      </c>
      <c r="AX19">
        <f>(R19*SUMPRODUCT(K20:$K$23, X20:$X$23)-$AZ$3*SUMPRODUCT(K19:$K$22, W20:$W$23))/Z19</f>
        <v>138.10177571563167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669.45642013174734</v>
      </c>
      <c r="P20">
        <f t="shared" si="30"/>
        <v>33.472821006587367</v>
      </c>
      <c r="Q20" s="5">
        <f t="shared" si="31"/>
        <v>50</v>
      </c>
      <c r="R20">
        <f t="shared" si="0"/>
        <v>250000</v>
      </c>
      <c r="S20">
        <f t="shared" si="1"/>
        <v>109.13984331189454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114.97264328355453</v>
      </c>
      <c r="AC20">
        <f t="shared" si="2"/>
        <v>89.788184267426232</v>
      </c>
      <c r="AE20">
        <f t="shared" si="3"/>
        <v>550.75465188293765</v>
      </c>
      <c r="AF20">
        <f t="shared" si="4"/>
        <v>-27.537732594146885</v>
      </c>
      <c r="AG20">
        <f t="shared" si="5"/>
        <v>-41.134466361122549</v>
      </c>
      <c r="AH20">
        <f t="shared" si="6"/>
        <v>-376.64233121190125</v>
      </c>
      <c r="AI20">
        <f t="shared" si="7"/>
        <v>105.44012171576696</v>
      </c>
      <c r="AJ20">
        <f t="shared" si="8"/>
        <v>25.184459016128301</v>
      </c>
      <c r="AK20">
        <f t="shared" si="32"/>
        <v>44.673269380064184</v>
      </c>
      <c r="AL20">
        <f t="shared" si="9"/>
        <v>175.29785011195946</v>
      </c>
      <c r="AN20">
        <f t="shared" si="10"/>
        <v>166.45230557534074</v>
      </c>
      <c r="AO20">
        <f t="shared" si="11"/>
        <v>-8.3226152787670369</v>
      </c>
      <c r="AP20">
        <f t="shared" si="12"/>
        <v>-12.431900013938424</v>
      </c>
      <c r="AQ20">
        <f t="shared" si="13"/>
        <v>-113.83105742848525</v>
      </c>
      <c r="AR20">
        <f t="shared" si="14"/>
        <v>31.866732854150012</v>
      </c>
      <c r="AS20">
        <f t="shared" si="15"/>
        <v>7.6113951168100904</v>
      </c>
      <c r="AT20">
        <f t="shared" si="16"/>
        <v>13.501417846363399</v>
      </c>
      <c r="AU20">
        <f t="shared" si="17"/>
        <v>52.979545817323505</v>
      </c>
      <c r="AW20">
        <v>17</v>
      </c>
      <c r="AX20">
        <f>(R20*SUMPRODUCT(K21:$K$23, X21:$X$23)-$AZ$3*SUMPRODUCT(K20:$K$22, W21:$W$23))/Z20</f>
        <v>109.13984331189454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669.45642013174734</v>
      </c>
      <c r="P21">
        <f t="shared" si="30"/>
        <v>33.472821006587367</v>
      </c>
      <c r="Q21" s="5">
        <f t="shared" si="31"/>
        <v>50</v>
      </c>
      <c r="R21">
        <f t="shared" si="0"/>
        <v>250000</v>
      </c>
      <c r="S21">
        <f t="shared" si="1"/>
        <v>76.295354588089737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89.788184267426232</v>
      </c>
      <c r="AC21">
        <f t="shared" si="2"/>
        <v>62.020805609527315</v>
      </c>
      <c r="AE21">
        <f t="shared" si="3"/>
        <v>544.2038603949652</v>
      </c>
      <c r="AF21">
        <f t="shared" si="4"/>
        <v>-27.210193019748257</v>
      </c>
      <c r="AG21">
        <f t="shared" si="5"/>
        <v>-40.645204379985422</v>
      </c>
      <c r="AH21">
        <f t="shared" si="6"/>
        <v>-389.58658762950967</v>
      </c>
      <c r="AI21">
        <f t="shared" si="7"/>
        <v>86.761875365721892</v>
      </c>
      <c r="AJ21">
        <f t="shared" si="8"/>
        <v>27.767378657898917</v>
      </c>
      <c r="AK21">
        <f t="shared" si="32"/>
        <v>42.47472961498503</v>
      </c>
      <c r="AL21">
        <f t="shared" si="9"/>
        <v>157.00398363860583</v>
      </c>
      <c r="AN21">
        <f t="shared" si="10"/>
        <v>151.5079514889353</v>
      </c>
      <c r="AO21">
        <f t="shared" si="11"/>
        <v>-7.5753975744467645</v>
      </c>
      <c r="AP21">
        <f t="shared" si="12"/>
        <v>-11.315744156962369</v>
      </c>
      <c r="AQ21">
        <f t="shared" si="13"/>
        <v>-108.46204908666554</v>
      </c>
      <c r="AR21">
        <f t="shared" si="14"/>
        <v>24.154760670860647</v>
      </c>
      <c r="AS21">
        <f t="shared" si="15"/>
        <v>7.7305196909528728</v>
      </c>
      <c r="AT21">
        <f t="shared" si="16"/>
        <v>11.825089350417869</v>
      </c>
      <c r="AU21">
        <f t="shared" si="17"/>
        <v>43.71036971223139</v>
      </c>
      <c r="AW21">
        <v>18</v>
      </c>
      <c r="AX21">
        <f>(R21*SUMPRODUCT(K22:$K$23, X22:$X$23)-$AZ$3*SUMPRODUCT(K21:$K$22, W22:$W$23))/Z21</f>
        <v>76.295354588089737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669.45642013174734</v>
      </c>
      <c r="P22">
        <f t="shared" si="30"/>
        <v>33.472821006587367</v>
      </c>
      <c r="Q22" s="5">
        <f t="shared" si="31"/>
        <v>50</v>
      </c>
      <c r="R22">
        <f t="shared" si="0"/>
        <v>250000</v>
      </c>
      <c r="S22">
        <f t="shared" si="1"/>
        <v>39.863975351100841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62.020805609527315</v>
      </c>
      <c r="AC22">
        <f t="shared" si="2"/>
        <v>32.017209185265969</v>
      </c>
      <c r="AE22">
        <f t="shared" si="3"/>
        <v>537.6816048825284</v>
      </c>
      <c r="AF22">
        <f t="shared" si="4"/>
        <v>-26.88408024412642</v>
      </c>
      <c r="AG22">
        <f t="shared" si="5"/>
        <v>-40.158073678396718</v>
      </c>
      <c r="AH22">
        <f t="shared" si="6"/>
        <v>-403.39328894423846</v>
      </c>
      <c r="AI22">
        <f t="shared" si="7"/>
        <v>67.246162015766799</v>
      </c>
      <c r="AJ22">
        <f t="shared" si="8"/>
        <v>30.003596424261346</v>
      </c>
      <c r="AK22">
        <f t="shared" si="32"/>
        <v>40.097283117355055</v>
      </c>
      <c r="AL22">
        <f t="shared" si="9"/>
        <v>137.34704155738319</v>
      </c>
      <c r="AN22">
        <f t="shared" si="10"/>
        <v>137.89266138272609</v>
      </c>
      <c r="AO22">
        <f t="shared" si="11"/>
        <v>-6.8946330691363036</v>
      </c>
      <c r="AP22">
        <f t="shared" si="12"/>
        <v>-10.298852713638114</v>
      </c>
      <c r="AQ22">
        <f t="shared" si="13"/>
        <v>-103.45337034285353</v>
      </c>
      <c r="AR22">
        <f t="shared" si="14"/>
        <v>17.24580525709813</v>
      </c>
      <c r="AS22">
        <f t="shared" si="15"/>
        <v>7.6946574411794213</v>
      </c>
      <c r="AT22">
        <f t="shared" si="16"/>
        <v>10.283262497843367</v>
      </c>
      <c r="AU22">
        <f t="shared" si="17"/>
        <v>35.223725196120917</v>
      </c>
      <c r="AW22">
        <v>19</v>
      </c>
      <c r="AX22">
        <f>(R22*SUMPRODUCT(K23:$K$23, X23:$X$23)-$AZ$3*SUMPRODUCT(K22:$K$22, W23:$W$23))/Z22</f>
        <v>39.863975351100841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669.45642013174734</v>
      </c>
      <c r="P23">
        <f t="shared" si="30"/>
        <v>33.472821006587367</v>
      </c>
      <c r="Q23" s="5">
        <f t="shared" si="31"/>
        <v>50</v>
      </c>
      <c r="R23">
        <f t="shared" si="0"/>
        <v>250000</v>
      </c>
      <c r="S23">
        <f t="shared" si="1"/>
        <v>40.351593693677728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32.017209185265969</v>
      </c>
      <c r="AC23">
        <f t="shared" si="2"/>
        <v>32.017209185265969</v>
      </c>
      <c r="AE23">
        <f t="shared" si="3"/>
        <v>531.18413132554269</v>
      </c>
      <c r="AF23">
        <f t="shared" si="4"/>
        <v>-26.559206566277137</v>
      </c>
      <c r="AG23">
        <f t="shared" si="5"/>
        <v>-39.672793878129291</v>
      </c>
      <c r="AH23">
        <f t="shared" si="6"/>
        <v>-418.49531741730789</v>
      </c>
      <c r="AI23">
        <f t="shared" si="7"/>
        <v>46.456813463828382</v>
      </c>
      <c r="AJ23">
        <f t="shared" si="8"/>
        <v>0</v>
      </c>
      <c r="AK23">
        <f t="shared" si="32"/>
        <v>37.564949376117212</v>
      </c>
      <c r="AL23">
        <f t="shared" si="9"/>
        <v>84.021762839945595</v>
      </c>
      <c r="AN23">
        <f t="shared" si="10"/>
        <v>125.48829957380775</v>
      </c>
      <c r="AO23">
        <f t="shared" si="11"/>
        <v>-6.2744149786903876</v>
      </c>
      <c r="AP23">
        <f t="shared" si="12"/>
        <v>-9.3724024298035697</v>
      </c>
      <c r="AQ23">
        <f t="shared" si="13"/>
        <v>-98.866405574366937</v>
      </c>
      <c r="AR23">
        <f t="shared" si="14"/>
        <v>10.97507659094685</v>
      </c>
      <c r="AS23">
        <f t="shared" si="15"/>
        <v>0</v>
      </c>
      <c r="AT23">
        <f t="shared" si="16"/>
        <v>8.8744398463517165</v>
      </c>
      <c r="AU23">
        <f t="shared" si="17"/>
        <v>19.849516437298568</v>
      </c>
      <c r="AW23">
        <v>20</v>
      </c>
      <c r="AX23">
        <f>(R23*SUMPRODUCT(K$23:$K24, X$23:$X24)-$AZ$3*SUMPRODUCT(K$22:$K23, W$23:$W24))/Z23</f>
        <v>40.351593693677728</v>
      </c>
    </row>
    <row r="25" spans="5:50" x14ac:dyDescent="0.25">
      <c r="AN25" s="6">
        <f t="shared" ref="AN25:AU25" si="33">SUM(AN3:AN23)</f>
        <v>6715.7319430789557</v>
      </c>
      <c r="AO25" s="6">
        <f t="shared" si="33"/>
        <v>-837.87891225275837</v>
      </c>
      <c r="AP25" s="6">
        <f t="shared" si="33"/>
        <v>-2971.4891688787379</v>
      </c>
      <c r="AQ25" s="6">
        <f t="shared" si="33"/>
        <v>-3500.1135129294194</v>
      </c>
      <c r="AR25" s="6">
        <f t="shared" si="33"/>
        <v>-593.74965098195935</v>
      </c>
      <c r="AS25" s="6">
        <f t="shared" si="33"/>
        <v>-104.92437770427688</v>
      </c>
      <c r="AT25" s="6">
        <f t="shared" si="33"/>
        <v>246.45339573797463</v>
      </c>
      <c r="AU25" s="7">
        <f t="shared" si="33"/>
        <v>-452.22063294826182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1508.4410221703254</v>
      </c>
      <c r="K3">
        <v>1</v>
      </c>
      <c r="L3" s="2">
        <v>0</v>
      </c>
      <c r="O3">
        <f>$C$3</f>
        <v>1508.4410221703254</v>
      </c>
      <c r="P3">
        <f>O3*B5</f>
        <v>1206.7528177362603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1508.4410221703254</v>
      </c>
      <c r="AF3">
        <f t="shared" ref="AF3:AF23" si="4">-$Z3*P3</f>
        <v>-1206.7528177362603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-2218.2199995659348</v>
      </c>
      <c r="AJ3">
        <f t="shared" ref="AJ3:AJ23" si="8">AB3-AC3</f>
        <v>0</v>
      </c>
      <c r="AL3">
        <f t="shared" ref="AL3:AL23" si="9">SUM(AI3:AK3)</f>
        <v>-2218.2199995659348</v>
      </c>
      <c r="AN3">
        <f t="shared" ref="AN3:AN23" si="10">AE3*$K3</f>
        <v>1508.4410221703254</v>
      </c>
      <c r="AO3">
        <f t="shared" ref="AO3:AO23" si="11">AF3*$K3</f>
        <v>-1206.7528177362603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-2218.2199995659348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-2218.2199995659348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586.64075449587187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259.49922208163719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256.54397876826988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-256.54397876826988</v>
      </c>
      <c r="AK4">
        <f>G4*MAX(0, SUM(AB4, AE4:AF4))</f>
        <v>0</v>
      </c>
      <c r="AL4">
        <f t="shared" si="9"/>
        <v>-603.60772876826991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-330.0967757276012</v>
      </c>
      <c r="AR4">
        <f t="shared" si="14"/>
        <v>-330.0967757276012</v>
      </c>
      <c r="AS4">
        <f t="shared" si="15"/>
        <v>-244.0022624769544</v>
      </c>
      <c r="AT4">
        <f t="shared" si="16"/>
        <v>0</v>
      </c>
      <c r="AU4">
        <f t="shared" si="17"/>
        <v>-574.09903820455565</v>
      </c>
      <c r="AW4">
        <v>1</v>
      </c>
      <c r="AX4">
        <f>(R4*SUMPRODUCT(K5:$K$23, X5:$X$23)-$AZ$3*SUMPRODUCT(K4:$K$22, W5:$W$23))/Z4</f>
        <v>259.49922208163719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1508.4410221703254</v>
      </c>
      <c r="P5">
        <f t="shared" ref="P5:P23" si="30">O5*$C$5</f>
        <v>75.422051108516271</v>
      </c>
      <c r="Q5" s="5">
        <f t="shared" ref="Q5:Q23" si="31">$C$8</f>
        <v>50</v>
      </c>
      <c r="R5">
        <f t="shared" si="0"/>
        <v>250000</v>
      </c>
      <c r="S5">
        <f t="shared" si="1"/>
        <v>500.89003410368963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256.54397876826988</v>
      </c>
      <c r="AC5">
        <f t="shared" si="2"/>
        <v>489.52788402245642</v>
      </c>
      <c r="AE5">
        <f t="shared" si="3"/>
        <v>1474.2236648350822</v>
      </c>
      <c r="AF5">
        <f t="shared" si="4"/>
        <v>-73.711183241754114</v>
      </c>
      <c r="AG5">
        <f t="shared" si="5"/>
        <v>-48.865803938227174</v>
      </c>
      <c r="AH5">
        <f t="shared" si="6"/>
        <v>-352.38719636414254</v>
      </c>
      <c r="AI5">
        <f t="shared" si="7"/>
        <v>999.25948129095855</v>
      </c>
      <c r="AJ5">
        <f t="shared" si="8"/>
        <v>-232.98390525418654</v>
      </c>
      <c r="AK5">
        <f>G5*SUM(AB5, AE5:AF5)</f>
        <v>6.7939314874825527</v>
      </c>
      <c r="AL5">
        <f t="shared" si="9"/>
        <v>773.0695075242545</v>
      </c>
      <c r="AN5">
        <f t="shared" si="10"/>
        <v>1332.9717659511689</v>
      </c>
      <c r="AO5">
        <f t="shared" si="11"/>
        <v>-66.648588297558447</v>
      </c>
      <c r="AP5">
        <f t="shared" si="12"/>
        <v>-44.183754828985833</v>
      </c>
      <c r="AQ5">
        <f t="shared" si="13"/>
        <v>-318.62341830514509</v>
      </c>
      <c r="AR5">
        <f t="shared" si="14"/>
        <v>903.51600451947968</v>
      </c>
      <c r="AS5">
        <f t="shared" si="15"/>
        <v>-210.66068537138463</v>
      </c>
      <c r="AT5">
        <f t="shared" si="16"/>
        <v>6.1429748203329488</v>
      </c>
      <c r="AU5">
        <f t="shared" si="17"/>
        <v>698.9982939684279</v>
      </c>
      <c r="AW5">
        <v>2</v>
      </c>
      <c r="AX5">
        <f>(R5*SUMPRODUCT(K6:$K$23, X6:$X$23)-$AZ$3*SUMPRODUCT(K5:$K$22, W6:$W$23))/Z5</f>
        <v>500.89003410368963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1508.4410221703254</v>
      </c>
      <c r="P6">
        <f t="shared" si="30"/>
        <v>75.422051108516271</v>
      </c>
      <c r="Q6" s="5">
        <f t="shared" si="31"/>
        <v>50</v>
      </c>
      <c r="R6">
        <f t="shared" si="0"/>
        <v>250000</v>
      </c>
      <c r="S6">
        <f t="shared" si="1"/>
        <v>722.94285087181345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489.52788402245642</v>
      </c>
      <c r="AC6">
        <f t="shared" si="2"/>
        <v>698.43426843588531</v>
      </c>
      <c r="AE6">
        <f t="shared" si="3"/>
        <v>1457.3031610005048</v>
      </c>
      <c r="AF6">
        <f t="shared" si="4"/>
        <v>-72.865158050025244</v>
      </c>
      <c r="AG6">
        <f t="shared" si="5"/>
        <v>-48.304943301785706</v>
      </c>
      <c r="AH6">
        <f t="shared" si="6"/>
        <v>-361.01298529601195</v>
      </c>
      <c r="AI6">
        <f t="shared" si="7"/>
        <v>975.12007435268197</v>
      </c>
      <c r="AJ6">
        <f t="shared" si="8"/>
        <v>-208.9063844134289</v>
      </c>
      <c r="AK6">
        <f>G6*SUM(AB6, AE6:AF6)</f>
        <v>13.305157797507846</v>
      </c>
      <c r="AL6">
        <f t="shared" si="9"/>
        <v>779.5188477367609</v>
      </c>
      <c r="AN6">
        <f t="shared" si="10"/>
        <v>1249.3339248434747</v>
      </c>
      <c r="AO6">
        <f t="shared" si="11"/>
        <v>-62.46669624217374</v>
      </c>
      <c r="AP6">
        <f t="shared" si="12"/>
        <v>-41.411427642227245</v>
      </c>
      <c r="AQ6">
        <f t="shared" si="13"/>
        <v>-309.49344097330891</v>
      </c>
      <c r="AR6">
        <f t="shared" si="14"/>
        <v>835.96235998576481</v>
      </c>
      <c r="AS6">
        <f t="shared" si="15"/>
        <v>-179.0937123782156</v>
      </c>
      <c r="AT6">
        <f t="shared" si="16"/>
        <v>11.406401534468696</v>
      </c>
      <c r="AU6">
        <f t="shared" si="17"/>
        <v>668.27504914201791</v>
      </c>
      <c r="AW6">
        <v>3</v>
      </c>
      <c r="AX6">
        <f>(R6*SUMPRODUCT(K7:$K$23, X7:$X$23)-$AZ$3*SUMPRODUCT(K6:$K$22, W7:$W$23))/Z6</f>
        <v>722.94285087181345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1508.4410221703254</v>
      </c>
      <c r="P7">
        <f t="shared" si="30"/>
        <v>75.422051108516271</v>
      </c>
      <c r="Q7" s="5">
        <f t="shared" si="31"/>
        <v>50</v>
      </c>
      <c r="R7">
        <f t="shared" si="0"/>
        <v>250000</v>
      </c>
      <c r="S7">
        <f t="shared" si="1"/>
        <v>926.29032109059904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698.43426843588531</v>
      </c>
      <c r="AC7">
        <f t="shared" si="2"/>
        <v>884.56374680177487</v>
      </c>
      <c r="AE7">
        <f t="shared" si="3"/>
        <v>1440.4903214679873</v>
      </c>
      <c r="AF7">
        <f t="shared" si="4"/>
        <v>-72.024516073399369</v>
      </c>
      <c r="AG7">
        <f t="shared" si="5"/>
        <v>-47.747651392940391</v>
      </c>
      <c r="AH7">
        <f t="shared" si="6"/>
        <v>-371.21237913726372</v>
      </c>
      <c r="AI7">
        <f t="shared" si="7"/>
        <v>949.50577486438374</v>
      </c>
      <c r="AJ7">
        <f t="shared" si="8"/>
        <v>-186.12947836588955</v>
      </c>
      <c r="AK7">
        <f>G7*SUM(AB7, AE7:AF7)</f>
        <v>28.523221018860529</v>
      </c>
      <c r="AL7">
        <f t="shared" si="9"/>
        <v>791.89951751735475</v>
      </c>
      <c r="AN7">
        <f t="shared" si="10"/>
        <v>1163.1538257717962</v>
      </c>
      <c r="AO7">
        <f t="shared" si="11"/>
        <v>-58.15769128858981</v>
      </c>
      <c r="AP7">
        <f t="shared" si="12"/>
        <v>-38.554832727177676</v>
      </c>
      <c r="AQ7">
        <f t="shared" si="13"/>
        <v>-299.74314476985836</v>
      </c>
      <c r="AR7">
        <f t="shared" si="14"/>
        <v>766.69815698617015</v>
      </c>
      <c r="AS7">
        <f t="shared" si="15"/>
        <v>-150.29411279179115</v>
      </c>
      <c r="AT7">
        <f t="shared" si="16"/>
        <v>23.031667174002209</v>
      </c>
      <c r="AU7">
        <f t="shared" si="17"/>
        <v>639.43571136838125</v>
      </c>
      <c r="AW7">
        <v>4</v>
      </c>
      <c r="AX7">
        <f>(R7*SUMPRODUCT(K8:$K$23, X8:$X$23)-$AZ$3*SUMPRODUCT(K7:$K$22, W8:$W$23))/Z7</f>
        <v>926.29032109059904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1508.4410221703254</v>
      </c>
      <c r="P8">
        <f t="shared" si="30"/>
        <v>75.422051108516271</v>
      </c>
      <c r="Q8" s="5">
        <f t="shared" si="31"/>
        <v>50</v>
      </c>
      <c r="R8">
        <f t="shared" si="0"/>
        <v>250000</v>
      </c>
      <c r="S8">
        <f t="shared" si="1"/>
        <v>1111.4680986803673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884.56374680177487</v>
      </c>
      <c r="AC8">
        <f t="shared" si="2"/>
        <v>1049.089962570742</v>
      </c>
      <c r="AE8">
        <f t="shared" si="3"/>
        <v>1423.7838561158078</v>
      </c>
      <c r="AF8">
        <f t="shared" si="4"/>
        <v>-71.189192805790398</v>
      </c>
      <c r="AG8">
        <f t="shared" si="5"/>
        <v>-47.193885448278451</v>
      </c>
      <c r="AH8">
        <f t="shared" si="6"/>
        <v>-381.4471536626931</v>
      </c>
      <c r="AI8">
        <f t="shared" si="7"/>
        <v>923.95362419904586</v>
      </c>
      <c r="AJ8">
        <f t="shared" si="8"/>
        <v>-164.52621576896718</v>
      </c>
      <c r="AK8">
        <f t="shared" ref="AK8:AK23" si="32">G8*SUM(AB8:AB8, AE8:AF8)</f>
        <v>48.322621658414718</v>
      </c>
      <c r="AL8">
        <f t="shared" si="9"/>
        <v>807.75003008849342</v>
      </c>
      <c r="AN8">
        <f t="shared" si="10"/>
        <v>1074.3517833547812</v>
      </c>
      <c r="AO8">
        <f t="shared" si="11"/>
        <v>-53.717589167739071</v>
      </c>
      <c r="AP8">
        <f t="shared" si="12"/>
        <v>-35.611328768062073</v>
      </c>
      <c r="AQ8">
        <f t="shared" si="13"/>
        <v>-287.83050744170441</v>
      </c>
      <c r="AR8">
        <f t="shared" si="14"/>
        <v>697.19235797727572</v>
      </c>
      <c r="AS8">
        <f t="shared" si="15"/>
        <v>-124.14737852290003</v>
      </c>
      <c r="AT8">
        <f t="shared" si="16"/>
        <v>36.463044957347464</v>
      </c>
      <c r="AU8">
        <f t="shared" si="17"/>
        <v>609.50802441172323</v>
      </c>
      <c r="AW8">
        <v>5</v>
      </c>
      <c r="AX8">
        <f>(R8*SUMPRODUCT(K9:$K$23, X9:$X$23)-$AZ$3*SUMPRODUCT(K8:$K$22, W9:$W$23))/Z8</f>
        <v>1111.4680986803673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1508.4410221703254</v>
      </c>
      <c r="P9">
        <f t="shared" si="30"/>
        <v>75.422051108516271</v>
      </c>
      <c r="Q9" s="5">
        <f t="shared" si="31"/>
        <v>50</v>
      </c>
      <c r="R9">
        <f t="shared" si="0"/>
        <v>250000</v>
      </c>
      <c r="S9">
        <f t="shared" si="1"/>
        <v>1276.9554620980464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1049.089962570742</v>
      </c>
      <c r="AC9">
        <f t="shared" si="2"/>
        <v>1191.2338293545922</v>
      </c>
      <c r="AE9">
        <f t="shared" si="3"/>
        <v>1407.1798340117386</v>
      </c>
      <c r="AF9">
        <f t="shared" si="4"/>
        <v>-70.358991700586941</v>
      </c>
      <c r="AG9">
        <f t="shared" si="5"/>
        <v>-46.643515169956942</v>
      </c>
      <c r="AH9">
        <f t="shared" si="6"/>
        <v>-392.1571191936153</v>
      </c>
      <c r="AI9">
        <f t="shared" si="7"/>
        <v>898.02020794757937</v>
      </c>
      <c r="AJ9">
        <f t="shared" si="8"/>
        <v>-142.14386678385017</v>
      </c>
      <c r="AK9">
        <f t="shared" si="32"/>
        <v>53.205810948866237</v>
      </c>
      <c r="AL9">
        <f t="shared" si="9"/>
        <v>809.0821521125954</v>
      </c>
      <c r="AN9">
        <f t="shared" si="10"/>
        <v>989.21446100352136</v>
      </c>
      <c r="AO9">
        <f t="shared" si="11"/>
        <v>-49.460723050176078</v>
      </c>
      <c r="AP9">
        <f t="shared" si="12"/>
        <v>-32.789298569335259</v>
      </c>
      <c r="AQ9">
        <f t="shared" si="13"/>
        <v>-275.67726875808097</v>
      </c>
      <c r="AR9">
        <f t="shared" si="14"/>
        <v>631.28717062592898</v>
      </c>
      <c r="AS9">
        <f t="shared" si="15"/>
        <v>-99.923808717947935</v>
      </c>
      <c r="AT9">
        <f t="shared" si="16"/>
        <v>37.402438784237809</v>
      </c>
      <c r="AU9">
        <f t="shared" si="17"/>
        <v>568.76580069221882</v>
      </c>
      <c r="AW9">
        <v>6</v>
      </c>
      <c r="AX9">
        <f>(R9*SUMPRODUCT(K10:$K$23, X10:$X$23)-$AZ$3*SUMPRODUCT(K9:$K$22, W10:$W$23))/Z9</f>
        <v>1276.9554620980464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1508.4410221703254</v>
      </c>
      <c r="P10">
        <f t="shared" si="30"/>
        <v>75.422051108516271</v>
      </c>
      <c r="Q10" s="5">
        <f t="shared" si="31"/>
        <v>50</v>
      </c>
      <c r="R10">
        <f t="shared" si="0"/>
        <v>250000</v>
      </c>
      <c r="S10">
        <f t="shared" si="1"/>
        <v>1416.5156625830209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1191.2338293545922</v>
      </c>
      <c r="AC10">
        <f t="shared" si="2"/>
        <v>1305.9165065855805</v>
      </c>
      <c r="AE10">
        <f t="shared" si="3"/>
        <v>1390.6644889975576</v>
      </c>
      <c r="AF10">
        <f t="shared" si="4"/>
        <v>-69.533224449877878</v>
      </c>
      <c r="AG10">
        <f t="shared" si="5"/>
        <v>-46.096084253817473</v>
      </c>
      <c r="AH10">
        <f t="shared" si="6"/>
        <v>-404.97882219951344</v>
      </c>
      <c r="AI10">
        <f t="shared" si="7"/>
        <v>870.05635809434875</v>
      </c>
      <c r="AJ10">
        <f t="shared" si="8"/>
        <v>-114.68267723098825</v>
      </c>
      <c r="AK10">
        <f t="shared" si="32"/>
        <v>10.80316990377977</v>
      </c>
      <c r="AL10">
        <f t="shared" si="9"/>
        <v>766.17685076714031</v>
      </c>
      <c r="AN10">
        <f t="shared" si="10"/>
        <v>927.25463370973216</v>
      </c>
      <c r="AO10">
        <f t="shared" si="11"/>
        <v>-46.362731685486608</v>
      </c>
      <c r="AP10">
        <f t="shared" si="12"/>
        <v>-30.735528273276806</v>
      </c>
      <c r="AQ10">
        <f t="shared" si="13"/>
        <v>-270.02809981111704</v>
      </c>
      <c r="AR10">
        <f t="shared" si="14"/>
        <v>580.12827393985162</v>
      </c>
      <c r="AS10">
        <f t="shared" si="15"/>
        <v>-76.46707362559124</v>
      </c>
      <c r="AT10">
        <f t="shared" si="16"/>
        <v>7.2032394810441627</v>
      </c>
      <c r="AU10">
        <f t="shared" si="17"/>
        <v>510.86443979530463</v>
      </c>
      <c r="AW10">
        <v>7</v>
      </c>
      <c r="AX10">
        <f>(R10*SUMPRODUCT(K11:$K$23, X11:$X$23)-$AZ$3*SUMPRODUCT(K10:$K$22, W11:$W$23))/Z10</f>
        <v>1416.5156625830209</v>
      </c>
    </row>
    <row r="11" spans="1:52" x14ac:dyDescent="0.25">
      <c r="A11" t="s">
        <v>33</v>
      </c>
      <c r="C11" s="24">
        <f>AU25</f>
        <v>3902.7533969999686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1508.4410221703254</v>
      </c>
      <c r="P11">
        <f t="shared" si="30"/>
        <v>75.422051108516271</v>
      </c>
      <c r="Q11" s="5">
        <f t="shared" si="31"/>
        <v>50</v>
      </c>
      <c r="R11">
        <f t="shared" si="0"/>
        <v>250000</v>
      </c>
      <c r="S11">
        <f t="shared" si="1"/>
        <v>1538.9094124195003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1305.9165065855805</v>
      </c>
      <c r="AC11">
        <f t="shared" si="2"/>
        <v>1401.998975245805</v>
      </c>
      <c r="AE11">
        <f t="shared" si="3"/>
        <v>1374.2412322870609</v>
      </c>
      <c r="AF11">
        <f t="shared" si="4"/>
        <v>-68.712061614353047</v>
      </c>
      <c r="AG11">
        <f t="shared" si="5"/>
        <v>-45.55170577069763</v>
      </c>
      <c r="AH11">
        <f t="shared" si="6"/>
        <v>-417.08820290834018</v>
      </c>
      <c r="AI11">
        <f t="shared" si="7"/>
        <v>842.88926199367006</v>
      </c>
      <c r="AJ11">
        <f t="shared" si="8"/>
        <v>-96.082468660224549</v>
      </c>
      <c r="AK11">
        <f t="shared" si="32"/>
        <v>4.1783130836132614</v>
      </c>
      <c r="AL11">
        <f t="shared" si="9"/>
        <v>750.98510641705877</v>
      </c>
      <c r="AN11">
        <f t="shared" si="10"/>
        <v>871.59144279131158</v>
      </c>
      <c r="AO11">
        <f t="shared" si="11"/>
        <v>-43.579572139565585</v>
      </c>
      <c r="AP11">
        <f t="shared" si="12"/>
        <v>-28.890471353572615</v>
      </c>
      <c r="AQ11">
        <f t="shared" si="13"/>
        <v>-264.53180126106042</v>
      </c>
      <c r="AR11">
        <f t="shared" si="14"/>
        <v>534.58959803711298</v>
      </c>
      <c r="AS11">
        <f t="shared" si="15"/>
        <v>-60.938833386002599</v>
      </c>
      <c r="AT11">
        <f t="shared" si="16"/>
        <v>2.6500310450731521</v>
      </c>
      <c r="AU11">
        <f t="shared" si="17"/>
        <v>476.30079569618357</v>
      </c>
      <c r="AW11">
        <v>8</v>
      </c>
      <c r="AX11">
        <f>(R11*SUMPRODUCT(K12:$K$23, X12:$X$23)-$AZ$3*SUMPRODUCT(K11:$K$22, W12:$W$23))/Z11</f>
        <v>1538.9094124195003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1508.4410221703254</v>
      </c>
      <c r="P12">
        <f t="shared" si="30"/>
        <v>75.422051108516271</v>
      </c>
      <c r="Q12" s="5">
        <f t="shared" si="31"/>
        <v>50</v>
      </c>
      <c r="R12">
        <f t="shared" si="0"/>
        <v>250000</v>
      </c>
      <c r="S12">
        <f t="shared" si="1"/>
        <v>1649.9068784894789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1401.998975245805</v>
      </c>
      <c r="AC12">
        <f t="shared" si="2"/>
        <v>1485.2430113359096</v>
      </c>
      <c r="AE12">
        <f t="shared" si="3"/>
        <v>1357.8957184795797</v>
      </c>
      <c r="AF12">
        <f t="shared" si="4"/>
        <v>-67.894785923978986</v>
      </c>
      <c r="AG12">
        <f t="shared" si="5"/>
        <v>-45.009904216402738</v>
      </c>
      <c r="AH12">
        <f t="shared" si="6"/>
        <v>-431.42248293956578</v>
      </c>
      <c r="AI12">
        <f t="shared" si="7"/>
        <v>813.56854539963228</v>
      </c>
      <c r="AJ12">
        <f t="shared" si="8"/>
        <v>-83.244036090104601</v>
      </c>
      <c r="AK12">
        <f t="shared" si="32"/>
        <v>56.531998063829533</v>
      </c>
      <c r="AL12">
        <f t="shared" si="9"/>
        <v>786.8565073733572</v>
      </c>
      <c r="AN12">
        <f t="shared" si="10"/>
        <v>804.88275807154082</v>
      </c>
      <c r="AO12">
        <f t="shared" si="11"/>
        <v>-40.244137903577041</v>
      </c>
      <c r="AP12">
        <f t="shared" si="12"/>
        <v>-26.679291607751622</v>
      </c>
      <c r="AQ12">
        <f t="shared" si="13"/>
        <v>-255.72252216191956</v>
      </c>
      <c r="AR12">
        <f t="shared" si="14"/>
        <v>482.23680639829269</v>
      </c>
      <c r="AS12">
        <f t="shared" si="15"/>
        <v>-49.342293704432109</v>
      </c>
      <c r="AT12">
        <f t="shared" si="16"/>
        <v>33.508928485213708</v>
      </c>
      <c r="AU12">
        <f t="shared" si="17"/>
        <v>466.40344117907426</v>
      </c>
      <c r="AW12">
        <v>9</v>
      </c>
      <c r="AX12">
        <f>(R12*SUMPRODUCT(K13:$K$23, X13:$X$23)-$AZ$3*SUMPRODUCT(K12:$K$22, W13:$W$23))/Z12</f>
        <v>1649.9068784894789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1508.4410221703254</v>
      </c>
      <c r="P13">
        <f t="shared" si="30"/>
        <v>75.422051108516271</v>
      </c>
      <c r="Q13" s="5">
        <f t="shared" si="31"/>
        <v>50</v>
      </c>
      <c r="R13">
        <f t="shared" si="0"/>
        <v>250000</v>
      </c>
      <c r="S13">
        <f t="shared" si="1"/>
        <v>1752.1774515256961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1485.2430113359096</v>
      </c>
      <c r="AC13">
        <f t="shared" si="2"/>
        <v>1558.402843887475</v>
      </c>
      <c r="AE13">
        <f t="shared" si="3"/>
        <v>1341.6214075462838</v>
      </c>
      <c r="AF13">
        <f t="shared" si="4"/>
        <v>-67.081070377314191</v>
      </c>
      <c r="AG13">
        <f t="shared" si="5"/>
        <v>-44.47046280987427</v>
      </c>
      <c r="AH13">
        <f t="shared" si="6"/>
        <v>-446.71182182222208</v>
      </c>
      <c r="AI13">
        <f t="shared" si="7"/>
        <v>783.35805253687306</v>
      </c>
      <c r="AJ13">
        <f t="shared" si="8"/>
        <v>-73.159832551565387</v>
      </c>
      <c r="AK13">
        <f t="shared" si="32"/>
        <v>193.1848343953416</v>
      </c>
      <c r="AL13">
        <f t="shared" si="9"/>
        <v>903.38305438064924</v>
      </c>
      <c r="AN13">
        <f t="shared" si="10"/>
        <v>720.38796925905797</v>
      </c>
      <c r="AO13">
        <f t="shared" si="11"/>
        <v>-36.0193984629529</v>
      </c>
      <c r="AP13">
        <f t="shared" si="12"/>
        <v>-23.878559342763467</v>
      </c>
      <c r="AQ13">
        <f t="shared" si="13"/>
        <v>-239.86336261217039</v>
      </c>
      <c r="AR13">
        <f t="shared" si="14"/>
        <v>420.62664884117112</v>
      </c>
      <c r="AS13">
        <f t="shared" si="15"/>
        <v>-39.283409542148895</v>
      </c>
      <c r="AT13">
        <f t="shared" si="16"/>
        <v>103.73122384520872</v>
      </c>
      <c r="AU13">
        <f t="shared" si="17"/>
        <v>485.07446314423095</v>
      </c>
      <c r="AW13">
        <v>10</v>
      </c>
      <c r="AX13">
        <f>(R13*SUMPRODUCT(K14:$K$23, X14:$X$23)-$AZ$3*SUMPRODUCT(K13:$K$22, W14:$W$23))/Z13</f>
        <v>1752.1774515256961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1508.4410221703254</v>
      </c>
      <c r="P14">
        <f t="shared" si="30"/>
        <v>75.422051108516271</v>
      </c>
      <c r="Q14" s="5">
        <f t="shared" si="31"/>
        <v>50</v>
      </c>
      <c r="R14">
        <f t="shared" si="0"/>
        <v>250000</v>
      </c>
      <c r="S14">
        <f t="shared" si="1"/>
        <v>1831.5785120324197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1558.402843887475</v>
      </c>
      <c r="AC14">
        <f t="shared" si="2"/>
        <v>1609.3373785818187</v>
      </c>
      <c r="AE14">
        <f t="shared" si="3"/>
        <v>1325.4089324683566</v>
      </c>
      <c r="AF14">
        <f t="shared" si="4"/>
        <v>-66.27044662341784</v>
      </c>
      <c r="AG14">
        <f t="shared" si="5"/>
        <v>-43.933071064368676</v>
      </c>
      <c r="AH14">
        <f t="shared" si="6"/>
        <v>-463.43558703426174</v>
      </c>
      <c r="AI14">
        <f t="shared" si="7"/>
        <v>751.76982774630824</v>
      </c>
      <c r="AJ14">
        <f t="shared" si="8"/>
        <v>-50.934534694343711</v>
      </c>
      <c r="AK14">
        <f t="shared" si="32"/>
        <v>197.227893081269</v>
      </c>
      <c r="AL14">
        <f t="shared" si="9"/>
        <v>898.06318613323356</v>
      </c>
      <c r="AN14">
        <f t="shared" si="10"/>
        <v>655.58428120288784</v>
      </c>
      <c r="AO14">
        <f t="shared" si="11"/>
        <v>-32.779214060144398</v>
      </c>
      <c r="AP14">
        <f t="shared" si="12"/>
        <v>-21.730524149351282</v>
      </c>
      <c r="AQ14">
        <f t="shared" si="13"/>
        <v>-229.22818668792124</v>
      </c>
      <c r="AR14">
        <f t="shared" si="14"/>
        <v>371.84635630547086</v>
      </c>
      <c r="AS14">
        <f t="shared" si="15"/>
        <v>-25.193643635559312</v>
      </c>
      <c r="AT14">
        <f t="shared" si="16"/>
        <v>97.55442516751765</v>
      </c>
      <c r="AU14">
        <f t="shared" si="17"/>
        <v>444.20713783742923</v>
      </c>
      <c r="AW14">
        <v>11</v>
      </c>
      <c r="AX14">
        <f>(R14*SUMPRODUCT(K15:$K$23, X15:$X$23)-$AZ$3*SUMPRODUCT(K14:$K$22, W15:$W$23))/Z14</f>
        <v>1831.5785120324197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1508.4410221703254</v>
      </c>
      <c r="P15">
        <f t="shared" si="30"/>
        <v>75.422051108516271</v>
      </c>
      <c r="Q15" s="5">
        <f t="shared" si="31"/>
        <v>50</v>
      </c>
      <c r="R15">
        <f t="shared" si="0"/>
        <v>250000</v>
      </c>
      <c r="S15">
        <f t="shared" si="1"/>
        <v>1895.4770035274926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1609.3373785818187</v>
      </c>
      <c r="AC15">
        <f t="shared" si="2"/>
        <v>1645.1815651339205</v>
      </c>
      <c r="AE15">
        <f t="shared" si="3"/>
        <v>1309.2532154956275</v>
      </c>
      <c r="AF15">
        <f t="shared" si="4"/>
        <v>-65.462660774781384</v>
      </c>
      <c r="AG15">
        <f t="shared" si="5"/>
        <v>-43.397560668692606</v>
      </c>
      <c r="AH15">
        <f t="shared" si="6"/>
        <v>-480.89842516194989</v>
      </c>
      <c r="AI15">
        <f t="shared" si="7"/>
        <v>719.49456889020348</v>
      </c>
      <c r="AJ15">
        <f t="shared" si="8"/>
        <v>-35.844186552101746</v>
      </c>
      <c r="AK15">
        <f t="shared" si="32"/>
        <v>199.71895533118658</v>
      </c>
      <c r="AL15">
        <f t="shared" si="9"/>
        <v>883.36933766928837</v>
      </c>
      <c r="AN15">
        <f t="shared" si="10"/>
        <v>596.54671030311499</v>
      </c>
      <c r="AO15">
        <f t="shared" si="11"/>
        <v>-29.827335515155756</v>
      </c>
      <c r="AP15">
        <f t="shared" si="12"/>
        <v>-19.773617315339628</v>
      </c>
      <c r="AQ15">
        <f t="shared" si="13"/>
        <v>-219.11603509922259</v>
      </c>
      <c r="AR15">
        <f t="shared" si="14"/>
        <v>327.82972237339698</v>
      </c>
      <c r="AS15">
        <f t="shared" si="15"/>
        <v>-16.332006152876133</v>
      </c>
      <c r="AT15">
        <f t="shared" si="16"/>
        <v>90.999727461346865</v>
      </c>
      <c r="AU15">
        <f t="shared" si="17"/>
        <v>402.49744368186771</v>
      </c>
      <c r="AW15">
        <v>12</v>
      </c>
      <c r="AX15">
        <f>(R15*SUMPRODUCT(K16:$K$23, X16:$X$23)-$AZ$3*SUMPRODUCT(K15:$K$22, W16:$W$23))/Z15</f>
        <v>1895.4770035274926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1508.4410221703254</v>
      </c>
      <c r="P16">
        <f t="shared" si="30"/>
        <v>75.422051108516271</v>
      </c>
      <c r="Q16" s="5">
        <f t="shared" si="31"/>
        <v>50</v>
      </c>
      <c r="R16">
        <f t="shared" si="0"/>
        <v>250000</v>
      </c>
      <c r="S16">
        <f t="shared" si="1"/>
        <v>1885.4613470116803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1645.1815651339205</v>
      </c>
      <c r="AC16">
        <f t="shared" si="2"/>
        <v>1615.4200839520338</v>
      </c>
      <c r="AE16">
        <f t="shared" si="3"/>
        <v>1292.39770761314</v>
      </c>
      <c r="AF16">
        <f t="shared" si="4"/>
        <v>-64.619885380656996</v>
      </c>
      <c r="AG16">
        <f t="shared" si="5"/>
        <v>-42.838854440382924</v>
      </c>
      <c r="AH16">
        <f t="shared" si="6"/>
        <v>-623.65310811377742</v>
      </c>
      <c r="AI16">
        <f t="shared" si="7"/>
        <v>561.28585967832271</v>
      </c>
      <c r="AJ16">
        <f t="shared" si="8"/>
        <v>29.761481181886666</v>
      </c>
      <c r="AK16">
        <f t="shared" si="32"/>
        <v>201.10715711564831</v>
      </c>
      <c r="AL16">
        <f t="shared" si="9"/>
        <v>792.15449797585768</v>
      </c>
      <c r="AN16">
        <f t="shared" si="10"/>
        <v>542.4492985571452</v>
      </c>
      <c r="AO16">
        <f t="shared" si="11"/>
        <v>-27.122464927857255</v>
      </c>
      <c r="AP16">
        <f t="shared" si="12"/>
        <v>-17.980460972106027</v>
      </c>
      <c r="AQ16">
        <f t="shared" si="13"/>
        <v>-261.7616768015555</v>
      </c>
      <c r="AR16">
        <f t="shared" si="14"/>
        <v>235.58469585562639</v>
      </c>
      <c r="AS16">
        <f t="shared" si="15"/>
        <v>12.491584050355335</v>
      </c>
      <c r="AT16">
        <f t="shared" si="16"/>
        <v>84.409339067676214</v>
      </c>
      <c r="AU16">
        <f t="shared" si="17"/>
        <v>332.48561897365795</v>
      </c>
      <c r="AW16">
        <v>13</v>
      </c>
      <c r="AX16">
        <f>(R16*SUMPRODUCT(K17:$K$23, X17:$X$23)-$AZ$3*SUMPRODUCT(K16:$K$22, W17:$W$23))/Z16</f>
        <v>1885.4613470116803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1508.4410221703254</v>
      </c>
      <c r="P17">
        <f t="shared" si="30"/>
        <v>75.422051108516271</v>
      </c>
      <c r="Q17" s="5">
        <f t="shared" si="31"/>
        <v>50</v>
      </c>
      <c r="R17">
        <f t="shared" si="0"/>
        <v>250000</v>
      </c>
      <c r="S17">
        <f t="shared" si="1"/>
        <v>1802.7375589401572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1615.4200839520338</v>
      </c>
      <c r="AC17">
        <f t="shared" si="2"/>
        <v>1523.4489929889069</v>
      </c>
      <c r="AE17">
        <f t="shared" si="3"/>
        <v>1274.746257330751</v>
      </c>
      <c r="AF17">
        <f t="shared" si="4"/>
        <v>-63.737312866537557</v>
      </c>
      <c r="AG17">
        <f t="shared" si="5"/>
        <v>-42.253765264771928</v>
      </c>
      <c r="AH17">
        <f t="shared" si="6"/>
        <v>-783.50315603583329</v>
      </c>
      <c r="AI17">
        <f t="shared" si="7"/>
        <v>385.25202316360799</v>
      </c>
      <c r="AJ17">
        <f t="shared" si="8"/>
        <v>91.971090963126926</v>
      </c>
      <c r="AK17">
        <f t="shared" si="32"/>
        <v>197.85003198913731</v>
      </c>
      <c r="AL17">
        <f t="shared" si="9"/>
        <v>675.07314611587219</v>
      </c>
      <c r="AN17">
        <f t="shared" si="10"/>
        <v>492.86602927525428</v>
      </c>
      <c r="AO17">
        <f t="shared" si="11"/>
        <v>-24.643301463762718</v>
      </c>
      <c r="AP17">
        <f t="shared" si="12"/>
        <v>-16.336934027626917</v>
      </c>
      <c r="AQ17">
        <f t="shared" si="13"/>
        <v>-302.93251478032454</v>
      </c>
      <c r="AR17">
        <f t="shared" si="14"/>
        <v>148.95327900353999</v>
      </c>
      <c r="AS17">
        <f t="shared" si="15"/>
        <v>35.559568149685674</v>
      </c>
      <c r="AT17">
        <f t="shared" si="16"/>
        <v>76.496447114625155</v>
      </c>
      <c r="AU17">
        <f t="shared" si="17"/>
        <v>261.00929426785081</v>
      </c>
      <c r="AW17">
        <v>14</v>
      </c>
      <c r="AX17">
        <f>(R17*SUMPRODUCT(K18:$K$23, X18:$X$23)-$AZ$3*SUMPRODUCT(K17:$K$22, W18:$W$23))/Z17</f>
        <v>1802.7375589401572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1508.4410221703254</v>
      </c>
      <c r="P18">
        <f t="shared" si="30"/>
        <v>75.422051108516271</v>
      </c>
      <c r="Q18" s="5">
        <f t="shared" si="31"/>
        <v>50</v>
      </c>
      <c r="R18">
        <f t="shared" si="0"/>
        <v>250000</v>
      </c>
      <c r="S18">
        <f t="shared" si="1"/>
        <v>1654.0072961872547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1523.4489929889069</v>
      </c>
      <c r="AC18">
        <f t="shared" si="2"/>
        <v>1377.5115960480966</v>
      </c>
      <c r="AE18">
        <f t="shared" si="3"/>
        <v>1256.2792224581717</v>
      </c>
      <c r="AF18">
        <f t="shared" si="4"/>
        <v>-62.813961122908587</v>
      </c>
      <c r="AG18">
        <f t="shared" si="5"/>
        <v>-41.641642066013738</v>
      </c>
      <c r="AH18">
        <f t="shared" si="6"/>
        <v>-947.92773055233567</v>
      </c>
      <c r="AI18">
        <f t="shared" si="7"/>
        <v>203.89588871691387</v>
      </c>
      <c r="AJ18">
        <f t="shared" si="8"/>
        <v>145.93739694081023</v>
      </c>
      <c r="AK18">
        <f t="shared" si="32"/>
        <v>190.18399780269192</v>
      </c>
      <c r="AL18">
        <f t="shared" si="9"/>
        <v>540.01728346041602</v>
      </c>
      <c r="AN18">
        <f t="shared" si="10"/>
        <v>447.43863768401542</v>
      </c>
      <c r="AO18">
        <f t="shared" si="11"/>
        <v>-22.37193188420077</v>
      </c>
      <c r="AP18">
        <f t="shared" si="12"/>
        <v>-14.831161149417909</v>
      </c>
      <c r="AQ18">
        <f t="shared" si="13"/>
        <v>-337.61562302313678</v>
      </c>
      <c r="AR18">
        <f t="shared" si="14"/>
        <v>72.619921627259984</v>
      </c>
      <c r="AS18">
        <f t="shared" si="15"/>
        <v>51.977322323757249</v>
      </c>
      <c r="AT18">
        <f t="shared" si="16"/>
        <v>67.736270221542682</v>
      </c>
      <c r="AU18">
        <f t="shared" si="17"/>
        <v>192.33351417255992</v>
      </c>
      <c r="AW18">
        <v>15</v>
      </c>
      <c r="AX18">
        <f>(R18*SUMPRODUCT(K19:$K$23, X19:$X$23)-$AZ$3*SUMPRODUCT(K18:$K$22, W19:$W$23))/Z18</f>
        <v>1654.0072961872547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1508.4410221703254</v>
      </c>
      <c r="P19">
        <f t="shared" si="30"/>
        <v>75.422051108516271</v>
      </c>
      <c r="Q19" s="5">
        <f t="shared" si="31"/>
        <v>50</v>
      </c>
      <c r="R19">
        <f t="shared" si="0"/>
        <v>250000</v>
      </c>
      <c r="S19">
        <f t="shared" si="1"/>
        <v>1442.4817768873625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1377.5115960480966</v>
      </c>
      <c r="AC19">
        <f t="shared" si="2"/>
        <v>1182.8490309626463</v>
      </c>
      <c r="AE19">
        <f t="shared" si="3"/>
        <v>1236.936251069048</v>
      </c>
      <c r="AF19">
        <f t="shared" si="4"/>
        <v>-61.846812553452402</v>
      </c>
      <c r="AG19">
        <f t="shared" si="5"/>
        <v>-41.000484370590776</v>
      </c>
      <c r="AH19">
        <f t="shared" si="6"/>
        <v>-1123.7063738141114</v>
      </c>
      <c r="AI19">
        <f t="shared" si="7"/>
        <v>10.382580330893461</v>
      </c>
      <c r="AJ19">
        <f t="shared" si="8"/>
        <v>194.6625650854503</v>
      </c>
      <c r="AK19">
        <f t="shared" si="32"/>
        <v>178.68207241945848</v>
      </c>
      <c r="AL19">
        <f t="shared" si="9"/>
        <v>383.72721783580221</v>
      </c>
      <c r="AN19">
        <f t="shared" si="10"/>
        <v>405.82312578788856</v>
      </c>
      <c r="AO19">
        <f t="shared" si="11"/>
        <v>-20.291156289394429</v>
      </c>
      <c r="AP19">
        <f t="shared" si="12"/>
        <v>-13.4517399030953</v>
      </c>
      <c r="AQ19">
        <f t="shared" si="13"/>
        <v>-368.67383642033792</v>
      </c>
      <c r="AR19">
        <f t="shared" si="14"/>
        <v>3.4063931750609111</v>
      </c>
      <c r="AS19">
        <f t="shared" si="15"/>
        <v>63.866323400732718</v>
      </c>
      <c r="AT19">
        <f t="shared" si="16"/>
        <v>58.623326051646849</v>
      </c>
      <c r="AU19">
        <f t="shared" si="17"/>
        <v>125.89604262744047</v>
      </c>
      <c r="AW19">
        <v>16</v>
      </c>
      <c r="AX19">
        <f>(R19*SUMPRODUCT(K20:$K$23, X20:$X$23)-$AZ$3*SUMPRODUCT(K19:$K$22, W20:$W$23))/Z19</f>
        <v>1442.4817768873625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1508.4410221703254</v>
      </c>
      <c r="P20">
        <f t="shared" si="30"/>
        <v>75.422051108516271</v>
      </c>
      <c r="Q20" s="5">
        <f t="shared" si="31"/>
        <v>50</v>
      </c>
      <c r="R20">
        <f t="shared" si="0"/>
        <v>250000</v>
      </c>
      <c r="S20">
        <f t="shared" si="1"/>
        <v>1172.5708129591683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1182.8490309626463</v>
      </c>
      <c r="AC20">
        <f t="shared" si="2"/>
        <v>945.77572498967959</v>
      </c>
      <c r="AE20">
        <f t="shared" si="3"/>
        <v>1216.6829376785724</v>
      </c>
      <c r="AF20">
        <f t="shared" si="4"/>
        <v>-60.834146883928625</v>
      </c>
      <c r="AG20">
        <f t="shared" si="5"/>
        <v>-40.329151746616674</v>
      </c>
      <c r="AH20">
        <f t="shared" si="6"/>
        <v>-1306.6389013409675</v>
      </c>
      <c r="AI20">
        <f t="shared" si="7"/>
        <v>-191.11926229294045</v>
      </c>
      <c r="AJ20">
        <f t="shared" si="8"/>
        <v>237.07330597296675</v>
      </c>
      <c r="AK20">
        <f t="shared" si="32"/>
        <v>163.70884752301032</v>
      </c>
      <c r="AL20">
        <f t="shared" si="9"/>
        <v>209.66289120303662</v>
      </c>
      <c r="AN20">
        <f t="shared" si="10"/>
        <v>367.71306322769351</v>
      </c>
      <c r="AO20">
        <f t="shared" si="11"/>
        <v>-18.385653161384678</v>
      </c>
      <c r="AP20">
        <f t="shared" si="12"/>
        <v>-12.188513101381741</v>
      </c>
      <c r="AQ20">
        <f t="shared" si="13"/>
        <v>-394.90008289364783</v>
      </c>
      <c r="AR20">
        <f t="shared" si="14"/>
        <v>-57.761185928720721</v>
      </c>
      <c r="AS20">
        <f t="shared" si="15"/>
        <v>71.649686906241499</v>
      </c>
      <c r="AT20">
        <f t="shared" si="16"/>
        <v>49.477049390549453</v>
      </c>
      <c r="AU20">
        <f t="shared" si="17"/>
        <v>63.365550368070231</v>
      </c>
      <c r="AW20">
        <v>17</v>
      </c>
      <c r="AX20">
        <f>(R20*SUMPRODUCT(K21:$K$23, X21:$X$23)-$AZ$3*SUMPRODUCT(K20:$K$22, W21:$W$23))/Z20</f>
        <v>1172.5708129591683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1508.4410221703254</v>
      </c>
      <c r="P21">
        <f t="shared" si="30"/>
        <v>75.422051108516271</v>
      </c>
      <c r="Q21" s="5">
        <f t="shared" si="31"/>
        <v>50</v>
      </c>
      <c r="R21">
        <f t="shared" si="0"/>
        <v>250000</v>
      </c>
      <c r="S21">
        <f t="shared" si="1"/>
        <v>842.72564414387045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945.77572498967959</v>
      </c>
      <c r="AC21">
        <f t="shared" si="2"/>
        <v>667.83409714158574</v>
      </c>
      <c r="AE21">
        <f t="shared" si="3"/>
        <v>1195.3930144796545</v>
      </c>
      <c r="AF21">
        <f t="shared" si="4"/>
        <v>-59.769650723982735</v>
      </c>
      <c r="AG21">
        <f t="shared" si="5"/>
        <v>-39.623458819746851</v>
      </c>
      <c r="AH21">
        <f t="shared" si="6"/>
        <v>-1512.0070470183173</v>
      </c>
      <c r="AI21">
        <f t="shared" si="7"/>
        <v>-416.00714208239242</v>
      </c>
      <c r="AJ21">
        <f t="shared" si="8"/>
        <v>277.94162784809384</v>
      </c>
      <c r="AK21">
        <f t="shared" si="32"/>
        <v>145.69793621217462</v>
      </c>
      <c r="AL21">
        <f t="shared" si="9"/>
        <v>7.6324219778760494</v>
      </c>
      <c r="AN21">
        <f t="shared" si="10"/>
        <v>332.80092264790414</v>
      </c>
      <c r="AO21">
        <f t="shared" si="11"/>
        <v>-16.640046132395209</v>
      </c>
      <c r="AP21">
        <f t="shared" si="12"/>
        <v>-11.03128719507623</v>
      </c>
      <c r="AQ21">
        <f t="shared" si="13"/>
        <v>-420.94719828764181</v>
      </c>
      <c r="AR21">
        <f t="shared" si="14"/>
        <v>-115.8176089672091</v>
      </c>
      <c r="AS21">
        <f t="shared" si="15"/>
        <v>77.379764704723712</v>
      </c>
      <c r="AT21">
        <f t="shared" si="16"/>
        <v>40.562732935505601</v>
      </c>
      <c r="AU21">
        <f t="shared" si="17"/>
        <v>2.1248886730202008</v>
      </c>
      <c r="AW21">
        <v>18</v>
      </c>
      <c r="AX21">
        <f>(R21*SUMPRODUCT(K22:$K$23, X22:$X$23)-$AZ$3*SUMPRODUCT(K21:$K$22, W22:$W$23))/Z21</f>
        <v>842.72564414387045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1508.4410221703254</v>
      </c>
      <c r="P22">
        <f t="shared" si="30"/>
        <v>75.422051108516271</v>
      </c>
      <c r="Q22" s="5">
        <f t="shared" si="31"/>
        <v>50</v>
      </c>
      <c r="R22">
        <f t="shared" si="0"/>
        <v>250000</v>
      </c>
      <c r="S22">
        <f t="shared" si="1"/>
        <v>451.71358850649085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667.83409714158574</v>
      </c>
      <c r="AC22">
        <f t="shared" si="2"/>
        <v>351.24703865754338</v>
      </c>
      <c r="AE22">
        <f t="shared" si="3"/>
        <v>1172.9455467095631</v>
      </c>
      <c r="AF22">
        <f t="shared" si="4"/>
        <v>-58.647277335478158</v>
      </c>
      <c r="AG22">
        <f t="shared" si="5"/>
        <v>-38.879396989016655</v>
      </c>
      <c r="AH22">
        <f t="shared" si="6"/>
        <v>-1739.1362126636243</v>
      </c>
      <c r="AI22">
        <f t="shared" si="7"/>
        <v>-663.71734027855587</v>
      </c>
      <c r="AJ22">
        <f t="shared" si="8"/>
        <v>316.58705848404236</v>
      </c>
      <c r="AK22">
        <f t="shared" si="32"/>
        <v>124.74926565609697</v>
      </c>
      <c r="AL22">
        <f t="shared" si="9"/>
        <v>-222.38101613841656</v>
      </c>
      <c r="AN22">
        <f t="shared" si="10"/>
        <v>300.81107782762081</v>
      </c>
      <c r="AO22">
        <f t="shared" si="11"/>
        <v>-15.040553891381041</v>
      </c>
      <c r="AP22">
        <f t="shared" si="12"/>
        <v>-9.9709260556577046</v>
      </c>
      <c r="AQ22">
        <f t="shared" si="13"/>
        <v>-446.01511134764587</v>
      </c>
      <c r="AR22">
        <f t="shared" si="14"/>
        <v>-170.2155134670638</v>
      </c>
      <c r="AS22">
        <f t="shared" si="15"/>
        <v>81.191232240930049</v>
      </c>
      <c r="AT22">
        <f t="shared" si="16"/>
        <v>31.992926837469508</v>
      </c>
      <c r="AU22">
        <f t="shared" si="17"/>
        <v>-57.031354388664241</v>
      </c>
      <c r="AW22">
        <v>19</v>
      </c>
      <c r="AX22">
        <f>(R22*SUMPRODUCT(K23:$K$23, X23:$X$23)-$AZ$3*SUMPRODUCT(K22:$K$22, W23:$W$23))/Z22</f>
        <v>451.71358850649085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1508.4410221703254</v>
      </c>
      <c r="P23">
        <f t="shared" si="30"/>
        <v>75.422051108516271</v>
      </c>
      <c r="Q23" s="5">
        <f t="shared" si="31"/>
        <v>50</v>
      </c>
      <c r="R23">
        <f t="shared" si="0"/>
        <v>250000</v>
      </c>
      <c r="S23">
        <f t="shared" si="1"/>
        <v>461.02427807830571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351.24703865754338</v>
      </c>
      <c r="AC23">
        <f t="shared" si="2"/>
        <v>351.24703865754338</v>
      </c>
      <c r="AE23">
        <f t="shared" si="3"/>
        <v>1149.2571372497027</v>
      </c>
      <c r="AF23">
        <f t="shared" si="4"/>
        <v>-57.46285686248514</v>
      </c>
      <c r="AG23">
        <f t="shared" si="5"/>
        <v>-38.094201906421453</v>
      </c>
      <c r="AH23">
        <f t="shared" si="6"/>
        <v>-1982.0055635251881</v>
      </c>
      <c r="AI23">
        <f t="shared" si="7"/>
        <v>-928.30548504439184</v>
      </c>
      <c r="AJ23">
        <f t="shared" si="8"/>
        <v>0</v>
      </c>
      <c r="AK23">
        <f t="shared" si="32"/>
        <v>101.01289233313328</v>
      </c>
      <c r="AL23">
        <f t="shared" si="9"/>
        <v>-827.29259271125852</v>
      </c>
      <c r="AN23">
        <f t="shared" si="10"/>
        <v>271.5034494096011</v>
      </c>
      <c r="AO23">
        <f t="shared" si="11"/>
        <v>-13.575172470480055</v>
      </c>
      <c r="AP23">
        <f t="shared" si="12"/>
        <v>-8.9994718195533245</v>
      </c>
      <c r="AQ23">
        <f t="shared" si="13"/>
        <v>-468.23407034381506</v>
      </c>
      <c r="AR23">
        <f t="shared" si="14"/>
        <v>-219.30526522424731</v>
      </c>
      <c r="AS23">
        <f t="shared" si="15"/>
        <v>0</v>
      </c>
      <c r="AT23">
        <f t="shared" si="16"/>
        <v>23.863544383912355</v>
      </c>
      <c r="AU23">
        <f t="shared" si="17"/>
        <v>-195.44172084033494</v>
      </c>
      <c r="AW23">
        <v>20</v>
      </c>
      <c r="AX23">
        <f>(R23*SUMPRODUCT(K$23:$K24, X$23:$X24)-$AZ$3*SUMPRODUCT(K$22:$K23, W$23:$W24))/Z23</f>
        <v>461.02427807830571</v>
      </c>
    </row>
    <row r="25" spans="5:50" x14ac:dyDescent="0.25">
      <c r="AN25" s="6">
        <f t="shared" ref="AN25:AU25" si="33">SUM(AN3:AN23)</f>
        <v>15055.120182849836</v>
      </c>
      <c r="AO25" s="6">
        <f t="shared" si="33"/>
        <v>-1884.0867757702358</v>
      </c>
      <c r="AP25" s="6">
        <f t="shared" si="33"/>
        <v>-2968.9373328017587</v>
      </c>
      <c r="AQ25" s="6">
        <f t="shared" si="33"/>
        <v>-6301.0346775072157</v>
      </c>
      <c r="AR25" s="6">
        <f t="shared" si="33"/>
        <v>3901.0613967706263</v>
      </c>
      <c r="AS25" s="6">
        <f t="shared" si="33"/>
        <v>-881.56373852937793</v>
      </c>
      <c r="AT25" s="6">
        <f t="shared" si="33"/>
        <v>883.25573875872112</v>
      </c>
      <c r="AU25" s="7">
        <f t="shared" si="33"/>
        <v>3902.7533969999686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5707.7865142945038</v>
      </c>
      <c r="K3">
        <v>1</v>
      </c>
      <c r="L3" s="2">
        <v>0</v>
      </c>
      <c r="O3">
        <f>$C$3</f>
        <v>5707.7865142945038</v>
      </c>
      <c r="P3">
        <f>O3*B5</f>
        <v>4566.2292114356032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5707.7865142945038</v>
      </c>
      <c r="AF3">
        <f t="shared" ref="AF3:AF23" si="4">-$Z3*P3</f>
        <v>-4566.2292114356032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-1378.3509011410993</v>
      </c>
      <c r="AJ3">
        <f t="shared" ref="AJ3:AJ23" si="8">AB3-AC3</f>
        <v>-3.637978807091713E-12</v>
      </c>
      <c r="AL3">
        <f t="shared" ref="AL3:AL23" si="9">SUM(AI3:AK3)</f>
        <v>-1378.3509011411029</v>
      </c>
      <c r="AN3">
        <f t="shared" ref="AN3:AN23" si="10">AE3*$K3</f>
        <v>5707.7865142945038</v>
      </c>
      <c r="AO3">
        <f t="shared" ref="AO3:AO23" si="11">AF3*$K3</f>
        <v>-4566.2292114356032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-1378.3509011410993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-1378.3509011411029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2098.3800543872394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1622.3986727253191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3.637978807091713E-12</v>
      </c>
      <c r="AC4">
        <f t="shared" si="2"/>
        <v>1602.793217788425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-1602.7932177884213</v>
      </c>
      <c r="AK4">
        <f>H4*SUM(AB4, AE4:AF4)</f>
        <v>1.8699211068451405E-13</v>
      </c>
      <c r="AL4">
        <f t="shared" si="9"/>
        <v>-2123.8532177884213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-495.58683659882053</v>
      </c>
      <c r="AR4">
        <f t="shared" si="14"/>
        <v>-495.58683659882053</v>
      </c>
      <c r="AS4">
        <f t="shared" si="15"/>
        <v>-1524.4371483625844</v>
      </c>
      <c r="AT4">
        <f t="shared" si="16"/>
        <v>1.7785059034098729E-13</v>
      </c>
      <c r="AU4">
        <f t="shared" si="17"/>
        <v>-2020.0239849614047</v>
      </c>
      <c r="AW4">
        <v>1</v>
      </c>
      <c r="AX4">
        <f>(R4*SUMPRODUCT(K5:$K$23, X5:$X$23)-$AZ$3*SUMPRODUCT(K4:$K$22, W5:$W$23))/Z4</f>
        <v>1622.3986727253191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5707.7865142945038</v>
      </c>
      <c r="P5">
        <f t="shared" ref="P5:P23" si="30">O5*$C$5</f>
        <v>285.3893257147252</v>
      </c>
      <c r="Q5" s="5">
        <f t="shared" ref="Q5:Q23" si="31">$C$8</f>
        <v>50</v>
      </c>
      <c r="R5">
        <f t="shared" si="0"/>
        <v>250000</v>
      </c>
      <c r="S5">
        <f t="shared" si="1"/>
        <v>3161.8675465355773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1602.793217788425</v>
      </c>
      <c r="AC5">
        <f t="shared" si="2"/>
        <v>3085.5837786936645</v>
      </c>
      <c r="AE5">
        <f t="shared" si="3"/>
        <v>5570.0794614406559</v>
      </c>
      <c r="AF5">
        <f t="shared" si="4"/>
        <v>-278.50397307203281</v>
      </c>
      <c r="AG5">
        <f t="shared" si="5"/>
        <v>-48.793691280245184</v>
      </c>
      <c r="AH5">
        <f t="shared" si="6"/>
        <v>-540.69419877408006</v>
      </c>
      <c r="AI5">
        <f t="shared" si="7"/>
        <v>4702.0875983142978</v>
      </c>
      <c r="AJ5">
        <f t="shared" si="8"/>
        <v>-1482.7905609052395</v>
      </c>
      <c r="AK5">
        <f>H5*SUM(AB5, AE5:AF5)</f>
        <v>357.81773584955079</v>
      </c>
      <c r="AL5">
        <f t="shared" si="9"/>
        <v>3577.1147732586091</v>
      </c>
      <c r="AN5">
        <f t="shared" si="10"/>
        <v>5036.385477528931</v>
      </c>
      <c r="AO5">
        <f t="shared" si="11"/>
        <v>-251.81927387644657</v>
      </c>
      <c r="AP5">
        <f t="shared" si="12"/>
        <v>-44.118551604162796</v>
      </c>
      <c r="AQ5">
        <f t="shared" si="13"/>
        <v>-488.88789277444147</v>
      </c>
      <c r="AR5">
        <f t="shared" si="14"/>
        <v>4251.5597592738804</v>
      </c>
      <c r="AS5">
        <f t="shared" si="15"/>
        <v>-1340.7178297647865</v>
      </c>
      <c r="AT5">
        <f t="shared" si="16"/>
        <v>323.53363374978858</v>
      </c>
      <c r="AU5">
        <f t="shared" si="17"/>
        <v>3234.3755632588827</v>
      </c>
      <c r="AW5">
        <v>2</v>
      </c>
      <c r="AX5">
        <f>(R5*SUMPRODUCT(K6:$K$23, X6:$X$23)-$AZ$3*SUMPRODUCT(K5:$K$22, W6:$W$23))/Z5</f>
        <v>3161.8675465355773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5707.7865142945038</v>
      </c>
      <c r="P6">
        <f t="shared" si="30"/>
        <v>285.3893257147252</v>
      </c>
      <c r="Q6" s="5">
        <f t="shared" si="31"/>
        <v>50</v>
      </c>
      <c r="R6">
        <f t="shared" si="0"/>
        <v>250000</v>
      </c>
      <c r="S6">
        <f t="shared" si="1"/>
        <v>4501.1470187927107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3085.5837786936645</v>
      </c>
      <c r="AC6">
        <f t="shared" si="2"/>
        <v>4336.0012414804369</v>
      </c>
      <c r="AE6">
        <f t="shared" si="3"/>
        <v>5498.3694842130235</v>
      </c>
      <c r="AF6">
        <f t="shared" si="4"/>
        <v>-274.9184742106512</v>
      </c>
      <c r="AG6">
        <f t="shared" si="5"/>
        <v>-48.16551451638022</v>
      </c>
      <c r="AH6">
        <f t="shared" si="6"/>
        <v>-701.19925531256297</v>
      </c>
      <c r="AI6">
        <f t="shared" si="7"/>
        <v>4474.0862401734294</v>
      </c>
      <c r="AJ6">
        <f t="shared" si="8"/>
        <v>-1250.4174627867724</v>
      </c>
      <c r="AK6">
        <f>H6*SUM(AB6, AE6:AF6)</f>
        <v>454.50420294167327</v>
      </c>
      <c r="AL6">
        <f t="shared" si="9"/>
        <v>3678.1729803283301</v>
      </c>
      <c r="AN6">
        <f t="shared" si="10"/>
        <v>4713.7065998233084</v>
      </c>
      <c r="AO6">
        <f t="shared" si="11"/>
        <v>-235.68532999116542</v>
      </c>
      <c r="AP6">
        <f t="shared" si="12"/>
        <v>-41.291896499793438</v>
      </c>
      <c r="AQ6">
        <f t="shared" si="13"/>
        <v>-601.13231150581612</v>
      </c>
      <c r="AR6">
        <f t="shared" si="14"/>
        <v>3835.5970618265333</v>
      </c>
      <c r="AS6">
        <f t="shared" si="15"/>
        <v>-1071.9725300010357</v>
      </c>
      <c r="AT6">
        <f t="shared" si="16"/>
        <v>389.64268720115615</v>
      </c>
      <c r="AU6">
        <f t="shared" si="17"/>
        <v>3153.2672190266535</v>
      </c>
      <c r="AW6">
        <v>3</v>
      </c>
      <c r="AX6">
        <f>(R6*SUMPRODUCT(K7:$K$23, X7:$X$23)-$AZ$3*SUMPRODUCT(K6:$K$22, W7:$W$23))/Z6</f>
        <v>4501.1470187927107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5707.7865142945038</v>
      </c>
      <c r="P7">
        <f t="shared" si="30"/>
        <v>285.3893257147252</v>
      </c>
      <c r="Q7" s="5">
        <f t="shared" si="31"/>
        <v>50</v>
      </c>
      <c r="R7">
        <f t="shared" si="0"/>
        <v>250000</v>
      </c>
      <c r="S7">
        <f t="shared" si="1"/>
        <v>5638.6696421634206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4336.0012414804369</v>
      </c>
      <c r="AC7">
        <f t="shared" si="2"/>
        <v>5357.6016171494903</v>
      </c>
      <c r="AE7">
        <f t="shared" si="3"/>
        <v>5423.2732541492651</v>
      </c>
      <c r="AF7">
        <f t="shared" si="4"/>
        <v>-271.16366270746329</v>
      </c>
      <c r="AG7">
        <f t="shared" si="5"/>
        <v>-47.507674302177321</v>
      </c>
      <c r="AH7">
        <f t="shared" si="6"/>
        <v>-880.92534519548929</v>
      </c>
      <c r="AI7">
        <f t="shared" si="7"/>
        <v>4223.6765719441355</v>
      </c>
      <c r="AJ7">
        <f t="shared" si="8"/>
        <v>-1021.6003756690534</v>
      </c>
      <c r="AK7">
        <f>H7*SUM(AB7, AE7:AF7)</f>
        <v>585.41643839130222</v>
      </c>
      <c r="AL7">
        <f t="shared" si="9"/>
        <v>3787.4926346663842</v>
      </c>
      <c r="AN7">
        <f t="shared" si="10"/>
        <v>4379.1346180938317</v>
      </c>
      <c r="AO7">
        <f t="shared" si="11"/>
        <v>-218.95673090469163</v>
      </c>
      <c r="AP7">
        <f t="shared" si="12"/>
        <v>-38.361058241463539</v>
      </c>
      <c r="AQ7">
        <f t="shared" si="13"/>
        <v>-711.32146479072662</v>
      </c>
      <c r="AR7">
        <f t="shared" si="14"/>
        <v>3410.4953641569505</v>
      </c>
      <c r="AS7">
        <f t="shared" si="15"/>
        <v>-824.91243964652438</v>
      </c>
      <c r="AT7">
        <f t="shared" si="16"/>
        <v>472.70666094487518</v>
      </c>
      <c r="AU7">
        <f t="shared" si="17"/>
        <v>3058.2895854553012</v>
      </c>
      <c r="AW7">
        <v>4</v>
      </c>
      <c r="AX7">
        <f>(R7*SUMPRODUCT(K8:$K$23, X8:$X$23)-$AZ$3*SUMPRODUCT(K7:$K$22, W8:$W$23))/Z7</f>
        <v>5638.6696421634206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5707.7865142945038</v>
      </c>
      <c r="P8">
        <f t="shared" si="30"/>
        <v>285.3893257147252</v>
      </c>
      <c r="Q8" s="5">
        <f t="shared" si="31"/>
        <v>50</v>
      </c>
      <c r="R8">
        <f t="shared" si="0"/>
        <v>250000</v>
      </c>
      <c r="S8">
        <f t="shared" si="1"/>
        <v>6581.9894944575908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5357.6016171494903</v>
      </c>
      <c r="AC8">
        <f t="shared" si="2"/>
        <v>6163.3010608022632</v>
      </c>
      <c r="AE8">
        <f t="shared" si="3"/>
        <v>5344.7072056263114</v>
      </c>
      <c r="AF8">
        <f t="shared" si="4"/>
        <v>-267.23536028131559</v>
      </c>
      <c r="AG8">
        <f t="shared" si="5"/>
        <v>-46.819438605850962</v>
      </c>
      <c r="AH8">
        <f t="shared" si="6"/>
        <v>-1065.7947665229342</v>
      </c>
      <c r="AI8">
        <f t="shared" si="7"/>
        <v>3964.8576402162107</v>
      </c>
      <c r="AJ8">
        <f t="shared" si="8"/>
        <v>-805.69944365277297</v>
      </c>
      <c r="AK8">
        <f t="shared" ref="AK8:AK23" si="32">H8*SUM(AB8:AB8, AE8:AF8)</f>
        <v>731.49864972086334</v>
      </c>
      <c r="AL8">
        <f t="shared" si="9"/>
        <v>3890.6568462843011</v>
      </c>
      <c r="AN8">
        <f t="shared" si="10"/>
        <v>4032.9827404692292</v>
      </c>
      <c r="AO8">
        <f t="shared" si="11"/>
        <v>-201.64913702346149</v>
      </c>
      <c r="AP8">
        <f t="shared" si="12"/>
        <v>-35.328780520864626</v>
      </c>
      <c r="AQ8">
        <f t="shared" si="13"/>
        <v>-804.22214592870898</v>
      </c>
      <c r="AR8">
        <f t="shared" si="14"/>
        <v>2991.7826769961944</v>
      </c>
      <c r="AS8">
        <f t="shared" si="15"/>
        <v>-607.96070303658871</v>
      </c>
      <c r="AT8">
        <f t="shared" si="16"/>
        <v>551.97063477962456</v>
      </c>
      <c r="AU8">
        <f t="shared" si="17"/>
        <v>2935.7926087392302</v>
      </c>
      <c r="AW8">
        <v>5</v>
      </c>
      <c r="AX8">
        <f>(R8*SUMPRODUCT(K9:$K$23, X9:$X$23)-$AZ$3*SUMPRODUCT(K8:$K$22, W9:$W$23))/Z8</f>
        <v>6581.9894944575908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5707.7865142945038</v>
      </c>
      <c r="P9">
        <f t="shared" si="30"/>
        <v>285.3893257147252</v>
      </c>
      <c r="Q9" s="5">
        <f t="shared" si="31"/>
        <v>50</v>
      </c>
      <c r="R9">
        <f t="shared" si="0"/>
        <v>250000</v>
      </c>
      <c r="S9">
        <f t="shared" si="1"/>
        <v>7329.7341244773488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6163.3010608022632</v>
      </c>
      <c r="AC9">
        <f t="shared" si="2"/>
        <v>6757.8035042282281</v>
      </c>
      <c r="AE9">
        <f t="shared" si="3"/>
        <v>5262.4145777506528</v>
      </c>
      <c r="AF9">
        <f t="shared" si="4"/>
        <v>-263.12072888753266</v>
      </c>
      <c r="AG9">
        <f t="shared" si="5"/>
        <v>-46.098558211414641</v>
      </c>
      <c r="AH9">
        <f t="shared" si="6"/>
        <v>-1263.4300418890653</v>
      </c>
      <c r="AI9">
        <f t="shared" si="7"/>
        <v>3689.7652487626401</v>
      </c>
      <c r="AJ9">
        <f t="shared" si="8"/>
        <v>-594.50244342596488</v>
      </c>
      <c r="AK9">
        <f t="shared" si="32"/>
        <v>819.33446636943927</v>
      </c>
      <c r="AL9">
        <f t="shared" si="9"/>
        <v>3914.5972717061145</v>
      </c>
      <c r="AN9">
        <f t="shared" si="10"/>
        <v>3699.3541793914455</v>
      </c>
      <c r="AO9">
        <f t="shared" si="11"/>
        <v>-184.96770896957227</v>
      </c>
      <c r="AP9">
        <f t="shared" si="12"/>
        <v>-32.406206592755638</v>
      </c>
      <c r="AQ9">
        <f t="shared" si="13"/>
        <v>-888.16172439017646</v>
      </c>
      <c r="AR9">
        <f t="shared" si="14"/>
        <v>2593.8185394389407</v>
      </c>
      <c r="AS9">
        <f t="shared" si="15"/>
        <v>-417.92129188086881</v>
      </c>
      <c r="AT9">
        <f t="shared" si="16"/>
        <v>575.97293746073649</v>
      </c>
      <c r="AU9">
        <f t="shared" si="17"/>
        <v>2751.8701850188086</v>
      </c>
      <c r="AW9">
        <v>6</v>
      </c>
      <c r="AX9">
        <f>(R9*SUMPRODUCT(K10:$K$23, X10:$X$23)-$AZ$3*SUMPRODUCT(K9:$K$22, W10:$W$23))/Z9</f>
        <v>7329.7341244773488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5707.7865142945038</v>
      </c>
      <c r="P10">
        <f t="shared" si="30"/>
        <v>285.3893257147252</v>
      </c>
      <c r="Q10" s="5">
        <f t="shared" si="31"/>
        <v>50</v>
      </c>
      <c r="R10">
        <f t="shared" si="0"/>
        <v>250000</v>
      </c>
      <c r="S10">
        <f t="shared" si="1"/>
        <v>7871.2668727546261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6757.8035042282281</v>
      </c>
      <c r="AC10">
        <f t="shared" si="2"/>
        <v>7138.2552843356771</v>
      </c>
      <c r="AE10">
        <f t="shared" si="3"/>
        <v>5176.2489960226731</v>
      </c>
      <c r="AF10">
        <f t="shared" si="4"/>
        <v>-258.81244980113365</v>
      </c>
      <c r="AG10">
        <f t="shared" si="5"/>
        <v>-45.343750883633646</v>
      </c>
      <c r="AH10">
        <f t="shared" si="6"/>
        <v>-1469.1087283342147</v>
      </c>
      <c r="AI10">
        <f t="shared" si="7"/>
        <v>3402.9840670036911</v>
      </c>
      <c r="AJ10">
        <f t="shared" si="8"/>
        <v>-380.45178010744894</v>
      </c>
      <c r="AK10">
        <f t="shared" si="32"/>
        <v>633.96553473942242</v>
      </c>
      <c r="AL10">
        <f t="shared" si="9"/>
        <v>3656.4978216356644</v>
      </c>
      <c r="AN10">
        <f t="shared" si="10"/>
        <v>3451.3722790586062</v>
      </c>
      <c r="AO10">
        <f t="shared" si="11"/>
        <v>-172.56861395293032</v>
      </c>
      <c r="AP10">
        <f t="shared" si="12"/>
        <v>-30.233894263696055</v>
      </c>
      <c r="AQ10">
        <f t="shared" si="13"/>
        <v>-979.55897094436068</v>
      </c>
      <c r="AR10">
        <f t="shared" si="14"/>
        <v>2269.0107998976191</v>
      </c>
      <c r="AS10">
        <f t="shared" si="15"/>
        <v>-253.67418151450886</v>
      </c>
      <c r="AT10">
        <f t="shared" si="16"/>
        <v>422.70977964148625</v>
      </c>
      <c r="AU10">
        <f t="shared" si="17"/>
        <v>2438.0463980245968</v>
      </c>
      <c r="AW10">
        <v>7</v>
      </c>
      <c r="AX10">
        <f>(R10*SUMPRODUCT(K11:$K$23, X11:$X$23)-$AZ$3*SUMPRODUCT(K10:$K$22, W11:$W$23))/Z10</f>
        <v>7871.2668727546261</v>
      </c>
    </row>
    <row r="11" spans="1:52" x14ac:dyDescent="0.25">
      <c r="A11" t="s">
        <v>33</v>
      </c>
      <c r="C11" s="24">
        <f>AU25</f>
        <v>26137.53935713425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5707.7865142945038</v>
      </c>
      <c r="P11">
        <f t="shared" si="30"/>
        <v>285.3893257147252</v>
      </c>
      <c r="Q11" s="5">
        <f t="shared" si="31"/>
        <v>50</v>
      </c>
      <c r="R11">
        <f t="shared" si="0"/>
        <v>250000</v>
      </c>
      <c r="S11">
        <f t="shared" si="1"/>
        <v>8225.4109409096527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7138.2552843356771</v>
      </c>
      <c r="AC11">
        <f t="shared" si="2"/>
        <v>7328.8922826380231</v>
      </c>
      <c r="AE11">
        <f t="shared" si="3"/>
        <v>5085.673267399352</v>
      </c>
      <c r="AF11">
        <f t="shared" si="4"/>
        <v>-254.28366336996763</v>
      </c>
      <c r="AG11">
        <f t="shared" si="5"/>
        <v>-44.550310831202786</v>
      </c>
      <c r="AH11">
        <f t="shared" si="6"/>
        <v>-1700.0127179726467</v>
      </c>
      <c r="AI11">
        <f t="shared" si="7"/>
        <v>3086.8265752255338</v>
      </c>
      <c r="AJ11">
        <f t="shared" si="8"/>
        <v>-190.636998302346</v>
      </c>
      <c r="AK11">
        <f t="shared" si="32"/>
        <v>614.04278277312767</v>
      </c>
      <c r="AL11">
        <f t="shared" si="9"/>
        <v>3510.2323596963156</v>
      </c>
      <c r="AN11">
        <f t="shared" si="10"/>
        <v>3225.5103373087318</v>
      </c>
      <c r="AO11">
        <f t="shared" si="11"/>
        <v>-161.2755168654366</v>
      </c>
      <c r="AP11">
        <f t="shared" si="12"/>
        <v>-28.255351958511479</v>
      </c>
      <c r="AQ11">
        <f t="shared" si="13"/>
        <v>-1078.2070154855078</v>
      </c>
      <c r="AR11">
        <f t="shared" si="14"/>
        <v>1957.7724529992754</v>
      </c>
      <c r="AS11">
        <f t="shared" si="15"/>
        <v>-120.90859486381532</v>
      </c>
      <c r="AT11">
        <f t="shared" si="16"/>
        <v>389.4472254206292</v>
      </c>
      <c r="AU11">
        <f t="shared" si="17"/>
        <v>2226.3110835560892</v>
      </c>
      <c r="AW11">
        <v>8</v>
      </c>
      <c r="AX11">
        <f>(R11*SUMPRODUCT(K12:$K$23, X12:$X$23)-$AZ$3*SUMPRODUCT(K11:$K$22, W12:$W$23))/Z11</f>
        <v>8225.4109409096527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5707.7865142945038</v>
      </c>
      <c r="P12">
        <f t="shared" si="30"/>
        <v>285.3893257147252</v>
      </c>
      <c r="Q12" s="5">
        <f t="shared" si="31"/>
        <v>50</v>
      </c>
      <c r="R12">
        <f t="shared" si="0"/>
        <v>250000</v>
      </c>
      <c r="S12">
        <f t="shared" si="1"/>
        <v>8413.4460278311308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7328.8922826380231</v>
      </c>
      <c r="AC12">
        <f t="shared" si="2"/>
        <v>7355.6623316517398</v>
      </c>
      <c r="AE12">
        <f t="shared" si="3"/>
        <v>4990.1728877113746</v>
      </c>
      <c r="AF12">
        <f t="shared" si="4"/>
        <v>-249.50864438556874</v>
      </c>
      <c r="AG12">
        <f t="shared" si="5"/>
        <v>-43.713731016516235</v>
      </c>
      <c r="AH12">
        <f t="shared" si="6"/>
        <v>-1955.3835318726035</v>
      </c>
      <c r="AI12">
        <f t="shared" si="7"/>
        <v>2741.5669804366862</v>
      </c>
      <c r="AJ12">
        <f t="shared" si="8"/>
        <v>-26.770049013716744</v>
      </c>
      <c r="AK12">
        <f t="shared" si="32"/>
        <v>844.86895681746807</v>
      </c>
      <c r="AL12">
        <f t="shared" si="9"/>
        <v>3559.6658882404377</v>
      </c>
      <c r="AN12">
        <f t="shared" si="10"/>
        <v>2957.8884905920395</v>
      </c>
      <c r="AO12">
        <f t="shared" si="11"/>
        <v>-147.89442452960196</v>
      </c>
      <c r="AP12">
        <f t="shared" si="12"/>
        <v>-25.910994421255449</v>
      </c>
      <c r="AQ12">
        <f t="shared" si="13"/>
        <v>-1159.0392905749188</v>
      </c>
      <c r="AR12">
        <f t="shared" si="14"/>
        <v>1625.0437810662631</v>
      </c>
      <c r="AS12">
        <f t="shared" si="15"/>
        <v>-15.867750807842825</v>
      </c>
      <c r="AT12">
        <f t="shared" si="16"/>
        <v>500.78989639475435</v>
      </c>
      <c r="AU12">
        <f t="shared" si="17"/>
        <v>2109.9659266531748</v>
      </c>
      <c r="AW12">
        <v>9</v>
      </c>
      <c r="AX12">
        <f>(R12*SUMPRODUCT(K13:$K$23, X13:$X$23)-$AZ$3*SUMPRODUCT(K12:$K$22, W13:$W$23))/Z12</f>
        <v>8413.4460278311308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5707.7865142945038</v>
      </c>
      <c r="P13">
        <f t="shared" si="30"/>
        <v>285.3893257147252</v>
      </c>
      <c r="Q13" s="5">
        <f t="shared" si="31"/>
        <v>50</v>
      </c>
      <c r="R13">
        <f t="shared" si="0"/>
        <v>250000</v>
      </c>
      <c r="S13">
        <f t="shared" si="1"/>
        <v>8459.4412791683171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7355.6623316517398</v>
      </c>
      <c r="AC13">
        <f t="shared" si="2"/>
        <v>7246.5102394347005</v>
      </c>
      <c r="AE13">
        <f t="shared" si="3"/>
        <v>4889.3930527299372</v>
      </c>
      <c r="AF13">
        <f t="shared" si="4"/>
        <v>-244.46965263649685</v>
      </c>
      <c r="AG13">
        <f t="shared" si="5"/>
        <v>-42.83090336757521</v>
      </c>
      <c r="AH13">
        <f t="shared" si="6"/>
        <v>-2228.4516938792699</v>
      </c>
      <c r="AI13">
        <f t="shared" si="7"/>
        <v>2373.6408028465953</v>
      </c>
      <c r="AJ13">
        <f t="shared" si="8"/>
        <v>109.15209221703935</v>
      </c>
      <c r="AK13">
        <f t="shared" si="32"/>
        <v>1246.8608575283245</v>
      </c>
      <c r="AL13">
        <f t="shared" si="9"/>
        <v>3729.6537525919593</v>
      </c>
      <c r="AN13">
        <f t="shared" si="10"/>
        <v>2625.3754690806495</v>
      </c>
      <c r="AO13">
        <f t="shared" si="11"/>
        <v>-131.26877345403247</v>
      </c>
      <c r="AP13">
        <f t="shared" si="12"/>
        <v>-22.998192578731651</v>
      </c>
      <c r="AQ13">
        <f t="shared" si="13"/>
        <v>-1196.5743698750673</v>
      </c>
      <c r="AR13">
        <f t="shared" si="14"/>
        <v>1274.534133172818</v>
      </c>
      <c r="AS13">
        <f t="shared" si="15"/>
        <v>58.609570188971318</v>
      </c>
      <c r="AT13">
        <f t="shared" si="16"/>
        <v>669.50598436425889</v>
      </c>
      <c r="AU13">
        <f t="shared" si="17"/>
        <v>2002.6496877260483</v>
      </c>
      <c r="AW13">
        <v>10</v>
      </c>
      <c r="AX13">
        <f>(R13*SUMPRODUCT(K14:$K$23, X14:$X$23)-$AZ$3*SUMPRODUCT(K13:$K$22, W14:$W$23))/Z13</f>
        <v>8459.4412791683171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5707.7865142945038</v>
      </c>
      <c r="P14">
        <f t="shared" si="30"/>
        <v>285.3893257147252</v>
      </c>
      <c r="Q14" s="5">
        <f t="shared" si="31"/>
        <v>50</v>
      </c>
      <c r="R14">
        <f t="shared" si="0"/>
        <v>250000</v>
      </c>
      <c r="S14">
        <f t="shared" si="1"/>
        <v>8307.6016166656882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7246.5102394347005</v>
      </c>
      <c r="AC14">
        <f t="shared" si="2"/>
        <v>6961.2708264904477</v>
      </c>
      <c r="AE14">
        <f t="shared" si="3"/>
        <v>4782.7820325526418</v>
      </c>
      <c r="AF14">
        <f t="shared" si="4"/>
        <v>-239.1391016276321</v>
      </c>
      <c r="AG14">
        <f t="shared" si="5"/>
        <v>-41.89699475072085</v>
      </c>
      <c r="AH14">
        <f t="shared" si="6"/>
        <v>-2527.9979158930669</v>
      </c>
      <c r="AI14">
        <f t="shared" si="7"/>
        <v>1973.7480202812217</v>
      </c>
      <c r="AJ14">
        <f t="shared" si="8"/>
        <v>285.23941294425276</v>
      </c>
      <c r="AK14">
        <f t="shared" si="32"/>
        <v>1008.8834067876805</v>
      </c>
      <c r="AL14">
        <f t="shared" si="9"/>
        <v>3267.870840013155</v>
      </c>
      <c r="AN14">
        <f t="shared" si="10"/>
        <v>2365.69759275858</v>
      </c>
      <c r="AO14">
        <f t="shared" si="11"/>
        <v>-118.28487963792901</v>
      </c>
      <c r="AP14">
        <f t="shared" si="12"/>
        <v>-20.723423930046778</v>
      </c>
      <c r="AQ14">
        <f t="shared" si="13"/>
        <v>-1250.4183848275991</v>
      </c>
      <c r="AR14">
        <f t="shared" si="14"/>
        <v>976.270904363005</v>
      </c>
      <c r="AS14">
        <f t="shared" si="15"/>
        <v>141.08738135447575</v>
      </c>
      <c r="AT14">
        <f t="shared" si="16"/>
        <v>499.02191456085797</v>
      </c>
      <c r="AU14">
        <f t="shared" si="17"/>
        <v>1616.3802002783389</v>
      </c>
      <c r="AW14">
        <v>11</v>
      </c>
      <c r="AX14">
        <f>(R14*SUMPRODUCT(K15:$K$23, X15:$X$23)-$AZ$3*SUMPRODUCT(K14:$K$22, W15:$W$23))/Z14</f>
        <v>8307.6016166656882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5707.7865142945038</v>
      </c>
      <c r="P15">
        <f t="shared" si="30"/>
        <v>285.3893257147252</v>
      </c>
      <c r="Q15" s="5">
        <f t="shared" si="31"/>
        <v>50</v>
      </c>
      <c r="R15">
        <f t="shared" si="0"/>
        <v>250000</v>
      </c>
      <c r="S15">
        <f t="shared" si="1"/>
        <v>7981.6684381473306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6961.2708264904477</v>
      </c>
      <c r="AC15">
        <f t="shared" si="2"/>
        <v>6530.1255766211816</v>
      </c>
      <c r="AE15">
        <f t="shared" si="3"/>
        <v>4669.7708620353997</v>
      </c>
      <c r="AF15">
        <f t="shared" si="4"/>
        <v>-233.48854310177001</v>
      </c>
      <c r="AG15">
        <f t="shared" si="5"/>
        <v>-40.907021052210766</v>
      </c>
      <c r="AH15">
        <f t="shared" si="6"/>
        <v>-2855.0187550143814</v>
      </c>
      <c r="AI15">
        <f t="shared" si="7"/>
        <v>1540.3565428670377</v>
      </c>
      <c r="AJ15">
        <f t="shared" si="8"/>
        <v>431.14524986926608</v>
      </c>
      <c r="AK15">
        <f t="shared" si="32"/>
        <v>975.28862265393832</v>
      </c>
      <c r="AL15">
        <f t="shared" si="9"/>
        <v>2946.7904153902418</v>
      </c>
      <c r="AN15">
        <f t="shared" si="10"/>
        <v>2127.7293136622147</v>
      </c>
      <c r="AO15">
        <f t="shared" si="11"/>
        <v>-106.38646568311076</v>
      </c>
      <c r="AP15">
        <f t="shared" si="12"/>
        <v>-18.638830554835558</v>
      </c>
      <c r="AQ15">
        <f t="shared" si="13"/>
        <v>-1300.8576385376939</v>
      </c>
      <c r="AR15">
        <f t="shared" si="14"/>
        <v>701.84637888657483</v>
      </c>
      <c r="AS15">
        <f t="shared" si="15"/>
        <v>196.44655245315622</v>
      </c>
      <c r="AT15">
        <f t="shared" si="16"/>
        <v>444.37944666037453</v>
      </c>
      <c r="AU15">
        <f t="shared" si="17"/>
        <v>1342.6723780001055</v>
      </c>
      <c r="AW15">
        <v>12</v>
      </c>
      <c r="AX15">
        <f>(R15*SUMPRODUCT(K16:$K$23, X16:$X$23)-$AZ$3*SUMPRODUCT(K15:$K$22, W16:$W$23))/Z15</f>
        <v>7981.6684381473306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5707.7865142945038</v>
      </c>
      <c r="P16">
        <f t="shared" si="30"/>
        <v>285.3893257147252</v>
      </c>
      <c r="Q16" s="5">
        <f t="shared" si="31"/>
        <v>50</v>
      </c>
      <c r="R16">
        <f t="shared" si="0"/>
        <v>250000</v>
      </c>
      <c r="S16">
        <f t="shared" si="1"/>
        <v>7499.6203340088496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6530.1255766211816</v>
      </c>
      <c r="AC16">
        <f t="shared" si="2"/>
        <v>5979.0944046515087</v>
      </c>
      <c r="AE16">
        <f t="shared" si="3"/>
        <v>4550.5496132657072</v>
      </c>
      <c r="AF16">
        <f t="shared" si="4"/>
        <v>-227.52748066328536</v>
      </c>
      <c r="AG16">
        <f t="shared" si="5"/>
        <v>-39.862647296542818</v>
      </c>
      <c r="AH16">
        <f t="shared" si="6"/>
        <v>-3176.517725729218</v>
      </c>
      <c r="AI16">
        <f t="shared" si="7"/>
        <v>1106.6417595766616</v>
      </c>
      <c r="AJ16">
        <f t="shared" si="8"/>
        <v>551.03117196967287</v>
      </c>
      <c r="AK16">
        <f t="shared" si="32"/>
        <v>928.70384947826381</v>
      </c>
      <c r="AL16">
        <f t="shared" si="9"/>
        <v>2586.3767810245981</v>
      </c>
      <c r="AN16">
        <f t="shared" si="10"/>
        <v>1909.9712350343805</v>
      </c>
      <c r="AO16">
        <f t="shared" si="11"/>
        <v>-95.498561751719024</v>
      </c>
      <c r="AP16">
        <f t="shared" si="12"/>
        <v>-16.731277792635325</v>
      </c>
      <c r="AQ16">
        <f t="shared" si="13"/>
        <v>-1333.2581774370776</v>
      </c>
      <c r="AR16">
        <f t="shared" si="14"/>
        <v>464.48321805294853</v>
      </c>
      <c r="AS16">
        <f t="shared" si="15"/>
        <v>231.28056553899728</v>
      </c>
      <c r="AT16">
        <f t="shared" si="16"/>
        <v>389.79854943196955</v>
      </c>
      <c r="AU16">
        <f t="shared" si="17"/>
        <v>1085.5623330239152</v>
      </c>
      <c r="AW16">
        <v>13</v>
      </c>
      <c r="AX16">
        <f>(R16*SUMPRODUCT(K17:$K$23, X17:$X$23)-$AZ$3*SUMPRODUCT(K16:$K$22, W17:$W$23))/Z16</f>
        <v>7499.6203340088496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5707.7865142945038</v>
      </c>
      <c r="P17">
        <f t="shared" si="30"/>
        <v>285.3893257147252</v>
      </c>
      <c r="Q17" s="5">
        <f t="shared" si="31"/>
        <v>50</v>
      </c>
      <c r="R17">
        <f t="shared" si="0"/>
        <v>250000</v>
      </c>
      <c r="S17">
        <f t="shared" si="1"/>
        <v>6871.9847591219523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5979.0944046515087</v>
      </c>
      <c r="AC17">
        <f t="shared" si="2"/>
        <v>5327.6910277402922</v>
      </c>
      <c r="AE17">
        <f t="shared" si="3"/>
        <v>4425.1150237343263</v>
      </c>
      <c r="AF17">
        <f t="shared" si="4"/>
        <v>-221.25575118671631</v>
      </c>
      <c r="AG17">
        <f t="shared" si="5"/>
        <v>-38.763844904256032</v>
      </c>
      <c r="AH17">
        <f t="shared" si="6"/>
        <v>-3500.879596606766</v>
      </c>
      <c r="AI17">
        <f t="shared" si="7"/>
        <v>664.21583103658804</v>
      </c>
      <c r="AJ17">
        <f t="shared" si="8"/>
        <v>651.40337691121658</v>
      </c>
      <c r="AK17">
        <f t="shared" si="32"/>
        <v>871.35534615792869</v>
      </c>
      <c r="AL17">
        <f t="shared" si="9"/>
        <v>2186.9745541057332</v>
      </c>
      <c r="AN17">
        <f t="shared" si="10"/>
        <v>1710.9200033276281</v>
      </c>
      <c r="AO17">
        <f t="shared" si="11"/>
        <v>-85.546000166381404</v>
      </c>
      <c r="AP17">
        <f t="shared" si="12"/>
        <v>-14.987596321646079</v>
      </c>
      <c r="AQ17">
        <f t="shared" si="13"/>
        <v>-1353.5749690007792</v>
      </c>
      <c r="AR17">
        <f t="shared" si="14"/>
        <v>256.81143783882135</v>
      </c>
      <c r="AS17">
        <f t="shared" si="15"/>
        <v>251.85764930739546</v>
      </c>
      <c r="AT17">
        <f t="shared" si="16"/>
        <v>336.89955713060243</v>
      </c>
      <c r="AU17">
        <f t="shared" si="17"/>
        <v>845.56864427681921</v>
      </c>
      <c r="AW17">
        <v>14</v>
      </c>
      <c r="AX17">
        <f>(R17*SUMPRODUCT(K18:$K$23, X18:$X$23)-$AZ$3*SUMPRODUCT(K17:$K$22, W18:$W$23))/Z17</f>
        <v>6871.9847591219523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5707.7865142945038</v>
      </c>
      <c r="P18">
        <f t="shared" si="30"/>
        <v>285.3893257147252</v>
      </c>
      <c r="Q18" s="5">
        <f t="shared" si="31"/>
        <v>50</v>
      </c>
      <c r="R18">
        <f t="shared" si="0"/>
        <v>250000</v>
      </c>
      <c r="S18">
        <f t="shared" si="1"/>
        <v>6101.5288775858317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5327.6910277402922</v>
      </c>
      <c r="AC18">
        <f t="shared" si="2"/>
        <v>4589.3752753172057</v>
      </c>
      <c r="AE18">
        <f t="shared" si="3"/>
        <v>4293.2148369765182</v>
      </c>
      <c r="AF18">
        <f t="shared" si="4"/>
        <v>-214.66074184882592</v>
      </c>
      <c r="AG18">
        <f t="shared" si="5"/>
        <v>-37.608404117994326</v>
      </c>
      <c r="AH18">
        <f t="shared" si="6"/>
        <v>-3839.0116860957364</v>
      </c>
      <c r="AI18">
        <f t="shared" si="7"/>
        <v>201.93400491396142</v>
      </c>
      <c r="AJ18">
        <f t="shared" si="8"/>
        <v>738.31575242308645</v>
      </c>
      <c r="AK18">
        <f t="shared" si="32"/>
        <v>804.89239516381349</v>
      </c>
      <c r="AL18">
        <f t="shared" si="9"/>
        <v>1745.1421525008614</v>
      </c>
      <c r="AN18">
        <f t="shared" si="10"/>
        <v>1529.0790165126164</v>
      </c>
      <c r="AO18">
        <f t="shared" si="11"/>
        <v>-76.453950825630827</v>
      </c>
      <c r="AP18">
        <f t="shared" si="12"/>
        <v>-13.394675963118202</v>
      </c>
      <c r="AQ18">
        <f t="shared" si="13"/>
        <v>-1367.3092161140821</v>
      </c>
      <c r="AR18">
        <f t="shared" si="14"/>
        <v>71.921173609785228</v>
      </c>
      <c r="AS18">
        <f t="shared" si="15"/>
        <v>262.95984884509522</v>
      </c>
      <c r="AT18">
        <f t="shared" si="16"/>
        <v>286.67190409281159</v>
      </c>
      <c r="AU18">
        <f t="shared" si="17"/>
        <v>621.55292654769198</v>
      </c>
      <c r="AW18">
        <v>15</v>
      </c>
      <c r="AX18">
        <f>(R18*SUMPRODUCT(K19:$K$23, X19:$X$23)-$AZ$3*SUMPRODUCT(K18:$K$22, W19:$W$23))/Z18</f>
        <v>6101.5288775858317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5707.7865142945038</v>
      </c>
      <c r="P19">
        <f t="shared" si="30"/>
        <v>285.3893257147252</v>
      </c>
      <c r="Q19" s="5">
        <f t="shared" si="31"/>
        <v>50</v>
      </c>
      <c r="R19">
        <f t="shared" si="0"/>
        <v>250000</v>
      </c>
      <c r="S19">
        <f t="shared" si="1"/>
        <v>5172.3235372467643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4589.3752753172057</v>
      </c>
      <c r="AC19">
        <f t="shared" si="2"/>
        <v>3764.0584817129607</v>
      </c>
      <c r="AE19">
        <f t="shared" si="3"/>
        <v>4153.7313136396115</v>
      </c>
      <c r="AF19">
        <f t="shared" si="4"/>
        <v>-207.68656568198057</v>
      </c>
      <c r="AG19">
        <f t="shared" si="5"/>
        <v>-36.386533582125594</v>
      </c>
      <c r="AH19">
        <f t="shared" si="6"/>
        <v>-4228.932473443946</v>
      </c>
      <c r="AI19">
        <f t="shared" si="7"/>
        <v>-319.27425906844064</v>
      </c>
      <c r="AJ19">
        <f t="shared" si="8"/>
        <v>825.31679360424505</v>
      </c>
      <c r="AK19">
        <f t="shared" si="32"/>
        <v>730.37589139162776</v>
      </c>
      <c r="AL19">
        <f t="shared" si="9"/>
        <v>1236.4184259274321</v>
      </c>
      <c r="AN19">
        <f t="shared" si="10"/>
        <v>1362.7866625522336</v>
      </c>
      <c r="AO19">
        <f t="shared" si="11"/>
        <v>-68.139333127611678</v>
      </c>
      <c r="AP19">
        <f t="shared" si="12"/>
        <v>-11.937961056701131</v>
      </c>
      <c r="AQ19">
        <f t="shared" si="13"/>
        <v>-1387.4592111239917</v>
      </c>
      <c r="AR19">
        <f t="shared" si="14"/>
        <v>-104.74984275607098</v>
      </c>
      <c r="AS19">
        <f t="shared" si="15"/>
        <v>270.77599242179201</v>
      </c>
      <c r="AT19">
        <f t="shared" si="16"/>
        <v>239.62708424827304</v>
      </c>
      <c r="AU19">
        <f t="shared" si="17"/>
        <v>405.65323391399409</v>
      </c>
      <c r="AW19">
        <v>16</v>
      </c>
      <c r="AX19">
        <f>(R19*SUMPRODUCT(K20:$K$23, X20:$X$23)-$AZ$3*SUMPRODUCT(K19:$K$22, W20:$W$23))/Z19</f>
        <v>5172.3235372467643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5707.7865142945038</v>
      </c>
      <c r="P20">
        <f t="shared" si="30"/>
        <v>285.3893257147252</v>
      </c>
      <c r="Q20" s="5">
        <f t="shared" si="31"/>
        <v>50</v>
      </c>
      <c r="R20">
        <f t="shared" si="0"/>
        <v>250000</v>
      </c>
      <c r="S20">
        <f t="shared" si="1"/>
        <v>4090.0968278630339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3764.0584817129607</v>
      </c>
      <c r="AC20">
        <f t="shared" si="2"/>
        <v>2871.2738980333615</v>
      </c>
      <c r="AE20">
        <f t="shared" si="3"/>
        <v>4006.9023115531591</v>
      </c>
      <c r="AF20">
        <f t="shared" si="4"/>
        <v>-200.34511557765796</v>
      </c>
      <c r="AG20">
        <f t="shared" si="5"/>
        <v>-35.100316922491118</v>
      </c>
      <c r="AH20">
        <f t="shared" si="6"/>
        <v>-4611.7566190661346</v>
      </c>
      <c r="AI20">
        <f t="shared" si="7"/>
        <v>-840.29974001312439</v>
      </c>
      <c r="AJ20">
        <f t="shared" si="8"/>
        <v>892.78458367959911</v>
      </c>
      <c r="AK20">
        <f t="shared" si="32"/>
        <v>647.81758353980172</v>
      </c>
      <c r="AL20">
        <f t="shared" si="9"/>
        <v>700.30242720627643</v>
      </c>
      <c r="AN20">
        <f t="shared" si="10"/>
        <v>1210.9895498711953</v>
      </c>
      <c r="AO20">
        <f t="shared" si="11"/>
        <v>-60.54947749355977</v>
      </c>
      <c r="AP20">
        <f t="shared" si="12"/>
        <v>-10.608223930926721</v>
      </c>
      <c r="AQ20">
        <f t="shared" si="13"/>
        <v>-1393.7921711082652</v>
      </c>
      <c r="AR20">
        <f t="shared" si="14"/>
        <v>-253.96032266155629</v>
      </c>
      <c r="AS20">
        <f t="shared" si="15"/>
        <v>269.82260036756992</v>
      </c>
      <c r="AT20">
        <f t="shared" si="16"/>
        <v>195.78723484911248</v>
      </c>
      <c r="AU20">
        <f t="shared" si="17"/>
        <v>211.64951255512614</v>
      </c>
      <c r="AW20">
        <v>17</v>
      </c>
      <c r="AX20">
        <f>(R20*SUMPRODUCT(K21:$K$23, X21:$X$23)-$AZ$3*SUMPRODUCT(K20:$K$22, W21:$W$23))/Z20</f>
        <v>4090.0968278630339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5707.7865142945038</v>
      </c>
      <c r="P21">
        <f t="shared" si="30"/>
        <v>285.3893257147252</v>
      </c>
      <c r="Q21" s="5">
        <f t="shared" si="31"/>
        <v>50</v>
      </c>
      <c r="R21">
        <f t="shared" si="0"/>
        <v>250000</v>
      </c>
      <c r="S21">
        <f t="shared" si="1"/>
        <v>2871.3847307253905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2871.2738980333615</v>
      </c>
      <c r="AC21">
        <f t="shared" si="2"/>
        <v>1938.7341253569662</v>
      </c>
      <c r="AE21">
        <f t="shared" si="3"/>
        <v>3853.8480674860652</v>
      </c>
      <c r="AF21">
        <f t="shared" si="4"/>
        <v>-192.69240337430327</v>
      </c>
      <c r="AG21">
        <f t="shared" si="5"/>
        <v>-33.759567371997356</v>
      </c>
      <c r="AH21">
        <f t="shared" si="6"/>
        <v>-4948.7319063442392</v>
      </c>
      <c r="AI21">
        <f t="shared" si="7"/>
        <v>-1321.3358096044749</v>
      </c>
      <c r="AJ21">
        <f t="shared" si="8"/>
        <v>932.53977267639539</v>
      </c>
      <c r="AK21">
        <f t="shared" si="32"/>
        <v>558.97999763275834</v>
      </c>
      <c r="AL21">
        <f t="shared" si="9"/>
        <v>170.18396070467884</v>
      </c>
      <c r="AN21">
        <f t="shared" si="10"/>
        <v>1072.9226096092718</v>
      </c>
      <c r="AO21">
        <f t="shared" si="11"/>
        <v>-53.64613048046359</v>
      </c>
      <c r="AP21">
        <f t="shared" si="12"/>
        <v>-9.3987626107095874</v>
      </c>
      <c r="AQ21">
        <f t="shared" si="13"/>
        <v>-1377.7414828589961</v>
      </c>
      <c r="AR21">
        <f t="shared" si="14"/>
        <v>-367.86376634089743</v>
      </c>
      <c r="AS21">
        <f t="shared" si="15"/>
        <v>259.6218088890742</v>
      </c>
      <c r="AT21">
        <f t="shared" si="16"/>
        <v>155.62167145077578</v>
      </c>
      <c r="AU21">
        <f t="shared" si="17"/>
        <v>47.379713998952553</v>
      </c>
      <c r="AW21">
        <v>18</v>
      </c>
      <c r="AX21">
        <f>(R21*SUMPRODUCT(K22:$K$23, X22:$X$23)-$AZ$3*SUMPRODUCT(K21:$K$22, W22:$W$23))/Z21</f>
        <v>2871.3847307253905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5707.7865142945038</v>
      </c>
      <c r="P22">
        <f t="shared" si="30"/>
        <v>285.3893257147252</v>
      </c>
      <c r="Q22" s="5">
        <f t="shared" si="31"/>
        <v>50</v>
      </c>
      <c r="R22">
        <f t="shared" si="0"/>
        <v>250000</v>
      </c>
      <c r="S22">
        <f t="shared" si="1"/>
        <v>1509.1662792846682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1938.7341253569662</v>
      </c>
      <c r="AC22">
        <f t="shared" si="2"/>
        <v>976.86040929039098</v>
      </c>
      <c r="AE22">
        <f t="shared" si="3"/>
        <v>3694.5635130005298</v>
      </c>
      <c r="AF22">
        <f t="shared" si="4"/>
        <v>-184.72817565002651</v>
      </c>
      <c r="AG22">
        <f t="shared" si="5"/>
        <v>-32.364240531315552</v>
      </c>
      <c r="AH22">
        <f t="shared" si="6"/>
        <v>-5288.6558348091412</v>
      </c>
      <c r="AI22">
        <f t="shared" si="7"/>
        <v>-1811.1847379899536</v>
      </c>
      <c r="AJ22">
        <f t="shared" si="8"/>
        <v>961.87371606657518</v>
      </c>
      <c r="AK22">
        <f t="shared" si="32"/>
        <v>466.23408892387823</v>
      </c>
      <c r="AL22">
        <f t="shared" si="9"/>
        <v>-383.07693299950023</v>
      </c>
      <c r="AN22">
        <f t="shared" si="10"/>
        <v>947.49976720230416</v>
      </c>
      <c r="AO22">
        <f t="shared" si="11"/>
        <v>-47.374988360115218</v>
      </c>
      <c r="AP22">
        <f t="shared" si="12"/>
        <v>-8.3000631228007435</v>
      </c>
      <c r="AQ22">
        <f t="shared" si="13"/>
        <v>-1356.317236031246</v>
      </c>
      <c r="AR22">
        <f t="shared" si="14"/>
        <v>-464.49252031185785</v>
      </c>
      <c r="AS22">
        <f t="shared" si="15"/>
        <v>246.68005268934309</v>
      </c>
      <c r="AT22">
        <f t="shared" si="16"/>
        <v>119.56938598096572</v>
      </c>
      <c r="AU22">
        <f t="shared" si="17"/>
        <v>-98.243081641548997</v>
      </c>
      <c r="AW22">
        <v>19</v>
      </c>
      <c r="AX22">
        <f>(R22*SUMPRODUCT(K23:$K$23, X23:$X$23)-$AZ$3*SUMPRODUCT(K22:$K$22, W23:$W$23))/Z22</f>
        <v>1509.1662792846682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5707.7865142945038</v>
      </c>
      <c r="P23">
        <f t="shared" si="30"/>
        <v>285.3893257147252</v>
      </c>
      <c r="Q23" s="5">
        <f t="shared" si="31"/>
        <v>50</v>
      </c>
      <c r="R23">
        <f t="shared" si="0"/>
        <v>250000</v>
      </c>
      <c r="S23">
        <f t="shared" si="1"/>
        <v>1579.7239877117381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976.86040929039098</v>
      </c>
      <c r="AC23">
        <f t="shared" si="2"/>
        <v>976.86040929039086</v>
      </c>
      <c r="AE23">
        <f t="shared" si="3"/>
        <v>3529.5473854090369</v>
      </c>
      <c r="AF23">
        <f t="shared" si="4"/>
        <v>-176.47736927045185</v>
      </c>
      <c r="AG23">
        <f t="shared" si="5"/>
        <v>-30.918705320965366</v>
      </c>
      <c r="AH23">
        <f t="shared" si="6"/>
        <v>-5609.4640251851524</v>
      </c>
      <c r="AI23">
        <f t="shared" si="7"/>
        <v>-2287.3127143675329</v>
      </c>
      <c r="AJ23">
        <f t="shared" si="8"/>
        <v>0</v>
      </c>
      <c r="AK23">
        <f t="shared" si="32"/>
        <v>370.51214650395747</v>
      </c>
      <c r="AL23">
        <f t="shared" si="9"/>
        <v>-1916.8005678635755</v>
      </c>
      <c r="AN23">
        <f t="shared" si="10"/>
        <v>833.82931367863489</v>
      </c>
      <c r="AO23">
        <f t="shared" si="11"/>
        <v>-41.691465683931739</v>
      </c>
      <c r="AP23">
        <f t="shared" si="12"/>
        <v>-7.3043141293950278</v>
      </c>
      <c r="AQ23">
        <f t="shared" si="13"/>
        <v>-1325.1941474311939</v>
      </c>
      <c r="AR23">
        <f t="shared" si="14"/>
        <v>-540.36061356588584</v>
      </c>
      <c r="AS23">
        <f t="shared" si="15"/>
        <v>0</v>
      </c>
      <c r="AT23">
        <f t="shared" si="16"/>
        <v>87.530738390466283</v>
      </c>
      <c r="AU23">
        <f t="shared" si="17"/>
        <v>-452.82987517541955</v>
      </c>
      <c r="AW23">
        <v>20</v>
      </c>
      <c r="AX23">
        <f>(R23*SUMPRODUCT(K$23:$K24, X$23:$X24)-$AZ$3*SUMPRODUCT(K$22:$K23, W$23:$W24))/Z23</f>
        <v>1579.7239877117381</v>
      </c>
    </row>
    <row r="25" spans="5:50" x14ac:dyDescent="0.25">
      <c r="AN25" s="6">
        <f t="shared" ref="AN25:AU25" si="33">SUM(AN3:AN23)</f>
        <v>54900.921769850349</v>
      </c>
      <c r="AO25" s="6">
        <f t="shared" si="33"/>
        <v>-7025.8859742133945</v>
      </c>
      <c r="AP25" s="6">
        <f t="shared" si="33"/>
        <v>-2950.8382600940495</v>
      </c>
      <c r="AQ25" s="6">
        <f t="shared" si="33"/>
        <v>-21848.614657339469</v>
      </c>
      <c r="AR25" s="6">
        <f t="shared" si="33"/>
        <v>23075.582878203419</v>
      </c>
      <c r="AS25" s="6">
        <f t="shared" si="33"/>
        <v>-3989.230447822687</v>
      </c>
      <c r="AT25" s="6">
        <f t="shared" si="33"/>
        <v>7051.1869267535194</v>
      </c>
      <c r="AU25" s="7">
        <f t="shared" si="33"/>
        <v>26137.53935713425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19179.442151841191</v>
      </c>
      <c r="K3">
        <v>1</v>
      </c>
      <c r="L3" s="2">
        <v>0</v>
      </c>
      <c r="O3">
        <f>$C$3</f>
        <v>19179.442151841191</v>
      </c>
      <c r="P3">
        <f>O3*B5</f>
        <v>15343.553721472954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19179.442151841191</v>
      </c>
      <c r="AF3">
        <f t="shared" ref="AF3:AF23" si="4">-$Z3*P3</f>
        <v>-15343.553721472954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1315.9802263682373</v>
      </c>
      <c r="AJ3">
        <f t="shared" ref="AJ3:AJ23" si="8">AB3-AC3</f>
        <v>0</v>
      </c>
      <c r="AL3">
        <f t="shared" ref="AL3:AL23" si="9">SUM(AI3:AK3)</f>
        <v>1315.9802263682373</v>
      </c>
      <c r="AN3">
        <f t="shared" ref="AN3:AN23" si="10">AE3*$K3</f>
        <v>19179.442151841191</v>
      </c>
      <c r="AO3">
        <f t="shared" ref="AO3:AO23" si="11">AF3*$K3</f>
        <v>-15343.553721472954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1315.9802263682373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1315.9802263682373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6693.4869119144623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3973.2571046627158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3886.6220174879854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-3886.6220174879854</v>
      </c>
      <c r="AK4">
        <f>H4*SUM(AB4, AE4:AF4)</f>
        <v>0</v>
      </c>
      <c r="AL4">
        <f t="shared" si="9"/>
        <v>-6837.7597674879853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-2806.8648944264783</v>
      </c>
      <c r="AR4">
        <f t="shared" si="14"/>
        <v>-2806.8648944264783</v>
      </c>
      <c r="AS4">
        <f t="shared" si="15"/>
        <v>-3696.6159572836073</v>
      </c>
      <c r="AT4">
        <f t="shared" si="16"/>
        <v>0</v>
      </c>
      <c r="AU4">
        <f t="shared" si="17"/>
        <v>-6503.4808517100855</v>
      </c>
      <c r="AW4">
        <v>1</v>
      </c>
      <c r="AX4">
        <f>(R4*SUMPRODUCT(K5:$K$23, X5:$X$23)-$AZ$3*SUMPRODUCT(K4:$K$22, W5:$W$23))/Z4</f>
        <v>3973.2571046627158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19179.442151841191</v>
      </c>
      <c r="P5">
        <f t="shared" ref="P5:P23" si="30">O5*$C$5</f>
        <v>958.97210759205961</v>
      </c>
      <c r="Q5" s="5">
        <f t="shared" ref="Q5:Q23" si="31">$C$8</f>
        <v>50</v>
      </c>
      <c r="R5">
        <f t="shared" si="0"/>
        <v>250000</v>
      </c>
      <c r="S5">
        <f t="shared" si="1"/>
        <v>7434.4548598195834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3886.6220174879854</v>
      </c>
      <c r="AC5">
        <f t="shared" si="2"/>
        <v>7100.5133571986007</v>
      </c>
      <c r="AE5">
        <f t="shared" si="3"/>
        <v>18317.938268586262</v>
      </c>
      <c r="AF5">
        <f t="shared" si="4"/>
        <v>-915.89691342931314</v>
      </c>
      <c r="AG5">
        <f t="shared" si="5"/>
        <v>-47.754095566402519</v>
      </c>
      <c r="AH5">
        <f t="shared" si="6"/>
        <v>-3332.8957954874118</v>
      </c>
      <c r="AI5">
        <f t="shared" si="7"/>
        <v>14021.391464103135</v>
      </c>
      <c r="AJ5">
        <f t="shared" si="8"/>
        <v>-3213.8913397106153</v>
      </c>
      <c r="AK5">
        <f>H5*SUM(AB5, AE5:AF5)</f>
        <v>1104.8816290402719</v>
      </c>
      <c r="AL5">
        <f t="shared" si="9"/>
        <v>11912.381753432792</v>
      </c>
      <c r="AN5">
        <f t="shared" si="10"/>
        <v>16562.815470197616</v>
      </c>
      <c r="AO5">
        <f t="shared" si="11"/>
        <v>-828.14077350988089</v>
      </c>
      <c r="AP5">
        <f t="shared" si="12"/>
        <v>-43.17856416018757</v>
      </c>
      <c r="AQ5">
        <f t="shared" si="13"/>
        <v>-3013.5562874301509</v>
      </c>
      <c r="AR5">
        <f t="shared" si="14"/>
        <v>12677.939845097399</v>
      </c>
      <c r="AS5">
        <f t="shared" si="15"/>
        <v>-2905.9541756497788</v>
      </c>
      <c r="AT5">
        <f t="shared" si="16"/>
        <v>999.01802647671605</v>
      </c>
      <c r="AU5">
        <f t="shared" si="17"/>
        <v>10771.003695924335</v>
      </c>
      <c r="AW5">
        <v>2</v>
      </c>
      <c r="AX5">
        <f>(R5*SUMPRODUCT(K6:$K$23, X6:$X$23)-$AZ$3*SUMPRODUCT(K5:$K$22, W6:$W$23))/Z5</f>
        <v>7434.4548598195834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19179.442151841191</v>
      </c>
      <c r="P6">
        <f t="shared" si="30"/>
        <v>958.97210759205961</v>
      </c>
      <c r="Q6" s="5">
        <f t="shared" si="31"/>
        <v>50</v>
      </c>
      <c r="R6">
        <f t="shared" si="0"/>
        <v>250000</v>
      </c>
      <c r="S6">
        <f t="shared" si="1"/>
        <v>10424.217057117319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7100.5133571986007</v>
      </c>
      <c r="AC6">
        <f t="shared" si="2"/>
        <v>9701.8006910648546</v>
      </c>
      <c r="AE6">
        <f t="shared" si="3"/>
        <v>17850.273464511676</v>
      </c>
      <c r="AF6">
        <f t="shared" si="4"/>
        <v>-892.51367322558383</v>
      </c>
      <c r="AG6">
        <f t="shared" si="5"/>
        <v>-46.534913067839362</v>
      </c>
      <c r="AH6">
        <f t="shared" si="6"/>
        <v>-3708.2077144956684</v>
      </c>
      <c r="AI6">
        <f t="shared" si="7"/>
        <v>13203.017163722583</v>
      </c>
      <c r="AJ6">
        <f t="shared" si="8"/>
        <v>-2601.2873338662539</v>
      </c>
      <c r="AK6">
        <f>H6*SUM(AB6, AE6:AF6)</f>
        <v>1315.9875412221127</v>
      </c>
      <c r="AL6">
        <f t="shared" si="9"/>
        <v>11917.717371078441</v>
      </c>
      <c r="AN6">
        <f t="shared" si="10"/>
        <v>15302.891535373521</v>
      </c>
      <c r="AO6">
        <f t="shared" si="11"/>
        <v>-765.14457676867607</v>
      </c>
      <c r="AP6">
        <f t="shared" si="12"/>
        <v>-39.893995388975561</v>
      </c>
      <c r="AQ6">
        <f t="shared" si="13"/>
        <v>-3179.0157477632201</v>
      </c>
      <c r="AR6">
        <f t="shared" si="14"/>
        <v>11318.837215452648</v>
      </c>
      <c r="AS6">
        <f t="shared" si="15"/>
        <v>-2230.0620772918364</v>
      </c>
      <c r="AT6">
        <f t="shared" si="16"/>
        <v>1128.1852149359104</v>
      </c>
      <c r="AU6">
        <f t="shared" si="17"/>
        <v>10216.960353096722</v>
      </c>
      <c r="AW6">
        <v>3</v>
      </c>
      <c r="AX6">
        <f>(R6*SUMPRODUCT(K7:$K$23, X7:$X$23)-$AZ$3*SUMPRODUCT(K6:$K$22, W7:$W$23))/Z6</f>
        <v>10424.217057117319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19179.442151841191</v>
      </c>
      <c r="P7">
        <f t="shared" si="30"/>
        <v>958.97210759205961</v>
      </c>
      <c r="Q7" s="5">
        <f t="shared" si="31"/>
        <v>50</v>
      </c>
      <c r="R7">
        <f t="shared" si="0"/>
        <v>250000</v>
      </c>
      <c r="S7">
        <f t="shared" si="1"/>
        <v>12974.374963458084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9701.8006910648546</v>
      </c>
      <c r="AC7">
        <f t="shared" si="2"/>
        <v>11742.37803244411</v>
      </c>
      <c r="AE7">
        <f t="shared" si="3"/>
        <v>17358.235817341167</v>
      </c>
      <c r="AF7">
        <f t="shared" si="4"/>
        <v>-867.91179086705836</v>
      </c>
      <c r="AG7">
        <f t="shared" si="5"/>
        <v>-45.252191591179333</v>
      </c>
      <c r="AH7">
        <f t="shared" si="6"/>
        <v>-4086.8617299081743</v>
      </c>
      <c r="AI7">
        <f t="shared" si="7"/>
        <v>12358.210104974754</v>
      </c>
      <c r="AJ7">
        <f t="shared" si="8"/>
        <v>-2040.5773413792558</v>
      </c>
      <c r="AK7">
        <f>H7*SUM(AB7, AE7:AF7)</f>
        <v>1616.054095072154</v>
      </c>
      <c r="AL7">
        <f t="shared" si="9"/>
        <v>11933.686858667652</v>
      </c>
      <c r="AN7">
        <f t="shared" si="10"/>
        <v>14016.268001727143</v>
      </c>
      <c r="AO7">
        <f t="shared" si="11"/>
        <v>-700.81340008635721</v>
      </c>
      <c r="AP7">
        <f t="shared" si="12"/>
        <v>-36.539821885230403</v>
      </c>
      <c r="AQ7">
        <f t="shared" si="13"/>
        <v>-3300.0213786224153</v>
      </c>
      <c r="AR7">
        <f t="shared" si="14"/>
        <v>9978.8934011331403</v>
      </c>
      <c r="AS7">
        <f t="shared" si="15"/>
        <v>-1647.7065524395259</v>
      </c>
      <c r="AT7">
        <f t="shared" si="16"/>
        <v>1304.9164408281154</v>
      </c>
      <c r="AU7">
        <f t="shared" si="17"/>
        <v>9636.1032895217304</v>
      </c>
      <c r="AW7">
        <v>4</v>
      </c>
      <c r="AX7">
        <f>(R7*SUMPRODUCT(K8:$K$23, X8:$X$23)-$AZ$3*SUMPRODUCT(K7:$K$22, W8:$W$23))/Z7</f>
        <v>12974.374963458084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19179.442151841191</v>
      </c>
      <c r="P8">
        <f t="shared" si="30"/>
        <v>958.97210759205961</v>
      </c>
      <c r="Q8" s="5">
        <f t="shared" si="31"/>
        <v>50</v>
      </c>
      <c r="R8">
        <f t="shared" si="0"/>
        <v>250000</v>
      </c>
      <c r="S8">
        <f t="shared" si="1"/>
        <v>15092.535429004029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11742.37803244411</v>
      </c>
      <c r="AC8">
        <f t="shared" si="2"/>
        <v>13252.257761362838</v>
      </c>
      <c r="AE8">
        <f t="shared" si="3"/>
        <v>16840.835809925939</v>
      </c>
      <c r="AF8">
        <f t="shared" si="4"/>
        <v>-842.04179049629704</v>
      </c>
      <c r="AG8">
        <f t="shared" si="5"/>
        <v>-43.903351506783139</v>
      </c>
      <c r="AH8">
        <f t="shared" si="6"/>
        <v>-4481.5908424220024</v>
      </c>
      <c r="AI8">
        <f t="shared" si="7"/>
        <v>11473.299825500853</v>
      </c>
      <c r="AJ8">
        <f t="shared" si="8"/>
        <v>-1509.8797289187278</v>
      </c>
      <c r="AK8">
        <f t="shared" ref="AK8:AK23" si="32">H8*SUM(AB8:AB8, AE8:AF8)</f>
        <v>1944.65616083635</v>
      </c>
      <c r="AL8">
        <f t="shared" si="9"/>
        <v>11908.076257418476</v>
      </c>
      <c r="AN8">
        <f t="shared" si="10"/>
        <v>12707.674629025536</v>
      </c>
      <c r="AO8">
        <f t="shared" si="11"/>
        <v>-635.38373145127684</v>
      </c>
      <c r="AP8">
        <f t="shared" si="12"/>
        <v>-33.128373933977073</v>
      </c>
      <c r="AQ8">
        <f t="shared" si="13"/>
        <v>-3381.696662130792</v>
      </c>
      <c r="AR8">
        <f t="shared" si="14"/>
        <v>8657.4658615094886</v>
      </c>
      <c r="AS8">
        <f t="shared" si="15"/>
        <v>-1139.3175814202568</v>
      </c>
      <c r="AT8">
        <f t="shared" si="16"/>
        <v>1467.3890320023827</v>
      </c>
      <c r="AU8">
        <f t="shared" si="17"/>
        <v>8985.5373120916138</v>
      </c>
      <c r="AW8">
        <v>5</v>
      </c>
      <c r="AX8">
        <f>(R8*SUMPRODUCT(K9:$K$23, X9:$X$23)-$AZ$3*SUMPRODUCT(K8:$K$22, W9:$W$23))/Z8</f>
        <v>15092.535429004029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19179.442151841191</v>
      </c>
      <c r="P9">
        <f t="shared" si="30"/>
        <v>958.97210759205961</v>
      </c>
      <c r="Q9" s="5">
        <f t="shared" si="31"/>
        <v>50</v>
      </c>
      <c r="R9">
        <f t="shared" si="0"/>
        <v>250000</v>
      </c>
      <c r="S9">
        <f t="shared" si="1"/>
        <v>16734.60739167238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13252.257761362838</v>
      </c>
      <c r="AC9">
        <f t="shared" si="2"/>
        <v>14216.705835388657</v>
      </c>
      <c r="AE9">
        <f t="shared" si="3"/>
        <v>16293.688927250692</v>
      </c>
      <c r="AF9">
        <f t="shared" si="4"/>
        <v>-814.68444636253469</v>
      </c>
      <c r="AG9">
        <f t="shared" si="5"/>
        <v>-42.476962568190565</v>
      </c>
      <c r="AH9">
        <f t="shared" si="6"/>
        <v>-4936.777117623702</v>
      </c>
      <c r="AI9">
        <f t="shared" si="7"/>
        <v>10499.750400696264</v>
      </c>
      <c r="AJ9">
        <f t="shared" si="8"/>
        <v>-964.44807402581864</v>
      </c>
      <c r="AK9">
        <f t="shared" si="32"/>
        <v>2108.8746485812235</v>
      </c>
      <c r="AL9">
        <f t="shared" si="9"/>
        <v>11644.17697525167</v>
      </c>
      <c r="AN9">
        <f t="shared" si="10"/>
        <v>11454.081646393806</v>
      </c>
      <c r="AO9">
        <f t="shared" si="11"/>
        <v>-572.70408231969031</v>
      </c>
      <c r="AP9">
        <f t="shared" si="12"/>
        <v>-29.860309689179971</v>
      </c>
      <c r="AQ9">
        <f t="shared" si="13"/>
        <v>-3470.4386727758565</v>
      </c>
      <c r="AR9">
        <f t="shared" si="14"/>
        <v>7381.0785816090793</v>
      </c>
      <c r="AS9">
        <f t="shared" si="15"/>
        <v>-677.98440444775156</v>
      </c>
      <c r="AT9">
        <f t="shared" si="16"/>
        <v>1482.489478884092</v>
      </c>
      <c r="AU9">
        <f t="shared" si="17"/>
        <v>8185.58365604542</v>
      </c>
      <c r="AW9">
        <v>6</v>
      </c>
      <c r="AX9">
        <f>(R9*SUMPRODUCT(K10:$K$23, X10:$X$23)-$AZ$3*SUMPRODUCT(K9:$K$22, W10:$W$23))/Z9</f>
        <v>16734.60739167238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19179.442151841191</v>
      </c>
      <c r="P10">
        <f t="shared" si="30"/>
        <v>958.97210759205961</v>
      </c>
      <c r="Q10" s="5">
        <f t="shared" si="31"/>
        <v>50</v>
      </c>
      <c r="R10">
        <f t="shared" si="0"/>
        <v>250000</v>
      </c>
      <c r="S10">
        <f t="shared" si="1"/>
        <v>17845.337405437549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14216.705835388657</v>
      </c>
      <c r="AC10">
        <f t="shared" si="2"/>
        <v>14624.417167764826</v>
      </c>
      <c r="AE10">
        <f t="shared" si="3"/>
        <v>15717.728205467987</v>
      </c>
      <c r="AF10">
        <f t="shared" si="4"/>
        <v>-785.88641027339941</v>
      </c>
      <c r="AG10">
        <f t="shared" si="5"/>
        <v>-40.975457161456376</v>
      </c>
      <c r="AH10">
        <f t="shared" si="6"/>
        <v>-5383.6789052614604</v>
      </c>
      <c r="AI10">
        <f t="shared" si="7"/>
        <v>9507.1874327716723</v>
      </c>
      <c r="AJ10">
        <f t="shared" si="8"/>
        <v>-407.71133237616959</v>
      </c>
      <c r="AK10">
        <f t="shared" si="32"/>
        <v>1582.7661363406701</v>
      </c>
      <c r="AL10">
        <f t="shared" si="9"/>
        <v>10682.242236736172</v>
      </c>
      <c r="AN10">
        <f t="shared" si="10"/>
        <v>10480.124016408921</v>
      </c>
      <c r="AO10">
        <f t="shared" si="11"/>
        <v>-524.00620082044611</v>
      </c>
      <c r="AP10">
        <f t="shared" si="12"/>
        <v>-27.321243061813583</v>
      </c>
      <c r="AQ10">
        <f t="shared" si="13"/>
        <v>-3589.6805094286078</v>
      </c>
      <c r="AR10">
        <f t="shared" si="14"/>
        <v>6339.1160630980548</v>
      </c>
      <c r="AS10">
        <f t="shared" si="15"/>
        <v>-271.85005812170124</v>
      </c>
      <c r="AT10">
        <f t="shared" si="16"/>
        <v>1055.3424248710458</v>
      </c>
      <c r="AU10">
        <f t="shared" si="17"/>
        <v>7122.6084298473988</v>
      </c>
      <c r="AW10">
        <v>7</v>
      </c>
      <c r="AX10">
        <f>(R10*SUMPRODUCT(K11:$K$23, X11:$X$23)-$AZ$3*SUMPRODUCT(K10:$K$22, W11:$W$23))/Z10</f>
        <v>17845.337405437549</v>
      </c>
    </row>
    <row r="11" spans="1:52" x14ac:dyDescent="0.25">
      <c r="A11" t="s">
        <v>33</v>
      </c>
      <c r="C11" s="24">
        <f>AU25</f>
        <v>83220.853185661996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19179.442151841191</v>
      </c>
      <c r="P11">
        <f t="shared" si="30"/>
        <v>958.97210759205961</v>
      </c>
      <c r="Q11" s="5">
        <f t="shared" si="31"/>
        <v>50</v>
      </c>
      <c r="R11">
        <f t="shared" si="0"/>
        <v>250000</v>
      </c>
      <c r="S11">
        <f t="shared" si="1"/>
        <v>18545.783574474706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14624.417167764826</v>
      </c>
      <c r="AC11">
        <f t="shared" si="2"/>
        <v>14617.894576628121</v>
      </c>
      <c r="AE11">
        <f t="shared" si="3"/>
        <v>15117.347956115851</v>
      </c>
      <c r="AF11">
        <f t="shared" si="4"/>
        <v>-755.86739780579262</v>
      </c>
      <c r="AG11">
        <f t="shared" si="5"/>
        <v>-39.410291072163986</v>
      </c>
      <c r="AH11">
        <f t="shared" si="6"/>
        <v>-5777.0575883891297</v>
      </c>
      <c r="AI11">
        <f t="shared" si="7"/>
        <v>8545.0126788487651</v>
      </c>
      <c r="AJ11">
        <f t="shared" si="8"/>
        <v>6.5225911367051594</v>
      </c>
      <c r="AK11">
        <f t="shared" si="32"/>
        <v>1486.9765533476418</v>
      </c>
      <c r="AL11">
        <f t="shared" si="9"/>
        <v>10038.511823333112</v>
      </c>
      <c r="AN11">
        <f t="shared" si="10"/>
        <v>9587.946283871197</v>
      </c>
      <c r="AO11">
        <f t="shared" si="11"/>
        <v>-479.39731419355991</v>
      </c>
      <c r="AP11">
        <f t="shared" si="12"/>
        <v>-24.995373191682667</v>
      </c>
      <c r="AQ11">
        <f t="shared" si="13"/>
        <v>-3664.0102481663735</v>
      </c>
      <c r="AR11">
        <f t="shared" si="14"/>
        <v>5419.5433483195811</v>
      </c>
      <c r="AS11">
        <f t="shared" si="15"/>
        <v>4.1368534766763148</v>
      </c>
      <c r="AT11">
        <f t="shared" si="16"/>
        <v>943.09209262497086</v>
      </c>
      <c r="AU11">
        <f t="shared" si="17"/>
        <v>6366.7722944212292</v>
      </c>
      <c r="AW11">
        <v>8</v>
      </c>
      <c r="AX11">
        <f>(R11*SUMPRODUCT(K12:$K$23, X12:$X$23)-$AZ$3*SUMPRODUCT(K11:$K$22, W12:$W$23))/Z11</f>
        <v>18545.783574474706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19179.442151841191</v>
      </c>
      <c r="P12">
        <f t="shared" si="30"/>
        <v>958.97210759205961</v>
      </c>
      <c r="Q12" s="5">
        <f t="shared" si="31"/>
        <v>50</v>
      </c>
      <c r="R12">
        <f t="shared" si="0"/>
        <v>250000</v>
      </c>
      <c r="S12">
        <f t="shared" si="1"/>
        <v>18930.601577068723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14617.894576628121</v>
      </c>
      <c r="AC12">
        <f t="shared" si="2"/>
        <v>14304.497329528054</v>
      </c>
      <c r="AE12">
        <f t="shared" si="3"/>
        <v>14492.528297419893</v>
      </c>
      <c r="AF12">
        <f t="shared" si="4"/>
        <v>-724.62641487099472</v>
      </c>
      <c r="AG12">
        <f t="shared" si="5"/>
        <v>-37.78141246936277</v>
      </c>
      <c r="AH12">
        <f t="shared" si="6"/>
        <v>-6173.8784603979129</v>
      </c>
      <c r="AI12">
        <f t="shared" si="7"/>
        <v>7556.2420096816222</v>
      </c>
      <c r="AJ12">
        <f t="shared" si="8"/>
        <v>313.39724710006703</v>
      </c>
      <c r="AK12">
        <f t="shared" si="32"/>
        <v>1987.0057521423914</v>
      </c>
      <c r="AL12">
        <f t="shared" si="9"/>
        <v>9856.6450089240807</v>
      </c>
      <c r="AN12">
        <f t="shared" si="10"/>
        <v>8590.3401776081173</v>
      </c>
      <c r="AO12">
        <f t="shared" si="11"/>
        <v>-429.51700888040597</v>
      </c>
      <c r="AP12">
        <f t="shared" si="12"/>
        <v>-22.394655980084025</v>
      </c>
      <c r="AQ12">
        <f t="shared" si="13"/>
        <v>-3659.5213134389737</v>
      </c>
      <c r="AR12">
        <f t="shared" si="14"/>
        <v>4478.9071993086536</v>
      </c>
      <c r="AS12">
        <f t="shared" si="15"/>
        <v>185.76392662933603</v>
      </c>
      <c r="AT12">
        <f t="shared" si="16"/>
        <v>1177.7831304152796</v>
      </c>
      <c r="AU12">
        <f t="shared" si="17"/>
        <v>5842.4542563532696</v>
      </c>
      <c r="AW12">
        <v>9</v>
      </c>
      <c r="AX12">
        <f>(R12*SUMPRODUCT(K13:$K$23, X13:$X$23)-$AZ$3*SUMPRODUCT(K12:$K$22, W13:$W$23))/Z12</f>
        <v>18930.601577068723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19179.442151841191</v>
      </c>
      <c r="P13">
        <f t="shared" si="30"/>
        <v>958.97210759205961</v>
      </c>
      <c r="Q13" s="5">
        <f t="shared" si="31"/>
        <v>50</v>
      </c>
      <c r="R13">
        <f t="shared" si="0"/>
        <v>250000</v>
      </c>
      <c r="S13">
        <f t="shared" si="1"/>
        <v>19097.797415922152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14304.497329528054</v>
      </c>
      <c r="AC13">
        <f t="shared" si="2"/>
        <v>13786.288034013507</v>
      </c>
      <c r="AE13">
        <f t="shared" si="3"/>
        <v>13845.225607877519</v>
      </c>
      <c r="AF13">
        <f t="shared" si="4"/>
        <v>-692.26128039387595</v>
      </c>
      <c r="AG13">
        <f t="shared" si="5"/>
        <v>-36.09392154961192</v>
      </c>
      <c r="AH13">
        <f t="shared" si="6"/>
        <v>-6548.3839752861159</v>
      </c>
      <c r="AI13">
        <f t="shared" si="7"/>
        <v>6568.4864306479149</v>
      </c>
      <c r="AJ13">
        <f t="shared" si="8"/>
        <v>518.20929551454719</v>
      </c>
      <c r="AK13">
        <f t="shared" si="32"/>
        <v>2852.8302661635157</v>
      </c>
      <c r="AL13">
        <f t="shared" si="9"/>
        <v>9939.5259923259782</v>
      </c>
      <c r="AN13">
        <f t="shared" si="10"/>
        <v>7434.2388273558527</v>
      </c>
      <c r="AO13">
        <f t="shared" si="11"/>
        <v>-371.71194136779263</v>
      </c>
      <c r="AP13">
        <f t="shared" si="12"/>
        <v>-19.380748325472489</v>
      </c>
      <c r="AQ13">
        <f t="shared" si="13"/>
        <v>-3516.1760295049412</v>
      </c>
      <c r="AR13">
        <f t="shared" si="14"/>
        <v>3526.9701081576459</v>
      </c>
      <c r="AS13">
        <f t="shared" si="15"/>
        <v>278.25416316936122</v>
      </c>
      <c r="AT13">
        <f t="shared" si="16"/>
        <v>1531.8364707976784</v>
      </c>
      <c r="AU13">
        <f t="shared" si="17"/>
        <v>5337.0607421246859</v>
      </c>
      <c r="AW13">
        <v>10</v>
      </c>
      <c r="AX13">
        <f>(R13*SUMPRODUCT(K14:$K$23, X14:$X$23)-$AZ$3*SUMPRODUCT(K13:$K$22, W14:$W$23))/Z13</f>
        <v>19097.797415922152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19179.442151841191</v>
      </c>
      <c r="P14">
        <f t="shared" si="30"/>
        <v>958.97210759205961</v>
      </c>
      <c r="Q14" s="5">
        <f t="shared" si="31"/>
        <v>50</v>
      </c>
      <c r="R14">
        <f t="shared" si="0"/>
        <v>250000</v>
      </c>
      <c r="S14">
        <f t="shared" si="1"/>
        <v>18858.81972080985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13786.288034013507</v>
      </c>
      <c r="AC14">
        <f t="shared" si="2"/>
        <v>12955.205452984479</v>
      </c>
      <c r="AE14">
        <f t="shared" si="3"/>
        <v>13175.459399325719</v>
      </c>
      <c r="AF14">
        <f t="shared" si="4"/>
        <v>-658.77296996628593</v>
      </c>
      <c r="AG14">
        <f t="shared" si="5"/>
        <v>-34.347869179450818</v>
      </c>
      <c r="AH14">
        <f t="shared" si="6"/>
        <v>-6925.5657733249009</v>
      </c>
      <c r="AI14">
        <f t="shared" si="7"/>
        <v>5556.772786855081</v>
      </c>
      <c r="AJ14">
        <f t="shared" si="8"/>
        <v>831.08258102902801</v>
      </c>
      <c r="AK14">
        <f t="shared" si="32"/>
        <v>2250.7455248308224</v>
      </c>
      <c r="AL14">
        <f t="shared" si="9"/>
        <v>8638.6008927149305</v>
      </c>
      <c r="AN14">
        <f t="shared" si="10"/>
        <v>6516.9502545441774</v>
      </c>
      <c r="AO14">
        <f t="shared" si="11"/>
        <v>-325.84751272720888</v>
      </c>
      <c r="AP14">
        <f t="shared" si="12"/>
        <v>-16.989415549603361</v>
      </c>
      <c r="AQ14">
        <f t="shared" si="13"/>
        <v>-3425.5782862221836</v>
      </c>
      <c r="AR14">
        <f t="shared" si="14"/>
        <v>2748.5350400451816</v>
      </c>
      <c r="AS14">
        <f t="shared" si="15"/>
        <v>411.07665955553227</v>
      </c>
      <c r="AT14">
        <f t="shared" si="16"/>
        <v>1113.2816076007994</v>
      </c>
      <c r="AU14">
        <f t="shared" si="17"/>
        <v>4272.8933072015125</v>
      </c>
      <c r="AW14">
        <v>11</v>
      </c>
      <c r="AX14">
        <f>(R14*SUMPRODUCT(K15:$K$23, X15:$X$23)-$AZ$3*SUMPRODUCT(K14:$K$22, W15:$W$23))/Z14</f>
        <v>18858.81972080985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19179.442151841191</v>
      </c>
      <c r="P15">
        <f t="shared" si="30"/>
        <v>958.97210759205961</v>
      </c>
      <c r="Q15" s="5">
        <f t="shared" si="31"/>
        <v>50</v>
      </c>
      <c r="R15">
        <f t="shared" si="0"/>
        <v>250000</v>
      </c>
      <c r="S15">
        <f t="shared" si="1"/>
        <v>18272.8672875056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12955.205452984479</v>
      </c>
      <c r="AC15">
        <f t="shared" si="2"/>
        <v>11891.709649450144</v>
      </c>
      <c r="AE15">
        <f t="shared" si="3"/>
        <v>12481.695057462164</v>
      </c>
      <c r="AF15">
        <f t="shared" si="4"/>
        <v>-624.08475287310819</v>
      </c>
      <c r="AG15">
        <f t="shared" si="5"/>
        <v>-32.539254683859362</v>
      </c>
      <c r="AH15">
        <f t="shared" si="6"/>
        <v>-7325.6790189847452</v>
      </c>
      <c r="AI15">
        <f t="shared" si="7"/>
        <v>4499.3920309204514</v>
      </c>
      <c r="AJ15">
        <f t="shared" si="8"/>
        <v>1063.4958035343352</v>
      </c>
      <c r="AK15">
        <f t="shared" si="32"/>
        <v>2123.2326443755674</v>
      </c>
      <c r="AL15">
        <f t="shared" si="9"/>
        <v>7686.1204788303539</v>
      </c>
      <c r="AN15">
        <f t="shared" si="10"/>
        <v>5687.1459526773042</v>
      </c>
      <c r="AO15">
        <f t="shared" si="11"/>
        <v>-284.35729763386519</v>
      </c>
      <c r="AP15">
        <f t="shared" si="12"/>
        <v>-14.826150593048787</v>
      </c>
      <c r="AQ15">
        <f t="shared" si="13"/>
        <v>-3337.8644159812611</v>
      </c>
      <c r="AR15">
        <f t="shared" si="14"/>
        <v>2050.0980884691294</v>
      </c>
      <c r="AS15">
        <f t="shared" si="15"/>
        <v>484.57007056454648</v>
      </c>
      <c r="AT15">
        <f t="shared" si="16"/>
        <v>967.42741145832883</v>
      </c>
      <c r="AU15">
        <f t="shared" si="17"/>
        <v>3502.0955704920043</v>
      </c>
      <c r="AW15">
        <v>12</v>
      </c>
      <c r="AX15">
        <f>(R15*SUMPRODUCT(K16:$K$23, X16:$X$23)-$AZ$3*SUMPRODUCT(K15:$K$22, W16:$W$23))/Z15</f>
        <v>18272.8672875056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19179.442151841191</v>
      </c>
      <c r="P16">
        <f t="shared" si="30"/>
        <v>958.97210759205961</v>
      </c>
      <c r="Q16" s="5">
        <f t="shared" si="31"/>
        <v>50</v>
      </c>
      <c r="R16">
        <f t="shared" si="0"/>
        <v>250000</v>
      </c>
      <c r="S16">
        <f t="shared" si="1"/>
        <v>17360.145867939416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11891.709649450144</v>
      </c>
      <c r="AC16">
        <f t="shared" si="2"/>
        <v>10651.132952952816</v>
      </c>
      <c r="AE16">
        <f t="shared" si="3"/>
        <v>11767.342848195525</v>
      </c>
      <c r="AF16">
        <f t="shared" si="4"/>
        <v>-588.36714240977631</v>
      </c>
      <c r="AG16">
        <f t="shared" si="5"/>
        <v>-30.676968482803034</v>
      </c>
      <c r="AH16">
        <f t="shared" si="6"/>
        <v>-7684.4682710886736</v>
      </c>
      <c r="AI16">
        <f t="shared" si="7"/>
        <v>3463.8304662142727</v>
      </c>
      <c r="AJ16">
        <f t="shared" si="8"/>
        <v>1240.5766964973282</v>
      </c>
      <c r="AK16">
        <f t="shared" si="32"/>
        <v>1974.1585458475354</v>
      </c>
      <c r="AL16">
        <f t="shared" si="9"/>
        <v>6678.5657085591365</v>
      </c>
      <c r="AN16">
        <f t="shared" si="10"/>
        <v>4939.0267688371769</v>
      </c>
      <c r="AO16">
        <f t="shared" si="11"/>
        <v>-246.95133844185887</v>
      </c>
      <c r="AP16">
        <f t="shared" si="12"/>
        <v>-12.875835307762168</v>
      </c>
      <c r="AQ16">
        <f t="shared" si="13"/>
        <v>-3225.3495954702262</v>
      </c>
      <c r="AR16">
        <f t="shared" si="14"/>
        <v>1453.8499996173296</v>
      </c>
      <c r="AS16">
        <f t="shared" si="15"/>
        <v>520.69881806286332</v>
      </c>
      <c r="AT16">
        <f t="shared" si="16"/>
        <v>828.60013765680674</v>
      </c>
      <c r="AU16">
        <f t="shared" si="17"/>
        <v>2803.1489553369997</v>
      </c>
      <c r="AW16">
        <v>13</v>
      </c>
      <c r="AX16">
        <f>(R16*SUMPRODUCT(K17:$K$23, X17:$X$23)-$AZ$3*SUMPRODUCT(K16:$K$22, W17:$W$23))/Z16</f>
        <v>17360.145867939416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19179.442151841191</v>
      </c>
      <c r="P17">
        <f t="shared" si="30"/>
        <v>958.97210759205961</v>
      </c>
      <c r="Q17" s="5">
        <f t="shared" si="31"/>
        <v>50</v>
      </c>
      <c r="R17">
        <f t="shared" si="0"/>
        <v>250000</v>
      </c>
      <c r="S17">
        <f t="shared" si="1"/>
        <v>16136.223443326211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10651.132952952816</v>
      </c>
      <c r="AC17">
        <f t="shared" si="2"/>
        <v>9285.4759103722736</v>
      </c>
      <c r="AE17">
        <f t="shared" si="3"/>
        <v>11036.674640803662</v>
      </c>
      <c r="AF17">
        <f t="shared" si="4"/>
        <v>-551.83373204018312</v>
      </c>
      <c r="AG17">
        <f t="shared" si="5"/>
        <v>-28.772147160036564</v>
      </c>
      <c r="AH17">
        <f t="shared" si="6"/>
        <v>-7990.2581896922029</v>
      </c>
      <c r="AI17">
        <f t="shared" si="7"/>
        <v>2465.81057191124</v>
      </c>
      <c r="AJ17">
        <f t="shared" si="8"/>
        <v>1365.6570425805421</v>
      </c>
      <c r="AK17">
        <f t="shared" si="32"/>
        <v>1808.6052833470635</v>
      </c>
      <c r="AL17">
        <f t="shared" si="9"/>
        <v>5640.0728978388452</v>
      </c>
      <c r="AN17">
        <f t="shared" si="10"/>
        <v>4267.2037476744772</v>
      </c>
      <c r="AO17">
        <f t="shared" si="11"/>
        <v>-213.36018738372385</v>
      </c>
      <c r="AP17">
        <f t="shared" si="12"/>
        <v>-11.124420913527022</v>
      </c>
      <c r="AQ17">
        <f t="shared" si="13"/>
        <v>-3089.3417448299865</v>
      </c>
      <c r="AR17">
        <f t="shared" si="14"/>
        <v>953.37739454723987</v>
      </c>
      <c r="AS17">
        <f t="shared" si="15"/>
        <v>528.01564237408616</v>
      </c>
      <c r="AT17">
        <f t="shared" si="16"/>
        <v>699.27650260064809</v>
      </c>
      <c r="AU17">
        <f t="shared" si="17"/>
        <v>2180.669539521974</v>
      </c>
      <c r="AW17">
        <v>14</v>
      </c>
      <c r="AX17">
        <f>(R17*SUMPRODUCT(K18:$K$23, X18:$X$23)-$AZ$3*SUMPRODUCT(K17:$K$22, W18:$W$23))/Z17</f>
        <v>16136.223443326211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19179.442151841191</v>
      </c>
      <c r="P18">
        <f t="shared" si="30"/>
        <v>958.97210759205961</v>
      </c>
      <c r="Q18" s="5">
        <f t="shared" si="31"/>
        <v>50</v>
      </c>
      <c r="R18">
        <f t="shared" si="0"/>
        <v>250000</v>
      </c>
      <c r="S18">
        <f t="shared" si="1"/>
        <v>14583.629463426925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9285.4759103722736</v>
      </c>
      <c r="AC18">
        <f t="shared" si="2"/>
        <v>7825.0060462441306</v>
      </c>
      <c r="AE18">
        <f t="shared" si="3"/>
        <v>10290.939657930707</v>
      </c>
      <c r="AF18">
        <f t="shared" si="4"/>
        <v>-514.54698289653538</v>
      </c>
      <c r="AG18">
        <f t="shared" si="5"/>
        <v>-26.82804738651587</v>
      </c>
      <c r="AH18">
        <f t="shared" si="6"/>
        <v>-8281.891509601659</v>
      </c>
      <c r="AI18">
        <f t="shared" si="7"/>
        <v>1467.6731180459956</v>
      </c>
      <c r="AJ18">
        <f t="shared" si="8"/>
        <v>1460.4698641281429</v>
      </c>
      <c r="AK18">
        <f t="shared" si="32"/>
        <v>1631.1240948532297</v>
      </c>
      <c r="AL18">
        <f t="shared" si="9"/>
        <v>4559.267077027368</v>
      </c>
      <c r="AN18">
        <f t="shared" si="10"/>
        <v>3665.2393343122681</v>
      </c>
      <c r="AO18">
        <f t="shared" si="11"/>
        <v>-183.2619667156134</v>
      </c>
      <c r="AP18">
        <f t="shared" si="12"/>
        <v>-9.5551249752079261</v>
      </c>
      <c r="AQ18">
        <f t="shared" si="13"/>
        <v>-2949.6931798745568</v>
      </c>
      <c r="AR18">
        <f t="shared" si="14"/>
        <v>522.72906274688967</v>
      </c>
      <c r="AS18">
        <f t="shared" si="15"/>
        <v>520.16353904620348</v>
      </c>
      <c r="AT18">
        <f t="shared" si="16"/>
        <v>580.94405276132932</v>
      </c>
      <c r="AU18">
        <f t="shared" si="17"/>
        <v>1623.8366545544222</v>
      </c>
      <c r="AW18">
        <v>15</v>
      </c>
      <c r="AX18">
        <f>(R18*SUMPRODUCT(K19:$K$23, X19:$X$23)-$AZ$3*SUMPRODUCT(K18:$K$22, W19:$W$23))/Z18</f>
        <v>14583.629463426925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19179.442151841191</v>
      </c>
      <c r="P19">
        <f t="shared" si="30"/>
        <v>958.97210759205961</v>
      </c>
      <c r="Q19" s="5">
        <f t="shared" si="31"/>
        <v>50</v>
      </c>
      <c r="R19">
        <f t="shared" si="0"/>
        <v>250000</v>
      </c>
      <c r="S19">
        <f t="shared" si="1"/>
        <v>12673.889329121714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7825.0060462441306</v>
      </c>
      <c r="AC19">
        <f t="shared" si="2"/>
        <v>6298.8387950220076</v>
      </c>
      <c r="AE19">
        <f t="shared" si="3"/>
        <v>9532.0553269553875</v>
      </c>
      <c r="AF19">
        <f t="shared" si="4"/>
        <v>-476.60276634776937</v>
      </c>
      <c r="AG19">
        <f t="shared" si="5"/>
        <v>-24.849667814870017</v>
      </c>
      <c r="AH19">
        <f t="shared" si="6"/>
        <v>-8550.4954889034543</v>
      </c>
      <c r="AI19">
        <f t="shared" si="7"/>
        <v>480.1074038892948</v>
      </c>
      <c r="AJ19">
        <f t="shared" si="8"/>
        <v>1526.167251222123</v>
      </c>
      <c r="AK19">
        <f t="shared" si="32"/>
        <v>1444.4608429883042</v>
      </c>
      <c r="AL19">
        <f t="shared" si="9"/>
        <v>3450.735498099722</v>
      </c>
      <c r="AN19">
        <f t="shared" si="10"/>
        <v>3127.3466879354905</v>
      </c>
      <c r="AO19">
        <f t="shared" si="11"/>
        <v>-156.36733439677451</v>
      </c>
      <c r="AP19">
        <f t="shared" si="12"/>
        <v>-8.1528614418935828</v>
      </c>
      <c r="AQ19">
        <f t="shared" si="13"/>
        <v>-2805.3093304873473</v>
      </c>
      <c r="AR19">
        <f t="shared" si="14"/>
        <v>157.51716160947541</v>
      </c>
      <c r="AS19">
        <f t="shared" si="15"/>
        <v>500.71615560687314</v>
      </c>
      <c r="AT19">
        <f t="shared" si="16"/>
        <v>473.90931737435159</v>
      </c>
      <c r="AU19">
        <f t="shared" si="17"/>
        <v>1132.1426345907003</v>
      </c>
      <c r="AW19">
        <v>16</v>
      </c>
      <c r="AX19">
        <f>(R19*SUMPRODUCT(K20:$K$23, X20:$X$23)-$AZ$3*SUMPRODUCT(K19:$K$22, W20:$W$23))/Z19</f>
        <v>12673.889329121714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19179.442151841191</v>
      </c>
      <c r="P20">
        <f t="shared" si="30"/>
        <v>958.97210759205961</v>
      </c>
      <c r="Q20" s="5">
        <f t="shared" si="31"/>
        <v>50</v>
      </c>
      <c r="R20">
        <f t="shared" si="0"/>
        <v>250000</v>
      </c>
      <c r="S20">
        <f t="shared" si="1"/>
        <v>10356.763551854359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6298.8387950220076</v>
      </c>
      <c r="AC20">
        <f t="shared" si="2"/>
        <v>4731.2978936670243</v>
      </c>
      <c r="AE20">
        <f t="shared" si="3"/>
        <v>8761.7771517500059</v>
      </c>
      <c r="AF20">
        <f t="shared" si="4"/>
        <v>-438.08885758750034</v>
      </c>
      <c r="AG20">
        <f t="shared" si="5"/>
        <v>-22.841584969948908</v>
      </c>
      <c r="AH20">
        <f t="shared" si="6"/>
        <v>-8797.9308338620503</v>
      </c>
      <c r="AI20">
        <f t="shared" si="7"/>
        <v>-497.08412466949267</v>
      </c>
      <c r="AJ20">
        <f t="shared" si="8"/>
        <v>1567.5409013549834</v>
      </c>
      <c r="AK20">
        <f t="shared" si="32"/>
        <v>1251.249643021519</v>
      </c>
      <c r="AL20">
        <f t="shared" si="9"/>
        <v>2321.7064197070094</v>
      </c>
      <c r="AN20">
        <f t="shared" si="10"/>
        <v>2648.0357503291971</v>
      </c>
      <c r="AO20">
        <f t="shared" si="11"/>
        <v>-132.40178751645988</v>
      </c>
      <c r="AP20">
        <f t="shared" si="12"/>
        <v>-6.9033179624439454</v>
      </c>
      <c r="AQ20">
        <f t="shared" si="13"/>
        <v>-2658.9623284743179</v>
      </c>
      <c r="AR20">
        <f t="shared" si="14"/>
        <v>-150.23168362402436</v>
      </c>
      <c r="AS20">
        <f t="shared" si="15"/>
        <v>473.75141766327414</v>
      </c>
      <c r="AT20">
        <f t="shared" si="16"/>
        <v>378.1600159330514</v>
      </c>
      <c r="AU20">
        <f t="shared" si="17"/>
        <v>701.67974997230112</v>
      </c>
      <c r="AW20">
        <v>17</v>
      </c>
      <c r="AX20">
        <f>(R20*SUMPRODUCT(K21:$K$23, X21:$X$23)-$AZ$3*SUMPRODUCT(K20:$K$22, W21:$W$23))/Z20</f>
        <v>10356.763551854359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19179.442151841191</v>
      </c>
      <c r="P21">
        <f t="shared" si="30"/>
        <v>958.97210759205961</v>
      </c>
      <c r="Q21" s="5">
        <f t="shared" si="31"/>
        <v>50</v>
      </c>
      <c r="R21">
        <f t="shared" si="0"/>
        <v>250000</v>
      </c>
      <c r="S21">
        <f t="shared" si="1"/>
        <v>7555.9997617708514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4731.2978936670243</v>
      </c>
      <c r="AC21">
        <f t="shared" si="2"/>
        <v>3144.7342389312894</v>
      </c>
      <c r="AE21">
        <f t="shared" si="3"/>
        <v>7982.2988777280652</v>
      </c>
      <c r="AF21">
        <f t="shared" si="4"/>
        <v>-399.1149438864033</v>
      </c>
      <c r="AG21">
        <f t="shared" si="5"/>
        <v>-20.809517853890707</v>
      </c>
      <c r="AH21">
        <f t="shared" si="6"/>
        <v>-9018.2563317935546</v>
      </c>
      <c r="AI21">
        <f t="shared" si="7"/>
        <v>-1455.8819158057831</v>
      </c>
      <c r="AJ21">
        <f t="shared" si="8"/>
        <v>1586.5636547357349</v>
      </c>
      <c r="AK21">
        <f t="shared" si="32"/>
        <v>1053.7502099799183</v>
      </c>
      <c r="AL21">
        <f t="shared" si="9"/>
        <v>1184.43194890987</v>
      </c>
      <c r="AN21">
        <f t="shared" si="10"/>
        <v>2222.295428516948</v>
      </c>
      <c r="AO21">
        <f t="shared" si="11"/>
        <v>-111.11477142584741</v>
      </c>
      <c r="AP21">
        <f t="shared" si="12"/>
        <v>-5.7934308279753894</v>
      </c>
      <c r="AQ21">
        <f t="shared" si="13"/>
        <v>-2510.7090233437871</v>
      </c>
      <c r="AR21">
        <f t="shared" si="14"/>
        <v>-405.32179708066161</v>
      </c>
      <c r="AS21">
        <f t="shared" si="15"/>
        <v>441.70397663359449</v>
      </c>
      <c r="AT21">
        <f t="shared" si="16"/>
        <v>293.36715027935128</v>
      </c>
      <c r="AU21">
        <f t="shared" si="17"/>
        <v>329.74932983228416</v>
      </c>
      <c r="AW21">
        <v>18</v>
      </c>
      <c r="AX21">
        <f>(R21*SUMPRODUCT(K22:$K$23, X22:$X$23)-$AZ$3*SUMPRODUCT(K21:$K$22, W22:$W$23))/Z21</f>
        <v>7555.9997617708514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19179.442151841191</v>
      </c>
      <c r="P22">
        <f t="shared" si="30"/>
        <v>958.97210759205961</v>
      </c>
      <c r="Q22" s="5">
        <f t="shared" si="31"/>
        <v>50</v>
      </c>
      <c r="R22">
        <f t="shared" si="0"/>
        <v>250000</v>
      </c>
      <c r="S22">
        <f t="shared" si="1"/>
        <v>4163.6288247663661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3144.7342389312894</v>
      </c>
      <c r="AC22">
        <f t="shared" si="2"/>
        <v>1562.4109581472444</v>
      </c>
      <c r="AE22">
        <f t="shared" si="3"/>
        <v>7197.1282384589922</v>
      </c>
      <c r="AF22">
        <f t="shared" si="4"/>
        <v>-359.85641192294963</v>
      </c>
      <c r="AG22">
        <f t="shared" si="5"/>
        <v>-18.762610980758065</v>
      </c>
      <c r="AH22">
        <f t="shared" si="6"/>
        <v>-9194.0584729686707</v>
      </c>
      <c r="AI22">
        <f t="shared" si="7"/>
        <v>-2375.5492574133859</v>
      </c>
      <c r="AJ22">
        <f t="shared" si="8"/>
        <v>1582.323280784045</v>
      </c>
      <c r="AK22">
        <f t="shared" si="32"/>
        <v>854.16025902203955</v>
      </c>
      <c r="AL22">
        <f t="shared" si="9"/>
        <v>60.934282392698606</v>
      </c>
      <c r="AN22">
        <f t="shared" si="10"/>
        <v>1845.7599406449956</v>
      </c>
      <c r="AO22">
        <f t="shared" si="11"/>
        <v>-92.287997032249791</v>
      </c>
      <c r="AP22">
        <f t="shared" si="12"/>
        <v>-4.8118186285929232</v>
      </c>
      <c r="AQ22">
        <f t="shared" si="13"/>
        <v>-2357.8883492267464</v>
      </c>
      <c r="AR22">
        <f t="shared" si="14"/>
        <v>-609.22822424259323</v>
      </c>
      <c r="AS22">
        <f t="shared" si="15"/>
        <v>405.79920602422021</v>
      </c>
      <c r="AT22">
        <f t="shared" si="16"/>
        <v>219.05609247993627</v>
      </c>
      <c r="AU22">
        <f t="shared" si="17"/>
        <v>15.62707426156328</v>
      </c>
      <c r="AW22">
        <v>19</v>
      </c>
      <c r="AX22">
        <f>(R22*SUMPRODUCT(K23:$K$23, X23:$X$23)-$AZ$3*SUMPRODUCT(K22:$K$22, W23:$W$23))/Z22</f>
        <v>4163.6288247663661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19179.442151841191</v>
      </c>
      <c r="P23">
        <f t="shared" si="30"/>
        <v>958.97210759205961</v>
      </c>
      <c r="Q23" s="5">
        <f t="shared" si="31"/>
        <v>50</v>
      </c>
      <c r="R23">
        <f t="shared" si="0"/>
        <v>250000</v>
      </c>
      <c r="S23">
        <f t="shared" si="1"/>
        <v>4675.9361597611078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1562.4109581472444</v>
      </c>
      <c r="AC23">
        <f t="shared" si="2"/>
        <v>1562.4109581472444</v>
      </c>
      <c r="AE23">
        <f t="shared" si="3"/>
        <v>6408.5927534816483</v>
      </c>
      <c r="AF23">
        <f t="shared" si="4"/>
        <v>-320.42963767408247</v>
      </c>
      <c r="AG23">
        <f t="shared" si="5"/>
        <v>-16.706932096214373</v>
      </c>
      <c r="AH23">
        <f t="shared" si="6"/>
        <v>-9340.2638736805584</v>
      </c>
      <c r="AI23">
        <f t="shared" si="7"/>
        <v>-3268.8076899692069</v>
      </c>
      <c r="AJ23">
        <f t="shared" si="8"/>
        <v>0</v>
      </c>
      <c r="AK23">
        <f t="shared" si="32"/>
        <v>654.65962350831319</v>
      </c>
      <c r="AL23">
        <f t="shared" si="9"/>
        <v>-2614.1480664608935</v>
      </c>
      <c r="AN23">
        <f t="shared" si="10"/>
        <v>1513.9823648131021</v>
      </c>
      <c r="AO23">
        <f t="shared" si="11"/>
        <v>-75.699118240655125</v>
      </c>
      <c r="AP23">
        <f t="shared" si="12"/>
        <v>-3.9468884257088859</v>
      </c>
      <c r="AQ23">
        <f t="shared" si="13"/>
        <v>-2206.5678584071029</v>
      </c>
      <c r="AR23">
        <f t="shared" si="14"/>
        <v>-772.23150026036456</v>
      </c>
      <c r="AS23">
        <f t="shared" si="15"/>
        <v>0</v>
      </c>
      <c r="AT23">
        <f t="shared" si="16"/>
        <v>154.65846607405422</v>
      </c>
      <c r="AU23">
        <f t="shared" si="17"/>
        <v>-617.57303418631022</v>
      </c>
      <c r="AW23">
        <v>20</v>
      </c>
      <c r="AX23">
        <f>(R23*SUMPRODUCT(K$23:$K24, X$23:$X24)-$AZ$3*SUMPRODUCT(K$22:$K23, W$23:$W24))/Z23</f>
        <v>4675.9361597611078</v>
      </c>
    </row>
    <row r="25" spans="5:50" x14ac:dyDescent="0.25">
      <c r="AN25" s="6">
        <f t="shared" ref="AN25:AU25" si="33">SUM(AN3:AN23)</f>
        <v>161748.80897008802</v>
      </c>
      <c r="AO25" s="6">
        <f t="shared" si="33"/>
        <v>-22472.022062385309</v>
      </c>
      <c r="AP25" s="6">
        <f t="shared" si="33"/>
        <v>-2891.5805542423673</v>
      </c>
      <c r="AQ25" s="6">
        <f t="shared" si="33"/>
        <v>-62148.24585600532</v>
      </c>
      <c r="AR25" s="6">
        <f t="shared" si="33"/>
        <v>74236.96049745506</v>
      </c>
      <c r="AS25" s="6">
        <f t="shared" si="33"/>
        <v>-7814.8403778478905</v>
      </c>
      <c r="AT25" s="6">
        <f t="shared" si="33"/>
        <v>16798.73306605485</v>
      </c>
      <c r="AU25" s="7">
        <f t="shared" si="33"/>
        <v>83220.853185661996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1216.8381716405197</v>
      </c>
      <c r="K3">
        <v>1</v>
      </c>
      <c r="L3" s="2">
        <v>0</v>
      </c>
      <c r="O3">
        <f>$C$3</f>
        <v>1216.8381716405197</v>
      </c>
      <c r="P3">
        <f>O3*B5</f>
        <v>973.47053731241579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1216.8381716405197</v>
      </c>
      <c r="AF3">
        <f t="shared" ref="AF3:AF23" si="4">-$Z3*P3</f>
        <v>-973.47053731241579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-2276.5405696718958</v>
      </c>
      <c r="AJ3">
        <f t="shared" ref="AJ3:AJ23" si="8">AB3-AC3</f>
        <v>0</v>
      </c>
      <c r="AL3">
        <f t="shared" ref="AL3:AL23" si="9">SUM(AI3:AK3)</f>
        <v>-2276.5405696718958</v>
      </c>
      <c r="AN3">
        <f t="shared" ref="AN3:AN23" si="10">AE3*$K3</f>
        <v>1216.8381716405197</v>
      </c>
      <c r="AO3">
        <f t="shared" ref="AO3:AO23" si="11">AF3*$K3</f>
        <v>-973.47053731241579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-2276.5405696718958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-2276.5405696718958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649.09362477411526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72.628734528186754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71.81428294417492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-71.81428294417492</v>
      </c>
      <c r="AK4">
        <f>G4*MAX(0, SUM(AB4, AE4:AF4))</f>
        <v>0</v>
      </c>
      <c r="AL4">
        <f t="shared" si="9"/>
        <v>-678.76578294417482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-577.2793418299409</v>
      </c>
      <c r="AR4">
        <f t="shared" si="14"/>
        <v>-577.2793418299409</v>
      </c>
      <c r="AS4">
        <f t="shared" si="15"/>
        <v>-68.30348387309769</v>
      </c>
      <c r="AT4">
        <f t="shared" si="16"/>
        <v>0</v>
      </c>
      <c r="AU4">
        <f t="shared" si="17"/>
        <v>-645.58282570303857</v>
      </c>
      <c r="AW4">
        <v>1</v>
      </c>
      <c r="AX4">
        <f>(R4*SUMPRODUCT(K5:$K$23, X5:$X$23)-$AZ$3*SUMPRODUCT(K4:$K$22, W5:$W$23))/Z4</f>
        <v>72.628734528186754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1216.8381716405197</v>
      </c>
      <c r="P5">
        <f t="shared" ref="P5:P23" si="30">O5*$C$5</f>
        <v>60.841908582025987</v>
      </c>
      <c r="Q5" s="5">
        <f t="shared" ref="Q5:Q23" si="31">$C$8</f>
        <v>50</v>
      </c>
      <c r="R5">
        <f t="shared" si="0"/>
        <v>500000</v>
      </c>
      <c r="S5">
        <f t="shared" si="1"/>
        <v>139.10311310591277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71.81428294417492</v>
      </c>
      <c r="AC5">
        <f t="shared" si="2"/>
        <v>135.99971711398666</v>
      </c>
      <c r="AE5">
        <f t="shared" si="3"/>
        <v>1189.6904635815592</v>
      </c>
      <c r="AF5">
        <f t="shared" si="4"/>
        <v>-59.484523179077968</v>
      </c>
      <c r="AG5">
        <f t="shared" si="5"/>
        <v>-48.884498009198694</v>
      </c>
      <c r="AH5">
        <f t="shared" si="6"/>
        <v>-604.13792301298156</v>
      </c>
      <c r="AI5">
        <f t="shared" si="7"/>
        <v>477.18351938030094</v>
      </c>
      <c r="AJ5">
        <f t="shared" si="8"/>
        <v>-64.185434169811742</v>
      </c>
      <c r="AK5">
        <f>G5*SUM(AB5, AE5:AF5)</f>
        <v>4.9282829157212911</v>
      </c>
      <c r="AL5">
        <f t="shared" si="9"/>
        <v>417.92636812621049</v>
      </c>
      <c r="AN5">
        <f t="shared" si="10"/>
        <v>1075.70095094965</v>
      </c>
      <c r="AO5">
        <f t="shared" si="11"/>
        <v>-53.785047547482499</v>
      </c>
      <c r="AP5">
        <f t="shared" si="12"/>
        <v>-44.200657738218752</v>
      </c>
      <c r="AQ5">
        <f t="shared" si="13"/>
        <v>-546.25279279231495</v>
      </c>
      <c r="AR5">
        <f t="shared" si="14"/>
        <v>431.46245287163356</v>
      </c>
      <c r="AS5">
        <f t="shared" si="15"/>
        <v>-58.035543435159518</v>
      </c>
      <c r="AT5">
        <f t="shared" si="16"/>
        <v>4.4560823014673776</v>
      </c>
      <c r="AU5">
        <f t="shared" si="17"/>
        <v>377.88299173794144</v>
      </c>
      <c r="AW5">
        <v>2</v>
      </c>
      <c r="AX5">
        <f>(R5*SUMPRODUCT(K6:$K$23, X6:$X$23)-$AZ$3*SUMPRODUCT(K5:$K$22, W6:$W$23))/Z5</f>
        <v>139.10311310591277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1216.8381716405197</v>
      </c>
      <c r="P6">
        <f t="shared" si="30"/>
        <v>60.841908582025987</v>
      </c>
      <c r="Q6" s="5">
        <f t="shared" si="31"/>
        <v>50</v>
      </c>
      <c r="R6">
        <f t="shared" si="0"/>
        <v>500000</v>
      </c>
      <c r="S6">
        <f t="shared" si="1"/>
        <v>200.17977775195803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135.99971711398666</v>
      </c>
      <c r="AC6">
        <f t="shared" si="2"/>
        <v>193.51551061094051</v>
      </c>
      <c r="AE6">
        <f t="shared" si="3"/>
        <v>1176.3279126409918</v>
      </c>
      <c r="AF6">
        <f t="shared" si="4"/>
        <v>-58.816395632049591</v>
      </c>
      <c r="AG6">
        <f t="shared" si="5"/>
        <v>-48.335429478477295</v>
      </c>
      <c r="AH6">
        <f t="shared" si="6"/>
        <v>-602.23550629420379</v>
      </c>
      <c r="AI6">
        <f t="shared" si="7"/>
        <v>466.9405812362611</v>
      </c>
      <c r="AJ6">
        <f t="shared" si="8"/>
        <v>-57.515793496953847</v>
      </c>
      <c r="AK6">
        <f>G6*SUM(AB6, AE6:AF6)</f>
        <v>8.8999297622727962</v>
      </c>
      <c r="AL6">
        <f t="shared" si="9"/>
        <v>418.32471750158004</v>
      </c>
      <c r="AN6">
        <f t="shared" si="10"/>
        <v>1008.4561725603731</v>
      </c>
      <c r="AO6">
        <f t="shared" si="11"/>
        <v>-50.422808628018657</v>
      </c>
      <c r="AP6">
        <f t="shared" si="12"/>
        <v>-41.43756318889924</v>
      </c>
      <c r="AQ6">
        <f t="shared" si="13"/>
        <v>-516.29150947705523</v>
      </c>
      <c r="AR6">
        <f t="shared" si="14"/>
        <v>400.30429126639996</v>
      </c>
      <c r="AS6">
        <f t="shared" si="15"/>
        <v>-49.307813194272796</v>
      </c>
      <c r="AT6">
        <f t="shared" si="16"/>
        <v>7.6298360411829735</v>
      </c>
      <c r="AU6">
        <f t="shared" si="17"/>
        <v>358.62631411331012</v>
      </c>
      <c r="AW6">
        <v>3</v>
      </c>
      <c r="AX6">
        <f>(R6*SUMPRODUCT(K7:$K$23, X7:$X$23)-$AZ$3*SUMPRODUCT(K6:$K$22, W7:$W$23))/Z6</f>
        <v>200.17977775195803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1216.8381716405197</v>
      </c>
      <c r="P7">
        <f t="shared" si="30"/>
        <v>60.841908582025987</v>
      </c>
      <c r="Q7" s="5">
        <f t="shared" si="31"/>
        <v>50</v>
      </c>
      <c r="R7">
        <f t="shared" si="0"/>
        <v>500000</v>
      </c>
      <c r="S7">
        <f t="shared" si="1"/>
        <v>257.93854700961663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193.51551061094051</v>
      </c>
      <c r="AC7">
        <f t="shared" si="2"/>
        <v>246.54809894956091</v>
      </c>
      <c r="AE7">
        <f t="shared" si="3"/>
        <v>1163.1031554816213</v>
      </c>
      <c r="AF7">
        <f t="shared" si="4"/>
        <v>-58.155157774081069</v>
      </c>
      <c r="AG7">
        <f t="shared" si="5"/>
        <v>-47.792022907760455</v>
      </c>
      <c r="AH7">
        <f t="shared" si="6"/>
        <v>-600.52275932066539</v>
      </c>
      <c r="AI7">
        <f t="shared" si="7"/>
        <v>456.63321547911448</v>
      </c>
      <c r="AJ7">
        <f t="shared" si="8"/>
        <v>-53.0325883386204</v>
      </c>
      <c r="AK7">
        <f>G7*SUM(AB7, AE7:AF7)</f>
        <v>17.918796414795032</v>
      </c>
      <c r="AL7">
        <f t="shared" si="9"/>
        <v>421.51942355528917</v>
      </c>
      <c r="AN7">
        <f t="shared" si="10"/>
        <v>939.17179789656882</v>
      </c>
      <c r="AO7">
        <f t="shared" si="11"/>
        <v>-46.958589894828442</v>
      </c>
      <c r="AP7">
        <f t="shared" si="12"/>
        <v>-38.590661428314412</v>
      </c>
      <c r="AQ7">
        <f t="shared" si="13"/>
        <v>-484.90457350316223</v>
      </c>
      <c r="AR7">
        <f t="shared" si="14"/>
        <v>368.71797307026378</v>
      </c>
      <c r="AS7">
        <f t="shared" si="15"/>
        <v>-42.822264820068014</v>
      </c>
      <c r="AT7">
        <f t="shared" si="16"/>
        <v>14.468904297707892</v>
      </c>
      <c r="AU7">
        <f t="shared" si="17"/>
        <v>340.36461254790368</v>
      </c>
      <c r="AW7">
        <v>4</v>
      </c>
      <c r="AX7">
        <f>(R7*SUMPRODUCT(K8:$K$23, X8:$X$23)-$AZ$3*SUMPRODUCT(K7:$K$22, W8:$W$23))/Z7</f>
        <v>257.93854700961663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1216.8381716405197</v>
      </c>
      <c r="P8">
        <f t="shared" si="30"/>
        <v>60.841908582025987</v>
      </c>
      <c r="Q8" s="5">
        <f t="shared" si="31"/>
        <v>50</v>
      </c>
      <c r="R8">
        <f t="shared" si="0"/>
        <v>500000</v>
      </c>
      <c r="S8">
        <f t="shared" si="1"/>
        <v>311.80896078434847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246.54809894956091</v>
      </c>
      <c r="AC8">
        <f t="shared" si="2"/>
        <v>294.68497270057469</v>
      </c>
      <c r="AE8">
        <f t="shared" si="3"/>
        <v>1150.0116048265386</v>
      </c>
      <c r="AF8">
        <f t="shared" si="4"/>
        <v>-57.500580241326922</v>
      </c>
      <c r="AG8">
        <f t="shared" si="5"/>
        <v>-47.25408980538937</v>
      </c>
      <c r="AH8">
        <f t="shared" si="6"/>
        <v>-600.1287329348097</v>
      </c>
      <c r="AI8">
        <f t="shared" si="7"/>
        <v>445.12820184501265</v>
      </c>
      <c r="AJ8">
        <f t="shared" si="8"/>
        <v>-48.136873751013781</v>
      </c>
      <c r="AK8">
        <f t="shared" ref="AK8:AK23" si="32">G8*SUM(AB8:AB8, AE8:AF8)</f>
        <v>28.92367706835109</v>
      </c>
      <c r="AL8">
        <f t="shared" si="9"/>
        <v>425.91500516234993</v>
      </c>
      <c r="AN8">
        <f t="shared" si="10"/>
        <v>867.770071431117</v>
      </c>
      <c r="AO8">
        <f t="shared" si="11"/>
        <v>-43.388503571555844</v>
      </c>
      <c r="AP8">
        <f t="shared" si="12"/>
        <v>-35.656757474217159</v>
      </c>
      <c r="AQ8">
        <f t="shared" si="13"/>
        <v>-452.84217242769148</v>
      </c>
      <c r="AR8">
        <f t="shared" si="14"/>
        <v>335.88263795765261</v>
      </c>
      <c r="AS8">
        <f t="shared" si="15"/>
        <v>-36.322884219667074</v>
      </c>
      <c r="AT8">
        <f t="shared" si="16"/>
        <v>21.825085251587002</v>
      </c>
      <c r="AU8">
        <f t="shared" si="17"/>
        <v>321.38483898957247</v>
      </c>
      <c r="AW8">
        <v>5</v>
      </c>
      <c r="AX8">
        <f>(R8*SUMPRODUCT(K9:$K$23, X9:$X$23)-$AZ$3*SUMPRODUCT(K8:$K$22, W9:$W$23))/Z8</f>
        <v>311.80896078434847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1216.8381716405197</v>
      </c>
      <c r="P9">
        <f t="shared" si="30"/>
        <v>60.841908582025987</v>
      </c>
      <c r="Q9" s="5">
        <f t="shared" si="31"/>
        <v>50</v>
      </c>
      <c r="R9">
        <f t="shared" si="0"/>
        <v>500000</v>
      </c>
      <c r="S9">
        <f t="shared" si="1"/>
        <v>356.90938176305662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294.68497270057469</v>
      </c>
      <c r="AC9">
        <f t="shared" si="2"/>
        <v>333.5048618138635</v>
      </c>
      <c r="AE9">
        <f t="shared" si="3"/>
        <v>1137.0433701634124</v>
      </c>
      <c r="AF9">
        <f t="shared" si="4"/>
        <v>-56.852168508170621</v>
      </c>
      <c r="AG9">
        <f t="shared" si="5"/>
        <v>-46.721223769240844</v>
      </c>
      <c r="AH9">
        <f t="shared" si="6"/>
        <v>-603.25138094637737</v>
      </c>
      <c r="AI9">
        <f t="shared" si="7"/>
        <v>430.21859693962369</v>
      </c>
      <c r="AJ9">
        <f t="shared" si="8"/>
        <v>-38.819889113288809</v>
      </c>
      <c r="AK9">
        <f t="shared" si="32"/>
        <v>30.659738688134709</v>
      </c>
      <c r="AL9">
        <f t="shared" si="9"/>
        <v>422.05844651446961</v>
      </c>
      <c r="AN9">
        <f t="shared" si="10"/>
        <v>799.31485469571089</v>
      </c>
      <c r="AO9">
        <f t="shared" si="11"/>
        <v>-39.965742734785543</v>
      </c>
      <c r="AP9">
        <f t="shared" si="12"/>
        <v>-32.843925894356552</v>
      </c>
      <c r="AQ9">
        <f t="shared" si="13"/>
        <v>-424.07159001933411</v>
      </c>
      <c r="AR9">
        <f t="shared" si="14"/>
        <v>302.4335960472348</v>
      </c>
      <c r="AS9">
        <f t="shared" si="15"/>
        <v>-27.289472715040425</v>
      </c>
      <c r="AT9">
        <f t="shared" si="16"/>
        <v>21.553078112572628</v>
      </c>
      <c r="AU9">
        <f t="shared" si="17"/>
        <v>296.69720144476702</v>
      </c>
      <c r="AW9">
        <v>6</v>
      </c>
      <c r="AX9">
        <f>(R9*SUMPRODUCT(K10:$K$23, X10:$X$23)-$AZ$3*SUMPRODUCT(K9:$K$22, W10:$W$23))/Z9</f>
        <v>356.90938176305662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1216.8381716405197</v>
      </c>
      <c r="P10">
        <f t="shared" si="30"/>
        <v>60.841908582025987</v>
      </c>
      <c r="Q10" s="5">
        <f t="shared" si="31"/>
        <v>50</v>
      </c>
      <c r="R10">
        <f t="shared" si="0"/>
        <v>500000</v>
      </c>
      <c r="S10">
        <f t="shared" si="1"/>
        <v>383.70352012268324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333.5048618138635</v>
      </c>
      <c r="AC10">
        <f t="shared" si="2"/>
        <v>354.48996449914421</v>
      </c>
      <c r="AE10">
        <f t="shared" si="3"/>
        <v>1124.1932837314907</v>
      </c>
      <c r="AF10">
        <f t="shared" si="4"/>
        <v>-56.209664186574535</v>
      </c>
      <c r="AG10">
        <f t="shared" si="5"/>
        <v>-46.193212455517937</v>
      </c>
      <c r="AH10">
        <f t="shared" si="6"/>
        <v>-607.99076030493427</v>
      </c>
      <c r="AI10">
        <f t="shared" si="7"/>
        <v>413.7996467844639</v>
      </c>
      <c r="AJ10">
        <f t="shared" si="8"/>
        <v>-20.985102685280708</v>
      </c>
      <c r="AK10">
        <f t="shared" si="32"/>
        <v>6.026400469842752</v>
      </c>
      <c r="AL10">
        <f t="shared" si="9"/>
        <v>398.84094456902596</v>
      </c>
      <c r="AN10">
        <f t="shared" si="10"/>
        <v>749.57938436811207</v>
      </c>
      <c r="AO10">
        <f t="shared" si="11"/>
        <v>-37.478969218405602</v>
      </c>
      <c r="AP10">
        <f t="shared" si="12"/>
        <v>-30.800290533191539</v>
      </c>
      <c r="AQ10">
        <f t="shared" si="13"/>
        <v>-405.39055552632544</v>
      </c>
      <c r="AR10">
        <f t="shared" si="14"/>
        <v>275.90956909018945</v>
      </c>
      <c r="AS10">
        <f t="shared" si="15"/>
        <v>-13.99225611766898</v>
      </c>
      <c r="AT10">
        <f t="shared" si="16"/>
        <v>4.0182285550990384</v>
      </c>
      <c r="AU10">
        <f t="shared" si="17"/>
        <v>265.93554152761953</v>
      </c>
      <c r="AW10">
        <v>7</v>
      </c>
      <c r="AX10">
        <f>(R10*SUMPRODUCT(K11:$K$23, X11:$X$23)-$AZ$3*SUMPRODUCT(K10:$K$22, W11:$W$23))/Z10</f>
        <v>383.70352012268324</v>
      </c>
    </row>
    <row r="11" spans="1:52" x14ac:dyDescent="0.25">
      <c r="A11" t="s">
        <v>33</v>
      </c>
      <c r="C11" s="24">
        <f>AU25</f>
        <v>959.70812980132962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1216.8381716405197</v>
      </c>
      <c r="P11">
        <f t="shared" si="30"/>
        <v>60.841908582025987</v>
      </c>
      <c r="Q11" s="5">
        <f t="shared" si="31"/>
        <v>50</v>
      </c>
      <c r="R11">
        <f t="shared" si="0"/>
        <v>500000</v>
      </c>
      <c r="S11">
        <f t="shared" si="1"/>
        <v>400.68494371823681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354.48996449914421</v>
      </c>
      <c r="AC11">
        <f t="shared" si="2"/>
        <v>365.98602145879295</v>
      </c>
      <c r="AE11">
        <f t="shared" si="3"/>
        <v>1111.4611821078918</v>
      </c>
      <c r="AF11">
        <f t="shared" si="4"/>
        <v>-55.573059105394591</v>
      </c>
      <c r="AG11">
        <f t="shared" si="5"/>
        <v>-45.670049149158409</v>
      </c>
      <c r="AH11">
        <f t="shared" si="6"/>
        <v>-612.31181804349524</v>
      </c>
      <c r="AI11">
        <f t="shared" si="7"/>
        <v>397.90625580984351</v>
      </c>
      <c r="AJ11">
        <f t="shared" si="8"/>
        <v>-11.49605695964874</v>
      </c>
      <c r="AK11">
        <f t="shared" si="32"/>
        <v>2.2566049400026262</v>
      </c>
      <c r="AL11">
        <f t="shared" si="9"/>
        <v>388.66680379019738</v>
      </c>
      <c r="AN11">
        <f t="shared" si="10"/>
        <v>704.9272227902394</v>
      </c>
      <c r="AO11">
        <f t="shared" si="11"/>
        <v>-35.246361139511976</v>
      </c>
      <c r="AP11">
        <f t="shared" si="12"/>
        <v>-28.965528827874827</v>
      </c>
      <c r="AQ11">
        <f t="shared" si="13"/>
        <v>-388.34938756605516</v>
      </c>
      <c r="AR11">
        <f t="shared" si="14"/>
        <v>252.3659452567974</v>
      </c>
      <c r="AS11">
        <f t="shared" si="15"/>
        <v>-7.2911979617988401</v>
      </c>
      <c r="AT11">
        <f t="shared" si="16"/>
        <v>1.4312171031235976</v>
      </c>
      <c r="AU11">
        <f t="shared" si="17"/>
        <v>246.50596439812216</v>
      </c>
      <c r="AW11">
        <v>8</v>
      </c>
      <c r="AX11">
        <f>(R11*SUMPRODUCT(K12:$K$23, X12:$X$23)-$AZ$3*SUMPRODUCT(K11:$K$22, W12:$W$23))/Z11</f>
        <v>400.68494371823681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1216.8381716405197</v>
      </c>
      <c r="P12">
        <f t="shared" si="30"/>
        <v>60.841908582025987</v>
      </c>
      <c r="Q12" s="5">
        <f t="shared" si="31"/>
        <v>50</v>
      </c>
      <c r="R12">
        <f t="shared" si="0"/>
        <v>500000</v>
      </c>
      <c r="S12">
        <f t="shared" si="1"/>
        <v>415.07084930752984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365.98602145879295</v>
      </c>
      <c r="AC12">
        <f t="shared" si="2"/>
        <v>374.82060439778934</v>
      </c>
      <c r="AE12">
        <f t="shared" si="3"/>
        <v>1098.8389565528721</v>
      </c>
      <c r="AF12">
        <f t="shared" si="4"/>
        <v>-54.94194782764361</v>
      </c>
      <c r="AG12">
        <f t="shared" si="5"/>
        <v>-45.151400661249674</v>
      </c>
      <c r="AH12">
        <f t="shared" si="6"/>
        <v>-619.47996417147192</v>
      </c>
      <c r="AI12">
        <f t="shared" si="7"/>
        <v>379.26564389250689</v>
      </c>
      <c r="AJ12">
        <f t="shared" si="8"/>
        <v>-8.834582938996391</v>
      </c>
      <c r="AK12">
        <f t="shared" si="32"/>
        <v>29.607543633864452</v>
      </c>
      <c r="AL12">
        <f t="shared" si="9"/>
        <v>400.03860458737495</v>
      </c>
      <c r="AN12">
        <f t="shared" si="10"/>
        <v>651.3287566861344</v>
      </c>
      <c r="AO12">
        <f t="shared" si="11"/>
        <v>-32.566437834306718</v>
      </c>
      <c r="AP12">
        <f t="shared" si="12"/>
        <v>-26.763162590799748</v>
      </c>
      <c r="AQ12">
        <f t="shared" si="13"/>
        <v>-367.19221906869262</v>
      </c>
      <c r="AR12">
        <f t="shared" si="14"/>
        <v>224.80693719233523</v>
      </c>
      <c r="AS12">
        <f t="shared" si="15"/>
        <v>-5.2366344378146206</v>
      </c>
      <c r="AT12">
        <f t="shared" si="16"/>
        <v>17.549654995916153</v>
      </c>
      <c r="AU12">
        <f t="shared" si="17"/>
        <v>237.11995775043675</v>
      </c>
      <c r="AW12">
        <v>9</v>
      </c>
      <c r="AX12">
        <f>(R12*SUMPRODUCT(K13:$K$23, X13:$X$23)-$AZ$3*SUMPRODUCT(K12:$K$22, W13:$W$23))/Z12</f>
        <v>415.07084930752984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1216.8381716405197</v>
      </c>
      <c r="P13">
        <f t="shared" si="30"/>
        <v>60.841908582025987</v>
      </c>
      <c r="Q13" s="5">
        <f t="shared" si="31"/>
        <v>50</v>
      </c>
      <c r="R13">
        <f t="shared" si="0"/>
        <v>500000</v>
      </c>
      <c r="S13">
        <f t="shared" si="1"/>
        <v>432.02231541179515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374.82060439778934</v>
      </c>
      <c r="AC13">
        <f t="shared" si="2"/>
        <v>385.68537312553917</v>
      </c>
      <c r="AE13">
        <f t="shared" si="3"/>
        <v>1086.3250983117141</v>
      </c>
      <c r="AF13">
        <f t="shared" si="4"/>
        <v>-54.316254915585702</v>
      </c>
      <c r="AG13">
        <f t="shared" si="5"/>
        <v>-44.637204996912196</v>
      </c>
      <c r="AH13">
        <f t="shared" si="6"/>
        <v>-626.81657724983154</v>
      </c>
      <c r="AI13">
        <f t="shared" si="7"/>
        <v>360.55506114938476</v>
      </c>
      <c r="AJ13">
        <f t="shared" si="8"/>
        <v>-10.864768727749833</v>
      </c>
      <c r="AK13">
        <f t="shared" si="32"/>
        <v>98.478061345574247</v>
      </c>
      <c r="AL13">
        <f t="shared" si="9"/>
        <v>448.16835376720917</v>
      </c>
      <c r="AN13">
        <f t="shared" si="10"/>
        <v>583.30578740480087</v>
      </c>
      <c r="AO13">
        <f t="shared" si="11"/>
        <v>-29.165289370240039</v>
      </c>
      <c r="AP13">
        <f t="shared" si="12"/>
        <v>-23.968092101285674</v>
      </c>
      <c r="AQ13">
        <f t="shared" si="13"/>
        <v>-336.57119560187238</v>
      </c>
      <c r="AR13">
        <f t="shared" si="14"/>
        <v>193.6012103314028</v>
      </c>
      <c r="AS13">
        <f t="shared" si="15"/>
        <v>-5.8338728319546496</v>
      </c>
      <c r="AT13">
        <f t="shared" si="16"/>
        <v>52.878114668023265</v>
      </c>
      <c r="AU13">
        <f t="shared" si="17"/>
        <v>240.64545216747143</v>
      </c>
      <c r="AW13">
        <v>10</v>
      </c>
      <c r="AX13">
        <f>(R13*SUMPRODUCT(K14:$K$23, X14:$X$23)-$AZ$3*SUMPRODUCT(K13:$K$22, W14:$W$23))/Z13</f>
        <v>432.02231541179515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1216.8381716405197</v>
      </c>
      <c r="P14">
        <f t="shared" si="30"/>
        <v>60.841908582025987</v>
      </c>
      <c r="Q14" s="5">
        <f t="shared" si="31"/>
        <v>50</v>
      </c>
      <c r="R14">
        <f t="shared" si="0"/>
        <v>500000</v>
      </c>
      <c r="S14">
        <f t="shared" si="1"/>
        <v>432.88449828679848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385.68537312553917</v>
      </c>
      <c r="AC14">
        <f t="shared" si="2"/>
        <v>382.03952873700382</v>
      </c>
      <c r="AE14">
        <f t="shared" si="3"/>
        <v>1073.9129802119753</v>
      </c>
      <c r="AF14">
        <f t="shared" si="4"/>
        <v>-53.695649010598771</v>
      </c>
      <c r="AG14">
        <f t="shared" si="5"/>
        <v>-44.127189844979341</v>
      </c>
      <c r="AH14">
        <f t="shared" si="6"/>
        <v>-636.43101963727452</v>
      </c>
      <c r="AI14">
        <f t="shared" si="7"/>
        <v>339.65912171912271</v>
      </c>
      <c r="AJ14">
        <f t="shared" si="8"/>
        <v>3.6458443885353518</v>
      </c>
      <c r="AK14">
        <f t="shared" si="32"/>
        <v>98.413189302884106</v>
      </c>
      <c r="AL14">
        <f t="shared" si="9"/>
        <v>441.71815541054218</v>
      </c>
      <c r="AN14">
        <f t="shared" si="10"/>
        <v>531.18735807488417</v>
      </c>
      <c r="AO14">
        <f t="shared" si="11"/>
        <v>-26.559367903744214</v>
      </c>
      <c r="AP14">
        <f t="shared" si="12"/>
        <v>-21.826540720642697</v>
      </c>
      <c r="AQ14">
        <f t="shared" si="13"/>
        <v>-314.79656000740346</v>
      </c>
      <c r="AR14">
        <f t="shared" si="14"/>
        <v>168.00488944309382</v>
      </c>
      <c r="AS14">
        <f t="shared" si="15"/>
        <v>1.8033364754711991</v>
      </c>
      <c r="AT14">
        <f t="shared" si="16"/>
        <v>48.677912446131295</v>
      </c>
      <c r="AU14">
        <f t="shared" si="17"/>
        <v>218.4861383646963</v>
      </c>
      <c r="AW14">
        <v>11</v>
      </c>
      <c r="AX14">
        <f>(R14*SUMPRODUCT(K15:$K$23, X15:$X$23)-$AZ$3*SUMPRODUCT(K14:$K$22, W15:$W$23))/Z14</f>
        <v>432.88449828679848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1216.8381716405197</v>
      </c>
      <c r="P15">
        <f t="shared" si="30"/>
        <v>60.841908582025987</v>
      </c>
      <c r="Q15" s="5">
        <f t="shared" si="31"/>
        <v>50</v>
      </c>
      <c r="R15">
        <f t="shared" si="0"/>
        <v>500000</v>
      </c>
      <c r="S15">
        <f t="shared" si="1"/>
        <v>422.17086615903469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382.03952873700382</v>
      </c>
      <c r="AC15">
        <f t="shared" si="2"/>
        <v>368.30791738800326</v>
      </c>
      <c r="AE15">
        <f t="shared" si="3"/>
        <v>1061.587069881597</v>
      </c>
      <c r="AF15">
        <f t="shared" si="4"/>
        <v>-53.079353494079847</v>
      </c>
      <c r="AG15">
        <f t="shared" si="5"/>
        <v>-43.620716978757493</v>
      </c>
      <c r="AH15">
        <f t="shared" si="6"/>
        <v>-652.00967772056276</v>
      </c>
      <c r="AI15">
        <f t="shared" si="7"/>
        <v>312.87732168819684</v>
      </c>
      <c r="AJ15">
        <f t="shared" si="8"/>
        <v>13.731611349000559</v>
      </c>
      <c r="AK15">
        <f t="shared" si="32"/>
        <v>97.338307158716475</v>
      </c>
      <c r="AL15">
        <f t="shared" si="9"/>
        <v>423.94724019591388</v>
      </c>
      <c r="AN15">
        <f t="shared" si="10"/>
        <v>483.70037724020756</v>
      </c>
      <c r="AO15">
        <f t="shared" si="11"/>
        <v>-24.185018862010377</v>
      </c>
      <c r="AP15">
        <f t="shared" si="12"/>
        <v>-19.875296013605951</v>
      </c>
      <c r="AQ15">
        <f t="shared" si="13"/>
        <v>-297.08098000183594</v>
      </c>
      <c r="AR15">
        <f t="shared" si="14"/>
        <v>142.55908236275525</v>
      </c>
      <c r="AS15">
        <f t="shared" si="15"/>
        <v>6.2566564515224297</v>
      </c>
      <c r="AT15">
        <f t="shared" si="16"/>
        <v>44.351120344604105</v>
      </c>
      <c r="AU15">
        <f t="shared" si="17"/>
        <v>193.16685915888178</v>
      </c>
      <c r="AW15">
        <v>12</v>
      </c>
      <c r="AX15">
        <f>(R15*SUMPRODUCT(K16:$K$23, X16:$X$23)-$AZ$3*SUMPRODUCT(K15:$K$22, W16:$W$23))/Z15</f>
        <v>422.17086615903469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1216.8381716405197</v>
      </c>
      <c r="P16">
        <f t="shared" si="30"/>
        <v>60.841908582025987</v>
      </c>
      <c r="Q16" s="5">
        <f t="shared" si="31"/>
        <v>50</v>
      </c>
      <c r="R16">
        <f t="shared" si="0"/>
        <v>500000</v>
      </c>
      <c r="S16">
        <f t="shared" si="1"/>
        <v>399.99022397484362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368.30791738800326</v>
      </c>
      <c r="AC16">
        <f t="shared" si="2"/>
        <v>344.93130383941525</v>
      </c>
      <c r="AE16">
        <f t="shared" si="3"/>
        <v>1049.3395886893782</v>
      </c>
      <c r="AF16">
        <f t="shared" si="4"/>
        <v>-52.466979434468911</v>
      </c>
      <c r="AG16">
        <f t="shared" si="5"/>
        <v>-43.117466773526552</v>
      </c>
      <c r="AH16">
        <f t="shared" si="6"/>
        <v>-670.43035443369251</v>
      </c>
      <c r="AI16">
        <f t="shared" si="7"/>
        <v>283.32478804769016</v>
      </c>
      <c r="AJ16">
        <f t="shared" si="8"/>
        <v>23.376613548588011</v>
      </c>
      <c r="AK16">
        <f t="shared" si="32"/>
        <v>95.562636865003896</v>
      </c>
      <c r="AL16">
        <f t="shared" si="9"/>
        <v>402.2640384612821</v>
      </c>
      <c r="AN16">
        <f t="shared" si="10"/>
        <v>440.43216765220541</v>
      </c>
      <c r="AO16">
        <f t="shared" si="11"/>
        <v>-22.021608382610271</v>
      </c>
      <c r="AP16">
        <f t="shared" si="12"/>
        <v>-18.097401031495522</v>
      </c>
      <c r="AQ16">
        <f t="shared" si="13"/>
        <v>-281.39517220718812</v>
      </c>
      <c r="AR16">
        <f t="shared" si="14"/>
        <v>118.91798603091144</v>
      </c>
      <c r="AS16">
        <f t="shared" si="15"/>
        <v>9.811706990329002</v>
      </c>
      <c r="AT16">
        <f t="shared" si="16"/>
        <v>40.109855526925344</v>
      </c>
      <c r="AU16">
        <f t="shared" si="17"/>
        <v>168.83954854816579</v>
      </c>
      <c r="AW16">
        <v>13</v>
      </c>
      <c r="AX16">
        <f>(R16*SUMPRODUCT(K17:$K$23, X17:$X$23)-$AZ$3*SUMPRODUCT(K16:$K$22, W17:$W$23))/Z16</f>
        <v>399.99022397484362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1216.8381716405197</v>
      </c>
      <c r="P17">
        <f t="shared" si="30"/>
        <v>60.841908582025987</v>
      </c>
      <c r="Q17" s="5">
        <f t="shared" si="31"/>
        <v>50</v>
      </c>
      <c r="R17">
        <f t="shared" si="0"/>
        <v>500000</v>
      </c>
      <c r="S17">
        <f t="shared" si="1"/>
        <v>367.81735913132235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344.93130383941525</v>
      </c>
      <c r="AC17">
        <f t="shared" si="2"/>
        <v>313.5083949282955</v>
      </c>
      <c r="AE17">
        <f t="shared" si="3"/>
        <v>1037.1695968332413</v>
      </c>
      <c r="AF17">
        <f t="shared" si="4"/>
        <v>-51.85847984166206</v>
      </c>
      <c r="AG17">
        <f t="shared" si="5"/>
        <v>-42.617400612726811</v>
      </c>
      <c r="AH17">
        <f t="shared" si="6"/>
        <v>-688.91493064470103</v>
      </c>
      <c r="AI17">
        <f t="shared" si="7"/>
        <v>253.77878573415137</v>
      </c>
      <c r="AJ17">
        <f t="shared" si="8"/>
        <v>31.422908911119748</v>
      </c>
      <c r="AK17">
        <f t="shared" si="32"/>
        <v>93.116969458169621</v>
      </c>
      <c r="AL17">
        <f t="shared" si="9"/>
        <v>378.31866410344071</v>
      </c>
      <c r="AN17">
        <f t="shared" si="10"/>
        <v>401.00973659386204</v>
      </c>
      <c r="AO17">
        <f t="shared" si="11"/>
        <v>-20.050486829693103</v>
      </c>
      <c r="AP17">
        <f t="shared" si="12"/>
        <v>-16.477529466930996</v>
      </c>
      <c r="AQ17">
        <f t="shared" si="13"/>
        <v>-266.36106160160455</v>
      </c>
      <c r="AR17">
        <f t="shared" si="14"/>
        <v>98.120658695633438</v>
      </c>
      <c r="AS17">
        <f t="shared" si="15"/>
        <v>12.149307561593568</v>
      </c>
      <c r="AT17">
        <f t="shared" si="16"/>
        <v>36.002608935752527</v>
      </c>
      <c r="AU17">
        <f t="shared" si="17"/>
        <v>146.27257519297953</v>
      </c>
      <c r="AW17">
        <v>14</v>
      </c>
      <c r="AX17">
        <f>(R17*SUMPRODUCT(K18:$K$23, X18:$X$23)-$AZ$3*SUMPRODUCT(K17:$K$22, W18:$W$23))/Z17</f>
        <v>367.81735913132235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1216.8381716405197</v>
      </c>
      <c r="P18">
        <f t="shared" si="30"/>
        <v>60.841908582025987</v>
      </c>
      <c r="Q18" s="5">
        <f t="shared" si="31"/>
        <v>50</v>
      </c>
      <c r="R18">
        <f t="shared" si="0"/>
        <v>500000</v>
      </c>
      <c r="S18">
        <f t="shared" si="1"/>
        <v>326.63892839498789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313.5083949282955</v>
      </c>
      <c r="AC18">
        <f t="shared" si="2"/>
        <v>275.16325183810864</v>
      </c>
      <c r="AE18">
        <f t="shared" si="3"/>
        <v>1025.0742307862708</v>
      </c>
      <c r="AF18">
        <f t="shared" si="4"/>
        <v>-51.253711539313542</v>
      </c>
      <c r="AG18">
        <f t="shared" si="5"/>
        <v>-42.120400833756058</v>
      </c>
      <c r="AH18">
        <f t="shared" si="6"/>
        <v>-708.2577284348946</v>
      </c>
      <c r="AI18">
        <f t="shared" si="7"/>
        <v>223.44238997830655</v>
      </c>
      <c r="AJ18">
        <f t="shared" si="8"/>
        <v>38.345143090186866</v>
      </c>
      <c r="AK18">
        <f t="shared" si="32"/>
        <v>90.113023992267699</v>
      </c>
      <c r="AL18">
        <f t="shared" si="9"/>
        <v>351.90055706076112</v>
      </c>
      <c r="AN18">
        <f t="shared" si="10"/>
        <v>365.0922574764387</v>
      </c>
      <c r="AO18">
        <f t="shared" si="11"/>
        <v>-18.254612873821934</v>
      </c>
      <c r="AP18">
        <f t="shared" si="12"/>
        <v>-15.001676721902459</v>
      </c>
      <c r="AQ18">
        <f t="shared" si="13"/>
        <v>-252.25432967043753</v>
      </c>
      <c r="AR18">
        <f t="shared" si="14"/>
        <v>79.581638210276722</v>
      </c>
      <c r="AS18">
        <f t="shared" si="15"/>
        <v>13.657074223117704</v>
      </c>
      <c r="AT18">
        <f t="shared" si="16"/>
        <v>32.094814569799766</v>
      </c>
      <c r="AU18">
        <f t="shared" si="17"/>
        <v>125.33352700319421</v>
      </c>
      <c r="AW18">
        <v>15</v>
      </c>
      <c r="AX18">
        <f>(R18*SUMPRODUCT(K19:$K$23, X19:$X$23)-$AZ$3*SUMPRODUCT(K18:$K$22, W19:$W$23))/Z18</f>
        <v>326.63892839498789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1216.8381716405197</v>
      </c>
      <c r="P19">
        <f t="shared" si="30"/>
        <v>60.841908582025987</v>
      </c>
      <c r="Q19" s="5">
        <f t="shared" si="31"/>
        <v>50</v>
      </c>
      <c r="R19">
        <f t="shared" si="0"/>
        <v>500000</v>
      </c>
      <c r="S19">
        <f t="shared" si="1"/>
        <v>276.20355143126335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275.16325183810864</v>
      </c>
      <c r="AC19">
        <f t="shared" si="2"/>
        <v>229.94528656710906</v>
      </c>
      <c r="AE19">
        <f t="shared" si="3"/>
        <v>1013.0434624527612</v>
      </c>
      <c r="AF19">
        <f t="shared" si="4"/>
        <v>-50.652173122638061</v>
      </c>
      <c r="AG19">
        <f t="shared" si="5"/>
        <v>-41.626055381176691</v>
      </c>
      <c r="AH19">
        <f t="shared" si="6"/>
        <v>-731.41444241804891</v>
      </c>
      <c r="AI19">
        <f t="shared" si="7"/>
        <v>189.3507915308976</v>
      </c>
      <c r="AJ19">
        <f t="shared" si="8"/>
        <v>45.217965270999571</v>
      </c>
      <c r="AK19">
        <f t="shared" si="32"/>
        <v>86.628817881776243</v>
      </c>
      <c r="AL19">
        <f t="shared" si="9"/>
        <v>321.19757468367339</v>
      </c>
      <c r="AN19">
        <f t="shared" si="10"/>
        <v>332.36673606764219</v>
      </c>
      <c r="AO19">
        <f t="shared" si="11"/>
        <v>-16.61833680338211</v>
      </c>
      <c r="AP19">
        <f t="shared" si="12"/>
        <v>-13.656981832660264</v>
      </c>
      <c r="AQ19">
        <f t="shared" si="13"/>
        <v>-239.96781969318235</v>
      </c>
      <c r="AR19">
        <f t="shared" si="14"/>
        <v>62.123597738417487</v>
      </c>
      <c r="AS19">
        <f t="shared" si="15"/>
        <v>14.835441998070181</v>
      </c>
      <c r="AT19">
        <f t="shared" si="16"/>
        <v>28.421818525981337</v>
      </c>
      <c r="AU19">
        <f t="shared" si="17"/>
        <v>105.380858262469</v>
      </c>
      <c r="AW19">
        <v>16</v>
      </c>
      <c r="AX19">
        <f>(R19*SUMPRODUCT(K20:$K$23, X20:$X$23)-$AZ$3*SUMPRODUCT(K19:$K$22, W20:$W$23))/Z19</f>
        <v>276.20355143126335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1216.8381716405197</v>
      </c>
      <c r="P20">
        <f t="shared" si="30"/>
        <v>60.841908582025987</v>
      </c>
      <c r="Q20" s="5">
        <f t="shared" si="31"/>
        <v>50</v>
      </c>
      <c r="R20">
        <f t="shared" si="0"/>
        <v>500000</v>
      </c>
      <c r="S20">
        <f t="shared" si="1"/>
        <v>218.27968662378908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229.94528656710906</v>
      </c>
      <c r="AC20">
        <f t="shared" si="2"/>
        <v>179.57636853485246</v>
      </c>
      <c r="AE20">
        <f t="shared" si="3"/>
        <v>1001.0797767655364</v>
      </c>
      <c r="AF20">
        <f t="shared" si="4"/>
        <v>-50.053988838276823</v>
      </c>
      <c r="AG20">
        <f t="shared" si="5"/>
        <v>-41.134466361122549</v>
      </c>
      <c r="AH20">
        <f t="shared" si="6"/>
        <v>-753.2846624238025</v>
      </c>
      <c r="AI20">
        <f t="shared" si="7"/>
        <v>156.60665914233448</v>
      </c>
      <c r="AJ20">
        <f t="shared" si="8"/>
        <v>50.368918032256602</v>
      </c>
      <c r="AK20">
        <f t="shared" si="32"/>
        <v>82.667975214605818</v>
      </c>
      <c r="AL20">
        <f t="shared" si="9"/>
        <v>289.64355238919688</v>
      </c>
      <c r="AN20">
        <f t="shared" si="10"/>
        <v>302.55220965957164</v>
      </c>
      <c r="AO20">
        <f t="shared" si="11"/>
        <v>-15.127610482978584</v>
      </c>
      <c r="AP20">
        <f t="shared" si="12"/>
        <v>-12.431900013938424</v>
      </c>
      <c r="AQ20">
        <f t="shared" si="13"/>
        <v>-227.6621148569705</v>
      </c>
      <c r="AR20">
        <f t="shared" si="14"/>
        <v>47.330584305684113</v>
      </c>
      <c r="AS20">
        <f t="shared" si="15"/>
        <v>15.222790233620181</v>
      </c>
      <c r="AT20">
        <f t="shared" si="16"/>
        <v>24.984400993567991</v>
      </c>
      <c r="AU20">
        <f t="shared" si="17"/>
        <v>87.537775532872288</v>
      </c>
      <c r="AW20">
        <v>17</v>
      </c>
      <c r="AX20">
        <f>(R20*SUMPRODUCT(K21:$K$23, X21:$X$23)-$AZ$3*SUMPRODUCT(K20:$K$22, W21:$W$23))/Z20</f>
        <v>218.27968662378908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1216.8381716405197</v>
      </c>
      <c r="P21">
        <f t="shared" si="30"/>
        <v>60.841908582025987</v>
      </c>
      <c r="Q21" s="5">
        <f t="shared" si="31"/>
        <v>50</v>
      </c>
      <c r="R21">
        <f t="shared" si="0"/>
        <v>500000</v>
      </c>
      <c r="S21">
        <f t="shared" si="1"/>
        <v>152.59070917617947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179.57636853485246</v>
      </c>
      <c r="AC21">
        <f t="shared" si="2"/>
        <v>124.04161121905463</v>
      </c>
      <c r="AE21">
        <f t="shared" si="3"/>
        <v>989.17272367393412</v>
      </c>
      <c r="AF21">
        <f t="shared" si="4"/>
        <v>-49.458636183696704</v>
      </c>
      <c r="AG21">
        <f t="shared" si="5"/>
        <v>-40.645204379985422</v>
      </c>
      <c r="AH21">
        <f t="shared" si="6"/>
        <v>-779.17317525901933</v>
      </c>
      <c r="AI21">
        <f t="shared" si="7"/>
        <v>119.8957078512326</v>
      </c>
      <c r="AJ21">
        <f t="shared" si="8"/>
        <v>55.534757315797833</v>
      </c>
      <c r="AK21">
        <f t="shared" si="32"/>
        <v>78.350331921756307</v>
      </c>
      <c r="AL21">
        <f t="shared" si="9"/>
        <v>253.78079708878676</v>
      </c>
      <c r="AN21">
        <f t="shared" si="10"/>
        <v>275.3885886141997</v>
      </c>
      <c r="AO21">
        <f t="shared" si="11"/>
        <v>-13.769429430709984</v>
      </c>
      <c r="AP21">
        <f t="shared" si="12"/>
        <v>-11.315744156962369</v>
      </c>
      <c r="AQ21">
        <f t="shared" si="13"/>
        <v>-216.92409817333109</v>
      </c>
      <c r="AR21">
        <f t="shared" si="14"/>
        <v>33.379316853196229</v>
      </c>
      <c r="AS21">
        <f t="shared" si="15"/>
        <v>15.461039381905746</v>
      </c>
      <c r="AT21">
        <f t="shared" si="16"/>
        <v>21.812962295651623</v>
      </c>
      <c r="AU21">
        <f t="shared" si="17"/>
        <v>70.653318530753594</v>
      </c>
      <c r="AW21">
        <v>18</v>
      </c>
      <c r="AX21">
        <f>(R21*SUMPRODUCT(K22:$K$23, X22:$X$23)-$AZ$3*SUMPRODUCT(K21:$K$22, W22:$W$23))/Z21</f>
        <v>152.59070917617947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1216.8381716405197</v>
      </c>
      <c r="P22">
        <f t="shared" si="30"/>
        <v>60.841908582025987</v>
      </c>
      <c r="Q22" s="5">
        <f t="shared" si="31"/>
        <v>50</v>
      </c>
      <c r="R22">
        <f t="shared" si="0"/>
        <v>500000</v>
      </c>
      <c r="S22">
        <f t="shared" si="1"/>
        <v>79.727950702201682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124.04161121905463</v>
      </c>
      <c r="AC22">
        <f t="shared" si="2"/>
        <v>64.034418370531938</v>
      </c>
      <c r="AE22">
        <f t="shared" si="3"/>
        <v>977.31753902851096</v>
      </c>
      <c r="AF22">
        <f t="shared" si="4"/>
        <v>-48.865876951425548</v>
      </c>
      <c r="AG22">
        <f t="shared" si="5"/>
        <v>-40.158073678396718</v>
      </c>
      <c r="AH22">
        <f t="shared" si="6"/>
        <v>-806.78657788847693</v>
      </c>
      <c r="AI22">
        <f t="shared" si="7"/>
        <v>81.507010510211785</v>
      </c>
      <c r="AJ22">
        <f t="shared" si="8"/>
        <v>60.007192848522692</v>
      </c>
      <c r="AK22">
        <f t="shared" si="32"/>
        <v>73.674529130729823</v>
      </c>
      <c r="AL22">
        <f t="shared" si="9"/>
        <v>215.18873248946431</v>
      </c>
      <c r="AN22">
        <f t="shared" si="10"/>
        <v>250.64074212116819</v>
      </c>
      <c r="AO22">
        <f t="shared" si="11"/>
        <v>-12.532037106058409</v>
      </c>
      <c r="AP22">
        <f t="shared" si="12"/>
        <v>-10.298852713638114</v>
      </c>
      <c r="AQ22">
        <f t="shared" si="13"/>
        <v>-206.90674068570706</v>
      </c>
      <c r="AR22">
        <f t="shared" si="14"/>
        <v>20.903111615764598</v>
      </c>
      <c r="AS22">
        <f t="shared" si="15"/>
        <v>15.389314882358843</v>
      </c>
      <c r="AT22">
        <f t="shared" si="16"/>
        <v>18.894410382841855</v>
      </c>
      <c r="AU22">
        <f t="shared" si="17"/>
        <v>55.186836880965295</v>
      </c>
      <c r="AW22">
        <v>19</v>
      </c>
      <c r="AX22">
        <f>(R22*SUMPRODUCT(K23:$K$23, X23:$X$23)-$AZ$3*SUMPRODUCT(K22:$K$22, W23:$W$23))/Z22</f>
        <v>79.727950702201682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1216.8381716405197</v>
      </c>
      <c r="P23">
        <f t="shared" si="30"/>
        <v>60.841908582025987</v>
      </c>
      <c r="Q23" s="5">
        <f t="shared" si="31"/>
        <v>50</v>
      </c>
      <c r="R23">
        <f t="shared" si="0"/>
        <v>500000</v>
      </c>
      <c r="S23">
        <f t="shared" si="1"/>
        <v>80.703187387355456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64.034418370531938</v>
      </c>
      <c r="AC23">
        <f t="shared" si="2"/>
        <v>64.034418370531938</v>
      </c>
      <c r="AE23">
        <f t="shared" si="3"/>
        <v>965.50739933068098</v>
      </c>
      <c r="AF23">
        <f t="shared" si="4"/>
        <v>-48.275369966534051</v>
      </c>
      <c r="AG23">
        <f t="shared" si="5"/>
        <v>-39.672793878129291</v>
      </c>
      <c r="AH23">
        <f t="shared" si="6"/>
        <v>-836.99063483461578</v>
      </c>
      <c r="AI23">
        <f t="shared" si="7"/>
        <v>40.56860065140188</v>
      </c>
      <c r="AJ23">
        <f t="shared" si="8"/>
        <v>0</v>
      </c>
      <c r="AK23">
        <f t="shared" si="32"/>
        <v>68.68865134142753</v>
      </c>
      <c r="AL23">
        <f t="shared" si="9"/>
        <v>109.25725199282941</v>
      </c>
      <c r="AN23">
        <f t="shared" si="10"/>
        <v>228.09394073122678</v>
      </c>
      <c r="AO23">
        <f t="shared" si="11"/>
        <v>-11.404697036561339</v>
      </c>
      <c r="AP23">
        <f t="shared" si="12"/>
        <v>-9.3724024298035697</v>
      </c>
      <c r="AQ23">
        <f t="shared" si="13"/>
        <v>-197.73281114873387</v>
      </c>
      <c r="AR23">
        <f t="shared" si="14"/>
        <v>9.5840301161279999</v>
      </c>
      <c r="AS23">
        <f t="shared" si="15"/>
        <v>0</v>
      </c>
      <c r="AT23">
        <f t="shared" si="16"/>
        <v>16.227182908013585</v>
      </c>
      <c r="AU23">
        <f t="shared" si="17"/>
        <v>25.811213024141583</v>
      </c>
      <c r="AW23">
        <v>20</v>
      </c>
      <c r="AX23">
        <f>(R23*SUMPRODUCT(K$23:$K24, X$23:$X24)-$AZ$3*SUMPRODUCT(K$22:$K23, W$23:$W24))/Z23</f>
        <v>80.703187387355456</v>
      </c>
    </row>
    <row r="25" spans="5:50" x14ac:dyDescent="0.25">
      <c r="AN25" s="6">
        <f t="shared" ref="AN25:AU25" si="33">SUM(AN3:AN23)</f>
        <v>12206.857284654632</v>
      </c>
      <c r="AO25" s="6">
        <f t="shared" si="33"/>
        <v>-1522.9714929631218</v>
      </c>
      <c r="AP25" s="6">
        <f t="shared" si="33"/>
        <v>-2971.4891688787379</v>
      </c>
      <c r="AQ25" s="6">
        <f t="shared" si="33"/>
        <v>-7000.2270258588387</v>
      </c>
      <c r="AR25" s="6">
        <f t="shared" si="33"/>
        <v>712.16959695393371</v>
      </c>
      <c r="AS25" s="6">
        <f t="shared" si="33"/>
        <v>-209.84875540855376</v>
      </c>
      <c r="AT25" s="6">
        <f t="shared" si="33"/>
        <v>457.38728825594933</v>
      </c>
      <c r="AU25" s="7">
        <f t="shared" si="33"/>
        <v>959.70812980132962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2894.2467802344863</v>
      </c>
      <c r="K3">
        <v>1</v>
      </c>
      <c r="L3" s="2">
        <v>0</v>
      </c>
      <c r="O3">
        <f>$C$3</f>
        <v>2894.2467802344863</v>
      </c>
      <c r="P3">
        <f>O3*B5</f>
        <v>2315.397424187589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2894.2467802344863</v>
      </c>
      <c r="AF3">
        <f t="shared" ref="AF3:AF23" si="4">-$Z3*P3</f>
        <v>-2315.397424187589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-1941.0588479531025</v>
      </c>
      <c r="AJ3">
        <f t="shared" ref="AJ3:AJ23" si="8">AB3-AC3</f>
        <v>0</v>
      </c>
      <c r="AL3">
        <f t="shared" ref="AL3:AL23" si="9">SUM(AI3:AK3)</f>
        <v>-1941.0588479531025</v>
      </c>
      <c r="AN3">
        <f t="shared" ref="AN3:AN23" si="10">AE3*$K3</f>
        <v>2894.2467802344863</v>
      </c>
      <c r="AO3">
        <f t="shared" ref="AO3:AO23" si="11">AF3*$K3</f>
        <v>-2315.397424187589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-1941.0588479531025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-1941.0588479531025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1173.2815089917437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518.99844416327437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513.08795753653976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-513.08795753653976</v>
      </c>
      <c r="AK4">
        <f>G4*MAX(0, SUM(AB4, AE4:AF4))</f>
        <v>0</v>
      </c>
      <c r="AL4">
        <f t="shared" si="9"/>
        <v>-1207.2154575365398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-660.1935514552024</v>
      </c>
      <c r="AR4">
        <f t="shared" si="14"/>
        <v>-660.1935514552024</v>
      </c>
      <c r="AS4">
        <f t="shared" si="15"/>
        <v>-488.0045249539088</v>
      </c>
      <c r="AT4">
        <f t="shared" si="16"/>
        <v>0</v>
      </c>
      <c r="AU4">
        <f t="shared" si="17"/>
        <v>-1148.1980764091113</v>
      </c>
      <c r="AW4">
        <v>1</v>
      </c>
      <c r="AX4">
        <f>(R4*SUMPRODUCT(K5:$K$23, X5:$X$23)-$AZ$3*SUMPRODUCT(K4:$K$22, W5:$W$23))/Z4</f>
        <v>518.99844416327437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2894.2467802344863</v>
      </c>
      <c r="P5">
        <f t="shared" ref="P5:P23" si="30">O5*$C$5</f>
        <v>144.71233901172431</v>
      </c>
      <c r="Q5" s="5">
        <f t="shared" ref="Q5:Q23" si="31">$C$8</f>
        <v>50</v>
      </c>
      <c r="R5">
        <f t="shared" si="0"/>
        <v>500000</v>
      </c>
      <c r="S5">
        <f t="shared" si="1"/>
        <v>1001.7800682073793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513.08795753653976</v>
      </c>
      <c r="AC5">
        <f t="shared" si="2"/>
        <v>979.05576804491284</v>
      </c>
      <c r="AE5">
        <f t="shared" si="3"/>
        <v>2828.5939142356738</v>
      </c>
      <c r="AF5">
        <f t="shared" si="4"/>
        <v>-141.42969571178367</v>
      </c>
      <c r="AG5">
        <f t="shared" si="5"/>
        <v>-48.865803938227174</v>
      </c>
      <c r="AH5">
        <f t="shared" si="6"/>
        <v>-704.77439272828508</v>
      </c>
      <c r="AI5">
        <f t="shared" si="7"/>
        <v>1933.5240218573781</v>
      </c>
      <c r="AJ5">
        <f t="shared" si="8"/>
        <v>-465.96781050837308</v>
      </c>
      <c r="AK5">
        <f>G5*SUM(AB5, AE5:AF5)</f>
        <v>13.121033921847763</v>
      </c>
      <c r="AL5">
        <f t="shared" si="9"/>
        <v>1480.6772452708528</v>
      </c>
      <c r="AN5">
        <f t="shared" si="10"/>
        <v>2557.5738030492439</v>
      </c>
      <c r="AO5">
        <f t="shared" si="11"/>
        <v>-127.87869015246218</v>
      </c>
      <c r="AP5">
        <f t="shared" si="12"/>
        <v>-44.183754828985833</v>
      </c>
      <c r="AQ5">
        <f t="shared" si="13"/>
        <v>-637.24683661029019</v>
      </c>
      <c r="AR5">
        <f t="shared" si="14"/>
        <v>1748.2645214575061</v>
      </c>
      <c r="AS5">
        <f t="shared" si="15"/>
        <v>-421.32137074276926</v>
      </c>
      <c r="AT5">
        <f t="shared" si="16"/>
        <v>11.863849546783095</v>
      </c>
      <c r="AU5">
        <f t="shared" si="17"/>
        <v>1338.80700026152</v>
      </c>
      <c r="AW5">
        <v>2</v>
      </c>
      <c r="AX5">
        <f>(R5*SUMPRODUCT(K6:$K$23, X6:$X$23)-$AZ$3*SUMPRODUCT(K5:$K$22, W6:$W$23))/Z5</f>
        <v>1001.7800682073793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2894.2467802344863</v>
      </c>
      <c r="P6">
        <f t="shared" si="30"/>
        <v>144.71233901172431</v>
      </c>
      <c r="Q6" s="5">
        <f t="shared" si="31"/>
        <v>50</v>
      </c>
      <c r="R6">
        <f t="shared" si="0"/>
        <v>500000</v>
      </c>
      <c r="S6">
        <f t="shared" si="1"/>
        <v>1445.8857017436269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979.05576804491284</v>
      </c>
      <c r="AC6">
        <f t="shared" si="2"/>
        <v>1396.8685368717706</v>
      </c>
      <c r="AE6">
        <f t="shared" si="3"/>
        <v>2796.1285324120536</v>
      </c>
      <c r="AF6">
        <f t="shared" si="4"/>
        <v>-139.80642662060268</v>
      </c>
      <c r="AG6">
        <f t="shared" si="5"/>
        <v>-48.304943301785706</v>
      </c>
      <c r="AH6">
        <f t="shared" si="6"/>
        <v>-722.0259705920239</v>
      </c>
      <c r="AI6">
        <f t="shared" si="7"/>
        <v>1885.9911918976409</v>
      </c>
      <c r="AJ6">
        <f t="shared" si="8"/>
        <v>-417.81276882685779</v>
      </c>
      <c r="AK6">
        <f>G6*SUM(AB6, AE6:AF6)</f>
        <v>25.811182904238184</v>
      </c>
      <c r="AL6">
        <f t="shared" si="9"/>
        <v>1493.9896059750213</v>
      </c>
      <c r="AN6">
        <f t="shared" si="10"/>
        <v>2397.097822368592</v>
      </c>
      <c r="AO6">
        <f t="shared" si="11"/>
        <v>-119.85489111842961</v>
      </c>
      <c r="AP6">
        <f t="shared" si="12"/>
        <v>-41.411427642227245</v>
      </c>
      <c r="AQ6">
        <f t="shared" si="13"/>
        <v>-618.98688194661781</v>
      </c>
      <c r="AR6">
        <f t="shared" si="14"/>
        <v>1616.844621661317</v>
      </c>
      <c r="AS6">
        <f t="shared" si="15"/>
        <v>-358.1874247564312</v>
      </c>
      <c r="AT6">
        <f t="shared" si="16"/>
        <v>22.12771323467507</v>
      </c>
      <c r="AU6">
        <f t="shared" si="17"/>
        <v>1280.7849101395609</v>
      </c>
      <c r="AW6">
        <v>3</v>
      </c>
      <c r="AX6">
        <f>(R6*SUMPRODUCT(K7:$K$23, X7:$X$23)-$AZ$3*SUMPRODUCT(K6:$K$22, W7:$W$23))/Z6</f>
        <v>1445.8857017436269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2894.2467802344863</v>
      </c>
      <c r="P7">
        <f t="shared" si="30"/>
        <v>144.71233901172431</v>
      </c>
      <c r="Q7" s="5">
        <f t="shared" si="31"/>
        <v>50</v>
      </c>
      <c r="R7">
        <f t="shared" si="0"/>
        <v>500000</v>
      </c>
      <c r="S7">
        <f t="shared" si="1"/>
        <v>1852.5806421811981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1396.8685368717706</v>
      </c>
      <c r="AC7">
        <f t="shared" si="2"/>
        <v>1769.1274936035497</v>
      </c>
      <c r="AE7">
        <f t="shared" si="3"/>
        <v>2763.8697261555285</v>
      </c>
      <c r="AF7">
        <f t="shared" si="4"/>
        <v>-138.19348630777642</v>
      </c>
      <c r="AG7">
        <f t="shared" si="5"/>
        <v>-47.747651392940391</v>
      </c>
      <c r="AH7">
        <f t="shared" si="6"/>
        <v>-742.42475827452745</v>
      </c>
      <c r="AI7">
        <f t="shared" si="7"/>
        <v>1835.5038301802842</v>
      </c>
      <c r="AJ7">
        <f t="shared" si="8"/>
        <v>-372.25895673177911</v>
      </c>
      <c r="AK7">
        <f>G7*SUM(AB7, AE7:AF7)</f>
        <v>55.511117918729404</v>
      </c>
      <c r="AL7">
        <f t="shared" si="9"/>
        <v>1518.7559913672346</v>
      </c>
      <c r="AN7">
        <f t="shared" si="10"/>
        <v>2231.7440096622636</v>
      </c>
      <c r="AO7">
        <f t="shared" si="11"/>
        <v>-111.58720048311319</v>
      </c>
      <c r="AP7">
        <f t="shared" si="12"/>
        <v>-38.554832727177676</v>
      </c>
      <c r="AQ7">
        <f t="shared" si="13"/>
        <v>-599.48628953971672</v>
      </c>
      <c r="AR7">
        <f t="shared" si="14"/>
        <v>1482.1156869122563</v>
      </c>
      <c r="AS7">
        <f t="shared" si="15"/>
        <v>-300.5882255835823</v>
      </c>
      <c r="AT7">
        <f t="shared" si="16"/>
        <v>44.823605002940198</v>
      </c>
      <c r="AU7">
        <f t="shared" si="17"/>
        <v>1226.3510663316142</v>
      </c>
      <c r="AW7">
        <v>4</v>
      </c>
      <c r="AX7">
        <f>(R7*SUMPRODUCT(K8:$K$23, X8:$X$23)-$AZ$3*SUMPRODUCT(K7:$K$22, W8:$W$23))/Z7</f>
        <v>1852.5806421811981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2894.2467802344863</v>
      </c>
      <c r="P8">
        <f t="shared" si="30"/>
        <v>144.71233901172431</v>
      </c>
      <c r="Q8" s="5">
        <f t="shared" si="31"/>
        <v>50</v>
      </c>
      <c r="R8">
        <f t="shared" si="0"/>
        <v>500000</v>
      </c>
      <c r="S8">
        <f t="shared" si="1"/>
        <v>2222.9361973607347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1769.1274936035497</v>
      </c>
      <c r="AC8">
        <f t="shared" si="2"/>
        <v>2098.1799251414841</v>
      </c>
      <c r="AE8">
        <f t="shared" si="3"/>
        <v>2731.8150201087014</v>
      </c>
      <c r="AF8">
        <f t="shared" si="4"/>
        <v>-136.59075100543507</v>
      </c>
      <c r="AG8">
        <f t="shared" si="5"/>
        <v>-47.193885448278451</v>
      </c>
      <c r="AH8">
        <f t="shared" si="6"/>
        <v>-762.89430732538619</v>
      </c>
      <c r="AI8">
        <f t="shared" si="7"/>
        <v>1785.136076329602</v>
      </c>
      <c r="AJ8">
        <f t="shared" si="8"/>
        <v>-329.05243153793435</v>
      </c>
      <c r="AK8">
        <f t="shared" ref="AK8:AK23" si="32">G8*SUM(AB8:AB8, AE8:AF8)</f>
        <v>94.269998074467225</v>
      </c>
      <c r="AL8">
        <f t="shared" si="9"/>
        <v>1550.3536428661348</v>
      </c>
      <c r="AN8">
        <f t="shared" si="10"/>
        <v>2061.3594725367075</v>
      </c>
      <c r="AO8">
        <f t="shared" si="11"/>
        <v>-103.06797362683538</v>
      </c>
      <c r="AP8">
        <f t="shared" si="12"/>
        <v>-35.611328768062073</v>
      </c>
      <c r="AQ8">
        <f t="shared" si="13"/>
        <v>-575.66101488340882</v>
      </c>
      <c r="AR8">
        <f t="shared" si="14"/>
        <v>1347.0191552584015</v>
      </c>
      <c r="AS8">
        <f t="shared" si="15"/>
        <v>-248.29475704580005</v>
      </c>
      <c r="AT8">
        <f t="shared" si="16"/>
        <v>71.133789102267926</v>
      </c>
      <c r="AU8">
        <f t="shared" si="17"/>
        <v>1169.8581873148694</v>
      </c>
      <c r="AW8">
        <v>5</v>
      </c>
      <c r="AX8">
        <f>(R8*SUMPRODUCT(K9:$K$23, X9:$X$23)-$AZ$3*SUMPRODUCT(K8:$K$22, W9:$W$23))/Z8</f>
        <v>2222.9361973607347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2894.2467802344863</v>
      </c>
      <c r="P9">
        <f t="shared" si="30"/>
        <v>144.71233901172431</v>
      </c>
      <c r="Q9" s="5">
        <f t="shared" si="31"/>
        <v>50</v>
      </c>
      <c r="R9">
        <f t="shared" si="0"/>
        <v>500000</v>
      </c>
      <c r="S9">
        <f t="shared" si="1"/>
        <v>2553.9109241960928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2098.1799251414841</v>
      </c>
      <c r="AC9">
        <f t="shared" si="2"/>
        <v>2382.4676587091844</v>
      </c>
      <c r="AE9">
        <f t="shared" si="3"/>
        <v>2699.9568719893259</v>
      </c>
      <c r="AF9">
        <f t="shared" si="4"/>
        <v>-134.99784359946631</v>
      </c>
      <c r="AG9">
        <f t="shared" si="5"/>
        <v>-46.643515169956942</v>
      </c>
      <c r="AH9">
        <f t="shared" si="6"/>
        <v>-784.3142383872306</v>
      </c>
      <c r="AI9">
        <f t="shared" si="7"/>
        <v>1734.0012748326722</v>
      </c>
      <c r="AJ9">
        <f t="shared" si="8"/>
        <v>-284.28773356770034</v>
      </c>
      <c r="AK9">
        <f t="shared" si="32"/>
        <v>103.98799866374897</v>
      </c>
      <c r="AL9">
        <f t="shared" si="9"/>
        <v>1553.7015399287209</v>
      </c>
      <c r="AN9">
        <f t="shared" si="10"/>
        <v>1898.0064362089165</v>
      </c>
      <c r="AO9">
        <f t="shared" si="11"/>
        <v>-94.900321810445831</v>
      </c>
      <c r="AP9">
        <f t="shared" si="12"/>
        <v>-32.789298569335259</v>
      </c>
      <c r="AQ9">
        <f t="shared" si="13"/>
        <v>-551.35453751616194</v>
      </c>
      <c r="AR9">
        <f t="shared" si="14"/>
        <v>1218.9622783129735</v>
      </c>
      <c r="AS9">
        <f t="shared" si="15"/>
        <v>-199.84761743589587</v>
      </c>
      <c r="AT9">
        <f t="shared" si="16"/>
        <v>73.101127206842293</v>
      </c>
      <c r="AU9">
        <f t="shared" si="17"/>
        <v>1092.21578808392</v>
      </c>
      <c r="AW9">
        <v>6</v>
      </c>
      <c r="AX9">
        <f>(R9*SUMPRODUCT(K10:$K$23, X10:$X$23)-$AZ$3*SUMPRODUCT(K9:$K$22, W10:$W$23))/Z9</f>
        <v>2553.9109241960928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2894.2467802344863</v>
      </c>
      <c r="P10">
        <f t="shared" si="30"/>
        <v>144.71233901172431</v>
      </c>
      <c r="Q10" s="5">
        <f t="shared" si="31"/>
        <v>50</v>
      </c>
      <c r="R10">
        <f t="shared" si="0"/>
        <v>500000</v>
      </c>
      <c r="S10">
        <f t="shared" si="1"/>
        <v>2833.0313251660418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2382.4676587091844</v>
      </c>
      <c r="AC10">
        <f t="shared" si="2"/>
        <v>2611.8330131711609</v>
      </c>
      <c r="AE10">
        <f t="shared" si="3"/>
        <v>2668.2688686605766</v>
      </c>
      <c r="AF10">
        <f t="shared" si="4"/>
        <v>-133.41344343302882</v>
      </c>
      <c r="AG10">
        <f t="shared" si="5"/>
        <v>-46.096084253817473</v>
      </c>
      <c r="AH10">
        <f t="shared" si="6"/>
        <v>-809.95764439902689</v>
      </c>
      <c r="AI10">
        <f t="shared" si="7"/>
        <v>1678.8016965747033</v>
      </c>
      <c r="AJ10">
        <f t="shared" si="8"/>
        <v>-229.36535446197649</v>
      </c>
      <c r="AK10">
        <f t="shared" si="32"/>
        <v>21.144489260927951</v>
      </c>
      <c r="AL10">
        <f t="shared" si="9"/>
        <v>1470.5808313736547</v>
      </c>
      <c r="AN10">
        <f t="shared" si="10"/>
        <v>1779.1240748747484</v>
      </c>
      <c r="AO10">
        <f t="shared" si="11"/>
        <v>-88.956203743737419</v>
      </c>
      <c r="AP10">
        <f t="shared" si="12"/>
        <v>-30.735528273276806</v>
      </c>
      <c r="AQ10">
        <f t="shared" si="13"/>
        <v>-540.05619962223409</v>
      </c>
      <c r="AR10">
        <f t="shared" si="14"/>
        <v>1119.3761432355</v>
      </c>
      <c r="AS10">
        <f t="shared" si="15"/>
        <v>-152.93414725118248</v>
      </c>
      <c r="AT10">
        <f t="shared" si="16"/>
        <v>14.098530450543162</v>
      </c>
      <c r="AU10">
        <f t="shared" si="17"/>
        <v>980.54052643486068</v>
      </c>
      <c r="AW10">
        <v>7</v>
      </c>
      <c r="AX10">
        <f>(R10*SUMPRODUCT(K11:$K$23, X11:$X$23)-$AZ$3*SUMPRODUCT(K10:$K$22, W11:$W$23))/Z10</f>
        <v>2833.0313251660418</v>
      </c>
    </row>
    <row r="11" spans="1:52" x14ac:dyDescent="0.25">
      <c r="A11" t="s">
        <v>33</v>
      </c>
      <c r="C11" s="24">
        <f>AU25</f>
        <v>9668.327598730637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2894.2467802344863</v>
      </c>
      <c r="P11">
        <f t="shared" si="30"/>
        <v>144.71233901172431</v>
      </c>
      <c r="Q11" s="5">
        <f t="shared" si="31"/>
        <v>50</v>
      </c>
      <c r="R11">
        <f t="shared" si="0"/>
        <v>500000</v>
      </c>
      <c r="S11">
        <f t="shared" si="1"/>
        <v>3077.8188248390006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2611.8330131711609</v>
      </c>
      <c r="AC11">
        <f t="shared" si="2"/>
        <v>2803.99795049161</v>
      </c>
      <c r="AE11">
        <f t="shared" si="3"/>
        <v>2636.7575552206058</v>
      </c>
      <c r="AF11">
        <f t="shared" si="4"/>
        <v>-131.83787776103028</v>
      </c>
      <c r="AG11">
        <f t="shared" si="5"/>
        <v>-45.55170577069763</v>
      </c>
      <c r="AH11">
        <f t="shared" si="6"/>
        <v>-834.17640581668036</v>
      </c>
      <c r="AI11">
        <f t="shared" si="7"/>
        <v>1625.1915658721978</v>
      </c>
      <c r="AJ11">
        <f t="shared" si="8"/>
        <v>-192.1649373204491</v>
      </c>
      <c r="AK11">
        <f t="shared" si="32"/>
        <v>8.1868043050091774</v>
      </c>
      <c r="AL11">
        <f t="shared" si="9"/>
        <v>1441.2134328567579</v>
      </c>
      <c r="AN11">
        <f t="shared" si="10"/>
        <v>1672.3230738906841</v>
      </c>
      <c r="AO11">
        <f t="shared" si="11"/>
        <v>-83.616153694534205</v>
      </c>
      <c r="AP11">
        <f t="shared" si="12"/>
        <v>-28.890471353572615</v>
      </c>
      <c r="AQ11">
        <f t="shared" si="13"/>
        <v>-529.06360252212085</v>
      </c>
      <c r="AR11">
        <f t="shared" si="14"/>
        <v>1030.7528463204567</v>
      </c>
      <c r="AS11">
        <f t="shared" si="15"/>
        <v>-121.8776667720052</v>
      </c>
      <c r="AT11">
        <f t="shared" si="16"/>
        <v>5.1923551763745568</v>
      </c>
      <c r="AU11">
        <f t="shared" si="17"/>
        <v>914.06753472482603</v>
      </c>
      <c r="AW11">
        <v>8</v>
      </c>
      <c r="AX11">
        <f>(R11*SUMPRODUCT(K12:$K$23, X12:$X$23)-$AZ$3*SUMPRODUCT(K11:$K$22, W12:$W$23))/Z11</f>
        <v>3077.8188248390006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2894.2467802344863</v>
      </c>
      <c r="P12">
        <f t="shared" si="30"/>
        <v>144.71233901172431</v>
      </c>
      <c r="Q12" s="5">
        <f t="shared" si="31"/>
        <v>50</v>
      </c>
      <c r="R12">
        <f t="shared" si="0"/>
        <v>500000</v>
      </c>
      <c r="S12">
        <f t="shared" si="1"/>
        <v>3299.8137569789578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2803.99795049161</v>
      </c>
      <c r="AC12">
        <f t="shared" si="2"/>
        <v>2970.4860226718192</v>
      </c>
      <c r="AE12">
        <f t="shared" si="3"/>
        <v>2605.3954071397252</v>
      </c>
      <c r="AF12">
        <f t="shared" si="4"/>
        <v>-130.26977035698627</v>
      </c>
      <c r="AG12">
        <f t="shared" si="5"/>
        <v>-45.009904216402738</v>
      </c>
      <c r="AH12">
        <f t="shared" si="6"/>
        <v>-862.84496587913156</v>
      </c>
      <c r="AI12">
        <f t="shared" si="7"/>
        <v>1567.2707666872047</v>
      </c>
      <c r="AJ12">
        <f t="shared" si="8"/>
        <v>-166.4880721802092</v>
      </c>
      <c r="AK12">
        <f t="shared" si="32"/>
        <v>110.86159533276134</v>
      </c>
      <c r="AL12">
        <f t="shared" si="9"/>
        <v>1511.6442898397568</v>
      </c>
      <c r="AN12">
        <f t="shared" si="10"/>
        <v>1544.3290766934417</v>
      </c>
      <c r="AO12">
        <f t="shared" si="11"/>
        <v>-77.216453834672095</v>
      </c>
      <c r="AP12">
        <f t="shared" si="12"/>
        <v>-26.679291607751622</v>
      </c>
      <c r="AQ12">
        <f t="shared" si="13"/>
        <v>-511.44504432383911</v>
      </c>
      <c r="AR12">
        <f t="shared" si="14"/>
        <v>928.98828692717905</v>
      </c>
      <c r="AS12">
        <f t="shared" si="15"/>
        <v>-98.684587408864218</v>
      </c>
      <c r="AT12">
        <f t="shared" si="16"/>
        <v>65.712400003407097</v>
      </c>
      <c r="AU12">
        <f t="shared" si="17"/>
        <v>896.01609952172191</v>
      </c>
      <c r="AW12">
        <v>9</v>
      </c>
      <c r="AX12">
        <f>(R12*SUMPRODUCT(K13:$K$23, X13:$X$23)-$AZ$3*SUMPRODUCT(K12:$K$22, W13:$W$23))/Z12</f>
        <v>3299.8137569789578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2894.2467802344863</v>
      </c>
      <c r="P13">
        <f t="shared" si="30"/>
        <v>144.71233901172431</v>
      </c>
      <c r="Q13" s="5">
        <f t="shared" si="31"/>
        <v>50</v>
      </c>
      <c r="R13">
        <f t="shared" si="0"/>
        <v>500000</v>
      </c>
      <c r="S13">
        <f t="shared" si="1"/>
        <v>3504.3549030513923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2970.4860226718192</v>
      </c>
      <c r="AC13">
        <f t="shared" si="2"/>
        <v>3116.80568777495</v>
      </c>
      <c r="AE13">
        <f t="shared" si="3"/>
        <v>2574.1698760603217</v>
      </c>
      <c r="AF13">
        <f t="shared" si="4"/>
        <v>-128.70849380301607</v>
      </c>
      <c r="AG13">
        <f t="shared" si="5"/>
        <v>-44.47046280987427</v>
      </c>
      <c r="AH13">
        <f t="shared" si="6"/>
        <v>-893.42364364444416</v>
      </c>
      <c r="AI13">
        <f t="shared" si="7"/>
        <v>1507.5672758029871</v>
      </c>
      <c r="AJ13">
        <f t="shared" si="8"/>
        <v>-146.31966510313077</v>
      </c>
      <c r="AK13">
        <f t="shared" si="32"/>
        <v>379.11631834503879</v>
      </c>
      <c r="AL13">
        <f t="shared" si="9"/>
        <v>1740.363929044895</v>
      </c>
      <c r="AN13">
        <f t="shared" si="10"/>
        <v>1382.2088698886257</v>
      </c>
      <c r="AO13">
        <f t="shared" si="11"/>
        <v>-69.11044349443128</v>
      </c>
      <c r="AP13">
        <f t="shared" si="12"/>
        <v>-23.878559342763467</v>
      </c>
      <c r="AQ13">
        <f t="shared" si="13"/>
        <v>-479.72672522434078</v>
      </c>
      <c r="AR13">
        <f t="shared" si="14"/>
        <v>809.49314182709008</v>
      </c>
      <c r="AS13">
        <f t="shared" si="15"/>
        <v>-78.566819084297791</v>
      </c>
      <c r="AT13">
        <f t="shared" si="16"/>
        <v>203.56773762655629</v>
      </c>
      <c r="AU13">
        <f t="shared" si="17"/>
        <v>934.49406036934852</v>
      </c>
      <c r="AW13">
        <v>10</v>
      </c>
      <c r="AX13">
        <f>(R13*SUMPRODUCT(K14:$K$23, X14:$X$23)-$AZ$3*SUMPRODUCT(K13:$K$22, W14:$W$23))/Z13</f>
        <v>3504.3549030513923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2894.2467802344863</v>
      </c>
      <c r="P14">
        <f t="shared" si="30"/>
        <v>144.71233901172431</v>
      </c>
      <c r="Q14" s="5">
        <f t="shared" si="31"/>
        <v>50</v>
      </c>
      <c r="R14">
        <f t="shared" si="0"/>
        <v>500000</v>
      </c>
      <c r="S14">
        <f t="shared" si="1"/>
        <v>3663.1570240648393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3116.80568777495</v>
      </c>
      <c r="AC14">
        <f t="shared" si="2"/>
        <v>3218.6747571636374</v>
      </c>
      <c r="AE14">
        <f t="shared" si="3"/>
        <v>2543.0629894772383</v>
      </c>
      <c r="AF14">
        <f t="shared" si="4"/>
        <v>-127.15314947386192</v>
      </c>
      <c r="AG14">
        <f t="shared" si="5"/>
        <v>-43.933071064368676</v>
      </c>
      <c r="AH14">
        <f t="shared" si="6"/>
        <v>-926.87117406852349</v>
      </c>
      <c r="AI14">
        <f t="shared" si="7"/>
        <v>1445.1055948704843</v>
      </c>
      <c r="AJ14">
        <f t="shared" si="8"/>
        <v>-101.86906938868742</v>
      </c>
      <c r="AK14">
        <f t="shared" si="32"/>
        <v>387.29008694448294</v>
      </c>
      <c r="AL14">
        <f t="shared" si="9"/>
        <v>1730.5266124262798</v>
      </c>
      <c r="AN14">
        <f t="shared" si="10"/>
        <v>1257.8699910413541</v>
      </c>
      <c r="AO14">
        <f t="shared" si="11"/>
        <v>-62.893499552067702</v>
      </c>
      <c r="AP14">
        <f t="shared" si="12"/>
        <v>-21.730524149351282</v>
      </c>
      <c r="AQ14">
        <f t="shared" si="13"/>
        <v>-458.45637337584247</v>
      </c>
      <c r="AR14">
        <f t="shared" si="14"/>
        <v>714.78959396409266</v>
      </c>
      <c r="AS14">
        <f t="shared" si="15"/>
        <v>-50.387287271118623</v>
      </c>
      <c r="AT14">
        <f t="shared" si="16"/>
        <v>191.56449533930126</v>
      </c>
      <c r="AU14">
        <f t="shared" si="17"/>
        <v>855.96680203227527</v>
      </c>
      <c r="AW14">
        <v>11</v>
      </c>
      <c r="AX14">
        <f>(R14*SUMPRODUCT(K15:$K$23, X15:$X$23)-$AZ$3*SUMPRODUCT(K14:$K$22, W15:$W$23))/Z14</f>
        <v>3663.1570240648393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2894.2467802344863</v>
      </c>
      <c r="P15">
        <f t="shared" si="30"/>
        <v>144.71233901172431</v>
      </c>
      <c r="Q15" s="5">
        <f t="shared" si="31"/>
        <v>50</v>
      </c>
      <c r="R15">
        <f t="shared" si="0"/>
        <v>500000</v>
      </c>
      <c r="S15">
        <f t="shared" si="1"/>
        <v>3790.9540070549851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3218.6747571636374</v>
      </c>
      <c r="AC15">
        <f t="shared" si="2"/>
        <v>3290.3631302678409</v>
      </c>
      <c r="AE15">
        <f t="shared" si="3"/>
        <v>2512.0650047078871</v>
      </c>
      <c r="AF15">
        <f t="shared" si="4"/>
        <v>-125.60325023539434</v>
      </c>
      <c r="AG15">
        <f t="shared" si="5"/>
        <v>-43.397560668692606</v>
      </c>
      <c r="AH15">
        <f t="shared" si="6"/>
        <v>-961.79685032389978</v>
      </c>
      <c r="AI15">
        <f t="shared" si="7"/>
        <v>1381.2673434799003</v>
      </c>
      <c r="AJ15">
        <f t="shared" si="8"/>
        <v>-71.688373104203492</v>
      </c>
      <c r="AK15">
        <f t="shared" si="32"/>
        <v>392.35955581452907</v>
      </c>
      <c r="AL15">
        <f t="shared" si="9"/>
        <v>1701.938526190226</v>
      </c>
      <c r="AN15">
        <f t="shared" si="10"/>
        <v>1144.5945649702121</v>
      </c>
      <c r="AO15">
        <f t="shared" si="11"/>
        <v>-57.229728248510604</v>
      </c>
      <c r="AP15">
        <f t="shared" si="12"/>
        <v>-19.773617315339628</v>
      </c>
      <c r="AQ15">
        <f t="shared" si="13"/>
        <v>-438.23207019844517</v>
      </c>
      <c r="AR15">
        <f t="shared" si="14"/>
        <v>629.35914920791674</v>
      </c>
      <c r="AS15">
        <f t="shared" si="15"/>
        <v>-32.664012305752266</v>
      </c>
      <c r="AT15">
        <f t="shared" si="16"/>
        <v>178.77428102289846</v>
      </c>
      <c r="AU15">
        <f t="shared" si="17"/>
        <v>775.469417925063</v>
      </c>
      <c r="AW15">
        <v>12</v>
      </c>
      <c r="AX15">
        <f>(R15*SUMPRODUCT(K16:$K$23, X16:$X$23)-$AZ$3*SUMPRODUCT(K15:$K$22, W16:$W$23))/Z15</f>
        <v>3790.9540070549851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2894.2467802344863</v>
      </c>
      <c r="P16">
        <f t="shared" si="30"/>
        <v>144.71233901172431</v>
      </c>
      <c r="Q16" s="5">
        <f t="shared" si="31"/>
        <v>50</v>
      </c>
      <c r="R16">
        <f t="shared" si="0"/>
        <v>500000</v>
      </c>
      <c r="S16">
        <f t="shared" si="1"/>
        <v>3770.9226940233607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3290.3631302678409</v>
      </c>
      <c r="AC16">
        <f t="shared" si="2"/>
        <v>3230.8401679040676</v>
      </c>
      <c r="AE16">
        <f t="shared" si="3"/>
        <v>2479.7243306602422</v>
      </c>
      <c r="AF16">
        <f t="shared" si="4"/>
        <v>-123.9862165330121</v>
      </c>
      <c r="AG16">
        <f t="shared" si="5"/>
        <v>-42.838854440382924</v>
      </c>
      <c r="AH16">
        <f t="shared" si="6"/>
        <v>-1247.3062162275548</v>
      </c>
      <c r="AI16">
        <f t="shared" si="7"/>
        <v>1065.5930434592926</v>
      </c>
      <c r="AJ16">
        <f t="shared" si="8"/>
        <v>59.522962363773331</v>
      </c>
      <c r="AK16">
        <f t="shared" si="32"/>
        <v>395.22708710765505</v>
      </c>
      <c r="AL16">
        <f t="shared" si="9"/>
        <v>1520.343092930721</v>
      </c>
      <c r="AN16">
        <f t="shared" si="10"/>
        <v>1040.7978255129942</v>
      </c>
      <c r="AO16">
        <f t="shared" si="11"/>
        <v>-52.039891275649708</v>
      </c>
      <c r="AP16">
        <f t="shared" si="12"/>
        <v>-17.980460972106027</v>
      </c>
      <c r="AQ16">
        <f t="shared" si="13"/>
        <v>-523.52335360311099</v>
      </c>
      <c r="AR16">
        <f t="shared" si="14"/>
        <v>447.25411966212766</v>
      </c>
      <c r="AS16">
        <f t="shared" si="15"/>
        <v>24.983168100710671</v>
      </c>
      <c r="AT16">
        <f t="shared" si="16"/>
        <v>165.88597682386623</v>
      </c>
      <c r="AU16">
        <f t="shared" si="17"/>
        <v>638.12326458670452</v>
      </c>
      <c r="AW16">
        <v>13</v>
      </c>
      <c r="AX16">
        <f>(R16*SUMPRODUCT(K17:$K$23, X17:$X$23)-$AZ$3*SUMPRODUCT(K16:$K$22, W17:$W$23))/Z16</f>
        <v>3770.9226940233607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2894.2467802344863</v>
      </c>
      <c r="P17">
        <f t="shared" si="30"/>
        <v>144.71233901172431</v>
      </c>
      <c r="Q17" s="5">
        <f t="shared" si="31"/>
        <v>50</v>
      </c>
      <c r="R17">
        <f t="shared" si="0"/>
        <v>500000</v>
      </c>
      <c r="S17">
        <f t="shared" si="1"/>
        <v>3605.4751178803144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3230.8401679040676</v>
      </c>
      <c r="AC17">
        <f t="shared" si="2"/>
        <v>3046.8979859778137</v>
      </c>
      <c r="AE17">
        <f t="shared" si="3"/>
        <v>2445.8564814069982</v>
      </c>
      <c r="AF17">
        <f t="shared" si="4"/>
        <v>-122.29282407034992</v>
      </c>
      <c r="AG17">
        <f t="shared" si="5"/>
        <v>-42.253765264771928</v>
      </c>
      <c r="AH17">
        <f t="shared" si="6"/>
        <v>-1567.0063120716666</v>
      </c>
      <c r="AI17">
        <f t="shared" si="7"/>
        <v>714.30358000020965</v>
      </c>
      <c r="AJ17">
        <f t="shared" si="8"/>
        <v>183.94218192625385</v>
      </c>
      <c r="AK17">
        <f t="shared" si="32"/>
        <v>388.80826776685018</v>
      </c>
      <c r="AL17">
        <f t="shared" si="9"/>
        <v>1287.0540296933136</v>
      </c>
      <c r="AN17">
        <f t="shared" si="10"/>
        <v>945.66237416724823</v>
      </c>
      <c r="AO17">
        <f t="shared" si="11"/>
        <v>-47.283118708362416</v>
      </c>
      <c r="AP17">
        <f t="shared" si="12"/>
        <v>-16.336934027626917</v>
      </c>
      <c r="AQ17">
        <f t="shared" si="13"/>
        <v>-605.86502956064908</v>
      </c>
      <c r="AR17">
        <f t="shared" si="14"/>
        <v>276.17729187060979</v>
      </c>
      <c r="AS17">
        <f t="shared" si="15"/>
        <v>71.119136299371348</v>
      </c>
      <c r="AT17">
        <f t="shared" si="16"/>
        <v>150.32826021776353</v>
      </c>
      <c r="AU17">
        <f t="shared" si="17"/>
        <v>497.62468838774464</v>
      </c>
      <c r="AW17">
        <v>14</v>
      </c>
      <c r="AX17">
        <f>(R17*SUMPRODUCT(K18:$K$23, X18:$X$23)-$AZ$3*SUMPRODUCT(K17:$K$22, W18:$W$23))/Z17</f>
        <v>3605.4751178803144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2894.2467802344863</v>
      </c>
      <c r="P18">
        <f t="shared" si="30"/>
        <v>144.71233901172431</v>
      </c>
      <c r="Q18" s="5">
        <f t="shared" si="31"/>
        <v>50</v>
      </c>
      <c r="R18">
        <f t="shared" si="0"/>
        <v>500000</v>
      </c>
      <c r="S18">
        <f t="shared" si="1"/>
        <v>3308.0145923745094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3046.8979859778137</v>
      </c>
      <c r="AC18">
        <f t="shared" si="2"/>
        <v>2755.0231920961933</v>
      </c>
      <c r="AE18">
        <f t="shared" si="3"/>
        <v>2410.4237694647441</v>
      </c>
      <c r="AF18">
        <f t="shared" si="4"/>
        <v>-120.5211884732372</v>
      </c>
      <c r="AG18">
        <f t="shared" si="5"/>
        <v>-41.641642066013738</v>
      </c>
      <c r="AH18">
        <f t="shared" si="6"/>
        <v>-1895.8554611046713</v>
      </c>
      <c r="AI18">
        <f t="shared" si="7"/>
        <v>352.40547782082172</v>
      </c>
      <c r="AJ18">
        <f t="shared" si="8"/>
        <v>291.87479388162046</v>
      </c>
      <c r="AK18">
        <f t="shared" si="32"/>
        <v>373.57603968785247</v>
      </c>
      <c r="AL18">
        <f t="shared" si="9"/>
        <v>1017.8563113902946</v>
      </c>
      <c r="AN18">
        <f t="shared" si="10"/>
        <v>858.50080807683173</v>
      </c>
      <c r="AO18">
        <f t="shared" si="11"/>
        <v>-42.925040403841585</v>
      </c>
      <c r="AP18">
        <f t="shared" si="12"/>
        <v>-14.831161149417909</v>
      </c>
      <c r="AQ18">
        <f t="shared" si="13"/>
        <v>-675.23124604627355</v>
      </c>
      <c r="AR18">
        <f t="shared" si="14"/>
        <v>125.51336047729865</v>
      </c>
      <c r="AS18">
        <f t="shared" si="15"/>
        <v>103.9546446475145</v>
      </c>
      <c r="AT18">
        <f t="shared" si="16"/>
        <v>133.05350536822061</v>
      </c>
      <c r="AU18">
        <f t="shared" si="17"/>
        <v>362.52151049303376</v>
      </c>
      <c r="AW18">
        <v>15</v>
      </c>
      <c r="AX18">
        <f>(R18*SUMPRODUCT(K19:$K$23, X19:$X$23)-$AZ$3*SUMPRODUCT(K18:$K$22, W19:$W$23))/Z18</f>
        <v>3308.0145923745094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2894.2467802344863</v>
      </c>
      <c r="P19">
        <f t="shared" si="30"/>
        <v>144.71233901172431</v>
      </c>
      <c r="Q19" s="5">
        <f t="shared" si="31"/>
        <v>50</v>
      </c>
      <c r="R19">
        <f t="shared" si="0"/>
        <v>500000</v>
      </c>
      <c r="S19">
        <f t="shared" si="1"/>
        <v>2884.9635537747249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2755.0231920961933</v>
      </c>
      <c r="AC19">
        <f t="shared" si="2"/>
        <v>2365.6980619252927</v>
      </c>
      <c r="AE19">
        <f t="shared" si="3"/>
        <v>2373.3103975527347</v>
      </c>
      <c r="AF19">
        <f t="shared" si="4"/>
        <v>-118.66551987763674</v>
      </c>
      <c r="AG19">
        <f t="shared" si="5"/>
        <v>-41.000484370590776</v>
      </c>
      <c r="AH19">
        <f t="shared" si="6"/>
        <v>-2247.4127476282229</v>
      </c>
      <c r="AI19">
        <f t="shared" si="7"/>
        <v>-33.768354323715357</v>
      </c>
      <c r="AJ19">
        <f t="shared" si="8"/>
        <v>389.32513017090059</v>
      </c>
      <c r="AK19">
        <f t="shared" si="32"/>
        <v>350.67676488399042</v>
      </c>
      <c r="AL19">
        <f t="shared" si="9"/>
        <v>706.23354073117571</v>
      </c>
      <c r="AN19">
        <f t="shared" si="10"/>
        <v>778.65309806170671</v>
      </c>
      <c r="AO19">
        <f t="shared" si="11"/>
        <v>-38.932654903085336</v>
      </c>
      <c r="AP19">
        <f t="shared" si="12"/>
        <v>-13.4517399030953</v>
      </c>
      <c r="AQ19">
        <f t="shared" si="13"/>
        <v>-737.34767284067584</v>
      </c>
      <c r="AR19">
        <f t="shared" si="14"/>
        <v>-11.078969585149743</v>
      </c>
      <c r="AS19">
        <f t="shared" si="15"/>
        <v>127.73264680146544</v>
      </c>
      <c r="AT19">
        <f t="shared" si="16"/>
        <v>115.052607394608</v>
      </c>
      <c r="AU19">
        <f t="shared" si="17"/>
        <v>231.70628461092372</v>
      </c>
      <c r="AW19">
        <v>16</v>
      </c>
      <c r="AX19">
        <f>(R19*SUMPRODUCT(K20:$K$23, X20:$X$23)-$AZ$3*SUMPRODUCT(K19:$K$22, W20:$W$23))/Z19</f>
        <v>2884.9635537747249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2894.2467802344863</v>
      </c>
      <c r="P20">
        <f t="shared" si="30"/>
        <v>144.71233901172431</v>
      </c>
      <c r="Q20" s="5">
        <f t="shared" si="31"/>
        <v>50</v>
      </c>
      <c r="R20">
        <f t="shared" si="0"/>
        <v>500000</v>
      </c>
      <c r="S20">
        <f t="shared" si="1"/>
        <v>2345.1416259183366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2365.6980619252927</v>
      </c>
      <c r="AC20">
        <f t="shared" si="2"/>
        <v>1891.5514499793592</v>
      </c>
      <c r="AE20">
        <f t="shared" si="3"/>
        <v>2334.4503518446663</v>
      </c>
      <c r="AF20">
        <f t="shared" si="4"/>
        <v>-116.72251759223332</v>
      </c>
      <c r="AG20">
        <f t="shared" si="5"/>
        <v>-40.329151746616674</v>
      </c>
      <c r="AH20">
        <f t="shared" si="6"/>
        <v>-2613.2778026819351</v>
      </c>
      <c r="AI20">
        <f t="shared" si="7"/>
        <v>-435.8791201761187</v>
      </c>
      <c r="AJ20">
        <f t="shared" si="8"/>
        <v>474.1466119459335</v>
      </c>
      <c r="AK20">
        <f t="shared" si="32"/>
        <v>320.83981273244086</v>
      </c>
      <c r="AL20">
        <f t="shared" si="9"/>
        <v>359.10730450225566</v>
      </c>
      <c r="AN20">
        <f t="shared" si="10"/>
        <v>705.53129599039903</v>
      </c>
      <c r="AO20">
        <f t="shared" si="11"/>
        <v>-35.276564799519953</v>
      </c>
      <c r="AP20">
        <f t="shared" si="12"/>
        <v>-12.188513101381741</v>
      </c>
      <c r="AQ20">
        <f t="shared" si="13"/>
        <v>-789.80016578729567</v>
      </c>
      <c r="AR20">
        <f t="shared" si="14"/>
        <v>-131.73394769779821</v>
      </c>
      <c r="AS20">
        <f t="shared" si="15"/>
        <v>143.299373812483</v>
      </c>
      <c r="AT20">
        <f t="shared" si="16"/>
        <v>96.966092555177227</v>
      </c>
      <c r="AU20">
        <f t="shared" si="17"/>
        <v>108.531518669862</v>
      </c>
      <c r="AW20">
        <v>17</v>
      </c>
      <c r="AX20">
        <f>(R20*SUMPRODUCT(K21:$K$23, X21:$X$23)-$AZ$3*SUMPRODUCT(K20:$K$22, W21:$W$23))/Z20</f>
        <v>2345.1416259183366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2894.2467802344863</v>
      </c>
      <c r="P21">
        <f t="shared" si="30"/>
        <v>144.71233901172431</v>
      </c>
      <c r="Q21" s="5">
        <f t="shared" si="31"/>
        <v>50</v>
      </c>
      <c r="R21">
        <f t="shared" si="0"/>
        <v>500000</v>
      </c>
      <c r="S21">
        <f t="shared" si="1"/>
        <v>1685.4512882877409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1891.5514499793592</v>
      </c>
      <c r="AC21">
        <f t="shared" si="2"/>
        <v>1335.6681942831715</v>
      </c>
      <c r="AE21">
        <f t="shared" si="3"/>
        <v>2293.6013622161217</v>
      </c>
      <c r="AF21">
        <f t="shared" si="4"/>
        <v>-114.68006811080608</v>
      </c>
      <c r="AG21">
        <f t="shared" si="5"/>
        <v>-39.623458819746851</v>
      </c>
      <c r="AH21">
        <f t="shared" si="6"/>
        <v>-3024.0140940366346</v>
      </c>
      <c r="AI21">
        <f t="shared" si="7"/>
        <v>-884.71625875106565</v>
      </c>
      <c r="AJ21">
        <f t="shared" si="8"/>
        <v>555.88325569618769</v>
      </c>
      <c r="AK21">
        <f t="shared" si="32"/>
        <v>284.93309208592723</v>
      </c>
      <c r="AL21">
        <f t="shared" si="9"/>
        <v>-43.899910968950735</v>
      </c>
      <c r="AN21">
        <f t="shared" si="10"/>
        <v>638.54534892382594</v>
      </c>
      <c r="AO21">
        <f t="shared" si="11"/>
        <v>-31.927267446191294</v>
      </c>
      <c r="AP21">
        <f t="shared" si="12"/>
        <v>-11.03128719507623</v>
      </c>
      <c r="AQ21">
        <f t="shared" si="13"/>
        <v>-841.89439657528362</v>
      </c>
      <c r="AR21">
        <f t="shared" si="14"/>
        <v>-246.30760229272514</v>
      </c>
      <c r="AS21">
        <f t="shared" si="15"/>
        <v>154.75952940944742</v>
      </c>
      <c r="AT21">
        <f t="shared" si="16"/>
        <v>79.326208862274356</v>
      </c>
      <c r="AU21">
        <f t="shared" si="17"/>
        <v>-12.221864021003372</v>
      </c>
      <c r="AW21">
        <v>18</v>
      </c>
      <c r="AX21">
        <f>(R21*SUMPRODUCT(K22:$K$23, X22:$X$23)-$AZ$3*SUMPRODUCT(K21:$K$22, W22:$W$23))/Z21</f>
        <v>1685.4512882877409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2894.2467802344863</v>
      </c>
      <c r="P22">
        <f t="shared" si="30"/>
        <v>144.71233901172431</v>
      </c>
      <c r="Q22" s="5">
        <f t="shared" si="31"/>
        <v>50</v>
      </c>
      <c r="R22">
        <f t="shared" si="0"/>
        <v>500000</v>
      </c>
      <c r="S22">
        <f t="shared" si="1"/>
        <v>903.4271770129817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1335.6681942831715</v>
      </c>
      <c r="AC22">
        <f t="shared" si="2"/>
        <v>702.49407731508677</v>
      </c>
      <c r="AE22">
        <f t="shared" si="3"/>
        <v>2250.5313910583968</v>
      </c>
      <c r="AF22">
        <f t="shared" si="4"/>
        <v>-112.52656955291984</v>
      </c>
      <c r="AG22">
        <f t="shared" si="5"/>
        <v>-38.879396989016655</v>
      </c>
      <c r="AH22">
        <f t="shared" si="6"/>
        <v>-3478.2724253272486</v>
      </c>
      <c r="AI22">
        <f t="shared" si="7"/>
        <v>-1379.1470008107881</v>
      </c>
      <c r="AJ22">
        <f t="shared" si="8"/>
        <v>633.17411696808472</v>
      </c>
      <c r="AK22">
        <f t="shared" si="32"/>
        <v>243.15711110520542</v>
      </c>
      <c r="AL22">
        <f t="shared" si="9"/>
        <v>-502.81577273749792</v>
      </c>
      <c r="AN22">
        <f t="shared" si="10"/>
        <v>577.16641265086923</v>
      </c>
      <c r="AO22">
        <f t="shared" si="11"/>
        <v>-28.85832063254346</v>
      </c>
      <c r="AP22">
        <f t="shared" si="12"/>
        <v>-9.9709260556577046</v>
      </c>
      <c r="AQ22">
        <f t="shared" si="13"/>
        <v>-892.03022269529174</v>
      </c>
      <c r="AR22">
        <f t="shared" si="14"/>
        <v>-353.69305673262363</v>
      </c>
      <c r="AS22">
        <f t="shared" si="15"/>
        <v>162.3824644818601</v>
      </c>
      <c r="AT22">
        <f t="shared" si="16"/>
        <v>62.359546765148252</v>
      </c>
      <c r="AU22">
        <f t="shared" si="17"/>
        <v>-128.95104548561531</v>
      </c>
      <c r="AW22">
        <v>19</v>
      </c>
      <c r="AX22">
        <f>(R22*SUMPRODUCT(K23:$K$23, X23:$X$23)-$AZ$3*SUMPRODUCT(K22:$K$22, W23:$W$23))/Z22</f>
        <v>903.4271770129817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2894.2467802344863</v>
      </c>
      <c r="P23">
        <f t="shared" si="30"/>
        <v>144.71233901172431</v>
      </c>
      <c r="Q23" s="5">
        <f t="shared" si="31"/>
        <v>50</v>
      </c>
      <c r="R23">
        <f t="shared" si="0"/>
        <v>500000</v>
      </c>
      <c r="S23">
        <f t="shared" si="1"/>
        <v>922.04855615661143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702.49407731508677</v>
      </c>
      <c r="AC23">
        <f t="shared" si="2"/>
        <v>702.49407731508677</v>
      </c>
      <c r="AE23">
        <f t="shared" si="3"/>
        <v>2205.0804242652544</v>
      </c>
      <c r="AF23">
        <f t="shared" si="4"/>
        <v>-110.25402121326272</v>
      </c>
      <c r="AG23">
        <f t="shared" si="5"/>
        <v>-38.094201906421453</v>
      </c>
      <c r="AH23">
        <f t="shared" si="6"/>
        <v>-3964.0111270503762</v>
      </c>
      <c r="AI23">
        <f t="shared" si="7"/>
        <v>-1907.2789259048059</v>
      </c>
      <c r="AJ23">
        <f t="shared" si="8"/>
        <v>0</v>
      </c>
      <c r="AK23">
        <f t="shared" si="32"/>
        <v>195.81243362569552</v>
      </c>
      <c r="AL23">
        <f t="shared" si="9"/>
        <v>-1711.4664922791103</v>
      </c>
      <c r="AN23">
        <f t="shared" si="10"/>
        <v>520.93384675106404</v>
      </c>
      <c r="AO23">
        <f t="shared" si="11"/>
        <v>-26.046692337553203</v>
      </c>
      <c r="AP23">
        <f t="shared" si="12"/>
        <v>-8.9994718195533245</v>
      </c>
      <c r="AQ23">
        <f t="shared" si="13"/>
        <v>-936.46814068763013</v>
      </c>
      <c r="AR23">
        <f t="shared" si="14"/>
        <v>-450.58045809367258</v>
      </c>
      <c r="AS23">
        <f t="shared" si="15"/>
        <v>0</v>
      </c>
      <c r="AT23">
        <f t="shared" si="16"/>
        <v>46.259230805293527</v>
      </c>
      <c r="AU23">
        <f t="shared" si="17"/>
        <v>-404.32122728837902</v>
      </c>
      <c r="AW23">
        <v>20</v>
      </c>
      <c r="AX23">
        <f>(R23*SUMPRODUCT(K$23:$K24, X$23:$X24)-$AZ$3*SUMPRODUCT(K$22:$K23, W$23:$W24))/Z23</f>
        <v>922.04855615661143</v>
      </c>
    </row>
    <row r="25" spans="5:50" x14ac:dyDescent="0.25">
      <c r="AN25" s="6">
        <f t="shared" ref="AN25:AU25" si="33">SUM(AN3:AN23)</f>
        <v>28886.268985554208</v>
      </c>
      <c r="AO25" s="6">
        <f t="shared" si="33"/>
        <v>-3614.9985344535748</v>
      </c>
      <c r="AP25" s="6">
        <f t="shared" si="33"/>
        <v>-2968.9373328017587</v>
      </c>
      <c r="AQ25" s="6">
        <f t="shared" si="33"/>
        <v>-12602.069355014431</v>
      </c>
      <c r="AR25" s="6">
        <f t="shared" si="33"/>
        <v>9700.2637632844526</v>
      </c>
      <c r="AS25" s="6">
        <f t="shared" si="33"/>
        <v>-1763.1274770587559</v>
      </c>
      <c r="AT25" s="6">
        <f t="shared" si="33"/>
        <v>1731.1913125049412</v>
      </c>
      <c r="AU25" s="7">
        <f t="shared" si="33"/>
        <v>9668.327598730637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11292.724028192759</v>
      </c>
      <c r="K3">
        <v>1</v>
      </c>
      <c r="L3" s="2">
        <v>0</v>
      </c>
      <c r="O3">
        <f>$C$3</f>
        <v>11292.724028192759</v>
      </c>
      <c r="P3">
        <f>O3*B5</f>
        <v>9034.1792225542067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11292.724028192759</v>
      </c>
      <c r="AF3">
        <f t="shared" ref="AF3:AF23" si="4">-$Z3*P3</f>
        <v>-9034.1792225542067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-261.36339836144771</v>
      </c>
      <c r="AJ3">
        <f t="shared" ref="AJ3:AJ23" si="8">AB3-AC3</f>
        <v>-7.2759576141834259E-12</v>
      </c>
      <c r="AL3">
        <f t="shared" ref="AL3:AL23" si="9">SUM(AI3:AK3)</f>
        <v>-261.36339836145498</v>
      </c>
      <c r="AN3">
        <f t="shared" ref="AN3:AN23" si="10">AE3*$K3</f>
        <v>11292.724028192759</v>
      </c>
      <c r="AO3">
        <f t="shared" ref="AO3:AO23" si="11">AF3*$K3</f>
        <v>-9034.1792225542067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-261.36339836144771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-261.36339836145498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4196.7601087744788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3244.7973454506382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7.2759576141834259E-12</v>
      </c>
      <c r="AC4">
        <f t="shared" si="2"/>
        <v>3205.5864355768499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-3205.5864355768426</v>
      </c>
      <c r="AK4">
        <f>H4*SUM(AB4, AE4:AF4)</f>
        <v>3.739842213690281E-13</v>
      </c>
      <c r="AL4">
        <f t="shared" si="9"/>
        <v>-4247.7064355768425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-991.17367319764105</v>
      </c>
      <c r="AR4">
        <f t="shared" si="14"/>
        <v>-991.17367319764105</v>
      </c>
      <c r="AS4">
        <f t="shared" si="15"/>
        <v>-3048.8742967251687</v>
      </c>
      <c r="AT4">
        <f t="shared" si="16"/>
        <v>3.5570118068197457E-13</v>
      </c>
      <c r="AU4">
        <f t="shared" si="17"/>
        <v>-4040.0479699228094</v>
      </c>
      <c r="AW4">
        <v>1</v>
      </c>
      <c r="AX4">
        <f>(R4*SUMPRODUCT(K5:$K$23, X5:$X$23)-$AZ$3*SUMPRODUCT(K4:$K$22, W5:$W$23))/Z4</f>
        <v>3244.7973454506382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11292.724028192759</v>
      </c>
      <c r="P5">
        <f t="shared" ref="P5:P23" si="30">O5*$C$5</f>
        <v>564.63620140963792</v>
      </c>
      <c r="Q5" s="5">
        <f t="shared" ref="Q5:Q23" si="31">$C$8</f>
        <v>50</v>
      </c>
      <c r="R5">
        <f t="shared" si="0"/>
        <v>500000</v>
      </c>
      <c r="S5">
        <f t="shared" si="1"/>
        <v>6323.7350930711546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3205.5864355768499</v>
      </c>
      <c r="AC5">
        <f t="shared" si="2"/>
        <v>6171.167557387329</v>
      </c>
      <c r="AE5">
        <f t="shared" si="3"/>
        <v>11020.273798892886</v>
      </c>
      <c r="AF5">
        <f t="shared" si="4"/>
        <v>-551.01368994464428</v>
      </c>
      <c r="AG5">
        <f t="shared" si="5"/>
        <v>-48.793691280245184</v>
      </c>
      <c r="AH5">
        <f t="shared" si="6"/>
        <v>-1081.3883975481601</v>
      </c>
      <c r="AI5">
        <f t="shared" si="7"/>
        <v>9339.0780201198359</v>
      </c>
      <c r="AJ5">
        <f t="shared" si="8"/>
        <v>-2965.5811218104791</v>
      </c>
      <c r="AK5">
        <f>H5*SUM(AB5, AE5:AF5)</f>
        <v>709.72453566085221</v>
      </c>
      <c r="AL5">
        <f t="shared" si="9"/>
        <v>7083.2214339702086</v>
      </c>
      <c r="AN5">
        <f t="shared" si="10"/>
        <v>9964.3725557878279</v>
      </c>
      <c r="AO5">
        <f t="shared" si="11"/>
        <v>-498.21862778939141</v>
      </c>
      <c r="AP5">
        <f t="shared" si="12"/>
        <v>-44.118551604162796</v>
      </c>
      <c r="AQ5">
        <f t="shared" si="13"/>
        <v>-977.77578554888294</v>
      </c>
      <c r="AR5">
        <f t="shared" si="14"/>
        <v>8444.2595908453914</v>
      </c>
      <c r="AS5">
        <f t="shared" si="15"/>
        <v>-2681.4356595295731</v>
      </c>
      <c r="AT5">
        <f t="shared" si="16"/>
        <v>641.72268442356813</v>
      </c>
      <c r="AU5">
        <f t="shared" si="17"/>
        <v>6404.5466157393857</v>
      </c>
      <c r="AW5">
        <v>2</v>
      </c>
      <c r="AX5">
        <f>(R5*SUMPRODUCT(K6:$K$23, X6:$X$23)-$AZ$3*SUMPRODUCT(K5:$K$22, W6:$W$23))/Z5</f>
        <v>6323.7350930711546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11292.724028192759</v>
      </c>
      <c r="P6">
        <f t="shared" si="30"/>
        <v>564.63620140963792</v>
      </c>
      <c r="Q6" s="5">
        <f t="shared" si="31"/>
        <v>50</v>
      </c>
      <c r="R6">
        <f t="shared" si="0"/>
        <v>500000</v>
      </c>
      <c r="S6">
        <f t="shared" si="1"/>
        <v>9002.2940375854214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6171.167557387329</v>
      </c>
      <c r="AC6">
        <f t="shared" si="2"/>
        <v>8672.0024829608737</v>
      </c>
      <c r="AE6">
        <f t="shared" si="3"/>
        <v>10878.39726218788</v>
      </c>
      <c r="AF6">
        <f t="shared" si="4"/>
        <v>-543.91986310939399</v>
      </c>
      <c r="AG6">
        <f t="shared" si="5"/>
        <v>-48.16551451638022</v>
      </c>
      <c r="AH6">
        <f t="shared" si="6"/>
        <v>-1402.3985106251259</v>
      </c>
      <c r="AI6">
        <f t="shared" si="7"/>
        <v>8883.9133739369809</v>
      </c>
      <c r="AJ6">
        <f t="shared" si="8"/>
        <v>-2500.8349255735448</v>
      </c>
      <c r="AK6">
        <f>H6*SUM(AB6, AE6:AF6)</f>
        <v>902.8587791186801</v>
      </c>
      <c r="AL6">
        <f t="shared" si="9"/>
        <v>7285.9372274821162</v>
      </c>
      <c r="AN6">
        <f t="shared" si="10"/>
        <v>9325.9598354573154</v>
      </c>
      <c r="AO6">
        <f t="shared" si="11"/>
        <v>-466.29799177286577</v>
      </c>
      <c r="AP6">
        <f t="shared" si="12"/>
        <v>-41.291896499793438</v>
      </c>
      <c r="AQ6">
        <f t="shared" si="13"/>
        <v>-1202.2646230116322</v>
      </c>
      <c r="AR6">
        <f t="shared" si="14"/>
        <v>7616.1053241730251</v>
      </c>
      <c r="AS6">
        <f t="shared" si="15"/>
        <v>-2143.9450600020714</v>
      </c>
      <c r="AT6">
        <f t="shared" si="16"/>
        <v>774.01335033221528</v>
      </c>
      <c r="AU6">
        <f t="shared" si="17"/>
        <v>6246.1736145031691</v>
      </c>
      <c r="AW6">
        <v>3</v>
      </c>
      <c r="AX6">
        <f>(R6*SUMPRODUCT(K7:$K$23, X7:$X$23)-$AZ$3*SUMPRODUCT(K6:$K$22, W7:$W$23))/Z6</f>
        <v>9002.2940375854214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11292.724028192759</v>
      </c>
      <c r="P7">
        <f t="shared" si="30"/>
        <v>564.63620140963792</v>
      </c>
      <c r="Q7" s="5">
        <f t="shared" si="31"/>
        <v>50</v>
      </c>
      <c r="R7">
        <f t="shared" si="0"/>
        <v>500000</v>
      </c>
      <c r="S7">
        <f t="shared" si="1"/>
        <v>11277.339284326841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8672.0024829608737</v>
      </c>
      <c r="AC7">
        <f t="shared" si="2"/>
        <v>10715.203234298981</v>
      </c>
      <c r="AE7">
        <f t="shared" si="3"/>
        <v>10729.821102315071</v>
      </c>
      <c r="AF7">
        <f t="shared" si="4"/>
        <v>-536.49105511575351</v>
      </c>
      <c r="AG7">
        <f t="shared" si="5"/>
        <v>-47.507674302177321</v>
      </c>
      <c r="AH7">
        <f t="shared" si="6"/>
        <v>-1761.8506903909786</v>
      </c>
      <c r="AI7">
        <f t="shared" si="7"/>
        <v>8383.9716825061605</v>
      </c>
      <c r="AJ7">
        <f t="shared" si="8"/>
        <v>-2043.2007513381068</v>
      </c>
      <c r="AK7">
        <f>H7*SUM(AB7, AE7:AF7)</f>
        <v>1163.9910171108841</v>
      </c>
      <c r="AL7">
        <f t="shared" si="9"/>
        <v>7504.7619482789378</v>
      </c>
      <c r="AN7">
        <f t="shared" si="10"/>
        <v>8664.0168830055427</v>
      </c>
      <c r="AO7">
        <f t="shared" si="11"/>
        <v>-433.20084415027713</v>
      </c>
      <c r="AP7">
        <f t="shared" si="12"/>
        <v>-38.361058241463539</v>
      </c>
      <c r="AQ7">
        <f t="shared" si="13"/>
        <v>-1422.6429295814532</v>
      </c>
      <c r="AR7">
        <f t="shared" si="14"/>
        <v>6769.8120510323488</v>
      </c>
      <c r="AS7">
        <f t="shared" si="15"/>
        <v>-1649.8248792930488</v>
      </c>
      <c r="AT7">
        <f t="shared" si="16"/>
        <v>939.88872020798044</v>
      </c>
      <c r="AU7">
        <f t="shared" si="17"/>
        <v>6059.8758919472803</v>
      </c>
      <c r="AW7">
        <v>4</v>
      </c>
      <c r="AX7">
        <f>(R7*SUMPRODUCT(K8:$K$23, X8:$X$23)-$AZ$3*SUMPRODUCT(K7:$K$22, W8:$W$23))/Z7</f>
        <v>11277.339284326841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11292.724028192759</v>
      </c>
      <c r="P8">
        <f t="shared" si="30"/>
        <v>564.63620140963792</v>
      </c>
      <c r="Q8" s="5">
        <f t="shared" si="31"/>
        <v>50</v>
      </c>
      <c r="R8">
        <f t="shared" si="0"/>
        <v>500000</v>
      </c>
      <c r="S8">
        <f t="shared" si="1"/>
        <v>13163.978988915182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10715.203234298981</v>
      </c>
      <c r="AC8">
        <f t="shared" si="2"/>
        <v>12326.602121604526</v>
      </c>
      <c r="AE8">
        <f t="shared" si="3"/>
        <v>10574.379986615777</v>
      </c>
      <c r="AF8">
        <f t="shared" si="4"/>
        <v>-528.71899933078885</v>
      </c>
      <c r="AG8">
        <f t="shared" si="5"/>
        <v>-46.819438605850962</v>
      </c>
      <c r="AH8">
        <f t="shared" si="6"/>
        <v>-2131.5895330458684</v>
      </c>
      <c r="AI8">
        <f t="shared" si="7"/>
        <v>7867.2520156332685</v>
      </c>
      <c r="AJ8">
        <f t="shared" si="8"/>
        <v>-1611.3988873055459</v>
      </c>
      <c r="AK8">
        <f t="shared" ref="AK8:AK23" si="32">H8*SUM(AB8:AB8, AE8:AF8)</f>
        <v>1455.3365819330361</v>
      </c>
      <c r="AL8">
        <f t="shared" si="9"/>
        <v>7711.1897102607581</v>
      </c>
      <c r="AN8">
        <f t="shared" si="10"/>
        <v>7979.1633734943252</v>
      </c>
      <c r="AO8">
        <f t="shared" si="11"/>
        <v>-398.95816867471626</v>
      </c>
      <c r="AP8">
        <f t="shared" si="12"/>
        <v>-35.328780520864626</v>
      </c>
      <c r="AQ8">
        <f t="shared" si="13"/>
        <v>-1608.444291857418</v>
      </c>
      <c r="AR8">
        <f t="shared" si="14"/>
        <v>5936.4321324413268</v>
      </c>
      <c r="AS8">
        <f t="shared" si="15"/>
        <v>-1215.9214060731774</v>
      </c>
      <c r="AT8">
        <f t="shared" si="16"/>
        <v>1098.1606832140071</v>
      </c>
      <c r="AU8">
        <f t="shared" si="17"/>
        <v>5818.6714095821562</v>
      </c>
      <c r="AW8">
        <v>5</v>
      </c>
      <c r="AX8">
        <f>(R8*SUMPRODUCT(K9:$K$23, X9:$X$23)-$AZ$3*SUMPRODUCT(K8:$K$22, W9:$W$23))/Z8</f>
        <v>13163.978988915182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11292.724028192759</v>
      </c>
      <c r="P9">
        <f t="shared" si="30"/>
        <v>564.63620140963792</v>
      </c>
      <c r="Q9" s="5">
        <f t="shared" si="31"/>
        <v>50</v>
      </c>
      <c r="R9">
        <f t="shared" si="0"/>
        <v>500000</v>
      </c>
      <c r="S9">
        <f t="shared" si="1"/>
        <v>14659.468248954698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12326.602121604526</v>
      </c>
      <c r="AC9">
        <f t="shared" si="2"/>
        <v>13515.607008456456</v>
      </c>
      <c r="AE9">
        <f t="shared" si="3"/>
        <v>10411.565919581695</v>
      </c>
      <c r="AF9">
        <f t="shared" si="4"/>
        <v>-520.57829597908471</v>
      </c>
      <c r="AG9">
        <f t="shared" si="5"/>
        <v>-46.098558211414641</v>
      </c>
      <c r="AH9">
        <f t="shared" si="6"/>
        <v>-2526.8600837781305</v>
      </c>
      <c r="AI9">
        <f t="shared" si="7"/>
        <v>7318.0289816130644</v>
      </c>
      <c r="AJ9">
        <f t="shared" si="8"/>
        <v>-1189.0048868519298</v>
      </c>
      <c r="AK9">
        <f t="shared" si="32"/>
        <v>1630.7710872982041</v>
      </c>
      <c r="AL9">
        <f t="shared" si="9"/>
        <v>7759.7951820593389</v>
      </c>
      <c r="AN9">
        <f t="shared" si="10"/>
        <v>7319.0869570518043</v>
      </c>
      <c r="AO9">
        <f t="shared" si="11"/>
        <v>-365.95434785259016</v>
      </c>
      <c r="AP9">
        <f t="shared" si="12"/>
        <v>-32.406206592755638</v>
      </c>
      <c r="AQ9">
        <f t="shared" si="13"/>
        <v>-1776.3234487803529</v>
      </c>
      <c r="AR9">
        <f t="shared" si="14"/>
        <v>5144.4029538261047</v>
      </c>
      <c r="AS9">
        <f t="shared" si="15"/>
        <v>-835.84258376173761</v>
      </c>
      <c r="AT9">
        <f t="shared" si="16"/>
        <v>1146.3938745787643</v>
      </c>
      <c r="AU9">
        <f t="shared" si="17"/>
        <v>5454.9542446431315</v>
      </c>
      <c r="AW9">
        <v>6</v>
      </c>
      <c r="AX9">
        <f>(R9*SUMPRODUCT(K10:$K$23, X10:$X$23)-$AZ$3*SUMPRODUCT(K9:$K$22, W10:$W$23))/Z9</f>
        <v>14659.468248954698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11292.724028192759</v>
      </c>
      <c r="P10">
        <f t="shared" si="30"/>
        <v>564.63620140963792</v>
      </c>
      <c r="Q10" s="5">
        <f t="shared" si="31"/>
        <v>50</v>
      </c>
      <c r="R10">
        <f t="shared" si="0"/>
        <v>500000</v>
      </c>
      <c r="S10">
        <f t="shared" si="1"/>
        <v>15742.533745509252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13515.607008456456</v>
      </c>
      <c r="AC10">
        <f t="shared" si="2"/>
        <v>14276.510568671354</v>
      </c>
      <c r="AE10">
        <f t="shared" si="3"/>
        <v>10241.089302639926</v>
      </c>
      <c r="AF10">
        <f t="shared" si="4"/>
        <v>-512.05446513199638</v>
      </c>
      <c r="AG10">
        <f t="shared" si="5"/>
        <v>-45.343750883633646</v>
      </c>
      <c r="AH10">
        <f t="shared" si="6"/>
        <v>-2938.2174566684293</v>
      </c>
      <c r="AI10">
        <f t="shared" si="7"/>
        <v>6745.4736299558663</v>
      </c>
      <c r="AJ10">
        <f t="shared" si="8"/>
        <v>-760.90356021489788</v>
      </c>
      <c r="AK10">
        <f t="shared" si="32"/>
        <v>1262.1840522358661</v>
      </c>
      <c r="AL10">
        <f t="shared" si="9"/>
        <v>7246.7541219768345</v>
      </c>
      <c r="AN10">
        <f t="shared" si="10"/>
        <v>6828.4604843495927</v>
      </c>
      <c r="AO10">
        <f t="shared" si="11"/>
        <v>-341.42302421747968</v>
      </c>
      <c r="AP10">
        <f t="shared" si="12"/>
        <v>-30.233894263696055</v>
      </c>
      <c r="AQ10">
        <f t="shared" si="13"/>
        <v>-1959.1179418887214</v>
      </c>
      <c r="AR10">
        <f t="shared" si="14"/>
        <v>4497.6856239796953</v>
      </c>
      <c r="AS10">
        <f t="shared" si="15"/>
        <v>-507.34836302901772</v>
      </c>
      <c r="AT10">
        <f t="shared" si="16"/>
        <v>841.58761533766972</v>
      </c>
      <c r="AU10">
        <f t="shared" si="17"/>
        <v>4831.9248762883471</v>
      </c>
      <c r="AW10">
        <v>7</v>
      </c>
      <c r="AX10">
        <f>(R10*SUMPRODUCT(K11:$K$23, X11:$X$23)-$AZ$3*SUMPRODUCT(K10:$K$22, W11:$W$23))/Z10</f>
        <v>15742.533745509252</v>
      </c>
    </row>
    <row r="11" spans="1:52" x14ac:dyDescent="0.25">
      <c r="A11" t="s">
        <v>33</v>
      </c>
      <c r="C11" s="24">
        <f>AU25</f>
        <v>54124.630307474319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11292.724028192759</v>
      </c>
      <c r="P11">
        <f t="shared" si="30"/>
        <v>564.63620140963792</v>
      </c>
      <c r="Q11" s="5">
        <f t="shared" si="31"/>
        <v>50</v>
      </c>
      <c r="R11">
        <f t="shared" si="0"/>
        <v>500000</v>
      </c>
      <c r="S11">
        <f t="shared" si="1"/>
        <v>16450.821881819305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14276.510568671354</v>
      </c>
      <c r="AC11">
        <f t="shared" si="2"/>
        <v>14657.784565276046</v>
      </c>
      <c r="AE11">
        <f t="shared" si="3"/>
        <v>10061.887311739596</v>
      </c>
      <c r="AF11">
        <f t="shared" si="4"/>
        <v>-503.09436558697979</v>
      </c>
      <c r="AG11">
        <f t="shared" si="5"/>
        <v>-44.550310831202786</v>
      </c>
      <c r="AH11">
        <f t="shared" si="6"/>
        <v>-3400.0254359452933</v>
      </c>
      <c r="AI11">
        <f t="shared" si="7"/>
        <v>6114.2171993761203</v>
      </c>
      <c r="AJ11">
        <f t="shared" si="8"/>
        <v>-381.273996604692</v>
      </c>
      <c r="AK11">
        <f t="shared" si="32"/>
        <v>1222.7510703104697</v>
      </c>
      <c r="AL11">
        <f t="shared" si="9"/>
        <v>6955.6942730818982</v>
      </c>
      <c r="AN11">
        <f t="shared" si="10"/>
        <v>6381.5978397385179</v>
      </c>
      <c r="AO11">
        <f t="shared" si="11"/>
        <v>-319.07989198692587</v>
      </c>
      <c r="AP11">
        <f t="shared" si="12"/>
        <v>-28.255351958511479</v>
      </c>
      <c r="AQ11">
        <f t="shared" si="13"/>
        <v>-2156.4140309710156</v>
      </c>
      <c r="AR11">
        <f t="shared" si="14"/>
        <v>3877.8485648220649</v>
      </c>
      <c r="AS11">
        <f t="shared" si="15"/>
        <v>-241.81718972763065</v>
      </c>
      <c r="AT11">
        <f t="shared" si="16"/>
        <v>775.51112898343297</v>
      </c>
      <c r="AU11">
        <f t="shared" si="17"/>
        <v>4411.5425040778673</v>
      </c>
      <c r="AW11">
        <v>8</v>
      </c>
      <c r="AX11">
        <f>(R11*SUMPRODUCT(K12:$K$23, X12:$X$23)-$AZ$3*SUMPRODUCT(K11:$K$22, W12:$W$23))/Z11</f>
        <v>16450.821881819305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11292.724028192759</v>
      </c>
      <c r="P12">
        <f t="shared" si="30"/>
        <v>564.63620140963792</v>
      </c>
      <c r="Q12" s="5">
        <f t="shared" si="31"/>
        <v>50</v>
      </c>
      <c r="R12">
        <f t="shared" si="0"/>
        <v>500000</v>
      </c>
      <c r="S12">
        <f t="shared" si="1"/>
        <v>16826.892055662262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14657.784565276046</v>
      </c>
      <c r="AC12">
        <f t="shared" si="2"/>
        <v>14711.32466330348</v>
      </c>
      <c r="AE12">
        <f t="shared" si="3"/>
        <v>9872.9420122433585</v>
      </c>
      <c r="AF12">
        <f t="shared" si="4"/>
        <v>-493.64710061216789</v>
      </c>
      <c r="AG12">
        <f t="shared" si="5"/>
        <v>-43.713731016516235</v>
      </c>
      <c r="AH12">
        <f t="shared" si="6"/>
        <v>-3910.767063745207</v>
      </c>
      <c r="AI12">
        <f t="shared" si="7"/>
        <v>5424.8141168694674</v>
      </c>
      <c r="AJ12">
        <f t="shared" si="8"/>
        <v>-53.540098027433487</v>
      </c>
      <c r="AK12">
        <f t="shared" si="32"/>
        <v>1682.5955633835065</v>
      </c>
      <c r="AL12">
        <f t="shared" si="9"/>
        <v>7053.8695822255404</v>
      </c>
      <c r="AN12">
        <f t="shared" si="10"/>
        <v>5852.1141859055979</v>
      </c>
      <c r="AO12">
        <f t="shared" si="11"/>
        <v>-292.60570929527989</v>
      </c>
      <c r="AP12">
        <f t="shared" si="12"/>
        <v>-25.910994421255449</v>
      </c>
      <c r="AQ12">
        <f t="shared" si="13"/>
        <v>-2318.0785811498376</v>
      </c>
      <c r="AR12">
        <f t="shared" si="14"/>
        <v>3215.5189010392251</v>
      </c>
      <c r="AS12">
        <f t="shared" si="15"/>
        <v>-31.735501615685649</v>
      </c>
      <c r="AT12">
        <f t="shared" si="16"/>
        <v>997.34621690348968</v>
      </c>
      <c r="AU12">
        <f t="shared" si="17"/>
        <v>4181.129616327029</v>
      </c>
      <c r="AW12">
        <v>9</v>
      </c>
      <c r="AX12">
        <f>(R12*SUMPRODUCT(K13:$K$23, X13:$X$23)-$AZ$3*SUMPRODUCT(K12:$K$22, W13:$W$23))/Z12</f>
        <v>16826.892055662262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11292.724028192759</v>
      </c>
      <c r="P13">
        <f t="shared" si="30"/>
        <v>564.63620140963792</v>
      </c>
      <c r="Q13" s="5">
        <f t="shared" si="31"/>
        <v>50</v>
      </c>
      <c r="R13">
        <f t="shared" si="0"/>
        <v>500000</v>
      </c>
      <c r="S13">
        <f t="shared" si="1"/>
        <v>16918.882558336634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14711.32466330348</v>
      </c>
      <c r="AC13">
        <f t="shared" si="2"/>
        <v>14493.020478869401</v>
      </c>
      <c r="AE13">
        <f t="shared" si="3"/>
        <v>9673.551432164375</v>
      </c>
      <c r="AF13">
        <f t="shared" si="4"/>
        <v>-483.67757160821873</v>
      </c>
      <c r="AG13">
        <f t="shared" si="5"/>
        <v>-42.83090336757521</v>
      </c>
      <c r="AH13">
        <f t="shared" si="6"/>
        <v>-4456.9033877585398</v>
      </c>
      <c r="AI13">
        <f t="shared" si="7"/>
        <v>4690.13956943004</v>
      </c>
      <c r="AJ13">
        <f t="shared" si="8"/>
        <v>218.30418443407871</v>
      </c>
      <c r="AK13">
        <f t="shared" si="32"/>
        <v>2483.3345266290162</v>
      </c>
      <c r="AL13">
        <f t="shared" si="9"/>
        <v>7391.7782804931348</v>
      </c>
      <c r="AN13">
        <f t="shared" si="10"/>
        <v>5194.2448387769464</v>
      </c>
      <c r="AO13">
        <f t="shared" si="11"/>
        <v>-259.71224193884728</v>
      </c>
      <c r="AP13">
        <f t="shared" si="12"/>
        <v>-22.998192578731651</v>
      </c>
      <c r="AQ13">
        <f t="shared" si="13"/>
        <v>-2393.1487397501346</v>
      </c>
      <c r="AR13">
        <f t="shared" si="14"/>
        <v>2518.3856645092319</v>
      </c>
      <c r="AS13">
        <f t="shared" si="15"/>
        <v>117.21914037794264</v>
      </c>
      <c r="AT13">
        <f t="shared" si="16"/>
        <v>1333.4345341887852</v>
      </c>
      <c r="AU13">
        <f t="shared" si="17"/>
        <v>3969.03933907596</v>
      </c>
      <c r="AW13">
        <v>10</v>
      </c>
      <c r="AX13">
        <f>(R13*SUMPRODUCT(K14:$K$23, X14:$X$23)-$AZ$3*SUMPRODUCT(K13:$K$22, W14:$W$23))/Z13</f>
        <v>16918.882558336634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11292.724028192759</v>
      </c>
      <c r="P14">
        <f t="shared" si="30"/>
        <v>564.63620140963792</v>
      </c>
      <c r="Q14" s="5">
        <f t="shared" si="31"/>
        <v>50</v>
      </c>
      <c r="R14">
        <f t="shared" si="0"/>
        <v>500000</v>
      </c>
      <c r="S14">
        <f t="shared" si="1"/>
        <v>16615.203233331376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14493.020478869401</v>
      </c>
      <c r="AC14">
        <f t="shared" si="2"/>
        <v>13922.541652980895</v>
      </c>
      <c r="AE14">
        <f t="shared" si="3"/>
        <v>9462.6239866106243</v>
      </c>
      <c r="AF14">
        <f t="shared" si="4"/>
        <v>-473.13119933053122</v>
      </c>
      <c r="AG14">
        <f t="shared" si="5"/>
        <v>-41.89699475072085</v>
      </c>
      <c r="AH14">
        <f t="shared" si="6"/>
        <v>-5055.9958317861337</v>
      </c>
      <c r="AI14">
        <f t="shared" si="7"/>
        <v>3891.5999607432377</v>
      </c>
      <c r="AJ14">
        <f t="shared" si="8"/>
        <v>570.47882588850553</v>
      </c>
      <c r="AK14">
        <f t="shared" si="32"/>
        <v>2009.3986601844124</v>
      </c>
      <c r="AL14">
        <f t="shared" si="9"/>
        <v>6471.4774468161559</v>
      </c>
      <c r="AN14">
        <f t="shared" si="10"/>
        <v>4680.4781472252807</v>
      </c>
      <c r="AO14">
        <f t="shared" si="11"/>
        <v>-234.02390736126404</v>
      </c>
      <c r="AP14">
        <f t="shared" si="12"/>
        <v>-20.723423930046778</v>
      </c>
      <c r="AQ14">
        <f t="shared" si="13"/>
        <v>-2500.8367696551982</v>
      </c>
      <c r="AR14">
        <f t="shared" si="14"/>
        <v>1924.8940462787716</v>
      </c>
      <c r="AS14">
        <f t="shared" si="15"/>
        <v>282.1747627089515</v>
      </c>
      <c r="AT14">
        <f t="shared" si="16"/>
        <v>993.90470670341165</v>
      </c>
      <c r="AU14">
        <f t="shared" si="17"/>
        <v>3200.9735156911347</v>
      </c>
      <c r="AW14">
        <v>11</v>
      </c>
      <c r="AX14">
        <f>(R14*SUMPRODUCT(K15:$K$23, X15:$X$23)-$AZ$3*SUMPRODUCT(K14:$K$22, W15:$W$23))/Z14</f>
        <v>16615.203233331376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11292.724028192759</v>
      </c>
      <c r="P15">
        <f t="shared" si="30"/>
        <v>564.63620140963792</v>
      </c>
      <c r="Q15" s="5">
        <f t="shared" si="31"/>
        <v>50</v>
      </c>
      <c r="R15">
        <f t="shared" si="0"/>
        <v>500000</v>
      </c>
      <c r="S15">
        <f t="shared" si="1"/>
        <v>15963.336876294661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13922.541652980895</v>
      </c>
      <c r="AC15">
        <f t="shared" si="2"/>
        <v>13060.251153242363</v>
      </c>
      <c r="AE15">
        <f t="shared" si="3"/>
        <v>9239.0339911617521</v>
      </c>
      <c r="AF15">
        <f t="shared" si="4"/>
        <v>-461.95169955808757</v>
      </c>
      <c r="AG15">
        <f t="shared" si="5"/>
        <v>-40.907021052210766</v>
      </c>
      <c r="AH15">
        <f t="shared" si="6"/>
        <v>-5710.0375100287629</v>
      </c>
      <c r="AI15">
        <f t="shared" si="7"/>
        <v>3026.1377605226908</v>
      </c>
      <c r="AJ15">
        <f t="shared" si="8"/>
        <v>862.29049973853216</v>
      </c>
      <c r="AK15">
        <f t="shared" si="32"/>
        <v>1942.406820938101</v>
      </c>
      <c r="AL15">
        <f t="shared" si="9"/>
        <v>5830.8350811993241</v>
      </c>
      <c r="AN15">
        <f t="shared" si="10"/>
        <v>4209.6633932800978</v>
      </c>
      <c r="AO15">
        <f t="shared" si="11"/>
        <v>-210.48316966400486</v>
      </c>
      <c r="AP15">
        <f t="shared" si="12"/>
        <v>-18.638830554835558</v>
      </c>
      <c r="AQ15">
        <f t="shared" si="13"/>
        <v>-2601.7152770753878</v>
      </c>
      <c r="AR15">
        <f t="shared" si="14"/>
        <v>1378.8261159858696</v>
      </c>
      <c r="AS15">
        <f t="shared" si="15"/>
        <v>392.89310490631243</v>
      </c>
      <c r="AT15">
        <f t="shared" si="16"/>
        <v>885.03613005243426</v>
      </c>
      <c r="AU15">
        <f t="shared" si="17"/>
        <v>2656.7553509446166</v>
      </c>
      <c r="AW15">
        <v>12</v>
      </c>
      <c r="AX15">
        <f>(R15*SUMPRODUCT(K16:$K$23, X16:$X$23)-$AZ$3*SUMPRODUCT(K15:$K$22, W16:$W$23))/Z15</f>
        <v>15963.336876294661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11292.724028192759</v>
      </c>
      <c r="P16">
        <f t="shared" si="30"/>
        <v>564.63620140963792</v>
      </c>
      <c r="Q16" s="5">
        <f t="shared" si="31"/>
        <v>50</v>
      </c>
      <c r="R16">
        <f t="shared" si="0"/>
        <v>500000</v>
      </c>
      <c r="S16">
        <f t="shared" si="1"/>
        <v>14999.240668017699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13060.251153242363</v>
      </c>
      <c r="AC16">
        <f t="shared" si="2"/>
        <v>11958.188809303017</v>
      </c>
      <c r="AE16">
        <f t="shared" si="3"/>
        <v>9003.1574990608442</v>
      </c>
      <c r="AF16">
        <f t="shared" si="4"/>
        <v>-450.15787495304221</v>
      </c>
      <c r="AG16">
        <f t="shared" si="5"/>
        <v>-39.862647296542818</v>
      </c>
      <c r="AH16">
        <f t="shared" si="6"/>
        <v>-6353.035451458436</v>
      </c>
      <c r="AI16">
        <f t="shared" si="7"/>
        <v>2160.101525352824</v>
      </c>
      <c r="AJ16">
        <f t="shared" si="8"/>
        <v>1102.0623439393457</v>
      </c>
      <c r="AK16">
        <f t="shared" si="32"/>
        <v>1849.445869017854</v>
      </c>
      <c r="AL16">
        <f t="shared" si="9"/>
        <v>5111.6097383100241</v>
      </c>
      <c r="AN16">
        <f t="shared" si="10"/>
        <v>3778.8340550252165</v>
      </c>
      <c r="AO16">
        <f t="shared" si="11"/>
        <v>-188.94170275126083</v>
      </c>
      <c r="AP16">
        <f t="shared" si="12"/>
        <v>-16.731277792635325</v>
      </c>
      <c r="AQ16">
        <f t="shared" si="13"/>
        <v>-2666.5163548741552</v>
      </c>
      <c r="AR16">
        <f t="shared" si="14"/>
        <v>906.64471960716537</v>
      </c>
      <c r="AS16">
        <f t="shared" si="15"/>
        <v>462.56113107799456</v>
      </c>
      <c r="AT16">
        <f t="shared" si="16"/>
        <v>776.25533414242693</v>
      </c>
      <c r="AU16">
        <f t="shared" si="17"/>
        <v>2145.4611848275872</v>
      </c>
      <c r="AW16">
        <v>13</v>
      </c>
      <c r="AX16">
        <f>(R16*SUMPRODUCT(K17:$K$23, X17:$X$23)-$AZ$3*SUMPRODUCT(K16:$K$22, W17:$W$23))/Z16</f>
        <v>14999.240668017699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11292.724028192759</v>
      </c>
      <c r="P17">
        <f t="shared" si="30"/>
        <v>564.63620140963792</v>
      </c>
      <c r="Q17" s="5">
        <f t="shared" si="31"/>
        <v>50</v>
      </c>
      <c r="R17">
        <f t="shared" si="0"/>
        <v>500000</v>
      </c>
      <c r="S17">
        <f t="shared" si="1"/>
        <v>13743.969518243905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11958.188809303017</v>
      </c>
      <c r="AC17">
        <f t="shared" si="2"/>
        <v>10655.382055480584</v>
      </c>
      <c r="AE17">
        <f t="shared" si="3"/>
        <v>8754.9880555085911</v>
      </c>
      <c r="AF17">
        <f t="shared" si="4"/>
        <v>-437.74940277542953</v>
      </c>
      <c r="AG17">
        <f t="shared" si="5"/>
        <v>-38.763844904256032</v>
      </c>
      <c r="AH17">
        <f t="shared" si="6"/>
        <v>-7001.7591932135319</v>
      </c>
      <c r="AI17">
        <f t="shared" si="7"/>
        <v>1276.7156146153748</v>
      </c>
      <c r="AJ17">
        <f t="shared" si="8"/>
        <v>1302.8067538224332</v>
      </c>
      <c r="AK17">
        <f t="shared" si="32"/>
        <v>1734.9683279264359</v>
      </c>
      <c r="AL17">
        <f t="shared" si="9"/>
        <v>4314.4906963642443</v>
      </c>
      <c r="AN17">
        <f t="shared" si="10"/>
        <v>3385.0157821261218</v>
      </c>
      <c r="AO17">
        <f t="shared" si="11"/>
        <v>-169.25078910630609</v>
      </c>
      <c r="AP17">
        <f t="shared" si="12"/>
        <v>-14.987596321646079</v>
      </c>
      <c r="AQ17">
        <f t="shared" si="13"/>
        <v>-2707.1499380015584</v>
      </c>
      <c r="AR17">
        <f t="shared" si="14"/>
        <v>493.62745869661165</v>
      </c>
      <c r="AS17">
        <f t="shared" si="15"/>
        <v>503.71529861479092</v>
      </c>
      <c r="AT17">
        <f t="shared" si="16"/>
        <v>670.80561781289475</v>
      </c>
      <c r="AU17">
        <f t="shared" si="17"/>
        <v>1668.1483751242974</v>
      </c>
      <c r="AW17">
        <v>14</v>
      </c>
      <c r="AX17">
        <f>(R17*SUMPRODUCT(K18:$K$23, X18:$X$23)-$AZ$3*SUMPRODUCT(K17:$K$22, W18:$W$23))/Z17</f>
        <v>13743.969518243905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11292.724028192759</v>
      </c>
      <c r="P18">
        <f t="shared" si="30"/>
        <v>564.63620140963792</v>
      </c>
      <c r="Q18" s="5">
        <f t="shared" si="31"/>
        <v>50</v>
      </c>
      <c r="R18">
        <f t="shared" si="0"/>
        <v>500000</v>
      </c>
      <c r="S18">
        <f t="shared" si="1"/>
        <v>12203.057755171663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10655.382055480584</v>
      </c>
      <c r="AC18">
        <f t="shared" si="2"/>
        <v>9178.7505506344114</v>
      </c>
      <c r="AE18">
        <f t="shared" si="3"/>
        <v>8494.0265769051603</v>
      </c>
      <c r="AF18">
        <f t="shared" si="4"/>
        <v>-424.70132884525799</v>
      </c>
      <c r="AG18">
        <f t="shared" si="5"/>
        <v>-37.608404117994326</v>
      </c>
      <c r="AH18">
        <f t="shared" si="6"/>
        <v>-7678.0233721914728</v>
      </c>
      <c r="AI18">
        <f t="shared" si="7"/>
        <v>353.69347175043458</v>
      </c>
      <c r="AJ18">
        <f t="shared" si="8"/>
        <v>1476.6315048461729</v>
      </c>
      <c r="AK18">
        <f t="shared" si="32"/>
        <v>1602.2732039639595</v>
      </c>
      <c r="AL18">
        <f t="shared" si="9"/>
        <v>3432.598180560567</v>
      </c>
      <c r="AN18">
        <f t="shared" si="10"/>
        <v>3025.2475819712176</v>
      </c>
      <c r="AO18">
        <f t="shared" si="11"/>
        <v>-151.26237909856087</v>
      </c>
      <c r="AP18">
        <f t="shared" si="12"/>
        <v>-13.394675963118202</v>
      </c>
      <c r="AQ18">
        <f t="shared" si="13"/>
        <v>-2734.6184322281642</v>
      </c>
      <c r="AR18">
        <f t="shared" si="14"/>
        <v>125.97209468137441</v>
      </c>
      <c r="AS18">
        <f t="shared" si="15"/>
        <v>525.91969769019045</v>
      </c>
      <c r="AT18">
        <f t="shared" si="16"/>
        <v>570.6684682537657</v>
      </c>
      <c r="AU18">
        <f t="shared" si="17"/>
        <v>1222.5602606253306</v>
      </c>
      <c r="AW18">
        <v>15</v>
      </c>
      <c r="AX18">
        <f>(R18*SUMPRODUCT(K19:$K$23, X19:$X$23)-$AZ$3*SUMPRODUCT(K18:$K$22, W19:$W$23))/Z18</f>
        <v>12203.057755171663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11292.724028192759</v>
      </c>
      <c r="P19">
        <f t="shared" si="30"/>
        <v>564.63620140963792</v>
      </c>
      <c r="Q19" s="5">
        <f t="shared" si="31"/>
        <v>50</v>
      </c>
      <c r="R19">
        <f t="shared" si="0"/>
        <v>500000</v>
      </c>
      <c r="S19">
        <f t="shared" si="1"/>
        <v>10344.647074493529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9178.7505506344114</v>
      </c>
      <c r="AC19">
        <f t="shared" si="2"/>
        <v>7528.1169634259213</v>
      </c>
      <c r="AE19">
        <f t="shared" si="3"/>
        <v>8218.0616417102501</v>
      </c>
      <c r="AF19">
        <f t="shared" si="4"/>
        <v>-410.90308208551244</v>
      </c>
      <c r="AG19">
        <f t="shared" si="5"/>
        <v>-36.386533582125594</v>
      </c>
      <c r="AH19">
        <f t="shared" si="6"/>
        <v>-8457.8649468878921</v>
      </c>
      <c r="AI19">
        <f t="shared" si="7"/>
        <v>-687.09292084527988</v>
      </c>
      <c r="AJ19">
        <f t="shared" si="8"/>
        <v>1650.6335872084901</v>
      </c>
      <c r="AK19">
        <f t="shared" si="32"/>
        <v>1453.4842425648753</v>
      </c>
      <c r="AL19">
        <f t="shared" si="9"/>
        <v>2417.0249089280856</v>
      </c>
      <c r="AN19">
        <f t="shared" si="10"/>
        <v>2696.2419934527657</v>
      </c>
      <c r="AO19">
        <f t="shared" si="11"/>
        <v>-134.81209967263825</v>
      </c>
      <c r="AP19">
        <f t="shared" si="12"/>
        <v>-11.937961056701131</v>
      </c>
      <c r="AQ19">
        <f t="shared" si="13"/>
        <v>-2774.9184222479835</v>
      </c>
      <c r="AR19">
        <f t="shared" si="14"/>
        <v>-225.42648952455718</v>
      </c>
      <c r="AS19">
        <f t="shared" si="15"/>
        <v>541.55198484358402</v>
      </c>
      <c r="AT19">
        <f t="shared" si="16"/>
        <v>476.86978054958178</v>
      </c>
      <c r="AU19">
        <f t="shared" si="17"/>
        <v>792.9952758686087</v>
      </c>
      <c r="AW19">
        <v>16</v>
      </c>
      <c r="AX19">
        <f>(R19*SUMPRODUCT(K20:$K$23, X20:$X$23)-$AZ$3*SUMPRODUCT(K19:$K$22, W20:$W$23))/Z19</f>
        <v>10344.647074493529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11292.724028192759</v>
      </c>
      <c r="P20">
        <f t="shared" si="30"/>
        <v>564.63620140963792</v>
      </c>
      <c r="Q20" s="5">
        <f t="shared" si="31"/>
        <v>50</v>
      </c>
      <c r="R20">
        <f t="shared" si="0"/>
        <v>500000</v>
      </c>
      <c r="S20">
        <f t="shared" si="1"/>
        <v>8180.1936557260678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7528.1169634259213</v>
      </c>
      <c r="AC20">
        <f t="shared" si="2"/>
        <v>5742.5477960667231</v>
      </c>
      <c r="AE20">
        <f t="shared" si="3"/>
        <v>7927.5638461559265</v>
      </c>
      <c r="AF20">
        <f t="shared" si="4"/>
        <v>-396.37819230779633</v>
      </c>
      <c r="AG20">
        <f t="shared" si="5"/>
        <v>-35.100316922491118</v>
      </c>
      <c r="AH20">
        <f t="shared" si="6"/>
        <v>-9223.5132381322692</v>
      </c>
      <c r="AI20">
        <f t="shared" si="7"/>
        <v>-1727.4279012066308</v>
      </c>
      <c r="AJ20">
        <f t="shared" si="8"/>
        <v>1785.5691673591982</v>
      </c>
      <c r="AK20">
        <f t="shared" si="32"/>
        <v>1288.6245249601407</v>
      </c>
      <c r="AL20">
        <f t="shared" si="9"/>
        <v>1346.765791112708</v>
      </c>
      <c r="AN20">
        <f t="shared" si="10"/>
        <v>2395.9149056245124</v>
      </c>
      <c r="AO20">
        <f t="shared" si="11"/>
        <v>-119.79574528122562</v>
      </c>
      <c r="AP20">
        <f t="shared" si="12"/>
        <v>-10.608223930926721</v>
      </c>
      <c r="AQ20">
        <f t="shared" si="13"/>
        <v>-2787.5843422165303</v>
      </c>
      <c r="AR20">
        <f t="shared" si="14"/>
        <v>-522.07340580417065</v>
      </c>
      <c r="AS20">
        <f t="shared" si="15"/>
        <v>539.64520073513984</v>
      </c>
      <c r="AT20">
        <f t="shared" si="16"/>
        <v>389.45567226209141</v>
      </c>
      <c r="AU20">
        <f t="shared" si="17"/>
        <v>407.02746719306072</v>
      </c>
      <c r="AW20">
        <v>17</v>
      </c>
      <c r="AX20">
        <f>(R20*SUMPRODUCT(K21:$K$23, X21:$X$23)-$AZ$3*SUMPRODUCT(K20:$K$22, W21:$W$23))/Z20</f>
        <v>8180.1936557260678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11292.724028192759</v>
      </c>
      <c r="P21">
        <f t="shared" si="30"/>
        <v>564.63620140963792</v>
      </c>
      <c r="Q21" s="5">
        <f t="shared" si="31"/>
        <v>50</v>
      </c>
      <c r="R21">
        <f t="shared" si="0"/>
        <v>500000</v>
      </c>
      <c r="S21">
        <f t="shared" si="1"/>
        <v>5742.7694614507809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5742.5477960667231</v>
      </c>
      <c r="AC21">
        <f t="shared" si="2"/>
        <v>3877.4682507139323</v>
      </c>
      <c r="AE21">
        <f t="shared" si="3"/>
        <v>7624.7495528629361</v>
      </c>
      <c r="AF21">
        <f t="shared" si="4"/>
        <v>-381.2374776431468</v>
      </c>
      <c r="AG21">
        <f t="shared" si="5"/>
        <v>-33.759567371997356</v>
      </c>
      <c r="AH21">
        <f t="shared" si="6"/>
        <v>-9897.4638126884784</v>
      </c>
      <c r="AI21">
        <f t="shared" si="7"/>
        <v>-2687.7113048406864</v>
      </c>
      <c r="AJ21">
        <f t="shared" si="8"/>
        <v>1865.0795453527908</v>
      </c>
      <c r="AK21">
        <f t="shared" si="32"/>
        <v>1111.2171431859872</v>
      </c>
      <c r="AL21">
        <f t="shared" si="9"/>
        <v>288.58538369809162</v>
      </c>
      <c r="AN21">
        <f t="shared" si="10"/>
        <v>2122.752647384797</v>
      </c>
      <c r="AO21">
        <f t="shared" si="11"/>
        <v>-106.13763236923985</v>
      </c>
      <c r="AP21">
        <f t="shared" si="12"/>
        <v>-9.3987626107095874</v>
      </c>
      <c r="AQ21">
        <f t="shared" si="13"/>
        <v>-2755.4829657179921</v>
      </c>
      <c r="AR21">
        <f t="shared" si="14"/>
        <v>-748.26671331314412</v>
      </c>
      <c r="AS21">
        <f t="shared" si="15"/>
        <v>519.2436177781484</v>
      </c>
      <c r="AT21">
        <f t="shared" si="16"/>
        <v>309.36611309832858</v>
      </c>
      <c r="AU21">
        <f t="shared" si="17"/>
        <v>80.343017563332893</v>
      </c>
      <c r="AW21">
        <v>18</v>
      </c>
      <c r="AX21">
        <f>(R21*SUMPRODUCT(K22:$K$23, X22:$X$23)-$AZ$3*SUMPRODUCT(K21:$K$22, W22:$W$23))/Z21</f>
        <v>5742.7694614507809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11292.724028192759</v>
      </c>
      <c r="P22">
        <f t="shared" si="30"/>
        <v>564.63620140963792</v>
      </c>
      <c r="Q22" s="5">
        <f t="shared" si="31"/>
        <v>50</v>
      </c>
      <c r="R22">
        <f t="shared" si="0"/>
        <v>500000</v>
      </c>
      <c r="S22">
        <f t="shared" si="1"/>
        <v>3018.3325585693365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3877.4682507139323</v>
      </c>
      <c r="AC22">
        <f t="shared" si="2"/>
        <v>1953.720818580782</v>
      </c>
      <c r="AE22">
        <f t="shared" si="3"/>
        <v>7309.6087340439426</v>
      </c>
      <c r="AF22">
        <f t="shared" si="4"/>
        <v>-365.4804367021971</v>
      </c>
      <c r="AG22">
        <f t="shared" si="5"/>
        <v>-32.364240531315552</v>
      </c>
      <c r="AH22">
        <f t="shared" si="6"/>
        <v>-10577.311669618282</v>
      </c>
      <c r="AI22">
        <f t="shared" si="7"/>
        <v>-3665.5476128078526</v>
      </c>
      <c r="AJ22">
        <f t="shared" si="8"/>
        <v>1923.7474321331504</v>
      </c>
      <c r="AK22">
        <f t="shared" si="32"/>
        <v>926.00401661712431</v>
      </c>
      <c r="AL22">
        <f t="shared" si="9"/>
        <v>-815.79616405757793</v>
      </c>
      <c r="AN22">
        <f t="shared" si="10"/>
        <v>1874.6064452473718</v>
      </c>
      <c r="AO22">
        <f t="shared" si="11"/>
        <v>-93.730322262368574</v>
      </c>
      <c r="AP22">
        <f t="shared" si="12"/>
        <v>-8.3000631228007435</v>
      </c>
      <c r="AQ22">
        <f t="shared" si="13"/>
        <v>-2712.634472062492</v>
      </c>
      <c r="AR22">
        <f t="shared" si="14"/>
        <v>-940.05841220028958</v>
      </c>
      <c r="AS22">
        <f t="shared" si="15"/>
        <v>493.36010537868617</v>
      </c>
      <c r="AT22">
        <f t="shared" si="16"/>
        <v>237.4809871547059</v>
      </c>
      <c r="AU22">
        <f t="shared" si="17"/>
        <v>-209.21731966689754</v>
      </c>
      <c r="AW22">
        <v>19</v>
      </c>
      <c r="AX22">
        <f>(R22*SUMPRODUCT(K23:$K$23, X23:$X$23)-$AZ$3*SUMPRODUCT(K22:$K$22, W23:$W$23))/Z22</f>
        <v>3018.3325585693365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11292.724028192759</v>
      </c>
      <c r="P23">
        <f t="shared" si="30"/>
        <v>564.63620140963792</v>
      </c>
      <c r="Q23" s="5">
        <f t="shared" si="31"/>
        <v>50</v>
      </c>
      <c r="R23">
        <f t="shared" si="0"/>
        <v>500000</v>
      </c>
      <c r="S23">
        <f t="shared" si="1"/>
        <v>3159.4479754234762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1953.720818580782</v>
      </c>
      <c r="AC23">
        <f t="shared" si="2"/>
        <v>1953.7208185807817</v>
      </c>
      <c r="AE23">
        <f t="shared" si="3"/>
        <v>6983.1281299735383</v>
      </c>
      <c r="AF23">
        <f t="shared" si="4"/>
        <v>-349.15640649867692</v>
      </c>
      <c r="AG23">
        <f t="shared" si="5"/>
        <v>-30.918705320965366</v>
      </c>
      <c r="AH23">
        <f t="shared" si="6"/>
        <v>-11218.928050370305</v>
      </c>
      <c r="AI23">
        <f t="shared" si="7"/>
        <v>-4615.8750322164087</v>
      </c>
      <c r="AJ23">
        <f t="shared" si="8"/>
        <v>0</v>
      </c>
      <c r="AK23">
        <f t="shared" si="32"/>
        <v>734.84885082370147</v>
      </c>
      <c r="AL23">
        <f t="shared" si="9"/>
        <v>-3881.0261813927073</v>
      </c>
      <c r="AN23">
        <f t="shared" si="10"/>
        <v>1649.7120735697422</v>
      </c>
      <c r="AO23">
        <f t="shared" si="11"/>
        <v>-82.485603678487109</v>
      </c>
      <c r="AP23">
        <f t="shared" si="12"/>
        <v>-7.3043141293950278</v>
      </c>
      <c r="AQ23">
        <f t="shared" si="13"/>
        <v>-2650.3882948623877</v>
      </c>
      <c r="AR23">
        <f t="shared" si="14"/>
        <v>-1090.4661391005277</v>
      </c>
      <c r="AS23">
        <f t="shared" si="15"/>
        <v>0</v>
      </c>
      <c r="AT23">
        <f t="shared" si="16"/>
        <v>173.60257450371378</v>
      </c>
      <c r="AU23">
        <f t="shared" si="17"/>
        <v>-916.86356459681383</v>
      </c>
      <c r="AW23">
        <v>20</v>
      </c>
      <c r="AX23">
        <f>(R23*SUMPRODUCT(K$23:$K24, X$23:$X24)-$AZ$3*SUMPRODUCT(K$22:$K23, W$23:$W24))/Z23</f>
        <v>3159.4479754234762</v>
      </c>
    </row>
    <row r="25" spans="5:50" x14ac:dyDescent="0.25">
      <c r="AN25" s="6">
        <f t="shared" ref="AN25:AU25" si="33">SUM(AN3:AN23)</f>
        <v>108620.20800666734</v>
      </c>
      <c r="AO25" s="6">
        <f t="shared" si="33"/>
        <v>-13900.55342147794</v>
      </c>
      <c r="AP25" s="6">
        <f t="shared" si="33"/>
        <v>-2950.8382600940495</v>
      </c>
      <c r="AQ25" s="6">
        <f t="shared" si="33"/>
        <v>-43697.229314678938</v>
      </c>
      <c r="AR25" s="6">
        <f t="shared" si="33"/>
        <v>48071.587010416428</v>
      </c>
      <c r="AS25" s="6">
        <f t="shared" si="33"/>
        <v>-7978.460895645374</v>
      </c>
      <c r="AT25" s="6">
        <f t="shared" si="33"/>
        <v>14031.504192703267</v>
      </c>
      <c r="AU25" s="7">
        <f t="shared" si="33"/>
        <v>54124.630307474319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38217.982303341567</v>
      </c>
      <c r="K3">
        <v>1</v>
      </c>
      <c r="L3" s="2">
        <v>0</v>
      </c>
      <c r="O3">
        <f>$C$3</f>
        <v>38217.982303341567</v>
      </c>
      <c r="P3">
        <f>O3*B5</f>
        <v>30574.385842673255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38217.982303341567</v>
      </c>
      <c r="AF3">
        <f t="shared" ref="AF3:AF23" si="4">-$Z3*P3</f>
        <v>-30574.385842673255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5123.6882566683125</v>
      </c>
      <c r="AJ3">
        <f t="shared" ref="AJ3:AJ23" si="8">AB3-AC3</f>
        <v>0</v>
      </c>
      <c r="AL3">
        <f t="shared" ref="AL3:AL23" si="9">SUM(AI3:AK3)</f>
        <v>5123.6882566683125</v>
      </c>
      <c r="AN3">
        <f t="shared" ref="AN3:AN23" si="10">AE3*$K3</f>
        <v>38217.982303341567</v>
      </c>
      <c r="AO3">
        <f t="shared" ref="AO3:AO23" si="11">AF3*$K3</f>
        <v>-30574.385842673255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5123.6882566683125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5123.6882566683125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13386.973823828925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7946.5142093254317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7773.2440349759709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-7773.2440349759709</v>
      </c>
      <c r="AK4">
        <f>H4*SUM(AB4, AE4:AF4)</f>
        <v>0</v>
      </c>
      <c r="AL4">
        <f t="shared" si="9"/>
        <v>-13675.519534975971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-5613.7297888529565</v>
      </c>
      <c r="AR4">
        <f t="shared" si="14"/>
        <v>-5613.7297888529565</v>
      </c>
      <c r="AS4">
        <f t="shared" si="15"/>
        <v>-7393.2319145672145</v>
      </c>
      <c r="AT4">
        <f t="shared" si="16"/>
        <v>0</v>
      </c>
      <c r="AU4">
        <f t="shared" si="17"/>
        <v>-13006.961703420171</v>
      </c>
      <c r="AW4">
        <v>1</v>
      </c>
      <c r="AX4">
        <f>(R4*SUMPRODUCT(K5:$K$23, X5:$X$23)-$AZ$3*SUMPRODUCT(K4:$K$22, W5:$W$23))/Z4</f>
        <v>7946.5142093254317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38217.982303341567</v>
      </c>
      <c r="P5">
        <f t="shared" ref="P5:P23" si="30">O5*$C$5</f>
        <v>1910.8991151670784</v>
      </c>
      <c r="Q5" s="5">
        <f t="shared" ref="Q5:Q23" si="31">$C$8</f>
        <v>50</v>
      </c>
      <c r="R5">
        <f t="shared" si="0"/>
        <v>500000</v>
      </c>
      <c r="S5">
        <f t="shared" si="1"/>
        <v>14868.909719639167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7773.2440349759709</v>
      </c>
      <c r="AC5">
        <f t="shared" si="2"/>
        <v>14201.026714397201</v>
      </c>
      <c r="AE5">
        <f t="shared" si="3"/>
        <v>36501.303585377071</v>
      </c>
      <c r="AF5">
        <f t="shared" si="4"/>
        <v>-1825.0651792688536</v>
      </c>
      <c r="AG5">
        <f t="shared" si="5"/>
        <v>-47.754095566402519</v>
      </c>
      <c r="AH5">
        <f t="shared" si="6"/>
        <v>-6665.7915909748235</v>
      </c>
      <c r="AI5">
        <f t="shared" si="7"/>
        <v>27962.692719566996</v>
      </c>
      <c r="AJ5">
        <f t="shared" si="8"/>
        <v>-6427.7826794212306</v>
      </c>
      <c r="AK5">
        <f>H5*SUM(AB5, AE5:AF5)</f>
        <v>2203.1281386922697</v>
      </c>
      <c r="AL5">
        <f t="shared" si="9"/>
        <v>23738.038178838036</v>
      </c>
      <c r="AN5">
        <f t="shared" si="10"/>
        <v>33003.952019154938</v>
      </c>
      <c r="AO5">
        <f t="shared" si="11"/>
        <v>-1650.197600957747</v>
      </c>
      <c r="AP5">
        <f t="shared" si="12"/>
        <v>-43.17856416018757</v>
      </c>
      <c r="AQ5">
        <f t="shared" si="13"/>
        <v>-6027.1125748603017</v>
      </c>
      <c r="AR5">
        <f t="shared" si="14"/>
        <v>25283.463279176707</v>
      </c>
      <c r="AS5">
        <f t="shared" si="15"/>
        <v>-5811.9083512995576</v>
      </c>
      <c r="AT5">
        <f t="shared" si="16"/>
        <v>1992.03667374168</v>
      </c>
      <c r="AU5">
        <f t="shared" si="17"/>
        <v>21463.591601618831</v>
      </c>
      <c r="AW5">
        <v>2</v>
      </c>
      <c r="AX5">
        <f>(R5*SUMPRODUCT(K6:$K$23, X6:$X$23)-$AZ$3*SUMPRODUCT(K5:$K$22, W6:$W$23))/Z5</f>
        <v>14868.909719639167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38217.982303341567</v>
      </c>
      <c r="P6">
        <f t="shared" si="30"/>
        <v>1910.8991151670784</v>
      </c>
      <c r="Q6" s="5">
        <f t="shared" si="31"/>
        <v>50</v>
      </c>
      <c r="R6">
        <f t="shared" si="0"/>
        <v>500000</v>
      </c>
      <c r="S6">
        <f t="shared" si="1"/>
        <v>20848.434114234638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14201.026714397201</v>
      </c>
      <c r="AC6">
        <f t="shared" si="2"/>
        <v>19403.601382129709</v>
      </c>
      <c r="AE6">
        <f t="shared" si="3"/>
        <v>35569.409682284459</v>
      </c>
      <c r="AF6">
        <f t="shared" si="4"/>
        <v>-1778.4704841142229</v>
      </c>
      <c r="AG6">
        <f t="shared" si="5"/>
        <v>-46.534913067839362</v>
      </c>
      <c r="AH6">
        <f t="shared" si="6"/>
        <v>-7416.4154289913367</v>
      </c>
      <c r="AI6">
        <f t="shared" si="7"/>
        <v>26327.988856111064</v>
      </c>
      <c r="AJ6">
        <f t="shared" si="8"/>
        <v>-5202.5746677325078</v>
      </c>
      <c r="AK6">
        <f>H6*SUM(AB6, AE6:AF6)</f>
        <v>2625.160535417439</v>
      </c>
      <c r="AL6">
        <f t="shared" si="9"/>
        <v>23750.574723795995</v>
      </c>
      <c r="AN6">
        <f t="shared" si="10"/>
        <v>30493.360195709163</v>
      </c>
      <c r="AO6">
        <f t="shared" si="11"/>
        <v>-1524.668009785458</v>
      </c>
      <c r="AP6">
        <f t="shared" si="12"/>
        <v>-39.893995388975561</v>
      </c>
      <c r="AQ6">
        <f t="shared" si="13"/>
        <v>-6358.0314955264403</v>
      </c>
      <c r="AR6">
        <f t="shared" si="14"/>
        <v>22570.766695008289</v>
      </c>
      <c r="AS6">
        <f t="shared" si="15"/>
        <v>-4460.1241545836729</v>
      </c>
      <c r="AT6">
        <f t="shared" si="16"/>
        <v>2250.5283751704774</v>
      </c>
      <c r="AU6">
        <f t="shared" si="17"/>
        <v>20361.170915595096</v>
      </c>
      <c r="AW6">
        <v>3</v>
      </c>
      <c r="AX6">
        <f>(R6*SUMPRODUCT(K7:$K$23, X7:$X$23)-$AZ$3*SUMPRODUCT(K6:$K$22, W7:$W$23))/Z6</f>
        <v>20848.434114234638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38217.982303341567</v>
      </c>
      <c r="P7">
        <f t="shared" si="30"/>
        <v>1910.8991151670784</v>
      </c>
      <c r="Q7" s="5">
        <f t="shared" si="31"/>
        <v>50</v>
      </c>
      <c r="R7">
        <f t="shared" si="0"/>
        <v>500000</v>
      </c>
      <c r="S7">
        <f t="shared" si="1"/>
        <v>25948.749926916167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19403.601382129709</v>
      </c>
      <c r="AC7">
        <f t="shared" si="2"/>
        <v>23484.756064888221</v>
      </c>
      <c r="AE7">
        <f t="shared" si="3"/>
        <v>34588.949148382271</v>
      </c>
      <c r="AF7">
        <f t="shared" si="4"/>
        <v>-1729.4474574191138</v>
      </c>
      <c r="AG7">
        <f t="shared" si="5"/>
        <v>-45.252191591179333</v>
      </c>
      <c r="AH7">
        <f t="shared" si="6"/>
        <v>-8173.7234598163486</v>
      </c>
      <c r="AI7">
        <f t="shared" si="7"/>
        <v>24640.526039555632</v>
      </c>
      <c r="AJ7">
        <f t="shared" si="8"/>
        <v>-4081.1546827585116</v>
      </c>
      <c r="AK7">
        <f>H7*SUM(AB7, AE7:AF7)</f>
        <v>3224.6334596098304</v>
      </c>
      <c r="AL7">
        <f t="shared" si="9"/>
        <v>23784.004816406952</v>
      </c>
      <c r="AN7">
        <f t="shared" si="10"/>
        <v>27929.565323539766</v>
      </c>
      <c r="AO7">
        <f t="shared" si="11"/>
        <v>-1396.4782661769884</v>
      </c>
      <c r="AP7">
        <f t="shared" si="12"/>
        <v>-36.539821885230403</v>
      </c>
      <c r="AQ7">
        <f t="shared" si="13"/>
        <v>-6600.0427572448307</v>
      </c>
      <c r="AR7">
        <f t="shared" si="14"/>
        <v>19896.504478232717</v>
      </c>
      <c r="AS7">
        <f t="shared" si="15"/>
        <v>-3295.4131048790518</v>
      </c>
      <c r="AT7">
        <f t="shared" si="16"/>
        <v>2603.7972552530414</v>
      </c>
      <c r="AU7">
        <f t="shared" si="17"/>
        <v>19204.888628606706</v>
      </c>
      <c r="AW7">
        <v>4</v>
      </c>
      <c r="AX7">
        <f>(R7*SUMPRODUCT(K8:$K$23, X8:$X$23)-$AZ$3*SUMPRODUCT(K7:$K$22, W8:$W$23))/Z7</f>
        <v>25948.749926916167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38217.982303341567</v>
      </c>
      <c r="P8">
        <f t="shared" si="30"/>
        <v>1910.8991151670784</v>
      </c>
      <c r="Q8" s="5">
        <f t="shared" si="31"/>
        <v>50</v>
      </c>
      <c r="R8">
        <f t="shared" si="0"/>
        <v>500000</v>
      </c>
      <c r="S8">
        <f t="shared" si="1"/>
        <v>30185.070858008057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23484.756064888221</v>
      </c>
      <c r="AC8">
        <f t="shared" si="2"/>
        <v>26504.515522725676</v>
      </c>
      <c r="AE8">
        <f t="shared" si="3"/>
        <v>33557.950218872444</v>
      </c>
      <c r="AF8">
        <f t="shared" si="4"/>
        <v>-1677.8975109436224</v>
      </c>
      <c r="AG8">
        <f t="shared" si="5"/>
        <v>-43.903351506783139</v>
      </c>
      <c r="AH8">
        <f t="shared" si="6"/>
        <v>-8963.1816848440048</v>
      </c>
      <c r="AI8">
        <f t="shared" si="7"/>
        <v>22872.967671578037</v>
      </c>
      <c r="AJ8">
        <f t="shared" si="8"/>
        <v>-3019.7594578374556</v>
      </c>
      <c r="AK8">
        <f t="shared" ref="AK8:AK23" si="32">H8*SUM(AB8:AB8, AE8:AF8)</f>
        <v>3881.0730949744743</v>
      </c>
      <c r="AL8">
        <f t="shared" si="9"/>
        <v>23734.281308715057</v>
      </c>
      <c r="AN8">
        <f t="shared" si="10"/>
        <v>25321.992174944353</v>
      </c>
      <c r="AO8">
        <f t="shared" si="11"/>
        <v>-1266.0996087472179</v>
      </c>
      <c r="AP8">
        <f t="shared" si="12"/>
        <v>-33.128373933977073</v>
      </c>
      <c r="AQ8">
        <f t="shared" si="13"/>
        <v>-6763.393324261584</v>
      </c>
      <c r="AR8">
        <f t="shared" si="14"/>
        <v>17259.370868001577</v>
      </c>
      <c r="AS8">
        <f t="shared" si="15"/>
        <v>-2278.6351628405137</v>
      </c>
      <c r="AT8">
        <f t="shared" si="16"/>
        <v>2928.5609490552733</v>
      </c>
      <c r="AU8">
        <f t="shared" si="17"/>
        <v>17909.296654216338</v>
      </c>
      <c r="AW8">
        <v>5</v>
      </c>
      <c r="AX8">
        <f>(R8*SUMPRODUCT(K9:$K$23, X9:$X$23)-$AZ$3*SUMPRODUCT(K8:$K$22, W9:$W$23))/Z8</f>
        <v>30185.070858008057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38217.982303341567</v>
      </c>
      <c r="P9">
        <f t="shared" si="30"/>
        <v>1910.8991151670784</v>
      </c>
      <c r="Q9" s="5">
        <f t="shared" si="31"/>
        <v>50</v>
      </c>
      <c r="R9">
        <f t="shared" si="0"/>
        <v>500000</v>
      </c>
      <c r="S9">
        <f t="shared" si="1"/>
        <v>33469.21478334476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26504.515522725676</v>
      </c>
      <c r="AC9">
        <f t="shared" si="2"/>
        <v>28433.411670777314</v>
      </c>
      <c r="AE9">
        <f t="shared" si="3"/>
        <v>32467.676074616185</v>
      </c>
      <c r="AF9">
        <f t="shared" si="4"/>
        <v>-1623.3838037308094</v>
      </c>
      <c r="AG9">
        <f t="shared" si="5"/>
        <v>-42.476962568190565</v>
      </c>
      <c r="AH9">
        <f t="shared" si="6"/>
        <v>-9873.554235247404</v>
      </c>
      <c r="AI9">
        <f t="shared" si="7"/>
        <v>20928.261073069782</v>
      </c>
      <c r="AJ9">
        <f t="shared" si="8"/>
        <v>-1928.8961480516373</v>
      </c>
      <c r="AK9">
        <f t="shared" si="32"/>
        <v>4209.4024920510519</v>
      </c>
      <c r="AL9">
        <f t="shared" si="9"/>
        <v>23208.767417069197</v>
      </c>
      <c r="AN9">
        <f t="shared" si="10"/>
        <v>22824.015745467579</v>
      </c>
      <c r="AO9">
        <f t="shared" si="11"/>
        <v>-1141.2007872733791</v>
      </c>
      <c r="AP9">
        <f t="shared" si="12"/>
        <v>-29.860309689179971</v>
      </c>
      <c r="AQ9">
        <f t="shared" si="13"/>
        <v>-6940.877345551713</v>
      </c>
      <c r="AR9">
        <f t="shared" si="14"/>
        <v>14712.077302953307</v>
      </c>
      <c r="AS9">
        <f t="shared" si="15"/>
        <v>-1355.9688088955031</v>
      </c>
      <c r="AT9">
        <f t="shared" si="16"/>
        <v>2959.1113492935583</v>
      </c>
      <c r="AU9">
        <f t="shared" si="17"/>
        <v>16315.219843351362</v>
      </c>
      <c r="AW9">
        <v>6</v>
      </c>
      <c r="AX9">
        <f>(R9*SUMPRODUCT(K10:$K$23, X10:$X$23)-$AZ$3*SUMPRODUCT(K9:$K$22, W10:$W$23))/Z9</f>
        <v>33469.21478334476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38217.982303341567</v>
      </c>
      <c r="P10">
        <f t="shared" si="30"/>
        <v>1910.8991151670784</v>
      </c>
      <c r="Q10" s="5">
        <f t="shared" si="31"/>
        <v>50</v>
      </c>
      <c r="R10">
        <f t="shared" si="0"/>
        <v>500000</v>
      </c>
      <c r="S10">
        <f t="shared" si="1"/>
        <v>35690.674810875098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28433.411670777314</v>
      </c>
      <c r="AC10">
        <f t="shared" si="2"/>
        <v>29248.834335529653</v>
      </c>
      <c r="AE10">
        <f t="shared" si="3"/>
        <v>31319.985933357402</v>
      </c>
      <c r="AF10">
        <f t="shared" si="4"/>
        <v>-1565.9992966678703</v>
      </c>
      <c r="AG10">
        <f t="shared" si="5"/>
        <v>-40.975457161456376</v>
      </c>
      <c r="AH10">
        <f t="shared" si="6"/>
        <v>-10767.357810522921</v>
      </c>
      <c r="AI10">
        <f t="shared" si="7"/>
        <v>18945.653369005155</v>
      </c>
      <c r="AJ10">
        <f t="shared" si="8"/>
        <v>-815.42266475233919</v>
      </c>
      <c r="AK10">
        <f t="shared" si="32"/>
        <v>3159.5757280954499</v>
      </c>
      <c r="AL10">
        <f t="shared" si="9"/>
        <v>21289.806432348265</v>
      </c>
      <c r="AN10">
        <f t="shared" si="10"/>
        <v>20883.255676833702</v>
      </c>
      <c r="AO10">
        <f t="shared" si="11"/>
        <v>-1044.1627838416853</v>
      </c>
      <c r="AP10">
        <f t="shared" si="12"/>
        <v>-27.321243061813583</v>
      </c>
      <c r="AQ10">
        <f t="shared" si="13"/>
        <v>-7179.3610188572156</v>
      </c>
      <c r="AR10">
        <f t="shared" si="14"/>
        <v>12632.410631072986</v>
      </c>
      <c r="AS10">
        <f t="shared" si="15"/>
        <v>-543.70011624340248</v>
      </c>
      <c r="AT10">
        <f t="shared" si="16"/>
        <v>2106.7131990586495</v>
      </c>
      <c r="AU10">
        <f t="shared" si="17"/>
        <v>14195.423713888233</v>
      </c>
      <c r="AW10">
        <v>7</v>
      </c>
      <c r="AX10">
        <f>(R10*SUMPRODUCT(K11:$K$23, X11:$X$23)-$AZ$3*SUMPRODUCT(K10:$K$22, W11:$W$23))/Z10</f>
        <v>35690.674810875098</v>
      </c>
    </row>
    <row r="11" spans="1:52" x14ac:dyDescent="0.25">
      <c r="A11" t="s">
        <v>33</v>
      </c>
      <c r="C11" s="24">
        <f>AU25</f>
        <v>168241.37641993593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38217.982303341567</v>
      </c>
      <c r="P11">
        <f t="shared" si="30"/>
        <v>1910.8991151670784</v>
      </c>
      <c r="Q11" s="5">
        <f t="shared" si="31"/>
        <v>50</v>
      </c>
      <c r="R11">
        <f t="shared" si="0"/>
        <v>500000</v>
      </c>
      <c r="S11">
        <f t="shared" si="1"/>
        <v>37091.567148949413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29248.834335529653</v>
      </c>
      <c r="AC11">
        <f t="shared" si="2"/>
        <v>29235.789153256243</v>
      </c>
      <c r="AE11">
        <f t="shared" si="3"/>
        <v>30123.636135310069</v>
      </c>
      <c r="AF11">
        <f t="shared" si="4"/>
        <v>-1506.1818067655036</v>
      </c>
      <c r="AG11">
        <f t="shared" si="5"/>
        <v>-39.410291072163986</v>
      </c>
      <c r="AH11">
        <f t="shared" si="6"/>
        <v>-11554.115176778259</v>
      </c>
      <c r="AI11">
        <f t="shared" si="7"/>
        <v>17023.928860694141</v>
      </c>
      <c r="AJ11">
        <f t="shared" si="8"/>
        <v>13.045182273410319</v>
      </c>
      <c r="AK11">
        <f t="shared" si="32"/>
        <v>2968.5406084670076</v>
      </c>
      <c r="AL11">
        <f t="shared" si="9"/>
        <v>20005.514651434558</v>
      </c>
      <c r="AN11">
        <f t="shared" si="10"/>
        <v>19105.454606102929</v>
      </c>
      <c r="AO11">
        <f t="shared" si="11"/>
        <v>-955.27273030514652</v>
      </c>
      <c r="AP11">
        <f t="shared" si="12"/>
        <v>-24.995373191682667</v>
      </c>
      <c r="AQ11">
        <f t="shared" si="13"/>
        <v>-7328.0204963327469</v>
      </c>
      <c r="AR11">
        <f t="shared" si="14"/>
        <v>10797.166006273352</v>
      </c>
      <c r="AS11">
        <f t="shared" si="15"/>
        <v>8.2737069533526295</v>
      </c>
      <c r="AT11">
        <f t="shared" si="16"/>
        <v>1882.7513911894421</v>
      </c>
      <c r="AU11">
        <f t="shared" si="17"/>
        <v>12688.191104416146</v>
      </c>
      <c r="AW11">
        <v>8</v>
      </c>
      <c r="AX11">
        <f>(R11*SUMPRODUCT(K12:$K$23, X12:$X$23)-$AZ$3*SUMPRODUCT(K11:$K$22, W12:$W$23))/Z11</f>
        <v>37091.567148949413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38217.982303341567</v>
      </c>
      <c r="P12">
        <f t="shared" si="30"/>
        <v>1910.8991151670784</v>
      </c>
      <c r="Q12" s="5">
        <f t="shared" si="31"/>
        <v>50</v>
      </c>
      <c r="R12">
        <f t="shared" si="0"/>
        <v>500000</v>
      </c>
      <c r="S12">
        <f t="shared" si="1"/>
        <v>37861.203154137445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29235.789153256243</v>
      </c>
      <c r="AC12">
        <f t="shared" si="2"/>
        <v>28608.994659056109</v>
      </c>
      <c r="AE12">
        <f t="shared" si="3"/>
        <v>28878.587062987095</v>
      </c>
      <c r="AF12">
        <f t="shared" si="4"/>
        <v>-1443.9293531493547</v>
      </c>
      <c r="AG12">
        <f t="shared" si="5"/>
        <v>-37.78141246936277</v>
      </c>
      <c r="AH12">
        <f t="shared" si="6"/>
        <v>-12347.756920795826</v>
      </c>
      <c r="AI12">
        <f t="shared" si="7"/>
        <v>15049.119376572555</v>
      </c>
      <c r="AJ12">
        <f t="shared" si="8"/>
        <v>626.79449420013407</v>
      </c>
      <c r="AK12">
        <f t="shared" si="32"/>
        <v>3966.9312804165797</v>
      </c>
      <c r="AL12">
        <f t="shared" si="9"/>
        <v>19642.845151189267</v>
      </c>
      <c r="AN12">
        <f t="shared" si="10"/>
        <v>17117.571318725473</v>
      </c>
      <c r="AO12">
        <f t="shared" si="11"/>
        <v>-855.87856593627362</v>
      </c>
      <c r="AP12">
        <f t="shared" si="12"/>
        <v>-22.394655980084025</v>
      </c>
      <c r="AQ12">
        <f t="shared" si="13"/>
        <v>-7319.0426268779474</v>
      </c>
      <c r="AR12">
        <f t="shared" si="14"/>
        <v>8920.2554699311695</v>
      </c>
      <c r="AS12">
        <f t="shared" si="15"/>
        <v>371.52785325867205</v>
      </c>
      <c r="AT12">
        <f t="shared" si="16"/>
        <v>2351.3695099039237</v>
      </c>
      <c r="AU12">
        <f t="shared" si="17"/>
        <v>11643.152833093764</v>
      </c>
      <c r="AW12">
        <v>9</v>
      </c>
      <c r="AX12">
        <f>(R12*SUMPRODUCT(K13:$K$23, X13:$X$23)-$AZ$3*SUMPRODUCT(K12:$K$22, W13:$W$23))/Z12</f>
        <v>37861.203154137445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38217.982303341567</v>
      </c>
      <c r="P13">
        <f t="shared" si="30"/>
        <v>1910.8991151670784</v>
      </c>
      <c r="Q13" s="5">
        <f t="shared" si="31"/>
        <v>50</v>
      </c>
      <c r="R13">
        <f t="shared" si="0"/>
        <v>500000</v>
      </c>
      <c r="S13">
        <f t="shared" si="1"/>
        <v>38195.594831844304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28608.994659056109</v>
      </c>
      <c r="AC13">
        <f t="shared" si="2"/>
        <v>27572.576068027014</v>
      </c>
      <c r="AE13">
        <f t="shared" si="3"/>
        <v>27588.737100825343</v>
      </c>
      <c r="AF13">
        <f t="shared" si="4"/>
        <v>-1379.4368550412671</v>
      </c>
      <c r="AG13">
        <f t="shared" si="5"/>
        <v>-36.09392154961192</v>
      </c>
      <c r="AH13">
        <f t="shared" si="6"/>
        <v>-13096.767950572232</v>
      </c>
      <c r="AI13">
        <f t="shared" si="7"/>
        <v>13076.438373662235</v>
      </c>
      <c r="AJ13">
        <f t="shared" si="8"/>
        <v>1036.4185910290944</v>
      </c>
      <c r="AK13">
        <f t="shared" si="32"/>
        <v>5695.6208406128953</v>
      </c>
      <c r="AL13">
        <f t="shared" si="9"/>
        <v>19808.477805304225</v>
      </c>
      <c r="AN13">
        <f t="shared" si="10"/>
        <v>14813.861930568486</v>
      </c>
      <c r="AO13">
        <f t="shared" si="11"/>
        <v>-740.69309652842423</v>
      </c>
      <c r="AP13">
        <f t="shared" si="12"/>
        <v>-19.380748325472489</v>
      </c>
      <c r="AQ13">
        <f t="shared" si="13"/>
        <v>-7032.3520590098824</v>
      </c>
      <c r="AR13">
        <f t="shared" si="14"/>
        <v>7021.4360267047077</v>
      </c>
      <c r="AS13">
        <f t="shared" si="15"/>
        <v>556.50832633872244</v>
      </c>
      <c r="AT13">
        <f t="shared" si="16"/>
        <v>3058.2820965438</v>
      </c>
      <c r="AU13">
        <f t="shared" si="17"/>
        <v>10636.22644958723</v>
      </c>
      <c r="AW13">
        <v>10</v>
      </c>
      <c r="AX13">
        <f>(R13*SUMPRODUCT(K14:$K$23, X14:$X$23)-$AZ$3*SUMPRODUCT(K13:$K$22, W14:$W$23))/Z13</f>
        <v>38195.594831844304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38217.982303341567</v>
      </c>
      <c r="P14">
        <f t="shared" si="30"/>
        <v>1910.8991151670784</v>
      </c>
      <c r="Q14" s="5">
        <f t="shared" si="31"/>
        <v>50</v>
      </c>
      <c r="R14">
        <f t="shared" si="0"/>
        <v>500000</v>
      </c>
      <c r="S14">
        <f t="shared" si="1"/>
        <v>37717.6394416197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27572.576068027014</v>
      </c>
      <c r="AC14">
        <f t="shared" si="2"/>
        <v>25910.410905968958</v>
      </c>
      <c r="AE14">
        <f t="shared" si="3"/>
        <v>26254.125129154851</v>
      </c>
      <c r="AF14">
        <f t="shared" si="4"/>
        <v>-1312.7062564577427</v>
      </c>
      <c r="AG14">
        <f t="shared" si="5"/>
        <v>-34.347869179450818</v>
      </c>
      <c r="AH14">
        <f t="shared" si="6"/>
        <v>-13851.131546649802</v>
      </c>
      <c r="AI14">
        <f t="shared" si="7"/>
        <v>11055.939456867854</v>
      </c>
      <c r="AJ14">
        <f t="shared" si="8"/>
        <v>1662.165162058056</v>
      </c>
      <c r="AK14">
        <f t="shared" si="32"/>
        <v>4493.6225470777636</v>
      </c>
      <c r="AL14">
        <f t="shared" si="9"/>
        <v>17211.727166003675</v>
      </c>
      <c r="AN14">
        <f t="shared" si="10"/>
        <v>12986.023656377145</v>
      </c>
      <c r="AO14">
        <f t="shared" si="11"/>
        <v>-649.30118281885734</v>
      </c>
      <c r="AP14">
        <f t="shared" si="12"/>
        <v>-16.989415549603361</v>
      </c>
      <c r="AQ14">
        <f t="shared" si="13"/>
        <v>-6851.1565724443672</v>
      </c>
      <c r="AR14">
        <f t="shared" si="14"/>
        <v>5468.5764855643165</v>
      </c>
      <c r="AS14">
        <f t="shared" si="15"/>
        <v>822.15331911106455</v>
      </c>
      <c r="AT14">
        <f t="shared" si="16"/>
        <v>2222.6712340294252</v>
      </c>
      <c r="AU14">
        <f t="shared" si="17"/>
        <v>8513.4010387048074</v>
      </c>
      <c r="AW14">
        <v>11</v>
      </c>
      <c r="AX14">
        <f>(R14*SUMPRODUCT(K15:$K$23, X15:$X$23)-$AZ$3*SUMPRODUCT(K14:$K$22, W15:$W$23))/Z14</f>
        <v>37717.6394416197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38217.982303341567</v>
      </c>
      <c r="P15">
        <f t="shared" si="30"/>
        <v>1910.8991151670784</v>
      </c>
      <c r="Q15" s="5">
        <f t="shared" si="31"/>
        <v>50</v>
      </c>
      <c r="R15">
        <f t="shared" si="0"/>
        <v>500000</v>
      </c>
      <c r="S15">
        <f t="shared" si="1"/>
        <v>36545.7345750112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25910.410905968958</v>
      </c>
      <c r="AC15">
        <f t="shared" si="2"/>
        <v>23783.419298900288</v>
      </c>
      <c r="AE15">
        <f t="shared" si="3"/>
        <v>24871.693193433228</v>
      </c>
      <c r="AF15">
        <f t="shared" si="4"/>
        <v>-1243.5846596716615</v>
      </c>
      <c r="AG15">
        <f t="shared" si="5"/>
        <v>-32.539254683859362</v>
      </c>
      <c r="AH15">
        <f t="shared" si="6"/>
        <v>-14651.35803796949</v>
      </c>
      <c r="AI15">
        <f t="shared" si="7"/>
        <v>8944.2112411082162</v>
      </c>
      <c r="AJ15">
        <f t="shared" si="8"/>
        <v>2126.9916070686704</v>
      </c>
      <c r="AK15">
        <f t="shared" si="32"/>
        <v>4239.011108457742</v>
      </c>
      <c r="AL15">
        <f t="shared" si="9"/>
        <v>15310.213956634629</v>
      </c>
      <c r="AN15">
        <f t="shared" si="10"/>
        <v>11332.511219836313</v>
      </c>
      <c r="AO15">
        <f t="shared" si="11"/>
        <v>-566.62556099181575</v>
      </c>
      <c r="AP15">
        <f t="shared" si="12"/>
        <v>-14.826150593048787</v>
      </c>
      <c r="AQ15">
        <f t="shared" si="13"/>
        <v>-6675.7288319625222</v>
      </c>
      <c r="AR15">
        <f t="shared" si="14"/>
        <v>4075.330676288927</v>
      </c>
      <c r="AS15">
        <f t="shared" si="15"/>
        <v>969.14014112909297</v>
      </c>
      <c r="AT15">
        <f t="shared" si="16"/>
        <v>1931.4584083198476</v>
      </c>
      <c r="AU15">
        <f t="shared" si="17"/>
        <v>6975.9292257378675</v>
      </c>
      <c r="AW15">
        <v>12</v>
      </c>
      <c r="AX15">
        <f>(R15*SUMPRODUCT(K16:$K$23, X16:$X$23)-$AZ$3*SUMPRODUCT(K15:$K$22, W16:$W$23))/Z15</f>
        <v>36545.7345750112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38217.982303341567</v>
      </c>
      <c r="P16">
        <f t="shared" si="30"/>
        <v>1910.8991151670784</v>
      </c>
      <c r="Q16" s="5">
        <f t="shared" si="31"/>
        <v>50</v>
      </c>
      <c r="R16">
        <f t="shared" si="0"/>
        <v>500000</v>
      </c>
      <c r="S16">
        <f t="shared" si="1"/>
        <v>34720.291735878833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23783.419298900288</v>
      </c>
      <c r="AC16">
        <f t="shared" si="2"/>
        <v>21302.265905905631</v>
      </c>
      <c r="AE16">
        <f t="shared" si="3"/>
        <v>23448.23677191867</v>
      </c>
      <c r="AF16">
        <f t="shared" si="4"/>
        <v>-1172.4118385959334</v>
      </c>
      <c r="AG16">
        <f t="shared" si="5"/>
        <v>-30.676968482803034</v>
      </c>
      <c r="AH16">
        <f t="shared" si="6"/>
        <v>-15368.936542177347</v>
      </c>
      <c r="AI16">
        <f t="shared" si="7"/>
        <v>6876.2114226625854</v>
      </c>
      <c r="AJ16">
        <f t="shared" si="8"/>
        <v>2481.1533929946563</v>
      </c>
      <c r="AK16">
        <f t="shared" si="32"/>
        <v>3941.2895289513249</v>
      </c>
      <c r="AL16">
        <f t="shared" si="9"/>
        <v>13298.654344608567</v>
      </c>
      <c r="AN16">
        <f t="shared" si="10"/>
        <v>9841.7689186559019</v>
      </c>
      <c r="AO16">
        <f t="shared" si="11"/>
        <v>-492.08844593279508</v>
      </c>
      <c r="AP16">
        <f t="shared" si="12"/>
        <v>-12.875835307762168</v>
      </c>
      <c r="AQ16">
        <f t="shared" si="13"/>
        <v>-6450.6991909404524</v>
      </c>
      <c r="AR16">
        <f t="shared" si="14"/>
        <v>2886.1054464748922</v>
      </c>
      <c r="AS16">
        <f t="shared" si="15"/>
        <v>1041.3976361257266</v>
      </c>
      <c r="AT16">
        <f t="shared" si="16"/>
        <v>1654.2506442066754</v>
      </c>
      <c r="AU16">
        <f t="shared" si="17"/>
        <v>5581.7537268072947</v>
      </c>
      <c r="AW16">
        <v>13</v>
      </c>
      <c r="AX16">
        <f>(R16*SUMPRODUCT(K17:$K$23, X17:$X$23)-$AZ$3*SUMPRODUCT(K16:$K$22, W17:$W$23))/Z16</f>
        <v>34720.291735878833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38217.982303341567</v>
      </c>
      <c r="P17">
        <f t="shared" si="30"/>
        <v>1910.8991151670784</v>
      </c>
      <c r="Q17" s="5">
        <f t="shared" si="31"/>
        <v>50</v>
      </c>
      <c r="R17">
        <f t="shared" si="0"/>
        <v>500000</v>
      </c>
      <c r="S17">
        <f t="shared" si="1"/>
        <v>32272.446886652422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21302.265905905631</v>
      </c>
      <c r="AC17">
        <f t="shared" si="2"/>
        <v>18570.951820744547</v>
      </c>
      <c r="AE17">
        <f t="shared" si="3"/>
        <v>21992.268219828336</v>
      </c>
      <c r="AF17">
        <f t="shared" si="4"/>
        <v>-1099.6134109914169</v>
      </c>
      <c r="AG17">
        <f t="shared" si="5"/>
        <v>-28.772147160036564</v>
      </c>
      <c r="AH17">
        <f t="shared" si="6"/>
        <v>-15980.516379384406</v>
      </c>
      <c r="AI17">
        <f t="shared" si="7"/>
        <v>4883.3662822924762</v>
      </c>
      <c r="AJ17">
        <f t="shared" si="8"/>
        <v>2731.3140851610842</v>
      </c>
      <c r="AK17">
        <f t="shared" si="32"/>
        <v>3610.6193655605202</v>
      </c>
      <c r="AL17">
        <f t="shared" si="9"/>
        <v>11225.299733014081</v>
      </c>
      <c r="AN17">
        <f t="shared" si="10"/>
        <v>8503.0584321619717</v>
      </c>
      <c r="AO17">
        <f t="shared" si="11"/>
        <v>-425.15292160809861</v>
      </c>
      <c r="AP17">
        <f t="shared" si="12"/>
        <v>-11.124420913527022</v>
      </c>
      <c r="AQ17">
        <f t="shared" si="13"/>
        <v>-6178.683489659973</v>
      </c>
      <c r="AR17">
        <f t="shared" si="14"/>
        <v>1888.0975999803725</v>
      </c>
      <c r="AS17">
        <f t="shared" si="15"/>
        <v>1056.0312847481723</v>
      </c>
      <c r="AT17">
        <f t="shared" si="16"/>
        <v>1396.0045928312315</v>
      </c>
      <c r="AU17">
        <f t="shared" si="17"/>
        <v>4340.1334775597761</v>
      </c>
      <c r="AW17">
        <v>14</v>
      </c>
      <c r="AX17">
        <f>(R17*SUMPRODUCT(K18:$K$23, X18:$X$23)-$AZ$3*SUMPRODUCT(K17:$K$22, W18:$W$23))/Z17</f>
        <v>32272.446886652422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38217.982303341567</v>
      </c>
      <c r="P18">
        <f t="shared" si="30"/>
        <v>1910.8991151670784</v>
      </c>
      <c r="Q18" s="5">
        <f t="shared" si="31"/>
        <v>50</v>
      </c>
      <c r="R18">
        <f t="shared" si="0"/>
        <v>500000</v>
      </c>
      <c r="S18">
        <f t="shared" si="1"/>
        <v>29167.25892685385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18570.951820744547</v>
      </c>
      <c r="AC18">
        <f t="shared" si="2"/>
        <v>15650.012092488261</v>
      </c>
      <c r="AE18">
        <f t="shared" si="3"/>
        <v>20506.276805021447</v>
      </c>
      <c r="AF18">
        <f t="shared" si="4"/>
        <v>-1025.3138402510724</v>
      </c>
      <c r="AG18">
        <f t="shared" si="5"/>
        <v>-26.82804738651587</v>
      </c>
      <c r="AH18">
        <f t="shared" si="6"/>
        <v>-16563.783019203318</v>
      </c>
      <c r="AI18">
        <f t="shared" si="7"/>
        <v>2890.3518981805391</v>
      </c>
      <c r="AJ18">
        <f t="shared" si="8"/>
        <v>2920.9397282562859</v>
      </c>
      <c r="AK18">
        <f t="shared" si="32"/>
        <v>3256.1023481965121</v>
      </c>
      <c r="AL18">
        <f t="shared" si="9"/>
        <v>9067.3939746333381</v>
      </c>
      <c r="AN18">
        <f t="shared" si="10"/>
        <v>7303.5519441742699</v>
      </c>
      <c r="AO18">
        <f t="shared" si="11"/>
        <v>-365.17759720871351</v>
      </c>
      <c r="AP18">
        <f t="shared" si="12"/>
        <v>-9.5551249752079261</v>
      </c>
      <c r="AQ18">
        <f t="shared" si="13"/>
        <v>-5899.3863597491136</v>
      </c>
      <c r="AR18">
        <f t="shared" si="14"/>
        <v>1029.4328622412347</v>
      </c>
      <c r="AS18">
        <f t="shared" si="15"/>
        <v>1040.327078092407</v>
      </c>
      <c r="AT18">
        <f t="shared" si="16"/>
        <v>1159.6991917020096</v>
      </c>
      <c r="AU18">
        <f t="shared" si="17"/>
        <v>3229.4591320356517</v>
      </c>
      <c r="AW18">
        <v>15</v>
      </c>
      <c r="AX18">
        <f>(R18*SUMPRODUCT(K19:$K$23, X19:$X$23)-$AZ$3*SUMPRODUCT(K18:$K$22, W19:$W$23))/Z18</f>
        <v>29167.25892685385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38217.982303341567</v>
      </c>
      <c r="P19">
        <f t="shared" si="30"/>
        <v>1910.8991151670784</v>
      </c>
      <c r="Q19" s="5">
        <f t="shared" si="31"/>
        <v>50</v>
      </c>
      <c r="R19">
        <f t="shared" si="0"/>
        <v>500000</v>
      </c>
      <c r="S19">
        <f t="shared" si="1"/>
        <v>25347.778658243427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15650.012092488261</v>
      </c>
      <c r="AC19">
        <f t="shared" si="2"/>
        <v>12597.677590044015</v>
      </c>
      <c r="AE19">
        <f t="shared" si="3"/>
        <v>18994.083295852375</v>
      </c>
      <c r="AF19">
        <f t="shared" si="4"/>
        <v>-949.70416479261883</v>
      </c>
      <c r="AG19">
        <f t="shared" si="5"/>
        <v>-24.849667814870017</v>
      </c>
      <c r="AH19">
        <f t="shared" si="6"/>
        <v>-17100.990977806909</v>
      </c>
      <c r="AI19">
        <f t="shared" si="7"/>
        <v>918.53848543797722</v>
      </c>
      <c r="AJ19">
        <f t="shared" si="8"/>
        <v>3052.334502444246</v>
      </c>
      <c r="AK19">
        <f t="shared" si="32"/>
        <v>2883.2290569990041</v>
      </c>
      <c r="AL19">
        <f t="shared" si="9"/>
        <v>6854.1020448812269</v>
      </c>
      <c r="AN19">
        <f t="shared" si="10"/>
        <v>6231.7182861576939</v>
      </c>
      <c r="AO19">
        <f t="shared" si="11"/>
        <v>-311.58591430788476</v>
      </c>
      <c r="AP19">
        <f t="shared" si="12"/>
        <v>-8.1528614418935828</v>
      </c>
      <c r="AQ19">
        <f t="shared" si="13"/>
        <v>-5610.6186609746946</v>
      </c>
      <c r="AR19">
        <f t="shared" si="14"/>
        <v>301.36084943322152</v>
      </c>
      <c r="AS19">
        <f t="shared" si="15"/>
        <v>1001.4323112137463</v>
      </c>
      <c r="AT19">
        <f t="shared" si="16"/>
        <v>945.95095524327564</v>
      </c>
      <c r="AU19">
        <f t="shared" si="17"/>
        <v>2248.7441158902434</v>
      </c>
      <c r="AW19">
        <v>16</v>
      </c>
      <c r="AX19">
        <f>(R19*SUMPRODUCT(K20:$K$23, X20:$X$23)-$AZ$3*SUMPRODUCT(K19:$K$22, W20:$W$23))/Z19</f>
        <v>25347.778658243427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38217.982303341567</v>
      </c>
      <c r="P20">
        <f t="shared" si="30"/>
        <v>1910.8991151670784</v>
      </c>
      <c r="Q20" s="5">
        <f t="shared" si="31"/>
        <v>50</v>
      </c>
      <c r="R20">
        <f t="shared" si="0"/>
        <v>500000</v>
      </c>
      <c r="S20">
        <f t="shared" si="1"/>
        <v>20713.527103708719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12597.677590044015</v>
      </c>
      <c r="AC20">
        <f t="shared" si="2"/>
        <v>9462.5957873340485</v>
      </c>
      <c r="AE20">
        <f t="shared" si="3"/>
        <v>17459.185803235603</v>
      </c>
      <c r="AF20">
        <f t="shared" si="4"/>
        <v>-872.95929016178013</v>
      </c>
      <c r="AG20">
        <f t="shared" si="5"/>
        <v>-22.841584969948908</v>
      </c>
      <c r="AH20">
        <f t="shared" si="6"/>
        <v>-17595.861667724101</v>
      </c>
      <c r="AI20">
        <f t="shared" si="7"/>
        <v>-1032.476739620226</v>
      </c>
      <c r="AJ20">
        <f t="shared" si="8"/>
        <v>3135.0818027099667</v>
      </c>
      <c r="AK20">
        <f t="shared" si="32"/>
        <v>2497.2666741037938</v>
      </c>
      <c r="AL20">
        <f t="shared" si="9"/>
        <v>4599.8717371935345</v>
      </c>
      <c r="AN20">
        <f t="shared" si="10"/>
        <v>5276.6176744604536</v>
      </c>
      <c r="AO20">
        <f t="shared" si="11"/>
        <v>-263.83088372302268</v>
      </c>
      <c r="AP20">
        <f t="shared" si="12"/>
        <v>-6.9033179624439454</v>
      </c>
      <c r="AQ20">
        <f t="shared" si="13"/>
        <v>-5317.9246569486359</v>
      </c>
      <c r="AR20">
        <f t="shared" si="14"/>
        <v>-312.04118417364839</v>
      </c>
      <c r="AS20">
        <f t="shared" si="15"/>
        <v>947.50283532654828</v>
      </c>
      <c r="AT20">
        <f t="shared" si="16"/>
        <v>754.73860115373293</v>
      </c>
      <c r="AU20">
        <f t="shared" si="17"/>
        <v>1390.2002523066328</v>
      </c>
      <c r="AW20">
        <v>17</v>
      </c>
      <c r="AX20">
        <f>(R20*SUMPRODUCT(K21:$K$23, X21:$X$23)-$AZ$3*SUMPRODUCT(K20:$K$22, W21:$W$23))/Z20</f>
        <v>20713.527103708719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38217.982303341567</v>
      </c>
      <c r="P21">
        <f t="shared" si="30"/>
        <v>1910.8991151670784</v>
      </c>
      <c r="Q21" s="5">
        <f t="shared" si="31"/>
        <v>50</v>
      </c>
      <c r="R21">
        <f t="shared" si="0"/>
        <v>500000</v>
      </c>
      <c r="S21">
        <f t="shared" si="1"/>
        <v>15111.999523541703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9462.5957873340485</v>
      </c>
      <c r="AC21">
        <f t="shared" si="2"/>
        <v>6289.4684778625788</v>
      </c>
      <c r="AE21">
        <f t="shared" si="3"/>
        <v>15905.955701621309</v>
      </c>
      <c r="AF21">
        <f t="shared" si="4"/>
        <v>-795.29778508106551</v>
      </c>
      <c r="AG21">
        <f t="shared" si="5"/>
        <v>-20.809517853890707</v>
      </c>
      <c r="AH21">
        <f t="shared" si="6"/>
        <v>-18036.512663587109</v>
      </c>
      <c r="AI21">
        <f t="shared" si="7"/>
        <v>-2946.6642649007572</v>
      </c>
      <c r="AJ21">
        <f t="shared" si="8"/>
        <v>3173.1273094714697</v>
      </c>
      <c r="AK21">
        <f t="shared" si="32"/>
        <v>2102.7333194405237</v>
      </c>
      <c r="AL21">
        <f t="shared" si="9"/>
        <v>2329.1963640112363</v>
      </c>
      <c r="AN21">
        <f t="shared" si="10"/>
        <v>4428.2647371839385</v>
      </c>
      <c r="AO21">
        <f t="shared" si="11"/>
        <v>-221.41323685919696</v>
      </c>
      <c r="AP21">
        <f t="shared" si="12"/>
        <v>-5.7934308279753894</v>
      </c>
      <c r="AQ21">
        <f t="shared" si="13"/>
        <v>-5021.4180466875741</v>
      </c>
      <c r="AR21">
        <f t="shared" si="14"/>
        <v>-820.35997719080774</v>
      </c>
      <c r="AS21">
        <f t="shared" si="15"/>
        <v>883.40795326718899</v>
      </c>
      <c r="AT21">
        <f t="shared" si="16"/>
        <v>585.40712578691989</v>
      </c>
      <c r="AU21">
        <f t="shared" si="17"/>
        <v>648.45510186330125</v>
      </c>
      <c r="AW21">
        <v>18</v>
      </c>
      <c r="AX21">
        <f>(R21*SUMPRODUCT(K22:$K$23, X22:$X$23)-$AZ$3*SUMPRODUCT(K21:$K$22, W22:$W$23))/Z21</f>
        <v>15111.999523541703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38217.982303341567</v>
      </c>
      <c r="P22">
        <f t="shared" si="30"/>
        <v>1910.8991151670784</v>
      </c>
      <c r="Q22" s="5">
        <f t="shared" si="31"/>
        <v>50</v>
      </c>
      <c r="R22">
        <f t="shared" si="0"/>
        <v>500000</v>
      </c>
      <c r="S22">
        <f t="shared" si="1"/>
        <v>8327.2576495327321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6289.4684778625788</v>
      </c>
      <c r="AC22">
        <f t="shared" si="2"/>
        <v>3124.8219162944888</v>
      </c>
      <c r="AE22">
        <f t="shared" si="3"/>
        <v>14341.382688541878</v>
      </c>
      <c r="AF22">
        <f t="shared" si="4"/>
        <v>-717.0691344270939</v>
      </c>
      <c r="AG22">
        <f t="shared" si="5"/>
        <v>-18.762610980758065</v>
      </c>
      <c r="AH22">
        <f t="shared" si="6"/>
        <v>-18388.116945937341</v>
      </c>
      <c r="AI22">
        <f t="shared" si="7"/>
        <v>-4782.5660028033162</v>
      </c>
      <c r="AJ22">
        <f t="shared" si="8"/>
        <v>3164.64656156809</v>
      </c>
      <c r="AK22">
        <f t="shared" si="32"/>
        <v>1704.0223284763031</v>
      </c>
      <c r="AL22">
        <f t="shared" si="9"/>
        <v>86.102887241076814</v>
      </c>
      <c r="AN22">
        <f t="shared" si="10"/>
        <v>3677.9599838890726</v>
      </c>
      <c r="AO22">
        <f t="shared" si="11"/>
        <v>-183.89799919445363</v>
      </c>
      <c r="AP22">
        <f t="shared" si="12"/>
        <v>-4.8118186285929232</v>
      </c>
      <c r="AQ22">
        <f t="shared" si="13"/>
        <v>-4715.7766984534928</v>
      </c>
      <c r="AR22">
        <f t="shared" si="14"/>
        <v>-1226.5265323874667</v>
      </c>
      <c r="AS22">
        <f t="shared" si="15"/>
        <v>811.59841204844042</v>
      </c>
      <c r="AT22">
        <f t="shared" si="16"/>
        <v>437.00988056030582</v>
      </c>
      <c r="AU22">
        <f t="shared" si="17"/>
        <v>22.081760221279712</v>
      </c>
      <c r="AW22">
        <v>19</v>
      </c>
      <c r="AX22">
        <f>(R22*SUMPRODUCT(K23:$K$23, X23:$X$23)-$AZ$3*SUMPRODUCT(K22:$K$22, W23:$W$23))/Z22</f>
        <v>8327.2576495327321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38217.982303341567</v>
      </c>
      <c r="P23">
        <f t="shared" si="30"/>
        <v>1910.8991151670784</v>
      </c>
      <c r="Q23" s="5">
        <f t="shared" si="31"/>
        <v>50</v>
      </c>
      <c r="R23">
        <f t="shared" si="0"/>
        <v>500000</v>
      </c>
      <c r="S23">
        <f t="shared" si="1"/>
        <v>9351.8723195222155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3124.8219162944888</v>
      </c>
      <c r="AC23">
        <f t="shared" si="2"/>
        <v>3124.8219162944888</v>
      </c>
      <c r="AE23">
        <f t="shared" si="3"/>
        <v>12770.104703925002</v>
      </c>
      <c r="AF23">
        <f t="shared" si="4"/>
        <v>-638.50523519625017</v>
      </c>
      <c r="AG23">
        <f t="shared" si="5"/>
        <v>-16.706932096214373</v>
      </c>
      <c r="AH23">
        <f t="shared" si="6"/>
        <v>-18680.527747361117</v>
      </c>
      <c r="AI23">
        <f t="shared" si="7"/>
        <v>-6565.6352107285784</v>
      </c>
      <c r="AJ23">
        <f t="shared" si="8"/>
        <v>0</v>
      </c>
      <c r="AK23">
        <f t="shared" si="32"/>
        <v>1305.4919779164391</v>
      </c>
      <c r="AL23">
        <f t="shared" si="9"/>
        <v>-5260.1432328121391</v>
      </c>
      <c r="AN23">
        <f t="shared" si="10"/>
        <v>3016.8422401401167</v>
      </c>
      <c r="AO23">
        <f t="shared" si="11"/>
        <v>-150.84211200700585</v>
      </c>
      <c r="AP23">
        <f t="shared" si="12"/>
        <v>-3.9468884257088859</v>
      </c>
      <c r="AQ23">
        <f t="shared" si="13"/>
        <v>-4413.1357168142058</v>
      </c>
      <c r="AR23">
        <f t="shared" si="14"/>
        <v>-1551.0824771068033</v>
      </c>
      <c r="AS23">
        <f t="shared" si="15"/>
        <v>0</v>
      </c>
      <c r="AT23">
        <f t="shared" si="16"/>
        <v>308.41276829405018</v>
      </c>
      <c r="AU23">
        <f t="shared" si="17"/>
        <v>-1242.669708812753</v>
      </c>
      <c r="AW23">
        <v>20</v>
      </c>
      <c r="AX23">
        <f>(R23*SUMPRODUCT(K$23:$K24, X$23:$X24)-$AZ$3*SUMPRODUCT(K$22:$K23, W$23:$W24))/Z23</f>
        <v>9351.8723195222155</v>
      </c>
    </row>
    <row r="25" spans="5:50" x14ac:dyDescent="0.25">
      <c r="AN25" s="6">
        <f t="shared" ref="AN25:AU25" si="33">SUM(AN3:AN23)</f>
        <v>322309.32838742487</v>
      </c>
      <c r="AO25" s="6">
        <f t="shared" si="33"/>
        <v>-44778.9531468774</v>
      </c>
      <c r="AP25" s="6">
        <f t="shared" si="33"/>
        <v>-2891.5805542423673</v>
      </c>
      <c r="AQ25" s="6">
        <f t="shared" si="33"/>
        <v>-124296.49171201064</v>
      </c>
      <c r="AR25" s="6">
        <f t="shared" si="33"/>
        <v>150342.30297429438</v>
      </c>
      <c r="AS25" s="6">
        <f t="shared" si="33"/>
        <v>-15629.680755695781</v>
      </c>
      <c r="AT25" s="6">
        <f t="shared" si="33"/>
        <v>33528.754201337324</v>
      </c>
      <c r="AU25" s="7">
        <f t="shared" si="33"/>
        <v>168241.37641993593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2311.6016746580649</v>
      </c>
      <c r="K3">
        <v>1</v>
      </c>
      <c r="L3" s="2">
        <v>0</v>
      </c>
      <c r="O3">
        <f>$C$3</f>
        <v>2311.6016746580649</v>
      </c>
      <c r="P3">
        <f>O3*B5</f>
        <v>1849.281339726452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2311.6016746580649</v>
      </c>
      <c r="AF3">
        <f t="shared" ref="AF3:AF23" si="4">-$Z3*P3</f>
        <v>-1849.281339726452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-2057.5878690683867</v>
      </c>
      <c r="AJ3">
        <f t="shared" ref="AJ3:AJ23" si="8">AB3-AC3</f>
        <v>0</v>
      </c>
      <c r="AL3">
        <f t="shared" ref="AL3:AL23" si="9">SUM(AI3:AK3)</f>
        <v>-2057.5878690683867</v>
      </c>
      <c r="AN3">
        <f t="shared" ref="AN3:AN23" si="10">AE3*$K3</f>
        <v>2311.6016746580649</v>
      </c>
      <c r="AO3">
        <f t="shared" ref="AO3:AO23" si="11">AF3*$K3</f>
        <v>-1849.281339726452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-2057.5878690683867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-2057.5878690683867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1298.1872495482305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145.25746905637351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143.62856588834984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-143.62856588834984</v>
      </c>
      <c r="AK4">
        <f>G4*MAX(0, SUM(AB4, AE4:AF4))</f>
        <v>0</v>
      </c>
      <c r="AL4">
        <f t="shared" si="9"/>
        <v>-1357.5315658883496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-1154.5586836598818</v>
      </c>
      <c r="AR4">
        <f t="shared" si="14"/>
        <v>-1154.5586836598818</v>
      </c>
      <c r="AS4">
        <f t="shared" si="15"/>
        <v>-136.60696774619538</v>
      </c>
      <c r="AT4">
        <f t="shared" si="16"/>
        <v>0</v>
      </c>
      <c r="AU4">
        <f t="shared" si="17"/>
        <v>-1291.1656514060771</v>
      </c>
      <c r="AW4">
        <v>1</v>
      </c>
      <c r="AX4">
        <f>(R4*SUMPRODUCT(K5:$K$23, X5:$X$23)-$AZ$3*SUMPRODUCT(K4:$K$22, W5:$W$23))/Z4</f>
        <v>145.25746905637351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2311.6016746580649</v>
      </c>
      <c r="P5">
        <f t="shared" ref="P5:P23" si="30">O5*$C$5</f>
        <v>115.58008373290325</v>
      </c>
      <c r="Q5" s="5">
        <f t="shared" ref="Q5:Q23" si="31">$C$8</f>
        <v>50</v>
      </c>
      <c r="R5">
        <f t="shared" si="0"/>
        <v>1000000</v>
      </c>
      <c r="S5">
        <f t="shared" si="1"/>
        <v>278.20622621182554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143.62856588834984</v>
      </c>
      <c r="AC5">
        <f t="shared" si="2"/>
        <v>271.99943422797332</v>
      </c>
      <c r="AE5">
        <f t="shared" si="3"/>
        <v>2260.029749257651</v>
      </c>
      <c r="AF5">
        <f t="shared" si="4"/>
        <v>-113.00148746288255</v>
      </c>
      <c r="AG5">
        <f t="shared" si="5"/>
        <v>-48.884498009198694</v>
      </c>
      <c r="AH5">
        <f t="shared" si="6"/>
        <v>-1208.2758460259631</v>
      </c>
      <c r="AI5">
        <f t="shared" si="7"/>
        <v>889.86791775960705</v>
      </c>
      <c r="AJ5">
        <f t="shared" si="8"/>
        <v>-128.37086833962348</v>
      </c>
      <c r="AK5">
        <f>G5*SUM(AB5, AE5:AF5)</f>
        <v>9.3916929935007865</v>
      </c>
      <c r="AL5">
        <f t="shared" si="9"/>
        <v>770.88874241348435</v>
      </c>
      <c r="AN5">
        <f t="shared" si="10"/>
        <v>2043.4862889730887</v>
      </c>
      <c r="AO5">
        <f t="shared" si="11"/>
        <v>-102.17431444865443</v>
      </c>
      <c r="AP5">
        <f t="shared" si="12"/>
        <v>-44.200657738218752</v>
      </c>
      <c r="AQ5">
        <f t="shared" si="13"/>
        <v>-1092.5055855846299</v>
      </c>
      <c r="AR5">
        <f t="shared" si="14"/>
        <v>804.60573120158585</v>
      </c>
      <c r="AS5">
        <f t="shared" si="15"/>
        <v>-116.07108687031904</v>
      </c>
      <c r="AT5">
        <f t="shared" si="16"/>
        <v>8.491833290587163</v>
      </c>
      <c r="AU5">
        <f t="shared" si="17"/>
        <v>697.02647762185393</v>
      </c>
      <c r="AW5">
        <v>2</v>
      </c>
      <c r="AX5">
        <f>(R5*SUMPRODUCT(K6:$K$23, X6:$X$23)-$AZ$3*SUMPRODUCT(K5:$K$22, W6:$W$23))/Z5</f>
        <v>278.20622621182554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2311.6016746580649</v>
      </c>
      <c r="P6">
        <f t="shared" si="30"/>
        <v>115.58008373290325</v>
      </c>
      <c r="Q6" s="5">
        <f t="shared" si="31"/>
        <v>50</v>
      </c>
      <c r="R6">
        <f t="shared" si="0"/>
        <v>1000000</v>
      </c>
      <c r="S6">
        <f t="shared" si="1"/>
        <v>400.35955550391606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271.99943422797332</v>
      </c>
      <c r="AC6">
        <f t="shared" si="2"/>
        <v>387.03102122188102</v>
      </c>
      <c r="AE6">
        <f t="shared" si="3"/>
        <v>2234.6451945552981</v>
      </c>
      <c r="AF6">
        <f t="shared" si="4"/>
        <v>-111.73225972776491</v>
      </c>
      <c r="AG6">
        <f t="shared" si="5"/>
        <v>-48.335429478477295</v>
      </c>
      <c r="AH6">
        <f t="shared" si="6"/>
        <v>-1204.4710125884076</v>
      </c>
      <c r="AI6">
        <f t="shared" si="7"/>
        <v>870.10649276064851</v>
      </c>
      <c r="AJ6">
        <f t="shared" si="8"/>
        <v>-115.03158699390769</v>
      </c>
      <c r="AK6">
        <f>G6*SUM(AB6, AE6:AF6)</f>
        <v>17.003877820294097</v>
      </c>
      <c r="AL6">
        <f t="shared" si="9"/>
        <v>772.07878358703488</v>
      </c>
      <c r="AN6">
        <f t="shared" si="10"/>
        <v>1915.7428092241773</v>
      </c>
      <c r="AO6">
        <f t="shared" si="11"/>
        <v>-95.787140461208878</v>
      </c>
      <c r="AP6">
        <f t="shared" si="12"/>
        <v>-41.43756318889924</v>
      </c>
      <c r="AQ6">
        <f t="shared" si="13"/>
        <v>-1032.5830189541105</v>
      </c>
      <c r="AR6">
        <f t="shared" si="14"/>
        <v>745.93508661995884</v>
      </c>
      <c r="AS6">
        <f t="shared" si="15"/>
        <v>-98.615626388545593</v>
      </c>
      <c r="AT6">
        <f t="shared" si="16"/>
        <v>14.577283562743588</v>
      </c>
      <c r="AU6">
        <f t="shared" si="17"/>
        <v>661.89674379415681</v>
      </c>
      <c r="AW6">
        <v>3</v>
      </c>
      <c r="AX6">
        <f>(R6*SUMPRODUCT(K7:$K$23, X7:$X$23)-$AZ$3*SUMPRODUCT(K6:$K$22, W7:$W$23))/Z6</f>
        <v>400.35955550391606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2311.6016746580649</v>
      </c>
      <c r="P7">
        <f t="shared" si="30"/>
        <v>115.58008373290325</v>
      </c>
      <c r="Q7" s="5">
        <f t="shared" si="31"/>
        <v>50</v>
      </c>
      <c r="R7">
        <f t="shared" si="0"/>
        <v>1000000</v>
      </c>
      <c r="S7">
        <f t="shared" si="1"/>
        <v>515.87709401923325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387.03102122188102</v>
      </c>
      <c r="AC7">
        <f t="shared" si="2"/>
        <v>493.09619789912182</v>
      </c>
      <c r="AE7">
        <f t="shared" si="3"/>
        <v>2209.5224037775133</v>
      </c>
      <c r="AF7">
        <f t="shared" si="4"/>
        <v>-110.47612018887567</v>
      </c>
      <c r="AG7">
        <f t="shared" si="5"/>
        <v>-47.792022907760455</v>
      </c>
      <c r="AH7">
        <f t="shared" si="6"/>
        <v>-1201.0455186413308</v>
      </c>
      <c r="AI7">
        <f t="shared" si="7"/>
        <v>850.20874203954668</v>
      </c>
      <c r="AJ7">
        <f t="shared" si="8"/>
        <v>-106.0651766772408</v>
      </c>
      <c r="AK7">
        <f>G7*SUM(AB7, AE7:AF7)</f>
        <v>34.307866806385157</v>
      </c>
      <c r="AL7">
        <f t="shared" si="9"/>
        <v>778.4514321686911</v>
      </c>
      <c r="AN7">
        <f t="shared" si="10"/>
        <v>1784.1247516770798</v>
      </c>
      <c r="AO7">
        <f t="shared" si="11"/>
        <v>-89.206237583853991</v>
      </c>
      <c r="AP7">
        <f t="shared" si="12"/>
        <v>-38.590661428314412</v>
      </c>
      <c r="AQ7">
        <f t="shared" si="13"/>
        <v>-969.80914700632445</v>
      </c>
      <c r="AR7">
        <f t="shared" si="14"/>
        <v>686.51870565858712</v>
      </c>
      <c r="AS7">
        <f t="shared" si="15"/>
        <v>-85.644529640136028</v>
      </c>
      <c r="AT7">
        <f t="shared" si="16"/>
        <v>27.70259954905427</v>
      </c>
      <c r="AU7">
        <f t="shared" si="17"/>
        <v>628.57677556750548</v>
      </c>
      <c r="AW7">
        <v>4</v>
      </c>
      <c r="AX7">
        <f>(R7*SUMPRODUCT(K8:$K$23, X8:$X$23)-$AZ$3*SUMPRODUCT(K7:$K$22, W8:$W$23))/Z7</f>
        <v>515.87709401923325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2311.6016746580649</v>
      </c>
      <c r="P8">
        <f t="shared" si="30"/>
        <v>115.58008373290325</v>
      </c>
      <c r="Q8" s="5">
        <f t="shared" si="31"/>
        <v>50</v>
      </c>
      <c r="R8">
        <f t="shared" si="0"/>
        <v>1000000</v>
      </c>
      <c r="S8">
        <f t="shared" si="1"/>
        <v>623.61792156869694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493.09619789912182</v>
      </c>
      <c r="AC8">
        <f t="shared" si="2"/>
        <v>589.36994540114938</v>
      </c>
      <c r="AE8">
        <f t="shared" si="3"/>
        <v>2184.6526625716133</v>
      </c>
      <c r="AF8">
        <f t="shared" si="4"/>
        <v>-109.23263312858066</v>
      </c>
      <c r="AG8">
        <f t="shared" si="5"/>
        <v>-47.25408980538937</v>
      </c>
      <c r="AH8">
        <f t="shared" si="6"/>
        <v>-1200.2574658696194</v>
      </c>
      <c r="AI8">
        <f t="shared" si="7"/>
        <v>827.90847376802367</v>
      </c>
      <c r="AJ8">
        <f t="shared" si="8"/>
        <v>-96.273747502027561</v>
      </c>
      <c r="AK8">
        <f t="shared" ref="AK8:AK23" si="32">G8*SUM(AB8:AB8, AE8:AF8)</f>
        <v>55.479950510590534</v>
      </c>
      <c r="AL8">
        <f t="shared" si="9"/>
        <v>787.11467677658663</v>
      </c>
      <c r="AN8">
        <f t="shared" si="10"/>
        <v>1648.4844058055373</v>
      </c>
      <c r="AO8">
        <f t="shared" si="11"/>
        <v>-82.424220290276864</v>
      </c>
      <c r="AP8">
        <f t="shared" si="12"/>
        <v>-35.656757474217159</v>
      </c>
      <c r="AQ8">
        <f t="shared" si="13"/>
        <v>-905.68434485538296</v>
      </c>
      <c r="AR8">
        <f t="shared" si="14"/>
        <v>624.71908318566022</v>
      </c>
      <c r="AS8">
        <f t="shared" si="15"/>
        <v>-72.645768439334148</v>
      </c>
      <c r="AT8">
        <f t="shared" si="16"/>
        <v>41.863786778770582</v>
      </c>
      <c r="AU8">
        <f t="shared" si="17"/>
        <v>593.93710152509664</v>
      </c>
      <c r="AW8">
        <v>5</v>
      </c>
      <c r="AX8">
        <f>(R8*SUMPRODUCT(K9:$K$23, X9:$X$23)-$AZ$3*SUMPRODUCT(K8:$K$22, W9:$W$23))/Z8</f>
        <v>623.61792156869694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2311.6016746580649</v>
      </c>
      <c r="P9">
        <f t="shared" si="30"/>
        <v>115.58008373290325</v>
      </c>
      <c r="Q9" s="5">
        <f t="shared" si="31"/>
        <v>50</v>
      </c>
      <c r="R9">
        <f t="shared" si="0"/>
        <v>1000000</v>
      </c>
      <c r="S9">
        <f t="shared" si="1"/>
        <v>713.81876352611323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589.36994540114938</v>
      </c>
      <c r="AC9">
        <f t="shared" si="2"/>
        <v>667.009723627727</v>
      </c>
      <c r="AE9">
        <f t="shared" si="3"/>
        <v>2160.0171821410263</v>
      </c>
      <c r="AF9">
        <f t="shared" si="4"/>
        <v>-108.00085910705133</v>
      </c>
      <c r="AG9">
        <f t="shared" si="5"/>
        <v>-46.721223769240844</v>
      </c>
      <c r="AH9">
        <f t="shared" si="6"/>
        <v>-1206.5027618927547</v>
      </c>
      <c r="AI9">
        <f t="shared" si="7"/>
        <v>798.79233737197933</v>
      </c>
      <c r="AJ9">
        <f t="shared" si="8"/>
        <v>-77.639778226577619</v>
      </c>
      <c r="AK9">
        <f t="shared" si="32"/>
        <v>58.902913786103269</v>
      </c>
      <c r="AL9">
        <f t="shared" si="9"/>
        <v>780.05547293150494</v>
      </c>
      <c r="AN9">
        <f t="shared" si="10"/>
        <v>1518.4414819947995</v>
      </c>
      <c r="AO9">
        <f t="shared" si="11"/>
        <v>-75.922074099739987</v>
      </c>
      <c r="AP9">
        <f t="shared" si="12"/>
        <v>-32.843925894356552</v>
      </c>
      <c r="AQ9">
        <f t="shared" si="13"/>
        <v>-848.14318003866822</v>
      </c>
      <c r="AR9">
        <f t="shared" si="14"/>
        <v>561.53230196203469</v>
      </c>
      <c r="AS9">
        <f t="shared" si="15"/>
        <v>-54.57894543008085</v>
      </c>
      <c r="AT9">
        <f t="shared" si="16"/>
        <v>41.407368627747807</v>
      </c>
      <c r="AU9">
        <f t="shared" si="17"/>
        <v>548.3607251597017</v>
      </c>
      <c r="AW9">
        <v>6</v>
      </c>
      <c r="AX9">
        <f>(R9*SUMPRODUCT(K10:$K$23, X10:$X$23)-$AZ$3*SUMPRODUCT(K9:$K$22, W10:$W$23))/Z9</f>
        <v>713.81876352611323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2311.6016746580649</v>
      </c>
      <c r="P10">
        <f t="shared" si="30"/>
        <v>115.58008373290325</v>
      </c>
      <c r="Q10" s="5">
        <f t="shared" si="31"/>
        <v>50</v>
      </c>
      <c r="R10">
        <f t="shared" si="0"/>
        <v>1000000</v>
      </c>
      <c r="S10">
        <f t="shared" si="1"/>
        <v>767.40704024536649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667.009723627727</v>
      </c>
      <c r="AC10">
        <f t="shared" si="2"/>
        <v>708.97992899828841</v>
      </c>
      <c r="AE10">
        <f t="shared" si="3"/>
        <v>2135.6061454002211</v>
      </c>
      <c r="AF10">
        <f t="shared" si="4"/>
        <v>-106.78030727001105</v>
      </c>
      <c r="AG10">
        <f t="shared" si="5"/>
        <v>-46.193212455517937</v>
      </c>
      <c r="AH10">
        <f t="shared" si="6"/>
        <v>-1215.9815206098685</v>
      </c>
      <c r="AI10">
        <f t="shared" si="7"/>
        <v>766.65110506482347</v>
      </c>
      <c r="AJ10">
        <f t="shared" si="8"/>
        <v>-41.970205370561416</v>
      </c>
      <c r="AK10">
        <f t="shared" si="32"/>
        <v>11.592092915559128</v>
      </c>
      <c r="AL10">
        <f t="shared" si="9"/>
        <v>736.27299260982113</v>
      </c>
      <c r="AN10">
        <f t="shared" si="10"/>
        <v>1423.9600635296101</v>
      </c>
      <c r="AO10">
        <f t="shared" si="11"/>
        <v>-71.198003176480512</v>
      </c>
      <c r="AP10">
        <f t="shared" si="12"/>
        <v>-30.800290533191539</v>
      </c>
      <c r="AQ10">
        <f t="shared" si="13"/>
        <v>-810.78111105265089</v>
      </c>
      <c r="AR10">
        <f t="shared" si="14"/>
        <v>511.18065876728718</v>
      </c>
      <c r="AS10">
        <f t="shared" si="15"/>
        <v>-27.984512235337959</v>
      </c>
      <c r="AT10">
        <f t="shared" si="16"/>
        <v>7.7292703994290592</v>
      </c>
      <c r="AU10">
        <f t="shared" si="17"/>
        <v>490.92541693137827</v>
      </c>
      <c r="AW10">
        <v>7</v>
      </c>
      <c r="AX10">
        <f>(R10*SUMPRODUCT(K11:$K$23, X11:$X$23)-$AZ$3*SUMPRODUCT(K10:$K$22, W11:$W$23))/Z10</f>
        <v>767.40704024536649</v>
      </c>
    </row>
    <row r="11" spans="1:52" x14ac:dyDescent="0.25">
      <c r="A11" t="s">
        <v>33</v>
      </c>
      <c r="C11" s="24">
        <f>AU25</f>
        <v>3783.5656553005169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2311.6016746580649</v>
      </c>
      <c r="P11">
        <f t="shared" si="30"/>
        <v>115.58008373290325</v>
      </c>
      <c r="Q11" s="5">
        <f t="shared" si="31"/>
        <v>50</v>
      </c>
      <c r="R11">
        <f t="shared" si="0"/>
        <v>1000000</v>
      </c>
      <c r="S11">
        <f t="shared" si="1"/>
        <v>801.36988743647362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708.97992899828841</v>
      </c>
      <c r="AC11">
        <f t="shared" si="2"/>
        <v>731.9720429175859</v>
      </c>
      <c r="AE11">
        <f t="shared" si="3"/>
        <v>2111.4192418982143</v>
      </c>
      <c r="AF11">
        <f t="shared" si="4"/>
        <v>-105.57096209491071</v>
      </c>
      <c r="AG11">
        <f t="shared" si="5"/>
        <v>-45.670049149158409</v>
      </c>
      <c r="AH11">
        <f t="shared" si="6"/>
        <v>-1224.6236360869905</v>
      </c>
      <c r="AI11">
        <f t="shared" si="7"/>
        <v>735.55459456715471</v>
      </c>
      <c r="AJ11">
        <f t="shared" si="8"/>
        <v>-22.992113919297481</v>
      </c>
      <c r="AK11">
        <f t="shared" si="32"/>
        <v>4.3437251340825478</v>
      </c>
      <c r="AL11">
        <f t="shared" si="9"/>
        <v>716.90620578193978</v>
      </c>
      <c r="AN11">
        <f t="shared" si="10"/>
        <v>1339.1352989174381</v>
      </c>
      <c r="AO11">
        <f t="shared" si="11"/>
        <v>-66.95676494587191</v>
      </c>
      <c r="AP11">
        <f t="shared" si="12"/>
        <v>-28.965528827874827</v>
      </c>
      <c r="AQ11">
        <f t="shared" si="13"/>
        <v>-776.69877513211031</v>
      </c>
      <c r="AR11">
        <f t="shared" si="14"/>
        <v>466.51423001158116</v>
      </c>
      <c r="AS11">
        <f t="shared" si="15"/>
        <v>-14.58239592359768</v>
      </c>
      <c r="AT11">
        <f t="shared" si="16"/>
        <v>2.7549411033193736</v>
      </c>
      <c r="AU11">
        <f t="shared" si="17"/>
        <v>454.68677519130284</v>
      </c>
      <c r="AW11">
        <v>8</v>
      </c>
      <c r="AX11">
        <f>(R11*SUMPRODUCT(K12:$K$23, X12:$X$23)-$AZ$3*SUMPRODUCT(K11:$K$22, W12:$W$23))/Z11</f>
        <v>801.36988743647362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2311.6016746580649</v>
      </c>
      <c r="P12">
        <f t="shared" si="30"/>
        <v>115.58008373290325</v>
      </c>
      <c r="Q12" s="5">
        <f t="shared" si="31"/>
        <v>50</v>
      </c>
      <c r="R12">
        <f t="shared" si="0"/>
        <v>1000000</v>
      </c>
      <c r="S12">
        <f t="shared" si="1"/>
        <v>830.14169861505968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731.9720429175859</v>
      </c>
      <c r="AC12">
        <f t="shared" si="2"/>
        <v>749.64120879557868</v>
      </c>
      <c r="AE12">
        <f t="shared" si="3"/>
        <v>2087.4410676340403</v>
      </c>
      <c r="AF12">
        <f t="shared" si="4"/>
        <v>-104.372053381702</v>
      </c>
      <c r="AG12">
        <f t="shared" si="5"/>
        <v>-45.151400661249674</v>
      </c>
      <c r="AH12">
        <f t="shared" si="6"/>
        <v>-1238.9599283429438</v>
      </c>
      <c r="AI12">
        <f t="shared" si="7"/>
        <v>698.9576852481448</v>
      </c>
      <c r="AJ12">
        <f t="shared" si="8"/>
        <v>-17.669165877992782</v>
      </c>
      <c r="AK12">
        <f t="shared" si="32"/>
        <v>57.015862200568414</v>
      </c>
      <c r="AL12">
        <f t="shared" si="9"/>
        <v>738.30438157072047</v>
      </c>
      <c r="AN12">
        <f t="shared" si="10"/>
        <v>1237.3154292807756</v>
      </c>
      <c r="AO12">
        <f t="shared" si="11"/>
        <v>-61.865771464038765</v>
      </c>
      <c r="AP12">
        <f t="shared" si="12"/>
        <v>-26.763162590799748</v>
      </c>
      <c r="AQ12">
        <f t="shared" si="13"/>
        <v>-734.38443813738525</v>
      </c>
      <c r="AR12">
        <f t="shared" si="14"/>
        <v>414.30205708855169</v>
      </c>
      <c r="AS12">
        <f t="shared" si="15"/>
        <v>-10.473268875629241</v>
      </c>
      <c r="AT12">
        <f t="shared" si="16"/>
        <v>33.795735414207023</v>
      </c>
      <c r="AU12">
        <f t="shared" si="17"/>
        <v>437.62452362712946</v>
      </c>
      <c r="AW12">
        <v>9</v>
      </c>
      <c r="AX12">
        <f>(R12*SUMPRODUCT(K13:$K$23, X13:$X$23)-$AZ$3*SUMPRODUCT(K12:$K$22, W13:$W$23))/Z12</f>
        <v>830.14169861505968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2311.6016746580649</v>
      </c>
      <c r="P13">
        <f t="shared" si="30"/>
        <v>115.58008373290325</v>
      </c>
      <c r="Q13" s="5">
        <f t="shared" si="31"/>
        <v>50</v>
      </c>
      <c r="R13">
        <f t="shared" si="0"/>
        <v>1000000</v>
      </c>
      <c r="S13">
        <f t="shared" si="1"/>
        <v>864.0446308235903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749.64120879557868</v>
      </c>
      <c r="AC13">
        <f t="shared" si="2"/>
        <v>771.37074625107834</v>
      </c>
      <c r="AE13">
        <f t="shared" si="3"/>
        <v>2063.6687564583513</v>
      </c>
      <c r="AF13">
        <f t="shared" si="4"/>
        <v>-103.18343782291757</v>
      </c>
      <c r="AG13">
        <f t="shared" si="5"/>
        <v>-44.637204996912196</v>
      </c>
      <c r="AH13">
        <f t="shared" si="6"/>
        <v>-1253.6331544996631</v>
      </c>
      <c r="AI13">
        <f t="shared" si="7"/>
        <v>662.21495913885838</v>
      </c>
      <c r="AJ13">
        <f t="shared" si="8"/>
        <v>-21.729537455499667</v>
      </c>
      <c r="AK13">
        <f t="shared" si="32"/>
        <v>189.70885692017086</v>
      </c>
      <c r="AL13">
        <f t="shared" si="9"/>
        <v>830.1942786035296</v>
      </c>
      <c r="AN13">
        <f t="shared" si="10"/>
        <v>1108.0936367938139</v>
      </c>
      <c r="AO13">
        <f t="shared" si="11"/>
        <v>-55.404681839690703</v>
      </c>
      <c r="AP13">
        <f t="shared" si="12"/>
        <v>-23.968092101285674</v>
      </c>
      <c r="AQ13">
        <f t="shared" si="13"/>
        <v>-673.14239120374475</v>
      </c>
      <c r="AR13">
        <f t="shared" si="14"/>
        <v>355.57847164909282</v>
      </c>
      <c r="AS13">
        <f t="shared" si="15"/>
        <v>-11.667745663909299</v>
      </c>
      <c r="AT13">
        <f t="shared" si="16"/>
        <v>101.86478645799664</v>
      </c>
      <c r="AU13">
        <f t="shared" si="17"/>
        <v>445.77551244318016</v>
      </c>
      <c r="AW13">
        <v>10</v>
      </c>
      <c r="AX13">
        <f>(R13*SUMPRODUCT(K14:$K$23, X14:$X$23)-$AZ$3*SUMPRODUCT(K13:$K$22, W14:$W$23))/Z13</f>
        <v>864.0446308235903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2311.6016746580649</v>
      </c>
      <c r="P14">
        <f t="shared" si="30"/>
        <v>115.58008373290325</v>
      </c>
      <c r="Q14" s="5">
        <f t="shared" si="31"/>
        <v>50</v>
      </c>
      <c r="R14">
        <f t="shared" si="0"/>
        <v>1000000</v>
      </c>
      <c r="S14">
        <f t="shared" si="1"/>
        <v>865.76899657359695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771.37074625107834</v>
      </c>
      <c r="AC14">
        <f t="shared" si="2"/>
        <v>764.07905747400764</v>
      </c>
      <c r="AE14">
        <f t="shared" si="3"/>
        <v>2040.0897188721719</v>
      </c>
      <c r="AF14">
        <f t="shared" si="4"/>
        <v>-102.0044859436086</v>
      </c>
      <c r="AG14">
        <f t="shared" si="5"/>
        <v>-44.127189844979341</v>
      </c>
      <c r="AH14">
        <f t="shared" si="6"/>
        <v>-1272.862039274549</v>
      </c>
      <c r="AI14">
        <f t="shared" si="7"/>
        <v>621.09600380903498</v>
      </c>
      <c r="AJ14">
        <f t="shared" si="8"/>
        <v>7.2916887770707035</v>
      </c>
      <c r="AK14">
        <f t="shared" si="32"/>
        <v>189.66191854257494</v>
      </c>
      <c r="AL14">
        <f t="shared" si="9"/>
        <v>818.04961112868068</v>
      </c>
      <c r="AN14">
        <f t="shared" si="10"/>
        <v>1009.0853616366021</v>
      </c>
      <c r="AO14">
        <f t="shared" si="11"/>
        <v>-50.454268081830108</v>
      </c>
      <c r="AP14">
        <f t="shared" si="12"/>
        <v>-21.826540720642697</v>
      </c>
      <c r="AQ14">
        <f t="shared" si="13"/>
        <v>-629.59312001480691</v>
      </c>
      <c r="AR14">
        <f t="shared" si="14"/>
        <v>307.21143281932234</v>
      </c>
      <c r="AS14">
        <f t="shared" si="15"/>
        <v>3.6066729509423983</v>
      </c>
      <c r="AT14">
        <f t="shared" si="16"/>
        <v>93.812082817137025</v>
      </c>
      <c r="AU14">
        <f t="shared" si="17"/>
        <v>404.63018858740179</v>
      </c>
      <c r="AW14">
        <v>11</v>
      </c>
      <c r="AX14">
        <f>(R14*SUMPRODUCT(K15:$K$23, X15:$X$23)-$AZ$3*SUMPRODUCT(K14:$K$22, W15:$W$23))/Z14</f>
        <v>865.76899657359695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2311.6016746580649</v>
      </c>
      <c r="P15">
        <f t="shared" si="30"/>
        <v>115.58008373290325</v>
      </c>
      <c r="Q15" s="5">
        <f t="shared" si="31"/>
        <v>50</v>
      </c>
      <c r="R15">
        <f t="shared" si="0"/>
        <v>1000000</v>
      </c>
      <c r="S15">
        <f t="shared" si="1"/>
        <v>844.34173231806938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764.07905747400764</v>
      </c>
      <c r="AC15">
        <f t="shared" si="2"/>
        <v>736.61583477600652</v>
      </c>
      <c r="AE15">
        <f t="shared" si="3"/>
        <v>2016.6744483576263</v>
      </c>
      <c r="AF15">
        <f t="shared" si="4"/>
        <v>-100.83372241788132</v>
      </c>
      <c r="AG15">
        <f t="shared" si="5"/>
        <v>-43.620716978757493</v>
      </c>
      <c r="AH15">
        <f t="shared" si="6"/>
        <v>-1304.0193554411255</v>
      </c>
      <c r="AI15">
        <f t="shared" si="7"/>
        <v>568.20065351986204</v>
      </c>
      <c r="AJ15">
        <f t="shared" si="8"/>
        <v>27.463222698001118</v>
      </c>
      <c r="AK15">
        <f t="shared" si="32"/>
        <v>187.5943848389627</v>
      </c>
      <c r="AL15">
        <f t="shared" si="9"/>
        <v>783.25826105682586</v>
      </c>
      <c r="AN15">
        <f t="shared" si="10"/>
        <v>918.87535098752562</v>
      </c>
      <c r="AO15">
        <f t="shared" si="11"/>
        <v>-45.943767549376282</v>
      </c>
      <c r="AP15">
        <f t="shared" si="12"/>
        <v>-19.875296013605951</v>
      </c>
      <c r="AQ15">
        <f t="shared" si="13"/>
        <v>-594.16196000367188</v>
      </c>
      <c r="AR15">
        <f t="shared" si="14"/>
        <v>258.89432742087149</v>
      </c>
      <c r="AS15">
        <f t="shared" si="15"/>
        <v>12.513312903044859</v>
      </c>
      <c r="AT15">
        <f t="shared" si="16"/>
        <v>85.475301356931055</v>
      </c>
      <c r="AU15">
        <f t="shared" si="17"/>
        <v>356.88294168084741</v>
      </c>
      <c r="AW15">
        <v>12</v>
      </c>
      <c r="AX15">
        <f>(R15*SUMPRODUCT(K16:$K$23, X16:$X$23)-$AZ$3*SUMPRODUCT(K15:$K$22, W16:$W$23))/Z15</f>
        <v>844.34173231806938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2311.6016746580649</v>
      </c>
      <c r="P16">
        <f t="shared" si="30"/>
        <v>115.58008373290325</v>
      </c>
      <c r="Q16" s="5">
        <f t="shared" si="31"/>
        <v>50</v>
      </c>
      <c r="R16">
        <f t="shared" si="0"/>
        <v>1000000</v>
      </c>
      <c r="S16">
        <f t="shared" si="1"/>
        <v>799.98044794968723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736.61583477600652</v>
      </c>
      <c r="AC16">
        <f t="shared" si="2"/>
        <v>689.8626076788305</v>
      </c>
      <c r="AE16">
        <f t="shared" si="3"/>
        <v>1993.4081680139491</v>
      </c>
      <c r="AF16">
        <f t="shared" si="4"/>
        <v>-99.670408400697454</v>
      </c>
      <c r="AG16">
        <f t="shared" si="5"/>
        <v>-43.117466773526552</v>
      </c>
      <c r="AH16">
        <f t="shared" si="6"/>
        <v>-1340.860708867385</v>
      </c>
      <c r="AI16">
        <f t="shared" si="7"/>
        <v>509.75958397234012</v>
      </c>
      <c r="AJ16">
        <f t="shared" si="8"/>
        <v>46.753227097176023</v>
      </c>
      <c r="AK16">
        <f t="shared" si="32"/>
        <v>184.12475160724807</v>
      </c>
      <c r="AL16">
        <f t="shared" si="9"/>
        <v>740.63756267676422</v>
      </c>
      <c r="AN16">
        <f t="shared" si="10"/>
        <v>836.67965062727296</v>
      </c>
      <c r="AO16">
        <f t="shared" si="11"/>
        <v>-41.833982531363645</v>
      </c>
      <c r="AP16">
        <f t="shared" si="12"/>
        <v>-18.097401031495522</v>
      </c>
      <c r="AQ16">
        <f t="shared" si="13"/>
        <v>-562.79034441437625</v>
      </c>
      <c r="AR16">
        <f t="shared" si="14"/>
        <v>213.95792265003755</v>
      </c>
      <c r="AS16">
        <f t="shared" si="15"/>
        <v>19.623413980658004</v>
      </c>
      <c r="AT16">
        <f t="shared" si="16"/>
        <v>77.281429522821</v>
      </c>
      <c r="AU16">
        <f t="shared" si="17"/>
        <v>310.86276615351653</v>
      </c>
      <c r="AW16">
        <v>13</v>
      </c>
      <c r="AX16">
        <f>(R16*SUMPRODUCT(K17:$K$23, X17:$X$23)-$AZ$3*SUMPRODUCT(K16:$K$22, W17:$W$23))/Z16</f>
        <v>799.98044794968723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2311.6016746580649</v>
      </c>
      <c r="P17">
        <f t="shared" si="30"/>
        <v>115.58008373290325</v>
      </c>
      <c r="Q17" s="5">
        <f t="shared" si="31"/>
        <v>50</v>
      </c>
      <c r="R17">
        <f t="shared" si="0"/>
        <v>1000000</v>
      </c>
      <c r="S17">
        <f t="shared" si="1"/>
        <v>735.6347182626447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689.8626076788305</v>
      </c>
      <c r="AC17">
        <f t="shared" si="2"/>
        <v>627.016789856591</v>
      </c>
      <c r="AE17">
        <f t="shared" si="3"/>
        <v>1970.2890925190588</v>
      </c>
      <c r="AF17">
        <f t="shared" si="4"/>
        <v>-98.514454625952951</v>
      </c>
      <c r="AG17">
        <f t="shared" si="5"/>
        <v>-42.617400612726811</v>
      </c>
      <c r="AH17">
        <f t="shared" si="6"/>
        <v>-1377.8298612894021</v>
      </c>
      <c r="AI17">
        <f t="shared" si="7"/>
        <v>451.32737599097686</v>
      </c>
      <c r="AJ17">
        <f t="shared" si="8"/>
        <v>62.845817822239496</v>
      </c>
      <c r="AK17">
        <f t="shared" si="32"/>
        <v>179.31460719003553</v>
      </c>
      <c r="AL17">
        <f t="shared" si="9"/>
        <v>693.48780100325189</v>
      </c>
      <c r="AN17">
        <f t="shared" si="10"/>
        <v>761.7896941997061</v>
      </c>
      <c r="AO17">
        <f t="shared" si="11"/>
        <v>-38.089484709985307</v>
      </c>
      <c r="AP17">
        <f t="shared" si="12"/>
        <v>-16.477529466930996</v>
      </c>
      <c r="AQ17">
        <f t="shared" si="13"/>
        <v>-532.72212320320909</v>
      </c>
      <c r="AR17">
        <f t="shared" si="14"/>
        <v>174.50055681958065</v>
      </c>
      <c r="AS17">
        <f t="shared" si="15"/>
        <v>24.298615123187137</v>
      </c>
      <c r="AT17">
        <f t="shared" si="16"/>
        <v>69.329937568801839</v>
      </c>
      <c r="AU17">
        <f t="shared" si="17"/>
        <v>268.12910951156965</v>
      </c>
      <c r="AW17">
        <v>14</v>
      </c>
      <c r="AX17">
        <f>(R17*SUMPRODUCT(K18:$K$23, X18:$X$23)-$AZ$3*SUMPRODUCT(K17:$K$22, W18:$W$23))/Z17</f>
        <v>735.6347182626447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2311.6016746580649</v>
      </c>
      <c r="P18">
        <f t="shared" si="30"/>
        <v>115.58008373290325</v>
      </c>
      <c r="Q18" s="5">
        <f t="shared" si="31"/>
        <v>50</v>
      </c>
      <c r="R18">
        <f t="shared" si="0"/>
        <v>1000000</v>
      </c>
      <c r="S18">
        <f t="shared" si="1"/>
        <v>653.27785678997577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627.016789856591</v>
      </c>
      <c r="AC18">
        <f t="shared" si="2"/>
        <v>550.32650367621727</v>
      </c>
      <c r="AE18">
        <f t="shared" si="3"/>
        <v>1947.3117820915891</v>
      </c>
      <c r="AF18">
        <f t="shared" si="4"/>
        <v>-97.365589104579456</v>
      </c>
      <c r="AG18">
        <f t="shared" si="5"/>
        <v>-42.120400833756058</v>
      </c>
      <c r="AH18">
        <f t="shared" si="6"/>
        <v>-1416.5154568697892</v>
      </c>
      <c r="AI18">
        <f t="shared" si="7"/>
        <v>391.31033528346438</v>
      </c>
      <c r="AJ18">
        <f t="shared" si="8"/>
        <v>76.690286180373732</v>
      </c>
      <c r="AK18">
        <f t="shared" si="32"/>
        <v>173.38740879905205</v>
      </c>
      <c r="AL18">
        <f t="shared" si="9"/>
        <v>641.3880302628902</v>
      </c>
      <c r="AN18">
        <f t="shared" si="10"/>
        <v>693.55802066057265</v>
      </c>
      <c r="AO18">
        <f t="shared" si="11"/>
        <v>-34.677901033028633</v>
      </c>
      <c r="AP18">
        <f t="shared" si="12"/>
        <v>-15.001676721902459</v>
      </c>
      <c r="AQ18">
        <f t="shared" si="13"/>
        <v>-504.50865934087506</v>
      </c>
      <c r="AR18">
        <f t="shared" si="14"/>
        <v>139.36978356476655</v>
      </c>
      <c r="AS18">
        <f t="shared" si="15"/>
        <v>27.314148446235407</v>
      </c>
      <c r="AT18">
        <f t="shared" si="16"/>
        <v>61.753967269161279</v>
      </c>
      <c r="AU18">
        <f t="shared" si="17"/>
        <v>228.43789928016324</v>
      </c>
      <c r="AW18">
        <v>15</v>
      </c>
      <c r="AX18">
        <f>(R18*SUMPRODUCT(K19:$K$23, X19:$X$23)-$AZ$3*SUMPRODUCT(K18:$K$22, W19:$W$23))/Z18</f>
        <v>653.27785678997577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2311.6016746580649</v>
      </c>
      <c r="P19">
        <f t="shared" si="30"/>
        <v>115.58008373290325</v>
      </c>
      <c r="Q19" s="5">
        <f t="shared" si="31"/>
        <v>50</v>
      </c>
      <c r="R19">
        <f t="shared" si="0"/>
        <v>1000000</v>
      </c>
      <c r="S19">
        <f t="shared" si="1"/>
        <v>552.4071028625267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550.32650367621727</v>
      </c>
      <c r="AC19">
        <f t="shared" si="2"/>
        <v>459.89057313421813</v>
      </c>
      <c r="AE19">
        <f t="shared" si="3"/>
        <v>1924.4571865707478</v>
      </c>
      <c r="AF19">
        <f t="shared" si="4"/>
        <v>-96.222859328537396</v>
      </c>
      <c r="AG19">
        <f t="shared" si="5"/>
        <v>-41.626055381176691</v>
      </c>
      <c r="AH19">
        <f t="shared" si="6"/>
        <v>-1462.8288848360978</v>
      </c>
      <c r="AI19">
        <f t="shared" si="7"/>
        <v>323.77938702493589</v>
      </c>
      <c r="AJ19">
        <f t="shared" si="8"/>
        <v>90.435930541999141</v>
      </c>
      <c r="AK19">
        <f t="shared" si="32"/>
        <v>166.49925816428998</v>
      </c>
      <c r="AL19">
        <f t="shared" si="9"/>
        <v>580.71457573122507</v>
      </c>
      <c r="AN19">
        <f t="shared" si="10"/>
        <v>631.3900415030447</v>
      </c>
      <c r="AO19">
        <f t="shared" si="11"/>
        <v>-31.569502075152236</v>
      </c>
      <c r="AP19">
        <f t="shared" si="12"/>
        <v>-13.656981832660264</v>
      </c>
      <c r="AQ19">
        <f t="shared" si="13"/>
        <v>-479.9356393863647</v>
      </c>
      <c r="AR19">
        <f t="shared" si="14"/>
        <v>106.22791820886748</v>
      </c>
      <c r="AS19">
        <f t="shared" si="15"/>
        <v>29.670883996140361</v>
      </c>
      <c r="AT19">
        <f t="shared" si="16"/>
        <v>54.626298914918735</v>
      </c>
      <c r="AU19">
        <f t="shared" si="17"/>
        <v>190.5251011199266</v>
      </c>
      <c r="AW19">
        <v>16</v>
      </c>
      <c r="AX19">
        <f>(R19*SUMPRODUCT(K20:$K$23, X20:$X$23)-$AZ$3*SUMPRODUCT(K19:$K$22, W20:$W$23))/Z19</f>
        <v>552.4071028625267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2311.6016746580649</v>
      </c>
      <c r="P20">
        <f t="shared" si="30"/>
        <v>115.58008373290325</v>
      </c>
      <c r="Q20" s="5">
        <f t="shared" si="31"/>
        <v>50</v>
      </c>
      <c r="R20">
        <f t="shared" si="0"/>
        <v>1000000</v>
      </c>
      <c r="S20">
        <f t="shared" si="1"/>
        <v>436.55937324757815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459.89057313421813</v>
      </c>
      <c r="AC20">
        <f t="shared" si="2"/>
        <v>359.15273706970493</v>
      </c>
      <c r="AE20">
        <f t="shared" si="3"/>
        <v>1901.7300265307342</v>
      </c>
      <c r="AF20">
        <f t="shared" si="4"/>
        <v>-95.08650132653672</v>
      </c>
      <c r="AG20">
        <f t="shared" si="5"/>
        <v>-41.134466361122549</v>
      </c>
      <c r="AH20">
        <f t="shared" si="6"/>
        <v>-1506.569324847605</v>
      </c>
      <c r="AI20">
        <f t="shared" si="7"/>
        <v>258.93973399546985</v>
      </c>
      <c r="AJ20">
        <f t="shared" si="8"/>
        <v>100.7378360645132</v>
      </c>
      <c r="AK20">
        <f t="shared" si="32"/>
        <v>158.65738688368913</v>
      </c>
      <c r="AL20">
        <f t="shared" si="9"/>
        <v>518.33495694367218</v>
      </c>
      <c r="AN20">
        <f t="shared" si="10"/>
        <v>574.75201782803356</v>
      </c>
      <c r="AO20">
        <f t="shared" si="11"/>
        <v>-28.73760089140168</v>
      </c>
      <c r="AP20">
        <f t="shared" si="12"/>
        <v>-12.431900013938424</v>
      </c>
      <c r="AQ20">
        <f t="shared" si="13"/>
        <v>-455.32422971394101</v>
      </c>
      <c r="AR20">
        <f t="shared" si="14"/>
        <v>78.258287208752421</v>
      </c>
      <c r="AS20">
        <f t="shared" si="15"/>
        <v>30.445580467240362</v>
      </c>
      <c r="AT20">
        <f t="shared" si="16"/>
        <v>47.950367287977194</v>
      </c>
      <c r="AU20">
        <f t="shared" si="17"/>
        <v>156.65423496396997</v>
      </c>
      <c r="AW20">
        <v>17</v>
      </c>
      <c r="AX20">
        <f>(R20*SUMPRODUCT(K21:$K$23, X21:$X$23)-$AZ$3*SUMPRODUCT(K20:$K$22, W21:$W$23))/Z20</f>
        <v>436.55937324757815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2311.6016746580649</v>
      </c>
      <c r="P21">
        <f t="shared" si="30"/>
        <v>115.58008373290325</v>
      </c>
      <c r="Q21" s="5">
        <f t="shared" si="31"/>
        <v>50</v>
      </c>
      <c r="R21">
        <f t="shared" si="0"/>
        <v>1000000</v>
      </c>
      <c r="S21">
        <f t="shared" si="1"/>
        <v>305.18141835235895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359.15273706970493</v>
      </c>
      <c r="AC21">
        <f t="shared" si="2"/>
        <v>248.08322243810926</v>
      </c>
      <c r="AE21">
        <f t="shared" si="3"/>
        <v>1879.1104502318724</v>
      </c>
      <c r="AF21">
        <f t="shared" si="4"/>
        <v>-93.955522511593614</v>
      </c>
      <c r="AG21">
        <f t="shared" si="5"/>
        <v>-40.645204379985422</v>
      </c>
      <c r="AH21">
        <f t="shared" si="6"/>
        <v>-1558.3463505180387</v>
      </c>
      <c r="AI21">
        <f t="shared" si="7"/>
        <v>186.16337282225459</v>
      </c>
      <c r="AJ21">
        <f t="shared" si="8"/>
        <v>111.06951463159567</v>
      </c>
      <c r="AK21">
        <f t="shared" si="32"/>
        <v>150.10153653529886</v>
      </c>
      <c r="AL21">
        <f t="shared" si="9"/>
        <v>447.33442398914912</v>
      </c>
      <c r="AN21">
        <f t="shared" si="10"/>
        <v>523.14986286472856</v>
      </c>
      <c r="AO21">
        <f t="shared" si="11"/>
        <v>-26.157493143236426</v>
      </c>
      <c r="AP21">
        <f t="shared" si="12"/>
        <v>-11.315744156962369</v>
      </c>
      <c r="AQ21">
        <f t="shared" si="13"/>
        <v>-433.84819634666218</v>
      </c>
      <c r="AR21">
        <f t="shared" si="14"/>
        <v>51.828429217867551</v>
      </c>
      <c r="AS21">
        <f t="shared" si="15"/>
        <v>30.922078763811491</v>
      </c>
      <c r="AT21">
        <f t="shared" si="16"/>
        <v>41.788708186119123</v>
      </c>
      <c r="AU21">
        <f t="shared" si="17"/>
        <v>124.53921616779816</v>
      </c>
      <c r="AW21">
        <v>18</v>
      </c>
      <c r="AX21">
        <f>(R21*SUMPRODUCT(K22:$K$23, X22:$X$23)-$AZ$3*SUMPRODUCT(K21:$K$22, W22:$W$23))/Z21</f>
        <v>305.18141835235895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2311.6016746580649</v>
      </c>
      <c r="P22">
        <f t="shared" si="30"/>
        <v>115.58008373290325</v>
      </c>
      <c r="Q22" s="5">
        <f t="shared" si="31"/>
        <v>50</v>
      </c>
      <c r="R22">
        <f t="shared" si="0"/>
        <v>1000000</v>
      </c>
      <c r="S22">
        <f t="shared" si="1"/>
        <v>159.45590140440336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248.08322243810926</v>
      </c>
      <c r="AC22">
        <f t="shared" si="2"/>
        <v>128.06883674106388</v>
      </c>
      <c r="AE22">
        <f t="shared" si="3"/>
        <v>1856.5894073204763</v>
      </c>
      <c r="AF22">
        <f t="shared" si="4"/>
        <v>-92.829470366023827</v>
      </c>
      <c r="AG22">
        <f t="shared" si="5"/>
        <v>-40.158073678396718</v>
      </c>
      <c r="AH22">
        <f t="shared" si="6"/>
        <v>-1613.5731557769539</v>
      </c>
      <c r="AI22">
        <f t="shared" si="7"/>
        <v>110.02870749910198</v>
      </c>
      <c r="AJ22">
        <f t="shared" si="8"/>
        <v>120.01438569704538</v>
      </c>
      <c r="AK22">
        <f t="shared" si="32"/>
        <v>140.82902115747933</v>
      </c>
      <c r="AL22">
        <f t="shared" si="9"/>
        <v>370.87211435362667</v>
      </c>
      <c r="AN22">
        <f t="shared" si="10"/>
        <v>476.13690359805241</v>
      </c>
      <c r="AO22">
        <f t="shared" si="11"/>
        <v>-23.806845179902623</v>
      </c>
      <c r="AP22">
        <f t="shared" si="12"/>
        <v>-10.298852713638114</v>
      </c>
      <c r="AQ22">
        <f t="shared" si="13"/>
        <v>-413.81348137141413</v>
      </c>
      <c r="AR22">
        <f t="shared" si="14"/>
        <v>28.217724333097586</v>
      </c>
      <c r="AS22">
        <f t="shared" si="15"/>
        <v>30.778629764717685</v>
      </c>
      <c r="AT22">
        <f t="shared" si="16"/>
        <v>36.116706152838816</v>
      </c>
      <c r="AU22">
        <f t="shared" si="17"/>
        <v>95.113060250654087</v>
      </c>
      <c r="AW22">
        <v>19</v>
      </c>
      <c r="AX22">
        <f>(R22*SUMPRODUCT(K23:$K$23, X23:$X$23)-$AZ$3*SUMPRODUCT(K22:$K$22, W23:$W$23))/Z22</f>
        <v>159.45590140440336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2311.6016746580649</v>
      </c>
      <c r="P23">
        <f t="shared" si="30"/>
        <v>115.58008373290325</v>
      </c>
      <c r="Q23" s="5">
        <f t="shared" si="31"/>
        <v>50</v>
      </c>
      <c r="R23">
        <f t="shared" si="0"/>
        <v>1000000</v>
      </c>
      <c r="S23">
        <f t="shared" si="1"/>
        <v>161.40637477471091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128.06883674106388</v>
      </c>
      <c r="AC23">
        <f t="shared" si="2"/>
        <v>128.06883674106388</v>
      </c>
      <c r="AE23">
        <f t="shared" si="3"/>
        <v>1834.153935340958</v>
      </c>
      <c r="AF23">
        <f t="shared" si="4"/>
        <v>-91.707696767047892</v>
      </c>
      <c r="AG23">
        <f t="shared" si="5"/>
        <v>-39.672793878129291</v>
      </c>
      <c r="AH23">
        <f t="shared" si="6"/>
        <v>-1673.9812696692316</v>
      </c>
      <c r="AI23">
        <f t="shared" si="7"/>
        <v>28.792175026549103</v>
      </c>
      <c r="AJ23">
        <f t="shared" si="8"/>
        <v>0</v>
      </c>
      <c r="AK23">
        <f t="shared" si="32"/>
        <v>130.93605527204818</v>
      </c>
      <c r="AL23">
        <f t="shared" si="9"/>
        <v>159.72823029859728</v>
      </c>
      <c r="AN23">
        <f t="shared" si="10"/>
        <v>433.30522304606495</v>
      </c>
      <c r="AO23">
        <f t="shared" si="11"/>
        <v>-21.665261152303248</v>
      </c>
      <c r="AP23">
        <f t="shared" si="12"/>
        <v>-9.3724024298035697</v>
      </c>
      <c r="AQ23">
        <f t="shared" si="13"/>
        <v>-395.46562229746775</v>
      </c>
      <c r="AR23">
        <f t="shared" si="14"/>
        <v>6.8019371664903501</v>
      </c>
      <c r="AS23">
        <f t="shared" si="15"/>
        <v>0</v>
      </c>
      <c r="AT23">
        <f t="shared" si="16"/>
        <v>30.932669031337323</v>
      </c>
      <c r="AU23">
        <f t="shared" si="17"/>
        <v>37.734606197827674</v>
      </c>
      <c r="AW23">
        <v>20</v>
      </c>
      <c r="AX23">
        <f>(R23*SUMPRODUCT(K$23:$K24, X$23:$X24)-$AZ$3*SUMPRODUCT(K$22:$K23, W$23:$W24))/Z23</f>
        <v>161.40637477471091</v>
      </c>
    </row>
    <row r="25" spans="5:50" x14ac:dyDescent="0.25">
      <c r="AN25" s="6">
        <f t="shared" ref="AN25:AU25" si="33">SUM(AN3:AN23)</f>
        <v>23189.107967805987</v>
      </c>
      <c r="AO25" s="6">
        <f t="shared" si="33"/>
        <v>-2893.1566543838485</v>
      </c>
      <c r="AP25" s="6">
        <f t="shared" si="33"/>
        <v>-2971.4891688787379</v>
      </c>
      <c r="AQ25" s="6">
        <f t="shared" si="33"/>
        <v>-14000.454051717677</v>
      </c>
      <c r="AR25" s="6">
        <f t="shared" si="33"/>
        <v>3324.0080928257253</v>
      </c>
      <c r="AS25" s="6">
        <f t="shared" si="33"/>
        <v>-419.69751081710751</v>
      </c>
      <c r="AT25" s="6">
        <f t="shared" si="33"/>
        <v>879.25507329189895</v>
      </c>
      <c r="AU25" s="7">
        <f t="shared" si="33"/>
        <v>3783.5656553005169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5665.8582963628069</v>
      </c>
      <c r="K3">
        <v>1</v>
      </c>
      <c r="L3" s="2">
        <v>0</v>
      </c>
      <c r="O3">
        <f>$C$3</f>
        <v>5665.8582963628069</v>
      </c>
      <c r="P3">
        <f>O3*B5</f>
        <v>4532.6866370902453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5665.8582963628069</v>
      </c>
      <c r="AF3">
        <f t="shared" ref="AF3:AF23" si="4">-$Z3*P3</f>
        <v>-4532.6866370902453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-1386.7365447274383</v>
      </c>
      <c r="AJ3">
        <f t="shared" ref="AJ3:AJ23" si="8">AB3-AC3</f>
        <v>0</v>
      </c>
      <c r="AL3">
        <f t="shared" ref="AL3:AL23" si="9">SUM(AI3:AK3)</f>
        <v>-1386.7365447274383</v>
      </c>
      <c r="AN3">
        <f t="shared" ref="AN3:AN23" si="10">AE3*$K3</f>
        <v>5665.8582963628069</v>
      </c>
      <c r="AO3">
        <f t="shared" ref="AO3:AO23" si="11">AF3*$K3</f>
        <v>-4532.6866370902453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-1386.7365447274383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-1386.7365447274383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2346.5630179834875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1037.9968883265487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1026.1759150730795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-1026.1759150730795</v>
      </c>
      <c r="AK4">
        <f>G4*MAX(0, SUM(AB4, AE4:AF4))</f>
        <v>0</v>
      </c>
      <c r="AL4">
        <f t="shared" si="9"/>
        <v>-2414.4309150730796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-1320.3871029104048</v>
      </c>
      <c r="AR4">
        <f t="shared" si="14"/>
        <v>-1320.3871029104048</v>
      </c>
      <c r="AS4">
        <f t="shared" si="15"/>
        <v>-976.0090499078176</v>
      </c>
      <c r="AT4">
        <f t="shared" si="16"/>
        <v>0</v>
      </c>
      <c r="AU4">
        <f t="shared" si="17"/>
        <v>-2296.3961528182226</v>
      </c>
      <c r="AW4">
        <v>1</v>
      </c>
      <c r="AX4">
        <f>(R4*SUMPRODUCT(K5:$K$23, X5:$X$23)-$AZ$3*SUMPRODUCT(K4:$K$22, W5:$W$23))/Z4</f>
        <v>1037.9968883265487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5665.8582963628069</v>
      </c>
      <c r="P5">
        <f t="shared" ref="P5:P23" si="30">O5*$C$5</f>
        <v>283.29291481814033</v>
      </c>
      <c r="Q5" s="5">
        <f t="shared" ref="Q5:Q23" si="31">$C$8</f>
        <v>50</v>
      </c>
      <c r="R5">
        <f t="shared" si="0"/>
        <v>1000000</v>
      </c>
      <c r="S5">
        <f t="shared" si="1"/>
        <v>2003.5601364147585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1026.1759150730795</v>
      </c>
      <c r="AC5">
        <f t="shared" si="2"/>
        <v>1958.1115360898257</v>
      </c>
      <c r="AE5">
        <f t="shared" si="3"/>
        <v>5537.334413036855</v>
      </c>
      <c r="AF5">
        <f t="shared" si="4"/>
        <v>-276.86672065184274</v>
      </c>
      <c r="AG5">
        <f t="shared" si="5"/>
        <v>-48.865803938227174</v>
      </c>
      <c r="AH5">
        <f t="shared" si="6"/>
        <v>-1409.5487854565702</v>
      </c>
      <c r="AI5">
        <f t="shared" si="7"/>
        <v>3802.0531029902149</v>
      </c>
      <c r="AJ5">
        <f t="shared" si="8"/>
        <v>-931.93562101674615</v>
      </c>
      <c r="AK5">
        <f>G5*SUM(AB5, AE5:AF5)</f>
        <v>25.775238790578179</v>
      </c>
      <c r="AL5">
        <f t="shared" si="9"/>
        <v>2895.8927207640468</v>
      </c>
      <c r="AN5">
        <f t="shared" si="10"/>
        <v>5006.7778772453921</v>
      </c>
      <c r="AO5">
        <f t="shared" si="11"/>
        <v>-250.3388938622696</v>
      </c>
      <c r="AP5">
        <f t="shared" si="12"/>
        <v>-44.183754828985833</v>
      </c>
      <c r="AQ5">
        <f t="shared" si="13"/>
        <v>-1274.4936732205804</v>
      </c>
      <c r="AR5">
        <f t="shared" si="14"/>
        <v>3437.7615553335568</v>
      </c>
      <c r="AS5">
        <f t="shared" si="15"/>
        <v>-842.64274148553852</v>
      </c>
      <c r="AT5">
        <f t="shared" si="16"/>
        <v>23.305598999683383</v>
      </c>
      <c r="AU5">
        <f t="shared" si="17"/>
        <v>2618.4244128477012</v>
      </c>
      <c r="AW5">
        <v>2</v>
      </c>
      <c r="AX5">
        <f>(R5*SUMPRODUCT(K6:$K$23, X6:$X$23)-$AZ$3*SUMPRODUCT(K5:$K$22, W6:$W$23))/Z5</f>
        <v>2003.5601364147585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5665.8582963628069</v>
      </c>
      <c r="P6">
        <f t="shared" si="30"/>
        <v>283.29291481814033</v>
      </c>
      <c r="Q6" s="5">
        <f t="shared" si="31"/>
        <v>50</v>
      </c>
      <c r="R6">
        <f t="shared" si="0"/>
        <v>1000000</v>
      </c>
      <c r="S6">
        <f t="shared" si="1"/>
        <v>2891.7714034872538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1958.1115360898257</v>
      </c>
      <c r="AC6">
        <f t="shared" si="2"/>
        <v>2793.7370737435413</v>
      </c>
      <c r="AE6">
        <f t="shared" si="3"/>
        <v>5473.7792752351506</v>
      </c>
      <c r="AF6">
        <f t="shared" si="4"/>
        <v>-273.68896376175752</v>
      </c>
      <c r="AG6">
        <f t="shared" si="5"/>
        <v>-48.304943301785706</v>
      </c>
      <c r="AH6">
        <f t="shared" si="6"/>
        <v>-1444.0519411840478</v>
      </c>
      <c r="AI6">
        <f t="shared" si="7"/>
        <v>3707.7334269875591</v>
      </c>
      <c r="AJ6">
        <f t="shared" si="8"/>
        <v>-835.62553765371558</v>
      </c>
      <c r="AK6">
        <f>G6*SUM(AB6, AE6:AF6)</f>
        <v>50.823233117698855</v>
      </c>
      <c r="AL6">
        <f t="shared" si="9"/>
        <v>2922.9311224515423</v>
      </c>
      <c r="AN6">
        <f t="shared" si="10"/>
        <v>4692.6256174188266</v>
      </c>
      <c r="AO6">
        <f t="shared" si="11"/>
        <v>-234.63128087094131</v>
      </c>
      <c r="AP6">
        <f t="shared" si="12"/>
        <v>-41.411427642227245</v>
      </c>
      <c r="AQ6">
        <f t="shared" si="13"/>
        <v>-1237.9737638932356</v>
      </c>
      <c r="AR6">
        <f t="shared" si="14"/>
        <v>3178.6091450124218</v>
      </c>
      <c r="AS6">
        <f t="shared" si="15"/>
        <v>-716.3748495128624</v>
      </c>
      <c r="AT6">
        <f t="shared" si="16"/>
        <v>43.57033663508782</v>
      </c>
      <c r="AU6">
        <f t="shared" si="17"/>
        <v>2505.8046321346469</v>
      </c>
      <c r="AW6">
        <v>3</v>
      </c>
      <c r="AX6">
        <f>(R6*SUMPRODUCT(K7:$K$23, X7:$X$23)-$AZ$3*SUMPRODUCT(K6:$K$22, W7:$W$23))/Z6</f>
        <v>2891.7714034872538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5665.8582963628069</v>
      </c>
      <c r="P7">
        <f t="shared" si="30"/>
        <v>283.29291481814033</v>
      </c>
      <c r="Q7" s="5">
        <f t="shared" si="31"/>
        <v>50</v>
      </c>
      <c r="R7">
        <f t="shared" si="0"/>
        <v>1000000</v>
      </c>
      <c r="S7">
        <f t="shared" si="1"/>
        <v>3705.1612843623961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2793.7370737435413</v>
      </c>
      <c r="AC7">
        <f t="shared" si="2"/>
        <v>3538.2549872070995</v>
      </c>
      <c r="AE7">
        <f t="shared" si="3"/>
        <v>5410.628535530609</v>
      </c>
      <c r="AF7">
        <f t="shared" si="4"/>
        <v>-270.53142677653045</v>
      </c>
      <c r="AG7">
        <f t="shared" si="5"/>
        <v>-47.747651392940391</v>
      </c>
      <c r="AH7">
        <f t="shared" si="6"/>
        <v>-1484.8495165490549</v>
      </c>
      <c r="AI7">
        <f t="shared" si="7"/>
        <v>3607.499940812083</v>
      </c>
      <c r="AJ7">
        <f t="shared" si="8"/>
        <v>-744.51791346355822</v>
      </c>
      <c r="AK7">
        <f>G7*SUM(AB7, AE7:AF7)</f>
        <v>109.48691171846716</v>
      </c>
      <c r="AL7">
        <f t="shared" si="9"/>
        <v>2972.4689390669919</v>
      </c>
      <c r="AN7">
        <f t="shared" si="10"/>
        <v>4368.924377443198</v>
      </c>
      <c r="AO7">
        <f t="shared" si="11"/>
        <v>-218.44621887215987</v>
      </c>
      <c r="AP7">
        <f t="shared" si="12"/>
        <v>-38.554832727177676</v>
      </c>
      <c r="AQ7">
        <f t="shared" si="13"/>
        <v>-1198.9725790794334</v>
      </c>
      <c r="AR7">
        <f t="shared" si="14"/>
        <v>2912.9507467644262</v>
      </c>
      <c r="AS7">
        <f t="shared" si="15"/>
        <v>-601.1764511671646</v>
      </c>
      <c r="AT7">
        <f t="shared" si="16"/>
        <v>88.407480660816177</v>
      </c>
      <c r="AU7">
        <f t="shared" si="17"/>
        <v>2400.1817762580777</v>
      </c>
      <c r="AW7">
        <v>4</v>
      </c>
      <c r="AX7">
        <f>(R7*SUMPRODUCT(K8:$K$23, X8:$X$23)-$AZ$3*SUMPRODUCT(K7:$K$22, W8:$W$23))/Z7</f>
        <v>3705.1612843623961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5665.8582963628069</v>
      </c>
      <c r="P8">
        <f t="shared" si="30"/>
        <v>283.29291481814033</v>
      </c>
      <c r="Q8" s="5">
        <f t="shared" si="31"/>
        <v>50</v>
      </c>
      <c r="R8">
        <f t="shared" si="0"/>
        <v>1000000</v>
      </c>
      <c r="S8">
        <f t="shared" si="1"/>
        <v>4445.8723947214694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3538.2549872070995</v>
      </c>
      <c r="AC8">
        <f t="shared" si="2"/>
        <v>4196.3598502829682</v>
      </c>
      <c r="AE8">
        <f t="shared" si="3"/>
        <v>5347.8773480944883</v>
      </c>
      <c r="AF8">
        <f t="shared" si="4"/>
        <v>-267.3938674047244</v>
      </c>
      <c r="AG8">
        <f t="shared" si="5"/>
        <v>-47.193885448278451</v>
      </c>
      <c r="AH8">
        <f t="shared" si="6"/>
        <v>-1525.7886146507724</v>
      </c>
      <c r="AI8">
        <f t="shared" si="7"/>
        <v>3507.500980590713</v>
      </c>
      <c r="AJ8">
        <f t="shared" si="8"/>
        <v>-658.10486307586871</v>
      </c>
      <c r="AK8">
        <f t="shared" ref="AK8:AK23" si="32">G8*SUM(AB8:AB8, AE8:AF8)</f>
        <v>186.16475090657224</v>
      </c>
      <c r="AL8">
        <f t="shared" si="9"/>
        <v>3035.5608684214167</v>
      </c>
      <c r="AN8">
        <f t="shared" si="10"/>
        <v>4035.37485090056</v>
      </c>
      <c r="AO8">
        <f t="shared" si="11"/>
        <v>-201.76874254502798</v>
      </c>
      <c r="AP8">
        <f t="shared" si="12"/>
        <v>-35.611328768062073</v>
      </c>
      <c r="AQ8">
        <f t="shared" si="13"/>
        <v>-1151.3220297668176</v>
      </c>
      <c r="AR8">
        <f t="shared" si="14"/>
        <v>2646.6727498206519</v>
      </c>
      <c r="AS8">
        <f t="shared" si="15"/>
        <v>-496.58951409160011</v>
      </c>
      <c r="AT8">
        <f t="shared" si="16"/>
        <v>140.47527739210886</v>
      </c>
      <c r="AU8">
        <f t="shared" si="17"/>
        <v>2290.558513121161</v>
      </c>
      <c r="AW8">
        <v>5</v>
      </c>
      <c r="AX8">
        <f>(R8*SUMPRODUCT(K9:$K$23, X9:$X$23)-$AZ$3*SUMPRODUCT(K8:$K$22, W9:$W$23))/Z8</f>
        <v>4445.8723947214694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5665.8582963628069</v>
      </c>
      <c r="P9">
        <f t="shared" si="30"/>
        <v>283.29291481814033</v>
      </c>
      <c r="Q9" s="5">
        <f t="shared" si="31"/>
        <v>50</v>
      </c>
      <c r="R9">
        <f t="shared" si="0"/>
        <v>1000000</v>
      </c>
      <c r="S9">
        <f t="shared" si="1"/>
        <v>5107.8218483921855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4196.3598502829682</v>
      </c>
      <c r="AC9">
        <f t="shared" si="2"/>
        <v>4764.9353174183689</v>
      </c>
      <c r="AE9">
        <f t="shared" si="3"/>
        <v>5285.5109479445</v>
      </c>
      <c r="AF9">
        <f t="shared" si="4"/>
        <v>-264.27554739722501</v>
      </c>
      <c r="AG9">
        <f t="shared" si="5"/>
        <v>-46.643515169956942</v>
      </c>
      <c r="AH9">
        <f t="shared" si="6"/>
        <v>-1568.6284767744612</v>
      </c>
      <c r="AI9">
        <f t="shared" si="7"/>
        <v>3405.9634086028573</v>
      </c>
      <c r="AJ9">
        <f t="shared" si="8"/>
        <v>-568.57546713540069</v>
      </c>
      <c r="AK9">
        <f t="shared" si="32"/>
        <v>205.55237409351443</v>
      </c>
      <c r="AL9">
        <f t="shared" si="9"/>
        <v>3042.9403155609712</v>
      </c>
      <c r="AN9">
        <f t="shared" si="10"/>
        <v>3715.5903866197064</v>
      </c>
      <c r="AO9">
        <f t="shared" si="11"/>
        <v>-185.77951933098532</v>
      </c>
      <c r="AP9">
        <f t="shared" si="12"/>
        <v>-32.789298569335259</v>
      </c>
      <c r="AQ9">
        <f t="shared" si="13"/>
        <v>-1102.7090750323239</v>
      </c>
      <c r="AR9">
        <f t="shared" si="14"/>
        <v>2394.3124936870622</v>
      </c>
      <c r="AS9">
        <f t="shared" si="15"/>
        <v>-399.69523487179174</v>
      </c>
      <c r="AT9">
        <f t="shared" si="16"/>
        <v>144.49850405205129</v>
      </c>
      <c r="AU9">
        <f t="shared" si="17"/>
        <v>2139.1157628673218</v>
      </c>
      <c r="AW9">
        <v>6</v>
      </c>
      <c r="AX9">
        <f>(R9*SUMPRODUCT(K10:$K$23, X10:$X$23)-$AZ$3*SUMPRODUCT(K9:$K$22, W10:$W$23))/Z9</f>
        <v>5107.8218483921855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5665.8582963628069</v>
      </c>
      <c r="P10">
        <f t="shared" si="30"/>
        <v>283.29291481814033</v>
      </c>
      <c r="Q10" s="5">
        <f t="shared" si="31"/>
        <v>50</v>
      </c>
      <c r="R10">
        <f t="shared" si="0"/>
        <v>1000000</v>
      </c>
      <c r="S10">
        <f t="shared" si="1"/>
        <v>5666.0626503320836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4764.9353174183689</v>
      </c>
      <c r="AC10">
        <f t="shared" si="2"/>
        <v>5223.6660263423219</v>
      </c>
      <c r="AE10">
        <f t="shared" si="3"/>
        <v>5223.4776279866137</v>
      </c>
      <c r="AF10">
        <f t="shared" si="4"/>
        <v>-261.1738813993307</v>
      </c>
      <c r="AG10">
        <f t="shared" si="5"/>
        <v>-46.096084253817473</v>
      </c>
      <c r="AH10">
        <f t="shared" si="6"/>
        <v>-1619.9152887980538</v>
      </c>
      <c r="AI10">
        <f t="shared" si="7"/>
        <v>3296.2923735354125</v>
      </c>
      <c r="AJ10">
        <f t="shared" si="8"/>
        <v>-458.73070892395299</v>
      </c>
      <c r="AK10">
        <f t="shared" si="32"/>
        <v>41.827127975224307</v>
      </c>
      <c r="AL10">
        <f t="shared" si="9"/>
        <v>2879.3887925866838</v>
      </c>
      <c r="AN10">
        <f t="shared" si="10"/>
        <v>3482.8629572047803</v>
      </c>
      <c r="AO10">
        <f t="shared" si="11"/>
        <v>-174.14314786023903</v>
      </c>
      <c r="AP10">
        <f t="shared" si="12"/>
        <v>-30.735528273276806</v>
      </c>
      <c r="AQ10">
        <f t="shared" si="13"/>
        <v>-1080.1123992444682</v>
      </c>
      <c r="AR10">
        <f t="shared" si="14"/>
        <v>2197.8718818267967</v>
      </c>
      <c r="AS10">
        <f t="shared" si="15"/>
        <v>-305.86829450236496</v>
      </c>
      <c r="AT10">
        <f t="shared" si="16"/>
        <v>27.889112389541157</v>
      </c>
      <c r="AU10">
        <f t="shared" si="17"/>
        <v>1919.8926997139729</v>
      </c>
      <c r="AW10">
        <v>7</v>
      </c>
      <c r="AX10">
        <f>(R10*SUMPRODUCT(K11:$K$23, X11:$X$23)-$AZ$3*SUMPRODUCT(K10:$K$22, W11:$W$23))/Z10</f>
        <v>5666.0626503320836</v>
      </c>
    </row>
    <row r="11" spans="1:52" x14ac:dyDescent="0.25">
      <c r="A11" t="s">
        <v>33</v>
      </c>
      <c r="C11" s="24">
        <f>AU25</f>
        <v>21199.476002191961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5665.8582963628069</v>
      </c>
      <c r="P11">
        <f t="shared" si="30"/>
        <v>283.29291481814033</v>
      </c>
      <c r="Q11" s="5">
        <f t="shared" si="31"/>
        <v>50</v>
      </c>
      <c r="R11">
        <f t="shared" si="0"/>
        <v>1000000</v>
      </c>
      <c r="S11">
        <f t="shared" si="1"/>
        <v>6155.6376496780013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5223.6660263423219</v>
      </c>
      <c r="AC11">
        <f t="shared" si="2"/>
        <v>5607.9959009832201</v>
      </c>
      <c r="AE11">
        <f t="shared" si="3"/>
        <v>5161.7902010876942</v>
      </c>
      <c r="AF11">
        <f t="shared" si="4"/>
        <v>-258.08951005438473</v>
      </c>
      <c r="AG11">
        <f t="shared" si="5"/>
        <v>-45.55170577069763</v>
      </c>
      <c r="AH11">
        <f t="shared" si="6"/>
        <v>-1668.3528116333607</v>
      </c>
      <c r="AI11">
        <f t="shared" si="7"/>
        <v>3189.7961736292509</v>
      </c>
      <c r="AJ11">
        <f t="shared" si="8"/>
        <v>-384.3298746408982</v>
      </c>
      <c r="AK11">
        <f t="shared" si="32"/>
        <v>16.203786747801011</v>
      </c>
      <c r="AL11">
        <f t="shared" si="9"/>
        <v>2821.6700857361539</v>
      </c>
      <c r="AN11">
        <f t="shared" si="10"/>
        <v>3273.786336089428</v>
      </c>
      <c r="AO11">
        <f t="shared" si="11"/>
        <v>-163.68931680447142</v>
      </c>
      <c r="AP11">
        <f t="shared" si="12"/>
        <v>-28.890471353572615</v>
      </c>
      <c r="AQ11">
        <f t="shared" si="13"/>
        <v>-1058.1272050442417</v>
      </c>
      <c r="AR11">
        <f t="shared" si="14"/>
        <v>2023.0793428871423</v>
      </c>
      <c r="AS11">
        <f t="shared" si="15"/>
        <v>-243.7553335440104</v>
      </c>
      <c r="AT11">
        <f t="shared" si="16"/>
        <v>10.277003438977367</v>
      </c>
      <c r="AU11">
        <f t="shared" si="17"/>
        <v>1789.6010127821094</v>
      </c>
      <c r="AW11">
        <v>8</v>
      </c>
      <c r="AX11">
        <f>(R11*SUMPRODUCT(K12:$K$23, X12:$X$23)-$AZ$3*SUMPRODUCT(K11:$K$22, W12:$W$23))/Z11</f>
        <v>6155.6376496780013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5665.8582963628069</v>
      </c>
      <c r="P12">
        <f t="shared" si="30"/>
        <v>283.29291481814033</v>
      </c>
      <c r="Q12" s="5">
        <f t="shared" si="31"/>
        <v>50</v>
      </c>
      <c r="R12">
        <f t="shared" si="0"/>
        <v>1000000</v>
      </c>
      <c r="S12">
        <f t="shared" si="1"/>
        <v>6599.6275139579157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5607.9959009832201</v>
      </c>
      <c r="AC12">
        <f t="shared" si="2"/>
        <v>5940.9720453436385</v>
      </c>
      <c r="AE12">
        <f t="shared" si="3"/>
        <v>5100.3947844600152</v>
      </c>
      <c r="AF12">
        <f t="shared" si="4"/>
        <v>-255.01973922300073</v>
      </c>
      <c r="AG12">
        <f t="shared" si="5"/>
        <v>-45.009904216402738</v>
      </c>
      <c r="AH12">
        <f t="shared" si="6"/>
        <v>-1725.6899317582631</v>
      </c>
      <c r="AI12">
        <f t="shared" si="7"/>
        <v>3074.6752092623483</v>
      </c>
      <c r="AJ12">
        <f t="shared" si="8"/>
        <v>-332.9761443604184</v>
      </c>
      <c r="AK12">
        <f t="shared" si="32"/>
        <v>219.52078987062495</v>
      </c>
      <c r="AL12">
        <f t="shared" si="9"/>
        <v>2961.2198547725548</v>
      </c>
      <c r="AN12">
        <f t="shared" si="10"/>
        <v>3023.2217139372433</v>
      </c>
      <c r="AO12">
        <f t="shared" si="11"/>
        <v>-151.16108569686213</v>
      </c>
      <c r="AP12">
        <f t="shared" si="12"/>
        <v>-26.679291607751622</v>
      </c>
      <c r="AQ12">
        <f t="shared" si="13"/>
        <v>-1022.8900886476782</v>
      </c>
      <c r="AR12">
        <f t="shared" si="14"/>
        <v>1822.4912479849511</v>
      </c>
      <c r="AS12">
        <f t="shared" si="15"/>
        <v>-197.36917481772844</v>
      </c>
      <c r="AT12">
        <f t="shared" si="16"/>
        <v>130.11934303979385</v>
      </c>
      <c r="AU12">
        <f t="shared" si="17"/>
        <v>1755.2414162070165</v>
      </c>
      <c r="AW12">
        <v>9</v>
      </c>
      <c r="AX12">
        <f>(R12*SUMPRODUCT(K13:$K$23, X13:$X$23)-$AZ$3*SUMPRODUCT(K12:$K$22, W13:$W$23))/Z12</f>
        <v>6599.6275139579157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5665.8582963628069</v>
      </c>
      <c r="P13">
        <f t="shared" si="30"/>
        <v>283.29291481814033</v>
      </c>
      <c r="Q13" s="5">
        <f t="shared" si="31"/>
        <v>50</v>
      </c>
      <c r="R13">
        <f t="shared" si="0"/>
        <v>1000000</v>
      </c>
      <c r="S13">
        <f t="shared" si="1"/>
        <v>7008.7098061027846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5940.9720453436385</v>
      </c>
      <c r="AC13">
        <f t="shared" si="2"/>
        <v>6233.6113755499</v>
      </c>
      <c r="AE13">
        <f t="shared" si="3"/>
        <v>5039.2668130883958</v>
      </c>
      <c r="AF13">
        <f t="shared" si="4"/>
        <v>-251.9633406544198</v>
      </c>
      <c r="AG13">
        <f t="shared" si="5"/>
        <v>-44.47046280987427</v>
      </c>
      <c r="AH13">
        <f t="shared" si="6"/>
        <v>-1786.8472872888883</v>
      </c>
      <c r="AI13">
        <f t="shared" si="7"/>
        <v>2955.9857223352133</v>
      </c>
      <c r="AJ13">
        <f t="shared" si="8"/>
        <v>-292.63933020626155</v>
      </c>
      <c r="AK13">
        <f t="shared" si="32"/>
        <v>750.97928624443307</v>
      </c>
      <c r="AL13">
        <f t="shared" si="9"/>
        <v>3414.325678373385</v>
      </c>
      <c r="AN13">
        <f t="shared" si="10"/>
        <v>2705.8506711477603</v>
      </c>
      <c r="AO13">
        <f t="shared" si="11"/>
        <v>-135.292533557388</v>
      </c>
      <c r="AP13">
        <f t="shared" si="12"/>
        <v>-23.878559342763467</v>
      </c>
      <c r="AQ13">
        <f t="shared" si="13"/>
        <v>-959.45345044868156</v>
      </c>
      <c r="AR13">
        <f t="shared" si="14"/>
        <v>1587.2261277989269</v>
      </c>
      <c r="AS13">
        <f t="shared" si="15"/>
        <v>-157.13363816859558</v>
      </c>
      <c r="AT13">
        <f t="shared" si="16"/>
        <v>403.24076518925142</v>
      </c>
      <c r="AU13">
        <f t="shared" si="17"/>
        <v>1833.3332548195829</v>
      </c>
      <c r="AW13">
        <v>10</v>
      </c>
      <c r="AX13">
        <f>(R13*SUMPRODUCT(K14:$K$23, X14:$X$23)-$AZ$3*SUMPRODUCT(K13:$K$22, W14:$W$23))/Z13</f>
        <v>7008.7098061027846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5665.8582963628069</v>
      </c>
      <c r="P14">
        <f t="shared" si="30"/>
        <v>283.29291481814033</v>
      </c>
      <c r="Q14" s="5">
        <f t="shared" si="31"/>
        <v>50</v>
      </c>
      <c r="R14">
        <f t="shared" si="0"/>
        <v>1000000</v>
      </c>
      <c r="S14">
        <f t="shared" si="1"/>
        <v>7326.3140481296787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6233.6113755499</v>
      </c>
      <c r="AC14">
        <f t="shared" si="2"/>
        <v>6437.3495143272748</v>
      </c>
      <c r="AE14">
        <f t="shared" si="3"/>
        <v>4978.3711034950011</v>
      </c>
      <c r="AF14">
        <f t="shared" si="4"/>
        <v>-248.91855517475003</v>
      </c>
      <c r="AG14">
        <f t="shared" si="5"/>
        <v>-43.933071064368676</v>
      </c>
      <c r="AH14">
        <f t="shared" si="6"/>
        <v>-1853.742348137047</v>
      </c>
      <c r="AI14">
        <f t="shared" si="7"/>
        <v>2831.7771291188355</v>
      </c>
      <c r="AJ14">
        <f t="shared" si="8"/>
        <v>-203.73813877737484</v>
      </c>
      <c r="AK14">
        <f t="shared" si="32"/>
        <v>767.41447467091064</v>
      </c>
      <c r="AL14">
        <f t="shared" si="9"/>
        <v>3395.4534650123715</v>
      </c>
      <c r="AN14">
        <f t="shared" si="10"/>
        <v>2462.4414107182861</v>
      </c>
      <c r="AO14">
        <f t="shared" si="11"/>
        <v>-123.12207053591429</v>
      </c>
      <c r="AP14">
        <f t="shared" si="12"/>
        <v>-21.730524149351282</v>
      </c>
      <c r="AQ14">
        <f t="shared" si="13"/>
        <v>-916.91274675168495</v>
      </c>
      <c r="AR14">
        <f t="shared" si="14"/>
        <v>1400.6760692813357</v>
      </c>
      <c r="AS14">
        <f t="shared" si="15"/>
        <v>-100.77457454223725</v>
      </c>
      <c r="AT14">
        <f t="shared" si="16"/>
        <v>379.58463568286845</v>
      </c>
      <c r="AU14">
        <f t="shared" si="17"/>
        <v>1679.4861304219669</v>
      </c>
      <c r="AW14">
        <v>11</v>
      </c>
      <c r="AX14">
        <f>(R14*SUMPRODUCT(K15:$K$23, X15:$X$23)-$AZ$3*SUMPRODUCT(K14:$K$22, W15:$W$23))/Z14</f>
        <v>7326.3140481296787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5665.8582963628069</v>
      </c>
      <c r="P15">
        <f t="shared" si="30"/>
        <v>283.29291481814033</v>
      </c>
      <c r="Q15" s="5">
        <f t="shared" si="31"/>
        <v>50</v>
      </c>
      <c r="R15">
        <f t="shared" si="0"/>
        <v>1000000</v>
      </c>
      <c r="S15">
        <f t="shared" si="1"/>
        <v>7581.9080141099703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6437.3495143272748</v>
      </c>
      <c r="AC15">
        <f t="shared" si="2"/>
        <v>6580.7262605356818</v>
      </c>
      <c r="AE15">
        <f t="shared" si="3"/>
        <v>4917.6885831324043</v>
      </c>
      <c r="AF15">
        <f t="shared" si="4"/>
        <v>-245.88442915662023</v>
      </c>
      <c r="AG15">
        <f t="shared" si="5"/>
        <v>-43.397560668692606</v>
      </c>
      <c r="AH15">
        <f t="shared" si="6"/>
        <v>-1923.5937006477996</v>
      </c>
      <c r="AI15">
        <f t="shared" si="7"/>
        <v>2704.8128926592917</v>
      </c>
      <c r="AJ15">
        <f t="shared" si="8"/>
        <v>-143.37674620840698</v>
      </c>
      <c r="AK15">
        <f t="shared" si="32"/>
        <v>777.64075678121424</v>
      </c>
      <c r="AL15">
        <f t="shared" si="9"/>
        <v>3339.0769032320991</v>
      </c>
      <c r="AN15">
        <f t="shared" si="10"/>
        <v>2240.6902743044056</v>
      </c>
      <c r="AO15">
        <f t="shared" si="11"/>
        <v>-112.03451371522029</v>
      </c>
      <c r="AP15">
        <f t="shared" si="12"/>
        <v>-19.773617315339628</v>
      </c>
      <c r="AQ15">
        <f t="shared" si="13"/>
        <v>-876.46414039689034</v>
      </c>
      <c r="AR15">
        <f t="shared" si="14"/>
        <v>1232.4180028769551</v>
      </c>
      <c r="AS15">
        <f t="shared" si="15"/>
        <v>-65.328024611504532</v>
      </c>
      <c r="AT15">
        <f t="shared" si="16"/>
        <v>354.32338814600178</v>
      </c>
      <c r="AU15">
        <f t="shared" si="17"/>
        <v>1521.4133664114524</v>
      </c>
      <c r="AW15">
        <v>12</v>
      </c>
      <c r="AX15">
        <f>(R15*SUMPRODUCT(K16:$K$23, X16:$X$23)-$AZ$3*SUMPRODUCT(K15:$K$22, W16:$W$23))/Z15</f>
        <v>7581.9080141099703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5665.8582963628069</v>
      </c>
      <c r="P16">
        <f t="shared" si="30"/>
        <v>283.29291481814033</v>
      </c>
      <c r="Q16" s="5">
        <f t="shared" si="31"/>
        <v>50</v>
      </c>
      <c r="R16">
        <f t="shared" si="0"/>
        <v>1000000</v>
      </c>
      <c r="S16">
        <f t="shared" si="1"/>
        <v>7541.8453880467214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6580.7262605356818</v>
      </c>
      <c r="AC16">
        <f t="shared" si="2"/>
        <v>6461.6803358081352</v>
      </c>
      <c r="AE16">
        <f t="shared" si="3"/>
        <v>4854.3775767544448</v>
      </c>
      <c r="AF16">
        <f t="shared" si="4"/>
        <v>-242.71887883772223</v>
      </c>
      <c r="AG16">
        <f t="shared" si="5"/>
        <v>-42.838854440382924</v>
      </c>
      <c r="AH16">
        <f t="shared" si="6"/>
        <v>-2494.6124324551097</v>
      </c>
      <c r="AI16">
        <f t="shared" si="7"/>
        <v>2074.2074110212293</v>
      </c>
      <c r="AJ16">
        <f t="shared" si="8"/>
        <v>119.04592472754666</v>
      </c>
      <c r="AK16">
        <f t="shared" si="32"/>
        <v>783.46694709166843</v>
      </c>
      <c r="AL16">
        <f t="shared" si="9"/>
        <v>2976.7202828404443</v>
      </c>
      <c r="AN16">
        <f t="shared" si="10"/>
        <v>2037.4948794246916</v>
      </c>
      <c r="AO16">
        <f t="shared" si="11"/>
        <v>-101.87474397123458</v>
      </c>
      <c r="AP16">
        <f t="shared" si="12"/>
        <v>-17.980460972106027</v>
      </c>
      <c r="AQ16">
        <f t="shared" si="13"/>
        <v>-1047.046707206222</v>
      </c>
      <c r="AR16">
        <f t="shared" si="14"/>
        <v>870.59296727512879</v>
      </c>
      <c r="AS16">
        <f t="shared" si="15"/>
        <v>49.966336201421342</v>
      </c>
      <c r="AT16">
        <f t="shared" si="16"/>
        <v>328.8392523362462</v>
      </c>
      <c r="AU16">
        <f t="shared" si="17"/>
        <v>1249.3985558127963</v>
      </c>
      <c r="AW16">
        <v>13</v>
      </c>
      <c r="AX16">
        <f>(R16*SUMPRODUCT(K17:$K$23, X17:$X$23)-$AZ$3*SUMPRODUCT(K16:$K$22, W17:$W$23))/Z16</f>
        <v>7541.8453880467214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5665.8582963628069</v>
      </c>
      <c r="P17">
        <f t="shared" si="30"/>
        <v>283.29291481814033</v>
      </c>
      <c r="Q17" s="5">
        <f t="shared" si="31"/>
        <v>50</v>
      </c>
      <c r="R17">
        <f t="shared" si="0"/>
        <v>1000000</v>
      </c>
      <c r="S17">
        <f t="shared" si="1"/>
        <v>7210.9502357606289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6461.6803358081352</v>
      </c>
      <c r="AC17">
        <f t="shared" si="2"/>
        <v>6093.7959719556275</v>
      </c>
      <c r="AE17">
        <f t="shared" si="3"/>
        <v>4788.0769295594919</v>
      </c>
      <c r="AF17">
        <f t="shared" si="4"/>
        <v>-239.40384647797458</v>
      </c>
      <c r="AG17">
        <f t="shared" si="5"/>
        <v>-42.253765264771928</v>
      </c>
      <c r="AH17">
        <f t="shared" si="6"/>
        <v>-3134.0126241433331</v>
      </c>
      <c r="AI17">
        <f t="shared" si="7"/>
        <v>1372.406693673413</v>
      </c>
      <c r="AJ17">
        <f t="shared" si="8"/>
        <v>367.8843638525077</v>
      </c>
      <c r="AK17">
        <f t="shared" si="32"/>
        <v>770.7247393222757</v>
      </c>
      <c r="AL17">
        <f t="shared" si="9"/>
        <v>2511.0157968481963</v>
      </c>
      <c r="AN17">
        <f t="shared" si="10"/>
        <v>1851.255063951236</v>
      </c>
      <c r="AO17">
        <f t="shared" si="11"/>
        <v>-92.56275319756179</v>
      </c>
      <c r="AP17">
        <f t="shared" si="12"/>
        <v>-16.336934027626917</v>
      </c>
      <c r="AQ17">
        <f t="shared" si="13"/>
        <v>-1211.7300591212982</v>
      </c>
      <c r="AR17">
        <f t="shared" si="14"/>
        <v>530.6253176047494</v>
      </c>
      <c r="AS17">
        <f t="shared" si="15"/>
        <v>142.2382725987427</v>
      </c>
      <c r="AT17">
        <f t="shared" si="16"/>
        <v>297.99188642404016</v>
      </c>
      <c r="AU17">
        <f t="shared" si="17"/>
        <v>970.8554766275322</v>
      </c>
      <c r="AW17">
        <v>14</v>
      </c>
      <c r="AX17">
        <f>(R17*SUMPRODUCT(K18:$K$23, X18:$X$23)-$AZ$3*SUMPRODUCT(K17:$K$22, W18:$W$23))/Z17</f>
        <v>7210.9502357606289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5665.8582963628069</v>
      </c>
      <c r="P18">
        <f t="shared" si="30"/>
        <v>283.29291481814033</v>
      </c>
      <c r="Q18" s="5">
        <f t="shared" si="31"/>
        <v>50</v>
      </c>
      <c r="R18">
        <f t="shared" si="0"/>
        <v>1000000</v>
      </c>
      <c r="S18">
        <f t="shared" si="1"/>
        <v>6616.0291847490189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6093.7959719556275</v>
      </c>
      <c r="AC18">
        <f t="shared" si="2"/>
        <v>5510.0463841923865</v>
      </c>
      <c r="AE18">
        <f t="shared" si="3"/>
        <v>4718.7128634778883</v>
      </c>
      <c r="AF18">
        <f t="shared" si="4"/>
        <v>-235.93564317389439</v>
      </c>
      <c r="AG18">
        <f t="shared" si="5"/>
        <v>-41.641642066013738</v>
      </c>
      <c r="AH18">
        <f t="shared" si="6"/>
        <v>-3791.7109222093427</v>
      </c>
      <c r="AI18">
        <f t="shared" si="7"/>
        <v>649.42465602863786</v>
      </c>
      <c r="AJ18">
        <f t="shared" si="8"/>
        <v>583.74958776324092</v>
      </c>
      <c r="AK18">
        <f t="shared" si="32"/>
        <v>740.36012345817369</v>
      </c>
      <c r="AL18">
        <f t="shared" si="9"/>
        <v>1973.5343672500526</v>
      </c>
      <c r="AN18">
        <f t="shared" si="10"/>
        <v>1680.6251488624641</v>
      </c>
      <c r="AO18">
        <f t="shared" si="11"/>
        <v>-84.031257443123209</v>
      </c>
      <c r="AP18">
        <f t="shared" si="12"/>
        <v>-14.831161149417909</v>
      </c>
      <c r="AQ18">
        <f t="shared" si="13"/>
        <v>-1350.4624920925471</v>
      </c>
      <c r="AR18">
        <f t="shared" si="14"/>
        <v>231.30023817737614</v>
      </c>
      <c r="AS18">
        <f t="shared" si="15"/>
        <v>207.909289295029</v>
      </c>
      <c r="AT18">
        <f t="shared" si="16"/>
        <v>263.68797566157656</v>
      </c>
      <c r="AU18">
        <f t="shared" si="17"/>
        <v>702.89750313398167</v>
      </c>
      <c r="AW18">
        <v>15</v>
      </c>
      <c r="AX18">
        <f>(R18*SUMPRODUCT(K19:$K$23, X19:$X$23)-$AZ$3*SUMPRODUCT(K18:$K$22, W19:$W$23))/Z18</f>
        <v>6616.0291847490189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5665.8582963628069</v>
      </c>
      <c r="P19">
        <f t="shared" si="30"/>
        <v>283.29291481814033</v>
      </c>
      <c r="Q19" s="5">
        <f t="shared" si="31"/>
        <v>50</v>
      </c>
      <c r="R19">
        <f t="shared" si="0"/>
        <v>1000000</v>
      </c>
      <c r="S19">
        <f t="shared" si="1"/>
        <v>5769.9271075494498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5510.0463841923865</v>
      </c>
      <c r="AC19">
        <f t="shared" si="2"/>
        <v>4731.3961238505854</v>
      </c>
      <c r="AE19">
        <f t="shared" si="3"/>
        <v>4646.0586905201071</v>
      </c>
      <c r="AF19">
        <f t="shared" si="4"/>
        <v>-232.30293452600534</v>
      </c>
      <c r="AG19">
        <f t="shared" si="5"/>
        <v>-41.000484370590776</v>
      </c>
      <c r="AH19">
        <f t="shared" si="6"/>
        <v>-4494.8254952564457</v>
      </c>
      <c r="AI19">
        <f t="shared" si="7"/>
        <v>-122.07022363293527</v>
      </c>
      <c r="AJ19">
        <f t="shared" si="8"/>
        <v>778.65026034180119</v>
      </c>
      <c r="AK19">
        <f t="shared" si="32"/>
        <v>694.66614981305418</v>
      </c>
      <c r="AL19">
        <f t="shared" si="9"/>
        <v>1351.2461865219202</v>
      </c>
      <c r="AN19">
        <f t="shared" si="10"/>
        <v>1524.3130426093426</v>
      </c>
      <c r="AO19">
        <f t="shared" si="11"/>
        <v>-76.21565213046712</v>
      </c>
      <c r="AP19">
        <f t="shared" si="12"/>
        <v>-13.4517399030953</v>
      </c>
      <c r="AQ19">
        <f t="shared" si="13"/>
        <v>-1474.6953456813517</v>
      </c>
      <c r="AR19">
        <f t="shared" si="14"/>
        <v>-40.049695105571793</v>
      </c>
      <c r="AS19">
        <f t="shared" si="15"/>
        <v>255.46529360293087</v>
      </c>
      <c r="AT19">
        <f t="shared" si="16"/>
        <v>227.9111700805303</v>
      </c>
      <c r="AU19">
        <f t="shared" si="17"/>
        <v>443.32676857788942</v>
      </c>
      <c r="AW19">
        <v>16</v>
      </c>
      <c r="AX19">
        <f>(R19*SUMPRODUCT(K20:$K$23, X20:$X$23)-$AZ$3*SUMPRODUCT(K19:$K$22, W20:$W$23))/Z19</f>
        <v>5769.9271075494498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5665.8582963628069</v>
      </c>
      <c r="P20">
        <f t="shared" si="30"/>
        <v>283.29291481814033</v>
      </c>
      <c r="Q20" s="5">
        <f t="shared" si="31"/>
        <v>50</v>
      </c>
      <c r="R20">
        <f t="shared" si="0"/>
        <v>1000000</v>
      </c>
      <c r="S20">
        <f t="shared" si="1"/>
        <v>4690.2832518366731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4731.3961238505854</v>
      </c>
      <c r="AC20">
        <f t="shared" si="2"/>
        <v>3783.1028999587184</v>
      </c>
      <c r="AE20">
        <f t="shared" si="3"/>
        <v>4569.9851801768536</v>
      </c>
      <c r="AF20">
        <f t="shared" si="4"/>
        <v>-228.49925900884267</v>
      </c>
      <c r="AG20">
        <f t="shared" si="5"/>
        <v>-40.329151746616674</v>
      </c>
      <c r="AH20">
        <f t="shared" si="6"/>
        <v>-5226.5556053638702</v>
      </c>
      <c r="AI20">
        <f t="shared" si="7"/>
        <v>-925.39883594247567</v>
      </c>
      <c r="AJ20">
        <f t="shared" si="8"/>
        <v>948.293223891867</v>
      </c>
      <c r="AK20">
        <f t="shared" si="32"/>
        <v>635.10174315130189</v>
      </c>
      <c r="AL20">
        <f t="shared" si="9"/>
        <v>657.99613110069322</v>
      </c>
      <c r="AN20">
        <f t="shared" si="10"/>
        <v>1381.1677615158101</v>
      </c>
      <c r="AO20">
        <f t="shared" si="11"/>
        <v>-69.058388075790504</v>
      </c>
      <c r="AP20">
        <f t="shared" si="12"/>
        <v>-12.188513101381741</v>
      </c>
      <c r="AQ20">
        <f t="shared" si="13"/>
        <v>-1579.6003315745913</v>
      </c>
      <c r="AR20">
        <f t="shared" si="14"/>
        <v>-279.67947123595337</v>
      </c>
      <c r="AS20">
        <f t="shared" si="15"/>
        <v>286.59874762496599</v>
      </c>
      <c r="AT20">
        <f t="shared" si="16"/>
        <v>191.94417888443274</v>
      </c>
      <c r="AU20">
        <f t="shared" si="17"/>
        <v>198.86345527344537</v>
      </c>
      <c r="AW20">
        <v>17</v>
      </c>
      <c r="AX20">
        <f>(R20*SUMPRODUCT(K21:$K$23, X21:$X$23)-$AZ$3*SUMPRODUCT(K20:$K$22, W21:$W$23))/Z20</f>
        <v>4690.2832518366731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5665.8582963628069</v>
      </c>
      <c r="P21">
        <f t="shared" si="30"/>
        <v>283.29291481814033</v>
      </c>
      <c r="Q21" s="5">
        <f t="shared" si="31"/>
        <v>50</v>
      </c>
      <c r="R21">
        <f t="shared" si="0"/>
        <v>1000000</v>
      </c>
      <c r="S21">
        <f t="shared" si="1"/>
        <v>3370.9025765754818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3783.1028999587184</v>
      </c>
      <c r="AC21">
        <f t="shared" si="2"/>
        <v>2671.336388566343</v>
      </c>
      <c r="AE21">
        <f t="shared" si="3"/>
        <v>4490.0180576890543</v>
      </c>
      <c r="AF21">
        <f t="shared" si="4"/>
        <v>-224.5009028844527</v>
      </c>
      <c r="AG21">
        <f t="shared" si="5"/>
        <v>-39.623458819746851</v>
      </c>
      <c r="AH21">
        <f t="shared" si="6"/>
        <v>-6048.0281880732691</v>
      </c>
      <c r="AI21">
        <f t="shared" si="7"/>
        <v>-1822.1344920884139</v>
      </c>
      <c r="AJ21">
        <f t="shared" si="8"/>
        <v>1111.7665113923754</v>
      </c>
      <c r="AK21">
        <f t="shared" si="32"/>
        <v>563.40340383343244</v>
      </c>
      <c r="AL21">
        <f t="shared" si="9"/>
        <v>-146.96457686260612</v>
      </c>
      <c r="AN21">
        <f t="shared" si="10"/>
        <v>1250.0342014756691</v>
      </c>
      <c r="AO21">
        <f t="shared" si="11"/>
        <v>-62.50171007378345</v>
      </c>
      <c r="AP21">
        <f t="shared" si="12"/>
        <v>-11.03128719507623</v>
      </c>
      <c r="AQ21">
        <f t="shared" si="13"/>
        <v>-1683.7887931505672</v>
      </c>
      <c r="AR21">
        <f t="shared" si="14"/>
        <v>-507.28758894375773</v>
      </c>
      <c r="AS21">
        <f t="shared" si="15"/>
        <v>309.51905881889485</v>
      </c>
      <c r="AT21">
        <f t="shared" si="16"/>
        <v>156.85316071581187</v>
      </c>
      <c r="AU21">
        <f t="shared" si="17"/>
        <v>-40.915369409051024</v>
      </c>
      <c r="AW21">
        <v>18</v>
      </c>
      <c r="AX21">
        <f>(R21*SUMPRODUCT(K22:$K$23, X22:$X$23)-$AZ$3*SUMPRODUCT(K21:$K$22, W22:$W$23))/Z21</f>
        <v>3370.9025765754818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5665.8582963628069</v>
      </c>
      <c r="P22">
        <f t="shared" si="30"/>
        <v>283.29291481814033</v>
      </c>
      <c r="Q22" s="5">
        <f t="shared" si="31"/>
        <v>50</v>
      </c>
      <c r="R22">
        <f t="shared" si="0"/>
        <v>1000000</v>
      </c>
      <c r="S22">
        <f t="shared" si="1"/>
        <v>1806.8543540259634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2671.336388566343</v>
      </c>
      <c r="AC22">
        <f t="shared" si="2"/>
        <v>1404.9881546301735</v>
      </c>
      <c r="AE22">
        <f t="shared" si="3"/>
        <v>4405.7030797560628</v>
      </c>
      <c r="AF22">
        <f t="shared" si="4"/>
        <v>-220.28515398780314</v>
      </c>
      <c r="AG22">
        <f t="shared" si="5"/>
        <v>-38.879396989016655</v>
      </c>
      <c r="AH22">
        <f t="shared" si="6"/>
        <v>-6956.5448506544972</v>
      </c>
      <c r="AI22">
        <f t="shared" si="7"/>
        <v>-2810.0063218752539</v>
      </c>
      <c r="AJ22">
        <f t="shared" si="8"/>
        <v>1266.3482339361694</v>
      </c>
      <c r="AK22">
        <f t="shared" si="32"/>
        <v>479.97280200342226</v>
      </c>
      <c r="AL22">
        <f t="shared" si="9"/>
        <v>-1063.6852859356623</v>
      </c>
      <c r="AN22">
        <f t="shared" si="10"/>
        <v>1129.8770822973656</v>
      </c>
      <c r="AO22">
        <f t="shared" si="11"/>
        <v>-56.493854114868284</v>
      </c>
      <c r="AP22">
        <f t="shared" si="12"/>
        <v>-9.9709260556577046</v>
      </c>
      <c r="AQ22">
        <f t="shared" si="13"/>
        <v>-1784.0604453905835</v>
      </c>
      <c r="AR22">
        <f t="shared" si="14"/>
        <v>-720.64814326374369</v>
      </c>
      <c r="AS22">
        <f t="shared" si="15"/>
        <v>324.76492896372019</v>
      </c>
      <c r="AT22">
        <f t="shared" si="16"/>
        <v>123.09278662050572</v>
      </c>
      <c r="AU22">
        <f t="shared" si="17"/>
        <v>-272.79042767951785</v>
      </c>
      <c r="AW22">
        <v>19</v>
      </c>
      <c r="AX22">
        <f>(R22*SUMPRODUCT(K23:$K$23, X23:$X$23)-$AZ$3*SUMPRODUCT(K22:$K$22, W23:$W$23))/Z22</f>
        <v>1806.8543540259634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5665.8582963628069</v>
      </c>
      <c r="P23">
        <f t="shared" si="30"/>
        <v>283.29291481814033</v>
      </c>
      <c r="Q23" s="5">
        <f t="shared" si="31"/>
        <v>50</v>
      </c>
      <c r="R23">
        <f t="shared" si="0"/>
        <v>1000000</v>
      </c>
      <c r="S23">
        <f t="shared" si="1"/>
        <v>1844.0971123132229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1404.9881546301735</v>
      </c>
      <c r="AC23">
        <f t="shared" si="2"/>
        <v>1404.9881546301735</v>
      </c>
      <c r="AE23">
        <f t="shared" si="3"/>
        <v>4316.7269982963571</v>
      </c>
      <c r="AF23">
        <f t="shared" si="4"/>
        <v>-215.83634991481784</v>
      </c>
      <c r="AG23">
        <f t="shared" si="5"/>
        <v>-38.094201906421453</v>
      </c>
      <c r="AH23">
        <f t="shared" si="6"/>
        <v>-7928.0222541007524</v>
      </c>
      <c r="AI23">
        <f t="shared" si="7"/>
        <v>-3865.2258076256348</v>
      </c>
      <c r="AJ23">
        <f t="shared" si="8"/>
        <v>0</v>
      </c>
      <c r="AK23">
        <f t="shared" si="32"/>
        <v>385.41151621081985</v>
      </c>
      <c r="AL23">
        <f t="shared" si="9"/>
        <v>-3479.8142914148148</v>
      </c>
      <c r="AN23">
        <f t="shared" si="10"/>
        <v>1019.7946414339898</v>
      </c>
      <c r="AO23">
        <f t="shared" si="11"/>
        <v>-50.989732071699486</v>
      </c>
      <c r="AP23">
        <f t="shared" si="12"/>
        <v>-8.9994718195533245</v>
      </c>
      <c r="AQ23">
        <f t="shared" si="13"/>
        <v>-1872.9362813752603</v>
      </c>
      <c r="AR23">
        <f t="shared" si="14"/>
        <v>-913.13084383252328</v>
      </c>
      <c r="AS23">
        <f t="shared" si="15"/>
        <v>0</v>
      </c>
      <c r="AT23">
        <f t="shared" si="16"/>
        <v>91.050603648055827</v>
      </c>
      <c r="AU23">
        <f t="shared" si="17"/>
        <v>-822.08024018446736</v>
      </c>
      <c r="AW23">
        <v>20</v>
      </c>
      <c r="AX23">
        <f>(R23*SUMPRODUCT(K$23:$K24, X$23:$X24)-$AZ$3*SUMPRODUCT(K$22:$K23, W$23:$W24))/Z23</f>
        <v>1844.0971123132229</v>
      </c>
    </row>
    <row r="25" spans="5:50" x14ac:dyDescent="0.25">
      <c r="AN25" s="6">
        <f t="shared" ref="AN25:AU25" si="33">SUM(AN3:AN23)</f>
        <v>56548.566590962961</v>
      </c>
      <c r="AO25" s="6">
        <f t="shared" si="33"/>
        <v>-7076.8220518202525</v>
      </c>
      <c r="AP25" s="6">
        <f t="shared" si="33"/>
        <v>-2968.9373328017587</v>
      </c>
      <c r="AQ25" s="6">
        <f t="shared" si="33"/>
        <v>-25204.138710028863</v>
      </c>
      <c r="AR25" s="6">
        <f t="shared" si="33"/>
        <v>21298.66849631209</v>
      </c>
      <c r="AS25" s="6">
        <f t="shared" si="33"/>
        <v>-3526.2549541175117</v>
      </c>
      <c r="AT25" s="6">
        <f t="shared" si="33"/>
        <v>3427.0624599973817</v>
      </c>
      <c r="AU25" s="7">
        <f t="shared" si="33"/>
        <v>21199.476002191961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22462.599055989267</v>
      </c>
      <c r="K3">
        <v>1</v>
      </c>
      <c r="L3" s="2">
        <v>0</v>
      </c>
      <c r="O3">
        <f>$C$3</f>
        <v>22462.599055989267</v>
      </c>
      <c r="P3">
        <f>O3*B5</f>
        <v>17970.079244791414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1.4551915228366852E-11</v>
      </c>
      <c r="W3">
        <v>1</v>
      </c>
      <c r="Z3">
        <v>1</v>
      </c>
      <c r="AC3">
        <f t="shared" ref="AC3:AC23" si="2">S3*Z3</f>
        <v>1.4551915228366852E-11</v>
      </c>
      <c r="AE3">
        <f t="shared" ref="AE3:AE23" si="3">$Z3*O3</f>
        <v>22462.599055989267</v>
      </c>
      <c r="AF3">
        <f t="shared" ref="AF3:AF23" si="4">-$Z3*P3</f>
        <v>-17970.079244791414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1972.6116071978536</v>
      </c>
      <c r="AJ3">
        <f t="shared" ref="AJ3:AJ23" si="8">AB3-AC3</f>
        <v>-1.4551915228366852E-11</v>
      </c>
      <c r="AL3">
        <f t="shared" ref="AL3:AL23" si="9">SUM(AI3:AK3)</f>
        <v>1972.611607197839</v>
      </c>
      <c r="AN3">
        <f t="shared" ref="AN3:AN23" si="10">AE3*$K3</f>
        <v>22462.599055989267</v>
      </c>
      <c r="AO3">
        <f t="shared" ref="AO3:AO23" si="11">AF3*$K3</f>
        <v>-17970.079244791414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1972.6116071978536</v>
      </c>
      <c r="AS3">
        <f t="shared" ref="AS3:AS23" si="15">AJ3*$K3</f>
        <v>-1.4551915228366852E-11</v>
      </c>
      <c r="AT3">
        <f t="shared" ref="AT3:AT23" si="16">AK3*$K3</f>
        <v>0</v>
      </c>
      <c r="AU3">
        <f t="shared" ref="AU3:AU23" si="17">AL3*$K3</f>
        <v>1972.611607197839</v>
      </c>
      <c r="AW3">
        <v>0</v>
      </c>
      <c r="AX3">
        <f>(R3*SUMPRODUCT(K4:$K$23, X4:$X$23)-$AZ$3*SUMPRODUCT(K3:$K$22, W4:$W$23))/Z3</f>
        <v>1.4551915228366852E-11</v>
      </c>
      <c r="AZ3">
        <f>$C$6*SUMPRODUCT(K4:$K$23, X4:$X$23)/SUMPRODUCT(K3:K22, W4:W23)</f>
        <v>8393.5202175489576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6489.5946909012764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1.4551915228366852E-11</v>
      </c>
      <c r="AC4">
        <f t="shared" si="2"/>
        <v>6411.1728711536998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-6411.1728711536853</v>
      </c>
      <c r="AK4">
        <f>H4*SUM(AB4, AE4:AF4)</f>
        <v>7.479684427380562E-13</v>
      </c>
      <c r="AL4">
        <f t="shared" si="9"/>
        <v>-8495.412871153685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-1982.3473463952821</v>
      </c>
      <c r="AR4">
        <f t="shared" si="14"/>
        <v>-1982.3473463952821</v>
      </c>
      <c r="AS4">
        <f t="shared" si="15"/>
        <v>-6097.7485934503375</v>
      </c>
      <c r="AT4">
        <f t="shared" si="16"/>
        <v>7.1140236136394915E-13</v>
      </c>
      <c r="AU4">
        <f t="shared" si="17"/>
        <v>-8080.0959398456189</v>
      </c>
      <c r="AW4">
        <v>1</v>
      </c>
      <c r="AX4">
        <f>(R4*SUMPRODUCT(K5:$K$23, X5:$X$23)-$AZ$3*SUMPRODUCT(K4:$K$22, W5:$W$23))/Z4</f>
        <v>6489.5946909012764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22462.599055989267</v>
      </c>
      <c r="P5">
        <f t="shared" ref="P5:P23" si="30">O5*$C$5</f>
        <v>1123.1299527994634</v>
      </c>
      <c r="Q5" s="5">
        <f t="shared" ref="Q5:Q23" si="31">$C$8</f>
        <v>50</v>
      </c>
      <c r="R5">
        <f t="shared" si="0"/>
        <v>1000000</v>
      </c>
      <c r="S5">
        <f t="shared" si="1"/>
        <v>12647.470186142309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6411.1728711536998</v>
      </c>
      <c r="AC5">
        <f t="shared" si="2"/>
        <v>12342.335114774658</v>
      </c>
      <c r="AE5">
        <f t="shared" si="3"/>
        <v>21920.662473797343</v>
      </c>
      <c r="AF5">
        <f t="shared" si="4"/>
        <v>-1096.0331236898671</v>
      </c>
      <c r="AG5">
        <f t="shared" si="5"/>
        <v>-48.793691280245184</v>
      </c>
      <c r="AH5">
        <f t="shared" si="6"/>
        <v>-2162.7767950963203</v>
      </c>
      <c r="AI5">
        <f t="shared" si="7"/>
        <v>18613.058863730908</v>
      </c>
      <c r="AJ5">
        <f t="shared" si="8"/>
        <v>-5931.1622436209582</v>
      </c>
      <c r="AK5">
        <f>H5*SUM(AB5, AE5:AF5)</f>
        <v>1413.5381352834552</v>
      </c>
      <c r="AL5">
        <f t="shared" si="9"/>
        <v>14095.434755393406</v>
      </c>
      <c r="AN5">
        <f t="shared" si="10"/>
        <v>19820.346712305618</v>
      </c>
      <c r="AO5">
        <f t="shared" si="11"/>
        <v>-991.0173356152809</v>
      </c>
      <c r="AP5">
        <f t="shared" si="12"/>
        <v>-44.118551604162796</v>
      </c>
      <c r="AQ5">
        <f t="shared" si="13"/>
        <v>-1955.5515710977659</v>
      </c>
      <c r="AR5">
        <f t="shared" si="14"/>
        <v>16829.659253988408</v>
      </c>
      <c r="AS5">
        <f t="shared" si="15"/>
        <v>-5362.8713190591461</v>
      </c>
      <c r="AT5">
        <f t="shared" si="16"/>
        <v>1278.1007857711272</v>
      </c>
      <c r="AU5">
        <f t="shared" si="17"/>
        <v>12744.88872070039</v>
      </c>
      <c r="AW5">
        <v>2</v>
      </c>
      <c r="AX5">
        <f>(R5*SUMPRODUCT(K6:$K$23, X6:$X$23)-$AZ$3*SUMPRODUCT(K5:$K$22, W6:$W$23))/Z5</f>
        <v>12647.470186142309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22462.599055989267</v>
      </c>
      <c r="P6">
        <f t="shared" si="30"/>
        <v>1123.1299527994634</v>
      </c>
      <c r="Q6" s="5">
        <f t="shared" si="31"/>
        <v>50</v>
      </c>
      <c r="R6">
        <f t="shared" si="0"/>
        <v>1000000</v>
      </c>
      <c r="S6">
        <f t="shared" si="1"/>
        <v>18004.588075170843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12342.335114774658</v>
      </c>
      <c r="AC6">
        <f t="shared" si="2"/>
        <v>17344.004965921747</v>
      </c>
      <c r="AE6">
        <f t="shared" si="3"/>
        <v>21638.452818137594</v>
      </c>
      <c r="AF6">
        <f t="shared" si="4"/>
        <v>-1081.9226409068797</v>
      </c>
      <c r="AG6">
        <f t="shared" si="5"/>
        <v>-48.16551451638022</v>
      </c>
      <c r="AH6">
        <f t="shared" si="6"/>
        <v>-2804.7970212502519</v>
      </c>
      <c r="AI6">
        <f t="shared" si="7"/>
        <v>17703.567641464084</v>
      </c>
      <c r="AJ6">
        <f t="shared" si="8"/>
        <v>-5001.6698511470895</v>
      </c>
      <c r="AK6">
        <f>H6*SUM(AB6, AE6:AF6)</f>
        <v>1799.567931472694</v>
      </c>
      <c r="AL6">
        <f t="shared" si="9"/>
        <v>14501.465721789689</v>
      </c>
      <c r="AN6">
        <f t="shared" si="10"/>
        <v>18550.466306725331</v>
      </c>
      <c r="AO6">
        <f t="shared" si="11"/>
        <v>-927.52331533626659</v>
      </c>
      <c r="AP6">
        <f t="shared" si="12"/>
        <v>-41.291896499793438</v>
      </c>
      <c r="AQ6">
        <f t="shared" si="13"/>
        <v>-2404.5292460232645</v>
      </c>
      <c r="AR6">
        <f t="shared" si="14"/>
        <v>15177.121848866009</v>
      </c>
      <c r="AS6">
        <f t="shared" si="15"/>
        <v>-4287.8901200041428</v>
      </c>
      <c r="AT6">
        <f t="shared" si="16"/>
        <v>1542.7546765943337</v>
      </c>
      <c r="AU6">
        <f t="shared" si="17"/>
        <v>12431.9864054562</v>
      </c>
      <c r="AW6">
        <v>3</v>
      </c>
      <c r="AX6">
        <f>(R6*SUMPRODUCT(K7:$K$23, X7:$X$23)-$AZ$3*SUMPRODUCT(K6:$K$22, W7:$W$23))/Z6</f>
        <v>18004.588075170843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22462.599055989267</v>
      </c>
      <c r="P7">
        <f t="shared" si="30"/>
        <v>1123.1299527994634</v>
      </c>
      <c r="Q7" s="5">
        <f t="shared" si="31"/>
        <v>50</v>
      </c>
      <c r="R7">
        <f t="shared" si="0"/>
        <v>1000000</v>
      </c>
      <c r="S7">
        <f t="shared" si="1"/>
        <v>22554.678568653682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17344.004965921747</v>
      </c>
      <c r="AC7">
        <f t="shared" si="2"/>
        <v>21430.406468597961</v>
      </c>
      <c r="AE7">
        <f t="shared" si="3"/>
        <v>21342.916798646678</v>
      </c>
      <c r="AF7">
        <f t="shared" si="4"/>
        <v>-1067.145839932334</v>
      </c>
      <c r="AG7">
        <f t="shared" si="5"/>
        <v>-47.507674302177321</v>
      </c>
      <c r="AH7">
        <f t="shared" si="6"/>
        <v>-3523.7013807819571</v>
      </c>
      <c r="AI7">
        <f t="shared" si="7"/>
        <v>16704.561903630209</v>
      </c>
      <c r="AJ7">
        <f t="shared" si="8"/>
        <v>-4086.4015026762136</v>
      </c>
      <c r="AK7">
        <f>H7*SUM(AB7, AE7:AF7)</f>
        <v>2321.140174550047</v>
      </c>
      <c r="AL7">
        <f t="shared" si="9"/>
        <v>14939.300575504043</v>
      </c>
      <c r="AN7">
        <f t="shared" si="10"/>
        <v>17233.781412828965</v>
      </c>
      <c r="AO7">
        <f t="shared" si="11"/>
        <v>-861.68907064144821</v>
      </c>
      <c r="AP7">
        <f t="shared" si="12"/>
        <v>-38.361058241463539</v>
      </c>
      <c r="AQ7">
        <f t="shared" si="13"/>
        <v>-2845.2858591629065</v>
      </c>
      <c r="AR7">
        <f t="shared" si="14"/>
        <v>13488.445424783144</v>
      </c>
      <c r="AS7">
        <f t="shared" si="15"/>
        <v>-3299.6497585860975</v>
      </c>
      <c r="AT7">
        <f t="shared" si="16"/>
        <v>1874.2528387341904</v>
      </c>
      <c r="AU7">
        <f t="shared" si="17"/>
        <v>12063.048504931237</v>
      </c>
      <c r="AW7">
        <v>4</v>
      </c>
      <c r="AX7">
        <f>(R7*SUMPRODUCT(K8:$K$23, X8:$X$23)-$AZ$3*SUMPRODUCT(K7:$K$22, W8:$W$23))/Z7</f>
        <v>22554.678568653682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22462.599055989267</v>
      </c>
      <c r="P8">
        <f t="shared" si="30"/>
        <v>1123.1299527994634</v>
      </c>
      <c r="Q8" s="5">
        <f t="shared" si="31"/>
        <v>50</v>
      </c>
      <c r="R8">
        <f t="shared" si="0"/>
        <v>1000000</v>
      </c>
      <c r="S8">
        <f t="shared" si="1"/>
        <v>26327.957977830363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21430.406468597961</v>
      </c>
      <c r="AC8">
        <f t="shared" si="2"/>
        <v>24653.204243209053</v>
      </c>
      <c r="AE8">
        <f t="shared" si="3"/>
        <v>21033.725548594706</v>
      </c>
      <c r="AF8">
        <f t="shared" si="4"/>
        <v>-1051.6862774297351</v>
      </c>
      <c r="AG8">
        <f t="shared" si="5"/>
        <v>-46.819438605850962</v>
      </c>
      <c r="AH8">
        <f t="shared" si="6"/>
        <v>-4263.1790660917368</v>
      </c>
      <c r="AI8">
        <f t="shared" si="7"/>
        <v>15672.040766467384</v>
      </c>
      <c r="AJ8">
        <f t="shared" si="8"/>
        <v>-3222.7977746110919</v>
      </c>
      <c r="AK8">
        <f t="shared" ref="AK8:AK23" si="32">H8*SUM(AB8:AB8, AE8:AF8)</f>
        <v>2903.0124463573811</v>
      </c>
      <c r="AL8">
        <f t="shared" si="9"/>
        <v>15352.255438213673</v>
      </c>
      <c r="AN8">
        <f t="shared" si="10"/>
        <v>15871.524639544517</v>
      </c>
      <c r="AO8">
        <f t="shared" si="11"/>
        <v>-793.57623197722569</v>
      </c>
      <c r="AP8">
        <f t="shared" si="12"/>
        <v>-35.328780520864626</v>
      </c>
      <c r="AQ8">
        <f t="shared" si="13"/>
        <v>-3216.8885837148359</v>
      </c>
      <c r="AR8">
        <f t="shared" si="14"/>
        <v>11825.731043331591</v>
      </c>
      <c r="AS8">
        <f t="shared" si="15"/>
        <v>-2431.8428121463548</v>
      </c>
      <c r="AT8">
        <f t="shared" si="16"/>
        <v>2190.540780082772</v>
      </c>
      <c r="AU8">
        <f t="shared" si="17"/>
        <v>11584.429011268008</v>
      </c>
      <c r="AW8">
        <v>5</v>
      </c>
      <c r="AX8">
        <f>(R8*SUMPRODUCT(K9:$K$23, X9:$X$23)-$AZ$3*SUMPRODUCT(K8:$K$22, W9:$W$23))/Z8</f>
        <v>26327.957977830363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22462.599055989267</v>
      </c>
      <c r="P9">
        <f t="shared" si="30"/>
        <v>1123.1299527994634</v>
      </c>
      <c r="Q9" s="5">
        <f t="shared" si="31"/>
        <v>50</v>
      </c>
      <c r="R9">
        <f t="shared" si="0"/>
        <v>1000000</v>
      </c>
      <c r="S9">
        <f t="shared" si="1"/>
        <v>29318.936497909395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24653.204243209053</v>
      </c>
      <c r="AC9">
        <f t="shared" si="2"/>
        <v>27031.214016912912</v>
      </c>
      <c r="AE9">
        <f t="shared" si="3"/>
        <v>20709.868603243776</v>
      </c>
      <c r="AF9">
        <f t="shared" si="4"/>
        <v>-1035.4934301621888</v>
      </c>
      <c r="AG9">
        <f t="shared" si="5"/>
        <v>-46.098558211414641</v>
      </c>
      <c r="AH9">
        <f t="shared" si="6"/>
        <v>-5053.720167556261</v>
      </c>
      <c r="AI9">
        <f t="shared" si="7"/>
        <v>14574.556447313909</v>
      </c>
      <c r="AJ9">
        <f t="shared" si="8"/>
        <v>-2378.0097737038595</v>
      </c>
      <c r="AK9">
        <f t="shared" si="32"/>
        <v>3253.644329155733</v>
      </c>
      <c r="AL9">
        <f t="shared" si="9"/>
        <v>15450.191002765783</v>
      </c>
      <c r="AN9">
        <f t="shared" si="10"/>
        <v>14558.55251237252</v>
      </c>
      <c r="AO9">
        <f t="shared" si="11"/>
        <v>-727.92762561862594</v>
      </c>
      <c r="AP9">
        <f t="shared" si="12"/>
        <v>-32.406206592755638</v>
      </c>
      <c r="AQ9">
        <f t="shared" si="13"/>
        <v>-3552.6468975607058</v>
      </c>
      <c r="AR9">
        <f t="shared" si="14"/>
        <v>10245.571782600429</v>
      </c>
      <c r="AS9">
        <f t="shared" si="15"/>
        <v>-1671.6851675234752</v>
      </c>
      <c r="AT9">
        <f t="shared" si="16"/>
        <v>2287.2357488148195</v>
      </c>
      <c r="AU9">
        <f t="shared" si="17"/>
        <v>10861.122363891775</v>
      </c>
      <c r="AW9">
        <v>6</v>
      </c>
      <c r="AX9">
        <f>(R9*SUMPRODUCT(K10:$K$23, X10:$X$23)-$AZ$3*SUMPRODUCT(K9:$K$22, W10:$W$23))/Z9</f>
        <v>29318.936497909395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22462.599055989267</v>
      </c>
      <c r="P10">
        <f t="shared" si="30"/>
        <v>1123.1299527994634</v>
      </c>
      <c r="Q10" s="5">
        <f t="shared" si="31"/>
        <v>50</v>
      </c>
      <c r="R10">
        <f t="shared" si="0"/>
        <v>1000000</v>
      </c>
      <c r="S10">
        <f t="shared" si="1"/>
        <v>31485.067491018504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27031.214016912912</v>
      </c>
      <c r="AC10">
        <f t="shared" si="2"/>
        <v>28553.021137342708</v>
      </c>
      <c r="AE10">
        <f t="shared" si="3"/>
        <v>20370.769915874433</v>
      </c>
      <c r="AF10">
        <f t="shared" si="4"/>
        <v>-1018.5384957937217</v>
      </c>
      <c r="AG10">
        <f t="shared" si="5"/>
        <v>-45.343750883633646</v>
      </c>
      <c r="AH10">
        <f t="shared" si="6"/>
        <v>-5876.4349133368587</v>
      </c>
      <c r="AI10">
        <f t="shared" si="7"/>
        <v>13430.45275586022</v>
      </c>
      <c r="AJ10">
        <f t="shared" si="8"/>
        <v>-1521.8071204297958</v>
      </c>
      <c r="AK10">
        <f t="shared" si="32"/>
        <v>2518.6210872287543</v>
      </c>
      <c r="AL10">
        <f t="shared" si="9"/>
        <v>14427.266722659178</v>
      </c>
      <c r="AN10">
        <f t="shared" si="10"/>
        <v>13582.636894931566</v>
      </c>
      <c r="AO10">
        <f t="shared" si="11"/>
        <v>-679.13184474657839</v>
      </c>
      <c r="AP10">
        <f t="shared" si="12"/>
        <v>-30.233894263696055</v>
      </c>
      <c r="AQ10">
        <f t="shared" si="13"/>
        <v>-3918.2358837774427</v>
      </c>
      <c r="AR10">
        <f t="shared" si="14"/>
        <v>8955.0352721438503</v>
      </c>
      <c r="AS10">
        <f t="shared" si="15"/>
        <v>-1014.6967260580354</v>
      </c>
      <c r="AT10">
        <f t="shared" si="16"/>
        <v>1679.3432867300371</v>
      </c>
      <c r="AU10">
        <f t="shared" si="17"/>
        <v>9619.6818328158515</v>
      </c>
      <c r="AW10">
        <v>7</v>
      </c>
      <c r="AX10">
        <f>(R10*SUMPRODUCT(K11:$K$23, X11:$X$23)-$AZ$3*SUMPRODUCT(K10:$K$22, W11:$W$23))/Z10</f>
        <v>31485.067491018504</v>
      </c>
    </row>
    <row r="11" spans="1:52" x14ac:dyDescent="0.25">
      <c r="A11" t="s">
        <v>33</v>
      </c>
      <c r="C11" s="24">
        <f>AU25</f>
        <v>110098.81220815444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22462.599055989267</v>
      </c>
      <c r="P11">
        <f t="shared" si="30"/>
        <v>1123.1299527994634</v>
      </c>
      <c r="Q11" s="5">
        <f t="shared" si="31"/>
        <v>50</v>
      </c>
      <c r="R11">
        <f t="shared" si="0"/>
        <v>1000000</v>
      </c>
      <c r="S11">
        <f t="shared" si="1"/>
        <v>32901.643763638611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28553.021137342708</v>
      </c>
      <c r="AC11">
        <f t="shared" si="2"/>
        <v>29315.569130552092</v>
      </c>
      <c r="AE11">
        <f t="shared" si="3"/>
        <v>20014.315400420081</v>
      </c>
      <c r="AF11">
        <f t="shared" si="4"/>
        <v>-1000.715770021004</v>
      </c>
      <c r="AG11">
        <f t="shared" si="5"/>
        <v>-44.550310831202786</v>
      </c>
      <c r="AH11">
        <f t="shared" si="6"/>
        <v>-6800.0508718905867</v>
      </c>
      <c r="AI11">
        <f t="shared" si="7"/>
        <v>12168.998447677284</v>
      </c>
      <c r="AJ11">
        <f t="shared" si="8"/>
        <v>-762.547993209384</v>
      </c>
      <c r="AK11">
        <f t="shared" si="32"/>
        <v>2440.1676453851542</v>
      </c>
      <c r="AL11">
        <f t="shared" si="9"/>
        <v>13846.618099853054</v>
      </c>
      <c r="AN11">
        <f t="shared" si="10"/>
        <v>12693.772844598087</v>
      </c>
      <c r="AO11">
        <f t="shared" si="11"/>
        <v>-634.6886422299043</v>
      </c>
      <c r="AP11">
        <f t="shared" si="12"/>
        <v>-28.255351958511479</v>
      </c>
      <c r="AQ11">
        <f t="shared" si="13"/>
        <v>-4312.8280619420311</v>
      </c>
      <c r="AR11">
        <f t="shared" si="14"/>
        <v>7718.0007884676388</v>
      </c>
      <c r="AS11">
        <f t="shared" si="15"/>
        <v>-483.6343794552613</v>
      </c>
      <c r="AT11">
        <f t="shared" si="16"/>
        <v>1547.6389361090407</v>
      </c>
      <c r="AU11">
        <f t="shared" si="17"/>
        <v>8782.0053451214189</v>
      </c>
      <c r="AW11">
        <v>8</v>
      </c>
      <c r="AX11">
        <f>(R11*SUMPRODUCT(K12:$K$23, X12:$X$23)-$AZ$3*SUMPRODUCT(K11:$K$22, W12:$W$23))/Z11</f>
        <v>32901.643763638611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22462.599055989267</v>
      </c>
      <c r="P12">
        <f t="shared" si="30"/>
        <v>1123.1299527994634</v>
      </c>
      <c r="Q12" s="5">
        <f t="shared" si="31"/>
        <v>50</v>
      </c>
      <c r="R12">
        <f t="shared" si="0"/>
        <v>1000000</v>
      </c>
      <c r="S12">
        <f t="shared" si="1"/>
        <v>33653.784111324523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29315.569130552092</v>
      </c>
      <c r="AC12">
        <f t="shared" si="2"/>
        <v>29422.649326606959</v>
      </c>
      <c r="AE12">
        <f t="shared" si="3"/>
        <v>19638.480261307326</v>
      </c>
      <c r="AF12">
        <f t="shared" si="4"/>
        <v>-981.92401306536624</v>
      </c>
      <c r="AG12">
        <f t="shared" si="5"/>
        <v>-43.713731016516235</v>
      </c>
      <c r="AH12">
        <f t="shared" si="6"/>
        <v>-7821.534127490414</v>
      </c>
      <c r="AI12">
        <f t="shared" si="7"/>
        <v>10791.30838973503</v>
      </c>
      <c r="AJ12">
        <f t="shared" si="8"/>
        <v>-107.08019605486697</v>
      </c>
      <c r="AK12">
        <f t="shared" si="32"/>
        <v>3358.048776515584</v>
      </c>
      <c r="AL12">
        <f t="shared" si="9"/>
        <v>14042.276970195748</v>
      </c>
      <c r="AN12">
        <f t="shared" si="10"/>
        <v>11640.565576532716</v>
      </c>
      <c r="AO12">
        <f t="shared" si="11"/>
        <v>-582.02827882663576</v>
      </c>
      <c r="AP12">
        <f t="shared" si="12"/>
        <v>-25.910994421255449</v>
      </c>
      <c r="AQ12">
        <f t="shared" si="13"/>
        <v>-4636.1571622996753</v>
      </c>
      <c r="AR12">
        <f t="shared" si="14"/>
        <v>6396.4691409851494</v>
      </c>
      <c r="AS12">
        <f t="shared" si="15"/>
        <v>-63.471003231371299</v>
      </c>
      <c r="AT12">
        <f t="shared" si="16"/>
        <v>1990.4588579209608</v>
      </c>
      <c r="AU12">
        <f t="shared" si="17"/>
        <v>8323.45699567474</v>
      </c>
      <c r="AW12">
        <v>9</v>
      </c>
      <c r="AX12">
        <f>(R12*SUMPRODUCT(K13:$K$23, X13:$X$23)-$AZ$3*SUMPRODUCT(K12:$K$22, W13:$W$23))/Z12</f>
        <v>33653.784111324523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22462.599055989267</v>
      </c>
      <c r="P13">
        <f t="shared" si="30"/>
        <v>1123.1299527994634</v>
      </c>
      <c r="Q13" s="5">
        <f t="shared" si="31"/>
        <v>50</v>
      </c>
      <c r="R13">
        <f t="shared" si="0"/>
        <v>1000000</v>
      </c>
      <c r="S13">
        <f t="shared" si="1"/>
        <v>33837.765116673268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29422.649326606959</v>
      </c>
      <c r="AC13">
        <f t="shared" si="2"/>
        <v>28986.040957738802</v>
      </c>
      <c r="AE13">
        <f t="shared" si="3"/>
        <v>19241.868191033249</v>
      </c>
      <c r="AF13">
        <f t="shared" si="4"/>
        <v>-962.09340955166249</v>
      </c>
      <c r="AG13">
        <f t="shared" si="5"/>
        <v>-42.83090336757521</v>
      </c>
      <c r="AH13">
        <f t="shared" si="6"/>
        <v>-8913.8067755170796</v>
      </c>
      <c r="AI13">
        <f t="shared" si="7"/>
        <v>9323.1371025969293</v>
      </c>
      <c r="AJ13">
        <f t="shared" si="8"/>
        <v>436.60836886815741</v>
      </c>
      <c r="AK13">
        <f t="shared" si="32"/>
        <v>4956.2818648304001</v>
      </c>
      <c r="AL13">
        <f t="shared" si="9"/>
        <v>14716.027336295487</v>
      </c>
      <c r="AN13">
        <f t="shared" si="10"/>
        <v>10331.983578169538</v>
      </c>
      <c r="AO13">
        <f t="shared" si="11"/>
        <v>-516.59917890847692</v>
      </c>
      <c r="AP13">
        <f t="shared" si="12"/>
        <v>-22.998192578731651</v>
      </c>
      <c r="AQ13">
        <f t="shared" si="13"/>
        <v>-4786.2974795002692</v>
      </c>
      <c r="AR13">
        <f t="shared" si="14"/>
        <v>5006.0887271820602</v>
      </c>
      <c r="AS13">
        <f t="shared" si="15"/>
        <v>234.43828075588527</v>
      </c>
      <c r="AT13">
        <f t="shared" si="16"/>
        <v>2661.2916338378377</v>
      </c>
      <c r="AU13">
        <f t="shared" si="17"/>
        <v>7901.8186417757834</v>
      </c>
      <c r="AW13">
        <v>10</v>
      </c>
      <c r="AX13">
        <f>(R13*SUMPRODUCT(K14:$K$23, X14:$X$23)-$AZ$3*SUMPRODUCT(K13:$K$22, W14:$W$23))/Z13</f>
        <v>33837.765116673268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22462.599055989267</v>
      </c>
      <c r="P14">
        <f t="shared" si="30"/>
        <v>1123.1299527994634</v>
      </c>
      <c r="Q14" s="5">
        <f t="shared" si="31"/>
        <v>50</v>
      </c>
      <c r="R14">
        <f t="shared" si="0"/>
        <v>1000000</v>
      </c>
      <c r="S14">
        <f t="shared" si="1"/>
        <v>33230.406466662753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28986.040957738802</v>
      </c>
      <c r="AC14">
        <f t="shared" si="2"/>
        <v>27845.083305961791</v>
      </c>
      <c r="AE14">
        <f t="shared" si="3"/>
        <v>18822.307894726589</v>
      </c>
      <c r="AF14">
        <f t="shared" si="4"/>
        <v>-941.11539473632945</v>
      </c>
      <c r="AG14">
        <f t="shared" si="5"/>
        <v>-41.89699475072085</v>
      </c>
      <c r="AH14">
        <f t="shared" si="6"/>
        <v>-10111.991663572267</v>
      </c>
      <c r="AI14">
        <f t="shared" si="7"/>
        <v>7727.3038416672698</v>
      </c>
      <c r="AJ14">
        <f t="shared" si="8"/>
        <v>1140.9576517770111</v>
      </c>
      <c r="AK14">
        <f t="shared" si="32"/>
        <v>4010.4291669778768</v>
      </c>
      <c r="AL14">
        <f t="shared" si="9"/>
        <v>12878.690660422159</v>
      </c>
      <c r="AN14">
        <f t="shared" si="10"/>
        <v>9310.0392561586832</v>
      </c>
      <c r="AO14">
        <f t="shared" si="11"/>
        <v>-465.50196280793409</v>
      </c>
      <c r="AP14">
        <f t="shared" si="12"/>
        <v>-20.723423930046778</v>
      </c>
      <c r="AQ14">
        <f t="shared" si="13"/>
        <v>-5001.6735393103963</v>
      </c>
      <c r="AR14">
        <f t="shared" si="14"/>
        <v>3822.1403301103046</v>
      </c>
      <c r="AS14">
        <f t="shared" si="15"/>
        <v>564.34952541790301</v>
      </c>
      <c r="AT14">
        <f t="shared" si="16"/>
        <v>1983.6702909885191</v>
      </c>
      <c r="AU14">
        <f t="shared" si="17"/>
        <v>6370.1601465167269</v>
      </c>
      <c r="AW14">
        <v>11</v>
      </c>
      <c r="AX14">
        <f>(R14*SUMPRODUCT(K15:$K$23, X15:$X$23)-$AZ$3*SUMPRODUCT(K14:$K$22, W15:$W$23))/Z14</f>
        <v>33230.406466662753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22462.599055989267</v>
      </c>
      <c r="P15">
        <f t="shared" si="30"/>
        <v>1123.1299527994634</v>
      </c>
      <c r="Q15" s="5">
        <f t="shared" si="31"/>
        <v>50</v>
      </c>
      <c r="R15">
        <f t="shared" si="0"/>
        <v>1000000</v>
      </c>
      <c r="S15">
        <f t="shared" si="1"/>
        <v>31926.673752589322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27845.083305961791</v>
      </c>
      <c r="AC15">
        <f t="shared" si="2"/>
        <v>26120.502306484726</v>
      </c>
      <c r="AE15">
        <f t="shared" si="3"/>
        <v>18377.560249414455</v>
      </c>
      <c r="AF15">
        <f t="shared" si="4"/>
        <v>-918.87801247072264</v>
      </c>
      <c r="AG15">
        <f t="shared" si="5"/>
        <v>-40.907021052210766</v>
      </c>
      <c r="AH15">
        <f t="shared" si="6"/>
        <v>-11420.075020057526</v>
      </c>
      <c r="AI15">
        <f t="shared" si="7"/>
        <v>5997.7001958339952</v>
      </c>
      <c r="AJ15">
        <f t="shared" si="8"/>
        <v>1724.5809994770643</v>
      </c>
      <c r="AK15">
        <f t="shared" si="32"/>
        <v>3876.643217506426</v>
      </c>
      <c r="AL15">
        <f t="shared" si="9"/>
        <v>11598.924412817485</v>
      </c>
      <c r="AN15">
        <f t="shared" si="10"/>
        <v>8373.5315525158621</v>
      </c>
      <c r="AO15">
        <f t="shared" si="11"/>
        <v>-418.67657762579307</v>
      </c>
      <c r="AP15">
        <f t="shared" si="12"/>
        <v>-18.638830554835558</v>
      </c>
      <c r="AQ15">
        <f t="shared" si="13"/>
        <v>-5203.4305541507756</v>
      </c>
      <c r="AR15">
        <f t="shared" si="14"/>
        <v>2732.7855901844587</v>
      </c>
      <c r="AS15">
        <f t="shared" si="15"/>
        <v>785.78620981262486</v>
      </c>
      <c r="AT15">
        <f t="shared" si="16"/>
        <v>1766.3494968365537</v>
      </c>
      <c r="AU15">
        <f t="shared" si="17"/>
        <v>5284.9212968336369</v>
      </c>
      <c r="AW15">
        <v>12</v>
      </c>
      <c r="AX15">
        <f>(R15*SUMPRODUCT(K16:$K$23, X16:$X$23)-$AZ$3*SUMPRODUCT(K15:$K$22, W16:$W$23))/Z15</f>
        <v>31926.673752589322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22462.599055989267</v>
      </c>
      <c r="P16">
        <f t="shared" si="30"/>
        <v>1123.1299527994634</v>
      </c>
      <c r="Q16" s="5">
        <f t="shared" si="31"/>
        <v>50</v>
      </c>
      <c r="R16">
        <f t="shared" si="0"/>
        <v>1000000</v>
      </c>
      <c r="S16">
        <f t="shared" si="1"/>
        <v>29998.481336035398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26120.502306484726</v>
      </c>
      <c r="AC16">
        <f t="shared" si="2"/>
        <v>23916.377618606035</v>
      </c>
      <c r="AE16">
        <f t="shared" si="3"/>
        <v>17908.373270651118</v>
      </c>
      <c r="AF16">
        <f t="shared" si="4"/>
        <v>-895.4186635325558</v>
      </c>
      <c r="AG16">
        <f t="shared" si="5"/>
        <v>-39.862647296542818</v>
      </c>
      <c r="AH16">
        <f t="shared" si="6"/>
        <v>-12706.070902916872</v>
      </c>
      <c r="AI16">
        <f t="shared" si="7"/>
        <v>4267.0210569051451</v>
      </c>
      <c r="AJ16">
        <f t="shared" si="8"/>
        <v>2204.1246878786915</v>
      </c>
      <c r="AK16">
        <f t="shared" si="32"/>
        <v>3690.9299080970336</v>
      </c>
      <c r="AL16">
        <f t="shared" si="9"/>
        <v>10162.075652880871</v>
      </c>
      <c r="AN16">
        <f t="shared" si="10"/>
        <v>7516.5596950068893</v>
      </c>
      <c r="AO16">
        <f t="shared" si="11"/>
        <v>-375.8279847503444</v>
      </c>
      <c r="AP16">
        <f t="shared" si="12"/>
        <v>-16.731277792635325</v>
      </c>
      <c r="AQ16">
        <f t="shared" si="13"/>
        <v>-5333.0327097483105</v>
      </c>
      <c r="AR16">
        <f t="shared" si="14"/>
        <v>1790.9677227155976</v>
      </c>
      <c r="AS16">
        <f t="shared" si="15"/>
        <v>925.12226215598912</v>
      </c>
      <c r="AT16">
        <f t="shared" si="16"/>
        <v>1549.1689035633415</v>
      </c>
      <c r="AU16">
        <f t="shared" si="17"/>
        <v>4265.2588884349288</v>
      </c>
      <c r="AW16">
        <v>13</v>
      </c>
      <c r="AX16">
        <f>(R16*SUMPRODUCT(K17:$K$23, X17:$X$23)-$AZ$3*SUMPRODUCT(K16:$K$22, W17:$W$23))/Z16</f>
        <v>29998.481336035398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22462.599055989267</v>
      </c>
      <c r="P17">
        <f t="shared" si="30"/>
        <v>1123.1299527994634</v>
      </c>
      <c r="Q17" s="5">
        <f t="shared" si="31"/>
        <v>50</v>
      </c>
      <c r="R17">
        <f t="shared" si="0"/>
        <v>1000000</v>
      </c>
      <c r="S17">
        <f t="shared" si="1"/>
        <v>27487.939036487809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23916.377618606035</v>
      </c>
      <c r="AC17">
        <f t="shared" si="2"/>
        <v>21310.764110961169</v>
      </c>
      <c r="AE17">
        <f t="shared" si="3"/>
        <v>17414.734119057121</v>
      </c>
      <c r="AF17">
        <f t="shared" si="4"/>
        <v>-870.73670595285591</v>
      </c>
      <c r="AG17">
        <f t="shared" si="5"/>
        <v>-38.763844904256032</v>
      </c>
      <c r="AH17">
        <f t="shared" si="6"/>
        <v>-14003.518386427064</v>
      </c>
      <c r="AI17">
        <f t="shared" si="7"/>
        <v>2501.7151817729446</v>
      </c>
      <c r="AJ17">
        <f t="shared" si="8"/>
        <v>2605.6135076448663</v>
      </c>
      <c r="AK17">
        <f t="shared" si="32"/>
        <v>3462.194291463451</v>
      </c>
      <c r="AL17">
        <f t="shared" si="9"/>
        <v>8569.5229808812619</v>
      </c>
      <c r="AN17">
        <f t="shared" si="10"/>
        <v>6733.2073397231097</v>
      </c>
      <c r="AO17">
        <f t="shared" si="11"/>
        <v>-336.66036698615545</v>
      </c>
      <c r="AP17">
        <f t="shared" si="12"/>
        <v>-14.987596321646079</v>
      </c>
      <c r="AQ17">
        <f t="shared" si="13"/>
        <v>-5414.2998760031169</v>
      </c>
      <c r="AR17">
        <f t="shared" si="14"/>
        <v>967.25950041219073</v>
      </c>
      <c r="AS17">
        <f t="shared" si="15"/>
        <v>1007.4305972295818</v>
      </c>
      <c r="AT17">
        <f t="shared" si="16"/>
        <v>1338.6177391774795</v>
      </c>
      <c r="AU17">
        <f t="shared" si="17"/>
        <v>3313.3078368192523</v>
      </c>
      <c r="AW17">
        <v>14</v>
      </c>
      <c r="AX17">
        <f>(R17*SUMPRODUCT(K18:$K$23, X18:$X$23)-$AZ$3*SUMPRODUCT(K17:$K$22, W18:$W$23))/Z17</f>
        <v>27487.939036487809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22462.599055989267</v>
      </c>
      <c r="P18">
        <f t="shared" si="30"/>
        <v>1123.1299527994634</v>
      </c>
      <c r="Q18" s="5">
        <f t="shared" si="31"/>
        <v>50</v>
      </c>
      <c r="R18">
        <f t="shared" si="0"/>
        <v>1000000</v>
      </c>
      <c r="S18">
        <f t="shared" si="1"/>
        <v>24406.115510343327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21310.764110961169</v>
      </c>
      <c r="AC18">
        <f t="shared" si="2"/>
        <v>18357.501101268823</v>
      </c>
      <c r="AE18">
        <f t="shared" si="3"/>
        <v>16895.650056762443</v>
      </c>
      <c r="AF18">
        <f t="shared" si="4"/>
        <v>-844.78250283812224</v>
      </c>
      <c r="AG18">
        <f t="shared" si="5"/>
        <v>-37.608404117994326</v>
      </c>
      <c r="AH18">
        <f t="shared" si="6"/>
        <v>-15356.046744382946</v>
      </c>
      <c r="AI18">
        <f t="shared" si="7"/>
        <v>657.2124054233791</v>
      </c>
      <c r="AJ18">
        <f t="shared" si="8"/>
        <v>2953.2630096923458</v>
      </c>
      <c r="AK18">
        <f t="shared" si="32"/>
        <v>3197.0348215642516</v>
      </c>
      <c r="AL18">
        <f t="shared" si="9"/>
        <v>6807.5102366799765</v>
      </c>
      <c r="AN18">
        <f t="shared" si="10"/>
        <v>6017.5847128884197</v>
      </c>
      <c r="AO18">
        <f t="shared" si="11"/>
        <v>-300.87923564442104</v>
      </c>
      <c r="AP18">
        <f t="shared" si="12"/>
        <v>-13.394675963118202</v>
      </c>
      <c r="AQ18">
        <f t="shared" si="13"/>
        <v>-5469.2368644563285</v>
      </c>
      <c r="AR18">
        <f t="shared" si="14"/>
        <v>234.07393682455213</v>
      </c>
      <c r="AS18">
        <f t="shared" si="15"/>
        <v>1051.8393953803809</v>
      </c>
      <c r="AT18">
        <f t="shared" si="16"/>
        <v>1138.6615965756739</v>
      </c>
      <c r="AU18">
        <f t="shared" si="17"/>
        <v>2424.574928780607</v>
      </c>
      <c r="AW18">
        <v>15</v>
      </c>
      <c r="AX18">
        <f>(R18*SUMPRODUCT(K19:$K$23, X19:$X$23)-$AZ$3*SUMPRODUCT(K18:$K$22, W19:$W$23))/Z18</f>
        <v>24406.115510343327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22462.599055989267</v>
      </c>
      <c r="P19">
        <f t="shared" si="30"/>
        <v>1123.1299527994634</v>
      </c>
      <c r="Q19" s="5">
        <f t="shared" si="31"/>
        <v>50</v>
      </c>
      <c r="R19">
        <f t="shared" si="0"/>
        <v>1000000</v>
      </c>
      <c r="S19">
        <f t="shared" si="1"/>
        <v>20689.294148987057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18357.501101268823</v>
      </c>
      <c r="AC19">
        <f t="shared" si="2"/>
        <v>15056.233926851843</v>
      </c>
      <c r="AE19">
        <f t="shared" si="3"/>
        <v>16346.722297851524</v>
      </c>
      <c r="AF19">
        <f t="shared" si="4"/>
        <v>-817.33611489257623</v>
      </c>
      <c r="AG19">
        <f t="shared" si="5"/>
        <v>-36.386533582125594</v>
      </c>
      <c r="AH19">
        <f t="shared" si="6"/>
        <v>-16915.729893775784</v>
      </c>
      <c r="AI19">
        <f t="shared" si="7"/>
        <v>-1422.7302443989611</v>
      </c>
      <c r="AJ19">
        <f t="shared" si="8"/>
        <v>3301.2671744169802</v>
      </c>
      <c r="AK19">
        <f t="shared" si="32"/>
        <v>2899.7009449113707</v>
      </c>
      <c r="AL19">
        <f t="shared" si="9"/>
        <v>4778.2378749293894</v>
      </c>
      <c r="AN19">
        <f t="shared" si="10"/>
        <v>5363.1526552538289</v>
      </c>
      <c r="AO19">
        <f t="shared" si="11"/>
        <v>-268.15763276269143</v>
      </c>
      <c r="AP19">
        <f t="shared" si="12"/>
        <v>-11.937961056701131</v>
      </c>
      <c r="AQ19">
        <f t="shared" si="13"/>
        <v>-5549.8368444959669</v>
      </c>
      <c r="AR19">
        <f t="shared" si="14"/>
        <v>-466.77978306153045</v>
      </c>
      <c r="AS19">
        <f t="shared" si="15"/>
        <v>1083.103969687168</v>
      </c>
      <c r="AT19">
        <f t="shared" si="16"/>
        <v>951.35517315219931</v>
      </c>
      <c r="AU19">
        <f t="shared" si="17"/>
        <v>1567.6793597778369</v>
      </c>
      <c r="AW19">
        <v>16</v>
      </c>
      <c r="AX19">
        <f>(R19*SUMPRODUCT(K20:$K$23, X20:$X$23)-$AZ$3*SUMPRODUCT(K19:$K$22, W20:$W$23))/Z19</f>
        <v>20689.294148987057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22462.599055989267</v>
      </c>
      <c r="P20">
        <f t="shared" si="30"/>
        <v>1123.1299527994634</v>
      </c>
      <c r="Q20" s="5">
        <f t="shared" si="31"/>
        <v>50</v>
      </c>
      <c r="R20">
        <f t="shared" si="0"/>
        <v>1000000</v>
      </c>
      <c r="S20">
        <f t="shared" si="1"/>
        <v>16360.387311452136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15056.233926851843</v>
      </c>
      <c r="AC20">
        <f t="shared" si="2"/>
        <v>11485.095592133446</v>
      </c>
      <c r="AE20">
        <f t="shared" si="3"/>
        <v>15768.88691536146</v>
      </c>
      <c r="AF20">
        <f t="shared" si="4"/>
        <v>-788.44434576807305</v>
      </c>
      <c r="AG20">
        <f t="shared" si="5"/>
        <v>-35.100316922491118</v>
      </c>
      <c r="AH20">
        <f t="shared" si="6"/>
        <v>-18447.026476264538</v>
      </c>
      <c r="AI20">
        <f t="shared" si="7"/>
        <v>-3501.6842235936438</v>
      </c>
      <c r="AJ20">
        <f t="shared" si="8"/>
        <v>3571.1383347183964</v>
      </c>
      <c r="AK20">
        <f t="shared" si="32"/>
        <v>2570.2384078008185</v>
      </c>
      <c r="AL20">
        <f t="shared" si="9"/>
        <v>2639.6925189255712</v>
      </c>
      <c r="AN20">
        <f t="shared" si="10"/>
        <v>4765.7656171311455</v>
      </c>
      <c r="AO20">
        <f t="shared" si="11"/>
        <v>-238.28828085655732</v>
      </c>
      <c r="AP20">
        <f t="shared" si="12"/>
        <v>-10.608223930926721</v>
      </c>
      <c r="AQ20">
        <f t="shared" si="13"/>
        <v>-5575.1686844330607</v>
      </c>
      <c r="AR20">
        <f t="shared" si="14"/>
        <v>-1058.2995720893991</v>
      </c>
      <c r="AS20">
        <f t="shared" si="15"/>
        <v>1079.2904014702797</v>
      </c>
      <c r="AT20">
        <f t="shared" si="16"/>
        <v>776.79254708804933</v>
      </c>
      <c r="AU20">
        <f t="shared" si="17"/>
        <v>797.78337646892987</v>
      </c>
      <c r="AW20">
        <v>17</v>
      </c>
      <c r="AX20">
        <f>(R20*SUMPRODUCT(K21:$K$23, X21:$X$23)-$AZ$3*SUMPRODUCT(K20:$K$22, W21:$W$23))/Z20</f>
        <v>16360.387311452136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22462.599055989267</v>
      </c>
      <c r="P21">
        <f t="shared" si="30"/>
        <v>1123.1299527994634</v>
      </c>
      <c r="Q21" s="5">
        <f t="shared" si="31"/>
        <v>50</v>
      </c>
      <c r="R21">
        <f t="shared" si="0"/>
        <v>1000000</v>
      </c>
      <c r="S21">
        <f t="shared" si="1"/>
        <v>11485.538922901562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11485.095592133446</v>
      </c>
      <c r="AC21">
        <f t="shared" si="2"/>
        <v>7754.9365014278646</v>
      </c>
      <c r="AE21">
        <f t="shared" si="3"/>
        <v>15166.552523616678</v>
      </c>
      <c r="AF21">
        <f t="shared" si="4"/>
        <v>-758.32762618083393</v>
      </c>
      <c r="AG21">
        <f t="shared" si="5"/>
        <v>-33.759567371997356</v>
      </c>
      <c r="AH21">
        <f t="shared" si="6"/>
        <v>-19794.927625376957</v>
      </c>
      <c r="AI21">
        <f t="shared" si="7"/>
        <v>-5420.4622953131093</v>
      </c>
      <c r="AJ21">
        <f t="shared" si="8"/>
        <v>3730.1590907055815</v>
      </c>
      <c r="AK21">
        <f t="shared" si="32"/>
        <v>2215.6914342924442</v>
      </c>
      <c r="AL21">
        <f t="shared" si="9"/>
        <v>525.3882296849165</v>
      </c>
      <c r="AN21">
        <f t="shared" si="10"/>
        <v>4222.4127229358483</v>
      </c>
      <c r="AO21">
        <f t="shared" si="11"/>
        <v>-211.12063614679241</v>
      </c>
      <c r="AP21">
        <f t="shared" si="12"/>
        <v>-9.3987626107095874</v>
      </c>
      <c r="AQ21">
        <f t="shared" si="13"/>
        <v>-5510.9659314359842</v>
      </c>
      <c r="AR21">
        <f t="shared" si="14"/>
        <v>-1509.0726072576376</v>
      </c>
      <c r="AS21">
        <f t="shared" si="15"/>
        <v>1038.4872355562968</v>
      </c>
      <c r="AT21">
        <f t="shared" si="16"/>
        <v>616.85499639343402</v>
      </c>
      <c r="AU21">
        <f t="shared" si="17"/>
        <v>146.26962469209337</v>
      </c>
      <c r="AW21">
        <v>18</v>
      </c>
      <c r="AX21">
        <f>(R21*SUMPRODUCT(K22:$K$23, X22:$X$23)-$AZ$3*SUMPRODUCT(K21:$K$22, W22:$W$23))/Z21</f>
        <v>11485.538922901562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22462.599055989267</v>
      </c>
      <c r="P22">
        <f t="shared" si="30"/>
        <v>1123.1299527994634</v>
      </c>
      <c r="Q22" s="5">
        <f t="shared" si="31"/>
        <v>50</v>
      </c>
      <c r="R22">
        <f t="shared" si="0"/>
        <v>1000000</v>
      </c>
      <c r="S22">
        <f t="shared" si="1"/>
        <v>6036.6651171386729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7754.9365014278646</v>
      </c>
      <c r="AC22">
        <f t="shared" si="2"/>
        <v>3907.4416371615639</v>
      </c>
      <c r="AE22">
        <f t="shared" si="3"/>
        <v>14539.699176130765</v>
      </c>
      <c r="AF22">
        <f t="shared" si="4"/>
        <v>-726.98495880653832</v>
      </c>
      <c r="AG22">
        <f t="shared" si="5"/>
        <v>-32.364240531315552</v>
      </c>
      <c r="AH22">
        <f t="shared" si="6"/>
        <v>-21154.623339236565</v>
      </c>
      <c r="AI22">
        <f t="shared" si="7"/>
        <v>-7374.2733624436532</v>
      </c>
      <c r="AJ22">
        <f t="shared" si="8"/>
        <v>3847.4948642663007</v>
      </c>
      <c r="AK22">
        <f t="shared" si="32"/>
        <v>1845.5438720036168</v>
      </c>
      <c r="AL22">
        <f t="shared" si="9"/>
        <v>-1681.2346261737357</v>
      </c>
      <c r="AN22">
        <f t="shared" si="10"/>
        <v>3728.8198013375059</v>
      </c>
      <c r="AO22">
        <f t="shared" si="11"/>
        <v>-186.44099006687532</v>
      </c>
      <c r="AP22">
        <f t="shared" si="12"/>
        <v>-8.3000631228007435</v>
      </c>
      <c r="AQ22">
        <f t="shared" si="13"/>
        <v>-5425.268944124984</v>
      </c>
      <c r="AR22">
        <f t="shared" si="14"/>
        <v>-1891.190195977154</v>
      </c>
      <c r="AS22">
        <f t="shared" si="15"/>
        <v>986.72021075737234</v>
      </c>
      <c r="AT22">
        <f t="shared" si="16"/>
        <v>473.30418950218632</v>
      </c>
      <c r="AU22">
        <f t="shared" si="17"/>
        <v>-431.16579571759524</v>
      </c>
      <c r="AW22">
        <v>19</v>
      </c>
      <c r="AX22">
        <f>(R22*SUMPRODUCT(K23:$K$23, X23:$X$23)-$AZ$3*SUMPRODUCT(K22:$K$22, W23:$W$23))/Z22</f>
        <v>6036.6651171386729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22462.599055989267</v>
      </c>
      <c r="P23">
        <f t="shared" si="30"/>
        <v>1123.1299527994634</v>
      </c>
      <c r="Q23" s="5">
        <f t="shared" si="31"/>
        <v>50</v>
      </c>
      <c r="R23">
        <f t="shared" si="0"/>
        <v>1000000</v>
      </c>
      <c r="S23">
        <f t="shared" si="1"/>
        <v>6318.8959508469525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3907.4416371615639</v>
      </c>
      <c r="AC23">
        <f t="shared" si="2"/>
        <v>3907.4416371615634</v>
      </c>
      <c r="AE23">
        <f t="shared" si="3"/>
        <v>13890.289619102539</v>
      </c>
      <c r="AF23">
        <f t="shared" si="4"/>
        <v>-694.51448095512694</v>
      </c>
      <c r="AG23">
        <f t="shared" si="5"/>
        <v>-30.918705320965366</v>
      </c>
      <c r="AH23">
        <f t="shared" si="6"/>
        <v>-22437.85610074061</v>
      </c>
      <c r="AI23">
        <f t="shared" si="7"/>
        <v>-9272.9996679141641</v>
      </c>
      <c r="AJ23">
        <f t="shared" si="8"/>
        <v>0</v>
      </c>
      <c r="AK23">
        <f t="shared" si="32"/>
        <v>1463.5222594631891</v>
      </c>
      <c r="AL23">
        <f t="shared" si="9"/>
        <v>-7809.4774084509754</v>
      </c>
      <c r="AN23">
        <f t="shared" si="10"/>
        <v>3281.4775933519563</v>
      </c>
      <c r="AO23">
        <f t="shared" si="11"/>
        <v>-164.07387966759782</v>
      </c>
      <c r="AP23">
        <f t="shared" si="12"/>
        <v>-7.3043141293950278</v>
      </c>
      <c r="AQ23">
        <f t="shared" si="13"/>
        <v>-5300.7765897247755</v>
      </c>
      <c r="AR23">
        <f t="shared" si="14"/>
        <v>-2190.6771901698121</v>
      </c>
      <c r="AS23">
        <f t="shared" si="15"/>
        <v>0</v>
      </c>
      <c r="AT23">
        <f t="shared" si="16"/>
        <v>345.74624673020872</v>
      </c>
      <c r="AU23">
        <f t="shared" si="17"/>
        <v>-1844.9309434396037</v>
      </c>
      <c r="AW23">
        <v>20</v>
      </c>
      <c r="AX23">
        <f>(R23*SUMPRODUCT(K$23:$K24, X$23:$X24)-$AZ$3*SUMPRODUCT(K$22:$K23, W$23:$W24))/Z23</f>
        <v>6318.8959508469525</v>
      </c>
    </row>
    <row r="25" spans="5:50" x14ac:dyDescent="0.25">
      <c r="AN25" s="6">
        <f t="shared" ref="AN25:AU25" si="33">SUM(AN3:AN23)</f>
        <v>216058.78048030136</v>
      </c>
      <c r="AO25" s="6">
        <f t="shared" si="33"/>
        <v>-27649.888316007015</v>
      </c>
      <c r="AP25" s="6">
        <f t="shared" si="33"/>
        <v>-2950.8382600940495</v>
      </c>
      <c r="AQ25" s="6">
        <f t="shared" si="33"/>
        <v>-87394.458629357876</v>
      </c>
      <c r="AR25" s="6">
        <f t="shared" si="33"/>
        <v>98063.595274842432</v>
      </c>
      <c r="AS25" s="6">
        <f t="shared" si="33"/>
        <v>-15956.921791290748</v>
      </c>
      <c r="AT25" s="6">
        <f t="shared" si="33"/>
        <v>27992.13872460277</v>
      </c>
      <c r="AU25" s="7">
        <f t="shared" si="33"/>
        <v>110098.81220815444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76295.062606342341</v>
      </c>
      <c r="K3">
        <v>1</v>
      </c>
      <c r="L3" s="2">
        <v>0</v>
      </c>
      <c r="O3">
        <f>$C$3</f>
        <v>76295.062606342341</v>
      </c>
      <c r="P3">
        <f>O3*B5</f>
        <v>61036.050085073875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76295.062606342341</v>
      </c>
      <c r="AF3">
        <f t="shared" ref="AF3:AF23" si="4">-$Z3*P3</f>
        <v>-61036.050085073875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12739.104317268466</v>
      </c>
      <c r="AJ3">
        <f t="shared" ref="AJ3:AJ23" si="8">AB3-AC3</f>
        <v>0</v>
      </c>
      <c r="AL3">
        <f t="shared" ref="AL3:AL23" si="9">SUM(AI3:AK3)</f>
        <v>12739.104317268466</v>
      </c>
      <c r="AN3">
        <f t="shared" ref="AN3:AN23" si="10">AE3*$K3</f>
        <v>76295.062606342341</v>
      </c>
      <c r="AO3">
        <f t="shared" ref="AO3:AO23" si="11">AF3*$K3</f>
        <v>-61036.050085073875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12739.104317268466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12739.104317268466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26773.947647657849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15893.028418650863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15546.488069951942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-15546.488069951942</v>
      </c>
      <c r="AK4">
        <f>H4*SUM(AB4, AE4:AF4)</f>
        <v>0</v>
      </c>
      <c r="AL4">
        <f t="shared" si="9"/>
        <v>-27351.039069951941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-11227.459577705913</v>
      </c>
      <c r="AR4">
        <f t="shared" si="14"/>
        <v>-11227.459577705913</v>
      </c>
      <c r="AS4">
        <f t="shared" si="15"/>
        <v>-14786.463829134429</v>
      </c>
      <c r="AT4">
        <f t="shared" si="16"/>
        <v>0</v>
      </c>
      <c r="AU4">
        <f t="shared" si="17"/>
        <v>-26013.923406840342</v>
      </c>
      <c r="AW4">
        <v>1</v>
      </c>
      <c r="AX4">
        <f>(R4*SUMPRODUCT(K5:$K$23, X5:$X$23)-$AZ$3*SUMPRODUCT(K4:$K$22, W5:$W$23))/Z4</f>
        <v>15893.028418650863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76295.062606342341</v>
      </c>
      <c r="P5">
        <f t="shared" ref="P5:P23" si="30">O5*$C$5</f>
        <v>3814.7531303171172</v>
      </c>
      <c r="Q5" s="5">
        <f t="shared" ref="Q5:Q23" si="31">$C$8</f>
        <v>50</v>
      </c>
      <c r="R5">
        <f t="shared" si="0"/>
        <v>1000000</v>
      </c>
      <c r="S5">
        <f t="shared" si="1"/>
        <v>29737.819439278333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15546.488069951942</v>
      </c>
      <c r="AC5">
        <f t="shared" si="2"/>
        <v>28402.053428794403</v>
      </c>
      <c r="AE5">
        <f t="shared" si="3"/>
        <v>72868.03421895871</v>
      </c>
      <c r="AF5">
        <f t="shared" si="4"/>
        <v>-3643.401710947936</v>
      </c>
      <c r="AG5">
        <f t="shared" si="5"/>
        <v>-47.754095566402519</v>
      </c>
      <c r="AH5">
        <f t="shared" si="6"/>
        <v>-13331.583181949647</v>
      </c>
      <c r="AI5">
        <f t="shared" si="7"/>
        <v>55845.295230494732</v>
      </c>
      <c r="AJ5">
        <f t="shared" si="8"/>
        <v>-12855.565358842461</v>
      </c>
      <c r="AK5">
        <f>H5*SUM(AB5, AE5:AF5)</f>
        <v>4399.6211579962655</v>
      </c>
      <c r="AL5">
        <f t="shared" si="9"/>
        <v>47389.351029648533</v>
      </c>
      <c r="AN5">
        <f t="shared" si="10"/>
        <v>65886.225117069611</v>
      </c>
      <c r="AO5">
        <f t="shared" si="11"/>
        <v>-3294.3112558534808</v>
      </c>
      <c r="AP5">
        <f t="shared" si="12"/>
        <v>-43.17856416018757</v>
      </c>
      <c r="AQ5">
        <f t="shared" si="13"/>
        <v>-12054.225149720603</v>
      </c>
      <c r="AR5">
        <f t="shared" si="14"/>
        <v>50494.510147335342</v>
      </c>
      <c r="AS5">
        <f t="shared" si="15"/>
        <v>-11623.816702599115</v>
      </c>
      <c r="AT5">
        <f t="shared" si="16"/>
        <v>3978.073968271608</v>
      </c>
      <c r="AU5">
        <f t="shared" si="17"/>
        <v>42848.76741300783</v>
      </c>
      <c r="AW5">
        <v>2</v>
      </c>
      <c r="AX5">
        <f>(R5*SUMPRODUCT(K6:$K$23, X6:$X$23)-$AZ$3*SUMPRODUCT(K5:$K$22, W6:$W$23))/Z5</f>
        <v>29737.819439278333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76295.062606342341</v>
      </c>
      <c r="P6">
        <f t="shared" si="30"/>
        <v>3814.7531303171172</v>
      </c>
      <c r="Q6" s="5">
        <f t="shared" si="31"/>
        <v>50</v>
      </c>
      <c r="R6">
        <f t="shared" si="0"/>
        <v>1000000</v>
      </c>
      <c r="S6">
        <f t="shared" si="1"/>
        <v>41696.868228469277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28402.053428794403</v>
      </c>
      <c r="AC6">
        <f t="shared" si="2"/>
        <v>38807.202764259418</v>
      </c>
      <c r="AE6">
        <f t="shared" si="3"/>
        <v>71007.682117830045</v>
      </c>
      <c r="AF6">
        <f t="shared" si="4"/>
        <v>-3550.3841058915027</v>
      </c>
      <c r="AG6">
        <f t="shared" si="5"/>
        <v>-46.534913067839362</v>
      </c>
      <c r="AH6">
        <f t="shared" si="6"/>
        <v>-14832.830857982673</v>
      </c>
      <c r="AI6">
        <f t="shared" si="7"/>
        <v>52577.93224088804</v>
      </c>
      <c r="AJ6">
        <f t="shared" si="8"/>
        <v>-10405.149335465016</v>
      </c>
      <c r="AK6">
        <f>H6*SUM(AB6, AE6:AF6)</f>
        <v>5243.5065238080924</v>
      </c>
      <c r="AL6">
        <f t="shared" si="9"/>
        <v>47416.289429231118</v>
      </c>
      <c r="AN6">
        <f t="shared" si="10"/>
        <v>60874.297516380459</v>
      </c>
      <c r="AO6">
        <f t="shared" si="11"/>
        <v>-3043.7148758190233</v>
      </c>
      <c r="AP6">
        <f t="shared" si="12"/>
        <v>-39.893995388975561</v>
      </c>
      <c r="AQ6">
        <f t="shared" si="13"/>
        <v>-12716.062991052881</v>
      </c>
      <c r="AR6">
        <f t="shared" si="14"/>
        <v>45074.625654119591</v>
      </c>
      <c r="AS6">
        <f t="shared" si="15"/>
        <v>-8920.2483091673457</v>
      </c>
      <c r="AT6">
        <f t="shared" si="16"/>
        <v>4495.2146956396118</v>
      </c>
      <c r="AU6">
        <f t="shared" si="17"/>
        <v>40649.592040591859</v>
      </c>
      <c r="AW6">
        <v>3</v>
      </c>
      <c r="AX6">
        <f>(R6*SUMPRODUCT(K7:$K$23, X7:$X$23)-$AZ$3*SUMPRODUCT(K6:$K$22, W7:$W$23))/Z6</f>
        <v>41696.868228469277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76295.062606342341</v>
      </c>
      <c r="P7">
        <f t="shared" si="30"/>
        <v>3814.7531303171172</v>
      </c>
      <c r="Q7" s="5">
        <f t="shared" si="31"/>
        <v>50</v>
      </c>
      <c r="R7">
        <f t="shared" si="0"/>
        <v>1000000</v>
      </c>
      <c r="S7">
        <f t="shared" si="1"/>
        <v>51897.499853832334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38807.202764259418</v>
      </c>
      <c r="AC7">
        <f t="shared" si="2"/>
        <v>46969.512129776442</v>
      </c>
      <c r="AE7">
        <f t="shared" si="3"/>
        <v>69050.375810464509</v>
      </c>
      <c r="AF7">
        <f t="shared" si="4"/>
        <v>-3452.5187905232256</v>
      </c>
      <c r="AG7">
        <f t="shared" si="5"/>
        <v>-45.252191591179333</v>
      </c>
      <c r="AH7">
        <f t="shared" si="6"/>
        <v>-16347.446919632697</v>
      </c>
      <c r="AI7">
        <f t="shared" si="7"/>
        <v>49205.157908717403</v>
      </c>
      <c r="AJ7">
        <f t="shared" si="8"/>
        <v>-8162.3093655170233</v>
      </c>
      <c r="AK7">
        <f>H7*SUM(AB7, AE7:AF7)</f>
        <v>6441.7921886851836</v>
      </c>
      <c r="AL7">
        <f t="shared" si="9"/>
        <v>47484.640731885564</v>
      </c>
      <c r="AN7">
        <f t="shared" si="10"/>
        <v>55756.159967165033</v>
      </c>
      <c r="AO7">
        <f t="shared" si="11"/>
        <v>-2787.8079983582516</v>
      </c>
      <c r="AP7">
        <f t="shared" si="12"/>
        <v>-36.539821885230403</v>
      </c>
      <c r="AQ7">
        <f t="shared" si="13"/>
        <v>-13200.085514489661</v>
      </c>
      <c r="AR7">
        <f t="shared" si="14"/>
        <v>39731.726632431884</v>
      </c>
      <c r="AS7">
        <f t="shared" si="15"/>
        <v>-6590.8262097581037</v>
      </c>
      <c r="AT7">
        <f t="shared" si="16"/>
        <v>5201.5588841028939</v>
      </c>
      <c r="AU7">
        <f t="shared" si="17"/>
        <v>38342.459306776676</v>
      </c>
      <c r="AW7">
        <v>4</v>
      </c>
      <c r="AX7">
        <f>(R7*SUMPRODUCT(K8:$K$23, X8:$X$23)-$AZ$3*SUMPRODUCT(K7:$K$22, W8:$W$23))/Z7</f>
        <v>51897.499853832334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76295.062606342341</v>
      </c>
      <c r="P8">
        <f t="shared" si="30"/>
        <v>3814.7531303171172</v>
      </c>
      <c r="Q8" s="5">
        <f t="shared" si="31"/>
        <v>50</v>
      </c>
      <c r="R8">
        <f t="shared" si="0"/>
        <v>1000000</v>
      </c>
      <c r="S8">
        <f t="shared" si="1"/>
        <v>60370.141716016115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46969.512129776442</v>
      </c>
      <c r="AC8">
        <f t="shared" si="2"/>
        <v>53009.031045451353</v>
      </c>
      <c r="AE8">
        <f t="shared" si="3"/>
        <v>66992.179036765476</v>
      </c>
      <c r="AF8">
        <f t="shared" si="4"/>
        <v>-3349.6089518382742</v>
      </c>
      <c r="AG8">
        <f t="shared" si="5"/>
        <v>-43.903351506783139</v>
      </c>
      <c r="AH8">
        <f t="shared" si="6"/>
        <v>-17926.36336968801</v>
      </c>
      <c r="AI8">
        <f t="shared" si="7"/>
        <v>45672.303363732412</v>
      </c>
      <c r="AJ8">
        <f t="shared" si="8"/>
        <v>-6039.5189156749111</v>
      </c>
      <c r="AK8">
        <f t="shared" ref="AK8:AK23" si="32">H8*SUM(AB8:AB8, AE8:AF8)</f>
        <v>7753.9069632507244</v>
      </c>
      <c r="AL8">
        <f t="shared" si="9"/>
        <v>47386.691411308224</v>
      </c>
      <c r="AN8">
        <f t="shared" si="10"/>
        <v>50550.627266782009</v>
      </c>
      <c r="AO8">
        <f t="shared" si="11"/>
        <v>-2527.5313633391006</v>
      </c>
      <c r="AP8">
        <f t="shared" si="12"/>
        <v>-33.128373933977073</v>
      </c>
      <c r="AQ8">
        <f t="shared" si="13"/>
        <v>-13526.786648523168</v>
      </c>
      <c r="AR8">
        <f t="shared" si="14"/>
        <v>34463.180880985761</v>
      </c>
      <c r="AS8">
        <f t="shared" si="15"/>
        <v>-4557.2703256810273</v>
      </c>
      <c r="AT8">
        <f t="shared" si="16"/>
        <v>5850.904783161056</v>
      </c>
      <c r="AU8">
        <f t="shared" si="17"/>
        <v>35756.815338465793</v>
      </c>
      <c r="AW8">
        <v>5</v>
      </c>
      <c r="AX8">
        <f>(R8*SUMPRODUCT(K9:$K$23, X9:$X$23)-$AZ$3*SUMPRODUCT(K8:$K$22, W9:$W$23))/Z8</f>
        <v>60370.141716016115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76295.062606342341</v>
      </c>
      <c r="P9">
        <f t="shared" si="30"/>
        <v>3814.7531303171172</v>
      </c>
      <c r="Q9" s="5">
        <f t="shared" si="31"/>
        <v>50</v>
      </c>
      <c r="R9">
        <f t="shared" si="0"/>
        <v>1000000</v>
      </c>
      <c r="S9">
        <f t="shared" si="1"/>
        <v>66938.42956668952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53009.031045451353</v>
      </c>
      <c r="AC9">
        <f t="shared" si="2"/>
        <v>56866.823341554627</v>
      </c>
      <c r="AE9">
        <f t="shared" si="3"/>
        <v>64815.65036934719</v>
      </c>
      <c r="AF9">
        <f t="shared" si="4"/>
        <v>-3240.7825184673598</v>
      </c>
      <c r="AG9">
        <f t="shared" si="5"/>
        <v>-42.476962568190565</v>
      </c>
      <c r="AH9">
        <f t="shared" si="6"/>
        <v>-19747.108470494808</v>
      </c>
      <c r="AI9">
        <f t="shared" si="7"/>
        <v>41785.282417816838</v>
      </c>
      <c r="AJ9">
        <f t="shared" si="8"/>
        <v>-3857.7922961032746</v>
      </c>
      <c r="AK9">
        <f t="shared" si="32"/>
        <v>8410.4581789907097</v>
      </c>
      <c r="AL9">
        <f t="shared" si="9"/>
        <v>46337.948300704273</v>
      </c>
      <c r="AN9">
        <f t="shared" si="10"/>
        <v>45563.883943615139</v>
      </c>
      <c r="AO9">
        <f t="shared" si="11"/>
        <v>-2278.1941971807569</v>
      </c>
      <c r="AP9">
        <f t="shared" si="12"/>
        <v>-29.860309689179971</v>
      </c>
      <c r="AQ9">
        <f t="shared" si="13"/>
        <v>-13881.754691103426</v>
      </c>
      <c r="AR9">
        <f t="shared" si="14"/>
        <v>29374.074745641778</v>
      </c>
      <c r="AS9">
        <f t="shared" si="15"/>
        <v>-2711.9376177910062</v>
      </c>
      <c r="AT9">
        <f t="shared" si="16"/>
        <v>5912.3550901124909</v>
      </c>
      <c r="AU9">
        <f t="shared" si="17"/>
        <v>32574.492217963263</v>
      </c>
      <c r="AW9">
        <v>6</v>
      </c>
      <c r="AX9">
        <f>(R9*SUMPRODUCT(K10:$K$23, X10:$X$23)-$AZ$3*SUMPRODUCT(K9:$K$22, W10:$W$23))/Z9</f>
        <v>66938.42956668952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76295.062606342341</v>
      </c>
      <c r="P10">
        <f t="shared" si="30"/>
        <v>3814.7531303171172</v>
      </c>
      <c r="Q10" s="5">
        <f t="shared" si="31"/>
        <v>50</v>
      </c>
      <c r="R10">
        <f t="shared" si="0"/>
        <v>1000000</v>
      </c>
      <c r="S10">
        <f t="shared" si="1"/>
        <v>71381.349621750196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56866.823341554627</v>
      </c>
      <c r="AC10">
        <f t="shared" si="2"/>
        <v>58497.668671059306</v>
      </c>
      <c r="AE10">
        <f t="shared" si="3"/>
        <v>62524.501389136254</v>
      </c>
      <c r="AF10">
        <f t="shared" si="4"/>
        <v>-3126.2250694568129</v>
      </c>
      <c r="AG10">
        <f t="shared" si="5"/>
        <v>-40.975457161456376</v>
      </c>
      <c r="AH10">
        <f t="shared" si="6"/>
        <v>-21534.715621045842</v>
      </c>
      <c r="AI10">
        <f t="shared" si="7"/>
        <v>37822.585241472145</v>
      </c>
      <c r="AJ10">
        <f t="shared" si="8"/>
        <v>-1630.8453295046784</v>
      </c>
      <c r="AK10">
        <f t="shared" si="32"/>
        <v>6313.1949116050109</v>
      </c>
      <c r="AL10">
        <f t="shared" si="9"/>
        <v>42504.934823572476</v>
      </c>
      <c r="AN10">
        <f t="shared" si="10"/>
        <v>41689.51899768327</v>
      </c>
      <c r="AO10">
        <f t="shared" si="11"/>
        <v>-2084.4759498841636</v>
      </c>
      <c r="AP10">
        <f t="shared" si="12"/>
        <v>-27.321243061813583</v>
      </c>
      <c r="AQ10">
        <f t="shared" si="13"/>
        <v>-14358.722037714431</v>
      </c>
      <c r="AR10">
        <f t="shared" si="14"/>
        <v>25218.999767022866</v>
      </c>
      <c r="AS10">
        <f t="shared" si="15"/>
        <v>-1087.400232486805</v>
      </c>
      <c r="AT10">
        <f t="shared" si="16"/>
        <v>4209.4547474338578</v>
      </c>
      <c r="AU10">
        <f t="shared" si="17"/>
        <v>28341.054281969915</v>
      </c>
      <c r="AW10">
        <v>7</v>
      </c>
      <c r="AX10">
        <f>(R10*SUMPRODUCT(K11:$K$23, X11:$X$23)-$AZ$3*SUMPRODUCT(K10:$K$22, W11:$W$23))/Z10</f>
        <v>71381.349621750196</v>
      </c>
    </row>
    <row r="11" spans="1:52" x14ac:dyDescent="0.25">
      <c r="A11" t="s">
        <v>33</v>
      </c>
      <c r="C11" s="24">
        <f>AU25</f>
        <v>338282.42288848403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76295.062606342341</v>
      </c>
      <c r="P11">
        <f t="shared" si="30"/>
        <v>3814.7531303171172</v>
      </c>
      <c r="Q11" s="5">
        <f t="shared" si="31"/>
        <v>50</v>
      </c>
      <c r="R11">
        <f t="shared" si="0"/>
        <v>1000000</v>
      </c>
      <c r="S11">
        <f t="shared" si="1"/>
        <v>74183.134297898825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58497.668671059306</v>
      </c>
      <c r="AC11">
        <f t="shared" si="2"/>
        <v>58471.578306512485</v>
      </c>
      <c r="AE11">
        <f t="shared" si="3"/>
        <v>60136.21249369852</v>
      </c>
      <c r="AF11">
        <f t="shared" si="4"/>
        <v>-3006.8106246849261</v>
      </c>
      <c r="AG11">
        <f t="shared" si="5"/>
        <v>-39.410291072163986</v>
      </c>
      <c r="AH11">
        <f t="shared" si="6"/>
        <v>-23108.230353556519</v>
      </c>
      <c r="AI11">
        <f t="shared" si="7"/>
        <v>33981.761224384914</v>
      </c>
      <c r="AJ11">
        <f t="shared" si="8"/>
        <v>26.090364546820638</v>
      </c>
      <c r="AK11">
        <f t="shared" si="32"/>
        <v>5931.6687187057405</v>
      </c>
      <c r="AL11">
        <f t="shared" si="9"/>
        <v>39939.520307637475</v>
      </c>
      <c r="AN11">
        <f t="shared" si="10"/>
        <v>38140.471250566399</v>
      </c>
      <c r="AO11">
        <f t="shared" si="11"/>
        <v>-1907.0235625283201</v>
      </c>
      <c r="AP11">
        <f t="shared" si="12"/>
        <v>-24.995373191682667</v>
      </c>
      <c r="AQ11">
        <f t="shared" si="13"/>
        <v>-14656.040992665494</v>
      </c>
      <c r="AR11">
        <f t="shared" si="14"/>
        <v>21552.411322180909</v>
      </c>
      <c r="AS11">
        <f t="shared" si="15"/>
        <v>16.547413906705259</v>
      </c>
      <c r="AT11">
        <f t="shared" si="16"/>
        <v>3762.0699883183856</v>
      </c>
      <c r="AU11">
        <f t="shared" si="17"/>
        <v>25331.028724405998</v>
      </c>
      <c r="AW11">
        <v>8</v>
      </c>
      <c r="AX11">
        <f>(R11*SUMPRODUCT(K12:$K$23, X12:$X$23)-$AZ$3*SUMPRODUCT(K11:$K$22, W12:$W$23))/Z11</f>
        <v>74183.134297898825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76295.062606342341</v>
      </c>
      <c r="P12">
        <f t="shared" si="30"/>
        <v>3814.7531303171172</v>
      </c>
      <c r="Q12" s="5">
        <f t="shared" si="31"/>
        <v>50</v>
      </c>
      <c r="R12">
        <f t="shared" si="0"/>
        <v>1000000</v>
      </c>
      <c r="S12">
        <f t="shared" si="1"/>
        <v>75722.406308274891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58471.578306512485</v>
      </c>
      <c r="AC12">
        <f t="shared" si="2"/>
        <v>57217.989318112217</v>
      </c>
      <c r="AE12">
        <f t="shared" si="3"/>
        <v>57650.704594121511</v>
      </c>
      <c r="AF12">
        <f t="shared" si="4"/>
        <v>-2882.5352297060758</v>
      </c>
      <c r="AG12">
        <f t="shared" si="5"/>
        <v>-37.78141246936277</v>
      </c>
      <c r="AH12">
        <f t="shared" si="6"/>
        <v>-24695.513841591652</v>
      </c>
      <c r="AI12">
        <f t="shared" si="7"/>
        <v>30034.874110354423</v>
      </c>
      <c r="AJ12">
        <f t="shared" si="8"/>
        <v>1253.5889884002681</v>
      </c>
      <c r="AK12">
        <f t="shared" si="32"/>
        <v>7926.782336964955</v>
      </c>
      <c r="AL12">
        <f t="shared" si="9"/>
        <v>39215.245435719648</v>
      </c>
      <c r="AN12">
        <f t="shared" si="10"/>
        <v>34172.033600960189</v>
      </c>
      <c r="AO12">
        <f t="shared" si="11"/>
        <v>-1708.6016800480095</v>
      </c>
      <c r="AP12">
        <f t="shared" si="12"/>
        <v>-22.394655980084025</v>
      </c>
      <c r="AQ12">
        <f t="shared" si="13"/>
        <v>-14638.085253755895</v>
      </c>
      <c r="AR12">
        <f t="shared" si="14"/>
        <v>17802.952011176199</v>
      </c>
      <c r="AS12">
        <f t="shared" si="15"/>
        <v>743.05570651734411</v>
      </c>
      <c r="AT12">
        <f t="shared" si="16"/>
        <v>4698.5422688812114</v>
      </c>
      <c r="AU12">
        <f t="shared" si="17"/>
        <v>23244.549986574755</v>
      </c>
      <c r="AW12">
        <v>9</v>
      </c>
      <c r="AX12">
        <f>(R12*SUMPRODUCT(K13:$K$23, X13:$X$23)-$AZ$3*SUMPRODUCT(K12:$K$22, W13:$W$23))/Z12</f>
        <v>75722.406308274891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76295.062606342341</v>
      </c>
      <c r="P13">
        <f t="shared" si="30"/>
        <v>3814.7531303171172</v>
      </c>
      <c r="Q13" s="5">
        <f t="shared" si="31"/>
        <v>50</v>
      </c>
      <c r="R13">
        <f t="shared" si="0"/>
        <v>1000000</v>
      </c>
      <c r="S13">
        <f t="shared" si="1"/>
        <v>76391.189663688609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57217.989318112217</v>
      </c>
      <c r="AC13">
        <f t="shared" si="2"/>
        <v>55145.152136054028</v>
      </c>
      <c r="AE13">
        <f t="shared" si="3"/>
        <v>55075.760086721006</v>
      </c>
      <c r="AF13">
        <f t="shared" si="4"/>
        <v>-2753.7880043360506</v>
      </c>
      <c r="AG13">
        <f t="shared" si="5"/>
        <v>-36.09392154961192</v>
      </c>
      <c r="AH13">
        <f t="shared" si="6"/>
        <v>-26193.535901144463</v>
      </c>
      <c r="AI13">
        <f t="shared" si="7"/>
        <v>26092.342259690882</v>
      </c>
      <c r="AJ13">
        <f t="shared" si="8"/>
        <v>2072.8371820581888</v>
      </c>
      <c r="AK13">
        <f t="shared" si="32"/>
        <v>11381.201989511655</v>
      </c>
      <c r="AL13">
        <f t="shared" si="9"/>
        <v>39546.381431260728</v>
      </c>
      <c r="AN13">
        <f t="shared" si="10"/>
        <v>29573.10813699376</v>
      </c>
      <c r="AO13">
        <f t="shared" si="11"/>
        <v>-1478.6554068496882</v>
      </c>
      <c r="AP13">
        <f t="shared" si="12"/>
        <v>-19.380748325472489</v>
      </c>
      <c r="AQ13">
        <f t="shared" si="13"/>
        <v>-14064.704118019765</v>
      </c>
      <c r="AR13">
        <f t="shared" si="14"/>
        <v>14010.367863798836</v>
      </c>
      <c r="AS13">
        <f t="shared" si="15"/>
        <v>1113.0166526774449</v>
      </c>
      <c r="AT13">
        <f t="shared" si="16"/>
        <v>6111.1733480360435</v>
      </c>
      <c r="AU13">
        <f t="shared" si="17"/>
        <v>21234.557864512324</v>
      </c>
      <c r="AW13">
        <v>10</v>
      </c>
      <c r="AX13">
        <f>(R13*SUMPRODUCT(K14:$K$23, X14:$X$23)-$AZ$3*SUMPRODUCT(K13:$K$22, W14:$W$23))/Z13</f>
        <v>76391.189663688609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76295.062606342341</v>
      </c>
      <c r="P14">
        <f t="shared" si="30"/>
        <v>3814.7531303171172</v>
      </c>
      <c r="Q14" s="5">
        <f t="shared" si="31"/>
        <v>50</v>
      </c>
      <c r="R14">
        <f t="shared" si="0"/>
        <v>1000000</v>
      </c>
      <c r="S14">
        <f t="shared" si="1"/>
        <v>75435.2788832394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55145.152136054028</v>
      </c>
      <c r="AC14">
        <f t="shared" si="2"/>
        <v>51820.821811937916</v>
      </c>
      <c r="AE14">
        <f t="shared" si="3"/>
        <v>52411.456588813133</v>
      </c>
      <c r="AF14">
        <f t="shared" si="4"/>
        <v>-2620.5728294406567</v>
      </c>
      <c r="AG14">
        <f t="shared" si="5"/>
        <v>-34.347869179450818</v>
      </c>
      <c r="AH14">
        <f t="shared" si="6"/>
        <v>-27702.263093299603</v>
      </c>
      <c r="AI14">
        <f t="shared" si="7"/>
        <v>22054.27279689342</v>
      </c>
      <c r="AJ14">
        <f t="shared" si="8"/>
        <v>3324.330324116112</v>
      </c>
      <c r="AK14">
        <f t="shared" si="32"/>
        <v>8979.3765915716467</v>
      </c>
      <c r="AL14">
        <f t="shared" si="9"/>
        <v>34357.979712581175</v>
      </c>
      <c r="AN14">
        <f t="shared" si="10"/>
        <v>25924.170460043089</v>
      </c>
      <c r="AO14">
        <f t="shared" si="11"/>
        <v>-1296.2085230021546</v>
      </c>
      <c r="AP14">
        <f t="shared" si="12"/>
        <v>-16.989415549603361</v>
      </c>
      <c r="AQ14">
        <f t="shared" si="13"/>
        <v>-13702.313144888734</v>
      </c>
      <c r="AR14">
        <f t="shared" si="14"/>
        <v>10908.659376602596</v>
      </c>
      <c r="AS14">
        <f t="shared" si="15"/>
        <v>1644.3066382221291</v>
      </c>
      <c r="AT14">
        <f t="shared" si="16"/>
        <v>4441.4504868866779</v>
      </c>
      <c r="AU14">
        <f t="shared" si="17"/>
        <v>16994.416501711403</v>
      </c>
      <c r="AW14">
        <v>11</v>
      </c>
      <c r="AX14">
        <f>(R14*SUMPRODUCT(K15:$K$23, X15:$X$23)-$AZ$3*SUMPRODUCT(K14:$K$22, W15:$W$23))/Z14</f>
        <v>75435.2788832394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76295.062606342341</v>
      </c>
      <c r="P15">
        <f t="shared" si="30"/>
        <v>3814.7531303171172</v>
      </c>
      <c r="Q15" s="5">
        <f t="shared" si="31"/>
        <v>50</v>
      </c>
      <c r="R15">
        <f t="shared" si="0"/>
        <v>1000000</v>
      </c>
      <c r="S15">
        <f t="shared" si="1"/>
        <v>73091.4691500224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51820.821811937916</v>
      </c>
      <c r="AC15">
        <f t="shared" si="2"/>
        <v>47566.838597800575</v>
      </c>
      <c r="AE15">
        <f t="shared" si="3"/>
        <v>49651.68946537537</v>
      </c>
      <c r="AF15">
        <f t="shared" si="4"/>
        <v>-2482.5844732687688</v>
      </c>
      <c r="AG15">
        <f t="shared" si="5"/>
        <v>-32.539254683859362</v>
      </c>
      <c r="AH15">
        <f t="shared" si="6"/>
        <v>-29302.716075938981</v>
      </c>
      <c r="AI15">
        <f t="shared" si="7"/>
        <v>17833.849661483757</v>
      </c>
      <c r="AJ15">
        <f t="shared" si="8"/>
        <v>4253.9832141373408</v>
      </c>
      <c r="AK15">
        <f t="shared" si="32"/>
        <v>8470.5680366220895</v>
      </c>
      <c r="AL15">
        <f t="shared" si="9"/>
        <v>30558.400912243189</v>
      </c>
      <c r="AN15">
        <f t="shared" si="10"/>
        <v>22623.24175415434</v>
      </c>
      <c r="AO15">
        <f t="shared" si="11"/>
        <v>-1131.1620877077171</v>
      </c>
      <c r="AP15">
        <f t="shared" si="12"/>
        <v>-14.826150593048787</v>
      </c>
      <c r="AQ15">
        <f t="shared" si="13"/>
        <v>-13351.457663925044</v>
      </c>
      <c r="AR15">
        <f t="shared" si="14"/>
        <v>8125.7958519285276</v>
      </c>
      <c r="AS15">
        <f t="shared" si="15"/>
        <v>1938.2802822581859</v>
      </c>
      <c r="AT15">
        <f t="shared" si="16"/>
        <v>3859.5204020428846</v>
      </c>
      <c r="AU15">
        <f t="shared" si="17"/>
        <v>13923.596536229599</v>
      </c>
      <c r="AW15">
        <v>12</v>
      </c>
      <c r="AX15">
        <f>(R15*SUMPRODUCT(K16:$K$23, X16:$X$23)-$AZ$3*SUMPRODUCT(K15:$K$22, W16:$W$23))/Z15</f>
        <v>73091.4691500224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76295.062606342341</v>
      </c>
      <c r="P16">
        <f t="shared" si="30"/>
        <v>3814.7531303171172</v>
      </c>
      <c r="Q16" s="5">
        <f t="shared" si="31"/>
        <v>50</v>
      </c>
      <c r="R16">
        <f t="shared" si="0"/>
        <v>1000000</v>
      </c>
      <c r="S16">
        <f t="shared" si="1"/>
        <v>69440.583471757665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47566.838597800575</v>
      </c>
      <c r="AC16">
        <f t="shared" si="2"/>
        <v>42604.531811811263</v>
      </c>
      <c r="AE16">
        <f t="shared" si="3"/>
        <v>46810.024619364965</v>
      </c>
      <c r="AF16">
        <f t="shared" si="4"/>
        <v>-2340.5012309682484</v>
      </c>
      <c r="AG16">
        <f t="shared" si="5"/>
        <v>-30.676968482803034</v>
      </c>
      <c r="AH16">
        <f t="shared" si="6"/>
        <v>-30737.873084354695</v>
      </c>
      <c r="AI16">
        <f t="shared" si="7"/>
        <v>13700.973335559218</v>
      </c>
      <c r="AJ16">
        <f t="shared" si="8"/>
        <v>4962.3067859893126</v>
      </c>
      <c r="AK16">
        <f t="shared" si="32"/>
        <v>7875.5514951589039</v>
      </c>
      <c r="AL16">
        <f t="shared" si="9"/>
        <v>26538.831616707434</v>
      </c>
      <c r="AN16">
        <f t="shared" si="10"/>
        <v>19647.253218293357</v>
      </c>
      <c r="AO16">
        <f t="shared" si="11"/>
        <v>-982.3626609146678</v>
      </c>
      <c r="AP16">
        <f t="shared" si="12"/>
        <v>-12.875835307762168</v>
      </c>
      <c r="AQ16">
        <f t="shared" si="13"/>
        <v>-12901.398381880905</v>
      </c>
      <c r="AR16">
        <f t="shared" si="14"/>
        <v>5750.6163401900203</v>
      </c>
      <c r="AS16">
        <f t="shared" si="15"/>
        <v>2082.7952722514533</v>
      </c>
      <c r="AT16">
        <f t="shared" si="16"/>
        <v>3305.5516573064124</v>
      </c>
      <c r="AU16">
        <f t="shared" si="17"/>
        <v>11138.963269747886</v>
      </c>
      <c r="AW16">
        <v>13</v>
      </c>
      <c r="AX16">
        <f>(R16*SUMPRODUCT(K17:$K$23, X17:$X$23)-$AZ$3*SUMPRODUCT(K16:$K$22, W17:$W$23))/Z16</f>
        <v>69440.583471757665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76295.062606342341</v>
      </c>
      <c r="P17">
        <f t="shared" si="30"/>
        <v>3814.7531303171172</v>
      </c>
      <c r="Q17" s="5">
        <f t="shared" si="31"/>
        <v>50</v>
      </c>
      <c r="R17">
        <f t="shared" si="0"/>
        <v>1000000</v>
      </c>
      <c r="S17">
        <f t="shared" si="1"/>
        <v>64544.893773304844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42604.531811811263</v>
      </c>
      <c r="AC17">
        <f t="shared" si="2"/>
        <v>37141.903641489094</v>
      </c>
      <c r="AE17">
        <f t="shared" si="3"/>
        <v>43903.455377877697</v>
      </c>
      <c r="AF17">
        <f t="shared" si="4"/>
        <v>-2195.1727688938849</v>
      </c>
      <c r="AG17">
        <f t="shared" si="5"/>
        <v>-28.772147160036564</v>
      </c>
      <c r="AH17">
        <f t="shared" si="6"/>
        <v>-31961.032758768812</v>
      </c>
      <c r="AI17">
        <f t="shared" si="7"/>
        <v>9718.4777030549631</v>
      </c>
      <c r="AJ17">
        <f t="shared" si="8"/>
        <v>5462.6281703221684</v>
      </c>
      <c r="AK17">
        <f t="shared" si="32"/>
        <v>7214.6475299874346</v>
      </c>
      <c r="AL17">
        <f t="shared" si="9"/>
        <v>22395.753403364564</v>
      </c>
      <c r="AN17">
        <f t="shared" si="10"/>
        <v>16974.767801136964</v>
      </c>
      <c r="AO17">
        <f t="shared" si="11"/>
        <v>-848.73839005684829</v>
      </c>
      <c r="AP17">
        <f t="shared" si="12"/>
        <v>-11.124420913527022</v>
      </c>
      <c r="AQ17">
        <f t="shared" si="13"/>
        <v>-12357.366979319946</v>
      </c>
      <c r="AR17">
        <f t="shared" si="14"/>
        <v>3757.5380108466434</v>
      </c>
      <c r="AS17">
        <f t="shared" si="15"/>
        <v>2112.0625694963446</v>
      </c>
      <c r="AT17">
        <f t="shared" si="16"/>
        <v>2789.4607732923987</v>
      </c>
      <c r="AU17">
        <f t="shared" si="17"/>
        <v>8659.0613536353867</v>
      </c>
      <c r="AW17">
        <v>14</v>
      </c>
      <c r="AX17">
        <f>(R17*SUMPRODUCT(K18:$K$23, X18:$X$23)-$AZ$3*SUMPRODUCT(K17:$K$22, W18:$W$23))/Z17</f>
        <v>64544.893773304844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76295.062606342341</v>
      </c>
      <c r="P18">
        <f t="shared" si="30"/>
        <v>3814.7531303171172</v>
      </c>
      <c r="Q18" s="5">
        <f t="shared" si="31"/>
        <v>50</v>
      </c>
      <c r="R18">
        <f t="shared" si="0"/>
        <v>1000000</v>
      </c>
      <c r="S18">
        <f t="shared" si="1"/>
        <v>58334.517853707701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37141.903641489094</v>
      </c>
      <c r="AC18">
        <f t="shared" si="2"/>
        <v>31300.024184976523</v>
      </c>
      <c r="AE18">
        <f t="shared" si="3"/>
        <v>40936.951099202946</v>
      </c>
      <c r="AF18">
        <f t="shared" si="4"/>
        <v>-2046.8475549601474</v>
      </c>
      <c r="AG18">
        <f t="shared" si="5"/>
        <v>-26.82804738651587</v>
      </c>
      <c r="AH18">
        <f t="shared" si="6"/>
        <v>-33127.566038406636</v>
      </c>
      <c r="AI18">
        <f t="shared" si="7"/>
        <v>5735.7094584496444</v>
      </c>
      <c r="AJ18">
        <f t="shared" si="8"/>
        <v>5841.8794565125718</v>
      </c>
      <c r="AK18">
        <f t="shared" si="32"/>
        <v>6506.0588548830792</v>
      </c>
      <c r="AL18">
        <f t="shared" si="9"/>
        <v>18083.647769845295</v>
      </c>
      <c r="AN18">
        <f t="shared" si="10"/>
        <v>14580.177163898281</v>
      </c>
      <c r="AO18">
        <f t="shared" si="11"/>
        <v>-729.00885819491407</v>
      </c>
      <c r="AP18">
        <f t="shared" si="12"/>
        <v>-9.5551249752079261</v>
      </c>
      <c r="AQ18">
        <f t="shared" si="13"/>
        <v>-11798.772719498227</v>
      </c>
      <c r="AR18">
        <f t="shared" si="14"/>
        <v>2042.840461229931</v>
      </c>
      <c r="AS18">
        <f t="shared" si="15"/>
        <v>2080.6541561848139</v>
      </c>
      <c r="AT18">
        <f t="shared" si="16"/>
        <v>2317.2094695833712</v>
      </c>
      <c r="AU18">
        <f t="shared" si="17"/>
        <v>6440.7040869981156</v>
      </c>
      <c r="AW18">
        <v>15</v>
      </c>
      <c r="AX18">
        <f>(R18*SUMPRODUCT(K19:$K$23, X19:$X$23)-$AZ$3*SUMPRODUCT(K18:$K$22, W19:$W$23))/Z18</f>
        <v>58334.517853707701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76295.062606342341</v>
      </c>
      <c r="P19">
        <f t="shared" si="30"/>
        <v>3814.7531303171172</v>
      </c>
      <c r="Q19" s="5">
        <f t="shared" si="31"/>
        <v>50</v>
      </c>
      <c r="R19">
        <f t="shared" si="0"/>
        <v>1000000</v>
      </c>
      <c r="S19">
        <f t="shared" si="1"/>
        <v>50695.557316486855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31300.024184976523</v>
      </c>
      <c r="AC19">
        <f t="shared" si="2"/>
        <v>25195.35518008803</v>
      </c>
      <c r="AE19">
        <f t="shared" si="3"/>
        <v>37918.139233646361</v>
      </c>
      <c r="AF19">
        <f t="shared" si="4"/>
        <v>-1895.9069616823183</v>
      </c>
      <c r="AG19">
        <f t="shared" si="5"/>
        <v>-24.849667814870017</v>
      </c>
      <c r="AH19">
        <f t="shared" si="6"/>
        <v>-34201.981955613817</v>
      </c>
      <c r="AI19">
        <f t="shared" si="7"/>
        <v>1795.400648535353</v>
      </c>
      <c r="AJ19">
        <f t="shared" si="8"/>
        <v>6104.6690048884921</v>
      </c>
      <c r="AK19">
        <f t="shared" si="32"/>
        <v>5760.7654850204044</v>
      </c>
      <c r="AL19">
        <f t="shared" si="9"/>
        <v>13660.83513844425</v>
      </c>
      <c r="AN19">
        <f t="shared" si="10"/>
        <v>12440.461482602106</v>
      </c>
      <c r="AO19">
        <f t="shared" si="11"/>
        <v>-622.02307413010533</v>
      </c>
      <c r="AP19">
        <f t="shared" si="12"/>
        <v>-8.1528614418935828</v>
      </c>
      <c r="AQ19">
        <f t="shared" si="13"/>
        <v>-11221.237321949389</v>
      </c>
      <c r="AR19">
        <f t="shared" si="14"/>
        <v>589.04822508071732</v>
      </c>
      <c r="AS19">
        <f t="shared" si="15"/>
        <v>2002.8646224274926</v>
      </c>
      <c r="AT19">
        <f t="shared" si="16"/>
        <v>1890.0342309811238</v>
      </c>
      <c r="AU19">
        <f t="shared" si="17"/>
        <v>4481.9470784893338</v>
      </c>
      <c r="AW19">
        <v>16</v>
      </c>
      <c r="AX19">
        <f>(R19*SUMPRODUCT(K20:$K$23, X20:$X$23)-$AZ$3*SUMPRODUCT(K19:$K$22, W20:$W$23))/Z19</f>
        <v>50695.557316486855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76295.062606342341</v>
      </c>
      <c r="P20">
        <f t="shared" si="30"/>
        <v>3814.7531303171172</v>
      </c>
      <c r="Q20" s="5">
        <f t="shared" si="31"/>
        <v>50</v>
      </c>
      <c r="R20">
        <f t="shared" si="0"/>
        <v>1000000</v>
      </c>
      <c r="S20">
        <f t="shared" si="1"/>
        <v>41427.054207417437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25195.35518008803</v>
      </c>
      <c r="AC20">
        <f t="shared" si="2"/>
        <v>18925.191574668097</v>
      </c>
      <c r="AE20">
        <f t="shared" si="3"/>
        <v>34854.003106206801</v>
      </c>
      <c r="AF20">
        <f t="shared" si="4"/>
        <v>-1742.7001553103403</v>
      </c>
      <c r="AG20">
        <f t="shared" si="5"/>
        <v>-22.841584969948908</v>
      </c>
      <c r="AH20">
        <f t="shared" si="6"/>
        <v>-35191.723335448201</v>
      </c>
      <c r="AI20">
        <f t="shared" si="7"/>
        <v>-2103.2619695216927</v>
      </c>
      <c r="AJ20">
        <f t="shared" si="8"/>
        <v>6270.1636054199334</v>
      </c>
      <c r="AK20">
        <f t="shared" si="32"/>
        <v>4989.3007362683429</v>
      </c>
      <c r="AL20">
        <f t="shared" si="9"/>
        <v>9156.2023721665828</v>
      </c>
      <c r="AN20">
        <f t="shared" si="10"/>
        <v>10533.781522722969</v>
      </c>
      <c r="AO20">
        <f t="shared" si="11"/>
        <v>-526.68907613614851</v>
      </c>
      <c r="AP20">
        <f t="shared" si="12"/>
        <v>-6.9033179624439454</v>
      </c>
      <c r="AQ20">
        <f t="shared" si="13"/>
        <v>-10635.849313897272</v>
      </c>
      <c r="AR20">
        <f t="shared" si="14"/>
        <v>-635.66018527289657</v>
      </c>
      <c r="AS20">
        <f t="shared" si="15"/>
        <v>1895.0056706530966</v>
      </c>
      <c r="AT20">
        <f t="shared" si="16"/>
        <v>1507.895771595096</v>
      </c>
      <c r="AU20">
        <f t="shared" si="17"/>
        <v>2767.2412569752955</v>
      </c>
      <c r="AW20">
        <v>17</v>
      </c>
      <c r="AX20">
        <f>(R20*SUMPRODUCT(K21:$K$23, X21:$X$23)-$AZ$3*SUMPRODUCT(K20:$K$22, W21:$W$23))/Z20</f>
        <v>41427.054207417437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76295.062606342341</v>
      </c>
      <c r="P21">
        <f t="shared" si="30"/>
        <v>3814.7531303171172</v>
      </c>
      <c r="Q21" s="5">
        <f t="shared" si="31"/>
        <v>50</v>
      </c>
      <c r="R21">
        <f t="shared" si="0"/>
        <v>1000000</v>
      </c>
      <c r="S21">
        <f t="shared" si="1"/>
        <v>30223.999047083405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18925.191574668097</v>
      </c>
      <c r="AC21">
        <f t="shared" si="2"/>
        <v>12578.936955725158</v>
      </c>
      <c r="AE21">
        <f t="shared" si="3"/>
        <v>31753.269349407805</v>
      </c>
      <c r="AF21">
        <f t="shared" si="4"/>
        <v>-1587.6634674703903</v>
      </c>
      <c r="AG21">
        <f t="shared" si="5"/>
        <v>-20.809517853890707</v>
      </c>
      <c r="AH21">
        <f t="shared" si="6"/>
        <v>-36073.025327174219</v>
      </c>
      <c r="AI21">
        <f t="shared" si="7"/>
        <v>-5928.2289630906926</v>
      </c>
      <c r="AJ21">
        <f t="shared" si="8"/>
        <v>6346.2546189429395</v>
      </c>
      <c r="AK21">
        <f t="shared" si="32"/>
        <v>4200.6995383617341</v>
      </c>
      <c r="AL21">
        <f t="shared" si="9"/>
        <v>4618.725194213981</v>
      </c>
      <c r="AN21">
        <f t="shared" si="10"/>
        <v>8840.203354517922</v>
      </c>
      <c r="AO21">
        <f t="shared" si="11"/>
        <v>-442.01016772589611</v>
      </c>
      <c r="AP21">
        <f t="shared" si="12"/>
        <v>-5.7934308279753894</v>
      </c>
      <c r="AQ21">
        <f t="shared" si="13"/>
        <v>-10042.836093375148</v>
      </c>
      <c r="AR21">
        <f t="shared" si="14"/>
        <v>-1650.4363374110962</v>
      </c>
      <c r="AS21">
        <f t="shared" si="15"/>
        <v>1766.815906534378</v>
      </c>
      <c r="AT21">
        <f t="shared" si="16"/>
        <v>1169.4870768020571</v>
      </c>
      <c r="AU21">
        <f t="shared" si="17"/>
        <v>1285.8666459253386</v>
      </c>
      <c r="AW21">
        <v>18</v>
      </c>
      <c r="AX21">
        <f>(R21*SUMPRODUCT(K22:$K$23, X22:$X$23)-$AZ$3*SUMPRODUCT(K21:$K$22, W22:$W$23))/Z21</f>
        <v>30223.999047083405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76295.062606342341</v>
      </c>
      <c r="P22">
        <f t="shared" si="30"/>
        <v>3814.7531303171172</v>
      </c>
      <c r="Q22" s="5">
        <f t="shared" si="31"/>
        <v>50</v>
      </c>
      <c r="R22">
        <f t="shared" si="0"/>
        <v>1000000</v>
      </c>
      <c r="S22">
        <f t="shared" si="1"/>
        <v>16654.515299065464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12578.936955725158</v>
      </c>
      <c r="AC22">
        <f t="shared" si="2"/>
        <v>6249.6438325889776</v>
      </c>
      <c r="AE22">
        <f t="shared" si="3"/>
        <v>28629.891588707658</v>
      </c>
      <c r="AF22">
        <f t="shared" si="4"/>
        <v>-1431.494579435383</v>
      </c>
      <c r="AG22">
        <f t="shared" si="5"/>
        <v>-18.762610980758065</v>
      </c>
      <c r="AH22">
        <f t="shared" si="6"/>
        <v>-36776.233891874683</v>
      </c>
      <c r="AI22">
        <f t="shared" si="7"/>
        <v>-9596.5994935831659</v>
      </c>
      <c r="AJ22">
        <f t="shared" si="8"/>
        <v>6329.2931231361799</v>
      </c>
      <c r="AK22">
        <f t="shared" si="32"/>
        <v>3403.7464673848303</v>
      </c>
      <c r="AL22">
        <f t="shared" si="9"/>
        <v>136.44009693784437</v>
      </c>
      <c r="AN22">
        <f t="shared" si="10"/>
        <v>7342.360070377229</v>
      </c>
      <c r="AO22">
        <f t="shared" si="11"/>
        <v>-367.11800351886149</v>
      </c>
      <c r="AP22">
        <f t="shared" si="12"/>
        <v>-4.8118186285929232</v>
      </c>
      <c r="AQ22">
        <f t="shared" si="13"/>
        <v>-9431.5533969069857</v>
      </c>
      <c r="AR22">
        <f t="shared" si="14"/>
        <v>-2461.1231486772103</v>
      </c>
      <c r="AS22">
        <f t="shared" si="15"/>
        <v>1623.1968240968808</v>
      </c>
      <c r="AT22">
        <f t="shared" si="16"/>
        <v>872.91745672104503</v>
      </c>
      <c r="AU22">
        <f t="shared" si="17"/>
        <v>34.991132140715436</v>
      </c>
      <c r="AW22">
        <v>19</v>
      </c>
      <c r="AX22">
        <f>(R22*SUMPRODUCT(K23:$K$23, X23:$X$23)-$AZ$3*SUMPRODUCT(K22:$K$22, W23:$W$23))/Z22</f>
        <v>16654.515299065464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76295.062606342341</v>
      </c>
      <c r="P23">
        <f t="shared" si="30"/>
        <v>3814.7531303171172</v>
      </c>
      <c r="Q23" s="5">
        <f t="shared" si="31"/>
        <v>50</v>
      </c>
      <c r="R23">
        <f t="shared" si="0"/>
        <v>1000000</v>
      </c>
      <c r="S23">
        <f t="shared" si="1"/>
        <v>18703.744639044431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6249.6438325889776</v>
      </c>
      <c r="AC23">
        <f t="shared" si="2"/>
        <v>6249.6438325889776</v>
      </c>
      <c r="AE23">
        <f t="shared" si="3"/>
        <v>25493.128604811714</v>
      </c>
      <c r="AF23">
        <f t="shared" si="4"/>
        <v>-1274.6564302405859</v>
      </c>
      <c r="AG23">
        <f t="shared" si="5"/>
        <v>-16.706932096214373</v>
      </c>
      <c r="AH23">
        <f t="shared" si="6"/>
        <v>-37361.055494722234</v>
      </c>
      <c r="AI23">
        <f t="shared" si="7"/>
        <v>-13159.29025224732</v>
      </c>
      <c r="AJ23">
        <f t="shared" si="8"/>
        <v>0</v>
      </c>
      <c r="AK23">
        <f t="shared" si="32"/>
        <v>2607.1566867326906</v>
      </c>
      <c r="AL23">
        <f t="shared" si="9"/>
        <v>-10552.133565514629</v>
      </c>
      <c r="AN23">
        <f t="shared" si="10"/>
        <v>6022.5619907941473</v>
      </c>
      <c r="AO23">
        <f t="shared" si="11"/>
        <v>-301.12809953970736</v>
      </c>
      <c r="AP23">
        <f t="shared" si="12"/>
        <v>-3.9468884257088859</v>
      </c>
      <c r="AQ23">
        <f t="shared" si="13"/>
        <v>-8826.2714336284116</v>
      </c>
      <c r="AR23">
        <f t="shared" si="14"/>
        <v>-3108.7844307996802</v>
      </c>
      <c r="AS23">
        <f t="shared" si="15"/>
        <v>0</v>
      </c>
      <c r="AT23">
        <f t="shared" si="16"/>
        <v>615.92137273404205</v>
      </c>
      <c r="AU23">
        <f t="shared" si="17"/>
        <v>-2492.8630580656381</v>
      </c>
      <c r="AW23">
        <v>20</v>
      </c>
      <c r="AX23">
        <f>(R23*SUMPRODUCT(K$23:$K24, X$23:$X24)-$AZ$3*SUMPRODUCT(K$22:$K23, W$23:$W24))/Z23</f>
        <v>18703.744639044431</v>
      </c>
    </row>
    <row r="25" spans="5:50" x14ac:dyDescent="0.25">
      <c r="AN25" s="6">
        <f t="shared" ref="AN25:AU25" si="33">SUM(AN3:AN23)</f>
        <v>643430.3672220984</v>
      </c>
      <c r="AO25" s="6">
        <f t="shared" si="33"/>
        <v>-89392.815315861706</v>
      </c>
      <c r="AP25" s="6">
        <f t="shared" si="33"/>
        <v>-2891.5805542423673</v>
      </c>
      <c r="AQ25" s="6">
        <f t="shared" si="33"/>
        <v>-248592.98342402128</v>
      </c>
      <c r="AR25" s="6">
        <f t="shared" si="33"/>
        <v>302552.98792797327</v>
      </c>
      <c r="AS25" s="6">
        <f t="shared" si="33"/>
        <v>-31259.361511391562</v>
      </c>
      <c r="AT25" s="6">
        <f t="shared" si="33"/>
        <v>66988.796471902271</v>
      </c>
      <c r="AU25" s="7">
        <f t="shared" si="33"/>
        <v>338282.42288848403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4501.1286806931548</v>
      </c>
      <c r="K3">
        <v>1</v>
      </c>
      <c r="L3" s="2">
        <v>0</v>
      </c>
      <c r="O3">
        <f>$C$3</f>
        <v>4501.1286806931548</v>
      </c>
      <c r="P3">
        <f>O3*B5</f>
        <v>3600.9029445545239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4501.1286806931548</v>
      </c>
      <c r="AF3">
        <f t="shared" ref="AF3:AF23" si="4">-$Z3*P3</f>
        <v>-3600.9029445545239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-1619.6824678613689</v>
      </c>
      <c r="AJ3">
        <f t="shared" ref="AJ3:AJ23" si="8">AB3-AC3</f>
        <v>0</v>
      </c>
      <c r="AL3">
        <f t="shared" ref="AL3:AL23" si="9">SUM(AI3:AK3)</f>
        <v>-1619.6824678613689</v>
      </c>
      <c r="AN3">
        <f t="shared" ref="AN3:AN23" si="10">AE3*$K3</f>
        <v>4501.1286806931548</v>
      </c>
      <c r="AO3">
        <f t="shared" ref="AO3:AO23" si="11">AF3*$K3</f>
        <v>-3600.9029445545239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-1619.6824678613689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-1619.6824678613689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2596.374499096461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290.51493811274702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287.25713177669968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-287.25713177669968</v>
      </c>
      <c r="AK4">
        <f>G4*MAX(0, SUM(AB4, AE4:AF4))</f>
        <v>0</v>
      </c>
      <c r="AL4">
        <f t="shared" si="9"/>
        <v>-2715.0631317766993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-2309.1173673197636</v>
      </c>
      <c r="AR4">
        <f t="shared" si="14"/>
        <v>-2309.1173673197636</v>
      </c>
      <c r="AS4">
        <f t="shared" si="15"/>
        <v>-273.21393549239076</v>
      </c>
      <c r="AT4">
        <f t="shared" si="16"/>
        <v>0</v>
      </c>
      <c r="AU4">
        <f t="shared" si="17"/>
        <v>-2582.3313028121543</v>
      </c>
      <c r="AW4">
        <v>1</v>
      </c>
      <c r="AX4">
        <f>(R4*SUMPRODUCT(K5:$K$23, X5:$X$23)-$AZ$3*SUMPRODUCT(K4:$K$22, W5:$W$23))/Z4</f>
        <v>290.51493811274702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4501.1286806931548</v>
      </c>
      <c r="P5">
        <f t="shared" ref="P5:P23" si="30">O5*$C$5</f>
        <v>225.05643403465774</v>
      </c>
      <c r="Q5" s="5">
        <f t="shared" ref="Q5:Q23" si="31">$C$8</f>
        <v>50</v>
      </c>
      <c r="R5">
        <f t="shared" si="0"/>
        <v>2000000</v>
      </c>
      <c r="S5">
        <f t="shared" si="1"/>
        <v>556.41245242365108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287.25713177669968</v>
      </c>
      <c r="AC5">
        <f t="shared" si="2"/>
        <v>543.99886845594665</v>
      </c>
      <c r="AE5">
        <f t="shared" si="3"/>
        <v>4400.7083206098332</v>
      </c>
      <c r="AF5">
        <f t="shared" si="4"/>
        <v>-220.03541603049169</v>
      </c>
      <c r="AG5">
        <f t="shared" si="5"/>
        <v>-48.884498009198694</v>
      </c>
      <c r="AH5">
        <f t="shared" si="6"/>
        <v>-2416.5516920519262</v>
      </c>
      <c r="AI5">
        <f t="shared" si="7"/>
        <v>1715.2367145182166</v>
      </c>
      <c r="AJ5">
        <f t="shared" si="8"/>
        <v>-256.74173667924697</v>
      </c>
      <c r="AK5">
        <f>G5*SUM(AB5, AE5:AF5)</f>
        <v>18.318513149059772</v>
      </c>
      <c r="AL5">
        <f t="shared" si="9"/>
        <v>1476.8134909880293</v>
      </c>
      <c r="AN5">
        <f t="shared" si="10"/>
        <v>3979.056965019965</v>
      </c>
      <c r="AO5">
        <f t="shared" si="11"/>
        <v>-198.95284825099827</v>
      </c>
      <c r="AP5">
        <f t="shared" si="12"/>
        <v>-44.200657738218752</v>
      </c>
      <c r="AQ5">
        <f t="shared" si="13"/>
        <v>-2185.0111711692598</v>
      </c>
      <c r="AR5">
        <f t="shared" si="14"/>
        <v>1550.8922878614878</v>
      </c>
      <c r="AS5">
        <f t="shared" si="15"/>
        <v>-232.14217374063807</v>
      </c>
      <c r="AT5">
        <f t="shared" si="16"/>
        <v>16.56333526882673</v>
      </c>
      <c r="AU5">
        <f t="shared" si="17"/>
        <v>1335.3134493896766</v>
      </c>
      <c r="AW5">
        <v>2</v>
      </c>
      <c r="AX5">
        <f>(R5*SUMPRODUCT(K6:$K$23, X6:$X$23)-$AZ$3*SUMPRODUCT(K5:$K$22, W6:$W$23))/Z5</f>
        <v>556.41245242365108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4501.1286806931548</v>
      </c>
      <c r="P6">
        <f t="shared" si="30"/>
        <v>225.05643403465774</v>
      </c>
      <c r="Q6" s="5">
        <f t="shared" si="31"/>
        <v>50</v>
      </c>
      <c r="R6">
        <f t="shared" si="0"/>
        <v>2000000</v>
      </c>
      <c r="S6">
        <f t="shared" si="1"/>
        <v>800.71911100783211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543.99886845594665</v>
      </c>
      <c r="AC6">
        <f t="shared" si="2"/>
        <v>774.06204244376204</v>
      </c>
      <c r="AE6">
        <f t="shared" si="3"/>
        <v>4351.2797583839101</v>
      </c>
      <c r="AF6">
        <f t="shared" si="4"/>
        <v>-217.56398791919551</v>
      </c>
      <c r="AG6">
        <f t="shared" si="5"/>
        <v>-48.335429478477295</v>
      </c>
      <c r="AH6">
        <f t="shared" si="6"/>
        <v>-2408.9420251768152</v>
      </c>
      <c r="AI6">
        <f t="shared" si="7"/>
        <v>1676.438315809422</v>
      </c>
      <c r="AJ6">
        <f t="shared" si="8"/>
        <v>-230.06317398781539</v>
      </c>
      <c r="AK6">
        <f>G6*SUM(AB6, AE6:AF6)</f>
        <v>33.211773936336698</v>
      </c>
      <c r="AL6">
        <f t="shared" si="9"/>
        <v>1479.5869157579432</v>
      </c>
      <c r="AN6">
        <f t="shared" si="10"/>
        <v>3730.3160825517853</v>
      </c>
      <c r="AO6">
        <f t="shared" si="11"/>
        <v>-186.51580412758926</v>
      </c>
      <c r="AP6">
        <f t="shared" si="12"/>
        <v>-41.43756318889924</v>
      </c>
      <c r="AQ6">
        <f t="shared" si="13"/>
        <v>-2065.1660379082209</v>
      </c>
      <c r="AR6">
        <f t="shared" si="14"/>
        <v>1437.1966773270756</v>
      </c>
      <c r="AS6">
        <f t="shared" si="15"/>
        <v>-197.23125277709119</v>
      </c>
      <c r="AT6">
        <f t="shared" si="16"/>
        <v>28.472178605864816</v>
      </c>
      <c r="AU6">
        <f t="shared" si="17"/>
        <v>1268.437603155849</v>
      </c>
      <c r="AW6">
        <v>3</v>
      </c>
      <c r="AX6">
        <f>(R6*SUMPRODUCT(K7:$K$23, X7:$X$23)-$AZ$3*SUMPRODUCT(K6:$K$22, W7:$W$23))/Z6</f>
        <v>800.71911100783211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4501.1286806931548</v>
      </c>
      <c r="P7">
        <f t="shared" si="30"/>
        <v>225.05643403465774</v>
      </c>
      <c r="Q7" s="5">
        <f t="shared" si="31"/>
        <v>50</v>
      </c>
      <c r="R7">
        <f t="shared" si="0"/>
        <v>2000000</v>
      </c>
      <c r="S7">
        <f t="shared" si="1"/>
        <v>1031.7541880384665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774.06204244376204</v>
      </c>
      <c r="AC7">
        <f t="shared" si="2"/>
        <v>986.19239579824364</v>
      </c>
      <c r="AE7">
        <f t="shared" si="3"/>
        <v>4302.3609003692973</v>
      </c>
      <c r="AF7">
        <f t="shared" si="4"/>
        <v>-215.11804501846487</v>
      </c>
      <c r="AG7">
        <f t="shared" si="5"/>
        <v>-47.792022907760455</v>
      </c>
      <c r="AH7">
        <f t="shared" si="6"/>
        <v>-2402.0910372826615</v>
      </c>
      <c r="AI7">
        <f t="shared" si="7"/>
        <v>1637.3597951604106</v>
      </c>
      <c r="AJ7">
        <f t="shared" si="8"/>
        <v>-212.1303533544816</v>
      </c>
      <c r="AK7">
        <f>G7*SUM(AB7, AE7:AF7)</f>
        <v>67.086007589565398</v>
      </c>
      <c r="AL7">
        <f t="shared" si="9"/>
        <v>1492.3154493954946</v>
      </c>
      <c r="AN7">
        <f t="shared" si="10"/>
        <v>3474.0306592381021</v>
      </c>
      <c r="AO7">
        <f t="shared" si="11"/>
        <v>-173.70153296190509</v>
      </c>
      <c r="AP7">
        <f t="shared" si="12"/>
        <v>-38.590661428314412</v>
      </c>
      <c r="AQ7">
        <f t="shared" si="13"/>
        <v>-1939.6182940126489</v>
      </c>
      <c r="AR7">
        <f t="shared" si="14"/>
        <v>1322.1201708352337</v>
      </c>
      <c r="AS7">
        <f t="shared" si="15"/>
        <v>-171.28905928027206</v>
      </c>
      <c r="AT7">
        <f t="shared" si="16"/>
        <v>54.169990051747021</v>
      </c>
      <c r="AU7">
        <f t="shared" si="17"/>
        <v>1205.0011016067087</v>
      </c>
      <c r="AW7">
        <v>4</v>
      </c>
      <c r="AX7">
        <f>(R7*SUMPRODUCT(K8:$K$23, X8:$X$23)-$AZ$3*SUMPRODUCT(K7:$K$22, W8:$W$23))/Z7</f>
        <v>1031.7541880384665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4501.1286806931548</v>
      </c>
      <c r="P8">
        <f t="shared" si="30"/>
        <v>225.05643403465774</v>
      </c>
      <c r="Q8" s="5">
        <f t="shared" si="31"/>
        <v>50</v>
      </c>
      <c r="R8">
        <f t="shared" si="0"/>
        <v>2000000</v>
      </c>
      <c r="S8">
        <f t="shared" si="1"/>
        <v>1247.2358431373939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986.19239579824364</v>
      </c>
      <c r="AC8">
        <f t="shared" si="2"/>
        <v>1178.7398908022988</v>
      </c>
      <c r="AE8">
        <f t="shared" si="3"/>
        <v>4253.9347780617627</v>
      </c>
      <c r="AF8">
        <f t="shared" si="4"/>
        <v>-212.69673890308812</v>
      </c>
      <c r="AG8">
        <f t="shared" si="5"/>
        <v>-47.25408980538937</v>
      </c>
      <c r="AH8">
        <f t="shared" si="6"/>
        <v>-2400.5149317392388</v>
      </c>
      <c r="AI8">
        <f t="shared" si="7"/>
        <v>1593.4690176140462</v>
      </c>
      <c r="AJ8">
        <f t="shared" si="8"/>
        <v>-192.54749500405512</v>
      </c>
      <c r="AK8">
        <f t="shared" ref="AK8:AK23" si="32">G8*SUM(AB8:AB8, AE8:AF8)</f>
        <v>108.59249739506944</v>
      </c>
      <c r="AL8">
        <f t="shared" si="9"/>
        <v>1509.5140200050603</v>
      </c>
      <c r="AN8">
        <f t="shared" si="10"/>
        <v>3209.913074554378</v>
      </c>
      <c r="AO8">
        <f t="shared" si="11"/>
        <v>-160.49565372771889</v>
      </c>
      <c r="AP8">
        <f t="shared" si="12"/>
        <v>-35.656757474217159</v>
      </c>
      <c r="AQ8">
        <f t="shared" si="13"/>
        <v>-1811.3686897107659</v>
      </c>
      <c r="AR8">
        <f t="shared" si="14"/>
        <v>1202.3919736416758</v>
      </c>
      <c r="AS8">
        <f t="shared" si="15"/>
        <v>-145.2915368786683</v>
      </c>
      <c r="AT8">
        <f t="shared" si="16"/>
        <v>81.941189833137756</v>
      </c>
      <c r="AU8">
        <f t="shared" si="17"/>
        <v>1139.0416265961451</v>
      </c>
      <c r="AW8">
        <v>5</v>
      </c>
      <c r="AX8">
        <f>(R8*SUMPRODUCT(K9:$K$23, X9:$X$23)-$AZ$3*SUMPRODUCT(K8:$K$22, W9:$W$23))/Z8</f>
        <v>1247.2358431373939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4501.1286806931548</v>
      </c>
      <c r="P9">
        <f t="shared" si="30"/>
        <v>225.05643403465774</v>
      </c>
      <c r="Q9" s="5">
        <f t="shared" si="31"/>
        <v>50</v>
      </c>
      <c r="R9">
        <f t="shared" si="0"/>
        <v>2000000</v>
      </c>
      <c r="S9">
        <f t="shared" si="1"/>
        <v>1427.6375270522265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1178.7398908022988</v>
      </c>
      <c r="AC9">
        <f t="shared" si="2"/>
        <v>1334.019447255454</v>
      </c>
      <c r="AE9">
        <f t="shared" si="3"/>
        <v>4205.9648060962545</v>
      </c>
      <c r="AF9">
        <f t="shared" si="4"/>
        <v>-210.29824030481271</v>
      </c>
      <c r="AG9">
        <f t="shared" si="5"/>
        <v>-46.721223769240844</v>
      </c>
      <c r="AH9">
        <f t="shared" si="6"/>
        <v>-2413.0055237855095</v>
      </c>
      <c r="AI9">
        <f t="shared" si="7"/>
        <v>1535.9398182366917</v>
      </c>
      <c r="AJ9">
        <f t="shared" si="8"/>
        <v>-155.27955645315524</v>
      </c>
      <c r="AK9">
        <f t="shared" si="32"/>
        <v>115.38926398204042</v>
      </c>
      <c r="AL9">
        <f t="shared" si="9"/>
        <v>1496.0495257655768</v>
      </c>
      <c r="AN9">
        <f t="shared" si="10"/>
        <v>2956.6947365929773</v>
      </c>
      <c r="AO9">
        <f t="shared" si="11"/>
        <v>-147.83473682964885</v>
      </c>
      <c r="AP9">
        <f t="shared" si="12"/>
        <v>-32.843925894356552</v>
      </c>
      <c r="AQ9">
        <f t="shared" si="13"/>
        <v>-1696.2863600773364</v>
      </c>
      <c r="AR9">
        <f t="shared" si="14"/>
        <v>1079.7297137916355</v>
      </c>
      <c r="AS9">
        <f t="shared" si="15"/>
        <v>-109.1578908601617</v>
      </c>
      <c r="AT9">
        <f t="shared" si="16"/>
        <v>81.115949658098188</v>
      </c>
      <c r="AU9">
        <f t="shared" si="17"/>
        <v>1051.687772589572</v>
      </c>
      <c r="AW9">
        <v>6</v>
      </c>
      <c r="AX9">
        <f>(R9*SUMPRODUCT(K10:$K$23, X10:$X$23)-$AZ$3*SUMPRODUCT(K9:$K$22, W10:$W$23))/Z9</f>
        <v>1427.6375270522265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4501.1286806931548</v>
      </c>
      <c r="P10">
        <f t="shared" si="30"/>
        <v>225.05643403465774</v>
      </c>
      <c r="Q10" s="5">
        <f t="shared" si="31"/>
        <v>50</v>
      </c>
      <c r="R10">
        <f t="shared" si="0"/>
        <v>2000000</v>
      </c>
      <c r="S10">
        <f t="shared" si="1"/>
        <v>1534.814080490733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1334.019447255454</v>
      </c>
      <c r="AC10">
        <f t="shared" si="2"/>
        <v>1417.9598579965768</v>
      </c>
      <c r="AE10">
        <f t="shared" si="3"/>
        <v>4158.4318687376817</v>
      </c>
      <c r="AF10">
        <f t="shared" si="4"/>
        <v>-207.92159343688408</v>
      </c>
      <c r="AG10">
        <f t="shared" si="5"/>
        <v>-46.193212455517937</v>
      </c>
      <c r="AH10">
        <f t="shared" si="6"/>
        <v>-2431.9630412197371</v>
      </c>
      <c r="AI10">
        <f t="shared" si="7"/>
        <v>1472.3540216255428</v>
      </c>
      <c r="AJ10">
        <f t="shared" si="8"/>
        <v>-83.940410741122832</v>
      </c>
      <c r="AK10">
        <f t="shared" si="32"/>
        <v>22.723477806991884</v>
      </c>
      <c r="AL10">
        <f t="shared" si="9"/>
        <v>1411.1370886914119</v>
      </c>
      <c r="AN10">
        <f t="shared" si="10"/>
        <v>2772.7214218526065</v>
      </c>
      <c r="AO10">
        <f t="shared" si="11"/>
        <v>-138.63607109263032</v>
      </c>
      <c r="AP10">
        <f t="shared" si="12"/>
        <v>-30.800290533191539</v>
      </c>
      <c r="AQ10">
        <f t="shared" si="13"/>
        <v>-1621.5622221053018</v>
      </c>
      <c r="AR10">
        <f t="shared" si="14"/>
        <v>981.72283812148271</v>
      </c>
      <c r="AS10">
        <f t="shared" si="15"/>
        <v>-55.969024470675919</v>
      </c>
      <c r="AT10">
        <f t="shared" si="16"/>
        <v>15.151354088089102</v>
      </c>
      <c r="AU10">
        <f t="shared" si="17"/>
        <v>940.90516773889601</v>
      </c>
      <c r="AW10">
        <v>7</v>
      </c>
      <c r="AX10">
        <f>(R10*SUMPRODUCT(K11:$K$23, X11:$X$23)-$AZ$3*SUMPRODUCT(K10:$K$22, W11:$W$23))/Z10</f>
        <v>1534.814080490733</v>
      </c>
    </row>
    <row r="11" spans="1:52" x14ac:dyDescent="0.25">
      <c r="A11" t="s">
        <v>33</v>
      </c>
      <c r="C11" s="24">
        <f>AU25</f>
        <v>9431.280706298885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4501.1286806931548</v>
      </c>
      <c r="P11">
        <f t="shared" si="30"/>
        <v>225.05643403465774</v>
      </c>
      <c r="Q11" s="5">
        <f t="shared" si="31"/>
        <v>50</v>
      </c>
      <c r="R11">
        <f t="shared" si="0"/>
        <v>2000000</v>
      </c>
      <c r="S11">
        <f t="shared" si="1"/>
        <v>1602.7397748729472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1417.9598579965768</v>
      </c>
      <c r="AC11">
        <f t="shared" si="2"/>
        <v>1463.9440858351718</v>
      </c>
      <c r="AE11">
        <f t="shared" si="3"/>
        <v>4111.3353614788584</v>
      </c>
      <c r="AF11">
        <f t="shared" si="4"/>
        <v>-205.56676807394294</v>
      </c>
      <c r="AG11">
        <f t="shared" si="5"/>
        <v>-45.670049149158409</v>
      </c>
      <c r="AH11">
        <f t="shared" si="6"/>
        <v>-2449.2472721739809</v>
      </c>
      <c r="AI11">
        <f t="shared" si="7"/>
        <v>1410.8512720817762</v>
      </c>
      <c r="AJ11">
        <f t="shared" si="8"/>
        <v>-45.984227838594961</v>
      </c>
      <c r="AK11">
        <f t="shared" si="32"/>
        <v>8.5179655222423882</v>
      </c>
      <c r="AL11">
        <f t="shared" si="9"/>
        <v>1373.3850097654235</v>
      </c>
      <c r="AN11">
        <f t="shared" si="10"/>
        <v>2607.5514511718352</v>
      </c>
      <c r="AO11">
        <f t="shared" si="11"/>
        <v>-130.37757255859177</v>
      </c>
      <c r="AP11">
        <f t="shared" si="12"/>
        <v>-28.965528827874827</v>
      </c>
      <c r="AQ11">
        <f t="shared" si="13"/>
        <v>-1553.3975502642206</v>
      </c>
      <c r="AR11">
        <f t="shared" si="14"/>
        <v>894.81079952114806</v>
      </c>
      <c r="AS11">
        <f t="shared" si="15"/>
        <v>-29.16479184719536</v>
      </c>
      <c r="AT11">
        <f t="shared" si="16"/>
        <v>5.4023891037109246</v>
      </c>
      <c r="AU11">
        <f t="shared" si="17"/>
        <v>871.04839677766358</v>
      </c>
      <c r="AW11">
        <v>8</v>
      </c>
      <c r="AX11">
        <f>(R11*SUMPRODUCT(K12:$K$23, X12:$X$23)-$AZ$3*SUMPRODUCT(K11:$K$22, W12:$W$23))/Z11</f>
        <v>1602.7397748729472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4501.1286806931548</v>
      </c>
      <c r="P12">
        <f t="shared" si="30"/>
        <v>225.05643403465774</v>
      </c>
      <c r="Q12" s="5">
        <f t="shared" si="31"/>
        <v>50</v>
      </c>
      <c r="R12">
        <f t="shared" si="0"/>
        <v>2000000</v>
      </c>
      <c r="S12">
        <f t="shared" si="1"/>
        <v>1660.2833972301194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1463.9440858351718</v>
      </c>
      <c r="AC12">
        <f t="shared" si="2"/>
        <v>1499.2824175911574</v>
      </c>
      <c r="AE12">
        <f t="shared" si="3"/>
        <v>4064.6452897963759</v>
      </c>
      <c r="AF12">
        <f t="shared" si="4"/>
        <v>-203.23226448981879</v>
      </c>
      <c r="AG12">
        <f t="shared" si="5"/>
        <v>-45.151400661249674</v>
      </c>
      <c r="AH12">
        <f t="shared" si="6"/>
        <v>-2477.9198566858877</v>
      </c>
      <c r="AI12">
        <f t="shared" si="7"/>
        <v>1338.3417679594199</v>
      </c>
      <c r="AJ12">
        <f t="shared" si="8"/>
        <v>-35.338331755985564</v>
      </c>
      <c r="AK12">
        <f t="shared" si="32"/>
        <v>111.83249933397632</v>
      </c>
      <c r="AL12">
        <f t="shared" si="9"/>
        <v>1414.8359355374107</v>
      </c>
      <c r="AN12">
        <f t="shared" si="10"/>
        <v>2409.2887744700574</v>
      </c>
      <c r="AO12">
        <f t="shared" si="11"/>
        <v>-120.46443872350287</v>
      </c>
      <c r="AP12">
        <f t="shared" si="12"/>
        <v>-26.763162590799748</v>
      </c>
      <c r="AQ12">
        <f t="shared" si="13"/>
        <v>-1468.7688762747705</v>
      </c>
      <c r="AR12">
        <f t="shared" si="14"/>
        <v>793.29229688098417</v>
      </c>
      <c r="AS12">
        <f t="shared" si="15"/>
        <v>-20.946537751258482</v>
      </c>
      <c r="AT12">
        <f t="shared" si="16"/>
        <v>66.287896250788734</v>
      </c>
      <c r="AU12">
        <f t="shared" si="17"/>
        <v>838.63365538051448</v>
      </c>
      <c r="AW12">
        <v>9</v>
      </c>
      <c r="AX12">
        <f>(R12*SUMPRODUCT(K13:$K$23, X13:$X$23)-$AZ$3*SUMPRODUCT(K12:$K$22, W13:$W$23))/Z12</f>
        <v>1660.2833972301194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4501.1286806931548</v>
      </c>
      <c r="P13">
        <f t="shared" si="30"/>
        <v>225.05643403465774</v>
      </c>
      <c r="Q13" s="5">
        <f t="shared" si="31"/>
        <v>50</v>
      </c>
      <c r="R13">
        <f t="shared" si="0"/>
        <v>2000000</v>
      </c>
      <c r="S13">
        <f t="shared" si="1"/>
        <v>1728.0892616471806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1499.2824175911574</v>
      </c>
      <c r="AC13">
        <f t="shared" si="2"/>
        <v>1542.7414925021567</v>
      </c>
      <c r="AE13">
        <f t="shared" si="3"/>
        <v>4018.3560727516256</v>
      </c>
      <c r="AF13">
        <f t="shared" si="4"/>
        <v>-200.91780363758127</v>
      </c>
      <c r="AG13">
        <f t="shared" si="5"/>
        <v>-44.637204996912196</v>
      </c>
      <c r="AH13">
        <f t="shared" si="6"/>
        <v>-2507.2663089993262</v>
      </c>
      <c r="AI13">
        <f t="shared" si="7"/>
        <v>1265.5347551178061</v>
      </c>
      <c r="AJ13">
        <f t="shared" si="8"/>
        <v>-43.459074910999334</v>
      </c>
      <c r="AK13">
        <f t="shared" si="32"/>
        <v>372.17044806936411</v>
      </c>
      <c r="AL13">
        <f t="shared" si="9"/>
        <v>1594.2461282761708</v>
      </c>
      <c r="AN13">
        <f t="shared" si="10"/>
        <v>2157.6693355718403</v>
      </c>
      <c r="AO13">
        <f t="shared" si="11"/>
        <v>-107.88346677859201</v>
      </c>
      <c r="AP13">
        <f t="shared" si="12"/>
        <v>-23.968092101285674</v>
      </c>
      <c r="AQ13">
        <f t="shared" si="13"/>
        <v>-1346.2847824074895</v>
      </c>
      <c r="AR13">
        <f t="shared" si="14"/>
        <v>679.53299428447303</v>
      </c>
      <c r="AS13">
        <f t="shared" si="15"/>
        <v>-23.335491327818598</v>
      </c>
      <c r="AT13">
        <f t="shared" si="16"/>
        <v>199.83813003794342</v>
      </c>
      <c r="AU13">
        <f t="shared" si="17"/>
        <v>856.0356329945979</v>
      </c>
      <c r="AW13">
        <v>10</v>
      </c>
      <c r="AX13">
        <f>(R13*SUMPRODUCT(K14:$K$23, X14:$X$23)-$AZ$3*SUMPRODUCT(K13:$K$22, W14:$W$23))/Z13</f>
        <v>1728.0892616471806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4501.1286806931548</v>
      </c>
      <c r="P14">
        <f t="shared" si="30"/>
        <v>225.05643403465774</v>
      </c>
      <c r="Q14" s="5">
        <f t="shared" si="31"/>
        <v>50</v>
      </c>
      <c r="R14">
        <f t="shared" si="0"/>
        <v>2000000</v>
      </c>
      <c r="S14">
        <f t="shared" si="1"/>
        <v>1731.5379931471939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1542.7414925021567</v>
      </c>
      <c r="AC14">
        <f t="shared" si="2"/>
        <v>1528.1581149480153</v>
      </c>
      <c r="AE14">
        <f t="shared" si="3"/>
        <v>3972.4431961925648</v>
      </c>
      <c r="AF14">
        <f t="shared" si="4"/>
        <v>-198.62215980962824</v>
      </c>
      <c r="AG14">
        <f t="shared" si="5"/>
        <v>-44.127189844979341</v>
      </c>
      <c r="AH14">
        <f t="shared" si="6"/>
        <v>-2545.7240785490981</v>
      </c>
      <c r="AI14">
        <f t="shared" si="7"/>
        <v>1183.9697679888591</v>
      </c>
      <c r="AJ14">
        <f t="shared" si="8"/>
        <v>14.583377554141407</v>
      </c>
      <c r="AK14">
        <f t="shared" si="32"/>
        <v>372.15937702195657</v>
      </c>
      <c r="AL14">
        <f t="shared" si="9"/>
        <v>1570.712522564957</v>
      </c>
      <c r="AN14">
        <f t="shared" si="10"/>
        <v>1964.8813687600377</v>
      </c>
      <c r="AO14">
        <f t="shared" si="11"/>
        <v>-98.244068438001889</v>
      </c>
      <c r="AP14">
        <f t="shared" si="12"/>
        <v>-21.826540720642697</v>
      </c>
      <c r="AQ14">
        <f t="shared" si="13"/>
        <v>-1259.1862400296138</v>
      </c>
      <c r="AR14">
        <f t="shared" si="14"/>
        <v>585.62451957177916</v>
      </c>
      <c r="AS14">
        <f t="shared" si="15"/>
        <v>7.2133459018847965</v>
      </c>
      <c r="AT14">
        <f t="shared" si="16"/>
        <v>184.0804235591485</v>
      </c>
      <c r="AU14">
        <f t="shared" si="17"/>
        <v>776.91828903281248</v>
      </c>
      <c r="AW14">
        <v>11</v>
      </c>
      <c r="AX14">
        <f>(R14*SUMPRODUCT(K15:$K$23, X15:$X$23)-$AZ$3*SUMPRODUCT(K14:$K$22, W15:$W$23))/Z14</f>
        <v>1731.5379931471939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4501.1286806931548</v>
      </c>
      <c r="P15">
        <f t="shared" si="30"/>
        <v>225.05643403465774</v>
      </c>
      <c r="Q15" s="5">
        <f t="shared" si="31"/>
        <v>50</v>
      </c>
      <c r="R15">
        <f t="shared" si="0"/>
        <v>2000000</v>
      </c>
      <c r="S15">
        <f t="shared" si="1"/>
        <v>1688.6834646361388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1528.1581149480153</v>
      </c>
      <c r="AC15">
        <f t="shared" si="2"/>
        <v>1473.231669552013</v>
      </c>
      <c r="AE15">
        <f t="shared" si="3"/>
        <v>3926.8492053096843</v>
      </c>
      <c r="AF15">
        <f t="shared" si="4"/>
        <v>-196.34246026548422</v>
      </c>
      <c r="AG15">
        <f t="shared" si="5"/>
        <v>-43.620716978757493</v>
      </c>
      <c r="AH15">
        <f t="shared" si="6"/>
        <v>-2608.0387108822511</v>
      </c>
      <c r="AI15">
        <f t="shared" si="7"/>
        <v>1078.8473171831915</v>
      </c>
      <c r="AJ15">
        <f t="shared" si="8"/>
        <v>54.926445396002237</v>
      </c>
      <c r="AK15">
        <f t="shared" si="32"/>
        <v>368.10654019945514</v>
      </c>
      <c r="AL15">
        <f t="shared" si="9"/>
        <v>1501.8803027786489</v>
      </c>
      <c r="AN15">
        <f t="shared" si="10"/>
        <v>1789.2252984821614</v>
      </c>
      <c r="AO15">
        <f t="shared" si="11"/>
        <v>-89.461264924108079</v>
      </c>
      <c r="AP15">
        <f t="shared" si="12"/>
        <v>-19.875296013605951</v>
      </c>
      <c r="AQ15">
        <f t="shared" si="13"/>
        <v>-1188.3239200073438</v>
      </c>
      <c r="AR15">
        <f t="shared" si="14"/>
        <v>491.56481753710352</v>
      </c>
      <c r="AS15">
        <f t="shared" si="15"/>
        <v>25.026625806089719</v>
      </c>
      <c r="AT15">
        <f t="shared" si="16"/>
        <v>167.72366338158494</v>
      </c>
      <c r="AU15">
        <f t="shared" si="17"/>
        <v>684.31510672477816</v>
      </c>
      <c r="AW15">
        <v>12</v>
      </c>
      <c r="AX15">
        <f>(R15*SUMPRODUCT(K16:$K$23, X16:$X$23)-$AZ$3*SUMPRODUCT(K15:$K$22, W16:$W$23))/Z15</f>
        <v>1688.6834646361388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4501.1286806931548</v>
      </c>
      <c r="P16">
        <f t="shared" si="30"/>
        <v>225.05643403465774</v>
      </c>
      <c r="Q16" s="5">
        <f t="shared" si="31"/>
        <v>50</v>
      </c>
      <c r="R16">
        <f t="shared" si="0"/>
        <v>2000000</v>
      </c>
      <c r="S16">
        <f t="shared" si="1"/>
        <v>1599.9608958993745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1473.231669552013</v>
      </c>
      <c r="AC16">
        <f t="shared" si="2"/>
        <v>1379.725215357661</v>
      </c>
      <c r="AE16">
        <f t="shared" si="3"/>
        <v>3881.5453266630902</v>
      </c>
      <c r="AF16">
        <f t="shared" si="4"/>
        <v>-194.07726633315451</v>
      </c>
      <c r="AG16">
        <f t="shared" si="5"/>
        <v>-43.117466773526552</v>
      </c>
      <c r="AH16">
        <f t="shared" si="6"/>
        <v>-2681.7214177347701</v>
      </c>
      <c r="AI16">
        <f t="shared" si="7"/>
        <v>962.62917582163891</v>
      </c>
      <c r="AJ16">
        <f t="shared" si="8"/>
        <v>93.506454194352045</v>
      </c>
      <c r="AK16">
        <f t="shared" si="32"/>
        <v>361.24898109173643</v>
      </c>
      <c r="AL16">
        <f t="shared" si="9"/>
        <v>1417.3846111077273</v>
      </c>
      <c r="AN16">
        <f t="shared" si="10"/>
        <v>1629.1746165774077</v>
      </c>
      <c r="AO16">
        <f t="shared" si="11"/>
        <v>-81.458730828870387</v>
      </c>
      <c r="AP16">
        <f t="shared" si="12"/>
        <v>-18.097401031495522</v>
      </c>
      <c r="AQ16">
        <f t="shared" si="13"/>
        <v>-1125.5806888287525</v>
      </c>
      <c r="AR16">
        <f t="shared" si="14"/>
        <v>404.03779588828922</v>
      </c>
      <c r="AS16">
        <f t="shared" si="15"/>
        <v>39.246827961316008</v>
      </c>
      <c r="AT16">
        <f t="shared" si="16"/>
        <v>151.62457751461233</v>
      </c>
      <c r="AU16">
        <f t="shared" si="17"/>
        <v>594.90920136421755</v>
      </c>
      <c r="AW16">
        <v>13</v>
      </c>
      <c r="AX16">
        <f>(R16*SUMPRODUCT(K17:$K$23, X17:$X$23)-$AZ$3*SUMPRODUCT(K16:$K$22, W17:$W$23))/Z16</f>
        <v>1599.9608958993745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4501.1286806931548</v>
      </c>
      <c r="P17">
        <f t="shared" si="30"/>
        <v>225.05643403465774</v>
      </c>
      <c r="Q17" s="5">
        <f t="shared" si="31"/>
        <v>50</v>
      </c>
      <c r="R17">
        <f t="shared" si="0"/>
        <v>2000000</v>
      </c>
      <c r="S17">
        <f t="shared" si="1"/>
        <v>1471.2694365252894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1379.725215357661</v>
      </c>
      <c r="AC17">
        <f t="shared" si="2"/>
        <v>1254.033579713182</v>
      </c>
      <c r="AE17">
        <f t="shared" si="3"/>
        <v>3836.5280838906938</v>
      </c>
      <c r="AF17">
        <f t="shared" si="4"/>
        <v>-191.82640419453469</v>
      </c>
      <c r="AG17">
        <f t="shared" si="5"/>
        <v>-42.617400612726811</v>
      </c>
      <c r="AH17">
        <f t="shared" si="6"/>
        <v>-2755.6597225788041</v>
      </c>
      <c r="AI17">
        <f t="shared" si="7"/>
        <v>846.42455650462807</v>
      </c>
      <c r="AJ17">
        <f t="shared" si="8"/>
        <v>125.69163564447899</v>
      </c>
      <c r="AK17">
        <f t="shared" si="32"/>
        <v>351.70988265376741</v>
      </c>
      <c r="AL17">
        <f t="shared" si="9"/>
        <v>1323.8260748028745</v>
      </c>
      <c r="AN17">
        <f t="shared" si="10"/>
        <v>1483.3496094113941</v>
      </c>
      <c r="AO17">
        <f t="shared" si="11"/>
        <v>-74.1674804705697</v>
      </c>
      <c r="AP17">
        <f t="shared" si="12"/>
        <v>-16.477529466930996</v>
      </c>
      <c r="AQ17">
        <f t="shared" si="13"/>
        <v>-1065.4442464064182</v>
      </c>
      <c r="AR17">
        <f t="shared" si="14"/>
        <v>327.26035306747519</v>
      </c>
      <c r="AS17">
        <f t="shared" si="15"/>
        <v>48.597230246374274</v>
      </c>
      <c r="AT17">
        <f t="shared" si="16"/>
        <v>135.98459483490049</v>
      </c>
      <c r="AU17">
        <f t="shared" si="17"/>
        <v>511.84217814874995</v>
      </c>
      <c r="AW17">
        <v>14</v>
      </c>
      <c r="AX17">
        <f>(R17*SUMPRODUCT(K18:$K$23, X18:$X$23)-$AZ$3*SUMPRODUCT(K17:$K$22, W18:$W$23))/Z17</f>
        <v>1471.2694365252894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4501.1286806931548</v>
      </c>
      <c r="P18">
        <f t="shared" si="30"/>
        <v>225.05643403465774</v>
      </c>
      <c r="Q18" s="5">
        <f t="shared" si="31"/>
        <v>50</v>
      </c>
      <c r="R18">
        <f t="shared" si="0"/>
        <v>2000000</v>
      </c>
      <c r="S18">
        <f t="shared" si="1"/>
        <v>1306.5557135799515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1254.033579713182</v>
      </c>
      <c r="AC18">
        <f t="shared" si="2"/>
        <v>1100.6530073524345</v>
      </c>
      <c r="AE18">
        <f t="shared" si="3"/>
        <v>3791.7868847022251</v>
      </c>
      <c r="AF18">
        <f t="shared" si="4"/>
        <v>-189.58934423511124</v>
      </c>
      <c r="AG18">
        <f t="shared" si="5"/>
        <v>-42.120400833756058</v>
      </c>
      <c r="AH18">
        <f t="shared" si="6"/>
        <v>-2833.0309137395784</v>
      </c>
      <c r="AI18">
        <f t="shared" si="7"/>
        <v>727.04622589377959</v>
      </c>
      <c r="AJ18">
        <f t="shared" si="8"/>
        <v>153.38057236074746</v>
      </c>
      <c r="AK18">
        <f t="shared" si="32"/>
        <v>339.93617841262068</v>
      </c>
      <c r="AL18">
        <f t="shared" si="9"/>
        <v>1220.3629766671477</v>
      </c>
      <c r="AN18">
        <f t="shared" si="10"/>
        <v>1350.4895470288407</v>
      </c>
      <c r="AO18">
        <f t="shared" si="11"/>
        <v>-67.52447735144203</v>
      </c>
      <c r="AP18">
        <f t="shared" si="12"/>
        <v>-15.001676721902459</v>
      </c>
      <c r="AQ18">
        <f t="shared" si="13"/>
        <v>-1009.0173186817501</v>
      </c>
      <c r="AR18">
        <f t="shared" si="14"/>
        <v>258.94607427374604</v>
      </c>
      <c r="AS18">
        <f t="shared" si="15"/>
        <v>54.628296892470814</v>
      </c>
      <c r="AT18">
        <f t="shared" si="16"/>
        <v>121.07227266788426</v>
      </c>
      <c r="AU18">
        <f t="shared" si="17"/>
        <v>434.6466438341011</v>
      </c>
      <c r="AW18">
        <v>15</v>
      </c>
      <c r="AX18">
        <f>(R18*SUMPRODUCT(K19:$K$23, X19:$X$23)-$AZ$3*SUMPRODUCT(K18:$K$22, W19:$W$23))/Z18</f>
        <v>1306.5557135799515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4501.1286806931548</v>
      </c>
      <c r="P19">
        <f t="shared" si="30"/>
        <v>225.05643403465774</v>
      </c>
      <c r="Q19" s="5">
        <f t="shared" si="31"/>
        <v>50</v>
      </c>
      <c r="R19">
        <f t="shared" si="0"/>
        <v>2000000</v>
      </c>
      <c r="S19">
        <f t="shared" si="1"/>
        <v>1104.8142057250534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1100.6530073524345</v>
      </c>
      <c r="AC19">
        <f t="shared" si="2"/>
        <v>919.78114626843626</v>
      </c>
      <c r="AE19">
        <f t="shared" si="3"/>
        <v>3747.2846348067205</v>
      </c>
      <c r="AF19">
        <f t="shared" si="4"/>
        <v>-187.36423174033604</v>
      </c>
      <c r="AG19">
        <f t="shared" si="5"/>
        <v>-41.626055381176691</v>
      </c>
      <c r="AH19">
        <f t="shared" si="6"/>
        <v>-2925.6577696721956</v>
      </c>
      <c r="AI19">
        <f t="shared" si="7"/>
        <v>592.63657801301224</v>
      </c>
      <c r="AJ19">
        <f t="shared" si="8"/>
        <v>180.87186108399828</v>
      </c>
      <c r="AK19">
        <f t="shared" si="32"/>
        <v>326.24013872931732</v>
      </c>
      <c r="AL19">
        <f t="shared" si="9"/>
        <v>1099.7485778263278</v>
      </c>
      <c r="AN19">
        <f t="shared" si="10"/>
        <v>1229.4366523738495</v>
      </c>
      <c r="AO19">
        <f t="shared" si="11"/>
        <v>-61.471832618692481</v>
      </c>
      <c r="AP19">
        <f t="shared" si="12"/>
        <v>-13.656981832660264</v>
      </c>
      <c r="AQ19">
        <f t="shared" si="13"/>
        <v>-959.8712787727294</v>
      </c>
      <c r="AR19">
        <f t="shared" si="14"/>
        <v>194.43655914976739</v>
      </c>
      <c r="AS19">
        <f t="shared" si="15"/>
        <v>59.341767992280722</v>
      </c>
      <c r="AT19">
        <f t="shared" si="16"/>
        <v>107.03525969279349</v>
      </c>
      <c r="AU19">
        <f t="shared" si="17"/>
        <v>360.8135868348416</v>
      </c>
      <c r="AW19">
        <v>16</v>
      </c>
      <c r="AX19">
        <f>(R19*SUMPRODUCT(K20:$K$23, X20:$X$23)-$AZ$3*SUMPRODUCT(K19:$K$22, W20:$W$23))/Z19</f>
        <v>1104.8142057250534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4501.1286806931548</v>
      </c>
      <c r="P20">
        <f t="shared" si="30"/>
        <v>225.05643403465774</v>
      </c>
      <c r="Q20" s="5">
        <f t="shared" si="31"/>
        <v>50</v>
      </c>
      <c r="R20">
        <f t="shared" si="0"/>
        <v>2000000</v>
      </c>
      <c r="S20">
        <f t="shared" si="1"/>
        <v>873.1187464951563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919.78114626843626</v>
      </c>
      <c r="AC20">
        <f t="shared" si="2"/>
        <v>718.30547413940985</v>
      </c>
      <c r="AE20">
        <f t="shared" si="3"/>
        <v>3703.0305260611294</v>
      </c>
      <c r="AF20">
        <f t="shared" si="4"/>
        <v>-185.15152630305647</v>
      </c>
      <c r="AG20">
        <f t="shared" si="5"/>
        <v>-41.134466361122549</v>
      </c>
      <c r="AH20">
        <f t="shared" si="6"/>
        <v>-3013.13864969521</v>
      </c>
      <c r="AI20">
        <f t="shared" si="7"/>
        <v>463.60588370174037</v>
      </c>
      <c r="AJ20">
        <f t="shared" si="8"/>
        <v>201.47567212902641</v>
      </c>
      <c r="AK20">
        <f t="shared" si="32"/>
        <v>310.63621022185572</v>
      </c>
      <c r="AL20">
        <f t="shared" si="9"/>
        <v>975.71776605262244</v>
      </c>
      <c r="AN20">
        <f t="shared" si="10"/>
        <v>1119.1516341649574</v>
      </c>
      <c r="AO20">
        <f t="shared" si="11"/>
        <v>-55.957581708247865</v>
      </c>
      <c r="AP20">
        <f t="shared" si="12"/>
        <v>-12.431900013938424</v>
      </c>
      <c r="AQ20">
        <f t="shared" si="13"/>
        <v>-910.64845942788202</v>
      </c>
      <c r="AR20">
        <f t="shared" si="14"/>
        <v>140.11369301488895</v>
      </c>
      <c r="AS20">
        <f t="shared" si="15"/>
        <v>60.891160934480723</v>
      </c>
      <c r="AT20">
        <f t="shared" si="16"/>
        <v>93.882299876795585</v>
      </c>
      <c r="AU20">
        <f t="shared" si="17"/>
        <v>294.88715382616527</v>
      </c>
      <c r="AW20">
        <v>17</v>
      </c>
      <c r="AX20">
        <f>(R20*SUMPRODUCT(K21:$K$23, X21:$X$23)-$AZ$3*SUMPRODUCT(K20:$K$22, W21:$W$23))/Z20</f>
        <v>873.1187464951563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4501.1286806931548</v>
      </c>
      <c r="P21">
        <f t="shared" si="30"/>
        <v>225.05643403465774</v>
      </c>
      <c r="Q21" s="5">
        <f t="shared" si="31"/>
        <v>50</v>
      </c>
      <c r="R21">
        <f t="shared" si="0"/>
        <v>2000000</v>
      </c>
      <c r="S21">
        <f t="shared" si="1"/>
        <v>610.36283670471789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718.30547413940985</v>
      </c>
      <c r="AC21">
        <f t="shared" si="2"/>
        <v>496.16644487621852</v>
      </c>
      <c r="AE21">
        <f t="shared" si="3"/>
        <v>3658.9859033477483</v>
      </c>
      <c r="AF21">
        <f t="shared" si="4"/>
        <v>-182.94929516738742</v>
      </c>
      <c r="AG21">
        <f t="shared" si="5"/>
        <v>-40.645204379985422</v>
      </c>
      <c r="AH21">
        <f t="shared" si="6"/>
        <v>-3116.6927010360773</v>
      </c>
      <c r="AI21">
        <f t="shared" si="7"/>
        <v>318.6987027642981</v>
      </c>
      <c r="AJ21">
        <f t="shared" si="8"/>
        <v>222.13902926319133</v>
      </c>
      <c r="AK21">
        <f t="shared" si="32"/>
        <v>293.60394576238394</v>
      </c>
      <c r="AL21">
        <f t="shared" si="9"/>
        <v>834.44167778987344</v>
      </c>
      <c r="AN21">
        <f t="shared" si="10"/>
        <v>1018.672411365786</v>
      </c>
      <c r="AO21">
        <f t="shared" si="11"/>
        <v>-50.933620568289307</v>
      </c>
      <c r="AP21">
        <f t="shared" si="12"/>
        <v>-11.315744156962369</v>
      </c>
      <c r="AQ21">
        <f t="shared" si="13"/>
        <v>-867.69639269332436</v>
      </c>
      <c r="AR21">
        <f t="shared" si="14"/>
        <v>88.726653947210067</v>
      </c>
      <c r="AS21">
        <f t="shared" si="15"/>
        <v>61.844157527622983</v>
      </c>
      <c r="AT21">
        <f t="shared" si="16"/>
        <v>81.740199967054124</v>
      </c>
      <c r="AU21">
        <f t="shared" si="17"/>
        <v>232.31101144188719</v>
      </c>
      <c r="AW21">
        <v>18</v>
      </c>
      <c r="AX21">
        <f>(R21*SUMPRODUCT(K22:$K$23, X22:$X$23)-$AZ$3*SUMPRODUCT(K21:$K$22, W22:$W$23))/Z21</f>
        <v>610.36283670471789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4501.1286806931548</v>
      </c>
      <c r="P22">
        <f t="shared" si="30"/>
        <v>225.05643403465774</v>
      </c>
      <c r="Q22" s="5">
        <f t="shared" si="31"/>
        <v>50</v>
      </c>
      <c r="R22">
        <f t="shared" si="0"/>
        <v>2000000</v>
      </c>
      <c r="S22">
        <f t="shared" si="1"/>
        <v>318.91180280880673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496.16644487621852</v>
      </c>
      <c r="AC22">
        <f t="shared" si="2"/>
        <v>256.13767348212775</v>
      </c>
      <c r="AE22">
        <f t="shared" si="3"/>
        <v>3615.133143904407</v>
      </c>
      <c r="AF22">
        <f t="shared" si="4"/>
        <v>-180.75665719522036</v>
      </c>
      <c r="AG22">
        <f t="shared" si="5"/>
        <v>-40.158073678396718</v>
      </c>
      <c r="AH22">
        <f t="shared" si="6"/>
        <v>-3227.1463115539077</v>
      </c>
      <c r="AI22">
        <f t="shared" si="7"/>
        <v>167.07210147688238</v>
      </c>
      <c r="AJ22">
        <f t="shared" si="8"/>
        <v>240.02877139409077</v>
      </c>
      <c r="AK22">
        <f t="shared" si="32"/>
        <v>275.13800521097841</v>
      </c>
      <c r="AL22">
        <f t="shared" si="9"/>
        <v>682.2388780819515</v>
      </c>
      <c r="AN22">
        <f t="shared" si="10"/>
        <v>927.12922655182092</v>
      </c>
      <c r="AO22">
        <f t="shared" si="11"/>
        <v>-46.356461327591049</v>
      </c>
      <c r="AP22">
        <f t="shared" si="12"/>
        <v>-10.298852713638114</v>
      </c>
      <c r="AQ22">
        <f t="shared" si="13"/>
        <v>-827.62696274282825</v>
      </c>
      <c r="AR22">
        <f t="shared" si="14"/>
        <v>42.846949767763569</v>
      </c>
      <c r="AS22">
        <f t="shared" si="15"/>
        <v>61.55725952943537</v>
      </c>
      <c r="AT22">
        <f t="shared" si="16"/>
        <v>70.561297692832767</v>
      </c>
      <c r="AU22">
        <f t="shared" si="17"/>
        <v>174.96550699003168</v>
      </c>
      <c r="AW22">
        <v>19</v>
      </c>
      <c r="AX22">
        <f>(R22*SUMPRODUCT(K23:$K$23, X23:$X$23)-$AZ$3*SUMPRODUCT(K22:$K$22, W23:$W$23))/Z22</f>
        <v>318.91180280880673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4501.1286806931548</v>
      </c>
      <c r="P23">
        <f t="shared" si="30"/>
        <v>225.05643403465774</v>
      </c>
      <c r="Q23" s="5">
        <f t="shared" si="31"/>
        <v>50</v>
      </c>
      <c r="R23">
        <f t="shared" si="0"/>
        <v>2000000</v>
      </c>
      <c r="S23">
        <f t="shared" si="1"/>
        <v>322.81274954942182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256.13767348212775</v>
      </c>
      <c r="AC23">
        <f t="shared" si="2"/>
        <v>256.13767348212775</v>
      </c>
      <c r="AE23">
        <f t="shared" si="3"/>
        <v>3571.4470073615116</v>
      </c>
      <c r="AF23">
        <f t="shared" si="4"/>
        <v>-178.57235036807558</v>
      </c>
      <c r="AG23">
        <f t="shared" si="5"/>
        <v>-39.672793878129291</v>
      </c>
      <c r="AH23">
        <f t="shared" si="6"/>
        <v>-3347.9625393384631</v>
      </c>
      <c r="AI23">
        <f t="shared" si="7"/>
        <v>5.2393237768437757</v>
      </c>
      <c r="AJ23">
        <f t="shared" si="8"/>
        <v>0</v>
      </c>
      <c r="AK23">
        <f t="shared" si="32"/>
        <v>255.43086313328951</v>
      </c>
      <c r="AL23">
        <f t="shared" si="9"/>
        <v>260.67018691013328</v>
      </c>
      <c r="AN23">
        <f t="shared" si="10"/>
        <v>843.7277876757413</v>
      </c>
      <c r="AO23">
        <f t="shared" si="11"/>
        <v>-42.186389383787059</v>
      </c>
      <c r="AP23">
        <f t="shared" si="12"/>
        <v>-9.3724024298035697</v>
      </c>
      <c r="AQ23">
        <f t="shared" si="13"/>
        <v>-790.93124459493549</v>
      </c>
      <c r="AR23">
        <f t="shared" si="14"/>
        <v>1.2377512672151056</v>
      </c>
      <c r="AS23">
        <f t="shared" si="15"/>
        <v>0</v>
      </c>
      <c r="AT23">
        <f t="shared" si="16"/>
        <v>60.343641277984801</v>
      </c>
      <c r="AU23">
        <f t="shared" si="17"/>
        <v>61.581392545199911</v>
      </c>
      <c r="AW23">
        <v>20</v>
      </c>
      <c r="AX23">
        <f>(R23*SUMPRODUCT(K$23:$K24, X$23:$X24)-$AZ$3*SUMPRODUCT(K$22:$K23, W$23:$W24))/Z23</f>
        <v>322.81274954942182</v>
      </c>
    </row>
    <row r="25" spans="5:50" x14ac:dyDescent="0.25">
      <c r="AN25" s="6">
        <f t="shared" ref="AN25:AU25" si="33">SUM(AN3:AN23)</f>
        <v>45153.609334108696</v>
      </c>
      <c r="AO25" s="6">
        <f t="shared" si="33"/>
        <v>-5633.5269772253014</v>
      </c>
      <c r="AP25" s="6">
        <f t="shared" si="33"/>
        <v>-2971.4891688787379</v>
      </c>
      <c r="AQ25" s="6">
        <f t="shared" si="33"/>
        <v>-28000.908103435355</v>
      </c>
      <c r="AR25" s="6">
        <f t="shared" si="33"/>
        <v>8547.6850845693025</v>
      </c>
      <c r="AS25" s="6">
        <f t="shared" si="33"/>
        <v>-839.39502163421503</v>
      </c>
      <c r="AT25" s="6">
        <f t="shared" si="33"/>
        <v>1722.990643363798</v>
      </c>
      <c r="AU25" s="7">
        <f t="shared" si="33"/>
        <v>9431.280706298885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11209.081328619448</v>
      </c>
      <c r="K3">
        <v>1</v>
      </c>
      <c r="L3" s="2">
        <v>0</v>
      </c>
      <c r="O3">
        <f>$C$3</f>
        <v>11209.081328619448</v>
      </c>
      <c r="P3">
        <f>O3*B5</f>
        <v>8967.265062895558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11209.081328619448</v>
      </c>
      <c r="AF3">
        <f t="shared" ref="AF3:AF23" si="4">-$Z3*P3</f>
        <v>-8967.265062895558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-278.09193827610989</v>
      </c>
      <c r="AJ3">
        <f t="shared" ref="AJ3:AJ23" si="8">AB3-AC3</f>
        <v>0</v>
      </c>
      <c r="AL3">
        <f t="shared" ref="AL3:AL23" si="9">SUM(AI3:AK3)</f>
        <v>-278.09193827610989</v>
      </c>
      <c r="AN3">
        <f t="shared" ref="AN3:AN23" si="10">AE3*$K3</f>
        <v>11209.081328619448</v>
      </c>
      <c r="AO3">
        <f t="shared" ref="AO3:AO23" si="11">AF3*$K3</f>
        <v>-8967.265062895558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-278.09193827610989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-278.09193827610989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4693.126035966975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2075.9937766530975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2052.351830146159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-2052.351830146159</v>
      </c>
      <c r="AK4">
        <f>G4*MAX(0, SUM(AB4, AE4:AF4))</f>
        <v>0</v>
      </c>
      <c r="AL4">
        <f t="shared" si="9"/>
        <v>-4828.8618301461593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-2640.7742058208096</v>
      </c>
      <c r="AR4">
        <f t="shared" si="14"/>
        <v>-2640.7742058208096</v>
      </c>
      <c r="AS4">
        <f t="shared" si="15"/>
        <v>-1952.0180998156352</v>
      </c>
      <c r="AT4">
        <f t="shared" si="16"/>
        <v>0</v>
      </c>
      <c r="AU4">
        <f t="shared" si="17"/>
        <v>-4592.7923056364452</v>
      </c>
      <c r="AW4">
        <v>1</v>
      </c>
      <c r="AX4">
        <f>(R4*SUMPRODUCT(K5:$K$23, X5:$X$23)-$AZ$3*SUMPRODUCT(K4:$K$22, W5:$W$23))/Z4</f>
        <v>2075.9937766530975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11209.081328619448</v>
      </c>
      <c r="P5">
        <f t="shared" ref="P5:P23" si="30">O5*$C$5</f>
        <v>560.45406643097238</v>
      </c>
      <c r="Q5" s="5">
        <f t="shared" ref="Q5:Q23" si="31">$C$8</f>
        <v>50</v>
      </c>
      <c r="R5">
        <f t="shared" si="0"/>
        <v>2000000</v>
      </c>
      <c r="S5">
        <f t="shared" si="1"/>
        <v>4007.120272829517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2052.351830146159</v>
      </c>
      <c r="AC5">
        <f t="shared" si="2"/>
        <v>3916.2230721796514</v>
      </c>
      <c r="AE5">
        <f t="shared" si="3"/>
        <v>10954.815410639218</v>
      </c>
      <c r="AF5">
        <f t="shared" si="4"/>
        <v>-547.74077053196095</v>
      </c>
      <c r="AG5">
        <f t="shared" si="5"/>
        <v>-48.865803938227174</v>
      </c>
      <c r="AH5">
        <f t="shared" si="6"/>
        <v>-2819.0975709131403</v>
      </c>
      <c r="AI5">
        <f t="shared" si="7"/>
        <v>7539.1112652558895</v>
      </c>
      <c r="AJ5">
        <f t="shared" si="8"/>
        <v>-1863.8712420334923</v>
      </c>
      <c r="AK5">
        <f>G5*SUM(AB5, AE5:AF5)</f>
        <v>51.083648528039014</v>
      </c>
      <c r="AL5">
        <f t="shared" si="9"/>
        <v>5726.323671750436</v>
      </c>
      <c r="AN5">
        <f t="shared" si="10"/>
        <v>9905.1860256376895</v>
      </c>
      <c r="AO5">
        <f t="shared" si="11"/>
        <v>-495.25930128188452</v>
      </c>
      <c r="AP5">
        <f t="shared" si="12"/>
        <v>-44.183754828985833</v>
      </c>
      <c r="AQ5">
        <f t="shared" si="13"/>
        <v>-2548.9873464411608</v>
      </c>
      <c r="AR5">
        <f t="shared" si="14"/>
        <v>6816.755623085659</v>
      </c>
      <c r="AS5">
        <f t="shared" si="15"/>
        <v>-1685.285482971077</v>
      </c>
      <c r="AT5">
        <f t="shared" si="16"/>
        <v>46.189097905483969</v>
      </c>
      <c r="AU5">
        <f t="shared" si="17"/>
        <v>5177.6592380200655</v>
      </c>
      <c r="AW5">
        <v>2</v>
      </c>
      <c r="AX5">
        <f>(R5*SUMPRODUCT(K6:$K$23, X6:$X$23)-$AZ$3*SUMPRODUCT(K5:$K$22, W6:$W$23))/Z5</f>
        <v>4007.120272829517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11209.081328619448</v>
      </c>
      <c r="P6">
        <f t="shared" si="30"/>
        <v>560.45406643097238</v>
      </c>
      <c r="Q6" s="5">
        <f t="shared" si="31"/>
        <v>50</v>
      </c>
      <c r="R6">
        <f t="shared" si="0"/>
        <v>2000000</v>
      </c>
      <c r="S6">
        <f t="shared" si="1"/>
        <v>5783.5428069745076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3916.2230721796514</v>
      </c>
      <c r="AC6">
        <f t="shared" si="2"/>
        <v>5587.4741474870825</v>
      </c>
      <c r="AE6">
        <f t="shared" si="3"/>
        <v>10829.080760881343</v>
      </c>
      <c r="AF6">
        <f t="shared" si="4"/>
        <v>-541.45403804406715</v>
      </c>
      <c r="AG6">
        <f t="shared" si="5"/>
        <v>-48.304943301785706</v>
      </c>
      <c r="AH6">
        <f t="shared" si="6"/>
        <v>-2888.1038823680956</v>
      </c>
      <c r="AI6">
        <f t="shared" si="7"/>
        <v>7351.2178971673948</v>
      </c>
      <c r="AJ6">
        <f t="shared" si="8"/>
        <v>-1671.2510753074312</v>
      </c>
      <c r="AK6">
        <f>G6*SUM(AB6, AE6:AF6)</f>
        <v>100.8473335446202</v>
      </c>
      <c r="AL6">
        <f t="shared" si="9"/>
        <v>5780.8141554045842</v>
      </c>
      <c r="AN6">
        <f t="shared" si="10"/>
        <v>9283.6812075192938</v>
      </c>
      <c r="AO6">
        <f t="shared" si="11"/>
        <v>-464.18406037596469</v>
      </c>
      <c r="AP6">
        <f t="shared" si="12"/>
        <v>-41.411427642227245</v>
      </c>
      <c r="AQ6">
        <f t="shared" si="13"/>
        <v>-2475.9475277864713</v>
      </c>
      <c r="AR6">
        <f t="shared" si="14"/>
        <v>6302.13819171463</v>
      </c>
      <c r="AS6">
        <f t="shared" si="15"/>
        <v>-1432.7496990257248</v>
      </c>
      <c r="AT6">
        <f t="shared" si="16"/>
        <v>86.455583435913312</v>
      </c>
      <c r="AU6">
        <f t="shared" si="17"/>
        <v>4955.8440761248194</v>
      </c>
      <c r="AW6">
        <v>3</v>
      </c>
      <c r="AX6">
        <f>(R6*SUMPRODUCT(K7:$K$23, X7:$X$23)-$AZ$3*SUMPRODUCT(K6:$K$22, W7:$W$23))/Z6</f>
        <v>5783.5428069745076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11209.081328619448</v>
      </c>
      <c r="P7">
        <f t="shared" si="30"/>
        <v>560.45406643097238</v>
      </c>
      <c r="Q7" s="5">
        <f t="shared" si="31"/>
        <v>50</v>
      </c>
      <c r="R7">
        <f t="shared" si="0"/>
        <v>2000000</v>
      </c>
      <c r="S7">
        <f t="shared" si="1"/>
        <v>7410.3225687247923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5587.4741474870825</v>
      </c>
      <c r="AC7">
        <f t="shared" si="2"/>
        <v>7076.509974414199</v>
      </c>
      <c r="AE7">
        <f t="shared" si="3"/>
        <v>10704.14615428077</v>
      </c>
      <c r="AF7">
        <f t="shared" si="4"/>
        <v>-535.20730771403851</v>
      </c>
      <c r="AG7">
        <f t="shared" si="5"/>
        <v>-47.747651392940391</v>
      </c>
      <c r="AH7">
        <f t="shared" si="6"/>
        <v>-2969.6990330981098</v>
      </c>
      <c r="AI7">
        <f t="shared" si="7"/>
        <v>7151.4921620756832</v>
      </c>
      <c r="AJ7">
        <f t="shared" si="8"/>
        <v>-1489.0358269271164</v>
      </c>
      <c r="AK7">
        <f>G7*SUM(AB7, AE7:AF7)</f>
        <v>217.43849931794264</v>
      </c>
      <c r="AL7">
        <f t="shared" si="9"/>
        <v>5879.8948344665096</v>
      </c>
      <c r="AN7">
        <f t="shared" si="10"/>
        <v>8643.2851130050658</v>
      </c>
      <c r="AO7">
        <f t="shared" si="11"/>
        <v>-432.16425565025327</v>
      </c>
      <c r="AP7">
        <f t="shared" si="12"/>
        <v>-38.554832727177676</v>
      </c>
      <c r="AQ7">
        <f t="shared" si="13"/>
        <v>-2397.9451581588669</v>
      </c>
      <c r="AR7">
        <f t="shared" si="14"/>
        <v>5774.6208664687692</v>
      </c>
      <c r="AS7">
        <f t="shared" si="15"/>
        <v>-1202.3529023343292</v>
      </c>
      <c r="AT7">
        <f t="shared" si="16"/>
        <v>175.57523197656812</v>
      </c>
      <c r="AU7">
        <f t="shared" si="17"/>
        <v>4747.8431961110082</v>
      </c>
      <c r="AW7">
        <v>4</v>
      </c>
      <c r="AX7">
        <f>(R7*SUMPRODUCT(K8:$K$23, X8:$X$23)-$AZ$3*SUMPRODUCT(K7:$K$22, W8:$W$23))/Z7</f>
        <v>7410.3225687247923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11209.081328619448</v>
      </c>
      <c r="P8">
        <f t="shared" si="30"/>
        <v>560.45406643097238</v>
      </c>
      <c r="Q8" s="5">
        <f t="shared" si="31"/>
        <v>50</v>
      </c>
      <c r="R8">
        <f t="shared" si="0"/>
        <v>2000000</v>
      </c>
      <c r="S8">
        <f t="shared" si="1"/>
        <v>8891.7447894429388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7076.509974414199</v>
      </c>
      <c r="AC8">
        <f t="shared" si="2"/>
        <v>8392.7197005659364</v>
      </c>
      <c r="AE8">
        <f t="shared" si="3"/>
        <v>10580.00200406606</v>
      </c>
      <c r="AF8">
        <f t="shared" si="4"/>
        <v>-529.00010020330296</v>
      </c>
      <c r="AG8">
        <f t="shared" si="5"/>
        <v>-47.193885448278451</v>
      </c>
      <c r="AH8">
        <f t="shared" si="6"/>
        <v>-3051.5772293015448</v>
      </c>
      <c r="AI8">
        <f t="shared" si="7"/>
        <v>6952.2307891129349</v>
      </c>
      <c r="AJ8">
        <f t="shared" si="8"/>
        <v>-1316.2097261517374</v>
      </c>
      <c r="AK8">
        <f t="shared" ref="AK8:AK23" si="32">G8*SUM(AB8:AB8, AE8:AF8)</f>
        <v>369.95425657078226</v>
      </c>
      <c r="AL8">
        <f t="shared" si="9"/>
        <v>6005.9753195319799</v>
      </c>
      <c r="AN8">
        <f t="shared" si="10"/>
        <v>7983.4056076282632</v>
      </c>
      <c r="AO8">
        <f t="shared" si="11"/>
        <v>-399.17028038141314</v>
      </c>
      <c r="AP8">
        <f t="shared" si="12"/>
        <v>-35.611328768062073</v>
      </c>
      <c r="AQ8">
        <f t="shared" si="13"/>
        <v>-2302.6440595336353</v>
      </c>
      <c r="AR8">
        <f t="shared" si="14"/>
        <v>5245.9799389451528</v>
      </c>
      <c r="AS8">
        <f t="shared" si="15"/>
        <v>-993.17902818320022</v>
      </c>
      <c r="AT8">
        <f t="shared" si="16"/>
        <v>279.15825397179077</v>
      </c>
      <c r="AU8">
        <f t="shared" si="17"/>
        <v>4531.9591647337438</v>
      </c>
      <c r="AW8">
        <v>5</v>
      </c>
      <c r="AX8">
        <f>(R8*SUMPRODUCT(K9:$K$23, X9:$X$23)-$AZ$3*SUMPRODUCT(K8:$K$22, W9:$W$23))/Z8</f>
        <v>8891.7447894429388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11209.081328619448</v>
      </c>
      <c r="P9">
        <f t="shared" si="30"/>
        <v>560.45406643097238</v>
      </c>
      <c r="Q9" s="5">
        <f t="shared" si="31"/>
        <v>50</v>
      </c>
      <c r="R9">
        <f t="shared" si="0"/>
        <v>2000000</v>
      </c>
      <c r="S9">
        <f t="shared" si="1"/>
        <v>10215.643696784371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8392.7197005659364</v>
      </c>
      <c r="AC9">
        <f t="shared" si="2"/>
        <v>9529.8706348367377</v>
      </c>
      <c r="AE9">
        <f t="shared" si="3"/>
        <v>10456.619099854848</v>
      </c>
      <c r="AF9">
        <f t="shared" si="4"/>
        <v>-522.83095499274236</v>
      </c>
      <c r="AG9">
        <f t="shared" si="5"/>
        <v>-46.643515169956942</v>
      </c>
      <c r="AH9">
        <f t="shared" si="6"/>
        <v>-3137.2569535489224</v>
      </c>
      <c r="AI9">
        <f t="shared" si="7"/>
        <v>6749.8876761432275</v>
      </c>
      <c r="AJ9">
        <f t="shared" si="8"/>
        <v>-1137.1509342708014</v>
      </c>
      <c r="AK9">
        <f t="shared" si="32"/>
        <v>408.6811249530453</v>
      </c>
      <c r="AL9">
        <f t="shared" si="9"/>
        <v>6021.4178668254717</v>
      </c>
      <c r="AN9">
        <f t="shared" si="10"/>
        <v>7350.7582874412856</v>
      </c>
      <c r="AO9">
        <f t="shared" si="11"/>
        <v>-367.53791437206428</v>
      </c>
      <c r="AP9">
        <f t="shared" si="12"/>
        <v>-32.789298569335259</v>
      </c>
      <c r="AQ9">
        <f t="shared" si="13"/>
        <v>-2205.4181500646478</v>
      </c>
      <c r="AR9">
        <f t="shared" si="14"/>
        <v>4745.0129244352393</v>
      </c>
      <c r="AS9">
        <f t="shared" si="15"/>
        <v>-799.39046974358348</v>
      </c>
      <c r="AT9">
        <f t="shared" si="16"/>
        <v>287.29325774246922</v>
      </c>
      <c r="AU9">
        <f t="shared" si="17"/>
        <v>4232.9157124341255</v>
      </c>
      <c r="AW9">
        <v>6</v>
      </c>
      <c r="AX9">
        <f>(R9*SUMPRODUCT(K10:$K$23, X10:$X$23)-$AZ$3*SUMPRODUCT(K9:$K$22, W10:$W$23))/Z9</f>
        <v>10215.643696784371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11209.081328619448</v>
      </c>
      <c r="P10">
        <f t="shared" si="30"/>
        <v>560.45406643097238</v>
      </c>
      <c r="Q10" s="5">
        <f t="shared" si="31"/>
        <v>50</v>
      </c>
      <c r="R10">
        <f t="shared" si="0"/>
        <v>2000000</v>
      </c>
      <c r="S10">
        <f t="shared" si="1"/>
        <v>11332.125300664167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9529.8706348367377</v>
      </c>
      <c r="AC10">
        <f t="shared" si="2"/>
        <v>10447.332052684644</v>
      </c>
      <c r="AE10">
        <f t="shared" si="3"/>
        <v>10333.895146638688</v>
      </c>
      <c r="AF10">
        <f t="shared" si="4"/>
        <v>-516.6947573319344</v>
      </c>
      <c r="AG10">
        <f t="shared" si="5"/>
        <v>-46.096084253817473</v>
      </c>
      <c r="AH10">
        <f t="shared" si="6"/>
        <v>-3239.8305775961076</v>
      </c>
      <c r="AI10">
        <f t="shared" si="7"/>
        <v>6531.2737274568299</v>
      </c>
      <c r="AJ10">
        <f t="shared" si="8"/>
        <v>-917.46141784790598</v>
      </c>
      <c r="AK10">
        <f t="shared" si="32"/>
        <v>83.19240540381702</v>
      </c>
      <c r="AL10">
        <f t="shared" si="9"/>
        <v>5697.0047150127411</v>
      </c>
      <c r="AN10">
        <f t="shared" si="10"/>
        <v>6890.3407218648445</v>
      </c>
      <c r="AO10">
        <f t="shared" si="11"/>
        <v>-344.51703609324221</v>
      </c>
      <c r="AP10">
        <f t="shared" si="12"/>
        <v>-30.735528273276806</v>
      </c>
      <c r="AQ10">
        <f t="shared" si="13"/>
        <v>-2160.2247984889364</v>
      </c>
      <c r="AR10">
        <f t="shared" si="14"/>
        <v>4354.8633590093896</v>
      </c>
      <c r="AS10">
        <f t="shared" si="15"/>
        <v>-611.73658900472992</v>
      </c>
      <c r="AT10">
        <f t="shared" si="16"/>
        <v>55.470276267537145</v>
      </c>
      <c r="AU10">
        <f t="shared" si="17"/>
        <v>3798.5970462721971</v>
      </c>
      <c r="AW10">
        <v>7</v>
      </c>
      <c r="AX10">
        <f>(R10*SUMPRODUCT(K11:$K$23, X11:$X$23)-$AZ$3*SUMPRODUCT(K10:$K$22, W11:$W$23))/Z10</f>
        <v>11332.125300664167</v>
      </c>
    </row>
    <row r="11" spans="1:52" x14ac:dyDescent="0.25">
      <c r="A11" t="s">
        <v>33</v>
      </c>
      <c r="C11" s="24">
        <f>AU25</f>
        <v>44261.772809114605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11209.081328619448</v>
      </c>
      <c r="P11">
        <f t="shared" si="30"/>
        <v>560.45406643097238</v>
      </c>
      <c r="Q11" s="5">
        <f t="shared" si="31"/>
        <v>50</v>
      </c>
      <c r="R11">
        <f t="shared" si="0"/>
        <v>2000000</v>
      </c>
      <c r="S11">
        <f t="shared" si="1"/>
        <v>12311.275299356003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10447.332052684644</v>
      </c>
      <c r="AC11">
        <f t="shared" si="2"/>
        <v>11215.99180196644</v>
      </c>
      <c r="AE11">
        <f t="shared" si="3"/>
        <v>10211.855492821871</v>
      </c>
      <c r="AF11">
        <f t="shared" si="4"/>
        <v>-510.59277464109357</v>
      </c>
      <c r="AG11">
        <f t="shared" si="5"/>
        <v>-45.55170577069763</v>
      </c>
      <c r="AH11">
        <f t="shared" si="6"/>
        <v>-3336.7056232667214</v>
      </c>
      <c r="AI11">
        <f t="shared" si="7"/>
        <v>6319.0053891433563</v>
      </c>
      <c r="AJ11">
        <f t="shared" si="8"/>
        <v>-768.65974928179639</v>
      </c>
      <c r="AK11">
        <f t="shared" si="32"/>
        <v>32.237751633384683</v>
      </c>
      <c r="AL11">
        <f t="shared" si="9"/>
        <v>5582.5833914949444</v>
      </c>
      <c r="AN11">
        <f t="shared" si="10"/>
        <v>6476.7128604869158</v>
      </c>
      <c r="AO11">
        <f t="shared" si="11"/>
        <v>-323.83564302434581</v>
      </c>
      <c r="AP11">
        <f t="shared" si="12"/>
        <v>-28.890471353572615</v>
      </c>
      <c r="AQ11">
        <f t="shared" si="13"/>
        <v>-2116.2544100884834</v>
      </c>
      <c r="AR11">
        <f t="shared" si="14"/>
        <v>4007.7323360205132</v>
      </c>
      <c r="AS11">
        <f t="shared" si="15"/>
        <v>-487.5106670880208</v>
      </c>
      <c r="AT11">
        <f t="shared" si="16"/>
        <v>20.446299964182987</v>
      </c>
      <c r="AU11">
        <f t="shared" si="17"/>
        <v>3540.6679688966756</v>
      </c>
      <c r="AW11">
        <v>8</v>
      </c>
      <c r="AX11">
        <f>(R11*SUMPRODUCT(K12:$K$23, X12:$X$23)-$AZ$3*SUMPRODUCT(K11:$K$22, W12:$W$23))/Z11</f>
        <v>12311.275299356003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11209.081328619448</v>
      </c>
      <c r="P12">
        <f t="shared" si="30"/>
        <v>560.45406643097238</v>
      </c>
      <c r="Q12" s="5">
        <f t="shared" si="31"/>
        <v>50</v>
      </c>
      <c r="R12">
        <f t="shared" si="0"/>
        <v>2000000</v>
      </c>
      <c r="S12">
        <f t="shared" si="1"/>
        <v>13199.255027915831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11215.99180196644</v>
      </c>
      <c r="AC12">
        <f t="shared" si="2"/>
        <v>11881.944090687277</v>
      </c>
      <c r="AE12">
        <f t="shared" si="3"/>
        <v>10090.393539100594</v>
      </c>
      <c r="AF12">
        <f t="shared" si="4"/>
        <v>-504.51967695502969</v>
      </c>
      <c r="AG12">
        <f t="shared" si="5"/>
        <v>-45.009904216402738</v>
      </c>
      <c r="AH12">
        <f t="shared" si="6"/>
        <v>-3451.3798635165263</v>
      </c>
      <c r="AI12">
        <f t="shared" si="7"/>
        <v>6089.4840944126372</v>
      </c>
      <c r="AJ12">
        <f t="shared" si="8"/>
        <v>-665.9522887208368</v>
      </c>
      <c r="AK12">
        <f t="shared" si="32"/>
        <v>436.83917894635209</v>
      </c>
      <c r="AL12">
        <f t="shared" si="9"/>
        <v>5860.3709846381525</v>
      </c>
      <c r="AN12">
        <f t="shared" si="10"/>
        <v>5981.0069884248451</v>
      </c>
      <c r="AO12">
        <f t="shared" si="11"/>
        <v>-299.05034942124223</v>
      </c>
      <c r="AP12">
        <f t="shared" si="12"/>
        <v>-26.679291607751622</v>
      </c>
      <c r="AQ12">
        <f t="shared" si="13"/>
        <v>-2045.7801772953565</v>
      </c>
      <c r="AR12">
        <f t="shared" si="14"/>
        <v>3609.4971701004961</v>
      </c>
      <c r="AS12">
        <f t="shared" si="15"/>
        <v>-394.73834963545687</v>
      </c>
      <c r="AT12">
        <f t="shared" si="16"/>
        <v>258.93322911256735</v>
      </c>
      <c r="AU12">
        <f t="shared" si="17"/>
        <v>3473.6920495776067</v>
      </c>
      <c r="AW12">
        <v>9</v>
      </c>
      <c r="AX12">
        <f>(R12*SUMPRODUCT(K13:$K$23, X13:$X$23)-$AZ$3*SUMPRODUCT(K12:$K$22, W13:$W$23))/Z12</f>
        <v>13199.255027915831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11209.081328619448</v>
      </c>
      <c r="P13">
        <f t="shared" si="30"/>
        <v>560.45406643097238</v>
      </c>
      <c r="Q13" s="5">
        <f t="shared" si="31"/>
        <v>50</v>
      </c>
      <c r="R13">
        <f t="shared" si="0"/>
        <v>2000000</v>
      </c>
      <c r="S13">
        <f t="shared" si="1"/>
        <v>14017.419612205569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11881.944090687277</v>
      </c>
      <c r="AC13">
        <f t="shared" si="2"/>
        <v>12467.2227510998</v>
      </c>
      <c r="AE13">
        <f t="shared" si="3"/>
        <v>9969.4606871445449</v>
      </c>
      <c r="AF13">
        <f t="shared" si="4"/>
        <v>-498.47303435722722</v>
      </c>
      <c r="AG13">
        <f t="shared" si="5"/>
        <v>-44.47046280987427</v>
      </c>
      <c r="AH13">
        <f t="shared" si="6"/>
        <v>-3573.6945745777766</v>
      </c>
      <c r="AI13">
        <f t="shared" si="7"/>
        <v>5852.8226153996684</v>
      </c>
      <c r="AJ13">
        <f t="shared" si="8"/>
        <v>-585.2786604125231</v>
      </c>
      <c r="AK13">
        <f t="shared" si="32"/>
        <v>1494.7052220432217</v>
      </c>
      <c r="AL13">
        <f t="shared" si="9"/>
        <v>6762.2491770303668</v>
      </c>
      <c r="AN13">
        <f t="shared" si="10"/>
        <v>5353.134273666029</v>
      </c>
      <c r="AO13">
        <f t="shared" si="11"/>
        <v>-267.65671368330146</v>
      </c>
      <c r="AP13">
        <f t="shared" si="12"/>
        <v>-23.878559342763467</v>
      </c>
      <c r="AQ13">
        <f t="shared" si="13"/>
        <v>-1918.9069008973631</v>
      </c>
      <c r="AR13">
        <f t="shared" si="14"/>
        <v>3142.6920997426018</v>
      </c>
      <c r="AS13">
        <f t="shared" si="15"/>
        <v>-314.26727633719116</v>
      </c>
      <c r="AT13">
        <f t="shared" si="16"/>
        <v>802.58682031464161</v>
      </c>
      <c r="AU13">
        <f t="shared" si="17"/>
        <v>3631.0116437200522</v>
      </c>
      <c r="AW13">
        <v>10</v>
      </c>
      <c r="AX13">
        <f>(R13*SUMPRODUCT(K14:$K$23, X14:$X$23)-$AZ$3*SUMPRODUCT(K13:$K$22, W14:$W$23))/Z13</f>
        <v>14017.419612205569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11209.081328619448</v>
      </c>
      <c r="P14">
        <f t="shared" si="30"/>
        <v>560.45406643097238</v>
      </c>
      <c r="Q14" s="5">
        <f t="shared" si="31"/>
        <v>50</v>
      </c>
      <c r="R14">
        <f t="shared" si="0"/>
        <v>2000000</v>
      </c>
      <c r="S14">
        <f t="shared" si="1"/>
        <v>14652.628096259357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12467.2227510998</v>
      </c>
      <c r="AC14">
        <f t="shared" si="2"/>
        <v>12874.69902865455</v>
      </c>
      <c r="AE14">
        <f t="shared" si="3"/>
        <v>9848.9873315305249</v>
      </c>
      <c r="AF14">
        <f t="shared" si="4"/>
        <v>-492.44936657652624</v>
      </c>
      <c r="AG14">
        <f t="shared" si="5"/>
        <v>-43.933071064368676</v>
      </c>
      <c r="AH14">
        <f t="shared" si="6"/>
        <v>-3707.4846962740939</v>
      </c>
      <c r="AI14">
        <f t="shared" si="7"/>
        <v>5605.1201976155371</v>
      </c>
      <c r="AJ14">
        <f t="shared" si="8"/>
        <v>-407.47627755474969</v>
      </c>
      <c r="AK14">
        <f t="shared" si="32"/>
        <v>1527.6632501237661</v>
      </c>
      <c r="AL14">
        <f t="shared" si="9"/>
        <v>6725.3071701845538</v>
      </c>
      <c r="AN14">
        <f t="shared" si="10"/>
        <v>4871.5842500721492</v>
      </c>
      <c r="AO14">
        <f t="shared" si="11"/>
        <v>-243.57921250360749</v>
      </c>
      <c r="AP14">
        <f t="shared" si="12"/>
        <v>-21.730524149351282</v>
      </c>
      <c r="AQ14">
        <f t="shared" si="13"/>
        <v>-1833.8254935033699</v>
      </c>
      <c r="AR14">
        <f t="shared" si="14"/>
        <v>2772.4490199158213</v>
      </c>
      <c r="AS14">
        <f t="shared" si="15"/>
        <v>-201.54914908447449</v>
      </c>
      <c r="AT14">
        <f t="shared" si="16"/>
        <v>755.62491637000278</v>
      </c>
      <c r="AU14">
        <f t="shared" si="17"/>
        <v>3326.5247872013497</v>
      </c>
      <c r="AW14">
        <v>11</v>
      </c>
      <c r="AX14">
        <f>(R14*SUMPRODUCT(K15:$K$23, X15:$X$23)-$AZ$3*SUMPRODUCT(K14:$K$22, W15:$W$23))/Z14</f>
        <v>14652.628096259357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11209.081328619448</v>
      </c>
      <c r="P15">
        <f t="shared" si="30"/>
        <v>560.45406643097238</v>
      </c>
      <c r="Q15" s="5">
        <f t="shared" si="31"/>
        <v>50</v>
      </c>
      <c r="R15">
        <f t="shared" si="0"/>
        <v>2000000</v>
      </c>
      <c r="S15">
        <f t="shared" si="1"/>
        <v>15163.816028219941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12874.69902865455</v>
      </c>
      <c r="AC15">
        <f t="shared" si="2"/>
        <v>13161.452521071364</v>
      </c>
      <c r="AE15">
        <f t="shared" si="3"/>
        <v>9728.9357399814398</v>
      </c>
      <c r="AF15">
        <f t="shared" si="4"/>
        <v>-486.44678699907195</v>
      </c>
      <c r="AG15">
        <f t="shared" si="5"/>
        <v>-43.397560668692606</v>
      </c>
      <c r="AH15">
        <f t="shared" si="6"/>
        <v>-3847.1874012955991</v>
      </c>
      <c r="AI15">
        <f t="shared" si="7"/>
        <v>5351.9039910180763</v>
      </c>
      <c r="AJ15">
        <f t="shared" si="8"/>
        <v>-286.75349241681397</v>
      </c>
      <c r="AK15">
        <f t="shared" si="32"/>
        <v>1548.2031587145841</v>
      </c>
      <c r="AL15">
        <f t="shared" si="9"/>
        <v>6613.3536573158462</v>
      </c>
      <c r="AN15">
        <f t="shared" si="10"/>
        <v>4432.8816929727927</v>
      </c>
      <c r="AO15">
        <f t="shared" si="11"/>
        <v>-221.64408464863962</v>
      </c>
      <c r="AP15">
        <f t="shared" si="12"/>
        <v>-19.773617315339628</v>
      </c>
      <c r="AQ15">
        <f t="shared" si="13"/>
        <v>-1752.9282807937807</v>
      </c>
      <c r="AR15">
        <f t="shared" si="14"/>
        <v>2438.5357102150329</v>
      </c>
      <c r="AS15">
        <f t="shared" si="15"/>
        <v>-130.65604922300906</v>
      </c>
      <c r="AT15">
        <f t="shared" si="16"/>
        <v>705.42160239220823</v>
      </c>
      <c r="AU15">
        <f t="shared" si="17"/>
        <v>3013.3012633842318</v>
      </c>
      <c r="AW15">
        <v>12</v>
      </c>
      <c r="AX15">
        <f>(R15*SUMPRODUCT(K16:$K$23, X16:$X$23)-$AZ$3*SUMPRODUCT(K15:$K$22, W16:$W$23))/Z15</f>
        <v>15163.816028219941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11209.081328619448</v>
      </c>
      <c r="P16">
        <f t="shared" si="30"/>
        <v>560.45406643097238</v>
      </c>
      <c r="Q16" s="5">
        <f t="shared" si="31"/>
        <v>50</v>
      </c>
      <c r="R16">
        <f t="shared" si="0"/>
        <v>2000000</v>
      </c>
      <c r="S16">
        <f t="shared" si="1"/>
        <v>15083.690776093443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13161.452521071364</v>
      </c>
      <c r="AC16">
        <f t="shared" si="2"/>
        <v>12923.36067161627</v>
      </c>
      <c r="AE16">
        <f t="shared" si="3"/>
        <v>9603.6840689428518</v>
      </c>
      <c r="AF16">
        <f t="shared" si="4"/>
        <v>-480.18420344714252</v>
      </c>
      <c r="AG16">
        <f t="shared" si="5"/>
        <v>-42.838854440382924</v>
      </c>
      <c r="AH16">
        <f t="shared" si="6"/>
        <v>-4989.2248649102194</v>
      </c>
      <c r="AI16">
        <f t="shared" si="7"/>
        <v>4091.4361461451072</v>
      </c>
      <c r="AJ16">
        <f t="shared" si="8"/>
        <v>238.09184945509332</v>
      </c>
      <c r="AK16">
        <f t="shared" si="32"/>
        <v>1559.9466670596953</v>
      </c>
      <c r="AL16">
        <f t="shared" si="9"/>
        <v>5889.4746626598953</v>
      </c>
      <c r="AN16">
        <f t="shared" si="10"/>
        <v>4030.8889872480872</v>
      </c>
      <c r="AO16">
        <f t="shared" si="11"/>
        <v>-201.54444936240435</v>
      </c>
      <c r="AP16">
        <f t="shared" si="12"/>
        <v>-17.980460972106027</v>
      </c>
      <c r="AQ16">
        <f t="shared" si="13"/>
        <v>-2094.093414412444</v>
      </c>
      <c r="AR16">
        <f t="shared" si="14"/>
        <v>1717.2706625011331</v>
      </c>
      <c r="AS16">
        <f t="shared" si="15"/>
        <v>99.932672402842684</v>
      </c>
      <c r="AT16">
        <f t="shared" si="16"/>
        <v>654.74580336100621</v>
      </c>
      <c r="AU16">
        <f t="shared" si="17"/>
        <v>2471.9491382649817</v>
      </c>
      <c r="AW16">
        <v>13</v>
      </c>
      <c r="AX16">
        <f>(R16*SUMPRODUCT(K17:$K$23, X17:$X$23)-$AZ$3*SUMPRODUCT(K16:$K$22, W17:$W$23))/Z16</f>
        <v>15083.690776093443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11209.081328619448</v>
      </c>
      <c r="P17">
        <f t="shared" si="30"/>
        <v>560.45406643097238</v>
      </c>
      <c r="Q17" s="5">
        <f t="shared" si="31"/>
        <v>50</v>
      </c>
      <c r="R17">
        <f t="shared" si="0"/>
        <v>2000000</v>
      </c>
      <c r="S17">
        <f t="shared" si="1"/>
        <v>14421.900471521258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12923.36067161627</v>
      </c>
      <c r="AC17">
        <f t="shared" si="2"/>
        <v>12187.591943911255</v>
      </c>
      <c r="AE17">
        <f t="shared" si="3"/>
        <v>9472.5178258644792</v>
      </c>
      <c r="AF17">
        <f t="shared" si="4"/>
        <v>-473.62589129322396</v>
      </c>
      <c r="AG17">
        <f t="shared" si="5"/>
        <v>-42.253765264771928</v>
      </c>
      <c r="AH17">
        <f t="shared" si="6"/>
        <v>-6268.0252482866663</v>
      </c>
      <c r="AI17">
        <f t="shared" si="7"/>
        <v>2688.6129210198169</v>
      </c>
      <c r="AJ17">
        <f t="shared" si="8"/>
        <v>735.76872770501541</v>
      </c>
      <c r="AK17">
        <f t="shared" si="32"/>
        <v>1534.557682433127</v>
      </c>
      <c r="AL17">
        <f t="shared" si="9"/>
        <v>4958.9393311579588</v>
      </c>
      <c r="AN17">
        <f t="shared" si="10"/>
        <v>3662.4404435192114</v>
      </c>
      <c r="AO17">
        <f t="shared" si="11"/>
        <v>-183.12202217596055</v>
      </c>
      <c r="AP17">
        <f t="shared" si="12"/>
        <v>-16.336934027626917</v>
      </c>
      <c r="AQ17">
        <f t="shared" si="13"/>
        <v>-2423.4601182425963</v>
      </c>
      <c r="AR17">
        <f t="shared" si="14"/>
        <v>1039.5213690730275</v>
      </c>
      <c r="AS17">
        <f t="shared" si="15"/>
        <v>284.47654519748539</v>
      </c>
      <c r="AT17">
        <f t="shared" si="16"/>
        <v>593.31913883659354</v>
      </c>
      <c r="AU17">
        <f t="shared" si="17"/>
        <v>1917.3170531071062</v>
      </c>
      <c r="AW17">
        <v>14</v>
      </c>
      <c r="AX17">
        <f>(R17*SUMPRODUCT(K18:$K$23, X18:$X$23)-$AZ$3*SUMPRODUCT(K17:$K$22, W18:$W$23))/Z17</f>
        <v>14421.900471521258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11209.081328619448</v>
      </c>
      <c r="P18">
        <f t="shared" si="30"/>
        <v>560.45406643097238</v>
      </c>
      <c r="Q18" s="5">
        <f t="shared" si="31"/>
        <v>50</v>
      </c>
      <c r="R18">
        <f t="shared" si="0"/>
        <v>2000000</v>
      </c>
      <c r="S18">
        <f t="shared" si="1"/>
        <v>13232.058369498038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12187.591943911255</v>
      </c>
      <c r="AC18">
        <f t="shared" si="2"/>
        <v>11020.092768384773</v>
      </c>
      <c r="AE18">
        <f t="shared" si="3"/>
        <v>9335.2910515041749</v>
      </c>
      <c r="AF18">
        <f t="shared" si="4"/>
        <v>-466.76455257520877</v>
      </c>
      <c r="AG18">
        <f t="shared" si="5"/>
        <v>-41.641642066013738</v>
      </c>
      <c r="AH18">
        <f t="shared" si="6"/>
        <v>-7583.4218444186854</v>
      </c>
      <c r="AI18">
        <f t="shared" si="7"/>
        <v>1243.4630124442674</v>
      </c>
      <c r="AJ18">
        <f t="shared" si="8"/>
        <v>1167.4991755264818</v>
      </c>
      <c r="AK18">
        <f t="shared" si="32"/>
        <v>1473.9282909988156</v>
      </c>
      <c r="AL18">
        <f t="shared" si="9"/>
        <v>3884.8904789695648</v>
      </c>
      <c r="AN18">
        <f t="shared" si="10"/>
        <v>3324.8738304337285</v>
      </c>
      <c r="AO18">
        <f t="shared" si="11"/>
        <v>-166.24369152168643</v>
      </c>
      <c r="AP18">
        <f t="shared" si="12"/>
        <v>-14.831161149417909</v>
      </c>
      <c r="AQ18">
        <f t="shared" si="13"/>
        <v>-2700.9249841850942</v>
      </c>
      <c r="AR18">
        <f t="shared" si="14"/>
        <v>442.87399357753014</v>
      </c>
      <c r="AS18">
        <f t="shared" si="15"/>
        <v>415.818578590058</v>
      </c>
      <c r="AT18">
        <f t="shared" si="16"/>
        <v>524.95691624828817</v>
      </c>
      <c r="AU18">
        <f t="shared" si="17"/>
        <v>1383.6494884158762</v>
      </c>
      <c r="AW18">
        <v>15</v>
      </c>
      <c r="AX18">
        <f>(R18*SUMPRODUCT(K19:$K$23, X19:$X$23)-$AZ$3*SUMPRODUCT(K18:$K$22, W19:$W$23))/Z18</f>
        <v>13232.058369498038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11209.081328619448</v>
      </c>
      <c r="P19">
        <f t="shared" si="30"/>
        <v>560.45406643097238</v>
      </c>
      <c r="Q19" s="5">
        <f t="shared" si="31"/>
        <v>50</v>
      </c>
      <c r="R19">
        <f t="shared" si="0"/>
        <v>2000000</v>
      </c>
      <c r="S19">
        <f t="shared" si="1"/>
        <v>11539.8542150989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11020.092768384773</v>
      </c>
      <c r="AC19">
        <f t="shared" si="2"/>
        <v>9462.7922477011707</v>
      </c>
      <c r="AE19">
        <f t="shared" si="3"/>
        <v>9191.555276454852</v>
      </c>
      <c r="AF19">
        <f t="shared" si="4"/>
        <v>-459.57776382274255</v>
      </c>
      <c r="AG19">
        <f t="shared" si="5"/>
        <v>-41.000484370590776</v>
      </c>
      <c r="AH19">
        <f t="shared" si="6"/>
        <v>-8989.6509905128914</v>
      </c>
      <c r="AI19">
        <f t="shared" si="7"/>
        <v>-298.67396225137236</v>
      </c>
      <c r="AJ19">
        <f t="shared" si="8"/>
        <v>1557.3005206836024</v>
      </c>
      <c r="AK19">
        <f t="shared" si="32"/>
        <v>1382.6449196711819</v>
      </c>
      <c r="AL19">
        <f t="shared" si="9"/>
        <v>2641.2714781034119</v>
      </c>
      <c r="AN19">
        <f t="shared" si="10"/>
        <v>3015.6329317046143</v>
      </c>
      <c r="AO19">
        <f t="shared" si="11"/>
        <v>-150.7816465852307</v>
      </c>
      <c r="AP19">
        <f t="shared" si="12"/>
        <v>-13.4517399030953</v>
      </c>
      <c r="AQ19">
        <f t="shared" si="13"/>
        <v>-2949.3906913627034</v>
      </c>
      <c r="AR19">
        <f t="shared" si="14"/>
        <v>-97.991146146415005</v>
      </c>
      <c r="AS19">
        <f t="shared" si="15"/>
        <v>510.93058720586174</v>
      </c>
      <c r="AT19">
        <f t="shared" si="16"/>
        <v>453.62829545237491</v>
      </c>
      <c r="AU19">
        <f t="shared" si="17"/>
        <v>866.56773651182164</v>
      </c>
      <c r="AW19">
        <v>16</v>
      </c>
      <c r="AX19">
        <f>(R19*SUMPRODUCT(K20:$K$23, X20:$X$23)-$AZ$3*SUMPRODUCT(K19:$K$22, W20:$W$23))/Z19</f>
        <v>11539.8542150989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11209.081328619448</v>
      </c>
      <c r="P20">
        <f t="shared" si="30"/>
        <v>560.45406643097238</v>
      </c>
      <c r="Q20" s="5">
        <f t="shared" si="31"/>
        <v>50</v>
      </c>
      <c r="R20">
        <f t="shared" si="0"/>
        <v>2000000</v>
      </c>
      <c r="S20">
        <f t="shared" si="1"/>
        <v>9380.5665036733462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9462.7922477011707</v>
      </c>
      <c r="AC20">
        <f t="shared" si="2"/>
        <v>7566.2057999174367</v>
      </c>
      <c r="AE20">
        <f t="shared" si="3"/>
        <v>9041.0548368412274</v>
      </c>
      <c r="AF20">
        <f t="shared" si="4"/>
        <v>-452.05274184206138</v>
      </c>
      <c r="AG20">
        <f t="shared" si="5"/>
        <v>-40.329151746616674</v>
      </c>
      <c r="AH20">
        <f t="shared" si="6"/>
        <v>-10453.11121072774</v>
      </c>
      <c r="AI20">
        <f t="shared" si="7"/>
        <v>-1904.4382674751905</v>
      </c>
      <c r="AJ20">
        <f t="shared" si="8"/>
        <v>1896.586447783734</v>
      </c>
      <c r="AK20">
        <f t="shared" si="32"/>
        <v>1263.6256039890238</v>
      </c>
      <c r="AL20">
        <f t="shared" si="9"/>
        <v>1255.7737842975673</v>
      </c>
      <c r="AN20">
        <f t="shared" si="10"/>
        <v>2732.4406925666317</v>
      </c>
      <c r="AO20">
        <f t="shared" si="11"/>
        <v>-136.62203462833159</v>
      </c>
      <c r="AP20">
        <f t="shared" si="12"/>
        <v>-12.188513101381741</v>
      </c>
      <c r="AQ20">
        <f t="shared" si="13"/>
        <v>-3159.2006631491827</v>
      </c>
      <c r="AR20">
        <f t="shared" si="14"/>
        <v>-575.57051831226386</v>
      </c>
      <c r="AS20">
        <f t="shared" si="15"/>
        <v>573.19749524993199</v>
      </c>
      <c r="AT20">
        <f t="shared" si="16"/>
        <v>381.90035154294372</v>
      </c>
      <c r="AU20">
        <f t="shared" si="17"/>
        <v>379.5273284806118</v>
      </c>
      <c r="AW20">
        <v>17</v>
      </c>
      <c r="AX20">
        <f>(R20*SUMPRODUCT(K21:$K$23, X21:$X$23)-$AZ$3*SUMPRODUCT(K20:$K$22, W21:$W$23))/Z20</f>
        <v>9380.5665036733462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11209.081328619448</v>
      </c>
      <c r="P21">
        <f t="shared" si="30"/>
        <v>560.45406643097238</v>
      </c>
      <c r="Q21" s="5">
        <f t="shared" si="31"/>
        <v>50</v>
      </c>
      <c r="R21">
        <f t="shared" si="0"/>
        <v>2000000</v>
      </c>
      <c r="S21">
        <f t="shared" si="1"/>
        <v>6741.8051531509636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7566.2057999174367</v>
      </c>
      <c r="AC21">
        <f t="shared" si="2"/>
        <v>5342.672777132686</v>
      </c>
      <c r="AE21">
        <f t="shared" si="3"/>
        <v>8882.8514486349195</v>
      </c>
      <c r="AF21">
        <f t="shared" si="4"/>
        <v>-444.14257243174598</v>
      </c>
      <c r="AG21">
        <f t="shared" si="5"/>
        <v>-39.623458819746851</v>
      </c>
      <c r="AH21">
        <f t="shared" si="6"/>
        <v>-12096.056376146538</v>
      </c>
      <c r="AI21">
        <f t="shared" si="7"/>
        <v>-3696.9709587631114</v>
      </c>
      <c r="AJ21">
        <f t="shared" si="8"/>
        <v>2223.5330227847508</v>
      </c>
      <c r="AK21">
        <f t="shared" si="32"/>
        <v>1120.3440273284427</v>
      </c>
      <c r="AL21">
        <f t="shared" si="9"/>
        <v>-353.09390864991792</v>
      </c>
      <c r="AN21">
        <f t="shared" si="10"/>
        <v>2473.0119065793551</v>
      </c>
      <c r="AO21">
        <f t="shared" si="11"/>
        <v>-123.65059532896777</v>
      </c>
      <c r="AP21">
        <f t="shared" si="12"/>
        <v>-11.03128719507623</v>
      </c>
      <c r="AQ21">
        <f t="shared" si="13"/>
        <v>-3367.5775863011345</v>
      </c>
      <c r="AR21">
        <f t="shared" si="14"/>
        <v>-1029.247562245823</v>
      </c>
      <c r="AS21">
        <f t="shared" si="15"/>
        <v>619.0381176377897</v>
      </c>
      <c r="AT21">
        <f t="shared" si="16"/>
        <v>311.90706442288683</v>
      </c>
      <c r="AU21">
        <f t="shared" si="17"/>
        <v>-98.302380185146617</v>
      </c>
      <c r="AW21">
        <v>18</v>
      </c>
      <c r="AX21">
        <f>(R21*SUMPRODUCT(K22:$K$23, X22:$X$23)-$AZ$3*SUMPRODUCT(K21:$K$22, W22:$W$23))/Z21</f>
        <v>6741.8051531509636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11209.081328619448</v>
      </c>
      <c r="P22">
        <f t="shared" si="30"/>
        <v>560.45406643097238</v>
      </c>
      <c r="Q22" s="5">
        <f t="shared" si="31"/>
        <v>50</v>
      </c>
      <c r="R22">
        <f t="shared" si="0"/>
        <v>2000000</v>
      </c>
      <c r="S22">
        <f t="shared" si="1"/>
        <v>3613.7087080519268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5342.672777132686</v>
      </c>
      <c r="AC22">
        <f t="shared" si="2"/>
        <v>2809.9763092603471</v>
      </c>
      <c r="AE22">
        <f t="shared" si="3"/>
        <v>8716.0464571513967</v>
      </c>
      <c r="AF22">
        <f t="shared" si="4"/>
        <v>-435.80232285756978</v>
      </c>
      <c r="AG22">
        <f t="shared" si="5"/>
        <v>-38.879396989016655</v>
      </c>
      <c r="AH22">
        <f t="shared" si="6"/>
        <v>-13913.089701308994</v>
      </c>
      <c r="AI22">
        <f t="shared" si="7"/>
        <v>-5671.7249640041846</v>
      </c>
      <c r="AJ22">
        <f t="shared" si="8"/>
        <v>2532.6964678723389</v>
      </c>
      <c r="AK22">
        <f t="shared" si="32"/>
        <v>953.60418379985606</v>
      </c>
      <c r="AL22">
        <f t="shared" si="9"/>
        <v>-2185.4243123319898</v>
      </c>
      <c r="AN22">
        <f t="shared" si="10"/>
        <v>2235.2984215903589</v>
      </c>
      <c r="AO22">
        <f t="shared" si="11"/>
        <v>-111.76492107951795</v>
      </c>
      <c r="AP22">
        <f t="shared" si="12"/>
        <v>-9.9709260556577046</v>
      </c>
      <c r="AQ22">
        <f t="shared" si="13"/>
        <v>-3568.120890781167</v>
      </c>
      <c r="AR22">
        <f t="shared" si="14"/>
        <v>-1454.5583163259837</v>
      </c>
      <c r="AS22">
        <f t="shared" si="15"/>
        <v>649.52985792744039</v>
      </c>
      <c r="AT22">
        <f t="shared" si="16"/>
        <v>244.5592663312207</v>
      </c>
      <c r="AU22">
        <f t="shared" si="17"/>
        <v>-560.46919206732264</v>
      </c>
      <c r="AW22">
        <v>19</v>
      </c>
      <c r="AX22">
        <f>(R22*SUMPRODUCT(K23:$K$23, X23:$X$23)-$AZ$3*SUMPRODUCT(K22:$K$22, W23:$W$23))/Z22</f>
        <v>3613.7087080519268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11209.081328619448</v>
      </c>
      <c r="P23">
        <f t="shared" si="30"/>
        <v>560.45406643097238</v>
      </c>
      <c r="Q23" s="5">
        <f t="shared" si="31"/>
        <v>50</v>
      </c>
      <c r="R23">
        <f t="shared" si="0"/>
        <v>2000000</v>
      </c>
      <c r="S23">
        <f t="shared" si="1"/>
        <v>3688.1942246264457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2809.9763092603471</v>
      </c>
      <c r="AC23">
        <f t="shared" si="2"/>
        <v>2809.9763092603471</v>
      </c>
      <c r="AE23">
        <f t="shared" si="3"/>
        <v>8540.0201463585618</v>
      </c>
      <c r="AF23">
        <f t="shared" si="4"/>
        <v>-427.0010073179281</v>
      </c>
      <c r="AG23">
        <f t="shared" si="5"/>
        <v>-38.094201906421453</v>
      </c>
      <c r="AH23">
        <f t="shared" si="6"/>
        <v>-15856.044508201505</v>
      </c>
      <c r="AI23">
        <f t="shared" si="7"/>
        <v>-7781.1195710672928</v>
      </c>
      <c r="AJ23">
        <f t="shared" si="8"/>
        <v>0</v>
      </c>
      <c r="AK23">
        <f t="shared" si="32"/>
        <v>764.60968138106875</v>
      </c>
      <c r="AL23">
        <f t="shared" si="9"/>
        <v>-7016.5098896862237</v>
      </c>
      <c r="AN23">
        <f t="shared" si="10"/>
        <v>2017.5162307998412</v>
      </c>
      <c r="AO23">
        <f t="shared" si="11"/>
        <v>-100.87581153999206</v>
      </c>
      <c r="AP23">
        <f t="shared" si="12"/>
        <v>-8.9994718195533245</v>
      </c>
      <c r="AQ23">
        <f t="shared" si="13"/>
        <v>-3745.8725627505205</v>
      </c>
      <c r="AR23">
        <f t="shared" si="14"/>
        <v>-1838.2316153102247</v>
      </c>
      <c r="AS23">
        <f t="shared" si="15"/>
        <v>0</v>
      </c>
      <c r="AT23">
        <f t="shared" si="16"/>
        <v>180.6333493335805</v>
      </c>
      <c r="AU23">
        <f t="shared" si="17"/>
        <v>-1657.5982659766441</v>
      </c>
      <c r="AW23">
        <v>20</v>
      </c>
      <c r="AX23">
        <f>(R23*SUMPRODUCT(K$23:$K24, X$23:$X24)-$AZ$3*SUMPRODUCT(K$22:$K23, W$23:$W24))/Z23</f>
        <v>3688.1942246264457</v>
      </c>
    </row>
    <row r="25" spans="5:50" x14ac:dyDescent="0.25">
      <c r="AN25" s="6">
        <f t="shared" ref="AN25:AU25" si="33">SUM(AN3:AN23)</f>
        <v>111873.16180178046</v>
      </c>
      <c r="AO25" s="6">
        <f t="shared" si="33"/>
        <v>-14000.469086553609</v>
      </c>
      <c r="AP25" s="6">
        <f t="shared" si="33"/>
        <v>-2968.9373328017587</v>
      </c>
      <c r="AQ25" s="6">
        <f t="shared" si="33"/>
        <v>-50408.277420057726</v>
      </c>
      <c r="AR25" s="6">
        <f t="shared" si="33"/>
        <v>44495.477962367375</v>
      </c>
      <c r="AS25" s="6">
        <f t="shared" si="33"/>
        <v>-7052.5099082350234</v>
      </c>
      <c r="AT25" s="6">
        <f t="shared" si="33"/>
        <v>6818.8047549822604</v>
      </c>
      <c r="AU25" s="7">
        <f t="shared" si="33"/>
        <v>44261.772809114605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44802.349111582291</v>
      </c>
      <c r="K3">
        <v>1</v>
      </c>
      <c r="L3" s="2">
        <v>0</v>
      </c>
      <c r="O3">
        <f>$C$3</f>
        <v>44802.349111582291</v>
      </c>
      <c r="P3">
        <f>O3*B5</f>
        <v>35841.879289265831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2.9103830456733704E-11</v>
      </c>
      <c r="W3">
        <v>1</v>
      </c>
      <c r="Z3">
        <v>1</v>
      </c>
      <c r="AC3">
        <f t="shared" ref="AC3:AC23" si="2">S3*Z3</f>
        <v>2.9103830456733704E-11</v>
      </c>
      <c r="AE3">
        <f t="shared" ref="AE3:AE23" si="3">$Z3*O3</f>
        <v>44802.349111582291</v>
      </c>
      <c r="AF3">
        <f t="shared" ref="AF3:AF23" si="4">-$Z3*P3</f>
        <v>-35841.879289265831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6440.5616183164602</v>
      </c>
      <c r="AJ3">
        <f t="shared" ref="AJ3:AJ23" si="8">AB3-AC3</f>
        <v>-2.9103830456733704E-11</v>
      </c>
      <c r="AL3">
        <f t="shared" ref="AL3:AL23" si="9">SUM(AI3:AK3)</f>
        <v>6440.5616183164311</v>
      </c>
      <c r="AN3">
        <f t="shared" ref="AN3:AN23" si="10">AE3*$K3</f>
        <v>44802.349111582291</v>
      </c>
      <c r="AO3">
        <f t="shared" ref="AO3:AO23" si="11">AF3*$K3</f>
        <v>-35841.879289265831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6440.5616183164602</v>
      </c>
      <c r="AS3">
        <f t="shared" ref="AS3:AS23" si="15">AJ3*$K3</f>
        <v>-2.9103830456733704E-11</v>
      </c>
      <c r="AT3">
        <f t="shared" ref="AT3:AT23" si="16">AK3*$K3</f>
        <v>0</v>
      </c>
      <c r="AU3">
        <f t="shared" ref="AU3:AU23" si="17">AL3*$K3</f>
        <v>6440.5616183164311</v>
      </c>
      <c r="AW3">
        <v>0</v>
      </c>
      <c r="AX3">
        <f>(R3*SUMPRODUCT(K4:$K$23, X4:$X$23)-$AZ$3*SUMPRODUCT(K3:$K$22, W4:$W$23))/Z3</f>
        <v>2.9103830456733704E-11</v>
      </c>
      <c r="AZ3">
        <f>$C$6*SUMPRODUCT(K4:$K$23, X4:$X$23)/SUMPRODUCT(K3:K22, W4:W23)</f>
        <v>16787.040435097915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12979.189381802553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2.9103830456733704E-11</v>
      </c>
      <c r="AC4">
        <f t="shared" si="2"/>
        <v>12822.3457423074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-12822.345742307371</v>
      </c>
      <c r="AK4">
        <f>H4*SUM(AB4, AE4:AF4)</f>
        <v>1.4959368854761124E-12</v>
      </c>
      <c r="AL4">
        <f t="shared" si="9"/>
        <v>-16990.82574230737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-3964.6946927905642</v>
      </c>
      <c r="AR4">
        <f t="shared" si="14"/>
        <v>-3964.6946927905642</v>
      </c>
      <c r="AS4">
        <f t="shared" si="15"/>
        <v>-12195.497186900675</v>
      </c>
      <c r="AT4">
        <f t="shared" si="16"/>
        <v>1.4228047227278983E-12</v>
      </c>
      <c r="AU4">
        <f t="shared" si="17"/>
        <v>-16160.191879691238</v>
      </c>
      <c r="AW4">
        <v>1</v>
      </c>
      <c r="AX4">
        <f>(R4*SUMPRODUCT(K5:$K$23, X5:$X$23)-$AZ$3*SUMPRODUCT(K4:$K$22, W5:$W$23))/Z4</f>
        <v>12979.189381802553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44802.349111582291</v>
      </c>
      <c r="P5">
        <f t="shared" ref="P5:P23" si="30">O5*$C$5</f>
        <v>2240.1174555791144</v>
      </c>
      <c r="Q5" s="5">
        <f t="shared" ref="Q5:Q23" si="31">$C$8</f>
        <v>50</v>
      </c>
      <c r="R5">
        <f t="shared" si="0"/>
        <v>2000000</v>
      </c>
      <c r="S5">
        <f t="shared" si="1"/>
        <v>25294.940372284618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12822.3457423074</v>
      </c>
      <c r="AC5">
        <f t="shared" si="2"/>
        <v>24684.670229549316</v>
      </c>
      <c r="AE5">
        <f t="shared" si="3"/>
        <v>43721.43982360627</v>
      </c>
      <c r="AF5">
        <f t="shared" si="4"/>
        <v>-2186.071991180313</v>
      </c>
      <c r="AG5">
        <f t="shared" si="5"/>
        <v>-48.793691280245184</v>
      </c>
      <c r="AH5">
        <f t="shared" si="6"/>
        <v>-4325.5535901926405</v>
      </c>
      <c r="AI5">
        <f t="shared" si="7"/>
        <v>37161.020550953072</v>
      </c>
      <c r="AJ5">
        <f t="shared" si="8"/>
        <v>-11862.324487241916</v>
      </c>
      <c r="AK5">
        <f>H5*SUM(AB5, AE5:AF5)</f>
        <v>2821.1653345286613</v>
      </c>
      <c r="AL5">
        <f t="shared" si="9"/>
        <v>28119.861398239816</v>
      </c>
      <c r="AN5">
        <f t="shared" si="10"/>
        <v>39532.295025341213</v>
      </c>
      <c r="AO5">
        <f t="shared" si="11"/>
        <v>-1976.6147512670602</v>
      </c>
      <c r="AP5">
        <f t="shared" si="12"/>
        <v>-44.118551604162796</v>
      </c>
      <c r="AQ5">
        <f t="shared" si="13"/>
        <v>-3911.1031421955317</v>
      </c>
      <c r="AR5">
        <f t="shared" si="14"/>
        <v>33600.458580274455</v>
      </c>
      <c r="AS5">
        <f t="shared" si="15"/>
        <v>-10725.742638118292</v>
      </c>
      <c r="AT5">
        <f t="shared" si="16"/>
        <v>2550.8569884662456</v>
      </c>
      <c r="AU5">
        <f t="shared" si="17"/>
        <v>25425.572930622413</v>
      </c>
      <c r="AW5">
        <v>2</v>
      </c>
      <c r="AX5">
        <f>(R5*SUMPRODUCT(K6:$K$23, X6:$X$23)-$AZ$3*SUMPRODUCT(K5:$K$22, W6:$W$23))/Z5</f>
        <v>25294.940372284618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44802.349111582291</v>
      </c>
      <c r="P6">
        <f t="shared" si="30"/>
        <v>2240.1174555791144</v>
      </c>
      <c r="Q6" s="5">
        <f t="shared" si="31"/>
        <v>50</v>
      </c>
      <c r="R6">
        <f t="shared" si="0"/>
        <v>2000000</v>
      </c>
      <c r="S6">
        <f t="shared" si="1"/>
        <v>36009.176150341686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24684.670229549316</v>
      </c>
      <c r="AC6">
        <f t="shared" si="2"/>
        <v>34688.009931843495</v>
      </c>
      <c r="AE6">
        <f t="shared" si="3"/>
        <v>43158.563930037024</v>
      </c>
      <c r="AF6">
        <f t="shared" si="4"/>
        <v>-2157.9281965018513</v>
      </c>
      <c r="AG6">
        <f t="shared" si="5"/>
        <v>-48.16551451638022</v>
      </c>
      <c r="AH6">
        <f t="shared" si="6"/>
        <v>-5609.5940425005037</v>
      </c>
      <c r="AI6">
        <f t="shared" si="7"/>
        <v>35342.876176518286</v>
      </c>
      <c r="AJ6">
        <f t="shared" si="8"/>
        <v>-10003.339702294179</v>
      </c>
      <c r="AK6">
        <f>H6*SUM(AB6, AE6:AF6)</f>
        <v>3592.9862361807222</v>
      </c>
      <c r="AL6">
        <f t="shared" si="9"/>
        <v>28932.522710404828</v>
      </c>
      <c r="AN6">
        <f t="shared" si="10"/>
        <v>36999.479249261363</v>
      </c>
      <c r="AO6">
        <f t="shared" si="11"/>
        <v>-1849.9739624630683</v>
      </c>
      <c r="AP6">
        <f t="shared" si="12"/>
        <v>-41.291896499793438</v>
      </c>
      <c r="AQ6">
        <f t="shared" si="13"/>
        <v>-4809.058492046529</v>
      </c>
      <c r="AR6">
        <f t="shared" si="14"/>
        <v>30299.154898251974</v>
      </c>
      <c r="AS6">
        <f t="shared" si="15"/>
        <v>-8575.7802400082855</v>
      </c>
      <c r="AT6">
        <f t="shared" si="16"/>
        <v>3080.2373291185709</v>
      </c>
      <c r="AU6">
        <f t="shared" si="17"/>
        <v>24803.611987362256</v>
      </c>
      <c r="AW6">
        <v>3</v>
      </c>
      <c r="AX6">
        <f>(R6*SUMPRODUCT(K7:$K$23, X7:$X$23)-$AZ$3*SUMPRODUCT(K6:$K$22, W7:$W$23))/Z6</f>
        <v>36009.176150341686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44802.349111582291</v>
      </c>
      <c r="P7">
        <f t="shared" si="30"/>
        <v>2240.1174555791144</v>
      </c>
      <c r="Q7" s="5">
        <f t="shared" si="31"/>
        <v>50</v>
      </c>
      <c r="R7">
        <f t="shared" si="0"/>
        <v>2000000</v>
      </c>
      <c r="S7">
        <f t="shared" si="1"/>
        <v>45109.357137307365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34688.009931843495</v>
      </c>
      <c r="AC7">
        <f t="shared" si="2"/>
        <v>42860.812937195922</v>
      </c>
      <c r="AE7">
        <f t="shared" si="3"/>
        <v>42569.108191309897</v>
      </c>
      <c r="AF7">
        <f t="shared" si="4"/>
        <v>-2128.4554095654948</v>
      </c>
      <c r="AG7">
        <f t="shared" si="5"/>
        <v>-47.507674302177321</v>
      </c>
      <c r="AH7">
        <f t="shared" si="6"/>
        <v>-7047.4027615639143</v>
      </c>
      <c r="AI7">
        <f t="shared" si="7"/>
        <v>33345.742345878309</v>
      </c>
      <c r="AJ7">
        <f t="shared" si="8"/>
        <v>-8172.8030053524271</v>
      </c>
      <c r="AK7">
        <f>H7*SUM(AB7, AE7:AF7)</f>
        <v>4635.4384894283749</v>
      </c>
      <c r="AL7">
        <f t="shared" si="9"/>
        <v>29808.377829954257</v>
      </c>
      <c r="AN7">
        <f t="shared" si="10"/>
        <v>34373.310472475809</v>
      </c>
      <c r="AO7">
        <f t="shared" si="11"/>
        <v>-1718.6655236237902</v>
      </c>
      <c r="AP7">
        <f t="shared" si="12"/>
        <v>-38.361058241463539</v>
      </c>
      <c r="AQ7">
        <f t="shared" si="13"/>
        <v>-5690.571718325813</v>
      </c>
      <c r="AR7">
        <f t="shared" si="14"/>
        <v>26925.712172284737</v>
      </c>
      <c r="AS7">
        <f t="shared" si="15"/>
        <v>-6599.299517172195</v>
      </c>
      <c r="AT7">
        <f t="shared" si="16"/>
        <v>3742.9810757866117</v>
      </c>
      <c r="AU7">
        <f t="shared" si="17"/>
        <v>24069.393730899155</v>
      </c>
      <c r="AW7">
        <v>4</v>
      </c>
      <c r="AX7">
        <f>(R7*SUMPRODUCT(K8:$K$23, X8:$X$23)-$AZ$3*SUMPRODUCT(K7:$K$22, W8:$W$23))/Z7</f>
        <v>45109.357137307365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44802.349111582291</v>
      </c>
      <c r="P8">
        <f t="shared" si="30"/>
        <v>2240.1174555791144</v>
      </c>
      <c r="Q8" s="5">
        <f t="shared" si="31"/>
        <v>50</v>
      </c>
      <c r="R8">
        <f t="shared" si="0"/>
        <v>2000000</v>
      </c>
      <c r="S8">
        <f t="shared" si="1"/>
        <v>52655.915955660726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42860.812937195922</v>
      </c>
      <c r="AC8">
        <f t="shared" si="2"/>
        <v>49306.408486418106</v>
      </c>
      <c r="AE8">
        <f t="shared" si="3"/>
        <v>41952.416672552565</v>
      </c>
      <c r="AF8">
        <f t="shared" si="4"/>
        <v>-2097.6208336276281</v>
      </c>
      <c r="AG8">
        <f t="shared" si="5"/>
        <v>-46.819438605850962</v>
      </c>
      <c r="AH8">
        <f t="shared" si="6"/>
        <v>-8526.3581321834736</v>
      </c>
      <c r="AI8">
        <f t="shared" si="7"/>
        <v>31281.618268135615</v>
      </c>
      <c r="AJ8">
        <f t="shared" si="8"/>
        <v>-6445.5955492221838</v>
      </c>
      <c r="AK8">
        <f t="shared" ref="AK8:AK23" si="32">H8*SUM(AB8:AB8, AE8:AF8)</f>
        <v>5798.3641752060721</v>
      </c>
      <c r="AL8">
        <f t="shared" si="9"/>
        <v>30634.386894119503</v>
      </c>
      <c r="AN8">
        <f t="shared" si="10"/>
        <v>31656.2471716449</v>
      </c>
      <c r="AO8">
        <f t="shared" si="11"/>
        <v>-1582.8123585822448</v>
      </c>
      <c r="AP8">
        <f t="shared" si="12"/>
        <v>-35.328780520864626</v>
      </c>
      <c r="AQ8">
        <f t="shared" si="13"/>
        <v>-6433.7771674296719</v>
      </c>
      <c r="AR8">
        <f t="shared" si="14"/>
        <v>23604.328865112118</v>
      </c>
      <c r="AS8">
        <f t="shared" si="15"/>
        <v>-4863.6856242927097</v>
      </c>
      <c r="AT8">
        <f t="shared" si="16"/>
        <v>4375.3009738203027</v>
      </c>
      <c r="AU8">
        <f t="shared" si="17"/>
        <v>23115.944214639712</v>
      </c>
      <c r="AW8">
        <v>5</v>
      </c>
      <c r="AX8">
        <f>(R8*SUMPRODUCT(K9:$K$23, X9:$X$23)-$AZ$3*SUMPRODUCT(K8:$K$22, W9:$W$23))/Z8</f>
        <v>52655.915955660726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44802.349111582291</v>
      </c>
      <c r="P9">
        <f t="shared" si="30"/>
        <v>2240.1174555791144</v>
      </c>
      <c r="Q9" s="5">
        <f t="shared" si="31"/>
        <v>50</v>
      </c>
      <c r="R9">
        <f t="shared" si="0"/>
        <v>2000000</v>
      </c>
      <c r="S9">
        <f t="shared" si="1"/>
        <v>58637.872995818791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49306.408486418106</v>
      </c>
      <c r="AC9">
        <f t="shared" si="2"/>
        <v>54062.428033825825</v>
      </c>
      <c r="AE9">
        <f t="shared" si="3"/>
        <v>41306.473970567946</v>
      </c>
      <c r="AF9">
        <f t="shared" si="4"/>
        <v>-2065.323698528397</v>
      </c>
      <c r="AG9">
        <f t="shared" si="5"/>
        <v>-46.098558211414641</v>
      </c>
      <c r="AH9">
        <f t="shared" si="6"/>
        <v>-10107.440335112522</v>
      </c>
      <c r="AI9">
        <f t="shared" si="7"/>
        <v>29087.611378715614</v>
      </c>
      <c r="AJ9">
        <f t="shared" si="8"/>
        <v>-4756.0195474077191</v>
      </c>
      <c r="AK9">
        <f t="shared" si="32"/>
        <v>6499.3908128707926</v>
      </c>
      <c r="AL9">
        <f t="shared" si="9"/>
        <v>30830.982644178686</v>
      </c>
      <c r="AN9">
        <f t="shared" si="10"/>
        <v>29037.483623013955</v>
      </c>
      <c r="AO9">
        <f t="shared" si="11"/>
        <v>-1451.8741811506975</v>
      </c>
      <c r="AP9">
        <f t="shared" si="12"/>
        <v>-32.406206592755638</v>
      </c>
      <c r="AQ9">
        <f t="shared" si="13"/>
        <v>-7105.2937951214117</v>
      </c>
      <c r="AR9">
        <f t="shared" si="14"/>
        <v>20447.909440149091</v>
      </c>
      <c r="AS9">
        <f t="shared" si="15"/>
        <v>-3343.3703350469505</v>
      </c>
      <c r="AT9">
        <f t="shared" si="16"/>
        <v>4568.9194972869309</v>
      </c>
      <c r="AU9">
        <f t="shared" si="17"/>
        <v>21673.45860238907</v>
      </c>
      <c r="AW9">
        <v>6</v>
      </c>
      <c r="AX9">
        <f>(R9*SUMPRODUCT(K10:$K$23, X10:$X$23)-$AZ$3*SUMPRODUCT(K9:$K$22, W10:$W$23))/Z9</f>
        <v>58637.872995818791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44802.349111582291</v>
      </c>
      <c r="P10">
        <f t="shared" si="30"/>
        <v>2240.1174555791144</v>
      </c>
      <c r="Q10" s="5">
        <f t="shared" si="31"/>
        <v>50</v>
      </c>
      <c r="R10">
        <f t="shared" si="0"/>
        <v>2000000</v>
      </c>
      <c r="S10">
        <f t="shared" si="1"/>
        <v>62970.134982037009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54062.428033825825</v>
      </c>
      <c r="AC10">
        <f t="shared" si="2"/>
        <v>57106.042274685416</v>
      </c>
      <c r="AE10">
        <f t="shared" si="3"/>
        <v>40630.131142343453</v>
      </c>
      <c r="AF10">
        <f t="shared" si="4"/>
        <v>-2031.5065571171726</v>
      </c>
      <c r="AG10">
        <f t="shared" si="5"/>
        <v>-45.343750883633646</v>
      </c>
      <c r="AH10">
        <f t="shared" si="6"/>
        <v>-11752.869826673717</v>
      </c>
      <c r="AI10">
        <f t="shared" si="7"/>
        <v>26800.411007668925</v>
      </c>
      <c r="AJ10">
        <f t="shared" si="8"/>
        <v>-3043.6142408595915</v>
      </c>
      <c r="AK10">
        <f t="shared" si="32"/>
        <v>5031.4951572145292</v>
      </c>
      <c r="AL10">
        <f t="shared" si="9"/>
        <v>28788.291924023863</v>
      </c>
      <c r="AN10">
        <f t="shared" si="10"/>
        <v>27090.989716095515</v>
      </c>
      <c r="AO10">
        <f t="shared" si="11"/>
        <v>-1354.5494858047759</v>
      </c>
      <c r="AP10">
        <f t="shared" si="12"/>
        <v>-30.233894263696055</v>
      </c>
      <c r="AQ10">
        <f t="shared" si="13"/>
        <v>-7836.4717675548854</v>
      </c>
      <c r="AR10">
        <f t="shared" si="14"/>
        <v>17869.734568472159</v>
      </c>
      <c r="AS10">
        <f t="shared" si="15"/>
        <v>-2029.3934521160709</v>
      </c>
      <c r="AT10">
        <f t="shared" si="16"/>
        <v>3354.8546295147712</v>
      </c>
      <c r="AU10">
        <f t="shared" si="17"/>
        <v>19195.195745870857</v>
      </c>
      <c r="AW10">
        <v>7</v>
      </c>
      <c r="AX10">
        <f>(R10*SUMPRODUCT(K11:$K$23, X11:$X$23)-$AZ$3*SUMPRODUCT(K10:$K$22, W11:$W$23))/Z10</f>
        <v>62970.134982037009</v>
      </c>
    </row>
    <row r="11" spans="1:52" x14ac:dyDescent="0.25">
      <c r="A11" t="s">
        <v>33</v>
      </c>
      <c r="C11" s="24">
        <f>AU25</f>
        <v>222047.17600951469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44802.349111582291</v>
      </c>
      <c r="P11">
        <f t="shared" si="30"/>
        <v>2240.1174555791144</v>
      </c>
      <c r="Q11" s="5">
        <f t="shared" si="31"/>
        <v>50</v>
      </c>
      <c r="R11">
        <f t="shared" si="0"/>
        <v>2000000</v>
      </c>
      <c r="S11">
        <f t="shared" si="1"/>
        <v>65803.287527277222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57106.042274685416</v>
      </c>
      <c r="AC11">
        <f t="shared" si="2"/>
        <v>58631.138261104184</v>
      </c>
      <c r="AE11">
        <f t="shared" si="3"/>
        <v>39919.17157778106</v>
      </c>
      <c r="AF11">
        <f t="shared" si="4"/>
        <v>-1995.9585788890529</v>
      </c>
      <c r="AG11">
        <f t="shared" si="5"/>
        <v>-44.550310831202786</v>
      </c>
      <c r="AH11">
        <f t="shared" si="6"/>
        <v>-13600.101743781173</v>
      </c>
      <c r="AI11">
        <f t="shared" si="7"/>
        <v>24278.560944279627</v>
      </c>
      <c r="AJ11">
        <f t="shared" si="8"/>
        <v>-1525.095986418768</v>
      </c>
      <c r="AK11">
        <f t="shared" si="32"/>
        <v>4875.0007955345227</v>
      </c>
      <c r="AL11">
        <f t="shared" si="9"/>
        <v>27628.46575339538</v>
      </c>
      <c r="AN11">
        <f t="shared" si="10"/>
        <v>25318.122854317233</v>
      </c>
      <c r="AO11">
        <f t="shared" si="11"/>
        <v>-1265.9061427158615</v>
      </c>
      <c r="AP11">
        <f t="shared" si="12"/>
        <v>-28.255351958511479</v>
      </c>
      <c r="AQ11">
        <f t="shared" si="13"/>
        <v>-8625.6561238840623</v>
      </c>
      <c r="AR11">
        <f t="shared" si="14"/>
        <v>15398.305235758795</v>
      </c>
      <c r="AS11">
        <f t="shared" si="15"/>
        <v>-967.26875891052259</v>
      </c>
      <c r="AT11">
        <f t="shared" si="16"/>
        <v>3091.8945503602563</v>
      </c>
      <c r="AU11">
        <f t="shared" si="17"/>
        <v>17522.931027208528</v>
      </c>
      <c r="AW11">
        <v>8</v>
      </c>
      <c r="AX11">
        <f>(R11*SUMPRODUCT(K12:$K$23, X12:$X$23)-$AZ$3*SUMPRODUCT(K11:$K$22, W12:$W$23))/Z11</f>
        <v>65803.287527277222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44802.349111582291</v>
      </c>
      <c r="P12">
        <f t="shared" si="30"/>
        <v>2240.1174555791144</v>
      </c>
      <c r="Q12" s="5">
        <f t="shared" si="31"/>
        <v>50</v>
      </c>
      <c r="R12">
        <f t="shared" si="0"/>
        <v>2000000</v>
      </c>
      <c r="S12">
        <f t="shared" si="1"/>
        <v>67307.568222649046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58631.138261104184</v>
      </c>
      <c r="AC12">
        <f t="shared" si="2"/>
        <v>58845.298653213918</v>
      </c>
      <c r="AE12">
        <f t="shared" si="3"/>
        <v>39169.556759435269</v>
      </c>
      <c r="AF12">
        <f t="shared" si="4"/>
        <v>-1958.4778379717632</v>
      </c>
      <c r="AG12">
        <f t="shared" si="5"/>
        <v>-43.713731016516235</v>
      </c>
      <c r="AH12">
        <f t="shared" si="6"/>
        <v>-15643.068254980828</v>
      </c>
      <c r="AI12">
        <f t="shared" si="7"/>
        <v>21524.296935466169</v>
      </c>
      <c r="AJ12">
        <f t="shared" si="8"/>
        <v>-214.16039210973395</v>
      </c>
      <c r="AK12">
        <f t="shared" si="32"/>
        <v>6708.955202779739</v>
      </c>
      <c r="AL12">
        <f t="shared" si="9"/>
        <v>28019.091746136175</v>
      </c>
      <c r="AN12">
        <f t="shared" si="10"/>
        <v>23217.468357786955</v>
      </c>
      <c r="AO12">
        <f t="shared" si="11"/>
        <v>-1160.8734178893476</v>
      </c>
      <c r="AP12">
        <f t="shared" si="12"/>
        <v>-25.910994421255449</v>
      </c>
      <c r="AQ12">
        <f t="shared" si="13"/>
        <v>-9272.3143245993506</v>
      </c>
      <c r="AR12">
        <f t="shared" si="14"/>
        <v>12758.369620877005</v>
      </c>
      <c r="AS12">
        <f t="shared" si="15"/>
        <v>-126.9420064627426</v>
      </c>
      <c r="AT12">
        <f t="shared" si="16"/>
        <v>3976.6841399559025</v>
      </c>
      <c r="AU12">
        <f t="shared" si="17"/>
        <v>16608.111754370166</v>
      </c>
      <c r="AW12">
        <v>9</v>
      </c>
      <c r="AX12">
        <f>(R12*SUMPRODUCT(K13:$K$23, X13:$X$23)-$AZ$3*SUMPRODUCT(K12:$K$22, W13:$W$23))/Z12</f>
        <v>67307.568222649046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44802.349111582291</v>
      </c>
      <c r="P13">
        <f t="shared" si="30"/>
        <v>2240.1174555791144</v>
      </c>
      <c r="Q13" s="5">
        <f t="shared" si="31"/>
        <v>50</v>
      </c>
      <c r="R13">
        <f t="shared" si="0"/>
        <v>2000000</v>
      </c>
      <c r="S13">
        <f t="shared" si="1"/>
        <v>67675.530233346537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58845.298653213918</v>
      </c>
      <c r="AC13">
        <f t="shared" si="2"/>
        <v>57972.081915477604</v>
      </c>
      <c r="AE13">
        <f t="shared" si="3"/>
        <v>38378.501708771008</v>
      </c>
      <c r="AF13">
        <f t="shared" si="4"/>
        <v>-1918.9250854385502</v>
      </c>
      <c r="AG13">
        <f t="shared" si="5"/>
        <v>-42.83090336757521</v>
      </c>
      <c r="AH13">
        <f t="shared" si="6"/>
        <v>-17827.613551034159</v>
      </c>
      <c r="AI13">
        <f t="shared" si="7"/>
        <v>18589.132168930719</v>
      </c>
      <c r="AJ13">
        <f t="shared" si="8"/>
        <v>873.21673773631483</v>
      </c>
      <c r="AK13">
        <f t="shared" si="32"/>
        <v>9902.1765412331697</v>
      </c>
      <c r="AL13">
        <f t="shared" si="9"/>
        <v>29364.525447900203</v>
      </c>
      <c r="AN13">
        <f t="shared" si="10"/>
        <v>20607.461056954729</v>
      </c>
      <c r="AO13">
        <f t="shared" si="11"/>
        <v>-1030.3730528477365</v>
      </c>
      <c r="AP13">
        <f t="shared" si="12"/>
        <v>-22.998192578731651</v>
      </c>
      <c r="AQ13">
        <f t="shared" si="13"/>
        <v>-9572.5949590005384</v>
      </c>
      <c r="AR13">
        <f t="shared" si="14"/>
        <v>9981.4948525277214</v>
      </c>
      <c r="AS13">
        <f t="shared" si="15"/>
        <v>468.87656151177055</v>
      </c>
      <c r="AT13">
        <f t="shared" si="16"/>
        <v>5317.0058331359432</v>
      </c>
      <c r="AU13">
        <f t="shared" si="17"/>
        <v>15767.377247175436</v>
      </c>
      <c r="AW13">
        <v>10</v>
      </c>
      <c r="AX13">
        <f>(R13*SUMPRODUCT(K14:$K$23, X14:$X$23)-$AZ$3*SUMPRODUCT(K13:$K$22, W14:$W$23))/Z13</f>
        <v>67675.530233346537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44802.349111582291</v>
      </c>
      <c r="P14">
        <f t="shared" si="30"/>
        <v>2240.1174555791144</v>
      </c>
      <c r="Q14" s="5">
        <f t="shared" si="31"/>
        <v>50</v>
      </c>
      <c r="R14">
        <f t="shared" si="0"/>
        <v>2000000</v>
      </c>
      <c r="S14">
        <f t="shared" si="1"/>
        <v>66460.812933325506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57972.081915477604</v>
      </c>
      <c r="AC14">
        <f t="shared" si="2"/>
        <v>55690.166611923582</v>
      </c>
      <c r="AE14">
        <f t="shared" si="3"/>
        <v>37541.675710958523</v>
      </c>
      <c r="AF14">
        <f t="shared" si="4"/>
        <v>-1877.083785547926</v>
      </c>
      <c r="AG14">
        <f t="shared" si="5"/>
        <v>-41.89699475072085</v>
      </c>
      <c r="AH14">
        <f t="shared" si="6"/>
        <v>-20223.983327144535</v>
      </c>
      <c r="AI14">
        <f t="shared" si="7"/>
        <v>15398.711603515341</v>
      </c>
      <c r="AJ14">
        <f t="shared" si="8"/>
        <v>2281.9153035540221</v>
      </c>
      <c r="AK14">
        <f t="shared" si="32"/>
        <v>8012.4901805648033</v>
      </c>
      <c r="AL14">
        <f t="shared" si="9"/>
        <v>25693.117087634168</v>
      </c>
      <c r="AN14">
        <f t="shared" si="10"/>
        <v>18569.161474025488</v>
      </c>
      <c r="AO14">
        <f t="shared" si="11"/>
        <v>-928.45807370127432</v>
      </c>
      <c r="AP14">
        <f t="shared" si="12"/>
        <v>-20.723423930046778</v>
      </c>
      <c r="AQ14">
        <f t="shared" si="13"/>
        <v>-10003.347078620793</v>
      </c>
      <c r="AR14">
        <f t="shared" si="14"/>
        <v>7616.6328977733738</v>
      </c>
      <c r="AS14">
        <f t="shared" si="15"/>
        <v>1128.699050835806</v>
      </c>
      <c r="AT14">
        <f t="shared" si="16"/>
        <v>3963.2014595587334</v>
      </c>
      <c r="AU14">
        <f t="shared" si="17"/>
        <v>12708.533408167914</v>
      </c>
      <c r="AW14">
        <v>11</v>
      </c>
      <c r="AX14">
        <f>(R14*SUMPRODUCT(K15:$K$23, X15:$X$23)-$AZ$3*SUMPRODUCT(K14:$K$22, W15:$W$23))/Z14</f>
        <v>66460.812933325506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44802.349111582291</v>
      </c>
      <c r="P15">
        <f t="shared" si="30"/>
        <v>2240.1174555791144</v>
      </c>
      <c r="Q15" s="5">
        <f t="shared" si="31"/>
        <v>50</v>
      </c>
      <c r="R15">
        <f t="shared" si="0"/>
        <v>2000000</v>
      </c>
      <c r="S15">
        <f t="shared" si="1"/>
        <v>63853.347505178644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55690.166611923582</v>
      </c>
      <c r="AC15">
        <f t="shared" si="2"/>
        <v>52241.004612969453</v>
      </c>
      <c r="AE15">
        <f t="shared" si="3"/>
        <v>36654.612765919861</v>
      </c>
      <c r="AF15">
        <f t="shared" si="4"/>
        <v>-1832.730638295993</v>
      </c>
      <c r="AG15">
        <f t="shared" si="5"/>
        <v>-40.907021052210766</v>
      </c>
      <c r="AH15">
        <f t="shared" si="6"/>
        <v>-22840.150040115052</v>
      </c>
      <c r="AI15">
        <f t="shared" si="7"/>
        <v>11940.825066456604</v>
      </c>
      <c r="AJ15">
        <f t="shared" si="8"/>
        <v>3449.1619989541286</v>
      </c>
      <c r="AK15">
        <f t="shared" si="32"/>
        <v>7745.1160106430762</v>
      </c>
      <c r="AL15">
        <f t="shared" si="9"/>
        <v>23135.103076053809</v>
      </c>
      <c r="AN15">
        <f t="shared" si="10"/>
        <v>16701.267870987394</v>
      </c>
      <c r="AO15">
        <f t="shared" si="11"/>
        <v>-835.06339354936961</v>
      </c>
      <c r="AP15">
        <f t="shared" si="12"/>
        <v>-18.638830554835558</v>
      </c>
      <c r="AQ15">
        <f t="shared" si="13"/>
        <v>-10406.861108301551</v>
      </c>
      <c r="AR15">
        <f t="shared" si="14"/>
        <v>5440.7045385816364</v>
      </c>
      <c r="AS15">
        <f t="shared" si="15"/>
        <v>1571.5724196252497</v>
      </c>
      <c r="AT15">
        <f t="shared" si="16"/>
        <v>3528.9762304047927</v>
      </c>
      <c r="AU15">
        <f t="shared" si="17"/>
        <v>10541.253188611679</v>
      </c>
      <c r="AW15">
        <v>12</v>
      </c>
      <c r="AX15">
        <f>(R15*SUMPRODUCT(K16:$K$23, X16:$X$23)-$AZ$3*SUMPRODUCT(K15:$K$22, W16:$W$23))/Z15</f>
        <v>63853.347505178644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44802.349111582291</v>
      </c>
      <c r="P16">
        <f t="shared" si="30"/>
        <v>2240.1174555791144</v>
      </c>
      <c r="Q16" s="5">
        <f t="shared" si="31"/>
        <v>50</v>
      </c>
      <c r="R16">
        <f t="shared" si="0"/>
        <v>2000000</v>
      </c>
      <c r="S16">
        <f t="shared" si="1"/>
        <v>59996.962672070797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52241.004612969453</v>
      </c>
      <c r="AC16">
        <f t="shared" si="2"/>
        <v>47832.75523721207</v>
      </c>
      <c r="AE16">
        <f t="shared" si="3"/>
        <v>35718.804813831666</v>
      </c>
      <c r="AF16">
        <f t="shared" si="4"/>
        <v>-1785.9402406915833</v>
      </c>
      <c r="AG16">
        <f t="shared" si="5"/>
        <v>-39.862647296542818</v>
      </c>
      <c r="AH16">
        <f t="shared" si="6"/>
        <v>-25412.141805833744</v>
      </c>
      <c r="AI16">
        <f t="shared" si="7"/>
        <v>8480.8601200097983</v>
      </c>
      <c r="AJ16">
        <f t="shared" si="8"/>
        <v>4408.2493757573829</v>
      </c>
      <c r="AK16">
        <f t="shared" si="32"/>
        <v>7373.8979862553942</v>
      </c>
      <c r="AL16">
        <f t="shared" si="9"/>
        <v>20263.007482022575</v>
      </c>
      <c r="AN16">
        <f t="shared" si="10"/>
        <v>14992.010974970235</v>
      </c>
      <c r="AO16">
        <f t="shared" si="11"/>
        <v>-749.60054874851176</v>
      </c>
      <c r="AP16">
        <f t="shared" si="12"/>
        <v>-16.731277792635325</v>
      </c>
      <c r="AQ16">
        <f t="shared" si="13"/>
        <v>-10666.065419496621</v>
      </c>
      <c r="AR16">
        <f t="shared" si="14"/>
        <v>3559.6137289324665</v>
      </c>
      <c r="AS16">
        <f t="shared" si="15"/>
        <v>1850.2445243119782</v>
      </c>
      <c r="AT16">
        <f t="shared" si="16"/>
        <v>3094.996042405171</v>
      </c>
      <c r="AU16">
        <f t="shared" si="17"/>
        <v>8504.8542956496149</v>
      </c>
      <c r="AW16">
        <v>13</v>
      </c>
      <c r="AX16">
        <f>(R16*SUMPRODUCT(K17:$K$23, X17:$X$23)-$AZ$3*SUMPRODUCT(K16:$K$22, W17:$W$23))/Z16</f>
        <v>59996.962672070797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44802.349111582291</v>
      </c>
      <c r="P17">
        <f t="shared" si="30"/>
        <v>2240.1174555791144</v>
      </c>
      <c r="Q17" s="5">
        <f t="shared" si="31"/>
        <v>50</v>
      </c>
      <c r="R17">
        <f t="shared" si="0"/>
        <v>2000000</v>
      </c>
      <c r="S17">
        <f t="shared" si="1"/>
        <v>54975.878072975618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47832.75523721207</v>
      </c>
      <c r="AC17">
        <f t="shared" si="2"/>
        <v>42621.528221922337</v>
      </c>
      <c r="AE17">
        <f t="shared" si="3"/>
        <v>34734.226246154183</v>
      </c>
      <c r="AF17">
        <f t="shared" si="4"/>
        <v>-1736.711312307709</v>
      </c>
      <c r="AG17">
        <f t="shared" si="5"/>
        <v>-38.763844904256032</v>
      </c>
      <c r="AH17">
        <f t="shared" si="6"/>
        <v>-28007.036772854128</v>
      </c>
      <c r="AI17">
        <f t="shared" si="7"/>
        <v>4951.7143160880914</v>
      </c>
      <c r="AJ17">
        <f t="shared" si="8"/>
        <v>5211.2270152897327</v>
      </c>
      <c r="AK17">
        <f t="shared" si="32"/>
        <v>6916.6462185374794</v>
      </c>
      <c r="AL17">
        <f t="shared" si="9"/>
        <v>17079.587549915304</v>
      </c>
      <c r="AN17">
        <f t="shared" si="10"/>
        <v>13429.590454917086</v>
      </c>
      <c r="AO17">
        <f t="shared" si="11"/>
        <v>-671.4795227458543</v>
      </c>
      <c r="AP17">
        <f t="shared" si="12"/>
        <v>-14.987596321646079</v>
      </c>
      <c r="AQ17">
        <f t="shared" si="13"/>
        <v>-10828.599752006234</v>
      </c>
      <c r="AR17">
        <f t="shared" si="14"/>
        <v>1914.5235838433518</v>
      </c>
      <c r="AS17">
        <f t="shared" si="15"/>
        <v>2014.8611944591637</v>
      </c>
      <c r="AT17">
        <f t="shared" si="16"/>
        <v>2674.2419819066486</v>
      </c>
      <c r="AU17">
        <f t="shared" si="17"/>
        <v>6603.6267602091639</v>
      </c>
      <c r="AW17">
        <v>14</v>
      </c>
      <c r="AX17">
        <f>(R17*SUMPRODUCT(K18:$K$23, X18:$X$23)-$AZ$3*SUMPRODUCT(K17:$K$22, W18:$W$23))/Z17</f>
        <v>54975.878072975618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44802.349111582291</v>
      </c>
      <c r="P18">
        <f t="shared" si="30"/>
        <v>2240.1174555791144</v>
      </c>
      <c r="Q18" s="5">
        <f t="shared" si="31"/>
        <v>50</v>
      </c>
      <c r="R18">
        <f t="shared" si="0"/>
        <v>2000000</v>
      </c>
      <c r="S18">
        <f t="shared" si="1"/>
        <v>48812.231020686653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42621.528221922337</v>
      </c>
      <c r="AC18">
        <f t="shared" si="2"/>
        <v>36715.002202537646</v>
      </c>
      <c r="AE18">
        <f t="shared" si="3"/>
        <v>33698.897016477014</v>
      </c>
      <c r="AF18">
        <f t="shared" si="4"/>
        <v>-1684.9448508238509</v>
      </c>
      <c r="AG18">
        <f t="shared" si="5"/>
        <v>-37.608404117994326</v>
      </c>
      <c r="AH18">
        <f t="shared" si="6"/>
        <v>-30712.093488765891</v>
      </c>
      <c r="AI18">
        <f t="shared" si="7"/>
        <v>1264.2502727692809</v>
      </c>
      <c r="AJ18">
        <f t="shared" si="8"/>
        <v>5906.5260193846916</v>
      </c>
      <c r="AK18">
        <f t="shared" si="32"/>
        <v>6386.5580567648367</v>
      </c>
      <c r="AL18">
        <f t="shared" si="9"/>
        <v>13557.334348918808</v>
      </c>
      <c r="AN18">
        <f t="shared" si="10"/>
        <v>12002.258974722827</v>
      </c>
      <c r="AO18">
        <f t="shared" si="11"/>
        <v>-600.11294873614145</v>
      </c>
      <c r="AP18">
        <f t="shared" si="12"/>
        <v>-13.394675963118202</v>
      </c>
      <c r="AQ18">
        <f t="shared" si="13"/>
        <v>-10938.473728912657</v>
      </c>
      <c r="AR18">
        <f t="shared" si="14"/>
        <v>450.27762111091209</v>
      </c>
      <c r="AS18">
        <f t="shared" si="15"/>
        <v>2103.6787907607618</v>
      </c>
      <c r="AT18">
        <f t="shared" si="16"/>
        <v>2274.6478532194906</v>
      </c>
      <c r="AU18">
        <f t="shared" si="17"/>
        <v>4828.6042650911641</v>
      </c>
      <c r="AW18">
        <v>15</v>
      </c>
      <c r="AX18">
        <f>(R18*SUMPRODUCT(K19:$K$23, X19:$X$23)-$AZ$3*SUMPRODUCT(K18:$K$22, W19:$W$23))/Z18</f>
        <v>48812.231020686653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44802.349111582291</v>
      </c>
      <c r="P19">
        <f t="shared" si="30"/>
        <v>2240.1174555791144</v>
      </c>
      <c r="Q19" s="5">
        <f t="shared" si="31"/>
        <v>50</v>
      </c>
      <c r="R19">
        <f t="shared" si="0"/>
        <v>2000000</v>
      </c>
      <c r="S19">
        <f t="shared" si="1"/>
        <v>41378.588297974115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36715.002202537646</v>
      </c>
      <c r="AC19">
        <f t="shared" si="2"/>
        <v>30112.467853703685</v>
      </c>
      <c r="AE19">
        <f t="shared" si="3"/>
        <v>32604.043610134078</v>
      </c>
      <c r="AF19">
        <f t="shared" si="4"/>
        <v>-1630.2021805067038</v>
      </c>
      <c r="AG19">
        <f t="shared" si="5"/>
        <v>-36.386533582125594</v>
      </c>
      <c r="AH19">
        <f t="shared" si="6"/>
        <v>-33831.459787551568</v>
      </c>
      <c r="AI19">
        <f t="shared" si="7"/>
        <v>-2894.0048915063198</v>
      </c>
      <c r="AJ19">
        <f t="shared" si="8"/>
        <v>6602.5343488339604</v>
      </c>
      <c r="AK19">
        <f t="shared" si="32"/>
        <v>5792.1343496043619</v>
      </c>
      <c r="AL19">
        <f t="shared" si="9"/>
        <v>9500.6638069320034</v>
      </c>
      <c r="AN19">
        <f t="shared" si="10"/>
        <v>10696.973978855958</v>
      </c>
      <c r="AO19">
        <f t="shared" si="11"/>
        <v>-534.8486989427978</v>
      </c>
      <c r="AP19">
        <f t="shared" si="12"/>
        <v>-11.937961056701131</v>
      </c>
      <c r="AQ19">
        <f t="shared" si="13"/>
        <v>-11099.673688991934</v>
      </c>
      <c r="AR19">
        <f t="shared" si="14"/>
        <v>-949.48637013547591</v>
      </c>
      <c r="AS19">
        <f t="shared" si="15"/>
        <v>2166.2079393743361</v>
      </c>
      <c r="AT19">
        <f t="shared" si="16"/>
        <v>1900.3259583574347</v>
      </c>
      <c r="AU19">
        <f t="shared" si="17"/>
        <v>3117.0475275962954</v>
      </c>
      <c r="AW19">
        <v>16</v>
      </c>
      <c r="AX19">
        <f>(R19*SUMPRODUCT(K20:$K$23, X20:$X$23)-$AZ$3*SUMPRODUCT(K19:$K$22, W20:$W$23))/Z19</f>
        <v>41378.588297974115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44802.349111582291</v>
      </c>
      <c r="P20">
        <f t="shared" si="30"/>
        <v>2240.1174555791144</v>
      </c>
      <c r="Q20" s="5">
        <f t="shared" si="31"/>
        <v>50</v>
      </c>
      <c r="R20">
        <f t="shared" si="0"/>
        <v>2000000</v>
      </c>
      <c r="S20">
        <f t="shared" si="1"/>
        <v>32720.774622904271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30112.467853703685</v>
      </c>
      <c r="AC20">
        <f t="shared" si="2"/>
        <v>22970.191184266892</v>
      </c>
      <c r="AE20">
        <f t="shared" si="3"/>
        <v>31451.533053772531</v>
      </c>
      <c r="AF20">
        <f t="shared" si="4"/>
        <v>-1572.5766526886266</v>
      </c>
      <c r="AG20">
        <f t="shared" si="5"/>
        <v>-35.100316922491118</v>
      </c>
      <c r="AH20">
        <f t="shared" si="6"/>
        <v>-36894.052952529077</v>
      </c>
      <c r="AI20">
        <f t="shared" si="7"/>
        <v>-7050.1968683676605</v>
      </c>
      <c r="AJ20">
        <f t="shared" si="8"/>
        <v>7142.2766694367929</v>
      </c>
      <c r="AK20">
        <f t="shared" si="32"/>
        <v>5133.4661734821748</v>
      </c>
      <c r="AL20">
        <f t="shared" si="9"/>
        <v>5225.5459745513072</v>
      </c>
      <c r="AN20">
        <f t="shared" si="10"/>
        <v>9505.4670401444146</v>
      </c>
      <c r="AO20">
        <f t="shared" si="11"/>
        <v>-475.27335200722075</v>
      </c>
      <c r="AP20">
        <f t="shared" si="12"/>
        <v>-10.608223930926721</v>
      </c>
      <c r="AQ20">
        <f t="shared" si="13"/>
        <v>-11150.337368866121</v>
      </c>
      <c r="AR20">
        <f t="shared" si="14"/>
        <v>-2130.7519046598536</v>
      </c>
      <c r="AS20">
        <f t="shared" si="15"/>
        <v>2158.5808029405594</v>
      </c>
      <c r="AT20">
        <f t="shared" si="16"/>
        <v>1551.4662967399654</v>
      </c>
      <c r="AU20">
        <f t="shared" si="17"/>
        <v>1579.2951950206711</v>
      </c>
      <c r="AW20">
        <v>17</v>
      </c>
      <c r="AX20">
        <f>(R20*SUMPRODUCT(K21:$K$23, X21:$X$23)-$AZ$3*SUMPRODUCT(K20:$K$22, W21:$W$23))/Z20</f>
        <v>32720.774622904271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44802.349111582291</v>
      </c>
      <c r="P21">
        <f t="shared" si="30"/>
        <v>2240.1174555791144</v>
      </c>
      <c r="Q21" s="5">
        <f t="shared" si="31"/>
        <v>50</v>
      </c>
      <c r="R21">
        <f t="shared" si="0"/>
        <v>2000000</v>
      </c>
      <c r="S21">
        <f t="shared" si="1"/>
        <v>22971.077845803124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22970.191184266892</v>
      </c>
      <c r="AC21">
        <f t="shared" si="2"/>
        <v>15509.873002855729</v>
      </c>
      <c r="AE21">
        <f t="shared" si="3"/>
        <v>30250.158465124165</v>
      </c>
      <c r="AF21">
        <f t="shared" si="4"/>
        <v>-1512.5079232562082</v>
      </c>
      <c r="AG21">
        <f t="shared" si="5"/>
        <v>-33.759567371997356</v>
      </c>
      <c r="AH21">
        <f t="shared" si="6"/>
        <v>-39589.855250753913</v>
      </c>
      <c r="AI21">
        <f t="shared" si="7"/>
        <v>-10885.964276257957</v>
      </c>
      <c r="AJ21">
        <f t="shared" si="8"/>
        <v>7460.3181814111631</v>
      </c>
      <c r="AK21">
        <f t="shared" si="32"/>
        <v>4424.6400165053592</v>
      </c>
      <c r="AL21">
        <f t="shared" si="9"/>
        <v>998.99392165856534</v>
      </c>
      <c r="AN21">
        <f t="shared" si="10"/>
        <v>8421.7328740379508</v>
      </c>
      <c r="AO21">
        <f t="shared" si="11"/>
        <v>-421.08664370189751</v>
      </c>
      <c r="AP21">
        <f t="shared" si="12"/>
        <v>-9.3987626107095874</v>
      </c>
      <c r="AQ21">
        <f t="shared" si="13"/>
        <v>-11021.931862871968</v>
      </c>
      <c r="AR21">
        <f t="shared" si="14"/>
        <v>-3030.6843951466249</v>
      </c>
      <c r="AS21">
        <f t="shared" si="15"/>
        <v>2076.9744711125936</v>
      </c>
      <c r="AT21">
        <f t="shared" si="16"/>
        <v>1231.8327629836451</v>
      </c>
      <c r="AU21">
        <f t="shared" si="17"/>
        <v>278.12283894961405</v>
      </c>
      <c r="AW21">
        <v>18</v>
      </c>
      <c r="AX21">
        <f>(R21*SUMPRODUCT(K22:$K$23, X22:$X$23)-$AZ$3*SUMPRODUCT(K21:$K$22, W22:$W$23))/Z21</f>
        <v>22971.077845803124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44802.349111582291</v>
      </c>
      <c r="P22">
        <f t="shared" si="30"/>
        <v>2240.1174555791144</v>
      </c>
      <c r="Q22" s="5">
        <f t="shared" si="31"/>
        <v>50</v>
      </c>
      <c r="R22">
        <f t="shared" si="0"/>
        <v>2000000</v>
      </c>
      <c r="S22">
        <f t="shared" si="1"/>
        <v>12073.330234277346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15509.873002855729</v>
      </c>
      <c r="AC22">
        <f t="shared" si="2"/>
        <v>7814.8832743231278</v>
      </c>
      <c r="AE22">
        <f t="shared" si="3"/>
        <v>28999.880060304418</v>
      </c>
      <c r="AF22">
        <f t="shared" si="4"/>
        <v>-1449.9940030152209</v>
      </c>
      <c r="AG22">
        <f t="shared" si="5"/>
        <v>-32.364240531315552</v>
      </c>
      <c r="AH22">
        <f t="shared" si="6"/>
        <v>-42309.24667847313</v>
      </c>
      <c r="AI22">
        <f t="shared" si="7"/>
        <v>-14791.724861715247</v>
      </c>
      <c r="AJ22">
        <f t="shared" si="8"/>
        <v>7694.9897285326015</v>
      </c>
      <c r="AK22">
        <f t="shared" si="32"/>
        <v>3684.6235827766018</v>
      </c>
      <c r="AL22">
        <f t="shared" si="9"/>
        <v>-3412.111550406044</v>
      </c>
      <c r="AN22">
        <f t="shared" si="10"/>
        <v>7437.2465135177763</v>
      </c>
      <c r="AO22">
        <f t="shared" si="11"/>
        <v>-371.86232567588883</v>
      </c>
      <c r="AP22">
        <f t="shared" si="12"/>
        <v>-8.3000631228007435</v>
      </c>
      <c r="AQ22">
        <f t="shared" si="13"/>
        <v>-10850.537888249968</v>
      </c>
      <c r="AR22">
        <f t="shared" si="14"/>
        <v>-3793.4537635308807</v>
      </c>
      <c r="AS22">
        <f t="shared" si="15"/>
        <v>1973.4404215147447</v>
      </c>
      <c r="AT22">
        <f t="shared" si="16"/>
        <v>944.95059419714721</v>
      </c>
      <c r="AU22">
        <f t="shared" si="17"/>
        <v>-875.06274781898878</v>
      </c>
      <c r="AW22">
        <v>19</v>
      </c>
      <c r="AX22">
        <f>(R22*SUMPRODUCT(K23:$K$23, X23:$X$23)-$AZ$3*SUMPRODUCT(K22:$K$22, W23:$W$23))/Z22</f>
        <v>12073.330234277346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44802.349111582291</v>
      </c>
      <c r="P23">
        <f t="shared" si="30"/>
        <v>2240.1174555791144</v>
      </c>
      <c r="Q23" s="5">
        <f t="shared" si="31"/>
        <v>50</v>
      </c>
      <c r="R23">
        <f t="shared" si="0"/>
        <v>2000000</v>
      </c>
      <c r="S23">
        <f t="shared" si="1"/>
        <v>12637.791901693905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7814.8832743231278</v>
      </c>
      <c r="AC23">
        <f t="shared" si="2"/>
        <v>7814.8832743231269</v>
      </c>
      <c r="AE23">
        <f t="shared" si="3"/>
        <v>27704.612597360549</v>
      </c>
      <c r="AF23">
        <f t="shared" si="4"/>
        <v>-1385.2306298680273</v>
      </c>
      <c r="AG23">
        <f t="shared" si="5"/>
        <v>-30.918705320965366</v>
      </c>
      <c r="AH23">
        <f t="shared" si="6"/>
        <v>-44875.712201481219</v>
      </c>
      <c r="AI23">
        <f t="shared" si="7"/>
        <v>-18587.248939309662</v>
      </c>
      <c r="AJ23">
        <f t="shared" si="8"/>
        <v>0</v>
      </c>
      <c r="AK23">
        <f t="shared" si="32"/>
        <v>2920.8690767421654</v>
      </c>
      <c r="AL23">
        <f t="shared" si="9"/>
        <v>-15666.379862567497</v>
      </c>
      <c r="AN23">
        <f t="shared" si="10"/>
        <v>6545.0086329163869</v>
      </c>
      <c r="AO23">
        <f t="shared" si="11"/>
        <v>-327.25043164581933</v>
      </c>
      <c r="AP23">
        <f t="shared" si="12"/>
        <v>-7.3043141293950278</v>
      </c>
      <c r="AQ23">
        <f t="shared" si="13"/>
        <v>-10601.553179449551</v>
      </c>
      <c r="AR23">
        <f t="shared" si="14"/>
        <v>-4391.0992923083786</v>
      </c>
      <c r="AS23">
        <f t="shared" si="15"/>
        <v>0</v>
      </c>
      <c r="AT23">
        <f t="shared" si="16"/>
        <v>690.03359118319884</v>
      </c>
      <c r="AU23">
        <f t="shared" si="17"/>
        <v>-3701.0657011251797</v>
      </c>
      <c r="AW23">
        <v>20</v>
      </c>
      <c r="AX23">
        <f>(R23*SUMPRODUCT(K$23:$K24, X$23:$X24)-$AZ$3*SUMPRODUCT(K$22:$K23, W$23:$W24))/Z23</f>
        <v>12637.791901693905</v>
      </c>
    </row>
    <row r="25" spans="5:50" x14ac:dyDescent="0.25">
      <c r="AN25" s="6">
        <f t="shared" ref="AN25:AU25" si="33">SUM(AN3:AN23)</f>
        <v>430935.92542756948</v>
      </c>
      <c r="AO25" s="6">
        <f t="shared" si="33"/>
        <v>-55148.558105065189</v>
      </c>
      <c r="AP25" s="6">
        <f t="shared" si="33"/>
        <v>-2950.8382600940495</v>
      </c>
      <c r="AQ25" s="6">
        <f t="shared" si="33"/>
        <v>-174788.91725871575</v>
      </c>
      <c r="AR25" s="6">
        <f t="shared" si="33"/>
        <v>198047.61180369445</v>
      </c>
      <c r="AS25" s="6">
        <f t="shared" si="33"/>
        <v>-31913.843582581496</v>
      </c>
      <c r="AT25" s="6">
        <f t="shared" si="33"/>
        <v>55913.407788401746</v>
      </c>
      <c r="AU25" s="7">
        <f t="shared" si="33"/>
        <v>222047.17600951469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152449.22321234387</v>
      </c>
      <c r="K3">
        <v>1</v>
      </c>
      <c r="L3" s="2">
        <v>0</v>
      </c>
      <c r="O3">
        <f>$C$3</f>
        <v>152449.22321234387</v>
      </c>
      <c r="P3">
        <f>O3*B5</f>
        <v>121959.3785698751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152449.22321234387</v>
      </c>
      <c r="AF3">
        <f t="shared" ref="AF3:AF23" si="4">-$Z3*P3</f>
        <v>-121959.3785698751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27969.936438468772</v>
      </c>
      <c r="AJ3">
        <f t="shared" ref="AJ3:AJ23" si="8">AB3-AC3</f>
        <v>0</v>
      </c>
      <c r="AL3">
        <f t="shared" ref="AL3:AL23" si="9">SUM(AI3:AK3)</f>
        <v>27969.936438468772</v>
      </c>
      <c r="AN3">
        <f t="shared" ref="AN3:AN23" si="10">AE3*$K3</f>
        <v>152449.22321234387</v>
      </c>
      <c r="AO3">
        <f t="shared" ref="AO3:AO23" si="11">AF3*$K3</f>
        <v>-121959.3785698751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27969.936438468772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27969.936438468772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53547.895295315699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31786.056837301727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31092.976139903883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-31092.976139903883</v>
      </c>
      <c r="AK4">
        <f>H4*SUM(AB4, AE4:AF4)</f>
        <v>0</v>
      </c>
      <c r="AL4">
        <f t="shared" si="9"/>
        <v>-54702.078139903882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-22454.919155411826</v>
      </c>
      <c r="AR4">
        <f t="shared" si="14"/>
        <v>-22454.919155411826</v>
      </c>
      <c r="AS4">
        <f t="shared" si="15"/>
        <v>-29572.927658268858</v>
      </c>
      <c r="AT4">
        <f t="shared" si="16"/>
        <v>0</v>
      </c>
      <c r="AU4">
        <f t="shared" si="17"/>
        <v>-52027.846813680684</v>
      </c>
      <c r="AW4">
        <v>1</v>
      </c>
      <c r="AX4">
        <f>(R4*SUMPRODUCT(K5:$K$23, X5:$X$23)-$AZ$3*SUMPRODUCT(K4:$K$22, W5:$W$23))/Z4</f>
        <v>31786.056837301727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152449.22321234387</v>
      </c>
      <c r="P5">
        <f t="shared" ref="P5:P23" si="30">O5*$C$5</f>
        <v>7622.4611606171939</v>
      </c>
      <c r="Q5" s="5">
        <f t="shared" ref="Q5:Q23" si="31">$C$8</f>
        <v>50</v>
      </c>
      <c r="R5">
        <f t="shared" si="0"/>
        <v>2000000</v>
      </c>
      <c r="S5">
        <f t="shared" si="1"/>
        <v>59475.638878556667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31092.976139903883</v>
      </c>
      <c r="AC5">
        <f t="shared" si="2"/>
        <v>56804.106857588806</v>
      </c>
      <c r="AE5">
        <f t="shared" si="3"/>
        <v>145601.49548612197</v>
      </c>
      <c r="AF5">
        <f t="shared" si="4"/>
        <v>-7280.0747743060992</v>
      </c>
      <c r="AG5">
        <f t="shared" si="5"/>
        <v>-47.754095566402519</v>
      </c>
      <c r="AH5">
        <f t="shared" si="6"/>
        <v>-26663.166363899294</v>
      </c>
      <c r="AI5">
        <f t="shared" si="7"/>
        <v>111610.50025235019</v>
      </c>
      <c r="AJ5">
        <f t="shared" si="8"/>
        <v>-25711.130717684922</v>
      </c>
      <c r="AK5">
        <f>H5*SUM(AB5, AE5:AF5)</f>
        <v>8792.6071966042564</v>
      </c>
      <c r="AL5">
        <f t="shared" si="9"/>
        <v>94691.976731269518</v>
      </c>
      <c r="AN5">
        <f t="shared" si="10"/>
        <v>131650.77131289893</v>
      </c>
      <c r="AO5">
        <f t="shared" si="11"/>
        <v>-6582.5385656449462</v>
      </c>
      <c r="AP5">
        <f t="shared" si="12"/>
        <v>-43.17856416018757</v>
      </c>
      <c r="AQ5">
        <f t="shared" si="13"/>
        <v>-24108.450299441207</v>
      </c>
      <c r="AR5">
        <f t="shared" si="14"/>
        <v>100916.60388365258</v>
      </c>
      <c r="AS5">
        <f t="shared" si="15"/>
        <v>-23247.63340519823</v>
      </c>
      <c r="AT5">
        <f t="shared" si="16"/>
        <v>7950.148557331464</v>
      </c>
      <c r="AU5">
        <f t="shared" si="17"/>
        <v>85619.119035785814</v>
      </c>
      <c r="AW5">
        <v>2</v>
      </c>
      <c r="AX5">
        <f>(R5*SUMPRODUCT(K6:$K$23, X6:$X$23)-$AZ$3*SUMPRODUCT(K5:$K$22, W6:$W$23))/Z5</f>
        <v>59475.638878556667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152449.22321234387</v>
      </c>
      <c r="P6">
        <f t="shared" si="30"/>
        <v>7622.4611606171939</v>
      </c>
      <c r="Q6" s="5">
        <f t="shared" si="31"/>
        <v>50</v>
      </c>
      <c r="R6">
        <f t="shared" si="0"/>
        <v>2000000</v>
      </c>
      <c r="S6">
        <f t="shared" si="1"/>
        <v>83393.736456938554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56804.106857588806</v>
      </c>
      <c r="AC6">
        <f t="shared" si="2"/>
        <v>77614.405528518837</v>
      </c>
      <c r="AE6">
        <f t="shared" si="3"/>
        <v>141884.2269889212</v>
      </c>
      <c r="AF6">
        <f t="shared" si="4"/>
        <v>-7094.2113494460609</v>
      </c>
      <c r="AG6">
        <f t="shared" si="5"/>
        <v>-46.534913067839362</v>
      </c>
      <c r="AH6">
        <f t="shared" si="6"/>
        <v>-29665.661715965347</v>
      </c>
      <c r="AI6">
        <f t="shared" si="7"/>
        <v>105077.81901044195</v>
      </c>
      <c r="AJ6">
        <f t="shared" si="8"/>
        <v>-20810.298670930031</v>
      </c>
      <c r="AK6">
        <f>H6*SUM(AB6, AE6:AF6)</f>
        <v>10480.198500589398</v>
      </c>
      <c r="AL6">
        <f t="shared" si="9"/>
        <v>94747.718840101312</v>
      </c>
      <c r="AN6">
        <f t="shared" si="10"/>
        <v>121636.17215772305</v>
      </c>
      <c r="AO6">
        <f t="shared" si="11"/>
        <v>-6081.8086078861534</v>
      </c>
      <c r="AP6">
        <f t="shared" si="12"/>
        <v>-39.893995388975561</v>
      </c>
      <c r="AQ6">
        <f t="shared" si="13"/>
        <v>-25432.125982105761</v>
      </c>
      <c r="AR6">
        <f t="shared" si="14"/>
        <v>90082.343572342143</v>
      </c>
      <c r="AS6">
        <f t="shared" si="15"/>
        <v>-17840.496618334691</v>
      </c>
      <c r="AT6">
        <f t="shared" si="16"/>
        <v>8984.5873365778807</v>
      </c>
      <c r="AU6">
        <f t="shared" si="17"/>
        <v>81226.434290585341</v>
      </c>
      <c r="AW6">
        <v>3</v>
      </c>
      <c r="AX6">
        <f>(R6*SUMPRODUCT(K7:$K$23, X7:$X$23)-$AZ$3*SUMPRODUCT(K6:$K$22, W7:$W$23))/Z6</f>
        <v>83393.736456938554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152449.22321234387</v>
      </c>
      <c r="P7">
        <f t="shared" si="30"/>
        <v>7622.4611606171939</v>
      </c>
      <c r="Q7" s="5">
        <f t="shared" si="31"/>
        <v>50</v>
      </c>
      <c r="R7">
        <f t="shared" si="0"/>
        <v>2000000</v>
      </c>
      <c r="S7">
        <f t="shared" si="1"/>
        <v>103794.99970766467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77614.405528518837</v>
      </c>
      <c r="AC7">
        <f t="shared" si="2"/>
        <v>93939.024259552883</v>
      </c>
      <c r="AE7">
        <f t="shared" si="3"/>
        <v>137973.22913462896</v>
      </c>
      <c r="AF7">
        <f t="shared" si="4"/>
        <v>-6898.6614567314482</v>
      </c>
      <c r="AG7">
        <f t="shared" si="5"/>
        <v>-45.252191591179333</v>
      </c>
      <c r="AH7">
        <f t="shared" si="6"/>
        <v>-32694.893839265394</v>
      </c>
      <c r="AI7">
        <f t="shared" si="7"/>
        <v>98334.421647040945</v>
      </c>
      <c r="AJ7">
        <f t="shared" si="8"/>
        <v>-16324.618731034047</v>
      </c>
      <c r="AK7">
        <f>H7*SUM(AB7, AE7:AF7)</f>
        <v>12876.10964683589</v>
      </c>
      <c r="AL7">
        <f t="shared" si="9"/>
        <v>94885.912562842786</v>
      </c>
      <c r="AN7">
        <f t="shared" si="10"/>
        <v>111409.34925441553</v>
      </c>
      <c r="AO7">
        <f t="shared" si="11"/>
        <v>-5570.4674627207769</v>
      </c>
      <c r="AP7">
        <f t="shared" si="12"/>
        <v>-36.539821885230403</v>
      </c>
      <c r="AQ7">
        <f t="shared" si="13"/>
        <v>-26400.171028979323</v>
      </c>
      <c r="AR7">
        <f t="shared" si="14"/>
        <v>79402.170940830212</v>
      </c>
      <c r="AS7">
        <f t="shared" si="15"/>
        <v>-13181.652419516207</v>
      </c>
      <c r="AT7">
        <f t="shared" si="16"/>
        <v>10397.082141802599</v>
      </c>
      <c r="AU7">
        <f t="shared" si="17"/>
        <v>76617.600663116609</v>
      </c>
      <c r="AW7">
        <v>4</v>
      </c>
      <c r="AX7">
        <f>(R7*SUMPRODUCT(K8:$K$23, X8:$X$23)-$AZ$3*SUMPRODUCT(K7:$K$22, W8:$W$23))/Z7</f>
        <v>103794.99970766467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152449.22321234387</v>
      </c>
      <c r="P8">
        <f t="shared" si="30"/>
        <v>7622.4611606171939</v>
      </c>
      <c r="Q8" s="5">
        <f t="shared" si="31"/>
        <v>50</v>
      </c>
      <c r="R8">
        <f t="shared" si="0"/>
        <v>2000000</v>
      </c>
      <c r="S8">
        <f t="shared" si="1"/>
        <v>120740.28343203223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93939.024259552883</v>
      </c>
      <c r="AC8">
        <f t="shared" si="2"/>
        <v>106018.06209090271</v>
      </c>
      <c r="AE8">
        <f t="shared" si="3"/>
        <v>133860.63667255154</v>
      </c>
      <c r="AF8">
        <f t="shared" si="4"/>
        <v>-6693.0318336275768</v>
      </c>
      <c r="AG8">
        <f t="shared" si="5"/>
        <v>-43.903351506783139</v>
      </c>
      <c r="AH8">
        <f t="shared" si="6"/>
        <v>-35852.726739376019</v>
      </c>
      <c r="AI8">
        <f t="shared" si="7"/>
        <v>91270.974748041161</v>
      </c>
      <c r="AJ8">
        <f t="shared" si="8"/>
        <v>-12079.037831349822</v>
      </c>
      <c r="AK8">
        <f t="shared" ref="AK8:AK23" si="32">H8*SUM(AB8:AB8, AE8:AF8)</f>
        <v>15499.574699803226</v>
      </c>
      <c r="AL8">
        <f t="shared" si="9"/>
        <v>94691.511616494565</v>
      </c>
      <c r="AN8">
        <f t="shared" si="10"/>
        <v>101007.89745045731</v>
      </c>
      <c r="AO8">
        <f t="shared" si="11"/>
        <v>-5050.3948725228656</v>
      </c>
      <c r="AP8">
        <f t="shared" si="12"/>
        <v>-33.128373933977073</v>
      </c>
      <c r="AQ8">
        <f t="shared" si="13"/>
        <v>-27053.573297046336</v>
      </c>
      <c r="AR8">
        <f t="shared" si="14"/>
        <v>68870.800906954129</v>
      </c>
      <c r="AS8">
        <f t="shared" si="15"/>
        <v>-9114.5406513620546</v>
      </c>
      <c r="AT8">
        <f t="shared" si="16"/>
        <v>11695.592451372622</v>
      </c>
      <c r="AU8">
        <f t="shared" si="17"/>
        <v>71451.85270696471</v>
      </c>
      <c r="AW8">
        <v>5</v>
      </c>
      <c r="AX8">
        <f>(R8*SUMPRODUCT(K9:$K$23, X9:$X$23)-$AZ$3*SUMPRODUCT(K8:$K$22, W9:$W$23))/Z8</f>
        <v>120740.28343203223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152449.22321234387</v>
      </c>
      <c r="P9">
        <f t="shared" si="30"/>
        <v>7622.4611606171939</v>
      </c>
      <c r="Q9" s="5">
        <f t="shared" si="31"/>
        <v>50</v>
      </c>
      <c r="R9">
        <f t="shared" si="0"/>
        <v>2000000</v>
      </c>
      <c r="S9">
        <f t="shared" si="1"/>
        <v>133876.85913337904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106018.06209090271</v>
      </c>
      <c r="AC9">
        <f t="shared" si="2"/>
        <v>113733.64668310925</v>
      </c>
      <c r="AE9">
        <f t="shared" si="3"/>
        <v>129511.59895880919</v>
      </c>
      <c r="AF9">
        <f t="shared" si="4"/>
        <v>-6475.5799479404595</v>
      </c>
      <c r="AG9">
        <f t="shared" si="5"/>
        <v>-42.476962568190565</v>
      </c>
      <c r="AH9">
        <f t="shared" si="6"/>
        <v>-39494.216940989616</v>
      </c>
      <c r="AI9">
        <f t="shared" si="7"/>
        <v>83499.325107310928</v>
      </c>
      <c r="AJ9">
        <f t="shared" si="8"/>
        <v>-7715.5845922065491</v>
      </c>
      <c r="AK9">
        <f t="shared" si="32"/>
        <v>16812.569552870027</v>
      </c>
      <c r="AL9">
        <f t="shared" si="9"/>
        <v>92596.310067974409</v>
      </c>
      <c r="AN9">
        <f t="shared" si="10"/>
        <v>91043.620339910252</v>
      </c>
      <c r="AO9">
        <f t="shared" si="11"/>
        <v>-4552.1810169955124</v>
      </c>
      <c r="AP9">
        <f t="shared" si="12"/>
        <v>-29.860309689179971</v>
      </c>
      <c r="AQ9">
        <f t="shared" si="13"/>
        <v>-27763.509382206852</v>
      </c>
      <c r="AR9">
        <f t="shared" si="14"/>
        <v>58698.069631018705</v>
      </c>
      <c r="AS9">
        <f t="shared" si="15"/>
        <v>-5423.8752355820125</v>
      </c>
      <c r="AT9">
        <f t="shared" si="16"/>
        <v>11818.842571750358</v>
      </c>
      <c r="AU9">
        <f t="shared" si="17"/>
        <v>65093.036967187058</v>
      </c>
      <c r="AW9">
        <v>6</v>
      </c>
      <c r="AX9">
        <f>(R9*SUMPRODUCT(K10:$K$23, X10:$X$23)-$AZ$3*SUMPRODUCT(K9:$K$22, W10:$W$23))/Z9</f>
        <v>133876.85913337904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152449.22321234387</v>
      </c>
      <c r="P10">
        <f t="shared" si="30"/>
        <v>7622.4611606171939</v>
      </c>
      <c r="Q10" s="5">
        <f t="shared" si="31"/>
        <v>50</v>
      </c>
      <c r="R10">
        <f t="shared" si="0"/>
        <v>2000000</v>
      </c>
      <c r="S10">
        <f t="shared" si="1"/>
        <v>142762.69924350039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113733.64668310925</v>
      </c>
      <c r="AC10">
        <f t="shared" si="2"/>
        <v>116995.33734211861</v>
      </c>
      <c r="AE10">
        <f t="shared" si="3"/>
        <v>124933.53230069394</v>
      </c>
      <c r="AF10">
        <f t="shared" si="4"/>
        <v>-6246.6766150346975</v>
      </c>
      <c r="AG10">
        <f t="shared" si="5"/>
        <v>-40.975457161456376</v>
      </c>
      <c r="AH10">
        <f t="shared" si="6"/>
        <v>-43069.431242091683</v>
      </c>
      <c r="AI10">
        <f t="shared" si="7"/>
        <v>75576.448986406103</v>
      </c>
      <c r="AJ10">
        <f t="shared" si="8"/>
        <v>-3261.6906590093568</v>
      </c>
      <c r="AK10">
        <f t="shared" si="32"/>
        <v>12620.43327862413</v>
      </c>
      <c r="AL10">
        <f t="shared" si="9"/>
        <v>84935.191606020875</v>
      </c>
      <c r="AN10">
        <f t="shared" si="10"/>
        <v>83302.045639382399</v>
      </c>
      <c r="AO10">
        <f t="shared" si="11"/>
        <v>-4165.1022819691207</v>
      </c>
      <c r="AP10">
        <f t="shared" si="12"/>
        <v>-27.321243061813583</v>
      </c>
      <c r="AQ10">
        <f t="shared" si="13"/>
        <v>-28717.444075428863</v>
      </c>
      <c r="AR10">
        <f t="shared" si="14"/>
        <v>50392.178038922604</v>
      </c>
      <c r="AS10">
        <f t="shared" si="15"/>
        <v>-2174.8004649736099</v>
      </c>
      <c r="AT10">
        <f t="shared" si="16"/>
        <v>8414.9378441842746</v>
      </c>
      <c r="AU10">
        <f t="shared" si="17"/>
        <v>56632.315418133272</v>
      </c>
      <c r="AW10">
        <v>7</v>
      </c>
      <c r="AX10">
        <f>(R10*SUMPRODUCT(K11:$K$23, X11:$X$23)-$AZ$3*SUMPRODUCT(K10:$K$22, W11:$W$23))/Z10</f>
        <v>142762.69924350039</v>
      </c>
    </row>
    <row r="11" spans="1:52" x14ac:dyDescent="0.25">
      <c r="A11" t="s">
        <v>33</v>
      </c>
      <c r="C11" s="24">
        <f>AU25</f>
        <v>678364.51582557999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152449.22321234387</v>
      </c>
      <c r="P11">
        <f t="shared" si="30"/>
        <v>7622.4611606171939</v>
      </c>
      <c r="Q11" s="5">
        <f t="shared" si="31"/>
        <v>50</v>
      </c>
      <c r="R11">
        <f t="shared" si="0"/>
        <v>2000000</v>
      </c>
      <c r="S11">
        <f t="shared" si="1"/>
        <v>148366.26859579765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116995.33734211861</v>
      </c>
      <c r="AC11">
        <f t="shared" si="2"/>
        <v>116943.15661302497</v>
      </c>
      <c r="AE11">
        <f t="shared" si="3"/>
        <v>120161.36521047541</v>
      </c>
      <c r="AF11">
        <f t="shared" si="4"/>
        <v>-6008.0682605237707</v>
      </c>
      <c r="AG11">
        <f t="shared" si="5"/>
        <v>-39.410291072163986</v>
      </c>
      <c r="AH11">
        <f t="shared" si="6"/>
        <v>-46216.460707113038</v>
      </c>
      <c r="AI11">
        <f t="shared" si="7"/>
        <v>67897.425951766432</v>
      </c>
      <c r="AJ11">
        <f t="shared" si="8"/>
        <v>52.180729093641276</v>
      </c>
      <c r="AK11">
        <f t="shared" si="32"/>
        <v>11857.924939183204</v>
      </c>
      <c r="AL11">
        <f t="shared" si="9"/>
        <v>79807.531620043272</v>
      </c>
      <c r="AN11">
        <f t="shared" si="10"/>
        <v>76210.50453949334</v>
      </c>
      <c r="AO11">
        <f t="shared" si="11"/>
        <v>-3810.5252269746675</v>
      </c>
      <c r="AP11">
        <f t="shared" si="12"/>
        <v>-24.995373191682667</v>
      </c>
      <c r="AQ11">
        <f t="shared" si="13"/>
        <v>-29312.081985330988</v>
      </c>
      <c r="AR11">
        <f t="shared" si="14"/>
        <v>43062.901953995999</v>
      </c>
      <c r="AS11">
        <f t="shared" si="15"/>
        <v>33.094827813410518</v>
      </c>
      <c r="AT11">
        <f t="shared" si="16"/>
        <v>7520.7071825762705</v>
      </c>
      <c r="AU11">
        <f t="shared" si="17"/>
        <v>50616.703964385677</v>
      </c>
      <c r="AW11">
        <v>8</v>
      </c>
      <c r="AX11">
        <f>(R11*SUMPRODUCT(K12:$K$23, X12:$X$23)-$AZ$3*SUMPRODUCT(K11:$K$22, W12:$W$23))/Z11</f>
        <v>148366.26859579765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152449.22321234387</v>
      </c>
      <c r="P12">
        <f t="shared" si="30"/>
        <v>7622.4611606171939</v>
      </c>
      <c r="Q12" s="5">
        <f t="shared" si="31"/>
        <v>50</v>
      </c>
      <c r="R12">
        <f t="shared" si="0"/>
        <v>2000000</v>
      </c>
      <c r="S12">
        <f t="shared" si="1"/>
        <v>151444.81261654978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116943.15661302497</v>
      </c>
      <c r="AC12">
        <f t="shared" si="2"/>
        <v>114435.97863622443</v>
      </c>
      <c r="AE12">
        <f t="shared" si="3"/>
        <v>115194.93965639034</v>
      </c>
      <c r="AF12">
        <f t="shared" si="4"/>
        <v>-5759.7469828195171</v>
      </c>
      <c r="AG12">
        <f t="shared" si="5"/>
        <v>-37.78141246936277</v>
      </c>
      <c r="AH12">
        <f t="shared" si="6"/>
        <v>-49391.027683183303</v>
      </c>
      <c r="AI12">
        <f t="shared" si="7"/>
        <v>60006.383577918154</v>
      </c>
      <c r="AJ12">
        <f t="shared" si="8"/>
        <v>2507.1779768005363</v>
      </c>
      <c r="AK12">
        <f t="shared" si="32"/>
        <v>15846.484450061707</v>
      </c>
      <c r="AL12">
        <f t="shared" si="9"/>
        <v>78360.046004780394</v>
      </c>
      <c r="AN12">
        <f t="shared" si="10"/>
        <v>68280.95816542962</v>
      </c>
      <c r="AO12">
        <f t="shared" si="11"/>
        <v>-3414.047908271481</v>
      </c>
      <c r="AP12">
        <f t="shared" si="12"/>
        <v>-22.394655980084025</v>
      </c>
      <c r="AQ12">
        <f t="shared" si="13"/>
        <v>-29276.17050751179</v>
      </c>
      <c r="AR12">
        <f t="shared" si="14"/>
        <v>35568.345093666263</v>
      </c>
      <c r="AS12">
        <f t="shared" si="15"/>
        <v>1486.1114130346882</v>
      </c>
      <c r="AT12">
        <f t="shared" si="16"/>
        <v>9392.8877868357886</v>
      </c>
      <c r="AU12">
        <f t="shared" si="17"/>
        <v>46447.344293536735</v>
      </c>
      <c r="AW12">
        <v>9</v>
      </c>
      <c r="AX12">
        <f>(R12*SUMPRODUCT(K13:$K$23, X13:$X$23)-$AZ$3*SUMPRODUCT(K12:$K$22, W13:$W$23))/Z12</f>
        <v>151444.81261654978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152449.22321234387</v>
      </c>
      <c r="P13">
        <f t="shared" si="30"/>
        <v>7622.4611606171939</v>
      </c>
      <c r="Q13" s="5">
        <f t="shared" si="31"/>
        <v>50</v>
      </c>
      <c r="R13">
        <f t="shared" si="0"/>
        <v>2000000</v>
      </c>
      <c r="S13">
        <f t="shared" si="1"/>
        <v>152782.37932737722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114435.97863622443</v>
      </c>
      <c r="AC13">
        <f t="shared" si="2"/>
        <v>110290.30427210806</v>
      </c>
      <c r="AE13">
        <f t="shared" si="3"/>
        <v>110049.80605851232</v>
      </c>
      <c r="AF13">
        <f t="shared" si="4"/>
        <v>-5502.4903029256166</v>
      </c>
      <c r="AG13">
        <f t="shared" si="5"/>
        <v>-36.09392154961192</v>
      </c>
      <c r="AH13">
        <f t="shared" si="6"/>
        <v>-52387.071802288927</v>
      </c>
      <c r="AI13">
        <f t="shared" si="7"/>
        <v>52124.150031748148</v>
      </c>
      <c r="AJ13">
        <f t="shared" si="8"/>
        <v>4145.6743641163775</v>
      </c>
      <c r="AK13">
        <f t="shared" si="32"/>
        <v>22752.364287309181</v>
      </c>
      <c r="AL13">
        <f t="shared" si="9"/>
        <v>79022.188683173707</v>
      </c>
      <c r="AN13">
        <f t="shared" si="10"/>
        <v>59091.600549844297</v>
      </c>
      <c r="AO13">
        <f t="shared" si="11"/>
        <v>-2954.5800274922153</v>
      </c>
      <c r="AP13">
        <f t="shared" si="12"/>
        <v>-19.380748325472489</v>
      </c>
      <c r="AQ13">
        <f t="shared" si="13"/>
        <v>-28129.40823603953</v>
      </c>
      <c r="AR13">
        <f t="shared" si="14"/>
        <v>27988.231537987078</v>
      </c>
      <c r="AS13">
        <f t="shared" si="15"/>
        <v>2226.0333053548898</v>
      </c>
      <c r="AT13">
        <f t="shared" si="16"/>
        <v>12216.955851020533</v>
      </c>
      <c r="AU13">
        <f t="shared" si="17"/>
        <v>42431.220694362499</v>
      </c>
      <c r="AW13">
        <v>10</v>
      </c>
      <c r="AX13">
        <f>(R13*SUMPRODUCT(K14:$K$23, X14:$X$23)-$AZ$3*SUMPRODUCT(K13:$K$22, W14:$W$23))/Z13</f>
        <v>152782.37932737722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152449.22321234387</v>
      </c>
      <c r="P14">
        <f t="shared" si="30"/>
        <v>7622.4611606171939</v>
      </c>
      <c r="Q14" s="5">
        <f t="shared" si="31"/>
        <v>50</v>
      </c>
      <c r="R14">
        <f t="shared" si="0"/>
        <v>2000000</v>
      </c>
      <c r="S14">
        <f t="shared" si="1"/>
        <v>150870.5577664788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110290.30427210806</v>
      </c>
      <c r="AC14">
        <f t="shared" si="2"/>
        <v>103641.64362387583</v>
      </c>
      <c r="AE14">
        <f t="shared" si="3"/>
        <v>104726.11950812969</v>
      </c>
      <c r="AF14">
        <f t="shared" si="4"/>
        <v>-5236.3059754064843</v>
      </c>
      <c r="AG14">
        <f t="shared" si="5"/>
        <v>-34.347869179450818</v>
      </c>
      <c r="AH14">
        <f t="shared" si="6"/>
        <v>-55404.526186599207</v>
      </c>
      <c r="AI14">
        <f t="shared" si="7"/>
        <v>44050.93947694455</v>
      </c>
      <c r="AJ14">
        <f t="shared" si="8"/>
        <v>6648.660648232224</v>
      </c>
      <c r="AK14">
        <f t="shared" si="32"/>
        <v>17950.884680559411</v>
      </c>
      <c r="AL14">
        <f t="shared" si="9"/>
        <v>68650.484805736181</v>
      </c>
      <c r="AN14">
        <f t="shared" si="10"/>
        <v>51800.464067374975</v>
      </c>
      <c r="AO14">
        <f t="shared" si="11"/>
        <v>-2590.0232033687485</v>
      </c>
      <c r="AP14">
        <f t="shared" si="12"/>
        <v>-16.989415549603361</v>
      </c>
      <c r="AQ14">
        <f t="shared" si="13"/>
        <v>-27404.626289777469</v>
      </c>
      <c r="AR14">
        <f t="shared" si="14"/>
        <v>21788.825158679152</v>
      </c>
      <c r="AS14">
        <f t="shared" si="15"/>
        <v>3288.6132764442582</v>
      </c>
      <c r="AT14">
        <f t="shared" si="16"/>
        <v>8879.0089926011824</v>
      </c>
      <c r="AU14">
        <f t="shared" si="17"/>
        <v>33956.44742772459</v>
      </c>
      <c r="AW14">
        <v>11</v>
      </c>
      <c r="AX14">
        <f>(R14*SUMPRODUCT(K15:$K$23, X15:$X$23)-$AZ$3*SUMPRODUCT(K14:$K$22, W15:$W$23))/Z14</f>
        <v>150870.5577664788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152449.22321234387</v>
      </c>
      <c r="P15">
        <f t="shared" si="30"/>
        <v>7622.4611606171939</v>
      </c>
      <c r="Q15" s="5">
        <f t="shared" si="31"/>
        <v>50</v>
      </c>
      <c r="R15">
        <f t="shared" si="0"/>
        <v>2000000</v>
      </c>
      <c r="S15">
        <f t="shared" si="1"/>
        <v>146182.9383000448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103641.64362387583</v>
      </c>
      <c r="AC15">
        <f t="shared" si="2"/>
        <v>95133.677195601151</v>
      </c>
      <c r="AE15">
        <f t="shared" si="3"/>
        <v>99211.682009259646</v>
      </c>
      <c r="AF15">
        <f t="shared" si="4"/>
        <v>-4960.584100462982</v>
      </c>
      <c r="AG15">
        <f t="shared" si="5"/>
        <v>-32.539254683859362</v>
      </c>
      <c r="AH15">
        <f t="shared" si="6"/>
        <v>-58605.432151877962</v>
      </c>
      <c r="AI15">
        <f t="shared" si="7"/>
        <v>35613.126502234853</v>
      </c>
      <c r="AJ15">
        <f t="shared" si="8"/>
        <v>8507.9664282746817</v>
      </c>
      <c r="AK15">
        <f t="shared" si="32"/>
        <v>16933.681892950786</v>
      </c>
      <c r="AL15">
        <f t="shared" si="9"/>
        <v>61054.77482346032</v>
      </c>
      <c r="AN15">
        <f t="shared" si="10"/>
        <v>45204.702822790387</v>
      </c>
      <c r="AO15">
        <f t="shared" si="11"/>
        <v>-2260.2351411395193</v>
      </c>
      <c r="AP15">
        <f t="shared" si="12"/>
        <v>-14.826150593048787</v>
      </c>
      <c r="AQ15">
        <f t="shared" si="13"/>
        <v>-26702.915327850089</v>
      </c>
      <c r="AR15">
        <f t="shared" si="14"/>
        <v>16226.726203207736</v>
      </c>
      <c r="AS15">
        <f t="shared" si="15"/>
        <v>3876.5605645163719</v>
      </c>
      <c r="AT15">
        <f t="shared" si="16"/>
        <v>7715.644389488959</v>
      </c>
      <c r="AU15">
        <f t="shared" si="17"/>
        <v>27818.931157213065</v>
      </c>
      <c r="AW15">
        <v>12</v>
      </c>
      <c r="AX15">
        <f>(R15*SUMPRODUCT(K16:$K$23, X16:$X$23)-$AZ$3*SUMPRODUCT(K15:$K$22, W16:$W$23))/Z15</f>
        <v>146182.9383000448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152449.22321234387</v>
      </c>
      <c r="P16">
        <f t="shared" si="30"/>
        <v>7622.4611606171939</v>
      </c>
      <c r="Q16" s="5">
        <f t="shared" si="31"/>
        <v>50</v>
      </c>
      <c r="R16">
        <f t="shared" si="0"/>
        <v>2000000</v>
      </c>
      <c r="S16">
        <f t="shared" si="1"/>
        <v>138881.16694351533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95133.677195601151</v>
      </c>
      <c r="AC16">
        <f t="shared" si="2"/>
        <v>85209.063623622525</v>
      </c>
      <c r="AE16">
        <f t="shared" si="3"/>
        <v>93533.600314257565</v>
      </c>
      <c r="AF16">
        <f t="shared" si="4"/>
        <v>-4676.6800157128782</v>
      </c>
      <c r="AG16">
        <f t="shared" si="5"/>
        <v>-30.676968482803034</v>
      </c>
      <c r="AH16">
        <f t="shared" si="6"/>
        <v>-61475.746168709389</v>
      </c>
      <c r="AI16">
        <f t="shared" si="7"/>
        <v>27350.497161352498</v>
      </c>
      <c r="AJ16">
        <f t="shared" si="8"/>
        <v>9924.6135719786253</v>
      </c>
      <c r="AK16">
        <f t="shared" si="32"/>
        <v>15744.07542757406</v>
      </c>
      <c r="AL16">
        <f t="shared" si="9"/>
        <v>53019.186160905185</v>
      </c>
      <c r="AN16">
        <f t="shared" si="10"/>
        <v>39258.221817568265</v>
      </c>
      <c r="AO16">
        <f t="shared" si="11"/>
        <v>-1962.9110908784135</v>
      </c>
      <c r="AP16">
        <f t="shared" si="12"/>
        <v>-12.875835307762168</v>
      </c>
      <c r="AQ16">
        <f t="shared" si="13"/>
        <v>-25802.796763761809</v>
      </c>
      <c r="AR16">
        <f t="shared" si="14"/>
        <v>11479.638127620283</v>
      </c>
      <c r="AS16">
        <f t="shared" si="15"/>
        <v>4165.5905445029066</v>
      </c>
      <c r="AT16">
        <f t="shared" si="16"/>
        <v>6608.153683505886</v>
      </c>
      <c r="AU16">
        <f t="shared" si="17"/>
        <v>22253.382355629077</v>
      </c>
      <c r="AW16">
        <v>13</v>
      </c>
      <c r="AX16">
        <f>(R16*SUMPRODUCT(K17:$K$23, X17:$X$23)-$AZ$3*SUMPRODUCT(K16:$K$22, W17:$W$23))/Z16</f>
        <v>138881.16694351533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152449.22321234387</v>
      </c>
      <c r="P17">
        <f t="shared" si="30"/>
        <v>7622.4611606171939</v>
      </c>
      <c r="Q17" s="5">
        <f t="shared" si="31"/>
        <v>50</v>
      </c>
      <c r="R17">
        <f t="shared" si="0"/>
        <v>2000000</v>
      </c>
      <c r="S17">
        <f t="shared" si="1"/>
        <v>129089.78754660969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85209.063623622525</v>
      </c>
      <c r="AC17">
        <f t="shared" si="2"/>
        <v>74283.807282978189</v>
      </c>
      <c r="AE17">
        <f t="shared" si="3"/>
        <v>87725.829693976397</v>
      </c>
      <c r="AF17">
        <f t="shared" si="4"/>
        <v>-4386.2914846988206</v>
      </c>
      <c r="AG17">
        <f t="shared" si="5"/>
        <v>-28.772147160036564</v>
      </c>
      <c r="AH17">
        <f t="shared" si="6"/>
        <v>-63922.065517537623</v>
      </c>
      <c r="AI17">
        <f t="shared" si="7"/>
        <v>19388.700544579922</v>
      </c>
      <c r="AJ17">
        <f t="shared" si="8"/>
        <v>10925.256340644337</v>
      </c>
      <c r="AK17">
        <f t="shared" si="32"/>
        <v>14422.703858841262</v>
      </c>
      <c r="AL17">
        <f t="shared" si="9"/>
        <v>44736.660744065521</v>
      </c>
      <c r="AN17">
        <f t="shared" si="10"/>
        <v>33918.186539086943</v>
      </c>
      <c r="AO17">
        <f t="shared" si="11"/>
        <v>-1695.9093269543475</v>
      </c>
      <c r="AP17">
        <f t="shared" si="12"/>
        <v>-11.124420913527022</v>
      </c>
      <c r="AQ17">
        <f t="shared" si="13"/>
        <v>-24714.733958639892</v>
      </c>
      <c r="AR17">
        <f t="shared" si="14"/>
        <v>7496.4188325791793</v>
      </c>
      <c r="AS17">
        <f t="shared" si="15"/>
        <v>4224.1251389926892</v>
      </c>
      <c r="AT17">
        <f t="shared" si="16"/>
        <v>5576.373134214733</v>
      </c>
      <c r="AU17">
        <f t="shared" si="17"/>
        <v>17296.917105786601</v>
      </c>
      <c r="AW17">
        <v>14</v>
      </c>
      <c r="AX17">
        <f>(R17*SUMPRODUCT(K18:$K$23, X18:$X$23)-$AZ$3*SUMPRODUCT(K17:$K$22, W18:$W$23))/Z17</f>
        <v>129089.78754660969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152449.22321234387</v>
      </c>
      <c r="P18">
        <f t="shared" si="30"/>
        <v>7622.4611606171939</v>
      </c>
      <c r="Q18" s="5">
        <f t="shared" si="31"/>
        <v>50</v>
      </c>
      <c r="R18">
        <f t="shared" si="0"/>
        <v>2000000</v>
      </c>
      <c r="S18">
        <f t="shared" si="1"/>
        <v>116669.0357074154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74283.807282978189</v>
      </c>
      <c r="AC18">
        <f t="shared" si="2"/>
        <v>62600.048369953045</v>
      </c>
      <c r="AE18">
        <f t="shared" si="3"/>
        <v>81798.29968756593</v>
      </c>
      <c r="AF18">
        <f t="shared" si="4"/>
        <v>-4089.9149843782966</v>
      </c>
      <c r="AG18">
        <f t="shared" si="5"/>
        <v>-26.82804738651587</v>
      </c>
      <c r="AH18">
        <f t="shared" si="6"/>
        <v>-66255.132076813272</v>
      </c>
      <c r="AI18">
        <f t="shared" si="7"/>
        <v>11426.424578987848</v>
      </c>
      <c r="AJ18">
        <f t="shared" si="8"/>
        <v>11683.758913025144</v>
      </c>
      <c r="AK18">
        <f t="shared" si="32"/>
        <v>13005.971868256211</v>
      </c>
      <c r="AL18">
        <f t="shared" si="9"/>
        <v>36116.1553602692</v>
      </c>
      <c r="AN18">
        <f t="shared" si="10"/>
        <v>29133.427603346296</v>
      </c>
      <c r="AO18">
        <f t="shared" si="11"/>
        <v>-1456.6713801673147</v>
      </c>
      <c r="AP18">
        <f t="shared" si="12"/>
        <v>-9.5551249752079261</v>
      </c>
      <c r="AQ18">
        <f t="shared" si="13"/>
        <v>-23597.545438996454</v>
      </c>
      <c r="AR18">
        <f t="shared" si="14"/>
        <v>4069.6556592073212</v>
      </c>
      <c r="AS18">
        <f t="shared" si="15"/>
        <v>4161.3083123696279</v>
      </c>
      <c r="AT18">
        <f t="shared" si="16"/>
        <v>4632.2300253460935</v>
      </c>
      <c r="AU18">
        <f t="shared" si="17"/>
        <v>12863.193996923043</v>
      </c>
      <c r="AW18">
        <v>15</v>
      </c>
      <c r="AX18">
        <f>(R18*SUMPRODUCT(K19:$K$23, X19:$X$23)-$AZ$3*SUMPRODUCT(K18:$K$22, W19:$W$23))/Z18</f>
        <v>116669.0357074154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152449.22321234387</v>
      </c>
      <c r="P19">
        <f t="shared" si="30"/>
        <v>7622.4611606171939</v>
      </c>
      <c r="Q19" s="5">
        <f t="shared" si="31"/>
        <v>50</v>
      </c>
      <c r="R19">
        <f t="shared" si="0"/>
        <v>2000000</v>
      </c>
      <c r="S19">
        <f t="shared" si="1"/>
        <v>101391.11463297371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62600.048369953045</v>
      </c>
      <c r="AC19">
        <f t="shared" si="2"/>
        <v>50390.710360176061</v>
      </c>
      <c r="AE19">
        <f t="shared" si="3"/>
        <v>75766.251109234334</v>
      </c>
      <c r="AF19">
        <f t="shared" si="4"/>
        <v>-3788.3125554617168</v>
      </c>
      <c r="AG19">
        <f t="shared" si="5"/>
        <v>-24.849667814870017</v>
      </c>
      <c r="AH19">
        <f t="shared" si="6"/>
        <v>-68403.963911227635</v>
      </c>
      <c r="AI19">
        <f t="shared" si="7"/>
        <v>3549.124974730119</v>
      </c>
      <c r="AJ19">
        <f t="shared" si="8"/>
        <v>12209.338009776984</v>
      </c>
      <c r="AK19">
        <f t="shared" si="32"/>
        <v>11515.838341063207</v>
      </c>
      <c r="AL19">
        <f t="shared" si="9"/>
        <v>27274.301325570312</v>
      </c>
      <c r="AN19">
        <f t="shared" si="10"/>
        <v>24857.947875490929</v>
      </c>
      <c r="AO19">
        <f t="shared" si="11"/>
        <v>-1242.8973937745466</v>
      </c>
      <c r="AP19">
        <f t="shared" si="12"/>
        <v>-8.1528614418935828</v>
      </c>
      <c r="AQ19">
        <f t="shared" si="13"/>
        <v>-22442.474643898779</v>
      </c>
      <c r="AR19">
        <f t="shared" si="14"/>
        <v>1164.4229763757137</v>
      </c>
      <c r="AS19">
        <f t="shared" si="15"/>
        <v>4005.7292448549852</v>
      </c>
      <c r="AT19">
        <f t="shared" si="16"/>
        <v>3778.2007824568209</v>
      </c>
      <c r="AU19">
        <f t="shared" si="17"/>
        <v>8948.35300368752</v>
      </c>
      <c r="AW19">
        <v>16</v>
      </c>
      <c r="AX19">
        <f>(R19*SUMPRODUCT(K20:$K$23, X20:$X$23)-$AZ$3*SUMPRODUCT(K19:$K$22, W20:$W$23))/Z19</f>
        <v>101391.11463297371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152449.22321234387</v>
      </c>
      <c r="P20">
        <f t="shared" si="30"/>
        <v>7622.4611606171939</v>
      </c>
      <c r="Q20" s="5">
        <f t="shared" si="31"/>
        <v>50</v>
      </c>
      <c r="R20">
        <f t="shared" si="0"/>
        <v>2000000</v>
      </c>
      <c r="S20">
        <f t="shared" si="1"/>
        <v>82854.108414834875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50390.710360176061</v>
      </c>
      <c r="AC20">
        <f t="shared" si="2"/>
        <v>37850.383149336194</v>
      </c>
      <c r="AE20">
        <f t="shared" si="3"/>
        <v>69643.637712149197</v>
      </c>
      <c r="AF20">
        <f t="shared" si="4"/>
        <v>-3482.1818856074601</v>
      </c>
      <c r="AG20">
        <f t="shared" si="5"/>
        <v>-22.841584969948908</v>
      </c>
      <c r="AH20">
        <f t="shared" si="6"/>
        <v>-70383.446670896403</v>
      </c>
      <c r="AI20">
        <f t="shared" si="7"/>
        <v>-4244.8324293246114</v>
      </c>
      <c r="AJ20">
        <f t="shared" si="8"/>
        <v>12540.327210839867</v>
      </c>
      <c r="AK20">
        <f t="shared" si="32"/>
        <v>9973.3688605974439</v>
      </c>
      <c r="AL20">
        <f t="shared" si="9"/>
        <v>18268.863642112701</v>
      </c>
      <c r="AN20">
        <f t="shared" si="10"/>
        <v>21048.109219247999</v>
      </c>
      <c r="AO20">
        <f t="shared" si="11"/>
        <v>-1052.4054609624</v>
      </c>
      <c r="AP20">
        <f t="shared" si="12"/>
        <v>-6.9033179624439454</v>
      </c>
      <c r="AQ20">
        <f t="shared" si="13"/>
        <v>-21271.698627794543</v>
      </c>
      <c r="AR20">
        <f t="shared" si="14"/>
        <v>-1282.8981874713884</v>
      </c>
      <c r="AS20">
        <f t="shared" si="15"/>
        <v>3790.0113413061931</v>
      </c>
      <c r="AT20">
        <f t="shared" si="16"/>
        <v>3014.2101124778228</v>
      </c>
      <c r="AU20">
        <f t="shared" si="17"/>
        <v>5521.3232663126282</v>
      </c>
      <c r="AW20">
        <v>17</v>
      </c>
      <c r="AX20">
        <f>(R20*SUMPRODUCT(K21:$K$23, X21:$X$23)-$AZ$3*SUMPRODUCT(K20:$K$22, W21:$W$23))/Z20</f>
        <v>82854.108414834875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152449.22321234387</v>
      </c>
      <c r="P21">
        <f t="shared" si="30"/>
        <v>7622.4611606171939</v>
      </c>
      <c r="Q21" s="5">
        <f t="shared" si="31"/>
        <v>50</v>
      </c>
      <c r="R21">
        <f t="shared" si="0"/>
        <v>2000000</v>
      </c>
      <c r="S21">
        <f t="shared" si="1"/>
        <v>60447.998094166811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37850.383149336194</v>
      </c>
      <c r="AC21">
        <f t="shared" si="2"/>
        <v>25157.873911450315</v>
      </c>
      <c r="AE21">
        <f t="shared" si="3"/>
        <v>63447.896644980792</v>
      </c>
      <c r="AF21">
        <f t="shared" si="4"/>
        <v>-3172.3948322490396</v>
      </c>
      <c r="AG21">
        <f t="shared" si="5"/>
        <v>-20.809517853890707</v>
      </c>
      <c r="AH21">
        <f t="shared" si="6"/>
        <v>-72146.050654348437</v>
      </c>
      <c r="AI21">
        <f t="shared" si="7"/>
        <v>-11891.358359470578</v>
      </c>
      <c r="AJ21">
        <f t="shared" si="8"/>
        <v>12692.509237885879</v>
      </c>
      <c r="AK21">
        <f t="shared" si="32"/>
        <v>8396.6319762041549</v>
      </c>
      <c r="AL21">
        <f t="shared" si="9"/>
        <v>9197.782854619456</v>
      </c>
      <c r="AN21">
        <f t="shared" si="10"/>
        <v>17664.080589185887</v>
      </c>
      <c r="AO21">
        <f t="shared" si="11"/>
        <v>-883.20402945929436</v>
      </c>
      <c r="AP21">
        <f t="shared" si="12"/>
        <v>-5.7934308279753894</v>
      </c>
      <c r="AQ21">
        <f t="shared" si="13"/>
        <v>-20085.672186750297</v>
      </c>
      <c r="AR21">
        <f t="shared" si="14"/>
        <v>-3310.5890578516778</v>
      </c>
      <c r="AS21">
        <f t="shared" si="15"/>
        <v>3533.6318130687559</v>
      </c>
      <c r="AT21">
        <f t="shared" si="16"/>
        <v>2337.6469788323311</v>
      </c>
      <c r="AU21">
        <f t="shared" si="17"/>
        <v>2560.6897340494097</v>
      </c>
      <c r="AW21">
        <v>18</v>
      </c>
      <c r="AX21">
        <f>(R21*SUMPRODUCT(K22:$K$23, X22:$X$23)-$AZ$3*SUMPRODUCT(K21:$K$22, W22:$W$23))/Z21</f>
        <v>60447.998094166811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152449.22321234387</v>
      </c>
      <c r="P22">
        <f t="shared" si="30"/>
        <v>7622.4611606171939</v>
      </c>
      <c r="Q22" s="5">
        <f t="shared" si="31"/>
        <v>50</v>
      </c>
      <c r="R22">
        <f t="shared" si="0"/>
        <v>2000000</v>
      </c>
      <c r="S22">
        <f t="shared" si="1"/>
        <v>33309.030598130928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25157.873911450315</v>
      </c>
      <c r="AC22">
        <f t="shared" si="2"/>
        <v>12499.287665177955</v>
      </c>
      <c r="AE22">
        <f t="shared" si="3"/>
        <v>57206.909389039211</v>
      </c>
      <c r="AF22">
        <f t="shared" si="4"/>
        <v>-2860.3454694519605</v>
      </c>
      <c r="AG22">
        <f t="shared" si="5"/>
        <v>-18.762610980758065</v>
      </c>
      <c r="AH22">
        <f t="shared" si="6"/>
        <v>-73552.467783749365</v>
      </c>
      <c r="AI22">
        <f t="shared" si="7"/>
        <v>-19224.666475142876</v>
      </c>
      <c r="AJ22">
        <f t="shared" si="8"/>
        <v>12658.58624627236</v>
      </c>
      <c r="AK22">
        <f t="shared" si="32"/>
        <v>6803.1947452018849</v>
      </c>
      <c r="AL22">
        <f t="shared" si="9"/>
        <v>237.11451633136858</v>
      </c>
      <c r="AN22">
        <f t="shared" si="10"/>
        <v>14671.160243353539</v>
      </c>
      <c r="AO22">
        <f t="shared" si="11"/>
        <v>-733.55801216767702</v>
      </c>
      <c r="AP22">
        <f t="shared" si="12"/>
        <v>-4.8118186285929232</v>
      </c>
      <c r="AQ22">
        <f t="shared" si="13"/>
        <v>-18863.106793813971</v>
      </c>
      <c r="AR22">
        <f t="shared" si="14"/>
        <v>-4930.3163812567009</v>
      </c>
      <c r="AS22">
        <f t="shared" si="15"/>
        <v>3246.3936481937617</v>
      </c>
      <c r="AT22">
        <f t="shared" si="16"/>
        <v>1744.7326090425233</v>
      </c>
      <c r="AU22">
        <f t="shared" si="17"/>
        <v>60.809875979584078</v>
      </c>
      <c r="AW22">
        <v>19</v>
      </c>
      <c r="AX22">
        <f>(R22*SUMPRODUCT(K23:$K$23, X23:$X$23)-$AZ$3*SUMPRODUCT(K22:$K$22, W23:$W$23))/Z22</f>
        <v>33309.030598130928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152449.22321234387</v>
      </c>
      <c r="P23">
        <f t="shared" si="30"/>
        <v>7622.4611606171939</v>
      </c>
      <c r="Q23" s="5">
        <f t="shared" si="31"/>
        <v>50</v>
      </c>
      <c r="R23">
        <f t="shared" si="0"/>
        <v>2000000</v>
      </c>
      <c r="S23">
        <f t="shared" si="1"/>
        <v>37407.489278088862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12499.287665177955</v>
      </c>
      <c r="AC23">
        <f t="shared" si="2"/>
        <v>12499.287665177955</v>
      </c>
      <c r="AE23">
        <f t="shared" si="3"/>
        <v>50939.176406585138</v>
      </c>
      <c r="AF23">
        <f t="shared" si="4"/>
        <v>-2546.9588203292569</v>
      </c>
      <c r="AG23">
        <f t="shared" si="5"/>
        <v>-16.706932096214373</v>
      </c>
      <c r="AH23">
        <f t="shared" si="6"/>
        <v>-74722.110989444467</v>
      </c>
      <c r="AI23">
        <f t="shared" si="7"/>
        <v>-26346.600335284798</v>
      </c>
      <c r="AJ23">
        <f t="shared" si="8"/>
        <v>0</v>
      </c>
      <c r="AK23">
        <f t="shared" si="32"/>
        <v>5210.4861043651936</v>
      </c>
      <c r="AL23">
        <f t="shared" si="9"/>
        <v>-21136.114230919604</v>
      </c>
      <c r="AN23">
        <f t="shared" si="10"/>
        <v>12034.001492102207</v>
      </c>
      <c r="AO23">
        <f t="shared" si="11"/>
        <v>-601.70007460511033</v>
      </c>
      <c r="AP23">
        <f t="shared" si="12"/>
        <v>-3.9468884257088859</v>
      </c>
      <c r="AQ23">
        <f t="shared" si="13"/>
        <v>-17652.542867256823</v>
      </c>
      <c r="AR23">
        <f t="shared" si="14"/>
        <v>-6224.1883381854332</v>
      </c>
      <c r="AS23">
        <f t="shared" si="15"/>
        <v>0</v>
      </c>
      <c r="AT23">
        <f t="shared" si="16"/>
        <v>1230.9385816140257</v>
      </c>
      <c r="AU23">
        <f t="shared" si="17"/>
        <v>-4993.2497565714075</v>
      </c>
      <c r="AW23">
        <v>20</v>
      </c>
      <c r="AX23">
        <f>(R23*SUMPRODUCT(K$23:$K24, X$23:$X24)-$AZ$3*SUMPRODUCT(K$22:$K23, W$23:$W24))/Z23</f>
        <v>37407.489278088862</v>
      </c>
    </row>
    <row r="25" spans="5:50" x14ac:dyDescent="0.25">
      <c r="AN25" s="6">
        <f t="shared" ref="AN25:AU25" si="33">SUM(AN3:AN23)</f>
        <v>1285672.444891446</v>
      </c>
      <c r="AO25" s="6">
        <f t="shared" si="33"/>
        <v>-178620.5396538302</v>
      </c>
      <c r="AP25" s="6">
        <f t="shared" si="33"/>
        <v>-2891.5805542423673</v>
      </c>
      <c r="AQ25" s="6">
        <f t="shared" si="33"/>
        <v>-497185.96684804256</v>
      </c>
      <c r="AR25" s="6">
        <f t="shared" si="33"/>
        <v>606974.35783533088</v>
      </c>
      <c r="AS25" s="6">
        <f t="shared" si="33"/>
        <v>-62518.723022783124</v>
      </c>
      <c r="AT25" s="6">
        <f t="shared" si="33"/>
        <v>133908.88101303219</v>
      </c>
      <c r="AU25" s="7">
        <f t="shared" si="33"/>
        <v>678364.51582557999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3623.7980793752686</v>
      </c>
      <c r="K3">
        <v>1</v>
      </c>
      <c r="L3" s="2">
        <v>0</v>
      </c>
      <c r="O3">
        <f>$C$3</f>
        <v>3623.7980793752686</v>
      </c>
      <c r="P3">
        <f>O3*C5</f>
        <v>362.37980793752689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3623.7980793752686</v>
      </c>
      <c r="AF3">
        <f t="shared" ref="AF3:AF34" si="3">-$Z3*P3</f>
        <v>-362.37980793752689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741.51006743774178</v>
      </c>
      <c r="AJ3">
        <f t="shared" ref="AJ3:AJ34" si="7">AB3-AC3</f>
        <v>0</v>
      </c>
      <c r="AL3">
        <f t="shared" ref="AL3:AL23" si="8">SUM(AI3:AK3)</f>
        <v>741.51006743774178</v>
      </c>
      <c r="AN3">
        <f t="shared" ref="AN3:AN34" si="9">AE3*$K3</f>
        <v>3623.7980793752686</v>
      </c>
      <c r="AO3">
        <f t="shared" ref="AO3:AO34" si="10">AF3*$K3</f>
        <v>-362.37980793752689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741.51006743774178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741.51006743774178</v>
      </c>
      <c r="AW3">
        <v>0</v>
      </c>
      <c r="AX3">
        <f>IF(Z3&gt;0, (R3*SUMPRODUCT(K3:$K$98, X3:$X$98)-K3*$AZ$3)/Z3, 0)</f>
        <v>0</v>
      </c>
      <c r="AZ3">
        <f>C6*SUMPRODUCT(X4:X98, K4:K98)/1</f>
        <v>1193.6439695544511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59.452353336943531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58.785660413501319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-58.785660413501319</v>
      </c>
      <c r="AK4">
        <f t="shared" ref="AK4:AK35" si="28">G4*SUM(AB4:AB4, AE4:AF4)</f>
        <v>0</v>
      </c>
      <c r="AL4">
        <f t="shared" si="8"/>
        <v>-119.48081041350132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-57.705980224377249</v>
      </c>
      <c r="AR4">
        <f t="shared" si="13"/>
        <v>-57.705980224377249</v>
      </c>
      <c r="AS4">
        <f t="shared" si="14"/>
        <v>-55.890530912246923</v>
      </c>
      <c r="AT4">
        <f t="shared" si="15"/>
        <v>0</v>
      </c>
      <c r="AU4">
        <f t="shared" si="16"/>
        <v>-113.59651113662417</v>
      </c>
      <c r="AW4">
        <v>1</v>
      </c>
      <c r="AX4">
        <f>IF(Z4&gt;0, (R4*SUMPRODUCT(K4:$K$98, X4:$X$98)-K4*$AZ$3)/Z4, 0)</f>
        <v>59.452353336943531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1.221979E-3</v>
      </c>
      <c r="Q5" s="5">
        <f t="shared" ref="Q5:Q36" si="30">$C$8</f>
        <v>50</v>
      </c>
      <c r="R5">
        <f t="shared" si="0"/>
        <v>50000</v>
      </c>
      <c r="S5">
        <f t="shared" si="1"/>
        <v>60.678204665593746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58.785660413501319</v>
      </c>
      <c r="AC5">
        <f t="shared" si="27"/>
        <v>59.324471503539371</v>
      </c>
      <c r="AE5">
        <f t="shared" si="2"/>
        <v>0</v>
      </c>
      <c r="AF5">
        <f t="shared" si="3"/>
        <v>0</v>
      </c>
      <c r="AG5">
        <f t="shared" si="4"/>
        <v>-48.884498009198694</v>
      </c>
      <c r="AH5">
        <f t="shared" si="5"/>
        <v>-60.413792301298152</v>
      </c>
      <c r="AI5">
        <f t="shared" si="6"/>
        <v>-109.29829031049684</v>
      </c>
      <c r="AJ5">
        <f t="shared" si="7"/>
        <v>-0.5388110900380525</v>
      </c>
      <c r="AK5">
        <f t="shared" si="28"/>
        <v>0.24102120769535543</v>
      </c>
      <c r="AL5">
        <f t="shared" si="8"/>
        <v>-109.59608019283954</v>
      </c>
      <c r="AN5">
        <f t="shared" si="9"/>
        <v>0</v>
      </c>
      <c r="AO5">
        <f t="shared" si="10"/>
        <v>0</v>
      </c>
      <c r="AP5">
        <f t="shared" si="11"/>
        <v>-44.091632606758445</v>
      </c>
      <c r="AQ5">
        <f t="shared" si="12"/>
        <v>-54.490540826022354</v>
      </c>
      <c r="AR5">
        <f t="shared" si="13"/>
        <v>-98.582173432780792</v>
      </c>
      <c r="AS5">
        <f t="shared" si="14"/>
        <v>-0.48598352430528058</v>
      </c>
      <c r="AT5">
        <f t="shared" si="15"/>
        <v>0.21739035835329892</v>
      </c>
      <c r="AU5">
        <f t="shared" si="16"/>
        <v>-98.850766598732775</v>
      </c>
      <c r="AW5">
        <v>2</v>
      </c>
      <c r="AX5">
        <f>IF(Z5&gt;0, (R5*SUMPRODUCT(K5:$K$98, X5:$X$98)-K5*$AZ$3)/Z5, 0)</f>
        <v>60.678204665593746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1.231956E-3</v>
      </c>
      <c r="Q6" s="5">
        <f t="shared" si="30"/>
        <v>50</v>
      </c>
      <c r="R6">
        <f t="shared" si="0"/>
        <v>50000</v>
      </c>
      <c r="S6">
        <f t="shared" si="1"/>
        <v>65.157140163188842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59.324471503539371</v>
      </c>
      <c r="AC6">
        <f t="shared" si="27"/>
        <v>62.987967067541497</v>
      </c>
      <c r="AE6">
        <f t="shared" si="2"/>
        <v>0</v>
      </c>
      <c r="AF6">
        <f t="shared" si="3"/>
        <v>0</v>
      </c>
      <c r="AG6">
        <f t="shared" si="4"/>
        <v>-48.335429478477295</v>
      </c>
      <c r="AH6">
        <f t="shared" si="5"/>
        <v>-60.22355062942038</v>
      </c>
      <c r="AI6">
        <f t="shared" si="6"/>
        <v>-108.55898010789767</v>
      </c>
      <c r="AJ6">
        <f t="shared" si="7"/>
        <v>-3.6634955640021261</v>
      </c>
      <c r="AK6">
        <f t="shared" si="28"/>
        <v>0.42120374767512958</v>
      </c>
      <c r="AL6">
        <f t="shared" si="8"/>
        <v>-111.80127192422465</v>
      </c>
      <c r="AN6">
        <f t="shared" si="9"/>
        <v>0</v>
      </c>
      <c r="AO6">
        <f t="shared" si="10"/>
        <v>0</v>
      </c>
      <c r="AP6">
        <f t="shared" si="11"/>
        <v>-41.241507264545625</v>
      </c>
      <c r="AQ6">
        <f t="shared" si="12"/>
        <v>-51.38487497842371</v>
      </c>
      <c r="AR6">
        <f t="shared" si="13"/>
        <v>-92.626382242969328</v>
      </c>
      <c r="AS6">
        <f t="shared" si="14"/>
        <v>-3.1258246910519447</v>
      </c>
      <c r="AT6">
        <f t="shared" si="15"/>
        <v>0.35938601574508938</v>
      </c>
      <c r="AU6">
        <f t="shared" si="16"/>
        <v>-95.392820918276172</v>
      </c>
      <c r="AW6">
        <v>3</v>
      </c>
      <c r="AX6">
        <f>IF(Z6&gt;0, (R6*SUMPRODUCT(K6:$K$98, X6:$X$98)-K6*$AZ$3)/Z6, 0)</f>
        <v>65.157140163188842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1.2424070000000001E-3</v>
      </c>
      <c r="Q7" s="5">
        <f t="shared" si="30"/>
        <v>50</v>
      </c>
      <c r="R7">
        <f t="shared" si="0"/>
        <v>50000</v>
      </c>
      <c r="S7">
        <f t="shared" si="1"/>
        <v>76.041826594632042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62.987967067541497</v>
      </c>
      <c r="AC7">
        <f t="shared" si="27"/>
        <v>72.68385437117206</v>
      </c>
      <c r="AE7">
        <f t="shared" si="2"/>
        <v>0</v>
      </c>
      <c r="AF7">
        <f t="shared" si="3"/>
        <v>0</v>
      </c>
      <c r="AG7">
        <f t="shared" si="4"/>
        <v>-47.792022907760455</v>
      </c>
      <c r="AH7">
        <f t="shared" si="5"/>
        <v>-60.052275932066543</v>
      </c>
      <c r="AI7">
        <f t="shared" si="6"/>
        <v>-107.84429883982699</v>
      </c>
      <c r="AJ7">
        <f t="shared" si="7"/>
        <v>-9.6958873036305633</v>
      </c>
      <c r="AK7">
        <f t="shared" si="28"/>
        <v>0.86923394553207267</v>
      </c>
      <c r="AL7">
        <f t="shared" si="8"/>
        <v>-116.67095219792549</v>
      </c>
      <c r="AN7">
        <f t="shared" si="9"/>
        <v>0</v>
      </c>
      <c r="AO7">
        <f t="shared" si="10"/>
        <v>0</v>
      </c>
      <c r="AP7">
        <f t="shared" si="11"/>
        <v>-38.332255550464502</v>
      </c>
      <c r="AQ7">
        <f t="shared" si="12"/>
        <v>-48.165761718389106</v>
      </c>
      <c r="AR7">
        <f t="shared" si="13"/>
        <v>-86.498017268853602</v>
      </c>
      <c r="AS7">
        <f t="shared" si="14"/>
        <v>-7.7767210362405494</v>
      </c>
      <c r="AT7">
        <f t="shared" si="15"/>
        <v>0.69718115505555445</v>
      </c>
      <c r="AU7">
        <f t="shared" si="16"/>
        <v>-93.577557150038601</v>
      </c>
      <c r="AW7">
        <v>4</v>
      </c>
      <c r="AX7">
        <f>IF(Z7&gt;0, (R7*SUMPRODUCT(K7:$K$98, X7:$X$98)-K7*$AZ$3)/Z7, 0)</f>
        <v>76.041826594632042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1.255709E-3</v>
      </c>
      <c r="Q8" s="5">
        <f t="shared" si="30"/>
        <v>50</v>
      </c>
      <c r="R8">
        <f t="shared" si="0"/>
        <v>50000</v>
      </c>
      <c r="S8">
        <f t="shared" si="1"/>
        <v>93.628177629617284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72.68385437117206</v>
      </c>
      <c r="AC8">
        <f t="shared" si="27"/>
        <v>88.486286280497666</v>
      </c>
      <c r="AE8">
        <f t="shared" si="2"/>
        <v>0</v>
      </c>
      <c r="AF8">
        <f t="shared" si="3"/>
        <v>0</v>
      </c>
      <c r="AG8">
        <f t="shared" si="4"/>
        <v>-47.25408980538937</v>
      </c>
      <c r="AH8">
        <f t="shared" si="5"/>
        <v>-60.012873293480972</v>
      </c>
      <c r="AI8">
        <f t="shared" si="6"/>
        <v>-107.26696309887035</v>
      </c>
      <c r="AJ8">
        <f t="shared" si="7"/>
        <v>-15.802431909325605</v>
      </c>
      <c r="AK8">
        <f t="shared" si="28"/>
        <v>1.5699712544173166</v>
      </c>
      <c r="AL8">
        <f t="shared" si="8"/>
        <v>-121.49942375377864</v>
      </c>
      <c r="AN8">
        <f t="shared" si="9"/>
        <v>0</v>
      </c>
      <c r="AO8">
        <f t="shared" si="10"/>
        <v>0</v>
      </c>
      <c r="AP8">
        <f t="shared" si="11"/>
        <v>-35.368419967035123</v>
      </c>
      <c r="AQ8">
        <f t="shared" si="12"/>
        <v>-44.918027514947951</v>
      </c>
      <c r="AR8">
        <f t="shared" si="13"/>
        <v>-80.286447481983075</v>
      </c>
      <c r="AS8">
        <f t="shared" si="14"/>
        <v>-11.82769683156104</v>
      </c>
      <c r="AT8">
        <f t="shared" si="15"/>
        <v>1.1750814139281474</v>
      </c>
      <c r="AU8">
        <f t="shared" si="16"/>
        <v>-90.939062899615976</v>
      </c>
      <c r="AW8">
        <v>5</v>
      </c>
      <c r="AX8">
        <f>IF(Z8&gt;0, (R8*SUMPRODUCT(K8:$K$98, X8:$X$98)-K8*$AZ$3)/Z8, 0)</f>
        <v>93.628177629617284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1.2766120000000001E-3</v>
      </c>
      <c r="Q9" s="5">
        <f t="shared" si="30"/>
        <v>50</v>
      </c>
      <c r="R9">
        <f t="shared" si="0"/>
        <v>50000</v>
      </c>
      <c r="S9">
        <f t="shared" si="1"/>
        <v>111.09148990199647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88.486286280497666</v>
      </c>
      <c r="AC9">
        <f t="shared" si="27"/>
        <v>103.80660717139074</v>
      </c>
      <c r="AE9">
        <f t="shared" si="2"/>
        <v>0</v>
      </c>
      <c r="AF9">
        <f t="shared" si="3"/>
        <v>0</v>
      </c>
      <c r="AG9">
        <f t="shared" si="4"/>
        <v>-46.721223769240844</v>
      </c>
      <c r="AH9">
        <f t="shared" si="5"/>
        <v>-60.325138094637737</v>
      </c>
      <c r="AI9">
        <f t="shared" si="6"/>
        <v>-107.04636186387859</v>
      </c>
      <c r="AJ9">
        <f t="shared" si="7"/>
        <v>-15.320320890893072</v>
      </c>
      <c r="AK9">
        <f t="shared" si="28"/>
        <v>1.973244184055098</v>
      </c>
      <c r="AL9">
        <f t="shared" si="8"/>
        <v>-120.39343857071655</v>
      </c>
      <c r="AN9">
        <f t="shared" si="9"/>
        <v>0</v>
      </c>
      <c r="AO9">
        <f t="shared" si="10"/>
        <v>0</v>
      </c>
      <c r="AP9">
        <f t="shared" si="11"/>
        <v>-32.611754190071636</v>
      </c>
      <c r="AQ9">
        <f t="shared" si="12"/>
        <v>-42.10738538744441</v>
      </c>
      <c r="AR9">
        <f t="shared" si="13"/>
        <v>-74.71913957751606</v>
      </c>
      <c r="AS9">
        <f t="shared" si="14"/>
        <v>-10.69369547070283</v>
      </c>
      <c r="AT9">
        <f t="shared" si="15"/>
        <v>1.3773388001398865</v>
      </c>
      <c r="AU9">
        <f t="shared" si="16"/>
        <v>-84.035496248078999</v>
      </c>
      <c r="AW9">
        <v>6</v>
      </c>
      <c r="AX9">
        <f>IF(Z9&gt;0, (R9*SUMPRODUCT(K9:$K$98, X9:$X$98)-K9*$AZ$3)/Z9, 0)</f>
        <v>111.09148990199647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1.3013160000000001E-3</v>
      </c>
      <c r="Q10" s="5">
        <f t="shared" si="30"/>
        <v>50</v>
      </c>
      <c r="R10">
        <f t="shared" si="0"/>
        <v>50000</v>
      </c>
      <c r="S10">
        <f t="shared" si="1"/>
        <v>113.23134803947003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103.80660717139074</v>
      </c>
      <c r="AC10">
        <f t="shared" si="27"/>
        <v>104.61039433223868</v>
      </c>
      <c r="AE10">
        <f t="shared" si="2"/>
        <v>0</v>
      </c>
      <c r="AF10">
        <f t="shared" si="3"/>
        <v>0</v>
      </c>
      <c r="AG10">
        <f t="shared" si="4"/>
        <v>-46.193212455517937</v>
      </c>
      <c r="AH10">
        <f t="shared" si="5"/>
        <v>-60.799076030493424</v>
      </c>
      <c r="AI10">
        <f t="shared" si="6"/>
        <v>-106.99228848601136</v>
      </c>
      <c r="AJ10">
        <f t="shared" si="7"/>
        <v>-0.80378716084794632</v>
      </c>
      <c r="AK10">
        <f t="shared" si="28"/>
        <v>0.44636841083698015</v>
      </c>
      <c r="AL10">
        <f t="shared" si="8"/>
        <v>-107.34970723602233</v>
      </c>
      <c r="AN10">
        <f t="shared" si="9"/>
        <v>0</v>
      </c>
      <c r="AO10">
        <f t="shared" si="10"/>
        <v>0</v>
      </c>
      <c r="AP10">
        <f t="shared" si="11"/>
        <v>-30.582565162340234</v>
      </c>
      <c r="AQ10">
        <f t="shared" si="12"/>
        <v>-40.252487447223054</v>
      </c>
      <c r="AR10">
        <f t="shared" si="13"/>
        <v>-70.835052609563292</v>
      </c>
      <c r="AS10">
        <f t="shared" si="14"/>
        <v>-0.53215336012744396</v>
      </c>
      <c r="AT10">
        <f t="shared" si="15"/>
        <v>0.29552157741740981</v>
      </c>
      <c r="AU10">
        <f t="shared" si="16"/>
        <v>-71.071684392273326</v>
      </c>
      <c r="AW10">
        <v>7</v>
      </c>
      <c r="AX10">
        <f>IF(Z10&gt;0, (R10*SUMPRODUCT(K10:$K$98, X10:$X$98)-K10*$AZ$3)/Z10, 0)</f>
        <v>113.23134803947003</v>
      </c>
    </row>
    <row r="11" spans="1:52" x14ac:dyDescent="0.25">
      <c r="A11" t="s">
        <v>33</v>
      </c>
      <c r="C11" s="25">
        <f>AU100</f>
        <v>-1008.8811163387768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1.325545E-3</v>
      </c>
      <c r="Q11" s="5">
        <f t="shared" si="30"/>
        <v>50</v>
      </c>
      <c r="R11">
        <f t="shared" si="0"/>
        <v>50000</v>
      </c>
      <c r="S11">
        <f t="shared" si="1"/>
        <v>112.91262470062721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104.61039433223868</v>
      </c>
      <c r="AC11">
        <f t="shared" si="27"/>
        <v>103.13450239276244</v>
      </c>
      <c r="AE11">
        <f t="shared" si="2"/>
        <v>0</v>
      </c>
      <c r="AF11">
        <f t="shared" si="3"/>
        <v>0</v>
      </c>
      <c r="AG11">
        <f t="shared" si="4"/>
        <v>-45.670049149158409</v>
      </c>
      <c r="AH11">
        <f t="shared" si="5"/>
        <v>-61.231181804349532</v>
      </c>
      <c r="AI11">
        <f t="shared" si="6"/>
        <v>-106.90123095350793</v>
      </c>
      <c r="AJ11">
        <f t="shared" si="7"/>
        <v>1.4758919394762415</v>
      </c>
      <c r="AK11">
        <f t="shared" si="28"/>
        <v>0.16737663093158189</v>
      </c>
      <c r="AL11">
        <f t="shared" si="8"/>
        <v>-105.25796238310011</v>
      </c>
      <c r="AN11">
        <f t="shared" si="9"/>
        <v>0</v>
      </c>
      <c r="AO11">
        <f t="shared" si="10"/>
        <v>0</v>
      </c>
      <c r="AP11">
        <f t="shared" si="11"/>
        <v>-28.752568414205705</v>
      </c>
      <c r="AQ11">
        <f t="shared" si="12"/>
        <v>-38.549416449328916</v>
      </c>
      <c r="AR11">
        <f t="shared" si="13"/>
        <v>-67.301984863534614</v>
      </c>
      <c r="AS11">
        <f t="shared" si="14"/>
        <v>0.92917973053128122</v>
      </c>
      <c r="AT11">
        <f t="shared" si="15"/>
        <v>0.10537558249788417</v>
      </c>
      <c r="AU11">
        <f t="shared" si="16"/>
        <v>-66.267429550505454</v>
      </c>
      <c r="AW11">
        <v>8</v>
      </c>
      <c r="AX11">
        <f>IF(Z11&gt;0, (R11*SUMPRODUCT(K11:$K$98, X11:$X$98)-K11*$AZ$3)/Z11, 0)</f>
        <v>112.91262470062721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1.3564250000000001E-3</v>
      </c>
      <c r="Q12" s="5">
        <f t="shared" si="30"/>
        <v>50</v>
      </c>
      <c r="R12">
        <f t="shared" si="0"/>
        <v>50000</v>
      </c>
      <c r="S12">
        <f t="shared" si="1"/>
        <v>126.68862806727857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103.13450239276244</v>
      </c>
      <c r="AC12">
        <f t="shared" si="27"/>
        <v>114.40338010179471</v>
      </c>
      <c r="AE12">
        <f t="shared" si="2"/>
        <v>0</v>
      </c>
      <c r="AF12">
        <f t="shared" si="3"/>
        <v>0</v>
      </c>
      <c r="AG12">
        <f t="shared" si="4"/>
        <v>-45.151400661249674</v>
      </c>
      <c r="AH12">
        <f t="shared" si="5"/>
        <v>-61.947996417147195</v>
      </c>
      <c r="AI12">
        <f t="shared" si="6"/>
        <v>-107.09939707839686</v>
      </c>
      <c r="AJ12">
        <f t="shared" si="7"/>
        <v>-11.268877709032267</v>
      </c>
      <c r="AK12">
        <f t="shared" si="28"/>
        <v>2.1658245502480113</v>
      </c>
      <c r="AL12">
        <f t="shared" si="8"/>
        <v>-116.20245023718113</v>
      </c>
      <c r="AN12">
        <f t="shared" si="9"/>
        <v>0</v>
      </c>
      <c r="AO12">
        <f t="shared" si="10"/>
        <v>0</v>
      </c>
      <c r="AP12">
        <f t="shared" si="11"/>
        <v>-26.541589194633435</v>
      </c>
      <c r="AQ12">
        <f t="shared" si="12"/>
        <v>-36.415221859233405</v>
      </c>
      <c r="AR12">
        <f t="shared" si="13"/>
        <v>-62.956811053866836</v>
      </c>
      <c r="AS12">
        <f t="shared" si="14"/>
        <v>-6.6242446182713453</v>
      </c>
      <c r="AT12">
        <f t="shared" si="15"/>
        <v>1.273148222169536</v>
      </c>
      <c r="AU12">
        <f t="shared" si="16"/>
        <v>-68.307907449968653</v>
      </c>
      <c r="AW12">
        <v>9</v>
      </c>
      <c r="AX12">
        <f>IF(Z12&gt;0, (R12*SUMPRODUCT(K12:$K$98, X12:$X$98)-K12*$AZ$3)/Z12, 0)</f>
        <v>126.68862806727857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1.3882549999999999E-3</v>
      </c>
      <c r="Q13" s="5">
        <f t="shared" si="30"/>
        <v>50</v>
      </c>
      <c r="R13">
        <f t="shared" si="0"/>
        <v>50000</v>
      </c>
      <c r="S13">
        <f t="shared" si="1"/>
        <v>171.56839296341246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114.40338010179471</v>
      </c>
      <c r="AC13">
        <f t="shared" si="27"/>
        <v>153.16667055397261</v>
      </c>
      <c r="AE13">
        <f t="shared" si="2"/>
        <v>0</v>
      </c>
      <c r="AF13">
        <f t="shared" si="3"/>
        <v>0</v>
      </c>
      <c r="AG13">
        <f t="shared" si="4"/>
        <v>-44.637204996912196</v>
      </c>
      <c r="AH13">
        <f t="shared" si="5"/>
        <v>-62.681657724983161</v>
      </c>
      <c r="AI13">
        <f t="shared" si="6"/>
        <v>-107.31886272189536</v>
      </c>
      <c r="AJ13">
        <f t="shared" si="7"/>
        <v>-38.763290452177898</v>
      </c>
      <c r="AK13">
        <f t="shared" si="28"/>
        <v>8.0082366071256299</v>
      </c>
      <c r="AL13">
        <f t="shared" si="8"/>
        <v>-138.07391656694762</v>
      </c>
      <c r="AN13">
        <f t="shared" si="9"/>
        <v>0</v>
      </c>
      <c r="AO13">
        <f t="shared" si="10"/>
        <v>0</v>
      </c>
      <c r="AP13">
        <f t="shared" si="11"/>
        <v>-23.427970364981878</v>
      </c>
      <c r="AQ13">
        <f t="shared" si="12"/>
        <v>-32.898655274460559</v>
      </c>
      <c r="AR13">
        <f t="shared" si="13"/>
        <v>-56.32662563944244</v>
      </c>
      <c r="AS13">
        <f t="shared" si="14"/>
        <v>-20.345028771976878</v>
      </c>
      <c r="AT13">
        <f t="shared" si="15"/>
        <v>4.2031469022417678</v>
      </c>
      <c r="AU13">
        <f t="shared" si="16"/>
        <v>-72.468507509177542</v>
      </c>
      <c r="AW13">
        <v>10</v>
      </c>
      <c r="AX13">
        <f>IF(Z13&gt;0, (R13*SUMPRODUCT(K13:$K$98, X13:$X$98)-K13*$AZ$3)/Z13, 0)</f>
        <v>171.56839296341246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1.4257860000000001E-3</v>
      </c>
      <c r="Q14" s="5">
        <f t="shared" si="30"/>
        <v>50</v>
      </c>
      <c r="R14">
        <f t="shared" si="0"/>
        <v>50000</v>
      </c>
      <c r="S14">
        <f t="shared" si="1"/>
        <v>212.33131731755802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153.16667055397261</v>
      </c>
      <c r="AC14">
        <f t="shared" si="27"/>
        <v>187.39168698612866</v>
      </c>
      <c r="AE14">
        <f t="shared" si="2"/>
        <v>0</v>
      </c>
      <c r="AF14">
        <f t="shared" si="3"/>
        <v>0</v>
      </c>
      <c r="AG14">
        <f t="shared" si="4"/>
        <v>-44.127189844979341</v>
      </c>
      <c r="AH14">
        <f t="shared" si="5"/>
        <v>-63.64310196372746</v>
      </c>
      <c r="AI14">
        <f t="shared" si="6"/>
        <v>-107.7702918087068</v>
      </c>
      <c r="AJ14">
        <f t="shared" si="7"/>
        <v>-34.225016432156053</v>
      </c>
      <c r="AK14">
        <f t="shared" si="28"/>
        <v>10.721666938778084</v>
      </c>
      <c r="AL14">
        <f t="shared" si="8"/>
        <v>-131.2736413020848</v>
      </c>
      <c r="AN14">
        <f t="shared" si="9"/>
        <v>0</v>
      </c>
      <c r="AO14">
        <f t="shared" si="10"/>
        <v>0</v>
      </c>
      <c r="AP14">
        <f t="shared" si="11"/>
        <v>-20.678828026051114</v>
      </c>
      <c r="AQ14">
        <f t="shared" si="12"/>
        <v>-29.824350138219689</v>
      </c>
      <c r="AR14">
        <f t="shared" si="13"/>
        <v>-50.5031781642708</v>
      </c>
      <c r="AS14">
        <f t="shared" si="14"/>
        <v>-16.038484015764993</v>
      </c>
      <c r="AT14">
        <f t="shared" si="15"/>
        <v>5.0243740323929904</v>
      </c>
      <c r="AU14">
        <f t="shared" si="16"/>
        <v>-61.517288147642816</v>
      </c>
      <c r="AW14">
        <v>11</v>
      </c>
      <c r="AX14">
        <f>IF(Z14&gt;0, (R14*SUMPRODUCT(K14:$K$98, X14:$X$98)-K14*$AZ$3)/Z14, 0)</f>
        <v>212.33131731755802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1.477569E-3</v>
      </c>
      <c r="Q15" s="5">
        <f t="shared" si="30"/>
        <v>50</v>
      </c>
      <c r="R15">
        <f t="shared" si="0"/>
        <v>50000</v>
      </c>
      <c r="S15">
        <f t="shared" si="1"/>
        <v>249.30721185976583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187.39168698612866</v>
      </c>
      <c r="AC15">
        <f t="shared" si="27"/>
        <v>217.49918658595959</v>
      </c>
      <c r="AE15">
        <f t="shared" si="2"/>
        <v>0</v>
      </c>
      <c r="AF15">
        <f t="shared" si="3"/>
        <v>0</v>
      </c>
      <c r="AG15">
        <f t="shared" si="4"/>
        <v>-43.620716978757493</v>
      </c>
      <c r="AH15">
        <f t="shared" si="5"/>
        <v>-65.200967772056273</v>
      </c>
      <c r="AI15">
        <f t="shared" si="6"/>
        <v>-108.82168475081377</v>
      </c>
      <c r="AJ15">
        <f t="shared" si="7"/>
        <v>-30.10749959983093</v>
      </c>
      <c r="AK15">
        <f t="shared" si="28"/>
        <v>13.117418089029007</v>
      </c>
      <c r="AL15">
        <f t="shared" si="8"/>
        <v>-125.8117662616157</v>
      </c>
      <c r="AN15">
        <f t="shared" si="9"/>
        <v>0</v>
      </c>
      <c r="AO15">
        <f t="shared" si="10"/>
        <v>0</v>
      </c>
      <c r="AP15">
        <f t="shared" si="11"/>
        <v>-18.251326205841941</v>
      </c>
      <c r="AQ15">
        <f t="shared" si="12"/>
        <v>-27.280710042521704</v>
      </c>
      <c r="AR15">
        <f t="shared" si="13"/>
        <v>-45.532036248363653</v>
      </c>
      <c r="AS15">
        <f t="shared" si="14"/>
        <v>-12.597266493954411</v>
      </c>
      <c r="AT15">
        <f t="shared" si="15"/>
        <v>5.4884534941933385</v>
      </c>
      <c r="AU15">
        <f t="shared" si="16"/>
        <v>-52.640849248124724</v>
      </c>
      <c r="AW15">
        <v>12</v>
      </c>
      <c r="AX15">
        <f>IF(Z15&gt;0, (R15*SUMPRODUCT(K15:$K$98, X15:$X$98)-K15*$AZ$3)/Z15, 0)</f>
        <v>249.30721185976583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1.5369540000000001E-3</v>
      </c>
      <c r="Q16" s="5">
        <f t="shared" si="30"/>
        <v>50</v>
      </c>
      <c r="R16">
        <f t="shared" si="0"/>
        <v>50000</v>
      </c>
      <c r="S16">
        <f t="shared" si="1"/>
        <v>282.63378498889813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217.49918658595959</v>
      </c>
      <c r="AC16">
        <f t="shared" si="27"/>
        <v>243.72905666669726</v>
      </c>
      <c r="AE16">
        <f t="shared" si="2"/>
        <v>0</v>
      </c>
      <c r="AF16">
        <f t="shared" si="3"/>
        <v>0</v>
      </c>
      <c r="AG16">
        <f t="shared" si="4"/>
        <v>-43.117466773526552</v>
      </c>
      <c r="AH16">
        <f t="shared" si="5"/>
        <v>-67.043035443369249</v>
      </c>
      <c r="AI16">
        <f t="shared" si="6"/>
        <v>-110.16050221689579</v>
      </c>
      <c r="AJ16">
        <f t="shared" si="7"/>
        <v>-26.229870080737669</v>
      </c>
      <c r="AK16">
        <f t="shared" si="28"/>
        <v>15.224943061017173</v>
      </c>
      <c r="AL16">
        <f t="shared" si="8"/>
        <v>-121.16542923661629</v>
      </c>
      <c r="AN16">
        <f t="shared" si="9"/>
        <v>0</v>
      </c>
      <c r="AO16">
        <f t="shared" si="10"/>
        <v>0</v>
      </c>
      <c r="AP16">
        <f t="shared" si="11"/>
        <v>-16.107822763362634</v>
      </c>
      <c r="AQ16">
        <f t="shared" si="12"/>
        <v>-25.045936444083569</v>
      </c>
      <c r="AR16">
        <f t="shared" si="13"/>
        <v>-41.1537592074462</v>
      </c>
      <c r="AS16">
        <f t="shared" si="14"/>
        <v>-9.798954576477179</v>
      </c>
      <c r="AT16">
        <f t="shared" si="15"/>
        <v>5.6877340614019172</v>
      </c>
      <c r="AU16">
        <f t="shared" si="16"/>
        <v>-45.264979722521467</v>
      </c>
      <c r="AW16">
        <v>13</v>
      </c>
      <c r="AX16">
        <f>IF(Z16&gt;0, (R16*SUMPRODUCT(K16:$K$98, X16:$X$98)-K16*$AZ$3)/Z16, 0)</f>
        <v>282.63378498889813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1.5977630000000001E-3</v>
      </c>
      <c r="Q17" s="5">
        <f t="shared" si="30"/>
        <v>50</v>
      </c>
      <c r="R17">
        <f t="shared" si="0"/>
        <v>50000</v>
      </c>
      <c r="S17">
        <f t="shared" si="1"/>
        <v>312.61928235074276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243.72905666669726</v>
      </c>
      <c r="AC17">
        <f t="shared" si="27"/>
        <v>266.46042390409525</v>
      </c>
      <c r="AE17">
        <f t="shared" si="2"/>
        <v>0</v>
      </c>
      <c r="AF17">
        <f t="shared" si="3"/>
        <v>0</v>
      </c>
      <c r="AG17">
        <f t="shared" si="4"/>
        <v>-42.617400612726811</v>
      </c>
      <c r="AH17">
        <f t="shared" si="5"/>
        <v>-68.891493064470112</v>
      </c>
      <c r="AI17">
        <f t="shared" si="6"/>
        <v>-111.50889367719692</v>
      </c>
      <c r="AJ17">
        <f t="shared" si="7"/>
        <v>-22.73136723739799</v>
      </c>
      <c r="AK17">
        <f t="shared" si="28"/>
        <v>17.061033966668809</v>
      </c>
      <c r="AL17">
        <f t="shared" si="8"/>
        <v>-117.17922694792608</v>
      </c>
      <c r="AN17">
        <f t="shared" si="9"/>
        <v>0</v>
      </c>
      <c r="AO17">
        <f t="shared" si="10"/>
        <v>0</v>
      </c>
      <c r="AP17">
        <f t="shared" si="11"/>
        <v>-14.215185761167096</v>
      </c>
      <c r="AQ17">
        <f t="shared" si="12"/>
        <v>-22.97900287665944</v>
      </c>
      <c r="AR17">
        <f t="shared" si="13"/>
        <v>-37.194188637826535</v>
      </c>
      <c r="AS17">
        <f t="shared" si="14"/>
        <v>-7.5821285024226412</v>
      </c>
      <c r="AT17">
        <f t="shared" si="15"/>
        <v>5.6907686444243923</v>
      </c>
      <c r="AU17">
        <f t="shared" si="16"/>
        <v>-39.085548495824781</v>
      </c>
      <c r="AW17">
        <v>14</v>
      </c>
      <c r="AX17">
        <f>IF(Z17&gt;0, (R17*SUMPRODUCT(K17:$K$98, X17:$X$98)-K17*$AZ$3)/Z17, 0)</f>
        <v>312.61928235074276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1.661898E-3</v>
      </c>
      <c r="Q18" s="5">
        <f t="shared" si="30"/>
        <v>50</v>
      </c>
      <c r="R18">
        <f t="shared" si="0"/>
        <v>50000</v>
      </c>
      <c r="S18">
        <f t="shared" si="1"/>
        <v>339.66880920157803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266.46042390409525</v>
      </c>
      <c r="AC18">
        <f t="shared" si="27"/>
        <v>286.13972788590149</v>
      </c>
      <c r="AE18">
        <f t="shared" si="2"/>
        <v>0</v>
      </c>
      <c r="AF18">
        <f t="shared" si="3"/>
        <v>0</v>
      </c>
      <c r="AG18">
        <f t="shared" si="4"/>
        <v>-42.120400833756058</v>
      </c>
      <c r="AH18">
        <f t="shared" si="5"/>
        <v>-70.82577284348946</v>
      </c>
      <c r="AI18">
        <f t="shared" si="6"/>
        <v>-112.94617367724553</v>
      </c>
      <c r="AJ18">
        <f t="shared" si="7"/>
        <v>-19.679303981806243</v>
      </c>
      <c r="AK18">
        <f t="shared" si="28"/>
        <v>18.652229673286669</v>
      </c>
      <c r="AL18">
        <f t="shared" si="8"/>
        <v>-113.9732479857651</v>
      </c>
      <c r="AN18">
        <f t="shared" si="9"/>
        <v>0</v>
      </c>
      <c r="AO18">
        <f t="shared" si="10"/>
        <v>0</v>
      </c>
      <c r="AP18">
        <f t="shared" si="11"/>
        <v>-12.544115816758316</v>
      </c>
      <c r="AQ18">
        <f t="shared" si="12"/>
        <v>-21.093025701885779</v>
      </c>
      <c r="AR18">
        <f t="shared" si="13"/>
        <v>-33.6371415186441</v>
      </c>
      <c r="AS18">
        <f t="shared" si="14"/>
        <v>-5.8608052975396401</v>
      </c>
      <c r="AT18">
        <f t="shared" si="15"/>
        <v>5.5549264639231941</v>
      </c>
      <c r="AU18">
        <f t="shared" si="16"/>
        <v>-33.94302035226054</v>
      </c>
      <c r="AW18">
        <v>15</v>
      </c>
      <c r="AX18">
        <f>IF(Z18&gt;0, (R18*SUMPRODUCT(K18:$K$98, X18:$X$98)-K18*$AZ$3)/Z18, 0)</f>
        <v>339.66880920157803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1.7364850000000001E-3</v>
      </c>
      <c r="Q19" s="5">
        <f t="shared" si="30"/>
        <v>50</v>
      </c>
      <c r="R19">
        <f t="shared" si="0"/>
        <v>50000</v>
      </c>
      <c r="S19">
        <f t="shared" si="1"/>
        <v>364.11626490780361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286.13972788590149</v>
      </c>
      <c r="AC19">
        <f t="shared" si="27"/>
        <v>303.13447616478874</v>
      </c>
      <c r="AE19">
        <f t="shared" si="2"/>
        <v>0</v>
      </c>
      <c r="AF19">
        <f t="shared" si="3"/>
        <v>0</v>
      </c>
      <c r="AG19">
        <f t="shared" si="4"/>
        <v>-41.626055381176691</v>
      </c>
      <c r="AH19">
        <f t="shared" si="5"/>
        <v>-73.141444241804891</v>
      </c>
      <c r="AI19">
        <f t="shared" si="6"/>
        <v>-114.76749962298157</v>
      </c>
      <c r="AJ19">
        <f t="shared" si="7"/>
        <v>-16.994748278887243</v>
      </c>
      <c r="AK19">
        <f t="shared" si="28"/>
        <v>20.029780952013105</v>
      </c>
      <c r="AL19">
        <f t="shared" si="8"/>
        <v>-111.73246694985571</v>
      </c>
      <c r="AN19">
        <f t="shared" si="9"/>
        <v>0</v>
      </c>
      <c r="AO19">
        <f t="shared" si="10"/>
        <v>0</v>
      </c>
      <c r="AP19">
        <f t="shared" si="11"/>
        <v>-11.068653562175594</v>
      </c>
      <c r="AQ19">
        <f t="shared" si="12"/>
        <v>-19.448811566128178</v>
      </c>
      <c r="AR19">
        <f t="shared" si="13"/>
        <v>-30.517465128303773</v>
      </c>
      <c r="AS19">
        <f t="shared" si="14"/>
        <v>-4.51902010298208</v>
      </c>
      <c r="AT19">
        <f t="shared" si="15"/>
        <v>5.3260561024562216</v>
      </c>
      <c r="AU19">
        <f t="shared" si="16"/>
        <v>-29.710429128829631</v>
      </c>
      <c r="AW19">
        <v>16</v>
      </c>
      <c r="AX19">
        <f>IF(Z19&gt;0, (R19*SUMPRODUCT(K19:$K$98, X19:$X$98)-K19*$AZ$3)/Z19, 0)</f>
        <v>364.11626490780361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1.8096469999999999E-3</v>
      </c>
      <c r="Q20" s="5">
        <f t="shared" si="30"/>
        <v>50</v>
      </c>
      <c r="R20">
        <f t="shared" si="0"/>
        <v>50000</v>
      </c>
      <c r="S20">
        <f t="shared" si="1"/>
        <v>386.16351901088871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303.13447616478874</v>
      </c>
      <c r="AC20">
        <f t="shared" si="27"/>
        <v>317.69260565292217</v>
      </c>
      <c r="AE20">
        <f t="shared" si="2"/>
        <v>0</v>
      </c>
      <c r="AF20">
        <f t="shared" si="3"/>
        <v>0</v>
      </c>
      <c r="AG20">
        <f t="shared" si="4"/>
        <v>-41.134466361122549</v>
      </c>
      <c r="AH20">
        <f t="shared" si="5"/>
        <v>-75.328466242380259</v>
      </c>
      <c r="AI20">
        <f t="shared" si="6"/>
        <v>-116.46293260350281</v>
      </c>
      <c r="AJ20">
        <f t="shared" si="7"/>
        <v>-14.558129488133432</v>
      </c>
      <c r="AK20">
        <f t="shared" si="28"/>
        <v>21.219413331535215</v>
      </c>
      <c r="AL20">
        <f t="shared" si="8"/>
        <v>-109.80164876010102</v>
      </c>
      <c r="AN20">
        <f t="shared" si="9"/>
        <v>0</v>
      </c>
      <c r="AO20">
        <f t="shared" si="10"/>
        <v>0</v>
      </c>
      <c r="AP20">
        <f t="shared" si="11"/>
        <v>-9.766014884679473</v>
      </c>
      <c r="AQ20">
        <f t="shared" si="12"/>
        <v>-17.884246172169981</v>
      </c>
      <c r="AR20">
        <f t="shared" si="13"/>
        <v>-27.650261056849455</v>
      </c>
      <c r="AS20">
        <f t="shared" si="14"/>
        <v>-3.4563450520067067</v>
      </c>
      <c r="AT20">
        <f t="shared" si="15"/>
        <v>5.0378459907722926</v>
      </c>
      <c r="AU20">
        <f t="shared" si="16"/>
        <v>-26.068760118083869</v>
      </c>
      <c r="AW20">
        <v>17</v>
      </c>
      <c r="AX20">
        <f>IF(Z20&gt;0, (R20*SUMPRODUCT(K20:$K$98, X20:$X$98)-K20*$AZ$3)/Z20, 0)</f>
        <v>386.16351901088871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1.8942099999999999E-3</v>
      </c>
      <c r="Q21" s="5">
        <f t="shared" si="30"/>
        <v>50</v>
      </c>
      <c r="R21">
        <f t="shared" si="0"/>
        <v>50000</v>
      </c>
      <c r="S21">
        <f t="shared" si="1"/>
        <v>406.16316825602576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317.69260565292217</v>
      </c>
      <c r="AC21">
        <f t="shared" si="27"/>
        <v>330.1716997077715</v>
      </c>
      <c r="AE21">
        <f t="shared" si="2"/>
        <v>0</v>
      </c>
      <c r="AF21">
        <f t="shared" si="3"/>
        <v>0</v>
      </c>
      <c r="AG21">
        <f t="shared" si="4"/>
        <v>-40.645204379985422</v>
      </c>
      <c r="AH21">
        <f t="shared" si="5"/>
        <v>-77.917317525901936</v>
      </c>
      <c r="AI21">
        <f t="shared" si="6"/>
        <v>-118.56252190588737</v>
      </c>
      <c r="AJ21">
        <f t="shared" si="7"/>
        <v>-12.479094054849327</v>
      </c>
      <c r="AK21">
        <f t="shared" si="28"/>
        <v>22.238482395704555</v>
      </c>
      <c r="AL21">
        <f t="shared" si="8"/>
        <v>-108.80313356503214</v>
      </c>
      <c r="AN21">
        <f t="shared" si="9"/>
        <v>0</v>
      </c>
      <c r="AO21">
        <f t="shared" si="10"/>
        <v>0</v>
      </c>
      <c r="AP21">
        <f t="shared" si="11"/>
        <v>-8.6159427256946159</v>
      </c>
      <c r="AQ21">
        <f t="shared" si="12"/>
        <v>-16.516859870275628</v>
      </c>
      <c r="AR21">
        <f t="shared" si="13"/>
        <v>-25.132802595970244</v>
      </c>
      <c r="AS21">
        <f t="shared" si="14"/>
        <v>-2.645309853530537</v>
      </c>
      <c r="AT21">
        <f t="shared" si="15"/>
        <v>4.7140983432256798</v>
      </c>
      <c r="AU21">
        <f t="shared" si="16"/>
        <v>-23.064014106275103</v>
      </c>
      <c r="AW21">
        <v>18</v>
      </c>
      <c r="AX21">
        <f>IF(Z21&gt;0, (R21*SUMPRODUCT(K21:$K$98, X21:$X$98)-K21*$AZ$3)/Z21, 0)</f>
        <v>406.16316825602576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1.9849490000000002E-3</v>
      </c>
      <c r="Q22" s="5">
        <f t="shared" si="30"/>
        <v>50</v>
      </c>
      <c r="R22">
        <f t="shared" si="0"/>
        <v>50000</v>
      </c>
      <c r="S22">
        <f t="shared" si="1"/>
        <v>424.27952068765222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330.1716997077715</v>
      </c>
      <c r="AC22">
        <f t="shared" si="27"/>
        <v>340.76496504019167</v>
      </c>
      <c r="AE22">
        <f t="shared" si="2"/>
        <v>0</v>
      </c>
      <c r="AF22">
        <f t="shared" si="3"/>
        <v>0</v>
      </c>
      <c r="AG22">
        <f t="shared" si="4"/>
        <v>-40.158073678396718</v>
      </c>
      <c r="AH22">
        <f t="shared" si="5"/>
        <v>-80.678657788847701</v>
      </c>
      <c r="AI22">
        <f t="shared" si="6"/>
        <v>-120.83673146724442</v>
      </c>
      <c r="AJ22">
        <f t="shared" si="7"/>
        <v>-10.593265332420174</v>
      </c>
      <c r="AK22">
        <f t="shared" si="28"/>
        <v>23.112018979544008</v>
      </c>
      <c r="AL22">
        <f t="shared" si="8"/>
        <v>-108.31797782012059</v>
      </c>
      <c r="AN22">
        <f t="shared" si="9"/>
        <v>0</v>
      </c>
      <c r="AO22">
        <f t="shared" si="10"/>
        <v>0</v>
      </c>
      <c r="AP22">
        <f t="shared" si="11"/>
        <v>-7.6006081174466464</v>
      </c>
      <c r="AQ22">
        <f t="shared" si="12"/>
        <v>-15.269827586986432</v>
      </c>
      <c r="AR22">
        <f t="shared" si="13"/>
        <v>-22.870435704433078</v>
      </c>
      <c r="AS22">
        <f t="shared" si="14"/>
        <v>-2.0049581840169939</v>
      </c>
      <c r="AT22">
        <f t="shared" si="15"/>
        <v>4.3743482437257297</v>
      </c>
      <c r="AU22">
        <f t="shared" si="16"/>
        <v>-20.501045644724343</v>
      </c>
      <c r="AW22">
        <v>19</v>
      </c>
      <c r="AX22">
        <f>IF(Z22&gt;0, (R22*SUMPRODUCT(K22:$K$98, X22:$X$98)-K22*$AZ$3)/Z22, 0)</f>
        <v>424.27952068765222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2.0842399999999998E-3</v>
      </c>
      <c r="Q23" s="5">
        <f t="shared" si="30"/>
        <v>50</v>
      </c>
      <c r="R23">
        <f t="shared" si="0"/>
        <v>50000</v>
      </c>
      <c r="S23">
        <f t="shared" si="1"/>
        <v>440.73100505402721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340.76496504019167</v>
      </c>
      <c r="AC23">
        <f t="shared" si="27"/>
        <v>349.70060638418363</v>
      </c>
      <c r="AE23">
        <f t="shared" si="2"/>
        <v>0</v>
      </c>
      <c r="AF23">
        <f t="shared" si="3"/>
        <v>0</v>
      </c>
      <c r="AG23">
        <f t="shared" si="4"/>
        <v>-39.672793878129291</v>
      </c>
      <c r="AH23">
        <f t="shared" si="5"/>
        <v>-83.699063483461572</v>
      </c>
      <c r="AI23">
        <f t="shared" si="6"/>
        <v>-123.37185736159086</v>
      </c>
      <c r="AJ23">
        <f t="shared" si="7"/>
        <v>-8.9356413439919606</v>
      </c>
      <c r="AK23">
        <f t="shared" si="28"/>
        <v>23.853547552813421</v>
      </c>
      <c r="AL23">
        <f t="shared" si="8"/>
        <v>-108.45395115276939</v>
      </c>
      <c r="AN23">
        <f t="shared" si="9"/>
        <v>0</v>
      </c>
      <c r="AO23">
        <f t="shared" si="10"/>
        <v>0</v>
      </c>
      <c r="AP23">
        <f t="shared" si="11"/>
        <v>-6.7042504864370294</v>
      </c>
      <c r="AQ23">
        <f t="shared" si="12"/>
        <v>-14.14418880598839</v>
      </c>
      <c r="AR23">
        <f t="shared" si="13"/>
        <v>-20.848439292425418</v>
      </c>
      <c r="AS23">
        <f t="shared" si="14"/>
        <v>-1.5100216539100408</v>
      </c>
      <c r="AT23">
        <f t="shared" si="15"/>
        <v>4.0309779612561778</v>
      </c>
      <c r="AU23">
        <f t="shared" si="16"/>
        <v>-18.327482985079278</v>
      </c>
      <c r="AW23">
        <v>20</v>
      </c>
      <c r="AX23">
        <f>IF(Z23&gt;0, (R23*SUMPRODUCT(K23:$K$98, X23:$X$98)-K23*$AZ$3)/Z23, 0)</f>
        <v>440.73100505402721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2.1892320000000002E-3</v>
      </c>
      <c r="Q24" s="5">
        <f t="shared" si="30"/>
        <v>50</v>
      </c>
      <c r="R24">
        <f t="shared" si="0"/>
        <v>50000</v>
      </c>
      <c r="S24">
        <f t="shared" si="1"/>
        <v>455.69739242464681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349.70060638418363</v>
      </c>
      <c r="AC24">
        <f t="shared" si="27"/>
        <v>357.16844340942578</v>
      </c>
      <c r="AE24">
        <f t="shared" si="2"/>
        <v>0</v>
      </c>
      <c r="AF24">
        <f t="shared" si="3"/>
        <v>0</v>
      </c>
      <c r="AG24">
        <f t="shared" si="4"/>
        <v>-39.189212989460593</v>
      </c>
      <c r="AH24">
        <f t="shared" si="5"/>
        <v>-86.852949887404748</v>
      </c>
      <c r="AI24">
        <f t="shared" si="6"/>
        <v>-126.04216287686535</v>
      </c>
      <c r="AJ24">
        <f t="shared" si="7"/>
        <v>-7.4678370252421473</v>
      </c>
      <c r="AK24">
        <f t="shared" si="28"/>
        <v>24.479042446892855</v>
      </c>
      <c r="AL24">
        <f t="shared" ref="AL24:AL69" si="39">SUM(AI24:AK24)</f>
        <v>-109.03095745521463</v>
      </c>
      <c r="AN24">
        <f t="shared" si="9"/>
        <v>0</v>
      </c>
      <c r="AO24">
        <f t="shared" si="10"/>
        <v>0</v>
      </c>
      <c r="AP24">
        <f t="shared" si="11"/>
        <v>-5.9129739480997641</v>
      </c>
      <c r="AQ24">
        <f t="shared" si="12"/>
        <v>-13.104606875824564</v>
      </c>
      <c r="AR24">
        <f t="shared" si="13"/>
        <v>-19.017580823924327</v>
      </c>
      <c r="AS24">
        <f t="shared" si="14"/>
        <v>-1.126767352811783</v>
      </c>
      <c r="AT24">
        <f t="shared" si="15"/>
        <v>3.6934638187766788</v>
      </c>
      <c r="AU24">
        <f t="shared" si="16"/>
        <v>-16.450884357959431</v>
      </c>
      <c r="AW24">
        <v>21</v>
      </c>
      <c r="AX24">
        <f>IF(Z24&gt;0, (R24*SUMPRODUCT(K24:$K$98, X24:$X$98)-K24*$AZ$3)/Z24, 0)</f>
        <v>455.69739242464681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2.8741389999999999E-3</v>
      </c>
      <c r="Q25" s="5">
        <f t="shared" si="30"/>
        <v>50</v>
      </c>
      <c r="R25">
        <f t="shared" si="0"/>
        <v>50000</v>
      </c>
      <c r="S25">
        <f t="shared" si="1"/>
        <v>469.64358427650353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357.16844340942578</v>
      </c>
      <c r="AC25">
        <f t="shared" si="27"/>
        <v>363.36028816862864</v>
      </c>
      <c r="AE25">
        <f t="shared" si="2"/>
        <v>0</v>
      </c>
      <c r="AF25">
        <f t="shared" si="3"/>
        <v>0</v>
      </c>
      <c r="AG25">
        <f t="shared" si="4"/>
        <v>-38.68468561413367</v>
      </c>
      <c r="AH25">
        <f t="shared" si="5"/>
        <v>-112.63524543231529</v>
      </c>
      <c r="AI25">
        <f t="shared" si="6"/>
        <v>-151.31993104644897</v>
      </c>
      <c r="AJ25">
        <f t="shared" si="7"/>
        <v>-6.1918447592028656</v>
      </c>
      <c r="AK25">
        <f t="shared" si="28"/>
        <v>25.001791038659807</v>
      </c>
      <c r="AL25">
        <f t="shared" si="39"/>
        <v>-132.50998476699203</v>
      </c>
      <c r="AN25">
        <f t="shared" si="9"/>
        <v>0</v>
      </c>
      <c r="AO25">
        <f t="shared" si="10"/>
        <v>0</v>
      </c>
      <c r="AP25">
        <f t="shared" si="11"/>
        <v>-5.2114727674897754</v>
      </c>
      <c r="AQ25">
        <f t="shared" si="12"/>
        <v>-15.17384734840849</v>
      </c>
      <c r="AR25">
        <f t="shared" si="13"/>
        <v>-20.385320115898267</v>
      </c>
      <c r="AS25">
        <f t="shared" si="14"/>
        <v>-0.83414482580984173</v>
      </c>
      <c r="AT25">
        <f t="shared" si="15"/>
        <v>3.3681585120299142</v>
      </c>
      <c r="AU25">
        <f t="shared" si="16"/>
        <v>-17.851306429678196</v>
      </c>
      <c r="AW25">
        <v>22</v>
      </c>
      <c r="AX25">
        <f>IF(Z25&gt;0, (R25*SUMPRODUCT(K25:$K$98, X25:$X$98)-K25*$AZ$3)/Z25, 0)</f>
        <v>469.64358427650353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3.657909E-3</v>
      </c>
      <c r="Q26" s="5">
        <f t="shared" si="30"/>
        <v>50</v>
      </c>
      <c r="R26">
        <f t="shared" si="0"/>
        <v>50000</v>
      </c>
      <c r="S26">
        <f t="shared" si="1"/>
        <v>478.83978893708462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363.36028816862864</v>
      </c>
      <c r="AC26">
        <f t="shared" si="27"/>
        <v>365.41541549435169</v>
      </c>
      <c r="AE26">
        <f t="shared" si="2"/>
        <v>0</v>
      </c>
      <c r="AF26">
        <f t="shared" si="3"/>
        <v>0</v>
      </c>
      <c r="AG26">
        <f t="shared" si="4"/>
        <v>-38.156333698322229</v>
      </c>
      <c r="AH26">
        <f t="shared" si="5"/>
        <v>-141.50505967011011</v>
      </c>
      <c r="AI26">
        <f t="shared" si="6"/>
        <v>-179.66139336843236</v>
      </c>
      <c r="AJ26">
        <f t="shared" si="7"/>
        <v>-2.0551273257230491</v>
      </c>
      <c r="AK26">
        <f t="shared" si="28"/>
        <v>25.435220171804009</v>
      </c>
      <c r="AL26">
        <f t="shared" si="39"/>
        <v>-156.28130052235139</v>
      </c>
      <c r="AN26">
        <f t="shared" si="9"/>
        <v>0</v>
      </c>
      <c r="AO26">
        <f t="shared" si="10"/>
        <v>0</v>
      </c>
      <c r="AP26">
        <f t="shared" si="11"/>
        <v>-4.5895490595316266</v>
      </c>
      <c r="AQ26">
        <f t="shared" si="12"/>
        <v>-17.020618874514071</v>
      </c>
      <c r="AR26">
        <f t="shared" si="13"/>
        <v>-21.610167934045702</v>
      </c>
      <c r="AS26">
        <f t="shared" si="14"/>
        <v>-0.24719638316311052</v>
      </c>
      <c r="AT26">
        <f t="shared" si="15"/>
        <v>3.0594184373541098</v>
      </c>
      <c r="AU26">
        <f t="shared" si="16"/>
        <v>-18.797945879854698</v>
      </c>
      <c r="AW26">
        <v>23</v>
      </c>
      <c r="AX26">
        <f>IF(Z26&gt;0, (R26*SUMPRODUCT(K26:$K$98, X26:$X$98)-K26*$AZ$3)/Z26, 0)</f>
        <v>478.83978893708462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4.4868319999999996E-3</v>
      </c>
      <c r="Q27" s="5">
        <f t="shared" si="30"/>
        <v>50</v>
      </c>
      <c r="R27">
        <f t="shared" si="0"/>
        <v>50000</v>
      </c>
      <c r="S27">
        <f t="shared" si="1"/>
        <v>483.70117048902483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365.41541549435169</v>
      </c>
      <c r="AC27">
        <f t="shared" si="27"/>
        <v>363.77780972174082</v>
      </c>
      <c r="AE27">
        <f t="shared" si="2"/>
        <v>0</v>
      </c>
      <c r="AF27">
        <f t="shared" si="3"/>
        <v>0</v>
      </c>
      <c r="AG27">
        <f t="shared" si="4"/>
        <v>-37.603569302298695</v>
      </c>
      <c r="AH27">
        <f t="shared" si="5"/>
        <v>-171.2010590403105</v>
      </c>
      <c r="AI27">
        <f t="shared" si="6"/>
        <v>-208.80462834260919</v>
      </c>
      <c r="AJ27">
        <f t="shared" si="7"/>
        <v>1.6376057726108684</v>
      </c>
      <c r="AK27">
        <f t="shared" si="28"/>
        <v>25.579079084604622</v>
      </c>
      <c r="AL27">
        <f t="shared" si="39"/>
        <v>-181.58794348539371</v>
      </c>
      <c r="AN27">
        <f t="shared" si="9"/>
        <v>0</v>
      </c>
      <c r="AO27">
        <f t="shared" si="10"/>
        <v>0</v>
      </c>
      <c r="AP27">
        <f t="shared" si="11"/>
        <v>-4.0384473512057451</v>
      </c>
      <c r="AQ27">
        <f t="shared" si="12"/>
        <v>-18.386192487389646</v>
      </c>
      <c r="AR27">
        <f t="shared" si="13"/>
        <v>-22.424639838595393</v>
      </c>
      <c r="AS27">
        <f t="shared" si="14"/>
        <v>0.17587119567171844</v>
      </c>
      <c r="AT27">
        <f t="shared" si="15"/>
        <v>2.7470733787281496</v>
      </c>
      <c r="AU27">
        <f t="shared" si="16"/>
        <v>-19.501695264195526</v>
      </c>
      <c r="AW27">
        <v>24</v>
      </c>
      <c r="AX27">
        <f>IF(Z27&gt;0, (R27*SUMPRODUCT(K27:$K$98, X27:$X$98)-K27*$AZ$3)/Z27, 0)</f>
        <v>483.70117048902483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5.3970320000000004E-3</v>
      </c>
      <c r="Q28" s="5">
        <f t="shared" si="30"/>
        <v>50</v>
      </c>
      <c r="R28">
        <f t="shared" si="0"/>
        <v>50000</v>
      </c>
      <c r="S28">
        <f t="shared" si="1"/>
        <v>484.98374960815642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363.77780972174082</v>
      </c>
      <c r="AC28">
        <f t="shared" si="27"/>
        <v>359.1264503610505</v>
      </c>
      <c r="AE28">
        <f t="shared" si="2"/>
        <v>0</v>
      </c>
      <c r="AF28">
        <f t="shared" si="3"/>
        <v>0</v>
      </c>
      <c r="AG28">
        <f t="shared" si="4"/>
        <v>-37.024585942436985</v>
      </c>
      <c r="AH28">
        <f t="shared" si="5"/>
        <v>-202.94766683872376</v>
      </c>
      <c r="AI28">
        <f t="shared" si="6"/>
        <v>-239.97225278116076</v>
      </c>
      <c r="AJ28">
        <f t="shared" si="7"/>
        <v>4.6513593606903214</v>
      </c>
      <c r="AK28">
        <f t="shared" si="28"/>
        <v>25.46444668052186</v>
      </c>
      <c r="AL28">
        <f t="shared" si="39"/>
        <v>-209.85644673994858</v>
      </c>
      <c r="AN28">
        <f t="shared" si="9"/>
        <v>0</v>
      </c>
      <c r="AO28">
        <f t="shared" si="10"/>
        <v>0</v>
      </c>
      <c r="AP28">
        <f t="shared" si="11"/>
        <v>-3.5502386143829594</v>
      </c>
      <c r="AQ28">
        <f t="shared" si="12"/>
        <v>-19.460383557832721</v>
      </c>
      <c r="AR28">
        <f t="shared" si="13"/>
        <v>-23.01062217221568</v>
      </c>
      <c r="AS28">
        <f t="shared" si="14"/>
        <v>0.44601270186703101</v>
      </c>
      <c r="AT28">
        <f t="shared" si="15"/>
        <v>2.4417521384206511</v>
      </c>
      <c r="AU28">
        <f t="shared" si="16"/>
        <v>-20.122857331928</v>
      </c>
      <c r="AW28">
        <v>25</v>
      </c>
      <c r="AX28">
        <f>IF(Z28&gt;0, (R28*SUMPRODUCT(K28:$K$98, X28:$X$98)-K28*$AZ$3)/Z28, 0)</f>
        <v>484.98374960815642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6.3737730000000001E-3</v>
      </c>
      <c r="Q29" s="5">
        <f t="shared" si="30"/>
        <v>50</v>
      </c>
      <c r="R29">
        <f t="shared" si="0"/>
        <v>50000</v>
      </c>
      <c r="S29">
        <f t="shared" si="1"/>
        <v>483.17575366430924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359.1264503610505</v>
      </c>
      <c r="AC29">
        <f t="shared" si="27"/>
        <v>351.92931066634213</v>
      </c>
      <c r="AE29">
        <f t="shared" si="2"/>
        <v>0</v>
      </c>
      <c r="AF29">
        <f t="shared" si="3"/>
        <v>0</v>
      </c>
      <c r="AG29">
        <f t="shared" si="4"/>
        <v>-36.418353776796529</v>
      </c>
      <c r="AH29">
        <f t="shared" si="5"/>
        <v>-235.98630621608439</v>
      </c>
      <c r="AI29">
        <f t="shared" si="6"/>
        <v>-272.40465999288091</v>
      </c>
      <c r="AJ29">
        <f t="shared" si="7"/>
        <v>7.197139694708369</v>
      </c>
      <c r="AK29">
        <f t="shared" si="28"/>
        <v>25.138851525273537</v>
      </c>
      <c r="AL29">
        <f t="shared" si="39"/>
        <v>-240.068668772899</v>
      </c>
      <c r="AN29">
        <f t="shared" si="9"/>
        <v>0</v>
      </c>
      <c r="AO29">
        <f t="shared" si="10"/>
        <v>0</v>
      </c>
      <c r="AP29">
        <f t="shared" si="11"/>
        <v>-3.1179534046564443</v>
      </c>
      <c r="AQ29">
        <f t="shared" si="12"/>
        <v>-20.203941985635282</v>
      </c>
      <c r="AR29">
        <f t="shared" si="13"/>
        <v>-23.321895390291726</v>
      </c>
      <c r="AS29">
        <f t="shared" si="14"/>
        <v>0.61618233356834407</v>
      </c>
      <c r="AT29">
        <f t="shared" si="15"/>
        <v>2.1522600440088917</v>
      </c>
      <c r="AU29">
        <f t="shared" si="16"/>
        <v>-20.553453012714488</v>
      </c>
      <c r="AW29">
        <v>26</v>
      </c>
      <c r="AX29">
        <f>IF(Z29&gt;0, (R29*SUMPRODUCT(K29:$K$98, X29:$X$98)-K29*$AZ$3)/Z29, 0)</f>
        <v>483.17575366430924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7.4983330000000003E-3</v>
      </c>
      <c r="Q30" s="5">
        <f t="shared" si="30"/>
        <v>50</v>
      </c>
      <c r="R30">
        <f t="shared" si="0"/>
        <v>50000</v>
      </c>
      <c r="S30">
        <f t="shared" si="1"/>
        <v>478.8488304875799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351.92931066634213</v>
      </c>
      <c r="AC30">
        <f t="shared" si="27"/>
        <v>342.67469355849653</v>
      </c>
      <c r="AE30">
        <f t="shared" si="2"/>
        <v>0</v>
      </c>
      <c r="AF30">
        <f t="shared" si="3"/>
        <v>0</v>
      </c>
      <c r="AG30">
        <f t="shared" si="4"/>
        <v>-35.781093295098337</v>
      </c>
      <c r="AH30">
        <f t="shared" si="5"/>
        <v>-273.07694393022808</v>
      </c>
      <c r="AI30">
        <f t="shared" si="6"/>
        <v>-308.85803722532643</v>
      </c>
      <c r="AJ30">
        <f t="shared" si="7"/>
        <v>9.2546171078456041</v>
      </c>
      <c r="AK30">
        <f t="shared" si="28"/>
        <v>24.635051746643953</v>
      </c>
      <c r="AL30">
        <f t="shared" si="39"/>
        <v>-274.96836837083686</v>
      </c>
      <c r="AN30">
        <f t="shared" si="9"/>
        <v>0</v>
      </c>
      <c r="AO30">
        <f t="shared" si="10"/>
        <v>0</v>
      </c>
      <c r="AP30">
        <f t="shared" si="11"/>
        <v>-2.7351735872350735</v>
      </c>
      <c r="AQ30">
        <f t="shared" si="12"/>
        <v>-20.874511523748012</v>
      </c>
      <c r="AR30">
        <f t="shared" si="13"/>
        <v>-23.609685110983087</v>
      </c>
      <c r="AS30">
        <f t="shared" si="14"/>
        <v>0.70744021331569473</v>
      </c>
      <c r="AT30">
        <f t="shared" si="15"/>
        <v>1.8831493577313458</v>
      </c>
      <c r="AU30">
        <f t="shared" si="16"/>
        <v>-21.019095539936043</v>
      </c>
      <c r="AW30">
        <v>27</v>
      </c>
      <c r="AX30">
        <f>IF(Z30&gt;0, (R30*SUMPRODUCT(K30:$K$98, X30:$X$98)-K30*$AZ$3)/Z30, 0)</f>
        <v>478.8488304875799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8.7783159999999995E-3</v>
      </c>
      <c r="Q31" s="5">
        <f t="shared" si="30"/>
        <v>50</v>
      </c>
      <c r="R31">
        <f t="shared" si="0"/>
        <v>50000</v>
      </c>
      <c r="S31">
        <f t="shared" si="1"/>
        <v>472.20744167864621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342.67469355849653</v>
      </c>
      <c r="AC31">
        <f t="shared" si="27"/>
        <v>331.57636496134631</v>
      </c>
      <c r="AE31">
        <f t="shared" si="2"/>
        <v>0</v>
      </c>
      <c r="AF31">
        <f t="shared" si="3"/>
        <v>0</v>
      </c>
      <c r="AG31">
        <f t="shared" si="4"/>
        <v>-35.109184618377498</v>
      </c>
      <c r="AH31">
        <f t="shared" si="5"/>
        <v>-314.09774376985445</v>
      </c>
      <c r="AI31">
        <f t="shared" si="6"/>
        <v>-349.20692838823197</v>
      </c>
      <c r="AJ31">
        <f t="shared" si="7"/>
        <v>11.098328597150214</v>
      </c>
      <c r="AK31">
        <f t="shared" si="28"/>
        <v>23.987228549094759</v>
      </c>
      <c r="AL31">
        <f t="shared" si="39"/>
        <v>-314.12137124198699</v>
      </c>
      <c r="AN31">
        <f t="shared" si="9"/>
        <v>0</v>
      </c>
      <c r="AO31">
        <f t="shared" si="10"/>
        <v>0</v>
      </c>
      <c r="AP31">
        <f t="shared" si="11"/>
        <v>-2.3962603868742138</v>
      </c>
      <c r="AQ31">
        <f t="shared" si="12"/>
        <v>-21.437694699645569</v>
      </c>
      <c r="AR31">
        <f t="shared" si="13"/>
        <v>-23.833955086519786</v>
      </c>
      <c r="AS31">
        <f t="shared" si="14"/>
        <v>0.75747943072263046</v>
      </c>
      <c r="AT31">
        <f t="shared" si="15"/>
        <v>1.637168341785042</v>
      </c>
      <c r="AU31">
        <f t="shared" si="16"/>
        <v>-21.439307314012112</v>
      </c>
      <c r="AW31">
        <v>28</v>
      </c>
      <c r="AX31">
        <f>IF(Z31&gt;0, (R31*SUMPRODUCT(K31:$K$98, X31:$X$98)-K31*$AZ$3)/Z31, 0)</f>
        <v>472.20744167864621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1.019566E-2</v>
      </c>
      <c r="Q32" s="5">
        <f t="shared" si="30"/>
        <v>50</v>
      </c>
      <c r="R32">
        <f t="shared" si="0"/>
        <v>50000</v>
      </c>
      <c r="S32">
        <f t="shared" si="1"/>
        <v>463.46829424335903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331.57636496134631</v>
      </c>
      <c r="AC32">
        <f t="shared" si="27"/>
        <v>318.86740501759181</v>
      </c>
      <c r="AE32">
        <f t="shared" si="2"/>
        <v>0</v>
      </c>
      <c r="AF32">
        <f t="shared" si="3"/>
        <v>0</v>
      </c>
      <c r="AG32">
        <f t="shared" si="4"/>
        <v>-34.400131462947513</v>
      </c>
      <c r="AH32">
        <f t="shared" si="5"/>
        <v>-357.96130924620672</v>
      </c>
      <c r="AI32">
        <f t="shared" si="6"/>
        <v>-392.36144070915424</v>
      </c>
      <c r="AJ32">
        <f t="shared" si="7"/>
        <v>12.708959943754508</v>
      </c>
      <c r="AK32">
        <f t="shared" si="28"/>
        <v>23.210345547294246</v>
      </c>
      <c r="AL32">
        <f t="shared" si="39"/>
        <v>-356.44213521810548</v>
      </c>
      <c r="AN32">
        <f t="shared" si="9"/>
        <v>0</v>
      </c>
      <c r="AO32">
        <f t="shared" si="10"/>
        <v>0</v>
      </c>
      <c r="AP32">
        <f t="shared" si="11"/>
        <v>-2.0963092203834224</v>
      </c>
      <c r="AQ32">
        <f t="shared" si="12"/>
        <v>-21.813800157176736</v>
      </c>
      <c r="AR32">
        <f t="shared" si="13"/>
        <v>-23.910109377560158</v>
      </c>
      <c r="AS32">
        <f t="shared" si="14"/>
        <v>0.77447116561959184</v>
      </c>
      <c r="AT32">
        <f t="shared" si="15"/>
        <v>1.4144149836021944</v>
      </c>
      <c r="AU32">
        <f t="shared" si="16"/>
        <v>-21.721223228338371</v>
      </c>
      <c r="AW32">
        <v>29</v>
      </c>
      <c r="AX32">
        <f>IF(Z32&gt;0, (R32*SUMPRODUCT(K32:$K$98, X32:$X$98)-K32*$AZ$3)/Z32, 0)</f>
        <v>463.46829424335903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1.1804551E-2</v>
      </c>
      <c r="Q33" s="5">
        <f t="shared" si="30"/>
        <v>50</v>
      </c>
      <c r="R33">
        <f t="shared" si="0"/>
        <v>50000</v>
      </c>
      <c r="S33">
        <f t="shared" si="1"/>
        <v>452.96678539205431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318.86740501759181</v>
      </c>
      <c r="AC33">
        <f t="shared" si="27"/>
        <v>304.84711803531752</v>
      </c>
      <c r="AE33">
        <f t="shared" si="2"/>
        <v>0</v>
      </c>
      <c r="AF33">
        <f t="shared" si="3"/>
        <v>0</v>
      </c>
      <c r="AG33">
        <f t="shared" si="4"/>
        <v>-33.650052042056963</v>
      </c>
      <c r="AH33">
        <f t="shared" si="5"/>
        <v>-406.07810626106851</v>
      </c>
      <c r="AI33">
        <f t="shared" si="6"/>
        <v>-439.7281583031255</v>
      </c>
      <c r="AJ33">
        <f t="shared" si="7"/>
        <v>14.020286982274285</v>
      </c>
      <c r="AK33">
        <f t="shared" si="28"/>
        <v>22.320718351231427</v>
      </c>
      <c r="AL33">
        <f t="shared" si="39"/>
        <v>-403.38715296961976</v>
      </c>
      <c r="AN33">
        <f t="shared" si="9"/>
        <v>0</v>
      </c>
      <c r="AO33">
        <f t="shared" si="10"/>
        <v>0</v>
      </c>
      <c r="AP33">
        <f t="shared" si="11"/>
        <v>-1.8308929813176797</v>
      </c>
      <c r="AQ33">
        <f t="shared" si="12"/>
        <v>-22.094633128380668</v>
      </c>
      <c r="AR33">
        <f t="shared" si="13"/>
        <v>-23.92552610969835</v>
      </c>
      <c r="AS33">
        <f t="shared" si="14"/>
        <v>0.76284116885830788</v>
      </c>
      <c r="AT33">
        <f t="shared" si="15"/>
        <v>1.2144660732221633</v>
      </c>
      <c r="AU33">
        <f t="shared" si="16"/>
        <v>-21.948218867617875</v>
      </c>
      <c r="AW33">
        <v>30</v>
      </c>
      <c r="AX33">
        <f>IF(Z33&gt;0, (R33*SUMPRODUCT(K33:$K$98, X33:$X$98)-K33*$AZ$3)/Z33, 0)</f>
        <v>452.96678539205431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1.3628751999999999E-2</v>
      </c>
      <c r="Q34" s="5">
        <f t="shared" si="30"/>
        <v>50</v>
      </c>
      <c r="R34">
        <f t="shared" si="0"/>
        <v>50000</v>
      </c>
      <c r="S34">
        <f t="shared" si="1"/>
        <v>440.89404766430567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304.84711803531752</v>
      </c>
      <c r="AC34">
        <f t="shared" si="27"/>
        <v>289.71097881309987</v>
      </c>
      <c r="AE34">
        <f t="shared" si="2"/>
        <v>0</v>
      </c>
      <c r="AF34">
        <f t="shared" si="3"/>
        <v>0</v>
      </c>
      <c r="AG34">
        <f t="shared" si="4"/>
        <v>-32.854943307568107</v>
      </c>
      <c r="AH34">
        <f t="shared" si="5"/>
        <v>-458.60821406828796</v>
      </c>
      <c r="AI34">
        <f t="shared" si="6"/>
        <v>-491.4631573758561</v>
      </c>
      <c r="AJ34">
        <f t="shared" si="7"/>
        <v>15.136139222217651</v>
      </c>
      <c r="AK34">
        <f t="shared" si="28"/>
        <v>21.33929826247223</v>
      </c>
      <c r="AL34">
        <f t="shared" si="39"/>
        <v>-454.98771989116619</v>
      </c>
      <c r="AN34">
        <f t="shared" si="9"/>
        <v>0</v>
      </c>
      <c r="AO34">
        <f t="shared" si="10"/>
        <v>0</v>
      </c>
      <c r="AP34">
        <f t="shared" si="11"/>
        <v>-1.5960993438603426</v>
      </c>
      <c r="AQ34">
        <f t="shared" si="12"/>
        <v>-22.279273554392226</v>
      </c>
      <c r="AR34">
        <f t="shared" si="13"/>
        <v>-23.875372898252568</v>
      </c>
      <c r="AS34">
        <f t="shared" si="14"/>
        <v>0.73531649879899308</v>
      </c>
      <c r="AT34">
        <f t="shared" si="15"/>
        <v>1.0366671351804302</v>
      </c>
      <c r="AU34">
        <f t="shared" si="16"/>
        <v>-22.103389264273144</v>
      </c>
      <c r="AW34">
        <v>31</v>
      </c>
      <c r="AX34">
        <f>IF(Z34&gt;0, (R34*SUMPRODUCT(K34:$K$98, X34:$X$98)-K34*$AZ$3)/Z34, 0)</f>
        <v>440.89404766430567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1.5530428000000001E-2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427.3541790344384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289.71097881309987</v>
      </c>
      <c r="AC35">
        <f t="shared" si="27"/>
        <v>273.64464624635326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-32.016142543010154</v>
      </c>
      <c r="AH35">
        <f t="shared" ref="AH35:AH66" si="45">-X35*R35</f>
        <v>-510.25133148226837</v>
      </c>
      <c r="AI35">
        <f t="shared" ref="AI35:AI66" si="46">SUM(AE35:AH35)</f>
        <v>-542.26747402527849</v>
      </c>
      <c r="AJ35">
        <f t="shared" ref="AJ35:AJ66" si="47">AB35-AC35</f>
        <v>16.06633256674661</v>
      </c>
      <c r="AK35">
        <f t="shared" si="28"/>
        <v>20.279768516916992</v>
      </c>
      <c r="AL35">
        <f t="shared" si="39"/>
        <v>-505.92137294161489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-1.3887055754295254</v>
      </c>
      <c r="AQ35">
        <f t="shared" ref="AQ35:AQ66" si="51">AH35*$K35</f>
        <v>-22.132237447027045</v>
      </c>
      <c r="AR35">
        <f t="shared" ref="AR35:AR66" si="52">AI35*$K35</f>
        <v>-23.520943022456571</v>
      </c>
      <c r="AS35">
        <f t="shared" ref="AS35:AS66" si="53">AJ35*$K35</f>
        <v>0.69687988120908273</v>
      </c>
      <c r="AT35">
        <f t="shared" ref="AT35:AT66" si="54">AK35*$K35</f>
        <v>0.87963837523616106</v>
      </c>
      <c r="AU35">
        <f t="shared" ref="AU35:AU66" si="55">AL35*$K35</f>
        <v>-21.944424766011327</v>
      </c>
      <c r="AW35">
        <v>32</v>
      </c>
      <c r="AX35">
        <f>IF(Z35&gt;0, (R35*SUMPRODUCT(K35:$K$98, X35:$X$98)-K35*$AZ$3)/Z35, 0)</f>
        <v>427.3541790344384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1.7564712E-2</v>
      </c>
      <c r="Q36" s="5">
        <f t="shared" si="30"/>
        <v>50</v>
      </c>
      <c r="R36">
        <f t="shared" si="40"/>
        <v>50000</v>
      </c>
      <c r="S36">
        <f t="shared" si="41"/>
        <v>412.83284988825648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273.64464624635326</v>
      </c>
      <c r="AC36">
        <f t="shared" si="27"/>
        <v>257.05967753829549</v>
      </c>
      <c r="AE36">
        <f t="shared" si="42"/>
        <v>0</v>
      </c>
      <c r="AF36">
        <f t="shared" si="43"/>
        <v>0</v>
      </c>
      <c r="AG36">
        <f t="shared" si="44"/>
        <v>-31.13362679446114</v>
      </c>
      <c r="AH36">
        <f t="shared" si="45"/>
        <v>-562.354323118921</v>
      </c>
      <c r="AI36">
        <f t="shared" si="46"/>
        <v>-593.48794991338218</v>
      </c>
      <c r="AJ36">
        <f t="shared" si="47"/>
        <v>16.584968708057772</v>
      </c>
      <c r="AK36">
        <f t="shared" ref="AK36:AK67" si="59">G36*SUM(AB36:AB36, AE36:AF36)</f>
        <v>19.155125237244729</v>
      </c>
      <c r="AL36">
        <f t="shared" si="39"/>
        <v>-557.74785596807965</v>
      </c>
      <c r="AN36">
        <f t="shared" si="48"/>
        <v>0</v>
      </c>
      <c r="AO36">
        <f t="shared" si="49"/>
        <v>0</v>
      </c>
      <c r="AP36">
        <f t="shared" si="50"/>
        <v>-1.2057377733839434</v>
      </c>
      <c r="AQ36">
        <f t="shared" si="51"/>
        <v>-21.778762040369543</v>
      </c>
      <c r="AR36">
        <f t="shared" si="52"/>
        <v>-22.984499813753487</v>
      </c>
      <c r="AS36">
        <f t="shared" si="53"/>
        <v>0.64229983142386615</v>
      </c>
      <c r="AT36">
        <f t="shared" si="54"/>
        <v>0.74183641388529031</v>
      </c>
      <c r="AU36">
        <f t="shared" si="55"/>
        <v>-21.60036356844433</v>
      </c>
      <c r="AW36">
        <v>33</v>
      </c>
      <c r="AX36">
        <f>IF(Z36&gt;0, (R36*SUMPRODUCT(K36:$K$98, X36:$X$98)-K36*$AZ$3)/Z36, 0)</f>
        <v>412.83284988825648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40"/>
        <v>50000</v>
      </c>
      <c r="S37">
        <f t="shared" si="41"/>
        <v>397.66411666871636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257.05967753829549</v>
      </c>
      <c r="AC37">
        <f t="shared" si="27"/>
        <v>240.23383401486282</v>
      </c>
      <c r="AE37">
        <f t="shared" si="42"/>
        <v>0</v>
      </c>
      <c r="AF37">
        <f t="shared" si="43"/>
        <v>0</v>
      </c>
      <c r="AG37">
        <f t="shared" si="44"/>
        <v>-30.205621269946693</v>
      </c>
      <c r="AH37">
        <f t="shared" si="45"/>
        <v>-616.66925656983437</v>
      </c>
      <c r="AI37">
        <f t="shared" si="46"/>
        <v>-646.87487783978111</v>
      </c>
      <c r="AJ37">
        <f t="shared" si="47"/>
        <v>16.825843523432667</v>
      </c>
      <c r="AK37">
        <f t="shared" si="59"/>
        <v>17.994177427680686</v>
      </c>
      <c r="AL37">
        <f t="shared" si="39"/>
        <v>-612.0548568886677</v>
      </c>
      <c r="AN37">
        <f t="shared" si="48"/>
        <v>0</v>
      </c>
      <c r="AO37">
        <f t="shared" si="49"/>
        <v>0</v>
      </c>
      <c r="AP37">
        <f t="shared" si="50"/>
        <v>-1.0444626197831268</v>
      </c>
      <c r="AQ37">
        <f t="shared" si="51"/>
        <v>-21.323447761608616</v>
      </c>
      <c r="AR37">
        <f t="shared" si="52"/>
        <v>-22.367910381391745</v>
      </c>
      <c r="AS37">
        <f t="shared" si="53"/>
        <v>0.58181106256638349</v>
      </c>
      <c r="AT37">
        <f t="shared" si="54"/>
        <v>0.62221020150501749</v>
      </c>
      <c r="AU37">
        <f t="shared" si="55"/>
        <v>-21.163889117320341</v>
      </c>
      <c r="AW37">
        <v>34</v>
      </c>
      <c r="AX37">
        <f>IF(Z37&gt;0, (R37*SUMPRODUCT(K37:$K$98, X37:$X$98)-K37*$AZ$3)/Z37, 0)</f>
        <v>397.66411666871636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40"/>
        <v>50000</v>
      </c>
      <c r="S38">
        <f t="shared" si="41"/>
        <v>382.10141194529683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240.23383401486282</v>
      </c>
      <c r="AC38">
        <f t="shared" si="27"/>
        <v>223.33263492909066</v>
      </c>
      <c r="AE38">
        <f t="shared" si="42"/>
        <v>0</v>
      </c>
      <c r="AF38">
        <f t="shared" si="43"/>
        <v>0</v>
      </c>
      <c r="AG38">
        <f t="shared" si="44"/>
        <v>-29.224261929849117</v>
      </c>
      <c r="AH38">
        <f t="shared" si="45"/>
        <v>-679.30312739810586</v>
      </c>
      <c r="AI38">
        <f t="shared" si="46"/>
        <v>-708.52738932795501</v>
      </c>
      <c r="AJ38">
        <f t="shared" si="47"/>
        <v>16.901199085772163</v>
      </c>
      <c r="AK38">
        <f t="shared" si="59"/>
        <v>16.816368381040398</v>
      </c>
      <c r="AL38">
        <f t="shared" si="39"/>
        <v>-674.80982186114238</v>
      </c>
      <c r="AN38">
        <f t="shared" si="48"/>
        <v>0</v>
      </c>
      <c r="AO38">
        <f t="shared" si="49"/>
        <v>0</v>
      </c>
      <c r="AP38">
        <f t="shared" si="50"/>
        <v>-0.90225782643974983</v>
      </c>
      <c r="AQ38">
        <f t="shared" si="51"/>
        <v>-20.97252497569248</v>
      </c>
      <c r="AR38">
        <f t="shared" si="52"/>
        <v>-21.874782802132231</v>
      </c>
      <c r="AS38">
        <f t="shared" si="53"/>
        <v>0.52180065960122635</v>
      </c>
      <c r="AT38">
        <f t="shared" si="54"/>
        <v>0.51918163136193807</v>
      </c>
      <c r="AU38">
        <f t="shared" si="55"/>
        <v>-20.833800511169063</v>
      </c>
      <c r="AW38">
        <v>35</v>
      </c>
      <c r="AX38">
        <f>IF(Z38&gt;0, (R38*SUMPRODUCT(K38:$K$98, X38:$X$98)-K38*$AZ$3)/Z38, 0)</f>
        <v>382.10141194529683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40"/>
        <v>50000</v>
      </c>
      <c r="S39">
        <f t="shared" si="41"/>
        <v>365.90919037228156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223.33263492909066</v>
      </c>
      <c r="AC39">
        <f t="shared" si="27"/>
        <v>206.30854627110932</v>
      </c>
      <c r="AE39">
        <f t="shared" si="42"/>
        <v>0</v>
      </c>
      <c r="AF39">
        <f t="shared" si="43"/>
        <v>0</v>
      </c>
      <c r="AG39">
        <f t="shared" si="44"/>
        <v>-28.191222262169457</v>
      </c>
      <c r="AH39">
        <f t="shared" si="45"/>
        <v>-740.79704838116629</v>
      </c>
      <c r="AI39">
        <f t="shared" si="46"/>
        <v>-768.9882706433358</v>
      </c>
      <c r="AJ39">
        <f t="shared" si="47"/>
        <v>17.024088657981338</v>
      </c>
      <c r="AK39">
        <f t="shared" si="59"/>
        <v>15.633284445036347</v>
      </c>
      <c r="AL39">
        <f t="shared" si="39"/>
        <v>-736.33089754031812</v>
      </c>
      <c r="AN39">
        <f t="shared" si="48"/>
        <v>0</v>
      </c>
      <c r="AO39">
        <f t="shared" si="49"/>
        <v>0</v>
      </c>
      <c r="AP39">
        <f t="shared" si="50"/>
        <v>-0.77711087965203474</v>
      </c>
      <c r="AQ39">
        <f t="shared" si="51"/>
        <v>-20.420591933101147</v>
      </c>
      <c r="AR39">
        <f t="shared" si="52"/>
        <v>-21.197702812753182</v>
      </c>
      <c r="AS39">
        <f t="shared" si="53"/>
        <v>0.46928098360713005</v>
      </c>
      <c r="AT39">
        <f t="shared" si="54"/>
        <v>0.4309424867766537</v>
      </c>
      <c r="AU39">
        <f t="shared" si="55"/>
        <v>-20.2974793423694</v>
      </c>
      <c r="AW39">
        <v>36</v>
      </c>
      <c r="AX39">
        <f>IF(Z39&gt;0, (R39*SUMPRODUCT(K39:$K$98, X39:$X$98)-K39*$AZ$3)/Z39, 0)</f>
        <v>365.90919037228156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40"/>
        <v>50000</v>
      </c>
      <c r="S40">
        <f t="shared" si="41"/>
        <v>349.28572370126113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206.30854627110932</v>
      </c>
      <c r="AC40">
        <f t="shared" si="27"/>
        <v>189.41334390739317</v>
      </c>
      <c r="AE40">
        <f t="shared" si="42"/>
        <v>0</v>
      </c>
      <c r="AF40">
        <f t="shared" si="43"/>
        <v>0</v>
      </c>
      <c r="AG40">
        <f t="shared" si="44"/>
        <v>-27.114383877509347</v>
      </c>
      <c r="AH40">
        <f t="shared" si="45"/>
        <v>-794.92616203841806</v>
      </c>
      <c r="AI40">
        <f t="shared" si="46"/>
        <v>-822.0405459159274</v>
      </c>
      <c r="AJ40">
        <f t="shared" si="47"/>
        <v>16.895202363716152</v>
      </c>
      <c r="AK40">
        <f t="shared" si="59"/>
        <v>14.441598238977654</v>
      </c>
      <c r="AL40">
        <f t="shared" si="39"/>
        <v>-790.70374531323353</v>
      </c>
      <c r="AN40">
        <f t="shared" si="48"/>
        <v>0</v>
      </c>
      <c r="AO40">
        <f t="shared" si="49"/>
        <v>0</v>
      </c>
      <c r="AP40">
        <f t="shared" si="50"/>
        <v>-0.66734559983403208</v>
      </c>
      <c r="AQ40">
        <f t="shared" si="51"/>
        <v>-19.564909858391459</v>
      </c>
      <c r="AR40">
        <f t="shared" si="52"/>
        <v>-20.232255458225492</v>
      </c>
      <c r="AS40">
        <f t="shared" si="53"/>
        <v>0.41582869840106423</v>
      </c>
      <c r="AT40">
        <f t="shared" si="54"/>
        <v>0.3554400160037095</v>
      </c>
      <c r="AU40">
        <f t="shared" si="55"/>
        <v>-19.460986743820715</v>
      </c>
      <c r="AW40">
        <v>37</v>
      </c>
      <c r="AX40">
        <f>IF(Z40&gt;0, (R40*SUMPRODUCT(K40:$K$98, X40:$X$98)-K40*$AZ$3)/Z40, 0)</f>
        <v>349.28572370126113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40"/>
        <v>50000</v>
      </c>
      <c r="S41">
        <f t="shared" si="41"/>
        <v>332.76530337493881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189.41334390739317</v>
      </c>
      <c r="AC41">
        <f t="shared" si="27"/>
        <v>172.99610330738113</v>
      </c>
      <c r="AE41">
        <f t="shared" si="42"/>
        <v>0</v>
      </c>
      <c r="AF41">
        <f t="shared" si="43"/>
        <v>0</v>
      </c>
      <c r="AG41">
        <f t="shared" si="44"/>
        <v>-25.993711116038458</v>
      </c>
      <c r="AH41">
        <f t="shared" si="45"/>
        <v>-849.5289226957924</v>
      </c>
      <c r="AI41">
        <f t="shared" si="46"/>
        <v>-875.52263381183081</v>
      </c>
      <c r="AJ41">
        <f t="shared" si="47"/>
        <v>16.417240600012036</v>
      </c>
      <c r="AK41">
        <f t="shared" si="59"/>
        <v>13.258934073517523</v>
      </c>
      <c r="AL41">
        <f t="shared" si="39"/>
        <v>-845.84645913830127</v>
      </c>
      <c r="AN41">
        <f t="shared" si="48"/>
        <v>0</v>
      </c>
      <c r="AO41">
        <f t="shared" si="49"/>
        <v>0</v>
      </c>
      <c r="AP41">
        <f t="shared" si="50"/>
        <v>-0.57121726605023759</v>
      </c>
      <c r="AQ41">
        <f t="shared" si="51"/>
        <v>-18.668576660201435</v>
      </c>
      <c r="AR41">
        <f t="shared" si="52"/>
        <v>-19.239793926251672</v>
      </c>
      <c r="AS41">
        <f t="shared" si="53"/>
        <v>0.36077231334011423</v>
      </c>
      <c r="AT41">
        <f t="shared" si="54"/>
        <v>0.29136786349610261</v>
      </c>
      <c r="AU41">
        <f t="shared" si="55"/>
        <v>-18.587653749415455</v>
      </c>
      <c r="AW41">
        <v>38</v>
      </c>
      <c r="AX41">
        <f>IF(Z41&gt;0, (R41*SUMPRODUCT(K41:$K$98, X41:$X$98)-K41*$AZ$3)/Z41, 0)</f>
        <v>332.76530337493881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40"/>
        <v>50000</v>
      </c>
      <c r="S42">
        <f t="shared" si="41"/>
        <v>316.39302981839063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172.99610330738113</v>
      </c>
      <c r="AC42">
        <f t="shared" si="27"/>
        <v>157.13794562787558</v>
      </c>
      <c r="AE42">
        <f t="shared" si="42"/>
        <v>0</v>
      </c>
      <c r="AF42">
        <f t="shared" si="43"/>
        <v>0</v>
      </c>
      <c r="AG42">
        <f t="shared" si="44"/>
        <v>-24.832712926399271</v>
      </c>
      <c r="AH42">
        <f t="shared" si="45"/>
        <v>-901.06107847880446</v>
      </c>
      <c r="AI42">
        <f t="shared" si="46"/>
        <v>-925.89379140520373</v>
      </c>
      <c r="AJ42">
        <f t="shared" si="47"/>
        <v>15.858157679505553</v>
      </c>
      <c r="AK42">
        <f t="shared" si="59"/>
        <v>12.109727231516681</v>
      </c>
      <c r="AL42">
        <f t="shared" si="39"/>
        <v>-897.9259064941815</v>
      </c>
      <c r="AN42">
        <f t="shared" si="48"/>
        <v>0</v>
      </c>
      <c r="AO42">
        <f t="shared" si="49"/>
        <v>0</v>
      </c>
      <c r="AP42">
        <f t="shared" si="50"/>
        <v>-0.4872357917619245</v>
      </c>
      <c r="AQ42">
        <f t="shared" si="51"/>
        <v>-17.679470193196199</v>
      </c>
      <c r="AR42">
        <f t="shared" si="52"/>
        <v>-18.166705984958124</v>
      </c>
      <c r="AS42">
        <f t="shared" si="53"/>
        <v>0.31114852556625971</v>
      </c>
      <c r="AT42">
        <f t="shared" si="54"/>
        <v>0.23760160853776305</v>
      </c>
      <c r="AU42">
        <f t="shared" si="55"/>
        <v>-17.617955850854102</v>
      </c>
      <c r="AW42">
        <v>39</v>
      </c>
      <c r="AX42">
        <f>IF(Z42&gt;0, (R42*SUMPRODUCT(K42:$K$98, X42:$X$98)-K42*$AZ$3)/Z42, 0)</f>
        <v>316.39302981839063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40"/>
        <v>50000</v>
      </c>
      <c r="S43">
        <f t="shared" si="41"/>
        <v>300.37922442649824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157.13794562787558</v>
      </c>
      <c r="AC43">
        <f t="shared" si="27"/>
        <v>141.96777809601497</v>
      </c>
      <c r="AE43">
        <f t="shared" si="42"/>
        <v>0</v>
      </c>
      <c r="AF43">
        <f t="shared" si="43"/>
        <v>0</v>
      </c>
      <c r="AG43">
        <f t="shared" si="44"/>
        <v>-23.631424304904613</v>
      </c>
      <c r="AH43">
        <f t="shared" si="45"/>
        <v>-952.96149223066482</v>
      </c>
      <c r="AI43">
        <f t="shared" si="46"/>
        <v>-976.59291653556943</v>
      </c>
      <c r="AJ43">
        <f t="shared" si="47"/>
        <v>15.170167531860614</v>
      </c>
      <c r="AK43">
        <f t="shared" si="59"/>
        <v>10.999656193951292</v>
      </c>
      <c r="AL43">
        <f t="shared" si="39"/>
        <v>-950.42309280975746</v>
      </c>
      <c r="AN43">
        <f t="shared" si="48"/>
        <v>0</v>
      </c>
      <c r="AO43">
        <f t="shared" si="49"/>
        <v>0</v>
      </c>
      <c r="AP43">
        <f t="shared" si="50"/>
        <v>-0.41398717856089357</v>
      </c>
      <c r="AQ43">
        <f t="shared" si="51"/>
        <v>-16.69445880009323</v>
      </c>
      <c r="AR43">
        <f t="shared" si="52"/>
        <v>-17.108445978654121</v>
      </c>
      <c r="AS43">
        <f t="shared" si="53"/>
        <v>0.26575862604725042</v>
      </c>
      <c r="AT43">
        <f t="shared" si="54"/>
        <v>0.19269751048939721</v>
      </c>
      <c r="AU43">
        <f t="shared" si="55"/>
        <v>-16.649989842117474</v>
      </c>
      <c r="AW43">
        <v>40</v>
      </c>
      <c r="AX43">
        <f>IF(Z43&gt;0, (R43*SUMPRODUCT(K43:$K$98, X43:$X$98)-K43*$AZ$3)/Z43, 0)</f>
        <v>300.37922442649824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40"/>
        <v>50000</v>
      </c>
      <c r="S44">
        <f t="shared" si="41"/>
        <v>284.79304877372118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141.96777809601497</v>
      </c>
      <c r="AC44">
        <f t="shared" si="27"/>
        <v>127.51376810068571</v>
      </c>
      <c r="AE44">
        <f t="shared" si="42"/>
        <v>0</v>
      </c>
      <c r="AF44">
        <f t="shared" si="43"/>
        <v>0</v>
      </c>
      <c r="AG44">
        <f t="shared" si="44"/>
        <v>-22.387092776621841</v>
      </c>
      <c r="AH44">
        <f t="shared" si="45"/>
        <v>-1008.0172852337259</v>
      </c>
      <c r="AI44">
        <f t="shared" si="46"/>
        <v>-1030.4043780103477</v>
      </c>
      <c r="AJ44">
        <f t="shared" si="47"/>
        <v>14.454009995329258</v>
      </c>
      <c r="AK44">
        <f t="shared" si="59"/>
        <v>9.9377444667210479</v>
      </c>
      <c r="AL44">
        <f t="shared" si="39"/>
        <v>-1006.0126235482975</v>
      </c>
      <c r="AN44">
        <f t="shared" si="48"/>
        <v>0</v>
      </c>
      <c r="AO44">
        <f t="shared" si="49"/>
        <v>0</v>
      </c>
      <c r="AP44">
        <f t="shared" si="50"/>
        <v>-0.35016817223036967</v>
      </c>
      <c r="AQ44">
        <f t="shared" si="51"/>
        <v>-15.76692310470588</v>
      </c>
      <c r="AR44">
        <f t="shared" si="52"/>
        <v>-16.11709127693625</v>
      </c>
      <c r="AS44">
        <f t="shared" si="53"/>
        <v>0.22608269470117789</v>
      </c>
      <c r="AT44">
        <f t="shared" si="54"/>
        <v>0.15544143452329431</v>
      </c>
      <c r="AU44">
        <f t="shared" si="55"/>
        <v>-15.735567147711778</v>
      </c>
      <c r="AW44">
        <v>41</v>
      </c>
      <c r="AX44">
        <f>IF(Z44&gt;0, (R44*SUMPRODUCT(K44:$K$98, X44:$X$98)-K44*$AZ$3)/Z44, 0)</f>
        <v>284.79304877372118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40"/>
        <v>50000</v>
      </c>
      <c r="S45">
        <f t="shared" si="41"/>
        <v>269.46871766832311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127.51376810068571</v>
      </c>
      <c r="AC45">
        <f t="shared" si="27"/>
        <v>113.74724571451908</v>
      </c>
      <c r="AE45">
        <f t="shared" si="42"/>
        <v>0</v>
      </c>
      <c r="AF45">
        <f t="shared" si="43"/>
        <v>0</v>
      </c>
      <c r="AG45">
        <f t="shared" si="44"/>
        <v>-21.105834973862429</v>
      </c>
      <c r="AH45">
        <f t="shared" si="45"/>
        <v>-1057.3868749931967</v>
      </c>
      <c r="AI45">
        <f t="shared" si="46"/>
        <v>-1078.492709967059</v>
      </c>
      <c r="AJ45">
        <f t="shared" si="47"/>
        <v>13.766522386166628</v>
      </c>
      <c r="AK45">
        <f t="shared" si="59"/>
        <v>8.9259637670479997</v>
      </c>
      <c r="AL45">
        <f t="shared" si="39"/>
        <v>-1055.8002238138445</v>
      </c>
      <c r="AN45">
        <f t="shared" si="48"/>
        <v>0</v>
      </c>
      <c r="AO45">
        <f t="shared" si="49"/>
        <v>0</v>
      </c>
      <c r="AP45">
        <f t="shared" si="50"/>
        <v>-0.29475656424059593</v>
      </c>
      <c r="AQ45">
        <f t="shared" si="51"/>
        <v>-14.767087998748732</v>
      </c>
      <c r="AR45">
        <f t="shared" si="52"/>
        <v>-15.061844562989327</v>
      </c>
      <c r="AS45">
        <f t="shared" si="53"/>
        <v>0.19225834207046968</v>
      </c>
      <c r="AT45">
        <f t="shared" si="54"/>
        <v>0.12465682669126059</v>
      </c>
      <c r="AU45">
        <f t="shared" si="55"/>
        <v>-14.744929394227597</v>
      </c>
      <c r="AW45">
        <v>42</v>
      </c>
      <c r="AX45">
        <f>IF(Z45&gt;0, (R45*SUMPRODUCT(K45:$K$98, X45:$X$98)-K45*$AZ$3)/Z45, 0)</f>
        <v>269.46871766832311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40"/>
        <v>50000</v>
      </c>
      <c r="S46">
        <f t="shared" si="41"/>
        <v>254.520426925522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113.74724571451908</v>
      </c>
      <c r="AC46">
        <f t="shared" si="27"/>
        <v>100.76622978589471</v>
      </c>
      <c r="AE46">
        <f t="shared" si="42"/>
        <v>0</v>
      </c>
      <c r="AF46">
        <f t="shared" si="43"/>
        <v>0</v>
      </c>
      <c r="AG46">
        <f t="shared" si="44"/>
        <v>-19.795312895530586</v>
      </c>
      <c r="AH46">
        <f t="shared" si="45"/>
        <v>-1099.4637285932185</v>
      </c>
      <c r="AI46">
        <f t="shared" si="46"/>
        <v>-1119.2590414887491</v>
      </c>
      <c r="AJ46">
        <f t="shared" si="47"/>
        <v>12.981015928624373</v>
      </c>
      <c r="AK46">
        <f t="shared" si="59"/>
        <v>7.9623072000163369</v>
      </c>
      <c r="AL46">
        <f t="shared" si="39"/>
        <v>-1098.3157183601083</v>
      </c>
      <c r="AN46">
        <f t="shared" si="48"/>
        <v>0</v>
      </c>
      <c r="AO46">
        <f t="shared" si="49"/>
        <v>0</v>
      </c>
      <c r="AP46">
        <f t="shared" si="50"/>
        <v>-0.24683417881070741</v>
      </c>
      <c r="AQ46">
        <f t="shared" si="51"/>
        <v>-13.709569937676475</v>
      </c>
      <c r="AR46">
        <f t="shared" si="52"/>
        <v>-13.956404116487182</v>
      </c>
      <c r="AS46">
        <f t="shared" si="53"/>
        <v>0.16186449912565662</v>
      </c>
      <c r="AT46">
        <f t="shared" si="54"/>
        <v>9.928459173779261E-2</v>
      </c>
      <c r="AU46">
        <f t="shared" si="55"/>
        <v>-13.695255025623732</v>
      </c>
      <c r="AW46">
        <v>43</v>
      </c>
      <c r="AX46">
        <f>IF(Z46&gt;0, (R46*SUMPRODUCT(K46:$K$98, X46:$X$98)-K46*$AZ$3)/Z46, 0)</f>
        <v>254.520426925522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40"/>
        <v>50000</v>
      </c>
      <c r="S47">
        <f t="shared" si="41"/>
        <v>240.14650954854122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100.76622978589471</v>
      </c>
      <c r="AC47">
        <f t="shared" si="27"/>
        <v>88.6513670536864</v>
      </c>
      <c r="AE47">
        <f t="shared" si="42"/>
        <v>0</v>
      </c>
      <c r="AF47">
        <f t="shared" si="43"/>
        <v>0</v>
      </c>
      <c r="AG47">
        <f t="shared" si="44"/>
        <v>-18.457767139806617</v>
      </c>
      <c r="AH47">
        <f t="shared" si="45"/>
        <v>-1139.592626768663</v>
      </c>
      <c r="AI47">
        <f t="shared" si="46"/>
        <v>-1158.0503939084697</v>
      </c>
      <c r="AJ47">
        <f t="shared" si="47"/>
        <v>12.114862732208309</v>
      </c>
      <c r="AK47">
        <f t="shared" si="59"/>
        <v>7.0536360850126298</v>
      </c>
      <c r="AL47">
        <f t="shared" si="39"/>
        <v>-1138.8818950912487</v>
      </c>
      <c r="AN47">
        <f t="shared" si="48"/>
        <v>0</v>
      </c>
      <c r="AO47">
        <f t="shared" si="49"/>
        <v>0</v>
      </c>
      <c r="AP47">
        <f t="shared" si="50"/>
        <v>-0.20549632753063077</v>
      </c>
      <c r="AQ47">
        <f t="shared" si="51"/>
        <v>-12.687455525262337</v>
      </c>
      <c r="AR47">
        <f t="shared" si="52"/>
        <v>-12.892951852792969</v>
      </c>
      <c r="AS47">
        <f t="shared" si="53"/>
        <v>0.13487870884650213</v>
      </c>
      <c r="AT47">
        <f t="shared" si="54"/>
        <v>7.8530425713389848E-2</v>
      </c>
      <c r="AU47">
        <f t="shared" si="55"/>
        <v>-12.679542718233074</v>
      </c>
      <c r="AW47">
        <v>44</v>
      </c>
      <c r="AX47">
        <f>IF(Z47&gt;0, (R47*SUMPRODUCT(K47:$K$98, X47:$X$98)-K47*$AZ$3)/Z47, 0)</f>
        <v>240.14650954854122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40"/>
        <v>50000</v>
      </c>
      <c r="S48">
        <f t="shared" si="41"/>
        <v>226.32450517985018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88.6513670536864</v>
      </c>
      <c r="AC48">
        <f t="shared" si="27"/>
        <v>77.387757247592077</v>
      </c>
      <c r="AE48">
        <f t="shared" si="42"/>
        <v>0</v>
      </c>
      <c r="AF48">
        <f t="shared" si="43"/>
        <v>0</v>
      </c>
      <c r="AG48">
        <f t="shared" si="44"/>
        <v>-17.096636792842077</v>
      </c>
      <c r="AH48">
        <f t="shared" si="45"/>
        <v>-1176.5526755664732</v>
      </c>
      <c r="AI48">
        <f t="shared" si="46"/>
        <v>-1193.6493123593152</v>
      </c>
      <c r="AJ48">
        <f t="shared" si="47"/>
        <v>11.263609806094323</v>
      </c>
      <c r="AK48">
        <f t="shared" si="59"/>
        <v>6.205595693758049</v>
      </c>
      <c r="AL48">
        <f t="shared" si="39"/>
        <v>-1176.1801068594627</v>
      </c>
      <c r="AN48">
        <f t="shared" si="48"/>
        <v>0</v>
      </c>
      <c r="AO48">
        <f t="shared" si="49"/>
        <v>0</v>
      </c>
      <c r="AP48">
        <f t="shared" si="50"/>
        <v>-0.16994858971462967</v>
      </c>
      <c r="AQ48">
        <f t="shared" si="51"/>
        <v>-11.695485513338607</v>
      </c>
      <c r="AR48">
        <f t="shared" si="52"/>
        <v>-11.865434103053236</v>
      </c>
      <c r="AS48">
        <f t="shared" si="53"/>
        <v>0.1119655652065466</v>
      </c>
      <c r="AT48">
        <f t="shared" si="54"/>
        <v>6.1686532226905982E-2</v>
      </c>
      <c r="AU48">
        <f t="shared" si="55"/>
        <v>-11.691782005619782</v>
      </c>
      <c r="AW48">
        <v>45</v>
      </c>
      <c r="AX48">
        <f>IF(Z48&gt;0, (R48*SUMPRODUCT(K48:$K$98, X48:$X$98)-K48*$AZ$3)/Z48, 0)</f>
        <v>226.32450517985018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40"/>
        <v>50000</v>
      </c>
      <c r="S49">
        <f t="shared" si="41"/>
        <v>213.05524047046498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77.387757247592077</v>
      </c>
      <c r="AC49">
        <f t="shared" si="27"/>
        <v>66.963562554939173</v>
      </c>
      <c r="AE49">
        <f t="shared" si="42"/>
        <v>0</v>
      </c>
      <c r="AF49">
        <f t="shared" si="43"/>
        <v>0</v>
      </c>
      <c r="AG49">
        <f t="shared" si="44"/>
        <v>-15.715070515766561</v>
      </c>
      <c r="AH49">
        <f t="shared" si="45"/>
        <v>-1210.5999091470951</v>
      </c>
      <c r="AI49">
        <f t="shared" si="46"/>
        <v>-1226.3149796628616</v>
      </c>
      <c r="AJ49">
        <f t="shared" si="47"/>
        <v>10.424194692652904</v>
      </c>
      <c r="AK49">
        <f t="shared" si="59"/>
        <v>5.4171430073314459</v>
      </c>
      <c r="AL49">
        <f t="shared" si="39"/>
        <v>-1210.4736419628773</v>
      </c>
      <c r="AN49">
        <f t="shared" si="48"/>
        <v>0</v>
      </c>
      <c r="AO49">
        <f t="shared" si="49"/>
        <v>0</v>
      </c>
      <c r="AP49">
        <f t="shared" si="50"/>
        <v>-0.13947783288470789</v>
      </c>
      <c r="AQ49">
        <f t="shared" si="51"/>
        <v>-10.744581238045098</v>
      </c>
      <c r="AR49">
        <f t="shared" si="52"/>
        <v>-10.884059070929805</v>
      </c>
      <c r="AS49">
        <f t="shared" si="53"/>
        <v>9.2519093938572716E-2</v>
      </c>
      <c r="AT49">
        <f t="shared" si="54"/>
        <v>4.8079413091471172E-2</v>
      </c>
      <c r="AU49">
        <f t="shared" si="55"/>
        <v>-10.743460563899761</v>
      </c>
      <c r="AW49">
        <v>46</v>
      </c>
      <c r="AX49">
        <f>IF(Z49&gt;0, (R49*SUMPRODUCT(K49:$K$98, X49:$X$98)-K49*$AZ$3)/Z49, 0)</f>
        <v>213.05524047046498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40"/>
        <v>50000</v>
      </c>
      <c r="S50">
        <f t="shared" si="41"/>
        <v>200.3005182664908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66.963562554939173</v>
      </c>
      <c r="AC50">
        <f t="shared" si="27"/>
        <v>57.354062406792032</v>
      </c>
      <c r="AE50">
        <f t="shared" si="42"/>
        <v>0</v>
      </c>
      <c r="AF50">
        <f t="shared" si="43"/>
        <v>0</v>
      </c>
      <c r="AG50">
        <f t="shared" si="44"/>
        <v>-14.317002997087865</v>
      </c>
      <c r="AH50">
        <f t="shared" si="45"/>
        <v>-1240.9168135210275</v>
      </c>
      <c r="AI50">
        <f t="shared" si="46"/>
        <v>-1255.2338165181154</v>
      </c>
      <c r="AJ50">
        <f t="shared" si="47"/>
        <v>9.6095001481471414</v>
      </c>
      <c r="AK50">
        <f t="shared" si="59"/>
        <v>4.6874493788457423</v>
      </c>
      <c r="AL50">
        <f t="shared" si="39"/>
        <v>-1240.9368669911225</v>
      </c>
      <c r="AN50">
        <f t="shared" si="48"/>
        <v>0</v>
      </c>
      <c r="AO50">
        <f t="shared" si="49"/>
        <v>0</v>
      </c>
      <c r="AP50">
        <f t="shared" si="50"/>
        <v>-0.11345481972647097</v>
      </c>
      <c r="AQ50">
        <f t="shared" si="51"/>
        <v>-9.8336218412618752</v>
      </c>
      <c r="AR50">
        <f t="shared" si="52"/>
        <v>-9.9470766609883459</v>
      </c>
      <c r="AS50">
        <f t="shared" si="53"/>
        <v>7.6150302349680996E-2</v>
      </c>
      <c r="AT50">
        <f t="shared" si="54"/>
        <v>3.7145604031938458E-2</v>
      </c>
      <c r="AU50">
        <f t="shared" si="55"/>
        <v>-9.8337807546067264</v>
      </c>
      <c r="AW50">
        <v>47</v>
      </c>
      <c r="AX50">
        <f>IF(Z50&gt;0, (R50*SUMPRODUCT(K50:$K$98, X50:$X$98)-K50*$AZ$3)/Z50, 0)</f>
        <v>200.3005182664908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40"/>
        <v>50000</v>
      </c>
      <c r="S51">
        <f t="shared" si="41"/>
        <v>187.98875660915496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57.354062406792032</v>
      </c>
      <c r="AC51">
        <f t="shared" si="27"/>
        <v>48.533905824367615</v>
      </c>
      <c r="AE51">
        <f t="shared" si="42"/>
        <v>0</v>
      </c>
      <c r="AF51">
        <f t="shared" si="43"/>
        <v>0</v>
      </c>
      <c r="AG51">
        <f t="shared" si="44"/>
        <v>-12.908725686524392</v>
      </c>
      <c r="AH51">
        <f t="shared" si="45"/>
        <v>-1265.1072805925942</v>
      </c>
      <c r="AI51">
        <f t="shared" si="46"/>
        <v>-1278.0160062791185</v>
      </c>
      <c r="AJ51">
        <f t="shared" si="47"/>
        <v>8.820156582424417</v>
      </c>
      <c r="AK51">
        <f t="shared" si="59"/>
        <v>4.0147843684754427</v>
      </c>
      <c r="AL51">
        <f t="shared" si="39"/>
        <v>-1265.1810653282187</v>
      </c>
      <c r="AN51">
        <f t="shared" si="48"/>
        <v>0</v>
      </c>
      <c r="AO51">
        <f t="shared" si="49"/>
        <v>0</v>
      </c>
      <c r="AP51">
        <f t="shared" si="50"/>
        <v>-9.1334779275644346E-2</v>
      </c>
      <c r="AQ51">
        <f t="shared" si="51"/>
        <v>-8.9511774468612195</v>
      </c>
      <c r="AR51">
        <f t="shared" si="52"/>
        <v>-9.0425122261368642</v>
      </c>
      <c r="AS51">
        <f t="shared" si="53"/>
        <v>6.240639658748965E-2</v>
      </c>
      <c r="AT51">
        <f t="shared" si="54"/>
        <v>2.8406323988804275E-2</v>
      </c>
      <c r="AU51">
        <f t="shared" si="55"/>
        <v>-8.9516995055605708</v>
      </c>
      <c r="AW51">
        <v>48</v>
      </c>
      <c r="AX51">
        <f>IF(Z51&gt;0, (R51*SUMPRODUCT(K51:$K$98, X51:$X$98)-K51*$AZ$3)/Z51, 0)</f>
        <v>187.98875660915496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40"/>
        <v>50000</v>
      </c>
      <c r="S52">
        <f t="shared" si="41"/>
        <v>176.11863840527656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48.533905824367615</v>
      </c>
      <c r="AC52">
        <f t="shared" si="27"/>
        <v>40.487608072896933</v>
      </c>
      <c r="AE52">
        <f t="shared" si="42"/>
        <v>0</v>
      </c>
      <c r="AF52">
        <f t="shared" si="43"/>
        <v>0</v>
      </c>
      <c r="AG52">
        <f t="shared" si="44"/>
        <v>-11.494413209046225</v>
      </c>
      <c r="AH52">
        <f t="shared" si="45"/>
        <v>-1285.2252206129215</v>
      </c>
      <c r="AI52">
        <f t="shared" si="46"/>
        <v>-1296.7196338219676</v>
      </c>
      <c r="AJ52">
        <f t="shared" si="47"/>
        <v>8.0462977514706822</v>
      </c>
      <c r="AK52">
        <f t="shared" si="59"/>
        <v>3.3973734077057332</v>
      </c>
      <c r="AL52">
        <f t="shared" si="39"/>
        <v>-1285.275962662791</v>
      </c>
      <c r="AN52">
        <f t="shared" si="48"/>
        <v>0</v>
      </c>
      <c r="AO52">
        <f t="shared" si="49"/>
        <v>0</v>
      </c>
      <c r="AP52">
        <f t="shared" si="50"/>
        <v>-7.2614206221933306E-2</v>
      </c>
      <c r="AQ52">
        <f t="shared" si="51"/>
        <v>-8.1192147449308827</v>
      </c>
      <c r="AR52">
        <f t="shared" si="52"/>
        <v>-8.1918289511528144</v>
      </c>
      <c r="AS52">
        <f t="shared" si="53"/>
        <v>5.0831261554834251E-2</v>
      </c>
      <c r="AT52">
        <f t="shared" si="54"/>
        <v>2.1462389488999995E-2</v>
      </c>
      <c r="AU52">
        <f t="shared" si="55"/>
        <v>-8.1195353001089803</v>
      </c>
      <c r="AW52">
        <v>49</v>
      </c>
      <c r="AX52">
        <f>IF(Z52&gt;0, (R52*SUMPRODUCT(K52:$K$98, X52:$X$98)-K52*$AZ$3)/Z52, 0)</f>
        <v>176.11863840527656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40"/>
        <v>50000</v>
      </c>
      <c r="S53">
        <f t="shared" si="41"/>
        <v>164.45745914573664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40.487608072896933</v>
      </c>
      <c r="AC53">
        <f t="shared" si="27"/>
        <v>33.176321627421927</v>
      </c>
      <c r="AE53">
        <f t="shared" si="42"/>
        <v>0</v>
      </c>
      <c r="AF53">
        <f t="shared" si="43"/>
        <v>0</v>
      </c>
      <c r="AG53">
        <f t="shared" si="44"/>
        <v>-10.086596801310847</v>
      </c>
      <c r="AH53">
        <f t="shared" si="45"/>
        <v>-1292.8722756449149</v>
      </c>
      <c r="AI53">
        <f t="shared" si="46"/>
        <v>-1302.9588724462258</v>
      </c>
      <c r="AJ53">
        <f t="shared" si="47"/>
        <v>7.3112864454750053</v>
      </c>
      <c r="AK53">
        <f t="shared" si="59"/>
        <v>2.8341325651027858</v>
      </c>
      <c r="AL53">
        <f t="shared" si="39"/>
        <v>-1292.8134534356479</v>
      </c>
      <c r="AN53">
        <f t="shared" si="48"/>
        <v>0</v>
      </c>
      <c r="AO53">
        <f t="shared" si="49"/>
        <v>0</v>
      </c>
      <c r="AP53">
        <f t="shared" si="50"/>
        <v>-5.6893339561028183E-2</v>
      </c>
      <c r="AQ53">
        <f t="shared" si="51"/>
        <v>-7.2924320101449984</v>
      </c>
      <c r="AR53">
        <f t="shared" si="52"/>
        <v>-7.3493253497060271</v>
      </c>
      <c r="AS53">
        <f t="shared" si="53"/>
        <v>4.1239231681818977E-2</v>
      </c>
      <c r="AT53">
        <f t="shared" si="54"/>
        <v>1.598589391085857E-2</v>
      </c>
      <c r="AU53">
        <f t="shared" si="55"/>
        <v>-7.2921002241133488</v>
      </c>
      <c r="AW53">
        <v>50</v>
      </c>
      <c r="AX53">
        <f>IF(Z53&gt;0, (R53*SUMPRODUCT(K53:$K$98, X53:$X$98)-K53*$AZ$3)/Z53, 0)</f>
        <v>164.45745914573664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40"/>
        <v>50000</v>
      </c>
      <c r="S54">
        <f t="shared" si="41"/>
        <v>152.87554563284098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33.176321627421927</v>
      </c>
      <c r="AC54">
        <f t="shared" si="27"/>
        <v>26.605254170362542</v>
      </c>
      <c r="AE54">
        <f t="shared" si="42"/>
        <v>0</v>
      </c>
      <c r="AF54">
        <f t="shared" si="43"/>
        <v>0</v>
      </c>
      <c r="AG54">
        <f t="shared" si="44"/>
        <v>-8.7016056296734341</v>
      </c>
      <c r="AH54">
        <f t="shared" si="45"/>
        <v>-1284.125203624305</v>
      </c>
      <c r="AI54">
        <f t="shared" si="46"/>
        <v>-1292.8268092539784</v>
      </c>
      <c r="AJ54">
        <f t="shared" si="47"/>
        <v>6.5710674570593852</v>
      </c>
      <c r="AK54">
        <f t="shared" si="59"/>
        <v>2.3223425139195353</v>
      </c>
      <c r="AL54">
        <f t="shared" si="39"/>
        <v>-1283.9333992829995</v>
      </c>
      <c r="AN54">
        <f t="shared" si="48"/>
        <v>0</v>
      </c>
      <c r="AO54">
        <f t="shared" si="49"/>
        <v>0</v>
      </c>
      <c r="AP54">
        <f t="shared" si="50"/>
        <v>-4.3822599928461062E-2</v>
      </c>
      <c r="AQ54">
        <f t="shared" si="51"/>
        <v>-6.4670484335192091</v>
      </c>
      <c r="AR54">
        <f t="shared" si="52"/>
        <v>-6.5108710334476703</v>
      </c>
      <c r="AS54">
        <f t="shared" si="53"/>
        <v>3.3092887971349079E-2</v>
      </c>
      <c r="AT54">
        <f t="shared" si="54"/>
        <v>1.1695667583152894E-2</v>
      </c>
      <c r="AU54">
        <f t="shared" si="55"/>
        <v>-6.4660824778931687</v>
      </c>
      <c r="AW54">
        <v>51</v>
      </c>
      <c r="AX54">
        <f>IF(Z54&gt;0, (R54*SUMPRODUCT(K54:$K$98, X54:$X$98)-K54*$AZ$3)/Z54, 0)</f>
        <v>152.87554563284098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40"/>
        <v>50000</v>
      </c>
      <c r="S55">
        <f t="shared" si="41"/>
        <v>141.22799443456654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26.605254170362542</v>
      </c>
      <c r="AC55">
        <f t="shared" si="27"/>
        <v>20.782281230669767</v>
      </c>
      <c r="AE55">
        <f t="shared" si="42"/>
        <v>0</v>
      </c>
      <c r="AF55">
        <f t="shared" si="43"/>
        <v>0</v>
      </c>
      <c r="AG55">
        <f t="shared" si="44"/>
        <v>-7.3577059965609619</v>
      </c>
      <c r="AH55">
        <f t="shared" si="45"/>
        <v>-1256.8835768157378</v>
      </c>
      <c r="AI55">
        <f t="shared" si="46"/>
        <v>-1264.2412828122988</v>
      </c>
      <c r="AJ55">
        <f t="shared" si="47"/>
        <v>5.8229729396927752</v>
      </c>
      <c r="AK55">
        <f t="shared" si="59"/>
        <v>1.862367791925378</v>
      </c>
      <c r="AL55">
        <f t="shared" si="39"/>
        <v>-1256.5559420806806</v>
      </c>
      <c r="AN55">
        <f t="shared" si="48"/>
        <v>0</v>
      </c>
      <c r="AO55">
        <f t="shared" si="49"/>
        <v>0</v>
      </c>
      <c r="AP55">
        <f t="shared" si="50"/>
        <v>-3.3084391465946723E-2</v>
      </c>
      <c r="AQ55">
        <f t="shared" si="51"/>
        <v>-5.6516566851036787</v>
      </c>
      <c r="AR55">
        <f t="shared" si="52"/>
        <v>-5.684741076569626</v>
      </c>
      <c r="AS55">
        <f t="shared" si="53"/>
        <v>2.6183366979117668E-2</v>
      </c>
      <c r="AT55">
        <f t="shared" si="54"/>
        <v>8.3742548438914786E-3</v>
      </c>
      <c r="AU55">
        <f t="shared" si="55"/>
        <v>-5.6501834547466165</v>
      </c>
      <c r="AW55">
        <v>52</v>
      </c>
      <c r="AX55">
        <f>IF(Z55&gt;0, (R55*SUMPRODUCT(K55:$K$98, X55:$X$98)-K55*$AZ$3)/Z55, 0)</f>
        <v>141.22799443456654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40"/>
        <v>50000</v>
      </c>
      <c r="S56">
        <f t="shared" si="41"/>
        <v>129.14978156972492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20.782281230669767</v>
      </c>
      <c r="AC56">
        <f t="shared" si="27"/>
        <v>15.705691950768284</v>
      </c>
      <c r="AE56">
        <f t="shared" si="42"/>
        <v>0</v>
      </c>
      <c r="AF56">
        <f t="shared" si="43"/>
        <v>0</v>
      </c>
      <c r="AG56">
        <f t="shared" si="44"/>
        <v>-6.0804175430560647</v>
      </c>
      <c r="AH56">
        <f t="shared" si="45"/>
        <v>-1203.7113935392877</v>
      </c>
      <c r="AI56">
        <f t="shared" si="46"/>
        <v>-1209.7918110823437</v>
      </c>
      <c r="AJ56">
        <f t="shared" si="47"/>
        <v>5.0765892799014836</v>
      </c>
      <c r="AK56">
        <f t="shared" si="59"/>
        <v>1.4547596861468839</v>
      </c>
      <c r="AL56">
        <f t="shared" si="39"/>
        <v>-1203.2604621162952</v>
      </c>
      <c r="AN56">
        <f t="shared" si="48"/>
        <v>0</v>
      </c>
      <c r="AO56">
        <f t="shared" si="49"/>
        <v>0</v>
      </c>
      <c r="AP56">
        <f t="shared" si="50"/>
        <v>-2.4411591927869264E-2</v>
      </c>
      <c r="AQ56">
        <f t="shared" si="51"/>
        <v>-4.8326469572086417</v>
      </c>
      <c r="AR56">
        <f t="shared" si="52"/>
        <v>-4.8570585491365108</v>
      </c>
      <c r="AS56">
        <f t="shared" si="53"/>
        <v>2.0381433513209639E-2</v>
      </c>
      <c r="AT56">
        <f t="shared" si="54"/>
        <v>5.8405528172796812E-3</v>
      </c>
      <c r="AU56">
        <f t="shared" si="55"/>
        <v>-4.830836562806021</v>
      </c>
      <c r="AW56">
        <v>53</v>
      </c>
      <c r="AX56">
        <f>IF(Z56&gt;0, (R56*SUMPRODUCT(K56:$K$98, X56:$X$98)-K56*$AZ$3)/Z56, 0)</f>
        <v>129.14978156972492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40"/>
        <v>50000</v>
      </c>
      <c r="S57">
        <f t="shared" si="41"/>
        <v>116.30211159804634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15.705691950768284</v>
      </c>
      <c r="AC57">
        <f t="shared" si="27"/>
        <v>11.386498033918727</v>
      </c>
      <c r="AE57">
        <f t="shared" si="42"/>
        <v>0</v>
      </c>
      <c r="AF57">
        <f t="shared" si="43"/>
        <v>0</v>
      </c>
      <c r="AG57">
        <f t="shared" si="44"/>
        <v>-4.8952241182308853</v>
      </c>
      <c r="AH57">
        <f t="shared" si="45"/>
        <v>-1124.3892493946189</v>
      </c>
      <c r="AI57">
        <f t="shared" si="46"/>
        <v>-1129.2844735128497</v>
      </c>
      <c r="AJ57">
        <f t="shared" si="47"/>
        <v>4.3191939168495566</v>
      </c>
      <c r="AK57">
        <f t="shared" si="59"/>
        <v>1.0993984365537799</v>
      </c>
      <c r="AL57">
        <f t="shared" si="39"/>
        <v>-1123.8658811594462</v>
      </c>
      <c r="AN57">
        <f t="shared" si="48"/>
        <v>0</v>
      </c>
      <c r="AO57">
        <f t="shared" si="49"/>
        <v>0</v>
      </c>
      <c r="AP57">
        <f t="shared" si="50"/>
        <v>-1.7547580984882242E-2</v>
      </c>
      <c r="AQ57">
        <f t="shared" si="51"/>
        <v>-4.0305225942164808</v>
      </c>
      <c r="AR57">
        <f t="shared" si="52"/>
        <v>-4.0480701752013628</v>
      </c>
      <c r="AS57">
        <f t="shared" si="53"/>
        <v>1.5482724225651806E-2</v>
      </c>
      <c r="AT57">
        <f t="shared" si="54"/>
        <v>3.9409397065669691E-3</v>
      </c>
      <c r="AU57">
        <f t="shared" si="55"/>
        <v>-4.0286465112691427</v>
      </c>
      <c r="AW57">
        <v>54</v>
      </c>
      <c r="AX57">
        <f>IF(Z57&gt;0, (R57*SUMPRODUCT(K57:$K$98, X57:$X$98)-K57*$AZ$3)/Z57, 0)</f>
        <v>116.30211159804634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40"/>
        <v>50000</v>
      </c>
      <c r="S58">
        <f t="shared" si="41"/>
        <v>102.09222906623179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11.386498033918727</v>
      </c>
      <c r="AC58">
        <f t="shared" si="27"/>
        <v>7.814415654308565</v>
      </c>
      <c r="AE58">
        <f t="shared" si="42"/>
        <v>0</v>
      </c>
      <c r="AF58">
        <f t="shared" si="43"/>
        <v>0</v>
      </c>
      <c r="AG58">
        <f t="shared" si="44"/>
        <v>-3.827135388159173</v>
      </c>
      <c r="AH58">
        <f t="shared" si="45"/>
        <v>-1019.1364888894026</v>
      </c>
      <c r="AI58">
        <f t="shared" si="46"/>
        <v>-1022.9636242775617</v>
      </c>
      <c r="AJ58">
        <f t="shared" si="47"/>
        <v>3.572082379610162</v>
      </c>
      <c r="AK58">
        <f t="shared" si="59"/>
        <v>0.797054862374311</v>
      </c>
      <c r="AL58">
        <f t="shared" si="39"/>
        <v>-1018.5944870355772</v>
      </c>
      <c r="AN58">
        <f t="shared" si="48"/>
        <v>0</v>
      </c>
      <c r="AO58">
        <f t="shared" si="49"/>
        <v>0</v>
      </c>
      <c r="AP58">
        <f t="shared" si="50"/>
        <v>-1.2248995606635648E-2</v>
      </c>
      <c r="AQ58">
        <f t="shared" si="51"/>
        <v>-3.2618125853584723</v>
      </c>
      <c r="AR58">
        <f t="shared" si="52"/>
        <v>-3.2740615809651081</v>
      </c>
      <c r="AS58">
        <f t="shared" si="53"/>
        <v>1.1432681872127622E-2</v>
      </c>
      <c r="AT58">
        <f t="shared" si="54"/>
        <v>2.5510259024744131E-3</v>
      </c>
      <c r="AU58">
        <f t="shared" si="55"/>
        <v>-3.2600778731905056</v>
      </c>
      <c r="AW58">
        <v>55</v>
      </c>
      <c r="AX58">
        <f>IF(Z58&gt;0, (R58*SUMPRODUCT(K58:$K$98, X58:$X$98)-K58*$AZ$3)/Z58, 0)</f>
        <v>102.09222906623179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40"/>
        <v>50000</v>
      </c>
      <c r="S59">
        <f t="shared" si="41"/>
        <v>85.721989953393091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7.814415654308565</v>
      </c>
      <c r="AC59">
        <f t="shared" si="27"/>
        <v>4.9619246891343121</v>
      </c>
      <c r="AE59">
        <f t="shared" si="42"/>
        <v>0</v>
      </c>
      <c r="AF59">
        <f t="shared" si="43"/>
        <v>0</v>
      </c>
      <c r="AG59">
        <f t="shared" si="44"/>
        <v>-2.8941959302578617</v>
      </c>
      <c r="AH59">
        <f t="shared" si="45"/>
        <v>-894.66810401971941</v>
      </c>
      <c r="AI59">
        <f t="shared" si="46"/>
        <v>-897.56229994997727</v>
      </c>
      <c r="AJ59">
        <f t="shared" si="47"/>
        <v>2.8524909651742529</v>
      </c>
      <c r="AK59">
        <f t="shared" si="59"/>
        <v>0.54700909580159962</v>
      </c>
      <c r="AL59">
        <f t="shared" si="39"/>
        <v>-894.16279988900135</v>
      </c>
      <c r="AN59">
        <f t="shared" si="48"/>
        <v>0</v>
      </c>
      <c r="AO59">
        <f t="shared" si="49"/>
        <v>0</v>
      </c>
      <c r="AP59">
        <f t="shared" si="50"/>
        <v>-8.2705912700942342E-3</v>
      </c>
      <c r="AQ59">
        <f t="shared" si="51"/>
        <v>-2.5566459179140613</v>
      </c>
      <c r="AR59">
        <f t="shared" si="52"/>
        <v>-2.5649165091841555</v>
      </c>
      <c r="AS59">
        <f t="shared" si="53"/>
        <v>8.1514131880113978E-3</v>
      </c>
      <c r="AT59">
        <f t="shared" si="54"/>
        <v>1.563159081629892E-3</v>
      </c>
      <c r="AU59">
        <f t="shared" si="55"/>
        <v>-2.5552019369145138</v>
      </c>
      <c r="AW59">
        <v>56</v>
      </c>
      <c r="AX59">
        <f>IF(Z59&gt;0, (R59*SUMPRODUCT(K59:$K$98, X59:$X$98)-K59*$AZ$3)/Z59, 0)</f>
        <v>85.721989953393091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40"/>
        <v>50000</v>
      </c>
      <c r="S60">
        <f t="shared" si="41"/>
        <v>65.800970094138108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4.9619246891343121</v>
      </c>
      <c r="AC60">
        <f t="shared" si="27"/>
        <v>2.7707445035275913</v>
      </c>
      <c r="AE60">
        <f t="shared" si="42"/>
        <v>0</v>
      </c>
      <c r="AF60">
        <f t="shared" si="43"/>
        <v>0</v>
      </c>
      <c r="AG60">
        <f t="shared" si="44"/>
        <v>-2.1053979140152701</v>
      </c>
      <c r="AH60">
        <f t="shared" si="45"/>
        <v>-759.85605694001299</v>
      </c>
      <c r="AI60">
        <f t="shared" si="46"/>
        <v>-761.96145485402826</v>
      </c>
      <c r="AJ60">
        <f t="shared" si="47"/>
        <v>2.1911801856067208</v>
      </c>
      <c r="AK60">
        <f t="shared" si="59"/>
        <v>0.34733472823940187</v>
      </c>
      <c r="AL60">
        <f t="shared" si="39"/>
        <v>-759.42293994018212</v>
      </c>
      <c r="AN60">
        <f t="shared" si="48"/>
        <v>0</v>
      </c>
      <c r="AO60">
        <f t="shared" si="49"/>
        <v>0</v>
      </c>
      <c r="AP60">
        <f t="shared" si="50"/>
        <v>-5.3718613622783483E-3</v>
      </c>
      <c r="AQ60">
        <f t="shared" si="51"/>
        <v>-1.9387505639656615</v>
      </c>
      <c r="AR60">
        <f t="shared" si="52"/>
        <v>-1.9441224253279399</v>
      </c>
      <c r="AS60">
        <f t="shared" si="53"/>
        <v>5.5907323259394431E-3</v>
      </c>
      <c r="AT60">
        <f t="shared" si="54"/>
        <v>8.8621442720454818E-4</v>
      </c>
      <c r="AU60">
        <f t="shared" si="55"/>
        <v>-1.9376454785747959</v>
      </c>
      <c r="AW60">
        <v>57</v>
      </c>
      <c r="AX60">
        <f>IF(Z60&gt;0, (R60*SUMPRODUCT(K60:$K$98, X60:$X$98)-K60*$AZ$3)/Z60, 0)</f>
        <v>65.800970094138108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40"/>
        <v>50000</v>
      </c>
      <c r="S61">
        <f t="shared" si="41"/>
        <v>39.573102910329851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2.7707445035275913</v>
      </c>
      <c r="AC61">
        <f t="shared" si="27"/>
        <v>1.1583026291220531</v>
      </c>
      <c r="AE61">
        <f t="shared" si="42"/>
        <v>0</v>
      </c>
      <c r="AF61">
        <f t="shared" si="43"/>
        <v>0</v>
      </c>
      <c r="AG61">
        <f t="shared" si="44"/>
        <v>-1.4634973554470743</v>
      </c>
      <c r="AH61">
        <f t="shared" si="45"/>
        <v>-620.84657942804336</v>
      </c>
      <c r="AI61">
        <f t="shared" si="46"/>
        <v>-622.31007678349044</v>
      </c>
      <c r="AJ61">
        <f t="shared" si="47"/>
        <v>1.6124418744055382</v>
      </c>
      <c r="AK61">
        <f t="shared" si="59"/>
        <v>0.1939521152469314</v>
      </c>
      <c r="AL61">
        <f t="shared" si="39"/>
        <v>-620.50368279383792</v>
      </c>
      <c r="AN61">
        <f t="shared" si="48"/>
        <v>0</v>
      </c>
      <c r="AO61">
        <f t="shared" si="49"/>
        <v>0</v>
      </c>
      <c r="AP61">
        <f t="shared" si="50"/>
        <v>-3.3339917960691951E-3</v>
      </c>
      <c r="AQ61">
        <f t="shared" si="51"/>
        <v>-1.4143499438018452</v>
      </c>
      <c r="AR61">
        <f t="shared" si="52"/>
        <v>-1.4176839355979143</v>
      </c>
      <c r="AS61">
        <f t="shared" si="53"/>
        <v>3.6733021490594092E-3</v>
      </c>
      <c r="AT61">
        <f t="shared" si="54"/>
        <v>4.4184211106141708E-4</v>
      </c>
      <c r="AU61">
        <f t="shared" si="55"/>
        <v>-1.4135687913377935</v>
      </c>
      <c r="AW61">
        <v>58</v>
      </c>
      <c r="AX61">
        <f>IF(Z61&gt;0, (R61*SUMPRODUCT(K61:$K$98, X61:$X$98)-K61*$AZ$3)/Z61, 0)</f>
        <v>39.573102910329851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40"/>
        <v>50000</v>
      </c>
      <c r="S62">
        <f t="shared" si="41"/>
        <v>1.8310366967828637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1.1583026291220531</v>
      </c>
      <c r="AC62">
        <f t="shared" si="27"/>
        <v>3.5299729570318128E-2</v>
      </c>
      <c r="AE62">
        <f t="shared" si="42"/>
        <v>0</v>
      </c>
      <c r="AF62">
        <f t="shared" si="43"/>
        <v>0</v>
      </c>
      <c r="AG62">
        <f t="shared" si="44"/>
        <v>-0.96392741970545548</v>
      </c>
      <c r="AH62">
        <f t="shared" si="45"/>
        <v>-484.93496218714796</v>
      </c>
      <c r="AI62">
        <f t="shared" si="46"/>
        <v>-485.8988896068534</v>
      </c>
      <c r="AJ62">
        <f t="shared" si="47"/>
        <v>1.1230028995517349</v>
      </c>
      <c r="AK62">
        <f t="shared" si="59"/>
        <v>8.1081184038543724E-2</v>
      </c>
      <c r="AL62">
        <f t="shared" si="39"/>
        <v>-484.69480552326308</v>
      </c>
      <c r="AN62">
        <f t="shared" si="48"/>
        <v>0</v>
      </c>
      <c r="AO62">
        <f t="shared" si="49"/>
        <v>0</v>
      </c>
      <c r="AP62">
        <f t="shared" si="50"/>
        <v>-1.9606446852800355E-3</v>
      </c>
      <c r="AQ62">
        <f t="shared" si="51"/>
        <v>-0.98636592017398506</v>
      </c>
      <c r="AR62">
        <f t="shared" si="52"/>
        <v>-0.98832656485926507</v>
      </c>
      <c r="AS62">
        <f t="shared" si="53"/>
        <v>2.284206903495887E-3</v>
      </c>
      <c r="AT62">
        <f t="shared" si="54"/>
        <v>1.6492050056005216E-4</v>
      </c>
      <c r="AU62">
        <f t="shared" si="55"/>
        <v>-0.98587743745520906</v>
      </c>
      <c r="AW62">
        <v>59</v>
      </c>
      <c r="AX62">
        <f>IF(Z62&gt;0, (R62*SUMPRODUCT(K62:$K$98, X62:$X$98)-K62*$AZ$3)/Z62, 0)</f>
        <v>1.8310366967828637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40"/>
        <v>50000</v>
      </c>
      <c r="S63">
        <f t="shared" si="41"/>
        <v>-57.875829892678354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3.5299729570318128E-2</v>
      </c>
      <c r="AC63">
        <f t="shared" si="27"/>
        <v>-0.69093490109463973</v>
      </c>
      <c r="AE63">
        <f t="shared" si="42"/>
        <v>0</v>
      </c>
      <c r="AF63">
        <f t="shared" si="43"/>
        <v>0</v>
      </c>
      <c r="AG63">
        <f t="shared" si="44"/>
        <v>-0.59691144159476428</v>
      </c>
      <c r="AH63">
        <f t="shared" si="45"/>
        <v>-357.37670391363656</v>
      </c>
      <c r="AI63">
        <f t="shared" si="46"/>
        <v>-357.97361535523135</v>
      </c>
      <c r="AJ63">
        <f t="shared" si="47"/>
        <v>0.72623463066495786</v>
      </c>
      <c r="AK63">
        <f t="shared" si="59"/>
        <v>2.4709810699222691E-3</v>
      </c>
      <c r="AL63">
        <f t="shared" si="39"/>
        <v>-357.24490974349646</v>
      </c>
      <c r="AN63">
        <f t="shared" si="48"/>
        <v>0</v>
      </c>
      <c r="AO63">
        <f t="shared" si="49"/>
        <v>0</v>
      </c>
      <c r="AP63">
        <f t="shared" si="50"/>
        <v>-1.084042834276466E-3</v>
      </c>
      <c r="AQ63">
        <f t="shared" si="51"/>
        <v>-0.64902702146213653</v>
      </c>
      <c r="AR63">
        <f t="shared" si="52"/>
        <v>-0.65011106429641308</v>
      </c>
      <c r="AS63">
        <f t="shared" si="53"/>
        <v>1.3189049371753051E-3</v>
      </c>
      <c r="AT63">
        <f t="shared" si="54"/>
        <v>4.487515460125042E-6</v>
      </c>
      <c r="AU63">
        <f t="shared" si="55"/>
        <v>-0.64878767184377761</v>
      </c>
      <c r="AW63">
        <v>60</v>
      </c>
      <c r="AX63">
        <f>IF(Z63&gt;0, (R63*SUMPRODUCT(K63:$K$98, X63:$X$98)-K63*$AZ$3)/Z63, 0)</f>
        <v>-57.875829892678354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40"/>
        <v>50000</v>
      </c>
      <c r="S64">
        <f t="shared" si="41"/>
        <v>-160.50638256566785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-0.69093490109463973</v>
      </c>
      <c r="AC64">
        <f t="shared" si="27"/>
        <v>-1.1077018426380019</v>
      </c>
      <c r="AE64">
        <f t="shared" si="42"/>
        <v>0</v>
      </c>
      <c r="AF64">
        <f t="shared" si="43"/>
        <v>0</v>
      </c>
      <c r="AG64">
        <f t="shared" si="44"/>
        <v>-0.34506473354254574</v>
      </c>
      <c r="AH64">
        <f t="shared" si="45"/>
        <v>-245.87759363627086</v>
      </c>
      <c r="AI64">
        <f t="shared" si="46"/>
        <v>-246.22265836981342</v>
      </c>
      <c r="AJ64">
        <f t="shared" si="47"/>
        <v>0.41676694154336213</v>
      </c>
      <c r="AK64">
        <f t="shared" si="59"/>
        <v>-4.8365443076624784E-2</v>
      </c>
      <c r="AL64">
        <f t="shared" si="39"/>
        <v>-245.85425687134668</v>
      </c>
      <c r="AN64">
        <f t="shared" si="48"/>
        <v>0</v>
      </c>
      <c r="AO64">
        <f t="shared" si="49"/>
        <v>0</v>
      </c>
      <c r="AP64">
        <f t="shared" si="50"/>
        <v>-5.5952448017684874E-4</v>
      </c>
      <c r="AQ64">
        <f t="shared" si="51"/>
        <v>-0.39869195369252725</v>
      </c>
      <c r="AR64">
        <f t="shared" si="52"/>
        <v>-0.39925147817270412</v>
      </c>
      <c r="AS64">
        <f t="shared" si="53"/>
        <v>6.7579002909954808E-4</v>
      </c>
      <c r="AT64">
        <f t="shared" si="54"/>
        <v>-7.8424848341202062E-5</v>
      </c>
      <c r="AU64">
        <f t="shared" si="55"/>
        <v>-0.39865411299194575</v>
      </c>
      <c r="AW64">
        <v>61</v>
      </c>
      <c r="AX64">
        <f>IF(Z64&gt;0, (R64*SUMPRODUCT(K64:$K$98, X64:$X$98)-K64*$AZ$3)/Z64, 0)</f>
        <v>-160.50638256566785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40"/>
        <v>50000</v>
      </c>
      <c r="S65">
        <f t="shared" si="41"/>
        <v>-329.815007959887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-1.1077018426380019</v>
      </c>
      <c r="AC65">
        <f t="shared" si="27"/>
        <v>-1.2990187249744807</v>
      </c>
      <c r="AE65">
        <f t="shared" si="42"/>
        <v>0</v>
      </c>
      <c r="AF65">
        <f t="shared" si="43"/>
        <v>0</v>
      </c>
      <c r="AG65">
        <f t="shared" si="44"/>
        <v>-0.19693141513021611</v>
      </c>
      <c r="AH65">
        <f t="shared" si="45"/>
        <v>-144.68267107690417</v>
      </c>
      <c r="AI65">
        <f t="shared" si="46"/>
        <v>-144.87960249203439</v>
      </c>
      <c r="AJ65">
        <f t="shared" si="47"/>
        <v>0.19131688233647881</v>
      </c>
      <c r="AK65">
        <f t="shared" si="59"/>
        <v>-7.7539128984660144E-2</v>
      </c>
      <c r="AL65">
        <f t="shared" si="39"/>
        <v>-144.76582473868257</v>
      </c>
      <c r="AN65">
        <f t="shared" si="48"/>
        <v>0</v>
      </c>
      <c r="AO65">
        <f t="shared" si="49"/>
        <v>0</v>
      </c>
      <c r="AP65">
        <f t="shared" si="50"/>
        <v>-2.8511199951942036E-4</v>
      </c>
      <c r="AQ65">
        <f t="shared" si="51"/>
        <v>-0.2094676749226155</v>
      </c>
      <c r="AR65">
        <f t="shared" si="52"/>
        <v>-0.20975278692213495</v>
      </c>
      <c r="AS65">
        <f t="shared" si="53"/>
        <v>2.7698343013839329E-4</v>
      </c>
      <c r="AT65">
        <f t="shared" si="54"/>
        <v>-1.1225906283765217E-4</v>
      </c>
      <c r="AU65">
        <f t="shared" si="55"/>
        <v>-0.2095880625548342</v>
      </c>
      <c r="AW65">
        <v>62</v>
      </c>
      <c r="AX65">
        <f>IF(Z65&gt;0, (R65*SUMPRODUCT(K65:$K$98, X65:$X$98)-K65*$AZ$3)/Z65, 0)</f>
        <v>-329.815007959887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40"/>
        <v>50000</v>
      </c>
      <c r="S66">
        <f t="shared" si="41"/>
        <v>-597.05409448264561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-1.2990187249744807</v>
      </c>
      <c r="AC66">
        <f t="shared" si="27"/>
        <v>-1.3233300861863388</v>
      </c>
      <c r="AE66">
        <f t="shared" si="42"/>
        <v>0</v>
      </c>
      <c r="AF66">
        <f t="shared" si="43"/>
        <v>0</v>
      </c>
      <c r="AG66">
        <f t="shared" si="44"/>
        <v>-0.11082162390436497</v>
      </c>
      <c r="AH66">
        <f t="shared" si="45"/>
        <v>-84.140477074548983</v>
      </c>
      <c r="AI66">
        <f t="shared" si="46"/>
        <v>-84.251298698453354</v>
      </c>
      <c r="AJ66">
        <f t="shared" si="47"/>
        <v>2.4311361211858173E-2</v>
      </c>
      <c r="AK66">
        <f t="shared" si="59"/>
        <v>-9.0931310748213659E-2</v>
      </c>
      <c r="AL66">
        <f t="shared" si="39"/>
        <v>-84.317918647989714</v>
      </c>
      <c r="AN66">
        <f t="shared" si="48"/>
        <v>0</v>
      </c>
      <c r="AO66">
        <f t="shared" si="49"/>
        <v>0</v>
      </c>
      <c r="AP66">
        <f t="shared" si="50"/>
        <v>-1.4325407383431209E-4</v>
      </c>
      <c r="AQ66">
        <f t="shared" si="51"/>
        <v>-0.10876456859803268</v>
      </c>
      <c r="AR66">
        <f t="shared" si="52"/>
        <v>-0.10890782267186701</v>
      </c>
      <c r="AS66">
        <f t="shared" si="53"/>
        <v>3.1426191129103165E-5</v>
      </c>
      <c r="AT66">
        <f t="shared" si="54"/>
        <v>-1.1754277048869615E-4</v>
      </c>
      <c r="AU66">
        <f t="shared" si="55"/>
        <v>-0.10899393925122661</v>
      </c>
      <c r="AW66">
        <v>63</v>
      </c>
      <c r="AX66">
        <f>IF(Z66&gt;0, (R66*SUMPRODUCT(K66:$K$98, X66:$X$98)-K66*$AZ$3)/Z66, 0)</f>
        <v>-597.05409448264561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-1031.7248299439686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-1.3233300861863388</v>
      </c>
      <c r="AC67">
        <f t="shared" si="27"/>
        <v>-1.2667765175426233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-6.1391200481790281E-2</v>
      </c>
      <c r="AH67">
        <f t="shared" ref="AH67:AH98" si="66">-X67*R67</f>
        <v>-48.322207183531035</v>
      </c>
      <c r="AI67">
        <f t="shared" ref="AI67:AI98" si="67">SUM(AE67:AH67)</f>
        <v>-48.383598384012828</v>
      </c>
      <c r="AJ67">
        <f t="shared" ref="AJ67:AJ98" si="68">AB67-AC67</f>
        <v>-5.6553568643715524E-2</v>
      </c>
      <c r="AK67">
        <f t="shared" si="59"/>
        <v>-9.2633106033043727E-2</v>
      </c>
      <c r="AL67">
        <f t="shared" si="39"/>
        <v>-48.532785058689583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-7.0855011806637304E-5</v>
      </c>
      <c r="AQ67">
        <f t="shared" ref="AQ67:AQ98" si="72">AH67*$K67</f>
        <v>-5.5771357029049243E-2</v>
      </c>
      <c r="AR67">
        <f t="shared" ref="AR67:AR98" si="73">AI67*$K67</f>
        <v>-5.5842212040855883E-2</v>
      </c>
      <c r="AS67">
        <f t="shared" ref="AS67:AS98" si="74">AJ67*$K67</f>
        <v>-6.5271630828371154E-5</v>
      </c>
      <c r="AT67">
        <f t="shared" ref="AT67:AT98" si="75">AK67*$K67</f>
        <v>-1.0691303916761907E-4</v>
      </c>
      <c r="AU67">
        <f t="shared" ref="AU67:AU98" si="76">AL67*$K67</f>
        <v>-5.6014396710851865E-2</v>
      </c>
      <c r="AW67">
        <v>64</v>
      </c>
      <c r="AX67">
        <f>IF(Z67&gt;0, (R67*SUMPRODUCT(K67:$K$98, X67:$X$98)-K67*$AZ$3)/Z67, 0)</f>
        <v>-1031.7248299439686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1"/>
        <v>50000</v>
      </c>
      <c r="S68">
        <f t="shared" si="62"/>
        <v>-1758.2348998846971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-1.2667765175426233</v>
      </c>
      <c r="AC68">
        <f t="shared" ref="AC68:AC98" si="80">S68*Z68</f>
        <v>-1.1749423948915405</v>
      </c>
      <c r="AE68">
        <f t="shared" si="63"/>
        <v>0</v>
      </c>
      <c r="AF68">
        <f t="shared" si="64"/>
        <v>0</v>
      </c>
      <c r="AG68">
        <f t="shared" si="65"/>
        <v>-3.3412554686765454E-2</v>
      </c>
      <c r="AH68">
        <f t="shared" si="66"/>
        <v>-27.364733790206923</v>
      </c>
      <c r="AI68">
        <f t="shared" si="67"/>
        <v>-27.398146344893689</v>
      </c>
      <c r="AJ68">
        <f t="shared" si="68"/>
        <v>-9.1834122651082817E-2</v>
      </c>
      <c r="AK68">
        <f t="shared" ref="AK68:AK98" si="81">G68*SUM(AB68:AB68, AE68:AF68)</f>
        <v>-8.8674356227983642E-2</v>
      </c>
      <c r="AL68">
        <f t="shared" si="39"/>
        <v>-27.578654823772755</v>
      </c>
      <c r="AN68">
        <f t="shared" si="69"/>
        <v>0</v>
      </c>
      <c r="AO68">
        <f t="shared" si="70"/>
        <v>0</v>
      </c>
      <c r="AP68">
        <f t="shared" si="71"/>
        <v>-3.4431513134520615E-5</v>
      </c>
      <c r="AQ68">
        <f t="shared" si="72"/>
        <v>-2.8199256230274847E-2</v>
      </c>
      <c r="AR68">
        <f t="shared" si="73"/>
        <v>-2.8233687743409369E-2</v>
      </c>
      <c r="AS68">
        <f t="shared" si="74"/>
        <v>-9.4634721286677997E-5</v>
      </c>
      <c r="AT68">
        <f t="shared" si="75"/>
        <v>-9.1378593758600953E-5</v>
      </c>
      <c r="AU68">
        <f t="shared" si="76"/>
        <v>-2.8419701058454649E-2</v>
      </c>
      <c r="AW68">
        <v>65</v>
      </c>
      <c r="AX68">
        <f>IF(Z68&gt;0, (R68*SUMPRODUCT(K68:$K$98, X68:$X$98)-K68*$AZ$3)/Z68, 0)</f>
        <v>-1758.2348998846971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0.45538508599999999</v>
      </c>
      <c r="Q69" s="5">
        <f t="shared" ref="Q69:Q98" si="82">$C$8</f>
        <v>50</v>
      </c>
      <c r="R69">
        <f t="shared" si="61"/>
        <v>50000</v>
      </c>
      <c r="S69">
        <f t="shared" si="62"/>
        <v>-2998.8244911719435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-1.1749423948915405</v>
      </c>
      <c r="AC69">
        <f t="shared" si="80"/>
        <v>-1.0713510442645551</v>
      </c>
      <c r="AE69">
        <f t="shared" si="63"/>
        <v>0</v>
      </c>
      <c r="AF69">
        <f t="shared" si="64"/>
        <v>0</v>
      </c>
      <c r="AG69">
        <f t="shared" si="65"/>
        <v>-1.7862850050385411E-2</v>
      </c>
      <c r="AH69">
        <f t="shared" si="66"/>
        <v>-15.215579089512387</v>
      </c>
      <c r="AI69">
        <f t="shared" si="67"/>
        <v>-15.233441939562772</v>
      </c>
      <c r="AJ69">
        <f t="shared" si="68"/>
        <v>-0.10359135062698543</v>
      </c>
      <c r="AK69">
        <f t="shared" si="81"/>
        <v>-8.2245967642407838E-2</v>
      </c>
      <c r="AL69">
        <f t="shared" si="39"/>
        <v>-15.419279257832164</v>
      </c>
      <c r="AN69">
        <f t="shared" si="69"/>
        <v>0</v>
      </c>
      <c r="AO69">
        <f t="shared" si="70"/>
        <v>0</v>
      </c>
      <c r="AP69">
        <f t="shared" si="71"/>
        <v>-1.6435357529733579E-5</v>
      </c>
      <c r="AQ69">
        <f t="shared" si="72"/>
        <v>-1.399964068738732E-2</v>
      </c>
      <c r="AR69">
        <f t="shared" si="73"/>
        <v>-1.4016076044917053E-2</v>
      </c>
      <c r="AS69">
        <f t="shared" si="74"/>
        <v>-9.5312947247506112E-5</v>
      </c>
      <c r="AT69">
        <f t="shared" si="75"/>
        <v>-7.5673360061190612E-5</v>
      </c>
      <c r="AU69">
        <f t="shared" si="76"/>
        <v>-1.4187062352225749E-2</v>
      </c>
      <c r="AW69">
        <v>66</v>
      </c>
      <c r="AX69">
        <f>IF(Z69&gt;0, (R69*SUMPRODUCT(K69:$K$98, X69:$X$98)-K69*$AZ$3)/Z69, 0)</f>
        <v>-2998.8244911719435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0.465797664</v>
      </c>
      <c r="Q70" s="5">
        <f t="shared" si="82"/>
        <v>50</v>
      </c>
      <c r="R70">
        <f t="shared" si="61"/>
        <v>50000</v>
      </c>
      <c r="S70">
        <f t="shared" si="62"/>
        <v>-5167.1645198996885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-1.0713510442645551</v>
      </c>
      <c r="AC70">
        <f t="shared" si="80"/>
        <v>-0.96768050025795971</v>
      </c>
      <c r="AE70">
        <f t="shared" si="63"/>
        <v>0</v>
      </c>
      <c r="AF70">
        <f t="shared" si="64"/>
        <v>0</v>
      </c>
      <c r="AG70">
        <f t="shared" si="65"/>
        <v>-9.3637477240297497E-3</v>
      </c>
      <c r="AH70">
        <f t="shared" si="66"/>
        <v>-8.3204738258518063</v>
      </c>
      <c r="AI70">
        <f t="shared" si="67"/>
        <v>-8.3298375735758352</v>
      </c>
      <c r="AJ70">
        <f t="shared" si="68"/>
        <v>-0.10367054400659537</v>
      </c>
      <c r="AK70">
        <f t="shared" si="81"/>
        <v>-7.4994573098518869E-2</v>
      </c>
      <c r="AL70">
        <f t="shared" ref="AL70:AL98" si="89">SUM(AI70:AK70)</f>
        <v>-8.5085026906809489</v>
      </c>
      <c r="AN70">
        <f t="shared" si="69"/>
        <v>0</v>
      </c>
      <c r="AO70">
        <f t="shared" si="70"/>
        <v>0</v>
      </c>
      <c r="AP70">
        <f t="shared" si="71"/>
        <v>-7.6923685804299389E-6</v>
      </c>
      <c r="AQ70">
        <f t="shared" si="72"/>
        <v>-6.835313521745278E-3</v>
      </c>
      <c r="AR70">
        <f t="shared" si="73"/>
        <v>-6.8430058903257074E-3</v>
      </c>
      <c r="AS70">
        <f t="shared" si="74"/>
        <v>-8.5165903539444803E-5</v>
      </c>
      <c r="AT70">
        <f t="shared" si="75"/>
        <v>-6.1608440851665351E-5</v>
      </c>
      <c r="AU70">
        <f t="shared" si="76"/>
        <v>-6.9897802347168173E-3</v>
      </c>
      <c r="AW70">
        <v>67</v>
      </c>
      <c r="AX70">
        <f>IF(Z70&gt;0, (R70*SUMPRODUCT(K70:$K$98, X70:$X$98)-K70*$AZ$3)/Z70, 0)</f>
        <v>-5167.1645198996885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0.47670810299999999</v>
      </c>
      <c r="Q71" s="5">
        <f t="shared" si="82"/>
        <v>50</v>
      </c>
      <c r="R71">
        <f t="shared" si="61"/>
        <v>50000</v>
      </c>
      <c r="S71">
        <f t="shared" si="62"/>
        <v>-9044.8647286773466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-0.96768050025795971</v>
      </c>
      <c r="AC71">
        <f t="shared" si="80"/>
        <v>-0.86945314887436331</v>
      </c>
      <c r="AE71">
        <f t="shared" si="63"/>
        <v>0</v>
      </c>
      <c r="AF71">
        <f t="shared" si="64"/>
        <v>0</v>
      </c>
      <c r="AG71">
        <f t="shared" si="65"/>
        <v>-4.8063358322966631E-3</v>
      </c>
      <c r="AH71">
        <f t="shared" si="66"/>
        <v>-4.4637744144927893</v>
      </c>
      <c r="AI71">
        <f t="shared" si="67"/>
        <v>-4.4685807503250858</v>
      </c>
      <c r="AJ71">
        <f t="shared" si="68"/>
        <v>-9.8227351383596395E-2</v>
      </c>
      <c r="AK71">
        <f t="shared" si="81"/>
        <v>-6.7737635018057185E-2</v>
      </c>
      <c r="AL71">
        <f t="shared" si="89"/>
        <v>-4.6345457367267393</v>
      </c>
      <c r="AN71">
        <f t="shared" si="69"/>
        <v>0</v>
      </c>
      <c r="AO71">
        <f t="shared" si="70"/>
        <v>0</v>
      </c>
      <c r="AP71">
        <f t="shared" si="71"/>
        <v>-3.5253843402429292E-6</v>
      </c>
      <c r="AQ71">
        <f t="shared" si="72"/>
        <v>-3.2741200299585349E-3</v>
      </c>
      <c r="AR71">
        <f t="shared" si="73"/>
        <v>-3.2776454142987776E-3</v>
      </c>
      <c r="AS71">
        <f t="shared" si="74"/>
        <v>-7.2048474853618231E-5</v>
      </c>
      <c r="AT71">
        <f t="shared" si="75"/>
        <v>-4.9684667503485896E-5</v>
      </c>
      <c r="AU71">
        <f t="shared" si="76"/>
        <v>-3.3993785566558818E-3</v>
      </c>
      <c r="AW71">
        <v>68</v>
      </c>
      <c r="AX71">
        <f>IF(Z71&gt;0, (R71*SUMPRODUCT(K71:$K$98, X71:$X$98)-K71*$AZ$3)/Z71, 0)</f>
        <v>-9044.8647286773466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0.48798100799999999</v>
      </c>
      <c r="Q72" s="5">
        <f t="shared" si="82"/>
        <v>50</v>
      </c>
      <c r="R72">
        <f t="shared" si="61"/>
        <v>50000</v>
      </c>
      <c r="S72">
        <f t="shared" si="62"/>
        <v>-16140.958992964031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-0.86945314887436331</v>
      </c>
      <c r="AC72">
        <f t="shared" si="80"/>
        <v>-0.77892131809598109</v>
      </c>
      <c r="AE72">
        <f t="shared" si="63"/>
        <v>0</v>
      </c>
      <c r="AF72">
        <f t="shared" si="64"/>
        <v>0</v>
      </c>
      <c r="AG72">
        <f t="shared" si="65"/>
        <v>-2.4128718697430519E-3</v>
      </c>
      <c r="AH72">
        <f t="shared" si="66"/>
        <v>-2.3454006042306443</v>
      </c>
      <c r="AI72">
        <f t="shared" si="67"/>
        <v>-2.3478134761003875</v>
      </c>
      <c r="AJ72">
        <f t="shared" si="68"/>
        <v>-9.0531830778382227E-2</v>
      </c>
      <c r="AK72">
        <f t="shared" si="81"/>
        <v>-6.086172042120544E-2</v>
      </c>
      <c r="AL72">
        <f t="shared" si="89"/>
        <v>-2.4992070272999749</v>
      </c>
      <c r="AN72">
        <f t="shared" si="69"/>
        <v>0</v>
      </c>
      <c r="AO72">
        <f t="shared" si="70"/>
        <v>0</v>
      </c>
      <c r="AP72">
        <f t="shared" si="71"/>
        <v>-1.5801874043761965E-6</v>
      </c>
      <c r="AQ72">
        <f t="shared" si="72"/>
        <v>-1.536000539231392E-3</v>
      </c>
      <c r="AR72">
        <f t="shared" si="73"/>
        <v>-1.5375807266357682E-3</v>
      </c>
      <c r="AS72">
        <f t="shared" si="74"/>
        <v>-5.9289206561287952E-5</v>
      </c>
      <c r="AT72">
        <f t="shared" si="75"/>
        <v>-3.9858280592618412E-5</v>
      </c>
      <c r="AU72">
        <f t="shared" si="76"/>
        <v>-1.6367282137896746E-3</v>
      </c>
      <c r="AW72">
        <v>69</v>
      </c>
      <c r="AX72">
        <f>IF(Z72&gt;0, (R72*SUMPRODUCT(K72:$K$98, X72:$X$98)-K72*$AZ$3)/Z72, 0)</f>
        <v>-16140.958992964031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0.50007659900000001</v>
      </c>
      <c r="Q73" s="5">
        <f t="shared" si="82"/>
        <v>50</v>
      </c>
      <c r="R73">
        <f t="shared" si="61"/>
        <v>50000</v>
      </c>
      <c r="S73">
        <f t="shared" si="62"/>
        <v>-29468.268673944211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-0.77892131809598109</v>
      </c>
      <c r="AC73">
        <f t="shared" si="80"/>
        <v>-0.69670200541347971</v>
      </c>
      <c r="AE73">
        <f t="shared" si="63"/>
        <v>0</v>
      </c>
      <c r="AF73">
        <f t="shared" si="64"/>
        <v>0</v>
      </c>
      <c r="AG73">
        <f t="shared" si="65"/>
        <v>-1.182122392601745E-3</v>
      </c>
      <c r="AH73">
        <f t="shared" si="66"/>
        <v>-1.2066207584438764</v>
      </c>
      <c r="AI73">
        <f t="shared" si="67"/>
        <v>-1.2078028808364782</v>
      </c>
      <c r="AJ73">
        <f t="shared" si="68"/>
        <v>-8.2219312682501378E-2</v>
      </c>
      <c r="AK73">
        <f t="shared" si="81"/>
        <v>-5.4524492266718683E-2</v>
      </c>
      <c r="AL73">
        <f t="shared" si="89"/>
        <v>-1.3445466857856982</v>
      </c>
      <c r="AN73">
        <f t="shared" si="69"/>
        <v>0</v>
      </c>
      <c r="AO73">
        <f t="shared" si="70"/>
        <v>0</v>
      </c>
      <c r="AP73">
        <f t="shared" si="71"/>
        <v>-6.9122391729406113E-7</v>
      </c>
      <c r="AQ73">
        <f t="shared" si="72"/>
        <v>-7.055488776456125E-4</v>
      </c>
      <c r="AR73">
        <f t="shared" si="73"/>
        <v>-7.0624010156290665E-4</v>
      </c>
      <c r="AS73">
        <f t="shared" si="74"/>
        <v>-4.8076202384206485E-5</v>
      </c>
      <c r="AT73">
        <f t="shared" si="75"/>
        <v>-3.1882175119043084E-5</v>
      </c>
      <c r="AU73">
        <f t="shared" si="76"/>
        <v>-7.8619847906615621E-4</v>
      </c>
      <c r="AW73">
        <v>70</v>
      </c>
      <c r="AX73">
        <f>IF(Z73&gt;0, (R73*SUMPRODUCT(K73:$K$98, X73:$X$98)-K73*$AZ$3)/Z73, 0)</f>
        <v>-29468.268673944211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0.512515834</v>
      </c>
      <c r="Q74" s="5">
        <f t="shared" si="82"/>
        <v>50</v>
      </c>
      <c r="R74">
        <f t="shared" si="61"/>
        <v>50000</v>
      </c>
      <c r="S74">
        <f t="shared" si="62"/>
        <v>-55153.85274564787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-0.69670200541347971</v>
      </c>
      <c r="AC74">
        <f t="shared" si="80"/>
        <v>-0.62262602462886396</v>
      </c>
      <c r="AE74">
        <f t="shared" si="63"/>
        <v>0</v>
      </c>
      <c r="AF74">
        <f t="shared" si="64"/>
        <v>0</v>
      </c>
      <c r="AG74">
        <f t="shared" si="65"/>
        <v>-5.644447247413688E-4</v>
      </c>
      <c r="AH74">
        <f t="shared" si="66"/>
        <v>-0.60585644393435878</v>
      </c>
      <c r="AI74">
        <f t="shared" si="67"/>
        <v>-0.60642088865910015</v>
      </c>
      <c r="AJ74">
        <f t="shared" si="68"/>
        <v>-7.4075980784615747E-2</v>
      </c>
      <c r="AK74">
        <f t="shared" si="81"/>
        <v>-4.8769140378943587E-2</v>
      </c>
      <c r="AL74">
        <f t="shared" si="89"/>
        <v>-0.72926600982265954</v>
      </c>
      <c r="AN74">
        <f t="shared" si="69"/>
        <v>0</v>
      </c>
      <c r="AO74">
        <f t="shared" si="70"/>
        <v>0</v>
      </c>
      <c r="AP74">
        <f t="shared" si="71"/>
        <v>-2.9468613898964981E-7</v>
      </c>
      <c r="AQ74">
        <f t="shared" si="72"/>
        <v>-3.1630643076135067E-4</v>
      </c>
      <c r="AR74">
        <f t="shared" si="73"/>
        <v>-3.1660111690034033E-4</v>
      </c>
      <c r="AS74">
        <f t="shared" si="74"/>
        <v>-3.8673697906012191E-5</v>
      </c>
      <c r="AT74">
        <f t="shared" si="75"/>
        <v>-2.5461465135846989E-5</v>
      </c>
      <c r="AU74">
        <f t="shared" si="76"/>
        <v>-3.8073627994219953E-4</v>
      </c>
      <c r="AW74">
        <v>71</v>
      </c>
      <c r="AX74">
        <f>IF(Z74&gt;0, (R74*SUMPRODUCT(K74:$K$98, X74:$X$98)-K74*$AZ$3)/Z74, 0)</f>
        <v>-55153.85274564787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0.52569093300000003</v>
      </c>
      <c r="Q75" s="5">
        <f t="shared" si="82"/>
        <v>50</v>
      </c>
      <c r="R75">
        <f t="shared" si="61"/>
        <v>50000</v>
      </c>
      <c r="S75">
        <f t="shared" si="62"/>
        <v>-106108.80106168026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-0.62262602462886396</v>
      </c>
      <c r="AC75">
        <f t="shared" si="80"/>
        <v>-0.55617310814689191</v>
      </c>
      <c r="AE75">
        <f t="shared" si="63"/>
        <v>0</v>
      </c>
      <c r="AF75">
        <f t="shared" si="64"/>
        <v>0</v>
      </c>
      <c r="AG75">
        <f t="shared" si="65"/>
        <v>-2.6207680351773675E-4</v>
      </c>
      <c r="AH75">
        <f t="shared" si="66"/>
        <v>-0.29672347397621834</v>
      </c>
      <c r="AI75">
        <f t="shared" si="67"/>
        <v>-0.2969855507797361</v>
      </c>
      <c r="AJ75">
        <f t="shared" si="68"/>
        <v>-6.6452916481972046E-2</v>
      </c>
      <c r="AK75">
        <f t="shared" si="81"/>
        <v>-4.3583821724020484E-2</v>
      </c>
      <c r="AL75">
        <f t="shared" si="89"/>
        <v>-0.40702228898572862</v>
      </c>
      <c r="AN75">
        <f t="shared" si="69"/>
        <v>0</v>
      </c>
      <c r="AO75">
        <f t="shared" si="70"/>
        <v>0</v>
      </c>
      <c r="AP75">
        <f t="shared" si="71"/>
        <v>-1.221655770108184E-7</v>
      </c>
      <c r="AQ75">
        <f t="shared" si="72"/>
        <v>-1.3831592084610417E-4</v>
      </c>
      <c r="AR75">
        <f t="shared" si="73"/>
        <v>-1.3843808642311501E-4</v>
      </c>
      <c r="AS75">
        <f t="shared" si="74"/>
        <v>-3.0976640347807104E-5</v>
      </c>
      <c r="AT75">
        <f t="shared" si="75"/>
        <v>-2.0316344895023335E-5</v>
      </c>
      <c r="AU75">
        <f t="shared" si="76"/>
        <v>-1.8973107166594543E-4</v>
      </c>
      <c r="AW75">
        <v>72</v>
      </c>
      <c r="AX75">
        <f>IF(Z75&gt;0, (R75*SUMPRODUCT(K75:$K$98, X75:$X$98)-K75*$AZ$3)/Z75, 0)</f>
        <v>-106108.80106168026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0.53963832300000003</v>
      </c>
      <c r="Q76" s="5">
        <f t="shared" si="82"/>
        <v>50</v>
      </c>
      <c r="R76">
        <f t="shared" si="61"/>
        <v>50000</v>
      </c>
      <c r="S76">
        <f t="shared" si="62"/>
        <v>-210412.09317441363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-0.55617310814689191</v>
      </c>
      <c r="AC76">
        <f t="shared" si="80"/>
        <v>-0.49669604646708315</v>
      </c>
      <c r="AE76">
        <f t="shared" si="63"/>
        <v>0</v>
      </c>
      <c r="AF76">
        <f t="shared" si="64"/>
        <v>0</v>
      </c>
      <c r="AG76">
        <f t="shared" si="65"/>
        <v>-1.1802934873504742E-4</v>
      </c>
      <c r="AH76">
        <f t="shared" si="66"/>
        <v>-0.14142668674751196</v>
      </c>
      <c r="AI76">
        <f t="shared" si="67"/>
        <v>-0.14154471609624703</v>
      </c>
      <c r="AJ76">
        <f t="shared" si="68"/>
        <v>-5.9477061679808763E-2</v>
      </c>
      <c r="AK76">
        <f t="shared" si="81"/>
        <v>-3.8932117570282435E-2</v>
      </c>
      <c r="AL76">
        <f t="shared" si="89"/>
        <v>-0.23995389534633821</v>
      </c>
      <c r="AN76">
        <f t="shared" si="69"/>
        <v>0</v>
      </c>
      <c r="AO76">
        <f t="shared" si="70"/>
        <v>0</v>
      </c>
      <c r="AP76">
        <f t="shared" si="71"/>
        <v>-4.9123834048450732E-8</v>
      </c>
      <c r="AQ76">
        <f t="shared" si="72"/>
        <v>-5.8861809916469101E-5</v>
      </c>
      <c r="AR76">
        <f t="shared" si="73"/>
        <v>-5.8910933750517557E-5</v>
      </c>
      <c r="AS76">
        <f t="shared" si="74"/>
        <v>-2.4754362698443132E-5</v>
      </c>
      <c r="AT76">
        <f t="shared" si="75"/>
        <v>-1.6203553634532886E-5</v>
      </c>
      <c r="AU76">
        <f t="shared" si="76"/>
        <v>-9.9868850083493574E-5</v>
      </c>
      <c r="AW76">
        <v>73</v>
      </c>
      <c r="AX76">
        <f>IF(Z76&gt;0, (R76*SUMPRODUCT(K76:$K$98, X76:$X$98)-K76*$AZ$3)/Z76, 0)</f>
        <v>-210412.09317441363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0.55384314300000004</v>
      </c>
      <c r="Q77" s="5">
        <f t="shared" si="82"/>
        <v>50</v>
      </c>
      <c r="R77">
        <f t="shared" si="61"/>
        <v>50000</v>
      </c>
      <c r="S77">
        <f t="shared" si="62"/>
        <v>-430781.70091488853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-0.49669604646708315</v>
      </c>
      <c r="AC77">
        <f t="shared" si="80"/>
        <v>-0.44352689256212918</v>
      </c>
      <c r="AE77">
        <f t="shared" si="63"/>
        <v>0</v>
      </c>
      <c r="AF77">
        <f t="shared" si="64"/>
        <v>0</v>
      </c>
      <c r="AG77">
        <f t="shared" si="65"/>
        <v>-5.1479309778035207E-5</v>
      </c>
      <c r="AH77">
        <f t="shared" si="66"/>
        <v>-6.5369745469661747E-2</v>
      </c>
      <c r="AI77">
        <f t="shared" si="67"/>
        <v>-6.5421224779439777E-2</v>
      </c>
      <c r="AJ77">
        <f t="shared" si="68"/>
        <v>-5.316915390495397E-2</v>
      </c>
      <c r="AK77">
        <f t="shared" si="81"/>
        <v>-3.4768723252695824E-2</v>
      </c>
      <c r="AL77">
        <f t="shared" si="89"/>
        <v>-0.15335910193708957</v>
      </c>
      <c r="AN77">
        <f t="shared" si="69"/>
        <v>0</v>
      </c>
      <c r="AO77">
        <f t="shared" si="70"/>
        <v>0</v>
      </c>
      <c r="AP77">
        <f t="shared" si="71"/>
        <v>-1.9130086662823085E-8</v>
      </c>
      <c r="AQ77">
        <f t="shared" si="72"/>
        <v>-2.4291873790718185E-5</v>
      </c>
      <c r="AR77">
        <f t="shared" si="73"/>
        <v>-2.4311003877381009E-5</v>
      </c>
      <c r="AS77">
        <f t="shared" si="74"/>
        <v>-1.9758045054922808E-5</v>
      </c>
      <c r="AT77">
        <f t="shared" si="75"/>
        <v>-1.292031093360881E-5</v>
      </c>
      <c r="AU77">
        <f t="shared" si="76"/>
        <v>-5.6989359865912622E-5</v>
      </c>
      <c r="AW77">
        <v>74</v>
      </c>
      <c r="AX77">
        <f>IF(Z77&gt;0, (R77*SUMPRODUCT(K77:$K$98, X77:$X$98)-K77*$AZ$3)/Z77, 0)</f>
        <v>-430781.70091488853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0.568687897</v>
      </c>
      <c r="Q78" s="5">
        <f t="shared" si="82"/>
        <v>50</v>
      </c>
      <c r="R78">
        <f t="shared" si="61"/>
        <v>50000</v>
      </c>
      <c r="S78">
        <f t="shared" si="62"/>
        <v>-912971.54075830989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-0.44352689256212918</v>
      </c>
      <c r="AC78">
        <f t="shared" si="80"/>
        <v>-0.39602617040478566</v>
      </c>
      <c r="AE78">
        <f t="shared" si="63"/>
        <v>0</v>
      </c>
      <c r="AF78">
        <f t="shared" si="64"/>
        <v>0</v>
      </c>
      <c r="AG78">
        <f t="shared" si="65"/>
        <v>-2.1688856263572477E-5</v>
      </c>
      <c r="AH78">
        <f t="shared" si="66"/>
        <v>-2.9275660416682378E-2</v>
      </c>
      <c r="AI78">
        <f t="shared" si="67"/>
        <v>-2.9297349272945951E-2</v>
      </c>
      <c r="AJ78">
        <f t="shared" si="68"/>
        <v>-4.7500722157343522E-2</v>
      </c>
      <c r="AK78">
        <f t="shared" si="81"/>
        <v>-3.1046882479349044E-2</v>
      </c>
      <c r="AL78">
        <f t="shared" si="89"/>
        <v>-0.10784495390963851</v>
      </c>
      <c r="AN78">
        <f t="shared" si="69"/>
        <v>0</v>
      </c>
      <c r="AO78">
        <f t="shared" si="70"/>
        <v>0</v>
      </c>
      <c r="AP78">
        <f t="shared" si="71"/>
        <v>-7.1961937879341473E-9</v>
      </c>
      <c r="AQ78">
        <f t="shared" si="72"/>
        <v>-9.7134363872398272E-6</v>
      </c>
      <c r="AR78">
        <f t="shared" si="73"/>
        <v>-9.7206325810277616E-6</v>
      </c>
      <c r="AS78">
        <f t="shared" si="74"/>
        <v>-1.5760370097761799E-5</v>
      </c>
      <c r="AT78">
        <f t="shared" si="75"/>
        <v>-1.030111408907519E-5</v>
      </c>
      <c r="AU78">
        <f t="shared" si="76"/>
        <v>-3.578211676786475E-5</v>
      </c>
      <c r="AW78">
        <v>75</v>
      </c>
      <c r="AX78">
        <f>IF(Z78&gt;0, (R78*SUMPRODUCT(K78:$K$98, X78:$X$98)-K78*$AZ$3)/Z78, 0)</f>
        <v>-912971.54075830989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0.58363282999999999</v>
      </c>
      <c r="Q79" s="5">
        <f t="shared" si="82"/>
        <v>50</v>
      </c>
      <c r="R79">
        <f t="shared" si="61"/>
        <v>50000</v>
      </c>
      <c r="S79">
        <f t="shared" si="62"/>
        <v>-2005997.9196315049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-0.39602617040478566</v>
      </c>
      <c r="AC79">
        <f t="shared" si="80"/>
        <v>-0.35360283559908873</v>
      </c>
      <c r="AE79">
        <f t="shared" si="63"/>
        <v>0</v>
      </c>
      <c r="AF79">
        <f t="shared" si="64"/>
        <v>0</v>
      </c>
      <c r="AG79">
        <f t="shared" si="65"/>
        <v>-8.8136391403647213E-6</v>
      </c>
      <c r="AH79">
        <f t="shared" si="66"/>
        <v>-1.265832856057203E-2</v>
      </c>
      <c r="AI79">
        <f t="shared" si="67"/>
        <v>-1.2667142199712395E-2</v>
      </c>
      <c r="AJ79">
        <f t="shared" si="68"/>
        <v>-4.2423334805696933E-2</v>
      </c>
      <c r="AK79">
        <f t="shared" si="81"/>
        <v>-2.7721831928334998E-2</v>
      </c>
      <c r="AL79">
        <f t="shared" si="89"/>
        <v>-8.2812308933744319E-2</v>
      </c>
      <c r="AN79">
        <f t="shared" si="69"/>
        <v>0</v>
      </c>
      <c r="AO79">
        <f t="shared" si="70"/>
        <v>0</v>
      </c>
      <c r="AP79">
        <f t="shared" si="71"/>
        <v>-2.6109793789056956E-9</v>
      </c>
      <c r="AQ79">
        <f t="shared" si="72"/>
        <v>-3.7499419157860944E-6</v>
      </c>
      <c r="AR79">
        <f t="shared" si="73"/>
        <v>-3.7525528951650001E-6</v>
      </c>
      <c r="AS79">
        <f t="shared" si="74"/>
        <v>-1.2567618278674304E-5</v>
      </c>
      <c r="AT79">
        <f t="shared" si="75"/>
        <v>-8.2124001627070208E-6</v>
      </c>
      <c r="AU79">
        <f t="shared" si="76"/>
        <v>-2.4532571336546322E-5</v>
      </c>
      <c r="AW79">
        <v>76</v>
      </c>
      <c r="AX79">
        <f>IF(Z79&gt;0, (R79*SUMPRODUCT(K79:$K$98, X79:$X$98)-K79*$AZ$3)/Z79, 0)</f>
        <v>-2005997.9196315049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0.59833308299999999</v>
      </c>
      <c r="Q80" s="5">
        <f t="shared" si="82"/>
        <v>50</v>
      </c>
      <c r="R80">
        <f t="shared" si="61"/>
        <v>50000</v>
      </c>
      <c r="S80">
        <f t="shared" si="62"/>
        <v>-4572985.822553508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-0.35360283559908873</v>
      </c>
      <c r="AC80">
        <f t="shared" si="80"/>
        <v>-0.31571993532485793</v>
      </c>
      <c r="AE80">
        <f t="shared" si="63"/>
        <v>0</v>
      </c>
      <c r="AF80">
        <f t="shared" si="64"/>
        <v>0</v>
      </c>
      <c r="AG80">
        <f t="shared" si="65"/>
        <v>-3.4520108696571812E-6</v>
      </c>
      <c r="AH80">
        <f t="shared" si="66"/>
        <v>-5.2734918793038935E-3</v>
      </c>
      <c r="AI80">
        <f t="shared" si="67"/>
        <v>-5.2769438901735504E-3</v>
      </c>
      <c r="AJ80">
        <f t="shared" si="68"/>
        <v>-3.7882900274230802E-2</v>
      </c>
      <c r="AK80">
        <f t="shared" si="81"/>
        <v>-2.4752198491936214E-2</v>
      </c>
      <c r="AL80">
        <f t="shared" si="89"/>
        <v>-6.7912042656340571E-2</v>
      </c>
      <c r="AN80">
        <f t="shared" si="69"/>
        <v>0</v>
      </c>
      <c r="AO80">
        <f t="shared" si="70"/>
        <v>0</v>
      </c>
      <c r="AP80">
        <f t="shared" si="71"/>
        <v>-9.1306628900586502E-10</v>
      </c>
      <c r="AQ80">
        <f t="shared" si="72"/>
        <v>-1.3948529834197055E-6</v>
      </c>
      <c r="AR80">
        <f t="shared" si="73"/>
        <v>-1.3957660497087112E-6</v>
      </c>
      <c r="AS80">
        <f t="shared" si="74"/>
        <v>-1.0020130433020993E-5</v>
      </c>
      <c r="AT80">
        <f t="shared" si="75"/>
        <v>-6.5470240028569811E-6</v>
      </c>
      <c r="AU80">
        <f t="shared" si="76"/>
        <v>-1.7962920485586687E-5</v>
      </c>
      <c r="AW80">
        <v>77</v>
      </c>
      <c r="AX80">
        <f>IF(Z80&gt;0, (R80*SUMPRODUCT(K80:$K$98, X80:$X$98)-K80*$AZ$3)/Z80, 0)</f>
        <v>-4572985.822553508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0.61338487399999997</v>
      </c>
      <c r="Q81" s="5">
        <f t="shared" si="82"/>
        <v>50</v>
      </c>
      <c r="R81">
        <f t="shared" si="61"/>
        <v>50000</v>
      </c>
      <c r="S81">
        <f t="shared" si="62"/>
        <v>-10841412.469096962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-0.31571993532485793</v>
      </c>
      <c r="AC81">
        <f t="shared" si="80"/>
        <v>-0.28189396391342481</v>
      </c>
      <c r="AE81">
        <f t="shared" si="63"/>
        <v>0</v>
      </c>
      <c r="AF81">
        <f t="shared" si="64"/>
        <v>0</v>
      </c>
      <c r="AG81">
        <f t="shared" si="65"/>
        <v>-1.3000795086293089E-6</v>
      </c>
      <c r="AH81">
        <f t="shared" si="66"/>
        <v>-2.1174112523313004E-3</v>
      </c>
      <c r="AI81">
        <f t="shared" si="67"/>
        <v>-2.1187113318399298E-3</v>
      </c>
      <c r="AJ81">
        <f t="shared" si="68"/>
        <v>-3.382597141143312E-2</v>
      </c>
      <c r="AK81">
        <f t="shared" si="81"/>
        <v>-2.2100395472740057E-2</v>
      </c>
      <c r="AL81">
        <f t="shared" si="89"/>
        <v>-5.804507821601311E-2</v>
      </c>
      <c r="AN81">
        <f t="shared" si="69"/>
        <v>0</v>
      </c>
      <c r="AO81">
        <f t="shared" si="70"/>
        <v>0</v>
      </c>
      <c r="AP81">
        <f t="shared" si="71"/>
        <v>-3.0703087096455021E-10</v>
      </c>
      <c r="AQ81">
        <f t="shared" si="72"/>
        <v>-5.0005450949599108E-7</v>
      </c>
      <c r="AR81">
        <f t="shared" si="73"/>
        <v>-5.0036154036695568E-7</v>
      </c>
      <c r="AS81">
        <f t="shared" si="74"/>
        <v>-7.9884479331760115E-6</v>
      </c>
      <c r="AT81">
        <f t="shared" si="75"/>
        <v>-5.2192989933442064E-6</v>
      </c>
      <c r="AU81">
        <f t="shared" si="76"/>
        <v>-1.3708108466887173E-5</v>
      </c>
      <c r="AW81">
        <v>78</v>
      </c>
      <c r="AX81">
        <f>IF(Z81&gt;0, (R81*SUMPRODUCT(K81:$K$98, X81:$X$98)-K81*$AZ$3)/Z81, 0)</f>
        <v>-10841412.469096962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0.62870016699999998</v>
      </c>
      <c r="Q82" s="5">
        <f t="shared" si="82"/>
        <v>50</v>
      </c>
      <c r="R82">
        <f t="shared" si="61"/>
        <v>50000</v>
      </c>
      <c r="S82">
        <f t="shared" si="62"/>
        <v>-26791733.065894201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-0.28189396391342481</v>
      </c>
      <c r="AC82">
        <f t="shared" si="80"/>
        <v>-0.25169145837470519</v>
      </c>
      <c r="AE82">
        <f t="shared" si="63"/>
        <v>0</v>
      </c>
      <c r="AF82">
        <f t="shared" si="64"/>
        <v>0</v>
      </c>
      <c r="AG82">
        <f t="shared" si="65"/>
        <v>-4.6971850935449133E-7</v>
      </c>
      <c r="AH82">
        <f t="shared" si="66"/>
        <v>-8.1736020418852443E-4</v>
      </c>
      <c r="AI82">
        <f t="shared" si="67"/>
        <v>-8.1782992269787888E-4</v>
      </c>
      <c r="AJ82">
        <f t="shared" si="68"/>
        <v>-3.0202505538719615E-2</v>
      </c>
      <c r="AK82">
        <f t="shared" si="81"/>
        <v>-1.9732577473939739E-2</v>
      </c>
      <c r="AL82">
        <f t="shared" si="89"/>
        <v>-5.0752912935357233E-2</v>
      </c>
      <c r="AN82">
        <f t="shared" si="69"/>
        <v>0</v>
      </c>
      <c r="AO82">
        <f t="shared" si="70"/>
        <v>0</v>
      </c>
      <c r="AP82">
        <f t="shared" si="71"/>
        <v>-9.9044823576193322E-11</v>
      </c>
      <c r="AQ82">
        <f t="shared" si="72"/>
        <v>-1.7234853557997157E-7</v>
      </c>
      <c r="AR82">
        <f t="shared" si="73"/>
        <v>-1.7244758040354775E-7</v>
      </c>
      <c r="AS82">
        <f t="shared" si="74"/>
        <v>-6.3684989479175677E-6</v>
      </c>
      <c r="AT82">
        <f t="shared" si="75"/>
        <v>-4.1608103910909689E-6</v>
      </c>
      <c r="AU82">
        <f t="shared" si="76"/>
        <v>-1.0701756919412085E-5</v>
      </c>
      <c r="AW82">
        <v>79</v>
      </c>
      <c r="AX82">
        <f>IF(Z82&gt;0, (R82*SUMPRODUCT(K82:$K$98, X82:$X$98)-K82*$AZ$3)/Z82, 0)</f>
        <v>-26791733.065894201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0.64417999699999995</v>
      </c>
      <c r="Q83" s="5">
        <f t="shared" si="82"/>
        <v>50</v>
      </c>
      <c r="R83">
        <f t="shared" si="61"/>
        <v>50000</v>
      </c>
      <c r="S83">
        <f t="shared" si="62"/>
        <v>-69172417.641157687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-0.25169145837470519</v>
      </c>
      <c r="AC83">
        <f t="shared" si="80"/>
        <v>-0.22472466144357195</v>
      </c>
      <c r="AE83">
        <f t="shared" si="63"/>
        <v>0</v>
      </c>
      <c r="AF83">
        <f t="shared" si="64"/>
        <v>0</v>
      </c>
      <c r="AG83">
        <f t="shared" si="65"/>
        <v>-1.6243805631412575E-7</v>
      </c>
      <c r="AH83">
        <f t="shared" si="66"/>
        <v>-3.025832679468207E-4</v>
      </c>
      <c r="AI83">
        <f t="shared" si="67"/>
        <v>-3.0274570600313479E-4</v>
      </c>
      <c r="AJ83">
        <f t="shared" si="68"/>
        <v>-2.6966796931133241E-2</v>
      </c>
      <c r="AK83">
        <f t="shared" si="81"/>
        <v>-1.7618402086229366E-2</v>
      </c>
      <c r="AL83">
        <f t="shared" si="89"/>
        <v>-4.4887944723365741E-2</v>
      </c>
      <c r="AN83">
        <f t="shared" si="69"/>
        <v>0</v>
      </c>
      <c r="AO83">
        <f t="shared" si="70"/>
        <v>0</v>
      </c>
      <c r="AP83">
        <f t="shared" si="71"/>
        <v>-3.0581858202012187E-11</v>
      </c>
      <c r="AQ83">
        <f t="shared" si="72"/>
        <v>-5.6966691209087271E-8</v>
      </c>
      <c r="AR83">
        <f t="shared" si="73"/>
        <v>-5.6997273067289278E-8</v>
      </c>
      <c r="AS83">
        <f t="shared" si="74"/>
        <v>-5.0769799800827717E-6</v>
      </c>
      <c r="AT83">
        <f t="shared" si="75"/>
        <v>-3.3169780935149454E-6</v>
      </c>
      <c r="AU83">
        <f t="shared" si="76"/>
        <v>-8.4509553466650061E-6</v>
      </c>
      <c r="AW83">
        <v>80</v>
      </c>
      <c r="AX83">
        <f>IF(Z83&gt;0, (R83*SUMPRODUCT(K83:$K$98, X83:$X$98)-K83*$AZ$3)/Z83, 0)</f>
        <v>-69172417.641157687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0.65972661300000002</v>
      </c>
      <c r="Q84" s="5">
        <f t="shared" si="82"/>
        <v>50</v>
      </c>
      <c r="R84">
        <f t="shared" si="61"/>
        <v>50000</v>
      </c>
      <c r="S84">
        <f t="shared" si="62"/>
        <v>-186999935.27457479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-0.22472466144357195</v>
      </c>
      <c r="AC84">
        <f t="shared" si="80"/>
        <v>-0.20064706726770173</v>
      </c>
      <c r="AE84">
        <f t="shared" si="63"/>
        <v>0</v>
      </c>
      <c r="AF84">
        <f t="shared" si="64"/>
        <v>0</v>
      </c>
      <c r="AG84">
        <f t="shared" si="65"/>
        <v>-5.3648967036563056E-8</v>
      </c>
      <c r="AH84">
        <f t="shared" si="66"/>
        <v>-1.0716470871442144E-4</v>
      </c>
      <c r="AI84">
        <f t="shared" si="67"/>
        <v>-1.0721835768145799E-4</v>
      </c>
      <c r="AJ84">
        <f t="shared" si="68"/>
        <v>-2.4077594175870215E-2</v>
      </c>
      <c r="AK84">
        <f t="shared" si="81"/>
        <v>-1.5730726301050039E-2</v>
      </c>
      <c r="AL84">
        <f t="shared" si="89"/>
        <v>-3.9915538834601708E-2</v>
      </c>
      <c r="AN84">
        <f t="shared" si="69"/>
        <v>0</v>
      </c>
      <c r="AO84">
        <f t="shared" si="70"/>
        <v>0</v>
      </c>
      <c r="AP84">
        <f t="shared" si="71"/>
        <v>-9.0181909724395514E-12</v>
      </c>
      <c r="AQ84">
        <f t="shared" si="72"/>
        <v>-1.8013987259696223E-8</v>
      </c>
      <c r="AR84">
        <f t="shared" si="73"/>
        <v>-1.8023005450668661E-8</v>
      </c>
      <c r="AS84">
        <f t="shared" si="74"/>
        <v>-4.0473536477768949E-6</v>
      </c>
      <c r="AT84">
        <f t="shared" si="75"/>
        <v>-2.6442763347403137E-6</v>
      </c>
      <c r="AU84">
        <f t="shared" si="76"/>
        <v>-6.7096529879678767E-6</v>
      </c>
      <c r="AW84">
        <v>81</v>
      </c>
      <c r="AX84">
        <f>IF(Z84&gt;0, (R84*SUMPRODUCT(K84:$K$98, X84:$X$98)-K84*$AZ$3)/Z84, 0)</f>
        <v>-186999935.27457479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0.67535580100000003</v>
      </c>
      <c r="Q85" s="5">
        <f t="shared" si="82"/>
        <v>50</v>
      </c>
      <c r="R85">
        <f t="shared" si="61"/>
        <v>50000</v>
      </c>
      <c r="S85">
        <f t="shared" si="62"/>
        <v>-530644590.58240199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-0.20064706726770173</v>
      </c>
      <c r="AC85">
        <f t="shared" si="80"/>
        <v>-0.17914918247583053</v>
      </c>
      <c r="AE85">
        <f t="shared" si="63"/>
        <v>0</v>
      </c>
      <c r="AF85">
        <f t="shared" si="64"/>
        <v>0</v>
      </c>
      <c r="AG85">
        <f t="shared" si="65"/>
        <v>-1.6880336260396785E-8</v>
      </c>
      <c r="AH85">
        <f t="shared" si="66"/>
        <v>-3.6232141105800636E-5</v>
      </c>
      <c r="AI85">
        <f t="shared" si="67"/>
        <v>-3.6249021442061036E-5</v>
      </c>
      <c r="AJ85">
        <f t="shared" si="68"/>
        <v>-2.1497884791871202E-2</v>
      </c>
      <c r="AK85">
        <f t="shared" si="81"/>
        <v>-1.4045294708739123E-2</v>
      </c>
      <c r="AL85">
        <f t="shared" si="89"/>
        <v>-3.5579428522052384E-2</v>
      </c>
      <c r="AN85">
        <f t="shared" si="69"/>
        <v>0</v>
      </c>
      <c r="AO85">
        <f t="shared" si="70"/>
        <v>0</v>
      </c>
      <c r="AP85">
        <f t="shared" si="71"/>
        <v>-2.5335013169216726E-12</v>
      </c>
      <c r="AQ85">
        <f t="shared" si="72"/>
        <v>-5.4379353462168586E-9</v>
      </c>
      <c r="AR85">
        <f t="shared" si="73"/>
        <v>-5.4404688475337808E-9</v>
      </c>
      <c r="AS85">
        <f t="shared" si="74"/>
        <v>-3.2265304784844285E-6</v>
      </c>
      <c r="AT85">
        <f t="shared" si="75"/>
        <v>-2.1080014101749384E-6</v>
      </c>
      <c r="AU85">
        <f t="shared" si="76"/>
        <v>-5.3399723575069002E-6</v>
      </c>
      <c r="AW85">
        <v>82</v>
      </c>
      <c r="AX85">
        <f>IF(Z85&gt;0, (R85*SUMPRODUCT(K85:$K$98, X85:$X$98)-K85*$AZ$3)/Z85, 0)</f>
        <v>-530644590.58240199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0.69109609699999996</v>
      </c>
      <c r="Q86" s="5">
        <f t="shared" si="82"/>
        <v>50</v>
      </c>
      <c r="R86">
        <f t="shared" si="61"/>
        <v>50000</v>
      </c>
      <c r="S86">
        <f t="shared" si="62"/>
        <v>-1585090799.981777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-0.17914918247583053</v>
      </c>
      <c r="AC86">
        <f t="shared" si="80"/>
        <v>-0.15995463183710659</v>
      </c>
      <c r="AE86">
        <f t="shared" si="63"/>
        <v>0</v>
      </c>
      <c r="AF86">
        <f t="shared" si="64"/>
        <v>0</v>
      </c>
      <c r="AG86">
        <f t="shared" si="65"/>
        <v>-5.0455983921850254E-9</v>
      </c>
      <c r="AH86">
        <f t="shared" si="66"/>
        <v>-1.1665934505607792E-5</v>
      </c>
      <c r="AI86">
        <f t="shared" si="67"/>
        <v>-1.1670980103999977E-5</v>
      </c>
      <c r="AJ86">
        <f t="shared" si="68"/>
        <v>-1.919455063872394E-2</v>
      </c>
      <c r="AK86">
        <f t="shared" si="81"/>
        <v>-1.2540442773308139E-2</v>
      </c>
      <c r="AL86">
        <f t="shared" si="89"/>
        <v>-3.1746664392136081E-2</v>
      </c>
      <c r="AN86">
        <f t="shared" si="69"/>
        <v>0</v>
      </c>
      <c r="AO86">
        <f t="shared" si="70"/>
        <v>0</v>
      </c>
      <c r="AP86">
        <f t="shared" si="71"/>
        <v>-6.7613699275315019E-13</v>
      </c>
      <c r="AQ86">
        <f t="shared" si="72"/>
        <v>-1.5632972070258284E-9</v>
      </c>
      <c r="AR86">
        <f t="shared" si="73"/>
        <v>-1.5639733440185815E-9</v>
      </c>
      <c r="AS86">
        <f t="shared" si="74"/>
        <v>-2.5721717697976752E-6</v>
      </c>
      <c r="AT86">
        <f t="shared" si="75"/>
        <v>-1.6804859613223467E-6</v>
      </c>
      <c r="AU86">
        <f t="shared" si="76"/>
        <v>-4.2542217044640409E-6</v>
      </c>
      <c r="AW86">
        <v>83</v>
      </c>
      <c r="AX86">
        <f>IF(Z86&gt;0, (R86*SUMPRODUCT(K86:$K$98, X86:$X$98)-K86*$AZ$3)/Z86, 0)</f>
        <v>-1585090799.981777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0.70685825099999999</v>
      </c>
      <c r="Q87" s="5">
        <f t="shared" si="82"/>
        <v>50</v>
      </c>
      <c r="R87">
        <f t="shared" si="61"/>
        <v>50000</v>
      </c>
      <c r="S87">
        <f t="shared" si="62"/>
        <v>-4998413907.7479534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-0.15995463183710659</v>
      </c>
      <c r="AC87">
        <f t="shared" si="80"/>
        <v>-0.14281663690338653</v>
      </c>
      <c r="AE87">
        <f t="shared" si="63"/>
        <v>0</v>
      </c>
      <c r="AF87">
        <f t="shared" si="64"/>
        <v>0</v>
      </c>
      <c r="AG87">
        <f t="shared" si="65"/>
        <v>-1.4286195535148557E-9</v>
      </c>
      <c r="AH87">
        <f t="shared" si="66"/>
        <v>-3.5665228547483191E-6</v>
      </c>
      <c r="AI87">
        <f t="shared" si="67"/>
        <v>-3.5679514743018338E-6</v>
      </c>
      <c r="AJ87">
        <f t="shared" si="68"/>
        <v>-1.7137994933720063E-2</v>
      </c>
      <c r="AK87">
        <f t="shared" si="81"/>
        <v>-1.1196824228597463E-2</v>
      </c>
      <c r="AL87">
        <f t="shared" si="89"/>
        <v>-2.833838711379183E-2</v>
      </c>
      <c r="AN87">
        <f t="shared" si="69"/>
        <v>0</v>
      </c>
      <c r="AO87">
        <f t="shared" si="70"/>
        <v>0</v>
      </c>
      <c r="AP87">
        <f t="shared" si="71"/>
        <v>-1.7093090240332786E-13</v>
      </c>
      <c r="AQ87">
        <f t="shared" si="72"/>
        <v>-4.2672590369097442E-10</v>
      </c>
      <c r="AR87">
        <f t="shared" si="73"/>
        <v>-4.2689683459337772E-10</v>
      </c>
      <c r="AS87">
        <f t="shared" si="74"/>
        <v>-2.0505199807724523E-6</v>
      </c>
      <c r="AT87">
        <f t="shared" si="75"/>
        <v>-1.3396731584254548E-6</v>
      </c>
      <c r="AU87">
        <f t="shared" si="76"/>
        <v>-3.3906200360325007E-6</v>
      </c>
      <c r="AW87">
        <v>84</v>
      </c>
      <c r="AX87">
        <f>IF(Z87&gt;0, (R87*SUMPRODUCT(K87:$K$98, X87:$X$98)-K87*$AZ$3)/Z87, 0)</f>
        <v>-4998413907.7479534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0.722550582</v>
      </c>
      <c r="Q88" s="5">
        <f t="shared" si="82"/>
        <v>50</v>
      </c>
      <c r="R88">
        <f t="shared" si="61"/>
        <v>50000</v>
      </c>
      <c r="S88">
        <f t="shared" si="62"/>
        <v>-16686779902.733343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-0.14281663690338653</v>
      </c>
      <c r="AC88">
        <f t="shared" si="80"/>
        <v>-0.12751485474348989</v>
      </c>
      <c r="AE88">
        <f t="shared" si="63"/>
        <v>0</v>
      </c>
      <c r="AF88">
        <f t="shared" si="64"/>
        <v>0</v>
      </c>
      <c r="AG88">
        <f t="shared" si="65"/>
        <v>-3.8208346813096813E-10</v>
      </c>
      <c r="AH88">
        <f t="shared" si="66"/>
        <v>-1.0322498898487392E-6</v>
      </c>
      <c r="AI88">
        <f t="shared" si="67"/>
        <v>-1.0326319733168701E-6</v>
      </c>
      <c r="AJ88">
        <f t="shared" si="68"/>
        <v>-1.5301782159896637E-2</v>
      </c>
      <c r="AK88">
        <f t="shared" si="81"/>
        <v>-9.9971645832370587E-3</v>
      </c>
      <c r="AL88">
        <f t="shared" si="89"/>
        <v>-2.5299979375107015E-2</v>
      </c>
      <c r="AN88">
        <f t="shared" si="69"/>
        <v>0</v>
      </c>
      <c r="AO88">
        <f t="shared" si="70"/>
        <v>0</v>
      </c>
      <c r="AP88">
        <f t="shared" si="71"/>
        <v>-4.0817294969629326E-14</v>
      </c>
      <c r="AQ88">
        <f t="shared" si="72"/>
        <v>-1.1027341340474084E-10</v>
      </c>
      <c r="AR88">
        <f t="shared" si="73"/>
        <v>-1.1031423069971046E-10</v>
      </c>
      <c r="AS88">
        <f t="shared" si="74"/>
        <v>-1.6346620779924039E-6</v>
      </c>
      <c r="AT88">
        <f t="shared" si="75"/>
        <v>-1.0679792497958777E-6</v>
      </c>
      <c r="AU88">
        <f t="shared" si="76"/>
        <v>-2.7027516420189815E-6</v>
      </c>
      <c r="AW88">
        <v>85</v>
      </c>
      <c r="AX88">
        <f>IF(Z88&gt;0, (R88*SUMPRODUCT(K88:$K$98, X88:$X$98)-K88*$AZ$3)/Z88, 0)</f>
        <v>-16686779902.733343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0.74076925400000004</v>
      </c>
      <c r="Q89" s="5">
        <f t="shared" si="82"/>
        <v>50</v>
      </c>
      <c r="R89">
        <f t="shared" si="61"/>
        <v>50000</v>
      </c>
      <c r="S89">
        <f t="shared" si="62"/>
        <v>-59779585299.791084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-0.12751485474348989</v>
      </c>
      <c r="AC89">
        <f t="shared" si="80"/>
        <v>-0.11385254897285033</v>
      </c>
      <c r="AE89">
        <f t="shared" si="63"/>
        <v>0</v>
      </c>
      <c r="AF89">
        <f t="shared" si="64"/>
        <v>0</v>
      </c>
      <c r="AG89">
        <f t="shared" si="65"/>
        <v>-9.5226947796548375E-11</v>
      </c>
      <c r="AH89">
        <f t="shared" si="66"/>
        <v>-2.8303568565311004E-7</v>
      </c>
      <c r="AI89">
        <f t="shared" si="67"/>
        <v>-2.8313091260090661E-7</v>
      </c>
      <c r="AJ89">
        <f t="shared" si="68"/>
        <v>-1.3662305770639566E-2</v>
      </c>
      <c r="AK89">
        <f t="shared" si="81"/>
        <v>-8.926039832044293E-3</v>
      </c>
      <c r="AL89">
        <f t="shared" si="89"/>
        <v>-2.2588628733596461E-2</v>
      </c>
      <c r="AN89">
        <f t="shared" si="69"/>
        <v>0</v>
      </c>
      <c r="AO89">
        <f t="shared" si="70"/>
        <v>0</v>
      </c>
      <c r="AP89">
        <f t="shared" si="71"/>
        <v>-9.0829686383774642E-15</v>
      </c>
      <c r="AQ89">
        <f t="shared" si="72"/>
        <v>-2.6996604593705597E-11</v>
      </c>
      <c r="AR89">
        <f t="shared" si="73"/>
        <v>-2.7005687562343977E-11</v>
      </c>
      <c r="AS89">
        <f t="shared" si="74"/>
        <v>-1.3031426262634094E-6</v>
      </c>
      <c r="AT89">
        <f t="shared" si="75"/>
        <v>-8.5138652172893679E-7</v>
      </c>
      <c r="AU89">
        <f t="shared" si="76"/>
        <v>-2.1545561536799084E-6</v>
      </c>
      <c r="AW89">
        <v>86</v>
      </c>
      <c r="AX89">
        <f>IF(Z89&gt;0, (R89*SUMPRODUCT(K89:$K$98, X89:$X$98)-K89*$AZ$3)/Z89, 0)</f>
        <v>-59779585299.791084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0.75888896100000003</v>
      </c>
      <c r="Q90" s="5">
        <f t="shared" si="82"/>
        <v>50</v>
      </c>
      <c r="R90">
        <f t="shared" si="61"/>
        <v>50000</v>
      </c>
      <c r="S90">
        <f t="shared" si="62"/>
        <v>-230947989222.51321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-0.11385254897285033</v>
      </c>
      <c r="AC90">
        <f t="shared" si="80"/>
        <v>-0.10165406160617461</v>
      </c>
      <c r="AE90">
        <f t="shared" si="63"/>
        <v>0</v>
      </c>
      <c r="AF90">
        <f t="shared" si="64"/>
        <v>0</v>
      </c>
      <c r="AG90">
        <f t="shared" si="65"/>
        <v>-2.2007998846059056E-11</v>
      </c>
      <c r="AH90">
        <f t="shared" si="66"/>
        <v>-7.2266679472523836E-8</v>
      </c>
      <c r="AI90">
        <f t="shared" si="67"/>
        <v>-7.22886874713699E-8</v>
      </c>
      <c r="AJ90">
        <f t="shared" si="68"/>
        <v>-1.2198487366675712E-2</v>
      </c>
      <c r="AK90">
        <f t="shared" si="81"/>
        <v>-7.9696784280995237E-3</v>
      </c>
      <c r="AL90">
        <f t="shared" si="89"/>
        <v>-2.0168238083462707E-2</v>
      </c>
      <c r="AN90">
        <f t="shared" si="69"/>
        <v>0</v>
      </c>
      <c r="AO90">
        <f t="shared" si="70"/>
        <v>0</v>
      </c>
      <c r="AP90">
        <f t="shared" si="71"/>
        <v>-1.8742627850177061E-15</v>
      </c>
      <c r="AQ90">
        <f t="shared" si="72"/>
        <v>-6.1544327078338019E-12</v>
      </c>
      <c r="AR90">
        <f t="shared" si="73"/>
        <v>-6.1563069706188204E-12</v>
      </c>
      <c r="AS90">
        <f t="shared" si="74"/>
        <v>-1.0388573293188355E-6</v>
      </c>
      <c r="AT90">
        <f t="shared" si="75"/>
        <v>-6.7872012311651616E-7</v>
      </c>
      <c r="AU90">
        <f t="shared" si="76"/>
        <v>-1.7175836087423224E-6</v>
      </c>
      <c r="AW90">
        <v>87</v>
      </c>
      <c r="AX90">
        <f>IF(Z90&gt;0, (R90*SUMPRODUCT(K90:$K$98, X90:$X$98)-K90*$AZ$3)/Z90, 0)</f>
        <v>-230947989222.51321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0.77688723800000004</v>
      </c>
      <c r="Q91" s="5">
        <f t="shared" si="82"/>
        <v>50</v>
      </c>
      <c r="R91">
        <f t="shared" si="61"/>
        <v>50000</v>
      </c>
      <c r="S91">
        <f t="shared" si="62"/>
        <v>-967579603786.97766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-0.10165406160617461</v>
      </c>
      <c r="AC91">
        <f t="shared" si="80"/>
        <v>-9.076255501083591E-2</v>
      </c>
      <c r="AE91">
        <f t="shared" si="63"/>
        <v>0</v>
      </c>
      <c r="AF91">
        <f t="shared" si="64"/>
        <v>0</v>
      </c>
      <c r="AG91">
        <f t="shared" si="65"/>
        <v>-4.690185420176457E-12</v>
      </c>
      <c r="AH91">
        <f t="shared" si="66"/>
        <v>-1.7097733437422011E-8</v>
      </c>
      <c r="AI91">
        <f t="shared" si="67"/>
        <v>-1.7102423622842188E-8</v>
      </c>
      <c r="AJ91">
        <f t="shared" si="68"/>
        <v>-1.0891506595338704E-2</v>
      </c>
      <c r="AK91">
        <f t="shared" si="81"/>
        <v>-7.1157843124322233E-3</v>
      </c>
      <c r="AL91">
        <f t="shared" si="89"/>
        <v>-1.800730801019455E-2</v>
      </c>
      <c r="AN91">
        <f t="shared" si="69"/>
        <v>0</v>
      </c>
      <c r="AO91">
        <f t="shared" si="70"/>
        <v>0</v>
      </c>
      <c r="AP91">
        <f t="shared" si="71"/>
        <v>-3.566333203829781E-16</v>
      </c>
      <c r="AQ91">
        <f t="shared" si="72"/>
        <v>-1.3000811056594588E-12</v>
      </c>
      <c r="AR91">
        <f t="shared" si="73"/>
        <v>-1.3004377389798416E-12</v>
      </c>
      <c r="AS91">
        <f t="shared" si="74"/>
        <v>-8.2817070394684106E-7</v>
      </c>
      <c r="AT91">
        <f t="shared" si="75"/>
        <v>-5.4107152684303351E-7</v>
      </c>
      <c r="AU91">
        <f t="shared" si="76"/>
        <v>-1.3692435312276136E-6</v>
      </c>
      <c r="AW91">
        <v>88</v>
      </c>
      <c r="AX91">
        <f>IF(Z91&gt;0, (R91*SUMPRODUCT(K91:$K$98, X91:$X$98)-K91*$AZ$3)/Z91, 0)</f>
        <v>-967579603786.97766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0.79474162100000001</v>
      </c>
      <c r="Q92" s="5">
        <f t="shared" si="82"/>
        <v>50</v>
      </c>
      <c r="R92">
        <f t="shared" si="61"/>
        <v>50000</v>
      </c>
      <c r="S92">
        <f t="shared" si="62"/>
        <v>-4424447058100.9561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-9.076255501083591E-2</v>
      </c>
      <c r="AC92">
        <f t="shared" si="80"/>
        <v>-8.1037995546517139E-2</v>
      </c>
      <c r="AE92">
        <f t="shared" si="63"/>
        <v>0</v>
      </c>
      <c r="AF92">
        <f t="shared" si="64"/>
        <v>0</v>
      </c>
      <c r="AG92">
        <f t="shared" si="65"/>
        <v>-9.1579800235308898E-13</v>
      </c>
      <c r="AH92">
        <f t="shared" si="66"/>
        <v>-3.7274855636216035E-9</v>
      </c>
      <c r="AI92">
        <f t="shared" si="67"/>
        <v>-3.7284013616239565E-9</v>
      </c>
      <c r="AJ92">
        <f t="shared" si="68"/>
        <v>-9.7245594643187716E-3</v>
      </c>
      <c r="AK92">
        <f t="shared" si="81"/>
        <v>-6.3533788507585147E-3</v>
      </c>
      <c r="AL92">
        <f t="shared" si="89"/>
        <v>-1.6077942043478649E-2</v>
      </c>
      <c r="AN92">
        <f t="shared" si="69"/>
        <v>0</v>
      </c>
      <c r="AO92">
        <f t="shared" si="70"/>
        <v>0</v>
      </c>
      <c r="AP92">
        <f t="shared" si="71"/>
        <v>-6.2174682174435677E-17</v>
      </c>
      <c r="AQ92">
        <f t="shared" si="72"/>
        <v>-2.5306369923551815E-13</v>
      </c>
      <c r="AR92">
        <f t="shared" si="73"/>
        <v>-2.5312587391769258E-13</v>
      </c>
      <c r="AS92">
        <f t="shared" si="74"/>
        <v>-6.6021261503833932E-7</v>
      </c>
      <c r="AT92">
        <f t="shared" si="75"/>
        <v>-4.3133890854174523E-7</v>
      </c>
      <c r="AU92">
        <f t="shared" si="76"/>
        <v>-1.0915517767059586E-6</v>
      </c>
      <c r="AW92">
        <v>89</v>
      </c>
      <c r="AX92">
        <f>IF(Z92&gt;0, (R92*SUMPRODUCT(K92:$K$98, X92:$X$98)-K92*$AZ$3)/Z92, 0)</f>
        <v>-4424447058100.9561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0.81243025300000005</v>
      </c>
      <c r="Q93" s="5">
        <f t="shared" si="82"/>
        <v>50</v>
      </c>
      <c r="R93">
        <f t="shared" si="61"/>
        <v>50000</v>
      </c>
      <c r="S93">
        <f t="shared" si="62"/>
        <v>-22247028143993.109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-8.1037995546517139E-2</v>
      </c>
      <c r="AC93">
        <f t="shared" si="80"/>
        <v>-7.2355353166753358E-2</v>
      </c>
      <c r="AE93">
        <f t="shared" si="63"/>
        <v>0</v>
      </c>
      <c r="AF93">
        <f t="shared" si="64"/>
        <v>0</v>
      </c>
      <c r="AG93">
        <f t="shared" si="65"/>
        <v>-1.626180195809433E-13</v>
      </c>
      <c r="AH93">
        <f t="shared" si="66"/>
        <v>-7.4402200274861467E-10</v>
      </c>
      <c r="AI93">
        <f t="shared" si="67"/>
        <v>-7.4418462076819562E-10</v>
      </c>
      <c r="AJ93">
        <f t="shared" si="68"/>
        <v>-8.6826423797637803E-3</v>
      </c>
      <c r="AK93">
        <f t="shared" si="81"/>
        <v>-5.6726596882562003E-3</v>
      </c>
      <c r="AL93">
        <f t="shared" si="89"/>
        <v>-1.4355302812204601E-2</v>
      </c>
      <c r="AN93">
        <f t="shared" si="69"/>
        <v>0</v>
      </c>
      <c r="AO93">
        <f t="shared" si="70"/>
        <v>0</v>
      </c>
      <c r="AP93">
        <f t="shared" si="71"/>
        <v>-9.8574487352856642E-18</v>
      </c>
      <c r="AQ93">
        <f t="shared" si="72"/>
        <v>-4.510052925818872E-14</v>
      </c>
      <c r="AR93">
        <f t="shared" si="73"/>
        <v>-4.5110386706924002E-14</v>
      </c>
      <c r="AS93">
        <f t="shared" si="74"/>
        <v>-5.2631745464553709E-7</v>
      </c>
      <c r="AT93">
        <f t="shared" si="75"/>
        <v>-3.4386073704380487E-7</v>
      </c>
      <c r="AU93">
        <f t="shared" si="76"/>
        <v>-8.7017823679972868E-7</v>
      </c>
      <c r="AW93">
        <v>90</v>
      </c>
      <c r="AX93">
        <f>IF(Z93&gt;0, (R93*SUMPRODUCT(K93:$K$98, X93:$X$98)-K93*$AZ$3)/Z93, 0)</f>
        <v>-22247028143993.109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0.830029028</v>
      </c>
      <c r="Q94" s="5">
        <f t="shared" si="82"/>
        <v>50</v>
      </c>
      <c r="R94">
        <f t="shared" si="61"/>
        <v>50000</v>
      </c>
      <c r="S94">
        <f t="shared" si="62"/>
        <v>-124168889751574.64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-7.2355353166753358E-2</v>
      </c>
      <c r="AC94">
        <f t="shared" si="80"/>
        <v>-6.4602993898926278E-2</v>
      </c>
      <c r="AE94">
        <f t="shared" si="63"/>
        <v>0</v>
      </c>
      <c r="AF94">
        <f t="shared" si="64"/>
        <v>0</v>
      </c>
      <c r="AG94">
        <f t="shared" si="65"/>
        <v>-2.6014162657078529E-14</v>
      </c>
      <c r="AH94">
        <f t="shared" si="66"/>
        <v>-1.3497767672805533E-10</v>
      </c>
      <c r="AI94">
        <f t="shared" si="67"/>
        <v>-1.3500369089071242E-10</v>
      </c>
      <c r="AJ94">
        <f t="shared" si="68"/>
        <v>-7.7523592678270803E-3</v>
      </c>
      <c r="AK94">
        <f t="shared" si="81"/>
        <v>-5.0648747216727359E-3</v>
      </c>
      <c r="AL94">
        <f t="shared" si="89"/>
        <v>-1.2817234124503507E-2</v>
      </c>
      <c r="AN94">
        <f t="shared" si="69"/>
        <v>0</v>
      </c>
      <c r="AO94">
        <f t="shared" si="70"/>
        <v>0</v>
      </c>
      <c r="AP94">
        <f t="shared" si="71"/>
        <v>-1.4079514782355519E-18</v>
      </c>
      <c r="AQ94">
        <f t="shared" si="72"/>
        <v>-7.3053291002758829E-15</v>
      </c>
      <c r="AR94">
        <f t="shared" si="73"/>
        <v>-7.3067370517541188E-15</v>
      </c>
      <c r="AS94">
        <f t="shared" si="74"/>
        <v>-4.1957705250144695E-7</v>
      </c>
      <c r="AT94">
        <f t="shared" si="75"/>
        <v>-2.7412367430233683E-7</v>
      </c>
      <c r="AU94">
        <f t="shared" si="76"/>
        <v>-6.9370073411052079E-7</v>
      </c>
      <c r="AW94">
        <v>91</v>
      </c>
      <c r="AX94">
        <f>IF(Z94&gt;0, (R94*SUMPRODUCT(K94:$K$98, X94:$X$98)-K94*$AZ$3)/Z94, 0)</f>
        <v>-124168889751574.64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0.84762719500000006</v>
      </c>
      <c r="Q95" s="5">
        <f t="shared" si="82"/>
        <v>50</v>
      </c>
      <c r="R95">
        <f t="shared" si="61"/>
        <v>50000</v>
      </c>
      <c r="S95">
        <f t="shared" si="62"/>
        <v>-778695623334434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-6.4602993898926278E-2</v>
      </c>
      <c r="AC95">
        <f t="shared" si="80"/>
        <v>-5.7681244552619131E-2</v>
      </c>
      <c r="AE95">
        <f t="shared" si="63"/>
        <v>0</v>
      </c>
      <c r="AF95">
        <f t="shared" si="64"/>
        <v>0</v>
      </c>
      <c r="AG95">
        <f t="shared" si="65"/>
        <v>-3.7037093072145216E-15</v>
      </c>
      <c r="AH95">
        <f t="shared" si="66"/>
        <v>-2.2050311723293222E-11</v>
      </c>
      <c r="AI95">
        <f t="shared" si="67"/>
        <v>-2.2054015432600437E-11</v>
      </c>
      <c r="AJ95">
        <f t="shared" si="68"/>
        <v>-6.9217493463071475E-3</v>
      </c>
      <c r="AK95">
        <f t="shared" si="81"/>
        <v>-4.5222095729248396E-3</v>
      </c>
      <c r="AL95">
        <f t="shared" si="89"/>
        <v>-1.1443958941286003E-2</v>
      </c>
      <c r="AN95">
        <f t="shared" si="69"/>
        <v>0</v>
      </c>
      <c r="AO95">
        <f t="shared" si="70"/>
        <v>0</v>
      </c>
      <c r="AP95">
        <f t="shared" si="71"/>
        <v>-1.7897678683954633E-19</v>
      </c>
      <c r="AQ95">
        <f t="shared" si="72"/>
        <v>-1.0655517519579504E-15</v>
      </c>
      <c r="AR95">
        <f t="shared" si="73"/>
        <v>-1.0657307287447899E-15</v>
      </c>
      <c r="AS95">
        <f t="shared" si="74"/>
        <v>-3.3448425741664973E-7</v>
      </c>
      <c r="AT95">
        <f t="shared" si="75"/>
        <v>-2.1852971484574599E-7</v>
      </c>
      <c r="AU95">
        <f t="shared" si="76"/>
        <v>-5.5301397332812649E-7</v>
      </c>
      <c r="AW95">
        <v>92</v>
      </c>
      <c r="AX95">
        <f>IF(Z95&gt;0, (R95*SUMPRODUCT(K95:$K$98, X95:$X$98)-K95*$AZ$3)/Z95, 0)</f>
        <v>-778695623334434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0.86522596900000004</v>
      </c>
      <c r="Q96" s="5">
        <f t="shared" si="82"/>
        <v>50</v>
      </c>
      <c r="R96">
        <f t="shared" si="61"/>
        <v>50000</v>
      </c>
      <c r="S96">
        <f t="shared" si="62"/>
        <v>-5572184723324021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-5.7681244552619131E-2</v>
      </c>
      <c r="AC96">
        <f t="shared" si="80"/>
        <v>-5.1501111207696584E-2</v>
      </c>
      <c r="AE96">
        <f t="shared" si="63"/>
        <v>0</v>
      </c>
      <c r="AF96">
        <f t="shared" si="64"/>
        <v>0</v>
      </c>
      <c r="AG96">
        <f t="shared" si="65"/>
        <v>-4.6212673991337289E-16</v>
      </c>
      <c r="AH96">
        <f t="shared" si="66"/>
        <v>-3.2045454742290034E-12</v>
      </c>
      <c r="AI96">
        <f t="shared" si="67"/>
        <v>-3.2050076009689166E-12</v>
      </c>
      <c r="AJ96">
        <f t="shared" si="68"/>
        <v>-6.1801333449225462E-3</v>
      </c>
      <c r="AK96">
        <f t="shared" si="81"/>
        <v>-4.0376871186833399E-3</v>
      </c>
      <c r="AL96">
        <f t="shared" si="89"/>
        <v>-1.0217820466810894E-2</v>
      </c>
      <c r="AN96">
        <f t="shared" si="69"/>
        <v>0</v>
      </c>
      <c r="AO96">
        <f t="shared" si="70"/>
        <v>0</v>
      </c>
      <c r="AP96">
        <f t="shared" si="71"/>
        <v>-1.9938977811962433E-20</v>
      </c>
      <c r="AQ96">
        <f t="shared" si="72"/>
        <v>-1.3826371769799368E-16</v>
      </c>
      <c r="AR96">
        <f t="shared" si="73"/>
        <v>-1.3828365667580563E-16</v>
      </c>
      <c r="AS96">
        <f t="shared" si="74"/>
        <v>-2.6664880214998779E-7</v>
      </c>
      <c r="AT96">
        <f t="shared" si="75"/>
        <v>-1.7421055073801833E-7</v>
      </c>
      <c r="AU96">
        <f t="shared" si="76"/>
        <v>-4.4085935302628981E-7</v>
      </c>
      <c r="AW96">
        <v>93</v>
      </c>
      <c r="AX96">
        <f>IF(Z96&gt;0, (R96*SUMPRODUCT(K96:$K$98, X96:$X$98)-K96*$AZ$3)/Z96, 0)</f>
        <v>-5572184723324021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0.88282474399999999</v>
      </c>
      <c r="Q97" s="5">
        <f t="shared" si="82"/>
        <v>50</v>
      </c>
      <c r="R97">
        <f t="shared" si="61"/>
        <v>50000</v>
      </c>
      <c r="S97">
        <f t="shared" si="62"/>
        <v>-4.6420835528858624E+16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-5.1501111207696584E-2</v>
      </c>
      <c r="AC97">
        <f t="shared" si="80"/>
        <v>-4.5983135006872067E-2</v>
      </c>
      <c r="AE97">
        <f t="shared" si="63"/>
        <v>0</v>
      </c>
      <c r="AF97">
        <f t="shared" si="64"/>
        <v>0</v>
      </c>
      <c r="AG97">
        <f t="shared" si="65"/>
        <v>-4.9528551654661137E-17</v>
      </c>
      <c r="AH97">
        <f t="shared" si="66"/>
        <v>-4.0797692085957797E-13</v>
      </c>
      <c r="AI97">
        <f t="shared" si="67"/>
        <v>-4.0802644941123264E-13</v>
      </c>
      <c r="AJ97">
        <f t="shared" si="68"/>
        <v>-5.5179762008245176E-3</v>
      </c>
      <c r="AK97">
        <f t="shared" si="81"/>
        <v>-3.6050777845387611E-3</v>
      </c>
      <c r="AL97">
        <f t="shared" si="89"/>
        <v>-9.1230539857713039E-3</v>
      </c>
      <c r="AN97">
        <f t="shared" si="69"/>
        <v>0</v>
      </c>
      <c r="AO97">
        <f t="shared" si="70"/>
        <v>0</v>
      </c>
      <c r="AP97">
        <f t="shared" si="71"/>
        <v>-1.9080045101566007E-21</v>
      </c>
      <c r="AQ97">
        <f t="shared" si="72"/>
        <v>-1.5716627662917335E-17</v>
      </c>
      <c r="AR97">
        <f t="shared" si="73"/>
        <v>-1.5718535667427492E-17</v>
      </c>
      <c r="AS97">
        <f t="shared" si="74"/>
        <v>-2.1257079253031504E-7</v>
      </c>
      <c r="AT97">
        <f t="shared" si="75"/>
        <v>-1.388795844531421E-7</v>
      </c>
      <c r="AU97">
        <f t="shared" si="76"/>
        <v>-3.5145037699917566E-7</v>
      </c>
      <c r="AW97">
        <v>94</v>
      </c>
      <c r="AX97">
        <f>IF(Z97&gt;0, (R97*SUMPRODUCT(K97:$K$98, X97:$X$98)-K97*$AZ$3)/Z97, 0)</f>
        <v>-4.6420835528858624E+16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-4.5983135006872067E-2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-4.5983135006872067E-2</v>
      </c>
      <c r="AK98">
        <f t="shared" si="81"/>
        <v>-3.2188194504810452E-3</v>
      </c>
      <c r="AL98">
        <f t="shared" si="89"/>
        <v>-4.9201954457402643E-2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-1.7035754554969651E-18</v>
      </c>
      <c r="AR98">
        <f t="shared" si="73"/>
        <v>-1.7035754554969651E-18</v>
      </c>
      <c r="AS98">
        <f t="shared" si="74"/>
        <v>-1.5816279206125006E-6</v>
      </c>
      <c r="AT98">
        <f t="shared" si="75"/>
        <v>-1.1071395444287505E-7</v>
      </c>
      <c r="AU98">
        <f t="shared" si="76"/>
        <v>-1.6923418750570793E-6</v>
      </c>
      <c r="AW98">
        <v>95</v>
      </c>
    </row>
    <row r="100" spans="5:50" x14ac:dyDescent="0.25">
      <c r="AN100" s="6">
        <f t="shared" ref="AN100:AP100" si="94">SUM(AN3:AN98)</f>
        <v>3623.7980793752686</v>
      </c>
      <c r="AO100" s="6">
        <f t="shared" si="94"/>
        <v>-362.37980793752689</v>
      </c>
      <c r="AP100" s="6">
        <f t="shared" si="94"/>
        <v>-2992.8378849405171</v>
      </c>
      <c r="AQ100" s="6">
        <f>SUM(AQ3:AQ98)</f>
        <v>-1193.6439695544511</v>
      </c>
      <c r="AR100" s="6">
        <f t="shared" ref="AR100:AU100" si="95">SUM(AR3:AR98)</f>
        <v>-925.06358305722574</v>
      </c>
      <c r="AS100" s="6">
        <f t="shared" si="95"/>
        <v>-174.07484698710587</v>
      </c>
      <c r="AT100" s="6">
        <f t="shared" si="95"/>
        <v>90.257313705555632</v>
      </c>
      <c r="AU100" s="6">
        <f t="shared" si="95"/>
        <v>-1008.8811163387768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6318.7277133853913</v>
      </c>
      <c r="K3">
        <v>1</v>
      </c>
      <c r="L3" s="2">
        <v>0</v>
      </c>
      <c r="O3">
        <f>$C$3</f>
        <v>6318.7277133853913</v>
      </c>
      <c r="P3">
        <f>O3*C5</f>
        <v>631.87277133853922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6318.7277133853913</v>
      </c>
      <c r="AF3">
        <f t="shared" ref="AF3:AF34" si="3">-$Z3*P3</f>
        <v>-631.87277133853922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3166.9467380468518</v>
      </c>
      <c r="AJ3">
        <f t="shared" ref="AJ3:AJ34" si="7">AB3-AC3</f>
        <v>0</v>
      </c>
      <c r="AL3">
        <f t="shared" ref="AL3:AL23" si="8">SUM(AI3:AK3)</f>
        <v>3166.9467380468518</v>
      </c>
      <c r="AN3">
        <f t="shared" ref="AN3:AN34" si="9">AE3*$K3</f>
        <v>6318.7277133853913</v>
      </c>
      <c r="AO3">
        <f t="shared" ref="AO3:AO34" si="10">AF3*$K3</f>
        <v>-631.87277133853922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3166.9467380468518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3166.9467380468518</v>
      </c>
      <c r="AW3">
        <v>0</v>
      </c>
      <c r="AX3">
        <f>IF(Z3&gt;0, (R3*SUMPRODUCT(K3:$K$98, X3:$X$98)-K3*$AZ$3)/Z3, 0)</f>
        <v>0</v>
      </c>
      <c r="AZ3">
        <f>C6*SUMPRODUCT(X4:X89, K4:K89)/1</f>
        <v>2259.6304167706508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112.56626070930618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111.28432742795212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-111.28432742795212</v>
      </c>
      <c r="AK4">
        <f t="shared" ref="AK4:AK35" si="28">G4*SUM(AB4:AB4, AE4:AF4)</f>
        <v>0</v>
      </c>
      <c r="AL4">
        <f t="shared" si="8"/>
        <v>-180.69707742795214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-65.994247955885143</v>
      </c>
      <c r="AR4">
        <f t="shared" si="13"/>
        <v>-65.994247955885143</v>
      </c>
      <c r="AS4">
        <f t="shared" si="14"/>
        <v>-105.80369597637585</v>
      </c>
      <c r="AT4">
        <f t="shared" si="15"/>
        <v>0</v>
      </c>
      <c r="AU4">
        <f t="shared" si="16"/>
        <v>-171.79794393226101</v>
      </c>
      <c r="AW4">
        <v>1</v>
      </c>
      <c r="AX4">
        <f>IF(Z4&gt;0, (R4*SUMPRODUCT(K4:$K$98, X4:$X$98)-K4*$AZ$3)/Z4, 0)</f>
        <v>112.56626070930618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1.4257860000000001E-3</v>
      </c>
      <c r="Q5" s="5">
        <f t="shared" ref="Q5:Q36" si="30">$C$8</f>
        <v>50</v>
      </c>
      <c r="R5">
        <f t="shared" si="0"/>
        <v>50000</v>
      </c>
      <c r="S5">
        <f t="shared" si="1"/>
        <v>159.16090690445066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111.28432742795212</v>
      </c>
      <c r="AC5">
        <f t="shared" si="27"/>
        <v>155.55051342846627</v>
      </c>
      <c r="AE5">
        <f t="shared" si="2"/>
        <v>0</v>
      </c>
      <c r="AF5">
        <f t="shared" si="3"/>
        <v>0</v>
      </c>
      <c r="AG5">
        <f t="shared" si="4"/>
        <v>-48.865803938227174</v>
      </c>
      <c r="AH5">
        <f t="shared" si="5"/>
        <v>-70.477439272828505</v>
      </c>
      <c r="AI5">
        <f t="shared" si="6"/>
        <v>-119.34324321105568</v>
      </c>
      <c r="AJ5">
        <f t="shared" si="7"/>
        <v>-44.266186000514153</v>
      </c>
      <c r="AK5">
        <f t="shared" si="28"/>
        <v>0.45626574245460372</v>
      </c>
      <c r="AL5">
        <f t="shared" si="8"/>
        <v>-163.15316346911521</v>
      </c>
      <c r="AN5">
        <f t="shared" si="9"/>
        <v>0</v>
      </c>
      <c r="AO5">
        <f t="shared" si="10"/>
        <v>0</v>
      </c>
      <c r="AP5">
        <f t="shared" si="11"/>
        <v>-44.074771390160784</v>
      </c>
      <c r="AQ5">
        <f t="shared" si="12"/>
        <v>-63.567500660392284</v>
      </c>
      <c r="AR5">
        <f t="shared" si="13"/>
        <v>-107.64227205055307</v>
      </c>
      <c r="AS5">
        <f t="shared" si="14"/>
        <v>-39.926121562500974</v>
      </c>
      <c r="AT5">
        <f t="shared" si="15"/>
        <v>0.41153130965102075</v>
      </c>
      <c r="AU5">
        <f t="shared" si="16"/>
        <v>-147.15686230340302</v>
      </c>
      <c r="AW5">
        <v>2</v>
      </c>
      <c r="AX5">
        <f>IF(Z5&gt;0, (R5*SUMPRODUCT(K5:$K$98, X5:$X$98)-K5*$AZ$3)/Z5, 0)</f>
        <v>159.16090690445066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1.477569E-3</v>
      </c>
      <c r="Q6" s="5">
        <f t="shared" si="30"/>
        <v>50</v>
      </c>
      <c r="R6">
        <f t="shared" si="0"/>
        <v>50000</v>
      </c>
      <c r="S6">
        <f t="shared" si="1"/>
        <v>209.16248845082796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155.55051342846627</v>
      </c>
      <c r="AC6">
        <f t="shared" si="27"/>
        <v>202.07164290955302</v>
      </c>
      <c r="AE6">
        <f t="shared" si="2"/>
        <v>0</v>
      </c>
      <c r="AF6">
        <f t="shared" si="3"/>
        <v>0</v>
      </c>
      <c r="AG6">
        <f t="shared" si="4"/>
        <v>-48.304943301785706</v>
      </c>
      <c r="AH6">
        <f t="shared" si="5"/>
        <v>-72.20259705920239</v>
      </c>
      <c r="AI6">
        <f t="shared" si="6"/>
        <v>-120.50754036098809</v>
      </c>
      <c r="AJ6">
        <f t="shared" si="7"/>
        <v>-46.521129481086746</v>
      </c>
      <c r="AK6">
        <f t="shared" si="28"/>
        <v>1.1044086453421107</v>
      </c>
      <c r="AL6">
        <f t="shared" si="8"/>
        <v>-165.92426119673272</v>
      </c>
      <c r="AN6">
        <f t="shared" si="9"/>
        <v>0</v>
      </c>
      <c r="AO6">
        <f t="shared" si="10"/>
        <v>0</v>
      </c>
      <c r="AP6">
        <f t="shared" si="11"/>
        <v>-41.215495374487745</v>
      </c>
      <c r="AQ6">
        <f t="shared" si="12"/>
        <v>-61.605823373558309</v>
      </c>
      <c r="AR6">
        <f t="shared" si="13"/>
        <v>-102.82131874804605</v>
      </c>
      <c r="AS6">
        <f t="shared" si="14"/>
        <v>-39.693481989301816</v>
      </c>
      <c r="AT6">
        <f t="shared" si="15"/>
        <v>0.94232072956308255</v>
      </c>
      <c r="AU6">
        <f t="shared" si="16"/>
        <v>-141.57248000778478</v>
      </c>
      <c r="AW6">
        <v>3</v>
      </c>
      <c r="AX6">
        <f>IF(Z6&gt;0, (R6*SUMPRODUCT(K6:$K$98, X6:$X$98)-K6*$AZ$3)/Z6, 0)</f>
        <v>209.16248845082796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1.5369540000000001E-3</v>
      </c>
      <c r="Q7" s="5">
        <f t="shared" si="30"/>
        <v>50</v>
      </c>
      <c r="R7">
        <f t="shared" si="0"/>
        <v>50000</v>
      </c>
      <c r="S7">
        <f t="shared" si="1"/>
        <v>268.17538379065468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202.07164290955302</v>
      </c>
      <c r="AC7">
        <f t="shared" si="27"/>
        <v>256.09489474808356</v>
      </c>
      <c r="AE7">
        <f t="shared" si="2"/>
        <v>0</v>
      </c>
      <c r="AF7">
        <f t="shared" si="3"/>
        <v>0</v>
      </c>
      <c r="AG7">
        <f t="shared" si="4"/>
        <v>-47.747651392940391</v>
      </c>
      <c r="AH7">
        <f t="shared" si="5"/>
        <v>-74.242475827452751</v>
      </c>
      <c r="AI7">
        <f t="shared" si="6"/>
        <v>-121.99012722039313</v>
      </c>
      <c r="AJ7">
        <f t="shared" si="7"/>
        <v>-54.023251838530541</v>
      </c>
      <c r="AK7">
        <f t="shared" si="28"/>
        <v>2.7885886721518318</v>
      </c>
      <c r="AL7">
        <f t="shared" si="8"/>
        <v>-173.22479038677184</v>
      </c>
      <c r="AN7">
        <f t="shared" si="9"/>
        <v>0</v>
      </c>
      <c r="AO7">
        <f t="shared" si="10"/>
        <v>0</v>
      </c>
      <c r="AP7">
        <f t="shared" si="11"/>
        <v>-38.296666760918463</v>
      </c>
      <c r="AQ7">
        <f t="shared" si="12"/>
        <v>-59.547208570972394</v>
      </c>
      <c r="AR7">
        <f t="shared" si="13"/>
        <v>-97.843875331890857</v>
      </c>
      <c r="AS7">
        <f t="shared" si="14"/>
        <v>-43.330099233054071</v>
      </c>
      <c r="AT7">
        <f t="shared" si="15"/>
        <v>2.2366262631811984</v>
      </c>
      <c r="AU7">
        <f t="shared" si="16"/>
        <v>-138.93734830176373</v>
      </c>
      <c r="AW7">
        <v>4</v>
      </c>
      <c r="AX7">
        <f>IF(Z7&gt;0, (R7*SUMPRODUCT(K7:$K$98, X7:$X$98)-K7*$AZ$3)/Z7, 0)</f>
        <v>268.17538379065468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1.5977630000000001E-3</v>
      </c>
      <c r="Q8" s="5">
        <f t="shared" si="30"/>
        <v>50</v>
      </c>
      <c r="R8">
        <f t="shared" si="0"/>
        <v>50000</v>
      </c>
      <c r="S8">
        <f t="shared" si="1"/>
        <v>336.52963388449018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256.09489474808356</v>
      </c>
      <c r="AC8">
        <f t="shared" si="27"/>
        <v>317.64281982991429</v>
      </c>
      <c r="AE8">
        <f t="shared" si="2"/>
        <v>0</v>
      </c>
      <c r="AF8">
        <f t="shared" si="3"/>
        <v>0</v>
      </c>
      <c r="AG8">
        <f t="shared" si="4"/>
        <v>-47.193885448278451</v>
      </c>
      <c r="AH8">
        <f t="shared" si="5"/>
        <v>-76.289430732538619</v>
      </c>
      <c r="AI8">
        <f t="shared" si="6"/>
        <v>-123.48331618081707</v>
      </c>
      <c r="AJ8">
        <f t="shared" si="7"/>
        <v>-61.547925081830726</v>
      </c>
      <c r="AK8">
        <f t="shared" si="28"/>
        <v>5.5316497265586051</v>
      </c>
      <c r="AL8">
        <f t="shared" si="8"/>
        <v>-179.49959153608918</v>
      </c>
      <c r="AN8">
        <f t="shared" si="9"/>
        <v>0</v>
      </c>
      <c r="AO8">
        <f t="shared" si="10"/>
        <v>0</v>
      </c>
      <c r="AP8">
        <f t="shared" si="11"/>
        <v>-35.323358619013952</v>
      </c>
      <c r="AQ8">
        <f t="shared" si="12"/>
        <v>-57.100594600527586</v>
      </c>
      <c r="AR8">
        <f t="shared" si="13"/>
        <v>-92.423953219541531</v>
      </c>
      <c r="AS8">
        <f t="shared" si="14"/>
        <v>-46.066972644249972</v>
      </c>
      <c r="AT8">
        <f t="shared" si="15"/>
        <v>4.1402915905312003</v>
      </c>
      <c r="AU8">
        <f t="shared" si="16"/>
        <v>-134.35063427326031</v>
      </c>
      <c r="AW8">
        <v>5</v>
      </c>
      <c r="AX8">
        <f>IF(Z8&gt;0, (R8*SUMPRODUCT(K8:$K$98, X8:$X$98)-K8*$AZ$3)/Z8, 0)</f>
        <v>336.52963388449018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1.661898E-3</v>
      </c>
      <c r="Q9" s="5">
        <f t="shared" si="30"/>
        <v>50</v>
      </c>
      <c r="R9">
        <f t="shared" si="0"/>
        <v>50000</v>
      </c>
      <c r="S9">
        <f t="shared" si="1"/>
        <v>401.53123706755395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317.64281982991429</v>
      </c>
      <c r="AC9">
        <f t="shared" si="27"/>
        <v>374.5765669474406</v>
      </c>
      <c r="AE9">
        <f t="shared" si="2"/>
        <v>0</v>
      </c>
      <c r="AF9">
        <f t="shared" si="3"/>
        <v>0</v>
      </c>
      <c r="AG9">
        <f t="shared" si="4"/>
        <v>-46.643515169956942</v>
      </c>
      <c r="AH9">
        <f t="shared" si="5"/>
        <v>-78.431423838723063</v>
      </c>
      <c r="AI9">
        <f t="shared" si="6"/>
        <v>-125.07493900868</v>
      </c>
      <c r="AJ9">
        <f t="shared" si="7"/>
        <v>-56.933747117526309</v>
      </c>
      <c r="AK9">
        <f t="shared" si="28"/>
        <v>7.0834348822070892</v>
      </c>
      <c r="AL9">
        <f t="shared" si="8"/>
        <v>-174.92525124399924</v>
      </c>
      <c r="AN9">
        <f t="shared" si="9"/>
        <v>0</v>
      </c>
      <c r="AO9">
        <f t="shared" si="10"/>
        <v>0</v>
      </c>
      <c r="AP9">
        <f t="shared" si="11"/>
        <v>-32.557513022271365</v>
      </c>
      <c r="AQ9">
        <f t="shared" si="12"/>
        <v>-54.745704599666183</v>
      </c>
      <c r="AR9">
        <f t="shared" si="13"/>
        <v>-87.303217621937549</v>
      </c>
      <c r="AS9">
        <f t="shared" si="14"/>
        <v>-39.740169805630003</v>
      </c>
      <c r="AT9">
        <f t="shared" si="15"/>
        <v>4.9442890952697773</v>
      </c>
      <c r="AU9">
        <f t="shared" si="16"/>
        <v>-122.09909833229779</v>
      </c>
      <c r="AW9">
        <v>6</v>
      </c>
      <c r="AX9">
        <f>IF(Z9&gt;0, (R9*SUMPRODUCT(K9:$K$98, X9:$X$98)-K9*$AZ$3)/Z9, 0)</f>
        <v>401.53123706755395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1.7364850000000001E-3</v>
      </c>
      <c r="Q10" s="5">
        <f t="shared" si="30"/>
        <v>50</v>
      </c>
      <c r="R10">
        <f t="shared" si="0"/>
        <v>50000</v>
      </c>
      <c r="S10">
        <f t="shared" si="1"/>
        <v>435.0303947767037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374.5765669474406</v>
      </c>
      <c r="AC10">
        <f t="shared" si="27"/>
        <v>401.06395461196826</v>
      </c>
      <c r="AE10">
        <f t="shared" si="2"/>
        <v>0</v>
      </c>
      <c r="AF10">
        <f t="shared" si="3"/>
        <v>0</v>
      </c>
      <c r="AG10">
        <f t="shared" si="4"/>
        <v>-46.096084253817473</v>
      </c>
      <c r="AH10">
        <f t="shared" si="5"/>
        <v>-80.995764439902686</v>
      </c>
      <c r="AI10">
        <f t="shared" si="6"/>
        <v>-127.09184869372015</v>
      </c>
      <c r="AJ10">
        <f t="shared" si="7"/>
        <v>-26.48738766452766</v>
      </c>
      <c r="AK10">
        <f t="shared" si="28"/>
        <v>1.6106792378739945</v>
      </c>
      <c r="AL10">
        <f t="shared" si="8"/>
        <v>-151.96855712037382</v>
      </c>
      <c r="AN10">
        <f t="shared" si="9"/>
        <v>0</v>
      </c>
      <c r="AO10">
        <f t="shared" si="10"/>
        <v>0</v>
      </c>
      <c r="AP10">
        <f t="shared" si="11"/>
        <v>-30.518260702881697</v>
      </c>
      <c r="AQ10">
        <f t="shared" si="12"/>
        <v>-53.623857536259976</v>
      </c>
      <c r="AR10">
        <f t="shared" si="13"/>
        <v>-84.142118239141666</v>
      </c>
      <c r="AS10">
        <f t="shared" si="14"/>
        <v>-17.536175038933031</v>
      </c>
      <c r="AT10">
        <f t="shared" si="15"/>
        <v>1.066362353459265</v>
      </c>
      <c r="AU10">
        <f t="shared" si="16"/>
        <v>-100.61193092461544</v>
      </c>
      <c r="AW10">
        <v>7</v>
      </c>
      <c r="AX10">
        <f>IF(Z10&gt;0, (R10*SUMPRODUCT(K10:$K$98, X10:$X$98)-K10*$AZ$3)/Z10, 0)</f>
        <v>435.0303947767037</v>
      </c>
    </row>
    <row r="11" spans="1:52" x14ac:dyDescent="0.25">
      <c r="A11" t="s">
        <v>33</v>
      </c>
      <c r="C11" s="25">
        <f>AU91</f>
        <v>205.88567184421206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1.8096469999999999E-3</v>
      </c>
      <c r="Q11" s="5">
        <f t="shared" si="30"/>
        <v>50</v>
      </c>
      <c r="R11">
        <f t="shared" si="0"/>
        <v>50000</v>
      </c>
      <c r="S11">
        <f t="shared" si="1"/>
        <v>461.9434242910076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401.06395461196826</v>
      </c>
      <c r="AC11">
        <f t="shared" si="27"/>
        <v>420.84621892025029</v>
      </c>
      <c r="AE11">
        <f t="shared" si="2"/>
        <v>0</v>
      </c>
      <c r="AF11">
        <f t="shared" si="3"/>
        <v>0</v>
      </c>
      <c r="AG11">
        <f t="shared" si="4"/>
        <v>-45.55170577069763</v>
      </c>
      <c r="AH11">
        <f t="shared" si="5"/>
        <v>-83.417640581668039</v>
      </c>
      <c r="AI11">
        <f t="shared" si="6"/>
        <v>-128.96934635236568</v>
      </c>
      <c r="AJ11">
        <f t="shared" si="7"/>
        <v>-19.782264308282038</v>
      </c>
      <c r="AK11">
        <f t="shared" si="28"/>
        <v>0.64170232737914923</v>
      </c>
      <c r="AL11">
        <f t="shared" si="8"/>
        <v>-148.10990833326858</v>
      </c>
      <c r="AN11">
        <f t="shared" si="9"/>
        <v>0</v>
      </c>
      <c r="AO11">
        <f t="shared" si="10"/>
        <v>0</v>
      </c>
      <c r="AP11">
        <f t="shared" si="11"/>
        <v>-28.67806277760241</v>
      </c>
      <c r="AQ11">
        <f t="shared" si="12"/>
        <v>-52.517382014252341</v>
      </c>
      <c r="AR11">
        <f t="shared" si="13"/>
        <v>-81.195444791854754</v>
      </c>
      <c r="AS11">
        <f t="shared" si="14"/>
        <v>-12.45435287477155</v>
      </c>
      <c r="AT11">
        <f t="shared" si="15"/>
        <v>0.40399759608894609</v>
      </c>
      <c r="AU11">
        <f t="shared" si="16"/>
        <v>-93.245800070537371</v>
      </c>
      <c r="AW11">
        <v>8</v>
      </c>
      <c r="AX11">
        <f>IF(Z11&gt;0, (R11*SUMPRODUCT(K11:$K$98, X11:$X$98)-K11*$AZ$3)/Z11, 0)</f>
        <v>461.9434242910076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1.8942099999999999E-3</v>
      </c>
      <c r="Q12" s="5">
        <f t="shared" si="30"/>
        <v>50</v>
      </c>
      <c r="R12">
        <f t="shared" si="0"/>
        <v>50000</v>
      </c>
      <c r="S12">
        <f t="shared" si="1"/>
        <v>513.92852241452238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420.84621892025029</v>
      </c>
      <c r="AC12">
        <f t="shared" si="27"/>
        <v>462.6374713591008</v>
      </c>
      <c r="AE12">
        <f t="shared" si="2"/>
        <v>0</v>
      </c>
      <c r="AF12">
        <f t="shared" si="3"/>
        <v>0</v>
      </c>
      <c r="AG12">
        <f t="shared" si="4"/>
        <v>-45.009904216402738</v>
      </c>
      <c r="AH12">
        <f t="shared" si="5"/>
        <v>-86.284496587913154</v>
      </c>
      <c r="AI12">
        <f t="shared" si="6"/>
        <v>-131.2944008043159</v>
      </c>
      <c r="AJ12">
        <f t="shared" si="7"/>
        <v>-41.791252438850506</v>
      </c>
      <c r="AK12">
        <f t="shared" si="28"/>
        <v>8.8377705973252567</v>
      </c>
      <c r="AL12">
        <f t="shared" si="8"/>
        <v>-164.24788264584114</v>
      </c>
      <c r="AN12">
        <f t="shared" si="9"/>
        <v>0</v>
      </c>
      <c r="AO12">
        <f t="shared" si="10"/>
        <v>0</v>
      </c>
      <c r="AP12">
        <f t="shared" si="11"/>
        <v>-26.45841258313018</v>
      </c>
      <c r="AQ12">
        <f t="shared" si="12"/>
        <v>-50.721076838433483</v>
      </c>
      <c r="AR12">
        <f t="shared" si="13"/>
        <v>-77.179489421563673</v>
      </c>
      <c r="AS12">
        <f t="shared" si="14"/>
        <v>-24.56637530434682</v>
      </c>
      <c r="AT12">
        <f t="shared" si="15"/>
        <v>5.1951539300071152</v>
      </c>
      <c r="AU12">
        <f t="shared" si="16"/>
        <v>-96.55071079590337</v>
      </c>
      <c r="AW12">
        <v>9</v>
      </c>
      <c r="AX12">
        <f>IF(Z12&gt;0, (R12*SUMPRODUCT(K12:$K$98, X12:$X$98)-K12*$AZ$3)/Z12, 0)</f>
        <v>513.92852241452238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1.9849490000000002E-3</v>
      </c>
      <c r="Q13" s="5">
        <f t="shared" si="30"/>
        <v>50</v>
      </c>
      <c r="R13">
        <f t="shared" si="0"/>
        <v>50000</v>
      </c>
      <c r="S13">
        <f t="shared" si="1"/>
        <v>623.14760438476617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462.6374713591008</v>
      </c>
      <c r="AC13">
        <f t="shared" si="27"/>
        <v>554.23324731709977</v>
      </c>
      <c r="AE13">
        <f t="shared" si="2"/>
        <v>0</v>
      </c>
      <c r="AF13">
        <f t="shared" si="3"/>
        <v>0</v>
      </c>
      <c r="AG13">
        <f t="shared" si="4"/>
        <v>-44.47046280987427</v>
      </c>
      <c r="AH13">
        <f t="shared" si="5"/>
        <v>-89.342364364444407</v>
      </c>
      <c r="AI13">
        <f t="shared" si="6"/>
        <v>-133.81282717431867</v>
      </c>
      <c r="AJ13">
        <f t="shared" si="7"/>
        <v>-91.595775957998967</v>
      </c>
      <c r="AK13">
        <f t="shared" si="28"/>
        <v>32.384622995137057</v>
      </c>
      <c r="AL13">
        <f t="shared" si="8"/>
        <v>-193.02398013718059</v>
      </c>
      <c r="AN13">
        <f t="shared" si="9"/>
        <v>0</v>
      </c>
      <c r="AO13">
        <f t="shared" si="10"/>
        <v>0</v>
      </c>
      <c r="AP13">
        <f t="shared" si="11"/>
        <v>-23.340455230089649</v>
      </c>
      <c r="AQ13">
        <f t="shared" si="12"/>
        <v>-46.891606784349705</v>
      </c>
      <c r="AR13">
        <f t="shared" si="13"/>
        <v>-70.23206201443935</v>
      </c>
      <c r="AS13">
        <f t="shared" si="14"/>
        <v>-48.074316589713966</v>
      </c>
      <c r="AT13">
        <f t="shared" si="15"/>
        <v>16.997166105352374</v>
      </c>
      <c r="AU13">
        <f t="shared" si="16"/>
        <v>-101.30921249880095</v>
      </c>
      <c r="AW13">
        <v>10</v>
      </c>
      <c r="AX13">
        <f>IF(Z13&gt;0, (R13*SUMPRODUCT(K13:$K$98, X13:$X$98)-K13*$AZ$3)/Z13, 0)</f>
        <v>623.14760438476617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2.0842399999999998E-3</v>
      </c>
      <c r="Q14" s="5">
        <f t="shared" si="30"/>
        <v>50</v>
      </c>
      <c r="R14">
        <f t="shared" si="0"/>
        <v>50000</v>
      </c>
      <c r="S14">
        <f t="shared" si="1"/>
        <v>722.0190209005483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554.23324731709977</v>
      </c>
      <c r="AC14">
        <f t="shared" si="27"/>
        <v>634.4102591009937</v>
      </c>
      <c r="AE14">
        <f t="shared" si="2"/>
        <v>0</v>
      </c>
      <c r="AF14">
        <f t="shared" si="3"/>
        <v>0</v>
      </c>
      <c r="AG14">
        <f t="shared" si="4"/>
        <v>-43.933071064368676</v>
      </c>
      <c r="AH14">
        <f t="shared" si="5"/>
        <v>-92.687117406852352</v>
      </c>
      <c r="AI14">
        <f t="shared" si="6"/>
        <v>-136.62018847122101</v>
      </c>
      <c r="AJ14">
        <f t="shared" si="7"/>
        <v>-80.177011783893931</v>
      </c>
      <c r="AK14">
        <f t="shared" si="28"/>
        <v>38.796327312196986</v>
      </c>
      <c r="AL14">
        <f t="shared" si="8"/>
        <v>-178.00087294291797</v>
      </c>
      <c r="AN14">
        <f t="shared" si="9"/>
        <v>0</v>
      </c>
      <c r="AO14">
        <f t="shared" si="10"/>
        <v>0</v>
      </c>
      <c r="AP14">
        <f t="shared" si="11"/>
        <v>-20.587860328017847</v>
      </c>
      <c r="AQ14">
        <f t="shared" si="12"/>
        <v>-43.434920007823258</v>
      </c>
      <c r="AR14">
        <f t="shared" si="13"/>
        <v>-64.022780335841091</v>
      </c>
      <c r="AS14">
        <f t="shared" si="14"/>
        <v>-37.572450095877898</v>
      </c>
      <c r="AT14">
        <f t="shared" si="15"/>
        <v>18.180685952350313</v>
      </c>
      <c r="AU14">
        <f t="shared" si="16"/>
        <v>-83.414544479368686</v>
      </c>
      <c r="AW14">
        <v>11</v>
      </c>
      <c r="AX14">
        <f>IF(Z14&gt;0, (R14*SUMPRODUCT(K14:$K$98, X14:$X$98)-K14*$AZ$3)/Z14, 0)</f>
        <v>722.0190209005483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2.1892320000000002E-3</v>
      </c>
      <c r="Q15" s="5">
        <f t="shared" si="30"/>
        <v>50</v>
      </c>
      <c r="R15">
        <f t="shared" si="0"/>
        <v>50000</v>
      </c>
      <c r="S15">
        <f t="shared" si="1"/>
        <v>811.60029729850442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634.4102591009937</v>
      </c>
      <c r="AC15">
        <f t="shared" si="27"/>
        <v>704.42946281481602</v>
      </c>
      <c r="AE15">
        <f t="shared" si="2"/>
        <v>0</v>
      </c>
      <c r="AF15">
        <f t="shared" si="3"/>
        <v>0</v>
      </c>
      <c r="AG15">
        <f t="shared" si="4"/>
        <v>-43.397560668692606</v>
      </c>
      <c r="AH15">
        <f t="shared" si="5"/>
        <v>-96.179685032389969</v>
      </c>
      <c r="AI15">
        <f t="shared" si="6"/>
        <v>-139.57724570108257</v>
      </c>
      <c r="AJ15">
        <f t="shared" si="7"/>
        <v>-70.019203713822321</v>
      </c>
      <c r="AK15">
        <f t="shared" si="28"/>
        <v>44.408718137069563</v>
      </c>
      <c r="AL15">
        <f t="shared" si="8"/>
        <v>-165.18773127783533</v>
      </c>
      <c r="AN15">
        <f t="shared" si="9"/>
        <v>0</v>
      </c>
      <c r="AO15">
        <f t="shared" si="10"/>
        <v>0</v>
      </c>
      <c r="AP15">
        <f t="shared" si="11"/>
        <v>-18.15795546615718</v>
      </c>
      <c r="AQ15">
        <f t="shared" si="12"/>
        <v>-40.242502358595679</v>
      </c>
      <c r="AR15">
        <f t="shared" si="13"/>
        <v>-58.400457824752863</v>
      </c>
      <c r="AS15">
        <f t="shared" si="14"/>
        <v>-29.296706156311146</v>
      </c>
      <c r="AT15">
        <f t="shared" si="15"/>
        <v>18.581033445590862</v>
      </c>
      <c r="AU15">
        <f t="shared" si="16"/>
        <v>-69.116130535473147</v>
      </c>
      <c r="AW15">
        <v>12</v>
      </c>
      <c r="AX15">
        <f>IF(Z15&gt;0, (R15*SUMPRODUCT(K15:$K$98, X15:$X$98)-K15*$AZ$3)/Z15, 0)</f>
        <v>811.60029729850442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2.8741389999999999E-3</v>
      </c>
      <c r="Q16" s="5">
        <f t="shared" si="30"/>
        <v>50</v>
      </c>
      <c r="R16">
        <f t="shared" si="0"/>
        <v>50000</v>
      </c>
      <c r="S16">
        <f t="shared" si="1"/>
        <v>893.44742664977696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704.42946281481602</v>
      </c>
      <c r="AC16">
        <f t="shared" si="27"/>
        <v>765.48528520768991</v>
      </c>
      <c r="AE16">
        <f t="shared" si="2"/>
        <v>0</v>
      </c>
      <c r="AF16">
        <f t="shared" si="3"/>
        <v>0</v>
      </c>
      <c r="AG16">
        <f t="shared" si="4"/>
        <v>-42.838854440382924</v>
      </c>
      <c r="AH16">
        <f t="shared" si="5"/>
        <v>-124.73062162275548</v>
      </c>
      <c r="AI16">
        <f t="shared" si="6"/>
        <v>-167.56947606313841</v>
      </c>
      <c r="AJ16">
        <f t="shared" si="7"/>
        <v>-61.055822392873893</v>
      </c>
      <c r="AK16">
        <f t="shared" si="28"/>
        <v>49.310062397037129</v>
      </c>
      <c r="AL16">
        <f t="shared" si="8"/>
        <v>-179.31523605897519</v>
      </c>
      <c r="AN16">
        <f t="shared" si="9"/>
        <v>0</v>
      </c>
      <c r="AO16">
        <f t="shared" si="10"/>
        <v>0</v>
      </c>
      <c r="AP16">
        <f t="shared" si="11"/>
        <v>-16.003738771008983</v>
      </c>
      <c r="AQ16">
        <f t="shared" si="12"/>
        <v>-46.596864254951363</v>
      </c>
      <c r="AR16">
        <f t="shared" si="13"/>
        <v>-62.600603025960346</v>
      </c>
      <c r="AS16">
        <f t="shared" si="14"/>
        <v>-22.809233458483217</v>
      </c>
      <c r="AT16">
        <f t="shared" si="15"/>
        <v>18.421252568332715</v>
      </c>
      <c r="AU16">
        <f t="shared" si="16"/>
        <v>-66.988583916110855</v>
      </c>
      <c r="AW16">
        <v>13</v>
      </c>
      <c r="AX16">
        <f>IF(Z16&gt;0, (R16*SUMPRODUCT(K16:$K$98, X16:$X$98)-K16*$AZ$3)/Z16, 0)</f>
        <v>893.44742664977696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3.657909E-3</v>
      </c>
      <c r="Q17" s="5">
        <f t="shared" si="30"/>
        <v>50</v>
      </c>
      <c r="R17">
        <f t="shared" si="0"/>
        <v>50000</v>
      </c>
      <c r="S17">
        <f t="shared" si="1"/>
        <v>957.70560173167928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765.48528520768991</v>
      </c>
      <c r="AC17">
        <f t="shared" si="27"/>
        <v>809.33335376655054</v>
      </c>
      <c r="AE17">
        <f t="shared" si="2"/>
        <v>0</v>
      </c>
      <c r="AF17">
        <f t="shared" si="3"/>
        <v>0</v>
      </c>
      <c r="AG17">
        <f t="shared" si="4"/>
        <v>-42.253765264771928</v>
      </c>
      <c r="AH17">
        <f t="shared" si="5"/>
        <v>-156.70063120716665</v>
      </c>
      <c r="AI17">
        <f t="shared" si="6"/>
        <v>-198.95439647193859</v>
      </c>
      <c r="AJ17">
        <f t="shared" si="7"/>
        <v>-43.848068558860632</v>
      </c>
      <c r="AK17">
        <f t="shared" si="28"/>
        <v>53.583969964538298</v>
      </c>
      <c r="AL17">
        <f t="shared" si="8"/>
        <v>-189.21849506626091</v>
      </c>
      <c r="AN17">
        <f t="shared" si="9"/>
        <v>0</v>
      </c>
      <c r="AO17">
        <f t="shared" si="10"/>
        <v>0</v>
      </c>
      <c r="AP17">
        <f t="shared" si="11"/>
        <v>-14.093893895727474</v>
      </c>
      <c r="AQ17">
        <f t="shared" si="12"/>
        <v>-52.268053646538121</v>
      </c>
      <c r="AR17">
        <f t="shared" si="13"/>
        <v>-66.361947542265597</v>
      </c>
      <c r="AS17">
        <f t="shared" si="14"/>
        <v>-14.62567943776599</v>
      </c>
      <c r="AT17">
        <f t="shared" si="15"/>
        <v>17.873124027166551</v>
      </c>
      <c r="AU17">
        <f t="shared" si="16"/>
        <v>-63.114502952865031</v>
      </c>
      <c r="AW17">
        <v>14</v>
      </c>
      <c r="AX17">
        <f>IF(Z17&gt;0, (R17*SUMPRODUCT(K17:$K$98, X17:$X$98)-K17*$AZ$3)/Z17, 0)</f>
        <v>957.70560173167928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4.4868319999999996E-3</v>
      </c>
      <c r="Q18" s="5">
        <f t="shared" si="30"/>
        <v>50</v>
      </c>
      <c r="R18">
        <f t="shared" si="0"/>
        <v>50000</v>
      </c>
      <c r="S18">
        <f t="shared" si="1"/>
        <v>1005.9878319518218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809.33335376655054</v>
      </c>
      <c r="AC18">
        <f t="shared" si="27"/>
        <v>837.8197044180589</v>
      </c>
      <c r="AE18">
        <f t="shared" si="2"/>
        <v>0</v>
      </c>
      <c r="AF18">
        <f t="shared" si="3"/>
        <v>0</v>
      </c>
      <c r="AG18">
        <f t="shared" si="4"/>
        <v>-41.641642066013738</v>
      </c>
      <c r="AH18">
        <f t="shared" si="5"/>
        <v>-189.58554611046713</v>
      </c>
      <c r="AI18">
        <f t="shared" si="6"/>
        <v>-231.22718817648087</v>
      </c>
      <c r="AJ18">
        <f t="shared" si="7"/>
        <v>-28.48635065150836</v>
      </c>
      <c r="AK18">
        <f t="shared" si="28"/>
        <v>56.653334763658542</v>
      </c>
      <c r="AL18">
        <f t="shared" si="8"/>
        <v>-203.06020406433069</v>
      </c>
      <c r="AN18">
        <f t="shared" si="9"/>
        <v>0</v>
      </c>
      <c r="AO18">
        <f t="shared" si="10"/>
        <v>0</v>
      </c>
      <c r="AP18">
        <f t="shared" si="11"/>
        <v>-12.401533948780575</v>
      </c>
      <c r="AQ18">
        <f t="shared" si="12"/>
        <v>-56.461548335673825</v>
      </c>
      <c r="AR18">
        <f t="shared" si="13"/>
        <v>-68.863082284454393</v>
      </c>
      <c r="AS18">
        <f t="shared" si="14"/>
        <v>-8.4836818903901285</v>
      </c>
      <c r="AT18">
        <f t="shared" si="15"/>
        <v>16.872251417687654</v>
      </c>
      <c r="AU18">
        <f t="shared" si="16"/>
        <v>-60.474512757156873</v>
      </c>
      <c r="AW18">
        <v>15</v>
      </c>
      <c r="AX18">
        <f>IF(Z18&gt;0, (R18*SUMPRODUCT(K18:$K$98, X18:$X$98)-K18*$AZ$3)/Z18, 0)</f>
        <v>1005.9878319518218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5.3970320000000004E-3</v>
      </c>
      <c r="Q19" s="5">
        <f t="shared" si="30"/>
        <v>50</v>
      </c>
      <c r="R19">
        <f t="shared" si="0"/>
        <v>50000</v>
      </c>
      <c r="S19">
        <f t="shared" si="1"/>
        <v>1040.7929514477246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837.8197044180589</v>
      </c>
      <c r="AC19">
        <f t="shared" si="27"/>
        <v>853.46030277706961</v>
      </c>
      <c r="AE19">
        <f t="shared" si="2"/>
        <v>0</v>
      </c>
      <c r="AF19">
        <f t="shared" si="3"/>
        <v>0</v>
      </c>
      <c r="AG19">
        <f t="shared" si="4"/>
        <v>-41.000484370590776</v>
      </c>
      <c r="AH19">
        <f t="shared" si="5"/>
        <v>-224.74127476282226</v>
      </c>
      <c r="AI19">
        <f t="shared" si="6"/>
        <v>-265.74175913341304</v>
      </c>
      <c r="AJ19">
        <f t="shared" si="7"/>
        <v>-15.64059835901071</v>
      </c>
      <c r="AK19">
        <f t="shared" si="28"/>
        <v>58.647379309264132</v>
      </c>
      <c r="AL19">
        <f t="shared" si="8"/>
        <v>-222.73497818315963</v>
      </c>
      <c r="AN19">
        <f t="shared" si="9"/>
        <v>0</v>
      </c>
      <c r="AO19">
        <f t="shared" si="10"/>
        <v>0</v>
      </c>
      <c r="AP19">
        <f t="shared" si="11"/>
        <v>-10.902309940823313</v>
      </c>
      <c r="AQ19">
        <f t="shared" si="12"/>
        <v>-59.760246045227774</v>
      </c>
      <c r="AR19">
        <f t="shared" si="13"/>
        <v>-70.662555986051089</v>
      </c>
      <c r="AS19">
        <f t="shared" si="14"/>
        <v>-4.1589423536707901</v>
      </c>
      <c r="AT19">
        <f t="shared" si="15"/>
        <v>15.594740312513357</v>
      </c>
      <c r="AU19">
        <f t="shared" si="16"/>
        <v>-59.226758027208525</v>
      </c>
      <c r="AW19">
        <v>16</v>
      </c>
      <c r="AX19">
        <f>IF(Z19&gt;0, (R19*SUMPRODUCT(K19:$K$98, X19:$X$98)-K19*$AZ$3)/Z19, 0)</f>
        <v>1040.7929514477246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6.3737730000000001E-3</v>
      </c>
      <c r="Q20" s="5">
        <f t="shared" si="30"/>
        <v>50</v>
      </c>
      <c r="R20">
        <f t="shared" si="0"/>
        <v>50000</v>
      </c>
      <c r="S20">
        <f t="shared" si="1"/>
        <v>1063.8420798120442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853.46030277706961</v>
      </c>
      <c r="AC20">
        <f t="shared" si="27"/>
        <v>858.07697342352435</v>
      </c>
      <c r="AE20">
        <f t="shared" si="2"/>
        <v>0</v>
      </c>
      <c r="AF20">
        <f t="shared" si="3"/>
        <v>0</v>
      </c>
      <c r="AG20">
        <f t="shared" si="4"/>
        <v>-40.329151746616674</v>
      </c>
      <c r="AH20">
        <f t="shared" si="5"/>
        <v>-261.32778026819352</v>
      </c>
      <c r="AI20">
        <f t="shared" si="6"/>
        <v>-301.6569320148102</v>
      </c>
      <c r="AJ20">
        <f t="shared" si="7"/>
        <v>-4.616670646454736</v>
      </c>
      <c r="AK20">
        <f t="shared" si="28"/>
        <v>59.74222119439488</v>
      </c>
      <c r="AL20">
        <f t="shared" si="8"/>
        <v>-246.53138146687004</v>
      </c>
      <c r="AN20">
        <f t="shared" si="9"/>
        <v>0</v>
      </c>
      <c r="AO20">
        <f t="shared" si="10"/>
        <v>0</v>
      </c>
      <c r="AP20">
        <f t="shared" si="11"/>
        <v>-9.5748196363184181</v>
      </c>
      <c r="AQ20">
        <f t="shared" si="12"/>
        <v>-62.043614945045746</v>
      </c>
      <c r="AR20">
        <f t="shared" si="13"/>
        <v>-71.61843458136417</v>
      </c>
      <c r="AS20">
        <f t="shared" si="14"/>
        <v>-1.0960753411779367</v>
      </c>
      <c r="AT20">
        <f t="shared" si="15"/>
        <v>14.183809176134208</v>
      </c>
      <c r="AU20">
        <f t="shared" si="16"/>
        <v>-58.530700746407895</v>
      </c>
      <c r="AW20">
        <v>17</v>
      </c>
      <c r="AX20">
        <f>IF(Z20&gt;0, (R20*SUMPRODUCT(K20:$K$98, X20:$X$98)-K20*$AZ$3)/Z20, 0)</f>
        <v>1063.8420798120442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7.4983330000000003E-3</v>
      </c>
      <c r="Q21" s="5">
        <f t="shared" si="30"/>
        <v>50</v>
      </c>
      <c r="R21">
        <f t="shared" si="0"/>
        <v>50000</v>
      </c>
      <c r="S21">
        <f t="shared" si="1"/>
        <v>1077.0295852572156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858.07697342352435</v>
      </c>
      <c r="AC21">
        <f t="shared" si="27"/>
        <v>853.51274838176619</v>
      </c>
      <c r="AE21">
        <f t="shared" si="2"/>
        <v>0</v>
      </c>
      <c r="AF21">
        <f t="shared" si="3"/>
        <v>0</v>
      </c>
      <c r="AG21">
        <f t="shared" si="4"/>
        <v>-39.623458819746851</v>
      </c>
      <c r="AH21">
        <f t="shared" si="5"/>
        <v>-302.40140940366348</v>
      </c>
      <c r="AI21">
        <f t="shared" si="6"/>
        <v>-342.02486822341035</v>
      </c>
      <c r="AJ21">
        <f t="shared" si="7"/>
        <v>4.5642250417581636</v>
      </c>
      <c r="AK21">
        <f t="shared" si="28"/>
        <v>60.065388139646707</v>
      </c>
      <c r="AL21">
        <f t="shared" si="8"/>
        <v>-277.39525504200549</v>
      </c>
      <c r="AN21">
        <f t="shared" si="9"/>
        <v>0</v>
      </c>
      <c r="AO21">
        <f t="shared" si="10"/>
        <v>0</v>
      </c>
      <c r="AP21">
        <f t="shared" si="11"/>
        <v>-8.3993537981314113</v>
      </c>
      <c r="AQ21">
        <f t="shared" si="12"/>
        <v>-64.102844685762861</v>
      </c>
      <c r="AR21">
        <f t="shared" si="13"/>
        <v>-72.502198483894276</v>
      </c>
      <c r="AS21">
        <f t="shared" si="14"/>
        <v>0.96752131393719798</v>
      </c>
      <c r="AT21">
        <f t="shared" si="15"/>
        <v>12.732620044657732</v>
      </c>
      <c r="AU21">
        <f t="shared" si="16"/>
        <v>-58.802057125299342</v>
      </c>
      <c r="AW21">
        <v>18</v>
      </c>
      <c r="AX21">
        <f>IF(Z21&gt;0, (R21*SUMPRODUCT(K21:$K$98, X21:$X$98)-K21*$AZ$3)/Z21, 0)</f>
        <v>1077.0295852572156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8.7783159999999995E-3</v>
      </c>
      <c r="Q22" s="5">
        <f t="shared" si="30"/>
        <v>50</v>
      </c>
      <c r="R22">
        <f t="shared" si="0"/>
        <v>50000</v>
      </c>
      <c r="S22">
        <f t="shared" si="1"/>
        <v>1081.2034813396533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853.51274838176619</v>
      </c>
      <c r="AC22">
        <f t="shared" si="27"/>
        <v>840.73078753822483</v>
      </c>
      <c r="AE22">
        <f t="shared" si="2"/>
        <v>0</v>
      </c>
      <c r="AF22">
        <f t="shared" si="3"/>
        <v>0</v>
      </c>
      <c r="AG22">
        <f t="shared" si="4"/>
        <v>-38.879396989016655</v>
      </c>
      <c r="AH22">
        <f t="shared" si="5"/>
        <v>-347.82724253272482</v>
      </c>
      <c r="AI22">
        <f t="shared" si="6"/>
        <v>-386.70663952174147</v>
      </c>
      <c r="AJ22">
        <f t="shared" si="7"/>
        <v>12.781960843541356</v>
      </c>
      <c r="AK22">
        <f t="shared" si="28"/>
        <v>59.745892386723639</v>
      </c>
      <c r="AL22">
        <f t="shared" si="8"/>
        <v>-314.17878629147646</v>
      </c>
      <c r="AN22">
        <f t="shared" si="9"/>
        <v>0</v>
      </c>
      <c r="AO22">
        <f t="shared" si="10"/>
        <v>0</v>
      </c>
      <c r="AP22">
        <f t="shared" si="11"/>
        <v>-7.3585964984949097</v>
      </c>
      <c r="AQ22">
        <f t="shared" si="12"/>
        <v>-65.832305210533676</v>
      </c>
      <c r="AR22">
        <f t="shared" si="13"/>
        <v>-73.19090170902858</v>
      </c>
      <c r="AS22">
        <f t="shared" si="14"/>
        <v>2.4192065616077696</v>
      </c>
      <c r="AT22">
        <f t="shared" si="15"/>
        <v>11.307940672037615</v>
      </c>
      <c r="AU22">
        <f t="shared" si="16"/>
        <v>-59.463754475383197</v>
      </c>
      <c r="AW22">
        <v>19</v>
      </c>
      <c r="AX22">
        <f>IF(Z22&gt;0, (R22*SUMPRODUCT(K22:$K$98, X22:$X$98)-K22*$AZ$3)/Z22, 0)</f>
        <v>1081.2034813396533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1.019566E-2</v>
      </c>
      <c r="Q23" s="5">
        <f t="shared" si="30"/>
        <v>50</v>
      </c>
      <c r="R23">
        <f t="shared" si="0"/>
        <v>50000</v>
      </c>
      <c r="S23">
        <f t="shared" si="1"/>
        <v>1077.2252192867347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840.73078753822483</v>
      </c>
      <c r="AC23">
        <f t="shared" si="27"/>
        <v>820.72070004395994</v>
      </c>
      <c r="AE23">
        <f t="shared" si="2"/>
        <v>0</v>
      </c>
      <c r="AF23">
        <f t="shared" si="3"/>
        <v>0</v>
      </c>
      <c r="AG23">
        <f t="shared" si="4"/>
        <v>-38.094201906421453</v>
      </c>
      <c r="AH23">
        <f t="shared" si="5"/>
        <v>-396.40111270503763</v>
      </c>
      <c r="AI23">
        <f t="shared" si="6"/>
        <v>-434.49531461145909</v>
      </c>
      <c r="AJ23">
        <f t="shared" si="7"/>
        <v>20.010087494264894</v>
      </c>
      <c r="AK23">
        <f t="shared" si="28"/>
        <v>58.851155127675746</v>
      </c>
      <c r="AL23">
        <f t="shared" si="8"/>
        <v>-355.63407198951847</v>
      </c>
      <c r="AN23">
        <f t="shared" si="9"/>
        <v>0</v>
      </c>
      <c r="AO23">
        <f t="shared" si="10"/>
        <v>0</v>
      </c>
      <c r="AP23">
        <f t="shared" si="11"/>
        <v>-6.437486415655461</v>
      </c>
      <c r="AQ23">
        <f t="shared" si="12"/>
        <v>-66.987274978432694</v>
      </c>
      <c r="AR23">
        <f t="shared" si="13"/>
        <v>-73.424761394088165</v>
      </c>
      <c r="AS23">
        <f t="shared" si="14"/>
        <v>3.3814769695619606</v>
      </c>
      <c r="AT23">
        <f t="shared" si="15"/>
        <v>9.9451751899330993</v>
      </c>
      <c r="AU23">
        <f t="shared" si="16"/>
        <v>-60.098109234593103</v>
      </c>
      <c r="AW23">
        <v>20</v>
      </c>
      <c r="AX23">
        <f>IF(Z23&gt;0, (R23*SUMPRODUCT(K23:$K$98, X23:$X$98)-K23*$AZ$3)/Z23, 0)</f>
        <v>1077.2252192867347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1.1804551E-2</v>
      </c>
      <c r="Q24" s="5">
        <f t="shared" si="30"/>
        <v>50</v>
      </c>
      <c r="R24">
        <f t="shared" si="0"/>
        <v>50000</v>
      </c>
      <c r="S24">
        <f t="shared" si="1"/>
        <v>1066.2505151129963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820.72070004395994</v>
      </c>
      <c r="AC24">
        <f t="shared" si="27"/>
        <v>794.64611945505351</v>
      </c>
      <c r="AE24">
        <f t="shared" si="2"/>
        <v>0</v>
      </c>
      <c r="AF24">
        <f t="shared" si="3"/>
        <v>0</v>
      </c>
      <c r="AG24">
        <f t="shared" si="4"/>
        <v>-37.263574938148594</v>
      </c>
      <c r="AH24">
        <f t="shared" si="5"/>
        <v>-449.6849492086493</v>
      </c>
      <c r="AI24">
        <f t="shared" ref="AI24:AI69" si="39">SUM(AE24:AH24)</f>
        <v>-486.94852414679792</v>
      </c>
      <c r="AJ24">
        <f t="shared" si="7"/>
        <v>26.074580588906429</v>
      </c>
      <c r="AK24">
        <f t="shared" si="28"/>
        <v>57.450449003077203</v>
      </c>
      <c r="AL24">
        <f t="shared" ref="AL24:AL69" si="40">SUM(AI24:AK24)</f>
        <v>-403.42349455481428</v>
      </c>
      <c r="AN24">
        <f t="shared" si="9"/>
        <v>0</v>
      </c>
      <c r="AO24">
        <f t="shared" si="10"/>
        <v>0</v>
      </c>
      <c r="AP24">
        <f t="shared" si="11"/>
        <v>-5.6224284953513344</v>
      </c>
      <c r="AQ24">
        <f t="shared" si="12"/>
        <v>-67.84967562983222</v>
      </c>
      <c r="AR24">
        <f t="shared" si="13"/>
        <v>-73.472104125183563</v>
      </c>
      <c r="AS24">
        <f t="shared" si="14"/>
        <v>3.9342029086242603</v>
      </c>
      <c r="AT24">
        <f t="shared" si="15"/>
        <v>8.6682783946997883</v>
      </c>
      <c r="AU24">
        <f t="shared" si="16"/>
        <v>-60.869622821859515</v>
      </c>
      <c r="AW24">
        <v>21</v>
      </c>
      <c r="AX24">
        <f>IF(Z24&gt;0, (R24*SUMPRODUCT(K24:$K$98, X24:$X$98)-K24*$AZ$3)/Z24, 0)</f>
        <v>1066.2505151129963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1.3628751999999999E-2</v>
      </c>
      <c r="Q25" s="5">
        <f t="shared" si="30"/>
        <v>50</v>
      </c>
      <c r="R25">
        <f t="shared" si="0"/>
        <v>50000</v>
      </c>
      <c r="S25">
        <f t="shared" si="1"/>
        <v>1049.0117505083513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794.64611945505351</v>
      </c>
      <c r="AC25">
        <f t="shared" si="27"/>
        <v>763.32563524444106</v>
      </c>
      <c r="AE25">
        <f t="shared" si="2"/>
        <v>0</v>
      </c>
      <c r="AF25">
        <f t="shared" si="3"/>
        <v>0</v>
      </c>
      <c r="AG25">
        <f t="shared" si="4"/>
        <v>-36.383083167301663</v>
      </c>
      <c r="AH25">
        <f t="shared" si="5"/>
        <v>-507.85602146544244</v>
      </c>
      <c r="AI25">
        <f t="shared" si="39"/>
        <v>-544.2391046327441</v>
      </c>
      <c r="AJ25">
        <f t="shared" si="7"/>
        <v>31.320484210612449</v>
      </c>
      <c r="AK25">
        <f t="shared" si="28"/>
        <v>55.62522836185375</v>
      </c>
      <c r="AL25">
        <f t="shared" si="40"/>
        <v>-457.29339206027788</v>
      </c>
      <c r="AN25">
        <f t="shared" si="9"/>
        <v>0</v>
      </c>
      <c r="AO25">
        <f t="shared" si="10"/>
        <v>0</v>
      </c>
      <c r="AP25">
        <f t="shared" si="11"/>
        <v>-4.9014085060687007</v>
      </c>
      <c r="AQ25">
        <f t="shared" si="12"/>
        <v>-68.416681786496852</v>
      </c>
      <c r="AR25">
        <f t="shared" si="13"/>
        <v>-73.318090292565557</v>
      </c>
      <c r="AS25">
        <f t="shared" si="14"/>
        <v>4.2193919360317818</v>
      </c>
      <c r="AT25">
        <f t="shared" si="15"/>
        <v>7.4936465991929371</v>
      </c>
      <c r="AU25">
        <f t="shared" si="16"/>
        <v>-61.605051757340838</v>
      </c>
      <c r="AW25">
        <v>22</v>
      </c>
      <c r="AX25">
        <f>IF(Z25&gt;0, (R25*SUMPRODUCT(K25:$K$98, X25:$X$98)-K25*$AZ$3)/Z25, 0)</f>
        <v>1049.0117505083513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1.5530428000000001E-2</v>
      </c>
      <c r="Q26" s="5">
        <f t="shared" si="30"/>
        <v>50</v>
      </c>
      <c r="R26">
        <f t="shared" si="0"/>
        <v>50000</v>
      </c>
      <c r="S26">
        <f t="shared" si="1"/>
        <v>1026.005592294078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763.32563524444106</v>
      </c>
      <c r="AC26">
        <f t="shared" si="27"/>
        <v>727.52430293939005</v>
      </c>
      <c r="AE26">
        <f t="shared" si="2"/>
        <v>0</v>
      </c>
      <c r="AF26">
        <f t="shared" si="3"/>
        <v>0</v>
      </c>
      <c r="AG26">
        <f t="shared" si="4"/>
        <v>-35.454207482080861</v>
      </c>
      <c r="AH26">
        <f t="shared" si="5"/>
        <v>-565.04485354779047</v>
      </c>
      <c r="AI26">
        <f t="shared" si="39"/>
        <v>-600.49906102987131</v>
      </c>
      <c r="AJ26">
        <f t="shared" si="7"/>
        <v>35.801332305051005</v>
      </c>
      <c r="AK26">
        <f t="shared" si="28"/>
        <v>53.432794467110881</v>
      </c>
      <c r="AL26">
        <f t="shared" si="40"/>
        <v>-511.26493425770946</v>
      </c>
      <c r="AN26">
        <f t="shared" si="9"/>
        <v>0</v>
      </c>
      <c r="AO26">
        <f t="shared" si="10"/>
        <v>0</v>
      </c>
      <c r="AP26">
        <f t="shared" si="11"/>
        <v>-4.2645298652731487</v>
      </c>
      <c r="AQ26">
        <f t="shared" si="12"/>
        <v>-67.965153484006706</v>
      </c>
      <c r="AR26">
        <f t="shared" si="13"/>
        <v>-72.229683349279853</v>
      </c>
      <c r="AS26">
        <f t="shared" si="14"/>
        <v>4.3062829964151152</v>
      </c>
      <c r="AT26">
        <f t="shared" si="15"/>
        <v>6.4270438961345642</v>
      </c>
      <c r="AU26">
        <f t="shared" si="16"/>
        <v>-61.496356456730183</v>
      </c>
      <c r="AW26">
        <v>23</v>
      </c>
      <c r="AX26">
        <f>IF(Z26&gt;0, (R26*SUMPRODUCT(K26:$K$98, X26:$X$98)-K26*$AZ$3)/Z26, 0)</f>
        <v>1026.005592294078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1.7564712E-2</v>
      </c>
      <c r="Q27" s="5">
        <f t="shared" si="30"/>
        <v>50</v>
      </c>
      <c r="R27">
        <f t="shared" si="0"/>
        <v>50000</v>
      </c>
      <c r="S27">
        <f t="shared" si="1"/>
        <v>998.75503379512497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727.52430293939005</v>
      </c>
      <c r="AC27">
        <f t="shared" si="27"/>
        <v>688.67999720667433</v>
      </c>
      <c r="AE27">
        <f t="shared" si="2"/>
        <v>0</v>
      </c>
      <c r="AF27">
        <f t="shared" si="3"/>
        <v>0</v>
      </c>
      <c r="AG27">
        <f t="shared" si="4"/>
        <v>-34.476922463649053</v>
      </c>
      <c r="AH27">
        <f t="shared" si="5"/>
        <v>-622.74294361099544</v>
      </c>
      <c r="AI27">
        <f t="shared" si="39"/>
        <v>-657.21986607464453</v>
      </c>
      <c r="AJ27">
        <f t="shared" si="7"/>
        <v>38.844305732715725</v>
      </c>
      <c r="AK27">
        <f t="shared" si="28"/>
        <v>50.926701205757311</v>
      </c>
      <c r="AL27">
        <f t="shared" si="40"/>
        <v>-567.44885913617145</v>
      </c>
      <c r="AN27">
        <f t="shared" si="9"/>
        <v>0</v>
      </c>
      <c r="AO27">
        <f t="shared" si="10"/>
        <v>0</v>
      </c>
      <c r="AP27">
        <f t="shared" si="11"/>
        <v>-3.702660114037049</v>
      </c>
      <c r="AQ27">
        <f t="shared" si="12"/>
        <v>-66.879677588322906</v>
      </c>
      <c r="AR27">
        <f t="shared" si="13"/>
        <v>-70.582337702359951</v>
      </c>
      <c r="AS27">
        <f t="shared" si="14"/>
        <v>4.1716966369498998</v>
      </c>
      <c r="AT27">
        <f t="shared" si="15"/>
        <v>5.4692893628442016</v>
      </c>
      <c r="AU27">
        <f t="shared" si="16"/>
        <v>-60.941351702565846</v>
      </c>
      <c r="AW27">
        <v>24</v>
      </c>
      <c r="AX27">
        <f>IF(Z27&gt;0, (R27*SUMPRODUCT(K27:$K$98, X27:$X$98)-K27*$AZ$3)/Z27, 0)</f>
        <v>998.75503379512497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1.9807176999999999E-2</v>
      </c>
      <c r="Q28" s="5">
        <f t="shared" si="30"/>
        <v>50</v>
      </c>
      <c r="R28">
        <f t="shared" si="0"/>
        <v>50000</v>
      </c>
      <c r="S28">
        <f t="shared" si="1"/>
        <v>968.33386389272903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688.67999720667433</v>
      </c>
      <c r="AC28">
        <f t="shared" si="27"/>
        <v>647.80107653914706</v>
      </c>
      <c r="AE28">
        <f t="shared" si="2"/>
        <v>0</v>
      </c>
      <c r="AF28">
        <f t="shared" si="3"/>
        <v>0</v>
      </c>
      <c r="AG28">
        <f t="shared" si="4"/>
        <v>-33.449262733359788</v>
      </c>
      <c r="AH28">
        <f t="shared" si="5"/>
        <v>-682.89050565277296</v>
      </c>
      <c r="AI28">
        <f t="shared" si="39"/>
        <v>-716.33976838613273</v>
      </c>
      <c r="AJ28">
        <f t="shared" si="7"/>
        <v>40.878920667527268</v>
      </c>
      <c r="AK28">
        <f t="shared" si="28"/>
        <v>48.207599804467208</v>
      </c>
      <c r="AL28">
        <f t="shared" si="40"/>
        <v>-627.25324791413823</v>
      </c>
      <c r="AN28">
        <f t="shared" si="9"/>
        <v>0</v>
      </c>
      <c r="AO28">
        <f t="shared" si="10"/>
        <v>0</v>
      </c>
      <c r="AP28">
        <f t="shared" si="11"/>
        <v>-3.2074055970063449</v>
      </c>
      <c r="AQ28">
        <f t="shared" si="12"/>
        <v>-65.481468079975016</v>
      </c>
      <c r="AR28">
        <f t="shared" si="13"/>
        <v>-68.688873676981359</v>
      </c>
      <c r="AS28">
        <f t="shared" si="14"/>
        <v>3.9198256772888671</v>
      </c>
      <c r="AT28">
        <f t="shared" si="15"/>
        <v>4.6225630341586683</v>
      </c>
      <c r="AU28">
        <f t="shared" si="16"/>
        <v>-60.146484965533823</v>
      </c>
      <c r="AW28">
        <v>25</v>
      </c>
      <c r="AX28">
        <f>IF(Z28&gt;0, (R28*SUMPRODUCT(K28:$K$98, X28:$X$98)-K28*$AZ$3)/Z28, 0)</f>
        <v>968.33386389272903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2.2489294999999999E-2</v>
      </c>
      <c r="Q29" s="5">
        <f t="shared" si="30"/>
        <v>50</v>
      </c>
      <c r="R29">
        <f t="shared" si="0"/>
        <v>50000</v>
      </c>
      <c r="S29">
        <f t="shared" si="1"/>
        <v>935.54916971858154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647.80107653914706</v>
      </c>
      <c r="AC29">
        <f t="shared" si="27"/>
        <v>605.53456999559637</v>
      </c>
      <c r="AE29">
        <f t="shared" si="2"/>
        <v>0</v>
      </c>
      <c r="AF29">
        <f t="shared" si="3"/>
        <v>0</v>
      </c>
      <c r="AG29">
        <f t="shared" si="4"/>
        <v>-32.362519768883161</v>
      </c>
      <c r="AH29">
        <f t="shared" si="5"/>
        <v>-752.25033714303459</v>
      </c>
      <c r="AI29">
        <f t="shared" si="39"/>
        <v>-784.61285691191779</v>
      </c>
      <c r="AJ29">
        <f t="shared" si="7"/>
        <v>42.26650654355069</v>
      </c>
      <c r="AK29">
        <f t="shared" si="28"/>
        <v>45.346075357740297</v>
      </c>
      <c r="AL29">
        <f t="shared" si="40"/>
        <v>-697.00027501062675</v>
      </c>
      <c r="AN29">
        <f t="shared" si="9"/>
        <v>0</v>
      </c>
      <c r="AO29">
        <f t="shared" si="10"/>
        <v>0</v>
      </c>
      <c r="AP29">
        <f t="shared" si="11"/>
        <v>-2.7707136164112094</v>
      </c>
      <c r="AQ29">
        <f t="shared" si="12"/>
        <v>-64.403830942613212</v>
      </c>
      <c r="AR29">
        <f t="shared" si="13"/>
        <v>-67.174544559024426</v>
      </c>
      <c r="AS29">
        <f t="shared" si="14"/>
        <v>3.618642368847623</v>
      </c>
      <c r="AT29">
        <f t="shared" si="15"/>
        <v>3.8822993185253991</v>
      </c>
      <c r="AU29">
        <f t="shared" si="16"/>
        <v>-59.673602871651397</v>
      </c>
      <c r="AW29">
        <v>26</v>
      </c>
      <c r="AX29">
        <f>IF(Z29&gt;0, (R29*SUMPRODUCT(K29:$K$98, X29:$X$98)-K29*$AZ$3)/Z29, 0)</f>
        <v>935.54916971858154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2.5348699999999998E-2</v>
      </c>
      <c r="Q30" s="5">
        <f t="shared" si="30"/>
        <v>50</v>
      </c>
      <c r="R30">
        <f t="shared" si="0"/>
        <v>50000</v>
      </c>
      <c r="S30">
        <f t="shared" si="1"/>
        <v>899.87914473958426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605.53456999559637</v>
      </c>
      <c r="AC30">
        <f t="shared" si="27"/>
        <v>561.85838328193415</v>
      </c>
      <c r="AE30">
        <f t="shared" si="2"/>
        <v>0</v>
      </c>
      <c r="AF30">
        <f t="shared" si="3"/>
        <v>0</v>
      </c>
      <c r="AG30">
        <f t="shared" si="4"/>
        <v>-31.218546766328835</v>
      </c>
      <c r="AH30">
        <f t="shared" si="5"/>
        <v>-820.34780486548846</v>
      </c>
      <c r="AI30">
        <f t="shared" si="39"/>
        <v>-851.56635163181727</v>
      </c>
      <c r="AJ30">
        <f t="shared" si="7"/>
        <v>43.676186713662219</v>
      </c>
      <c r="AK30">
        <f t="shared" si="28"/>
        <v>42.38741989969175</v>
      </c>
      <c r="AL30">
        <f t="shared" si="40"/>
        <v>-765.50274501846332</v>
      </c>
      <c r="AN30">
        <f t="shared" si="9"/>
        <v>0</v>
      </c>
      <c r="AO30">
        <f t="shared" si="10"/>
        <v>0</v>
      </c>
      <c r="AP30">
        <f t="shared" si="11"/>
        <v>-2.386404010713191</v>
      </c>
      <c r="AQ30">
        <f t="shared" si="12"/>
        <v>-62.708918078859654</v>
      </c>
      <c r="AR30">
        <f t="shared" si="13"/>
        <v>-65.095322089572846</v>
      </c>
      <c r="AS30">
        <f t="shared" si="14"/>
        <v>3.3386892710380507</v>
      </c>
      <c r="AT30">
        <f t="shared" si="15"/>
        <v>3.2401735292018441</v>
      </c>
      <c r="AU30">
        <f t="shared" si="16"/>
        <v>-58.51645928933295</v>
      </c>
      <c r="AW30">
        <v>27</v>
      </c>
      <c r="AX30">
        <f>IF(Z30&gt;0, (R30*SUMPRODUCT(K30:$K$98, X30:$X$98)-K30*$AZ$3)/Z30, 0)</f>
        <v>899.87914473958426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2.8197647999999999E-2</v>
      </c>
      <c r="Q31" s="5">
        <f t="shared" si="30"/>
        <v>50</v>
      </c>
      <c r="R31">
        <f t="shared" si="0"/>
        <v>50000</v>
      </c>
      <c r="S31">
        <f t="shared" si="1"/>
        <v>862.01134713565068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561.85838328193415</v>
      </c>
      <c r="AC31">
        <f t="shared" si="27"/>
        <v>517.65629040749468</v>
      </c>
      <c r="AE31">
        <f t="shared" si="2"/>
        <v>0</v>
      </c>
      <c r="AF31">
        <f t="shared" si="3"/>
        <v>0</v>
      </c>
      <c r="AG31">
        <f t="shared" si="4"/>
        <v>-30.026071705877065</v>
      </c>
      <c r="AH31">
        <f t="shared" si="5"/>
        <v>-880.28959278847879</v>
      </c>
      <c r="AI31">
        <f t="shared" si="39"/>
        <v>-910.31566449435581</v>
      </c>
      <c r="AJ31">
        <f t="shared" si="7"/>
        <v>44.202092874439472</v>
      </c>
      <c r="AK31">
        <f t="shared" si="28"/>
        <v>39.330086829735393</v>
      </c>
      <c r="AL31">
        <f t="shared" si="40"/>
        <v>-826.78348479018098</v>
      </c>
      <c r="AN31">
        <f t="shared" si="9"/>
        <v>0</v>
      </c>
      <c r="AO31">
        <f t="shared" si="10"/>
        <v>0</v>
      </c>
      <c r="AP31">
        <f t="shared" si="11"/>
        <v>-2.0493294556483748</v>
      </c>
      <c r="AQ31">
        <f t="shared" si="12"/>
        <v>-60.081232392748916</v>
      </c>
      <c r="AR31">
        <f t="shared" si="13"/>
        <v>-62.130561848397292</v>
      </c>
      <c r="AS31">
        <f t="shared" si="14"/>
        <v>3.0168665357301347</v>
      </c>
      <c r="AT31">
        <f t="shared" si="15"/>
        <v>2.684344000204625</v>
      </c>
      <c r="AU31">
        <f t="shared" si="16"/>
        <v>-56.429351312462529</v>
      </c>
      <c r="AW31">
        <v>28</v>
      </c>
      <c r="AX31">
        <f>IF(Z31&gt;0, (R31*SUMPRODUCT(K31:$K$98, X31:$X$98)-K31*$AZ$3)/Z31, 0)</f>
        <v>862.01134713565068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3.1331300999999999E-2</v>
      </c>
      <c r="Q32" s="5">
        <f t="shared" si="30"/>
        <v>50</v>
      </c>
      <c r="R32">
        <f t="shared" si="0"/>
        <v>50000</v>
      </c>
      <c r="S32">
        <f t="shared" si="1"/>
        <v>823.51589647857406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517.65629040749468</v>
      </c>
      <c r="AC32">
        <f t="shared" si="27"/>
        <v>474.09900909012089</v>
      </c>
      <c r="AE32">
        <f t="shared" si="2"/>
        <v>0</v>
      </c>
      <c r="AF32">
        <f t="shared" si="3"/>
        <v>0</v>
      </c>
      <c r="AG32">
        <f t="shared" si="4"/>
        <v>-28.78505509835388</v>
      </c>
      <c r="AH32">
        <f t="shared" si="5"/>
        <v>-940.75589046441792</v>
      </c>
      <c r="AI32">
        <f t="shared" si="39"/>
        <v>-969.54094556277175</v>
      </c>
      <c r="AJ32">
        <f t="shared" si="7"/>
        <v>43.557281317373793</v>
      </c>
      <c r="AK32">
        <f t="shared" si="28"/>
        <v>36.235940328524634</v>
      </c>
      <c r="AL32">
        <f t="shared" si="40"/>
        <v>-889.74772391687327</v>
      </c>
      <c r="AN32">
        <f t="shared" si="9"/>
        <v>0</v>
      </c>
      <c r="AO32">
        <f t="shared" si="10"/>
        <v>0</v>
      </c>
      <c r="AP32">
        <f t="shared" si="11"/>
        <v>-1.7541321455971481</v>
      </c>
      <c r="AQ32">
        <f t="shared" si="12"/>
        <v>-57.328712520611951</v>
      </c>
      <c r="AR32">
        <f t="shared" si="13"/>
        <v>-59.082844666209098</v>
      </c>
      <c r="AS32">
        <f t="shared" si="14"/>
        <v>2.6543366713233363</v>
      </c>
      <c r="AT32">
        <f t="shared" si="15"/>
        <v>2.208181555985282</v>
      </c>
      <c r="AU32">
        <f t="shared" si="16"/>
        <v>-54.220326438900479</v>
      </c>
      <c r="AW32">
        <v>29</v>
      </c>
      <c r="AX32">
        <f>IF(Z32&gt;0, (R32*SUMPRODUCT(K32:$K$98, X32:$X$98)-K32*$AZ$3)/Z32, 0)</f>
        <v>823.51589647857406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3.466458E-2</v>
      </c>
      <c r="Q33" s="5">
        <f t="shared" si="30"/>
        <v>50</v>
      </c>
      <c r="R33">
        <f t="shared" si="0"/>
        <v>50000</v>
      </c>
      <c r="S33">
        <f t="shared" si="1"/>
        <v>784.60638369581352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474.09900909012089</v>
      </c>
      <c r="AC33">
        <f t="shared" si="27"/>
        <v>431.52382431537973</v>
      </c>
      <c r="AE33">
        <f t="shared" si="2"/>
        <v>0</v>
      </c>
      <c r="AF33">
        <f t="shared" si="3"/>
        <v>0</v>
      </c>
      <c r="AG33">
        <f t="shared" si="4"/>
        <v>-27.499382702109042</v>
      </c>
      <c r="AH33">
        <f t="shared" si="5"/>
        <v>-997.82184526129595</v>
      </c>
      <c r="AI33">
        <f t="shared" si="39"/>
        <v>-1025.3212279634049</v>
      </c>
      <c r="AJ33">
        <f t="shared" si="7"/>
        <v>42.57518477474116</v>
      </c>
      <c r="AK33">
        <f t="shared" si="28"/>
        <v>33.186930636308468</v>
      </c>
      <c r="AL33">
        <f t="shared" si="40"/>
        <v>-949.55911255235526</v>
      </c>
      <c r="AN33">
        <f t="shared" si="9"/>
        <v>0</v>
      </c>
      <c r="AO33">
        <f t="shared" si="10"/>
        <v>0</v>
      </c>
      <c r="AP33">
        <f t="shared" si="11"/>
        <v>-1.4962362232585289</v>
      </c>
      <c r="AQ33">
        <f t="shared" si="12"/>
        <v>-54.29129829609284</v>
      </c>
      <c r="AR33">
        <f t="shared" si="13"/>
        <v>-55.787534519351368</v>
      </c>
      <c r="AS33">
        <f t="shared" si="14"/>
        <v>2.3165077689910154</v>
      </c>
      <c r="AT33">
        <f t="shared" si="15"/>
        <v>1.8056946330291501</v>
      </c>
      <c r="AU33">
        <f t="shared" si="16"/>
        <v>-51.665332117331204</v>
      </c>
      <c r="AW33">
        <v>30</v>
      </c>
      <c r="AX33">
        <f>IF(Z33&gt;0, (R33*SUMPRODUCT(K33:$K$98, X33:$X$98)-K33*$AZ$3)/Z33, 0)</f>
        <v>784.60638369581352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3.8375247000000001E-2</v>
      </c>
      <c r="Q34" s="5">
        <f t="shared" si="30"/>
        <v>50</v>
      </c>
      <c r="R34">
        <f t="shared" si="0"/>
        <v>50000</v>
      </c>
      <c r="S34">
        <f t="shared" si="1"/>
        <v>745.92824940176013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431.52382431537973</v>
      </c>
      <c r="AC34">
        <f t="shared" si="27"/>
        <v>390.40531864952851</v>
      </c>
      <c r="AE34">
        <f t="shared" si="2"/>
        <v>0</v>
      </c>
      <c r="AF34">
        <f t="shared" si="3"/>
        <v>0</v>
      </c>
      <c r="AG34">
        <f t="shared" si="4"/>
        <v>-26.169093271546988</v>
      </c>
      <c r="AH34">
        <f t="shared" si="5"/>
        <v>-1055.295603540962</v>
      </c>
      <c r="AI34">
        <f t="shared" si="39"/>
        <v>-1081.4646968125089</v>
      </c>
      <c r="AJ34">
        <f t="shared" si="7"/>
        <v>41.118505665851217</v>
      </c>
      <c r="AK34">
        <f t="shared" si="28"/>
        <v>30.206667702076583</v>
      </c>
      <c r="AL34">
        <f t="shared" si="40"/>
        <v>-1010.1395234445811</v>
      </c>
      <c r="AN34">
        <f t="shared" si="9"/>
        <v>0</v>
      </c>
      <c r="AO34">
        <f t="shared" si="10"/>
        <v>0</v>
      </c>
      <c r="AP34">
        <f t="shared" si="11"/>
        <v>-1.2712994878464734</v>
      </c>
      <c r="AQ34">
        <f t="shared" si="12"/>
        <v>-51.26645949811892</v>
      </c>
      <c r="AR34">
        <f t="shared" si="13"/>
        <v>-52.53775898596539</v>
      </c>
      <c r="AS34">
        <f t="shared" si="14"/>
        <v>1.9975447621200209</v>
      </c>
      <c r="AT34">
        <f t="shared" si="15"/>
        <v>1.4674456153569455</v>
      </c>
      <c r="AU34">
        <f t="shared" si="16"/>
        <v>-49.072768608488424</v>
      </c>
      <c r="AW34">
        <v>31</v>
      </c>
      <c r="AX34">
        <f>IF(Z34&gt;0, (R34*SUMPRODUCT(K34:$K$98, X34:$X$98)-K34*$AZ$3)/Z34, 0)</f>
        <v>745.92824940176013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4.2655799000000001E-2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707.71311595063742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390.40531864952851</v>
      </c>
      <c r="AC35">
        <f t="shared" si="27"/>
        <v>350.90028114269683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-24.791138756228158</v>
      </c>
      <c r="AH35">
        <f t="shared" ref="AH35:AH66" si="46">-X35*R35</f>
        <v>-1116.2635826033609</v>
      </c>
      <c r="AI35">
        <f t="shared" si="39"/>
        <v>-1141.0547213595889</v>
      </c>
      <c r="AJ35">
        <f t="shared" ref="AJ35:AJ66" si="47">AB35-AC35</f>
        <v>39.505037506831684</v>
      </c>
      <c r="AK35">
        <f t="shared" si="28"/>
        <v>27.328372305466999</v>
      </c>
      <c r="AL35">
        <f t="shared" si="40"/>
        <v>-1074.2213115472903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-1.0753198192371665</v>
      </c>
      <c r="AQ35">
        <f t="shared" ref="AQ35:AQ66" si="51">AH35*$K35</f>
        <v>-48.418120912841175</v>
      </c>
      <c r="AR35">
        <f t="shared" ref="AR35:AR66" si="52">AI35*$K35</f>
        <v>-49.493440732078334</v>
      </c>
      <c r="AS35">
        <f t="shared" ref="AS35:AS66" si="53">AJ35*$K35</f>
        <v>1.7135376558743816</v>
      </c>
      <c r="AT35">
        <f t="shared" ref="AT35:AT66" si="54">AK35*$K35</f>
        <v>1.1853727517933428</v>
      </c>
      <c r="AU35">
        <f t="shared" ref="AU35:AU66" si="55">AL35*$K35</f>
        <v>-46.594530324410613</v>
      </c>
      <c r="AW35">
        <v>32</v>
      </c>
      <c r="AX35">
        <f>IF(Z35&gt;0, (R35*SUMPRODUCT(K35:$K$98, X35:$X$98)-K35*$AZ$3)/Z35, 0)</f>
        <v>707.71311595063742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4.7231987000000003E-2</v>
      </c>
      <c r="Q36" s="5">
        <f t="shared" si="30"/>
        <v>50</v>
      </c>
      <c r="R36">
        <f t="shared" si="41"/>
        <v>50000</v>
      </c>
      <c r="S36">
        <f t="shared" si="42"/>
        <v>669.56082332987262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350.90028114269683</v>
      </c>
      <c r="AC36">
        <f t="shared" si="27"/>
        <v>312.98342986493356</v>
      </c>
      <c r="AE36">
        <f t="shared" si="43"/>
        <v>0</v>
      </c>
      <c r="AF36">
        <f t="shared" si="44"/>
        <v>0</v>
      </c>
      <c r="AG36">
        <f t="shared" si="45"/>
        <v>-23.372292625216513</v>
      </c>
      <c r="AH36">
        <f t="shared" si="46"/>
        <v>-1170.9347434493645</v>
      </c>
      <c r="AI36">
        <f t="shared" si="39"/>
        <v>-1194.307036074581</v>
      </c>
      <c r="AJ36">
        <f t="shared" si="47"/>
        <v>37.916851277763271</v>
      </c>
      <c r="AK36">
        <f t="shared" ref="AK36:AK67" si="59">G36*SUM(AB36:AB36, AE36:AF36)</f>
        <v>24.563019679988781</v>
      </c>
      <c r="AL36">
        <f t="shared" si="40"/>
        <v>-1131.8271651168288</v>
      </c>
      <c r="AN36">
        <f t="shared" si="48"/>
        <v>0</v>
      </c>
      <c r="AO36">
        <f t="shared" si="49"/>
        <v>0</v>
      </c>
      <c r="AP36">
        <f t="shared" si="50"/>
        <v>-0.90515815118012721</v>
      </c>
      <c r="AQ36">
        <f t="shared" si="51"/>
        <v>-45.347760467010886</v>
      </c>
      <c r="AR36">
        <f t="shared" si="52"/>
        <v>-46.252918618191011</v>
      </c>
      <c r="AS36">
        <f t="shared" si="53"/>
        <v>1.4684373309669749</v>
      </c>
      <c r="AT36">
        <f t="shared" si="54"/>
        <v>0.95127242489476416</v>
      </c>
      <c r="AU36">
        <f t="shared" si="55"/>
        <v>-43.833208862329265</v>
      </c>
      <c r="AW36">
        <v>33</v>
      </c>
      <c r="AX36">
        <f>IF(Z36&gt;0, (R36*SUMPRODUCT(K36:$K$98, X36:$X$98)-K36*$AZ$3)/Z36, 0)</f>
        <v>669.56082332987262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41"/>
        <v>50000</v>
      </c>
      <c r="S37">
        <f t="shared" si="42"/>
        <v>631.84002047284605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312.98342986493356</v>
      </c>
      <c r="AC37">
        <f t="shared" si="27"/>
        <v>277.01180300067062</v>
      </c>
      <c r="AE37">
        <f t="shared" si="43"/>
        <v>0</v>
      </c>
      <c r="AF37">
        <f t="shared" si="44"/>
        <v>0</v>
      </c>
      <c r="AG37">
        <f t="shared" si="45"/>
        <v>-21.921039663914062</v>
      </c>
      <c r="AH37">
        <f t="shared" si="46"/>
        <v>-1217.5300350502887</v>
      </c>
      <c r="AI37">
        <f t="shared" si="39"/>
        <v>-1239.4510747142028</v>
      </c>
      <c r="AJ37">
        <f t="shared" si="47"/>
        <v>35.97162686426293</v>
      </c>
      <c r="AK37">
        <f t="shared" si="59"/>
        <v>21.90884009054535</v>
      </c>
      <c r="AL37">
        <f t="shared" si="40"/>
        <v>-1181.5706077593945</v>
      </c>
      <c r="AN37">
        <f t="shared" si="48"/>
        <v>0</v>
      </c>
      <c r="AO37">
        <f t="shared" si="49"/>
        <v>0</v>
      </c>
      <c r="AP37">
        <f t="shared" si="50"/>
        <v>-0.75799488814096228</v>
      </c>
      <c r="AQ37">
        <f t="shared" si="51"/>
        <v>-42.100263348614483</v>
      </c>
      <c r="AR37">
        <f t="shared" si="52"/>
        <v>-42.858258236755447</v>
      </c>
      <c r="AS37">
        <f t="shared" si="53"/>
        <v>1.2438419755295922</v>
      </c>
      <c r="AT37">
        <f t="shared" si="54"/>
        <v>0.75757304618488908</v>
      </c>
      <c r="AU37">
        <f t="shared" si="55"/>
        <v>-40.856843215040968</v>
      </c>
      <c r="AW37">
        <v>34</v>
      </c>
      <c r="AX37">
        <f>IF(Z37&gt;0, (R37*SUMPRODUCT(K37:$K$98, X37:$X$98)-K37*$AZ$3)/Z37, 0)</f>
        <v>631.84002047284605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41"/>
        <v>50000</v>
      </c>
      <c r="S38">
        <f t="shared" si="42"/>
        <v>595.11922948983408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277.01180300067062</v>
      </c>
      <c r="AC38">
        <f t="shared" si="27"/>
        <v>243.28308751165267</v>
      </c>
      <c r="AE38">
        <f t="shared" si="43"/>
        <v>0</v>
      </c>
      <c r="AF38">
        <f t="shared" si="44"/>
        <v>0</v>
      </c>
      <c r="AG38">
        <f t="shared" si="45"/>
        <v>-20.439861077939547</v>
      </c>
      <c r="AH38">
        <f t="shared" si="46"/>
        <v>-1261.968189335372</v>
      </c>
      <c r="AI38">
        <f t="shared" si="39"/>
        <v>-1282.4080504133115</v>
      </c>
      <c r="AJ38">
        <f t="shared" si="47"/>
        <v>33.728715489017958</v>
      </c>
      <c r="AK38">
        <f t="shared" si="59"/>
        <v>19.390826210046946</v>
      </c>
      <c r="AL38">
        <f t="shared" si="40"/>
        <v>-1229.2885087142465</v>
      </c>
      <c r="AN38">
        <f t="shared" si="48"/>
        <v>0</v>
      </c>
      <c r="AO38">
        <f t="shared" si="49"/>
        <v>0</v>
      </c>
      <c r="AP38">
        <f t="shared" si="50"/>
        <v>-0.63105185250464224</v>
      </c>
      <c r="AQ38">
        <f t="shared" si="51"/>
        <v>-38.961486119958209</v>
      </c>
      <c r="AR38">
        <f t="shared" si="52"/>
        <v>-39.59253797246285</v>
      </c>
      <c r="AS38">
        <f t="shared" si="53"/>
        <v>1.0413264704092797</v>
      </c>
      <c r="AT38">
        <f t="shared" si="54"/>
        <v>0.59866438205162287</v>
      </c>
      <c r="AU38">
        <f t="shared" si="55"/>
        <v>-37.952547120001945</v>
      </c>
      <c r="AW38">
        <v>35</v>
      </c>
      <c r="AX38">
        <f>IF(Z38&gt;0, (R38*SUMPRODUCT(K38:$K$98, X38:$X$98)-K38*$AZ$3)/Z38, 0)</f>
        <v>595.11922948983408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41"/>
        <v>50000</v>
      </c>
      <c r="S39">
        <f t="shared" si="42"/>
        <v>559.34363562403462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243.28308751165267</v>
      </c>
      <c r="AC39">
        <f t="shared" si="27"/>
        <v>211.79619769490554</v>
      </c>
      <c r="AE39">
        <f t="shared" si="43"/>
        <v>0</v>
      </c>
      <c r="AF39">
        <f t="shared" si="44"/>
        <v>0</v>
      </c>
      <c r="AG39">
        <f t="shared" si="45"/>
        <v>-18.932565260943214</v>
      </c>
      <c r="AH39">
        <f t="shared" si="46"/>
        <v>-1302.8972062169353</v>
      </c>
      <c r="AI39">
        <f t="shared" si="39"/>
        <v>-1321.8297714778785</v>
      </c>
      <c r="AJ39">
        <f t="shared" si="47"/>
        <v>31.486889816747123</v>
      </c>
      <c r="AK39">
        <f t="shared" si="59"/>
        <v>17.029816125815689</v>
      </c>
      <c r="AL39">
        <f t="shared" si="40"/>
        <v>-1273.3130655353157</v>
      </c>
      <c r="AN39">
        <f t="shared" si="48"/>
        <v>0</v>
      </c>
      <c r="AO39">
        <f t="shared" si="49"/>
        <v>0</v>
      </c>
      <c r="AP39">
        <f t="shared" si="50"/>
        <v>-0.52188948415140191</v>
      </c>
      <c r="AQ39">
        <f t="shared" si="51"/>
        <v>-35.915278330380005</v>
      </c>
      <c r="AR39">
        <f t="shared" si="52"/>
        <v>-36.437167814531406</v>
      </c>
      <c r="AS39">
        <f t="shared" si="53"/>
        <v>0.86795827493561295</v>
      </c>
      <c r="AT39">
        <f t="shared" si="54"/>
        <v>0.46943886528836898</v>
      </c>
      <c r="AU39">
        <f t="shared" si="55"/>
        <v>-35.099770674307422</v>
      </c>
      <c r="AW39">
        <v>36</v>
      </c>
      <c r="AX39">
        <f>IF(Z39&gt;0, (R39*SUMPRODUCT(K39:$K$98, X39:$X$98)-K39*$AZ$3)/Z39, 0)</f>
        <v>559.34363562403462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41"/>
        <v>50000</v>
      </c>
      <c r="S40">
        <f t="shared" si="42"/>
        <v>524.5028243276812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211.79619769490554</v>
      </c>
      <c r="AC40">
        <f t="shared" si="27"/>
        <v>182.55466606382129</v>
      </c>
      <c r="AE40">
        <f t="shared" si="43"/>
        <v>0</v>
      </c>
      <c r="AF40">
        <f t="shared" si="44"/>
        <v>0</v>
      </c>
      <c r="AG40">
        <f t="shared" si="45"/>
        <v>-17.402638994158298</v>
      </c>
      <c r="AH40">
        <f t="shared" si="46"/>
        <v>-1340.6006141754865</v>
      </c>
      <c r="AI40">
        <f t="shared" si="39"/>
        <v>-1358.0032531696447</v>
      </c>
      <c r="AJ40">
        <f t="shared" si="47"/>
        <v>29.241531631084257</v>
      </c>
      <c r="AK40">
        <f t="shared" si="59"/>
        <v>14.825733838643389</v>
      </c>
      <c r="AL40">
        <f t="shared" si="40"/>
        <v>-1313.9359876999172</v>
      </c>
      <c r="AN40">
        <f t="shared" si="48"/>
        <v>0</v>
      </c>
      <c r="AO40">
        <f t="shared" si="49"/>
        <v>0</v>
      </c>
      <c r="AP40">
        <f t="shared" si="50"/>
        <v>-0.42831784822095237</v>
      </c>
      <c r="AQ40">
        <f t="shared" si="51"/>
        <v>-32.995177948590417</v>
      </c>
      <c r="AR40">
        <f t="shared" si="52"/>
        <v>-33.423495796811366</v>
      </c>
      <c r="AS40">
        <f t="shared" si="53"/>
        <v>0.71969946116305661</v>
      </c>
      <c r="AT40">
        <f t="shared" si="54"/>
        <v>0.36489445182399644</v>
      </c>
      <c r="AU40">
        <f t="shared" si="55"/>
        <v>-32.338901883824313</v>
      </c>
      <c r="AW40">
        <v>37</v>
      </c>
      <c r="AX40">
        <f>IF(Z40&gt;0, (R40*SUMPRODUCT(K40:$K$98, X40:$X$98)-K40*$AZ$3)/Z40, 0)</f>
        <v>524.5028243276812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41"/>
        <v>50000</v>
      </c>
      <c r="S41">
        <f t="shared" si="42"/>
        <v>490.45628697216785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182.55466606382129</v>
      </c>
      <c r="AC41">
        <f t="shared" si="27"/>
        <v>155.51819052531624</v>
      </c>
      <c r="AE41">
        <f t="shared" si="43"/>
        <v>0</v>
      </c>
      <c r="AF41">
        <f t="shared" si="44"/>
        <v>0</v>
      </c>
      <c r="AG41">
        <f t="shared" si="45"/>
        <v>-15.854439494027886</v>
      </c>
      <c r="AH41">
        <f t="shared" si="46"/>
        <v>-1374.1731101888288</v>
      </c>
      <c r="AI41">
        <f t="shared" si="39"/>
        <v>-1390.0275496828567</v>
      </c>
      <c r="AJ41">
        <f t="shared" si="47"/>
        <v>27.036475538505044</v>
      </c>
      <c r="AK41">
        <f t="shared" si="59"/>
        <v>12.778826624467492</v>
      </c>
      <c r="AL41">
        <f t="shared" si="40"/>
        <v>-1350.2122475198842</v>
      </c>
      <c r="AN41">
        <f t="shared" si="48"/>
        <v>0</v>
      </c>
      <c r="AO41">
        <f t="shared" si="49"/>
        <v>0</v>
      </c>
      <c r="AP41">
        <f t="shared" si="50"/>
        <v>-0.34840464072671978</v>
      </c>
      <c r="AQ41">
        <f t="shared" si="51"/>
        <v>-30.197742968586329</v>
      </c>
      <c r="AR41">
        <f t="shared" si="52"/>
        <v>-30.546147609313049</v>
      </c>
      <c r="AS41">
        <f t="shared" si="53"/>
        <v>0.59413223343895716</v>
      </c>
      <c r="AT41">
        <f t="shared" si="54"/>
        <v>0.28081740137730576</v>
      </c>
      <c r="AU41">
        <f t="shared" si="55"/>
        <v>-29.671197974496785</v>
      </c>
      <c r="AW41">
        <v>38</v>
      </c>
      <c r="AX41">
        <f>IF(Z41&gt;0, (R41*SUMPRODUCT(K41:$K$98, X41:$X$98)-K41*$AZ$3)/Z41, 0)</f>
        <v>490.45628697216785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41"/>
        <v>50000</v>
      </c>
      <c r="S42">
        <f t="shared" si="42"/>
        <v>456.94761239223573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155.51819052531624</v>
      </c>
      <c r="AC42">
        <f t="shared" si="27"/>
        <v>130.64071756573475</v>
      </c>
      <c r="AE42">
        <f t="shared" si="43"/>
        <v>0</v>
      </c>
      <c r="AF42">
        <f t="shared" si="44"/>
        <v>0</v>
      </c>
      <c r="AG42">
        <f t="shared" si="45"/>
        <v>-14.294933819852753</v>
      </c>
      <c r="AH42">
        <f t="shared" si="46"/>
        <v>-1400.9612792348532</v>
      </c>
      <c r="AI42">
        <f t="shared" si="39"/>
        <v>-1415.256213054706</v>
      </c>
      <c r="AJ42">
        <f t="shared" si="47"/>
        <v>24.877472959581496</v>
      </c>
      <c r="AK42">
        <f t="shared" si="59"/>
        <v>10.886273336772138</v>
      </c>
      <c r="AL42">
        <f t="shared" si="40"/>
        <v>-1379.4924667583525</v>
      </c>
      <c r="AN42">
        <f t="shared" si="48"/>
        <v>0</v>
      </c>
      <c r="AO42">
        <f t="shared" si="49"/>
        <v>0</v>
      </c>
      <c r="AP42">
        <f t="shared" si="50"/>
        <v>-0.28047694259356903</v>
      </c>
      <c r="AQ42">
        <f t="shared" si="51"/>
        <v>-27.487873763085002</v>
      </c>
      <c r="AR42">
        <f t="shared" si="52"/>
        <v>-27.768350705678571</v>
      </c>
      <c r="AS42">
        <f t="shared" si="53"/>
        <v>0.48811401599265875</v>
      </c>
      <c r="AT42">
        <f t="shared" si="54"/>
        <v>0.21359655806837388</v>
      </c>
      <c r="AU42">
        <f t="shared" si="55"/>
        <v>-27.066640131617543</v>
      </c>
      <c r="AW42">
        <v>39</v>
      </c>
      <c r="AX42">
        <f>IF(Z42&gt;0, (R42*SUMPRODUCT(K42:$K$98, X42:$X$98)-K42*$AZ$3)/Z42, 0)</f>
        <v>456.94761239223573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41"/>
        <v>50000</v>
      </c>
      <c r="S43">
        <f t="shared" si="42"/>
        <v>423.85594892856824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130.64071756573475</v>
      </c>
      <c r="AC43">
        <f t="shared" si="27"/>
        <v>107.90308488211838</v>
      </c>
      <c r="AE43">
        <f t="shared" si="43"/>
        <v>0</v>
      </c>
      <c r="AF43">
        <f t="shared" si="44"/>
        <v>0</v>
      </c>
      <c r="AG43">
        <f t="shared" si="45"/>
        <v>-12.728744890201259</v>
      </c>
      <c r="AH43">
        <f t="shared" si="46"/>
        <v>-1423.2395914529648</v>
      </c>
      <c r="AI43">
        <f t="shared" si="39"/>
        <v>-1435.9683363431661</v>
      </c>
      <c r="AJ43">
        <f t="shared" si="47"/>
        <v>22.737632683616368</v>
      </c>
      <c r="AK43">
        <f t="shared" si="59"/>
        <v>9.1448502296014329</v>
      </c>
      <c r="AL43">
        <f t="shared" si="40"/>
        <v>-1404.0858534299484</v>
      </c>
      <c r="AN43">
        <f t="shared" si="48"/>
        <v>0</v>
      </c>
      <c r="AO43">
        <f t="shared" si="49"/>
        <v>0</v>
      </c>
      <c r="AP43">
        <f t="shared" si="50"/>
        <v>-0.2229885560737081</v>
      </c>
      <c r="AQ43">
        <f t="shared" si="51"/>
        <v>-24.933027111678786</v>
      </c>
      <c r="AR43">
        <f t="shared" si="52"/>
        <v>-25.156015667752499</v>
      </c>
      <c r="AS43">
        <f t="shared" si="53"/>
        <v>0.39832928732487144</v>
      </c>
      <c r="AT43">
        <f t="shared" si="54"/>
        <v>0.16020408656150692</v>
      </c>
      <c r="AU43">
        <f t="shared" si="55"/>
        <v>-24.597482293866122</v>
      </c>
      <c r="AW43">
        <v>40</v>
      </c>
      <c r="AX43">
        <f>IF(Z43&gt;0, (R43*SUMPRODUCT(K43:$K$98, X43:$X$98)-K43*$AZ$3)/Z43, 0)</f>
        <v>423.85594892856824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41"/>
        <v>50000</v>
      </c>
      <c r="S44">
        <f t="shared" si="42"/>
        <v>390.39077629140291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107.90308488211838</v>
      </c>
      <c r="AC44">
        <f t="shared" si="27"/>
        <v>87.211344448536551</v>
      </c>
      <c r="AE44">
        <f t="shared" si="43"/>
        <v>0</v>
      </c>
      <c r="AF44">
        <f t="shared" si="44"/>
        <v>0</v>
      </c>
      <c r="AG44">
        <f t="shared" si="45"/>
        <v>-11.169749613069571</v>
      </c>
      <c r="AH44">
        <f t="shared" si="46"/>
        <v>-1431.707828229677</v>
      </c>
      <c r="AI44">
        <f t="shared" si="39"/>
        <v>-1442.8775778427466</v>
      </c>
      <c r="AJ44">
        <f t="shared" si="47"/>
        <v>20.691740433581828</v>
      </c>
      <c r="AK44">
        <f t="shared" si="59"/>
        <v>7.5532159417482871</v>
      </c>
      <c r="AL44">
        <f t="shared" si="40"/>
        <v>-1414.6326214674166</v>
      </c>
      <c r="AN44">
        <f t="shared" si="48"/>
        <v>0</v>
      </c>
      <c r="AO44">
        <f t="shared" si="49"/>
        <v>0</v>
      </c>
      <c r="AP44">
        <f t="shared" si="50"/>
        <v>-0.17471186836568134</v>
      </c>
      <c r="AQ44">
        <f t="shared" si="51"/>
        <v>-22.394087449471357</v>
      </c>
      <c r="AR44">
        <f t="shared" si="52"/>
        <v>-22.568799317837041</v>
      </c>
      <c r="AS44">
        <f t="shared" si="53"/>
        <v>0.32365028367859061</v>
      </c>
      <c r="AT44">
        <f t="shared" si="54"/>
        <v>0.11814378254354099</v>
      </c>
      <c r="AU44">
        <f t="shared" si="55"/>
        <v>-22.127005251614911</v>
      </c>
      <c r="AW44">
        <v>41</v>
      </c>
      <c r="AX44">
        <f>IF(Z44&gt;0, (R44*SUMPRODUCT(K44:$K$98, X44:$X$98)-K44*$AZ$3)/Z44, 0)</f>
        <v>390.39077629140291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41"/>
        <v>50000</v>
      </c>
      <c r="S45">
        <f t="shared" si="42"/>
        <v>355.97707431006904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87.211344448536551</v>
      </c>
      <c r="AC45">
        <f t="shared" si="27"/>
        <v>68.604120104508951</v>
      </c>
      <c r="AE45">
        <f t="shared" si="43"/>
        <v>0</v>
      </c>
      <c r="AF45">
        <f t="shared" si="44"/>
        <v>0</v>
      </c>
      <c r="AG45">
        <f t="shared" si="45"/>
        <v>-9.6360306681930101</v>
      </c>
      <c r="AH45">
        <f t="shared" si="46"/>
        <v>-1422.0214487458654</v>
      </c>
      <c r="AI45">
        <f t="shared" si="39"/>
        <v>-1431.6574794140583</v>
      </c>
      <c r="AJ45">
        <f t="shared" si="47"/>
        <v>18.6072243440276</v>
      </c>
      <c r="AK45">
        <f t="shared" si="59"/>
        <v>6.1047941113975588</v>
      </c>
      <c r="AL45">
        <f t="shared" si="40"/>
        <v>-1406.9454609586332</v>
      </c>
      <c r="AN45">
        <f t="shared" si="48"/>
        <v>0</v>
      </c>
      <c r="AO45">
        <f t="shared" si="49"/>
        <v>0</v>
      </c>
      <c r="AP45">
        <f t="shared" si="50"/>
        <v>-0.13457336780046875</v>
      </c>
      <c r="AQ45">
        <f t="shared" si="51"/>
        <v>-19.859444415624569</v>
      </c>
      <c r="AR45">
        <f t="shared" si="52"/>
        <v>-19.994017783425036</v>
      </c>
      <c r="AS45">
        <f t="shared" si="53"/>
        <v>0.25986185926743527</v>
      </c>
      <c r="AT45">
        <f t="shared" si="54"/>
        <v>8.5257377398249679E-2</v>
      </c>
      <c r="AU45">
        <f t="shared" si="55"/>
        <v>-19.648898546759355</v>
      </c>
      <c r="AW45">
        <v>42</v>
      </c>
      <c r="AX45">
        <f>IF(Z45&gt;0, (R45*SUMPRODUCT(K45:$K$98, X45:$X$98)-K45*$AZ$3)/Z45, 0)</f>
        <v>355.97707431006904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41"/>
        <v>50000</v>
      </c>
      <c r="S46">
        <f t="shared" si="42"/>
        <v>319.87592844623197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68.604120104508951</v>
      </c>
      <c r="AC46">
        <f t="shared" si="27"/>
        <v>52.125803461602011</v>
      </c>
      <c r="AE46">
        <f t="shared" si="43"/>
        <v>0</v>
      </c>
      <c r="AF46">
        <f t="shared" si="44"/>
        <v>0</v>
      </c>
      <c r="AG46">
        <f t="shared" si="45"/>
        <v>-8.147815891429893</v>
      </c>
      <c r="AH46">
        <f t="shared" si="46"/>
        <v>-1391.8544700811854</v>
      </c>
      <c r="AI46">
        <f t="shared" si="39"/>
        <v>-1400.0022859726153</v>
      </c>
      <c r="AJ46">
        <f t="shared" si="47"/>
        <v>16.47831664290694</v>
      </c>
      <c r="AK46">
        <f t="shared" si="59"/>
        <v>4.8022884073156273</v>
      </c>
      <c r="AL46">
        <f t="shared" si="40"/>
        <v>-1378.7216809223926</v>
      </c>
      <c r="AN46">
        <f t="shared" si="48"/>
        <v>0</v>
      </c>
      <c r="AO46">
        <f t="shared" si="49"/>
        <v>0</v>
      </c>
      <c r="AP46">
        <f t="shared" si="50"/>
        <v>-0.10159775979676543</v>
      </c>
      <c r="AQ46">
        <f t="shared" si="51"/>
        <v>-17.355484955434605</v>
      </c>
      <c r="AR46">
        <f t="shared" si="52"/>
        <v>-17.457082715231369</v>
      </c>
      <c r="AS46">
        <f t="shared" si="53"/>
        <v>0.20547347638304284</v>
      </c>
      <c r="AT46">
        <f t="shared" si="54"/>
        <v>5.9881292187079653E-2</v>
      </c>
      <c r="AU46">
        <f t="shared" si="55"/>
        <v>-17.191727946661246</v>
      </c>
      <c r="AW46">
        <v>43</v>
      </c>
      <c r="AX46">
        <f>IF(Z46&gt;0, (R46*SUMPRODUCT(K46:$K$98, X46:$X$98)-K46*$AZ$3)/Z46, 0)</f>
        <v>319.87592844623197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41"/>
        <v>50000</v>
      </c>
      <c r="S47">
        <f t="shared" si="42"/>
        <v>280.6114073010321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52.125803461602011</v>
      </c>
      <c r="AC47">
        <f t="shared" si="27"/>
        <v>37.789182588951007</v>
      </c>
      <c r="AE47">
        <f t="shared" si="43"/>
        <v>0</v>
      </c>
      <c r="AF47">
        <f t="shared" si="44"/>
        <v>0</v>
      </c>
      <c r="AG47">
        <f t="shared" si="45"/>
        <v>-6.7333653596647665</v>
      </c>
      <c r="AH47">
        <f t="shared" si="46"/>
        <v>-1332.9723728508279</v>
      </c>
      <c r="AI47">
        <f t="shared" si="39"/>
        <v>-1339.7057382104927</v>
      </c>
      <c r="AJ47">
        <f t="shared" si="47"/>
        <v>14.336620872651004</v>
      </c>
      <c r="AK47">
        <f t="shared" si="59"/>
        <v>3.648806242312141</v>
      </c>
      <c r="AL47">
        <f t="shared" si="40"/>
        <v>-1321.7203110955295</v>
      </c>
      <c r="AN47">
        <f t="shared" si="48"/>
        <v>0</v>
      </c>
      <c r="AO47">
        <f t="shared" si="49"/>
        <v>0</v>
      </c>
      <c r="AP47">
        <f t="shared" si="50"/>
        <v>-7.4964747515368829E-2</v>
      </c>
      <c r="AQ47">
        <f t="shared" si="51"/>
        <v>-14.840415162129178</v>
      </c>
      <c r="AR47">
        <f t="shared" si="52"/>
        <v>-14.915379909644546</v>
      </c>
      <c r="AS47">
        <f t="shared" si="53"/>
        <v>0.1596142651607661</v>
      </c>
      <c r="AT47">
        <f t="shared" si="54"/>
        <v>4.0623347178809506E-2</v>
      </c>
      <c r="AU47">
        <f t="shared" si="55"/>
        <v>-14.71514229730497</v>
      </c>
      <c r="AW47">
        <v>44</v>
      </c>
      <c r="AX47">
        <f>IF(Z47&gt;0, (R47*SUMPRODUCT(K47:$K$98, X47:$X$98)-K47*$AZ$3)/Z47, 0)</f>
        <v>280.6114073010321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41"/>
        <v>50000</v>
      </c>
      <c r="S48">
        <f t="shared" si="42"/>
        <v>236.53068756500073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37.789182588951007</v>
      </c>
      <c r="AC48">
        <f t="shared" si="27"/>
        <v>25.644181786450023</v>
      </c>
      <c r="AE48">
        <f t="shared" si="43"/>
        <v>0</v>
      </c>
      <c r="AF48">
        <f t="shared" si="44"/>
        <v>0</v>
      </c>
      <c r="AG48">
        <f t="shared" si="45"/>
        <v>-5.4208995142338079</v>
      </c>
      <c r="AH48">
        <f t="shared" si="46"/>
        <v>-1245.1321918343112</v>
      </c>
      <c r="AI48">
        <f t="shared" si="39"/>
        <v>-1250.553091348545</v>
      </c>
      <c r="AJ48">
        <f t="shared" si="47"/>
        <v>12.145000802500984</v>
      </c>
      <c r="AK48">
        <f t="shared" si="59"/>
        <v>2.6452427812265706</v>
      </c>
      <c r="AL48">
        <f t="shared" si="40"/>
        <v>-1235.7628477648173</v>
      </c>
      <c r="AN48">
        <f t="shared" si="48"/>
        <v>0</v>
      </c>
      <c r="AO48">
        <f t="shared" si="49"/>
        <v>0</v>
      </c>
      <c r="AP48">
        <f t="shared" si="50"/>
        <v>-5.3886284103226115E-2</v>
      </c>
      <c r="AQ48">
        <f t="shared" si="51"/>
        <v>-12.377198075537404</v>
      </c>
      <c r="AR48">
        <f t="shared" si="52"/>
        <v>-12.431084359640629</v>
      </c>
      <c r="AS48">
        <f t="shared" si="53"/>
        <v>0.12072700516935836</v>
      </c>
      <c r="AT48">
        <f t="shared" si="54"/>
        <v>2.6294954122817744E-2</v>
      </c>
      <c r="AU48">
        <f t="shared" si="55"/>
        <v>-12.28406240034845</v>
      </c>
      <c r="AW48">
        <v>45</v>
      </c>
      <c r="AX48">
        <f>IF(Z48&gt;0, (R48*SUMPRODUCT(K48:$K$98, X48:$X$98)-K48*$AZ$3)/Z48, 0)</f>
        <v>236.53068756500073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41"/>
        <v>50000</v>
      </c>
      <c r="S49">
        <f t="shared" si="42"/>
        <v>184.91249656833236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25.644181786450023</v>
      </c>
      <c r="AC49">
        <f t="shared" si="27"/>
        <v>15.673603674866374</v>
      </c>
      <c r="AE49">
        <f t="shared" si="43"/>
        <v>0</v>
      </c>
      <c r="AF49">
        <f t="shared" si="44"/>
        <v>0</v>
      </c>
      <c r="AG49">
        <f t="shared" si="45"/>
        <v>-4.2381136931636112</v>
      </c>
      <c r="AH49">
        <f t="shared" si="46"/>
        <v>-1128.5768259278584</v>
      </c>
      <c r="AI49">
        <f t="shared" si="39"/>
        <v>-1132.8149396210219</v>
      </c>
      <c r="AJ49">
        <f t="shared" si="47"/>
        <v>9.9705781115836487</v>
      </c>
      <c r="AK49">
        <f t="shared" si="59"/>
        <v>1.7950927250515019</v>
      </c>
      <c r="AL49">
        <f t="shared" si="40"/>
        <v>-1121.0492687843869</v>
      </c>
      <c r="AN49">
        <f t="shared" si="48"/>
        <v>0</v>
      </c>
      <c r="AO49">
        <f t="shared" si="49"/>
        <v>0</v>
      </c>
      <c r="AP49">
        <f t="shared" si="50"/>
        <v>-3.7615034106808914E-2</v>
      </c>
      <c r="AQ49">
        <f t="shared" si="51"/>
        <v>-10.016592020149874</v>
      </c>
      <c r="AR49">
        <f t="shared" si="52"/>
        <v>-10.054207054256683</v>
      </c>
      <c r="AS49">
        <f t="shared" si="53"/>
        <v>8.8493056790051275E-2</v>
      </c>
      <c r="AT49">
        <f t="shared" si="54"/>
        <v>1.5932199786573804E-2</v>
      </c>
      <c r="AU49">
        <f t="shared" si="55"/>
        <v>-9.9497817976800587</v>
      </c>
      <c r="AW49">
        <v>46</v>
      </c>
      <c r="AX49">
        <f>IF(Z49&gt;0, (R49*SUMPRODUCT(K49:$K$98, X49:$X$98)-K49*$AZ$3)/Z49, 0)</f>
        <v>184.91249656833236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41"/>
        <v>50000</v>
      </c>
      <c r="S50">
        <f t="shared" si="42"/>
        <v>121.77540334277755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15.673603674866374</v>
      </c>
      <c r="AC50">
        <f t="shared" si="27"/>
        <v>7.8057794796752162</v>
      </c>
      <c r="AE50">
        <f t="shared" si="43"/>
        <v>0</v>
      </c>
      <c r="AF50">
        <f t="shared" si="44"/>
        <v>0</v>
      </c>
      <c r="AG50">
        <f t="shared" si="45"/>
        <v>-3.2049901972827968</v>
      </c>
      <c r="AH50">
        <f t="shared" si="46"/>
        <v>-990.74235894917854</v>
      </c>
      <c r="AI50">
        <f t="shared" si="39"/>
        <v>-993.94734914646131</v>
      </c>
      <c r="AJ50">
        <f t="shared" si="47"/>
        <v>7.8678241951911581</v>
      </c>
      <c r="AK50">
        <f t="shared" si="59"/>
        <v>1.0971522572406462</v>
      </c>
      <c r="AL50">
        <f t="shared" si="40"/>
        <v>-984.98237269402955</v>
      </c>
      <c r="AN50">
        <f t="shared" si="48"/>
        <v>0</v>
      </c>
      <c r="AO50">
        <f t="shared" si="49"/>
        <v>0</v>
      </c>
      <c r="AP50">
        <f t="shared" si="50"/>
        <v>-2.5397884259141971E-2</v>
      </c>
      <c r="AQ50">
        <f t="shared" si="51"/>
        <v>-7.8511191031266216</v>
      </c>
      <c r="AR50">
        <f t="shared" si="52"/>
        <v>-7.8765169873857639</v>
      </c>
      <c r="AS50">
        <f t="shared" si="53"/>
        <v>6.2348424169956965E-2</v>
      </c>
      <c r="AT50">
        <f t="shared" si="54"/>
        <v>8.6943623314912604E-3</v>
      </c>
      <c r="AU50">
        <f t="shared" si="55"/>
        <v>-7.8054742008843156</v>
      </c>
      <c r="AW50">
        <v>47</v>
      </c>
      <c r="AX50">
        <f>IF(Z50&gt;0, (R50*SUMPRODUCT(K50:$K$98, X50:$X$98)-K50*$AZ$3)/Z50, 0)</f>
        <v>121.77540334277755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41"/>
        <v>50000</v>
      </c>
      <c r="S51">
        <f t="shared" si="42"/>
        <v>40.171856400521833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7.8057794796752162</v>
      </c>
      <c r="AC51">
        <f t="shared" si="27"/>
        <v>1.8732030774045718</v>
      </c>
      <c r="AE51">
        <f t="shared" si="43"/>
        <v>0</v>
      </c>
      <c r="AF51">
        <f t="shared" si="44"/>
        <v>0</v>
      </c>
      <c r="AG51">
        <f t="shared" si="45"/>
        <v>-2.3314868234222788</v>
      </c>
      <c r="AH51">
        <f t="shared" si="46"/>
        <v>-841.45347188769006</v>
      </c>
      <c r="AI51">
        <f t="shared" si="39"/>
        <v>-843.78495871111238</v>
      </c>
      <c r="AJ51">
        <f t="shared" si="47"/>
        <v>5.9325764022706444</v>
      </c>
      <c r="AK51">
        <f t="shared" si="59"/>
        <v>0.54640456357726519</v>
      </c>
      <c r="AL51">
        <f t="shared" si="40"/>
        <v>-837.30597774526439</v>
      </c>
      <c r="AN51">
        <f t="shared" si="48"/>
        <v>0</v>
      </c>
      <c r="AO51">
        <f t="shared" si="49"/>
        <v>0</v>
      </c>
      <c r="AP51">
        <f t="shared" si="50"/>
        <v>-1.6496270784004986E-2</v>
      </c>
      <c r="AQ51">
        <f t="shared" si="51"/>
        <v>-5.9536447664865761</v>
      </c>
      <c r="AR51">
        <f t="shared" si="52"/>
        <v>-5.9701410372705812</v>
      </c>
      <c r="AS51">
        <f t="shared" si="53"/>
        <v>4.1975526430384318E-2</v>
      </c>
      <c r="AT51">
        <f t="shared" si="54"/>
        <v>3.8660469996377438E-3</v>
      </c>
      <c r="AU51">
        <f t="shared" si="55"/>
        <v>-5.9242994638405593</v>
      </c>
      <c r="AW51">
        <v>48</v>
      </c>
      <c r="AX51">
        <f>IF(Z51&gt;0, (R51*SUMPRODUCT(K51:$K$98, X51:$X$98)-K51*$AZ$3)/Z51, 0)</f>
        <v>40.171856400521833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41"/>
        <v>50000</v>
      </c>
      <c r="S52">
        <f t="shared" si="42"/>
        <v>-73.040108505430055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1.8732030774045718</v>
      </c>
      <c r="AC52">
        <f t="shared" si="27"/>
        <v>-2.3674571347462994</v>
      </c>
      <c r="AE52">
        <f t="shared" si="43"/>
        <v>0</v>
      </c>
      <c r="AF52">
        <f t="shared" si="44"/>
        <v>0</v>
      </c>
      <c r="AG52">
        <f t="shared" si="45"/>
        <v>-1.6206555433651186</v>
      </c>
      <c r="AH52">
        <f t="shared" si="46"/>
        <v>-687.5164118229377</v>
      </c>
      <c r="AI52">
        <f t="shared" si="39"/>
        <v>-689.13706736630286</v>
      </c>
      <c r="AJ52">
        <f t="shared" si="47"/>
        <v>4.2406602121508712</v>
      </c>
      <c r="AK52">
        <f t="shared" si="59"/>
        <v>0.13112421541832003</v>
      </c>
      <c r="AL52">
        <f t="shared" si="40"/>
        <v>-684.76528293873366</v>
      </c>
      <c r="AN52">
        <f t="shared" si="48"/>
        <v>0</v>
      </c>
      <c r="AO52">
        <f t="shared" si="49"/>
        <v>0</v>
      </c>
      <c r="AP52">
        <f t="shared" si="50"/>
        <v>-1.0238244762944196E-2</v>
      </c>
      <c r="AQ52">
        <f t="shared" si="51"/>
        <v>-4.3432803050602127</v>
      </c>
      <c r="AR52">
        <f t="shared" si="52"/>
        <v>-4.353518549823157</v>
      </c>
      <c r="AS52">
        <f t="shared" si="53"/>
        <v>2.6789725544225686E-2</v>
      </c>
      <c r="AT52">
        <f t="shared" si="54"/>
        <v>8.2835727634896503E-4</v>
      </c>
      <c r="AU52">
        <f t="shared" si="55"/>
        <v>-4.3259004670025822</v>
      </c>
      <c r="AW52">
        <v>49</v>
      </c>
      <c r="AX52">
        <f>IF(Z52&gt;0, (R52*SUMPRODUCT(K52:$K$98, X52:$X$98)-K52*$AZ$3)/Z52, 0)</f>
        <v>-73.040108505430055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41"/>
        <v>50000</v>
      </c>
      <c r="S53">
        <f t="shared" si="42"/>
        <v>-242.69707242059587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-2.3674571347462994</v>
      </c>
      <c r="AC53">
        <f t="shared" si="27"/>
        <v>-5.1812869448639223</v>
      </c>
      <c r="AE53">
        <f t="shared" si="43"/>
        <v>0</v>
      </c>
      <c r="AF53">
        <f t="shared" si="44"/>
        <v>0</v>
      </c>
      <c r="AG53">
        <f t="shared" si="45"/>
        <v>-1.0674391110669668</v>
      </c>
      <c r="AH53">
        <f t="shared" si="46"/>
        <v>-537.0098768645006</v>
      </c>
      <c r="AI53">
        <f t="shared" si="39"/>
        <v>-538.07731597556756</v>
      </c>
      <c r="AJ53">
        <f t="shared" si="47"/>
        <v>2.8138298101176229</v>
      </c>
      <c r="AK53">
        <f t="shared" si="59"/>
        <v>-0.16572199943224097</v>
      </c>
      <c r="AL53">
        <f t="shared" si="40"/>
        <v>-535.4292081648822</v>
      </c>
      <c r="AN53">
        <f t="shared" si="48"/>
        <v>0</v>
      </c>
      <c r="AO53">
        <f t="shared" si="49"/>
        <v>0</v>
      </c>
      <c r="AP53">
        <f t="shared" si="50"/>
        <v>-6.0208786970410641E-3</v>
      </c>
      <c r="AQ53">
        <f t="shared" si="51"/>
        <v>-3.0289983702042509</v>
      </c>
      <c r="AR53">
        <f t="shared" si="52"/>
        <v>-3.0350192489012917</v>
      </c>
      <c r="AS53">
        <f t="shared" si="53"/>
        <v>1.5871376442167337E-2</v>
      </c>
      <c r="AT53">
        <f t="shared" si="54"/>
        <v>-9.3475313548824386E-4</v>
      </c>
      <c r="AU53">
        <f t="shared" si="55"/>
        <v>-3.0200826255946129</v>
      </c>
      <c r="AW53">
        <v>50</v>
      </c>
      <c r="AX53">
        <f>IF(Z53&gt;0, (R53*SUMPRODUCT(K53:$K$98, X53:$X$98)-K53*$AZ$3)/Z53, 0)</f>
        <v>-242.69707242059587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41"/>
        <v>50000</v>
      </c>
      <c r="S54">
        <f t="shared" si="42"/>
        <v>-517.74513684082524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-5.1812869448639223</v>
      </c>
      <c r="AC54">
        <f t="shared" si="27"/>
        <v>-6.8447045160122855</v>
      </c>
      <c r="AE54">
        <f t="shared" si="43"/>
        <v>0</v>
      </c>
      <c r="AF54">
        <f t="shared" si="44"/>
        <v>0</v>
      </c>
      <c r="AG54">
        <f t="shared" si="45"/>
        <v>-0.66101099063694446</v>
      </c>
      <c r="AH54">
        <f t="shared" si="46"/>
        <v>-395.75372931935266</v>
      </c>
      <c r="AI54">
        <f t="shared" si="39"/>
        <v>-396.41474030998961</v>
      </c>
      <c r="AJ54">
        <f t="shared" si="47"/>
        <v>1.6634175711483632</v>
      </c>
      <c r="AK54">
        <f t="shared" si="59"/>
        <v>-0.3626900861404746</v>
      </c>
      <c r="AL54">
        <f t="shared" si="40"/>
        <v>-395.11401282498167</v>
      </c>
      <c r="AN54">
        <f t="shared" si="48"/>
        <v>0</v>
      </c>
      <c r="AO54">
        <f t="shared" si="49"/>
        <v>0</v>
      </c>
      <c r="AP54">
        <f t="shared" si="50"/>
        <v>-3.3289511641641316E-3</v>
      </c>
      <c r="AQ54">
        <f t="shared" si="51"/>
        <v>-1.993075541256095</v>
      </c>
      <c r="AR54">
        <f t="shared" si="52"/>
        <v>-1.9964044924202591</v>
      </c>
      <c r="AS54">
        <f t="shared" si="53"/>
        <v>8.3772220710424047E-3</v>
      </c>
      <c r="AT54">
        <f t="shared" si="54"/>
        <v>-1.8265620414642477E-3</v>
      </c>
      <c r="AU54">
        <f t="shared" si="55"/>
        <v>-1.9898538323906807</v>
      </c>
      <c r="AW54">
        <v>51</v>
      </c>
      <c r="AX54">
        <f>IF(Z54&gt;0, (R54*SUMPRODUCT(K54:$K$98, X54:$X$98)-K54*$AZ$3)/Z54, 0)</f>
        <v>-517.74513684082524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41"/>
        <v>50000</v>
      </c>
      <c r="S55">
        <f t="shared" si="42"/>
        <v>-996.87516903298206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-6.8447045160122855</v>
      </c>
      <c r="AC55">
        <f t="shared" si="27"/>
        <v>-7.6185114866827668</v>
      </c>
      <c r="AE55">
        <f t="shared" si="43"/>
        <v>0</v>
      </c>
      <c r="AF55">
        <f t="shared" si="44"/>
        <v>0</v>
      </c>
      <c r="AG55">
        <f t="shared" si="45"/>
        <v>-0.38211963359831186</v>
      </c>
      <c r="AH55">
        <f t="shared" si="46"/>
        <v>-272.28124713226316</v>
      </c>
      <c r="AI55">
        <f t="shared" si="39"/>
        <v>-272.6633667658615</v>
      </c>
      <c r="AJ55">
        <f t="shared" si="47"/>
        <v>0.77380697067048132</v>
      </c>
      <c r="AK55">
        <f t="shared" si="59"/>
        <v>-0.47912931612086002</v>
      </c>
      <c r="AL55">
        <f t="shared" si="40"/>
        <v>-272.36868911131188</v>
      </c>
      <c r="AN55">
        <f t="shared" si="48"/>
        <v>0</v>
      </c>
      <c r="AO55">
        <f t="shared" si="49"/>
        <v>0</v>
      </c>
      <c r="AP55">
        <f t="shared" si="50"/>
        <v>-1.7182251575014983E-3</v>
      </c>
      <c r="AQ55">
        <f t="shared" si="51"/>
        <v>-1.2243298893935819</v>
      </c>
      <c r="AR55">
        <f t="shared" si="52"/>
        <v>-1.2260481145510835</v>
      </c>
      <c r="AS55">
        <f t="shared" si="53"/>
        <v>3.4794721002315929E-3</v>
      </c>
      <c r="AT55">
        <f t="shared" si="54"/>
        <v>-2.1544353450332282E-3</v>
      </c>
      <c r="AU55">
        <f t="shared" si="55"/>
        <v>-1.2247230777958853</v>
      </c>
      <c r="AW55">
        <v>52</v>
      </c>
      <c r="AX55">
        <f>IF(Z55&gt;0, (R55*SUMPRODUCT(K55:$K$98, X55:$X$98)-K55*$AZ$3)/Z55, 0)</f>
        <v>-996.87516903298206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41"/>
        <v>50000</v>
      </c>
      <c r="S56">
        <f t="shared" si="42"/>
        <v>-1777.8442543882179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-7.6185114866827668</v>
      </c>
      <c r="AC56">
        <f t="shared" si="27"/>
        <v>-7.7542087237677677</v>
      </c>
      <c r="AE56">
        <f t="shared" si="43"/>
        <v>0</v>
      </c>
      <c r="AF56">
        <f t="shared" si="44"/>
        <v>0</v>
      </c>
      <c r="AG56">
        <f t="shared" si="45"/>
        <v>-0.21807896570884114</v>
      </c>
      <c r="AH56">
        <f t="shared" si="46"/>
        <v>-160.21947155348761</v>
      </c>
      <c r="AI56">
        <f t="shared" si="39"/>
        <v>-160.43755051919646</v>
      </c>
      <c r="AJ56">
        <f t="shared" si="47"/>
        <v>0.13569723708500092</v>
      </c>
      <c r="AK56">
        <f t="shared" si="59"/>
        <v>-0.53329580406779376</v>
      </c>
      <c r="AL56">
        <f t="shared" si="40"/>
        <v>-160.83514908617926</v>
      </c>
      <c r="AN56">
        <f t="shared" si="48"/>
        <v>0</v>
      </c>
      <c r="AO56">
        <f t="shared" si="49"/>
        <v>0</v>
      </c>
      <c r="AP56">
        <f t="shared" si="50"/>
        <v>-8.7554097744746559E-4</v>
      </c>
      <c r="AQ56">
        <f t="shared" si="51"/>
        <v>-0.64324733141546586</v>
      </c>
      <c r="AR56">
        <f t="shared" si="52"/>
        <v>-0.64412287239291344</v>
      </c>
      <c r="AS56">
        <f t="shared" si="53"/>
        <v>5.4479574042433918E-4</v>
      </c>
      <c r="AT56">
        <f t="shared" si="54"/>
        <v>-2.1410699929012857E-3</v>
      </c>
      <c r="AU56">
        <f t="shared" si="55"/>
        <v>-0.64571914664539032</v>
      </c>
      <c r="AW56">
        <v>53</v>
      </c>
      <c r="AX56">
        <f>IF(Z56&gt;0, (R56*SUMPRODUCT(K56:$K$98, X56:$X$98)-K56*$AZ$3)/Z56, 0)</f>
        <v>-1777.8442543882179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41"/>
        <v>50000</v>
      </c>
      <c r="S57">
        <f t="shared" si="42"/>
        <v>-3025.3124421133321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-7.7542087237677677</v>
      </c>
      <c r="AC57">
        <f t="shared" si="27"/>
        <v>-7.4254626156219992</v>
      </c>
      <c r="AE57">
        <f t="shared" si="43"/>
        <v>0</v>
      </c>
      <c r="AF57">
        <f t="shared" si="44"/>
        <v>0</v>
      </c>
      <c r="AG57">
        <f t="shared" si="45"/>
        <v>-0.12272224369716575</v>
      </c>
      <c r="AH57">
        <f t="shared" si="46"/>
        <v>-93.175932354586962</v>
      </c>
      <c r="AI57">
        <f t="shared" si="39"/>
        <v>-93.298654598284131</v>
      </c>
      <c r="AJ57">
        <f t="shared" si="47"/>
        <v>-0.32874610814576855</v>
      </c>
      <c r="AK57">
        <f t="shared" si="59"/>
        <v>-0.54279461066374379</v>
      </c>
      <c r="AL57">
        <f t="shared" si="40"/>
        <v>-94.170195317093643</v>
      </c>
      <c r="AN57">
        <f t="shared" si="48"/>
        <v>0</v>
      </c>
      <c r="AO57">
        <f t="shared" si="49"/>
        <v>0</v>
      </c>
      <c r="AP57">
        <f t="shared" si="50"/>
        <v>-4.3991418123277446E-4</v>
      </c>
      <c r="AQ57">
        <f t="shared" si="51"/>
        <v>-0.33400150418953878</v>
      </c>
      <c r="AR57">
        <f t="shared" si="52"/>
        <v>-0.33444141837077157</v>
      </c>
      <c r="AS57">
        <f t="shared" si="53"/>
        <v>-1.1784340853095638E-3</v>
      </c>
      <c r="AT57">
        <f t="shared" si="54"/>
        <v>-1.9457193702955261E-3</v>
      </c>
      <c r="AU57">
        <f t="shared" si="55"/>
        <v>-0.33756557182637664</v>
      </c>
      <c r="AW57">
        <v>54</v>
      </c>
      <c r="AX57">
        <f>IF(Z57&gt;0, (R57*SUMPRODUCT(K57:$K$98, X57:$X$98)-K57*$AZ$3)/Z57, 0)</f>
        <v>-3025.3124421133321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41"/>
        <v>50000</v>
      </c>
      <c r="S58">
        <f t="shared" si="42"/>
        <v>-5068.5761127039823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-7.4254626156219992</v>
      </c>
      <c r="AC58">
        <f t="shared" si="27"/>
        <v>-6.8916128344890071</v>
      </c>
      <c r="AE58">
        <f t="shared" si="43"/>
        <v>0</v>
      </c>
      <c r="AF58">
        <f t="shared" si="44"/>
        <v>0</v>
      </c>
      <c r="AG58">
        <f t="shared" si="45"/>
        <v>-6.798371654334763E-2</v>
      </c>
      <c r="AH58">
        <f t="shared" si="46"/>
        <v>-53.511304716846446</v>
      </c>
      <c r="AI58">
        <f t="shared" si="39"/>
        <v>-53.579288433389792</v>
      </c>
      <c r="AJ58">
        <f t="shared" si="47"/>
        <v>-0.53384978113299209</v>
      </c>
      <c r="AK58">
        <f t="shared" si="59"/>
        <v>-0.51978238309353997</v>
      </c>
      <c r="AL58">
        <f t="shared" si="40"/>
        <v>-54.632920597616327</v>
      </c>
      <c r="AN58">
        <f t="shared" si="48"/>
        <v>0</v>
      </c>
      <c r="AO58">
        <f t="shared" si="49"/>
        <v>0</v>
      </c>
      <c r="AP58">
        <f t="shared" si="50"/>
        <v>-2.175863043253265E-4</v>
      </c>
      <c r="AQ58">
        <f t="shared" si="51"/>
        <v>-0.17126640944292942</v>
      </c>
      <c r="AR58">
        <f t="shared" si="52"/>
        <v>-0.17148399574725476</v>
      </c>
      <c r="AS58">
        <f t="shared" si="53"/>
        <v>-1.7086209293595694E-3</v>
      </c>
      <c r="AT58">
        <f t="shared" si="54"/>
        <v>-1.6635973074320147E-3</v>
      </c>
      <c r="AU58">
        <f t="shared" si="55"/>
        <v>-0.17485621398404635</v>
      </c>
      <c r="AW58">
        <v>55</v>
      </c>
      <c r="AX58">
        <f>IF(Z58&gt;0, (R58*SUMPRODUCT(K58:$K$98, X58:$X$98)-K58*$AZ$3)/Z58, 0)</f>
        <v>-5068.5761127039823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41"/>
        <v>50000</v>
      </c>
      <c r="S59">
        <f t="shared" si="42"/>
        <v>-8497.18176177649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-6.8916128344890071</v>
      </c>
      <c r="AC59">
        <f t="shared" si="27"/>
        <v>-6.2880120248939635</v>
      </c>
      <c r="AE59">
        <f t="shared" si="43"/>
        <v>0</v>
      </c>
      <c r="AF59">
        <f t="shared" si="44"/>
        <v>0</v>
      </c>
      <c r="AG59">
        <f t="shared" si="45"/>
        <v>-3.7000573844258575E-2</v>
      </c>
      <c r="AH59">
        <f t="shared" si="46"/>
        <v>-30.303305533655585</v>
      </c>
      <c r="AI59">
        <f t="shared" si="39"/>
        <v>-30.340306107499845</v>
      </c>
      <c r="AJ59">
        <f t="shared" si="47"/>
        <v>-0.60360080959504359</v>
      </c>
      <c r="AK59">
        <f t="shared" si="59"/>
        <v>-0.48241289841423052</v>
      </c>
      <c r="AL59">
        <f t="shared" si="40"/>
        <v>-31.426319815509121</v>
      </c>
      <c r="AN59">
        <f t="shared" si="48"/>
        <v>0</v>
      </c>
      <c r="AO59">
        <f t="shared" si="49"/>
        <v>0</v>
      </c>
      <c r="AP59">
        <f t="shared" si="50"/>
        <v>-1.0573459102250106E-4</v>
      </c>
      <c r="AQ59">
        <f t="shared" si="51"/>
        <v>-8.659616012220718E-2</v>
      </c>
      <c r="AR59">
        <f t="shared" si="52"/>
        <v>-8.6701894713229685E-2</v>
      </c>
      <c r="AS59">
        <f t="shared" si="53"/>
        <v>-1.724878241402889E-3</v>
      </c>
      <c r="AT59">
        <f t="shared" si="54"/>
        <v>-1.3785659306936114E-3</v>
      </c>
      <c r="AU59">
        <f t="shared" si="55"/>
        <v>-8.9805338885326186E-2</v>
      </c>
      <c r="AW59">
        <v>56</v>
      </c>
      <c r="AX59">
        <f>IF(Z59&gt;0, (R59*SUMPRODUCT(K59:$K$98, X59:$X$98)-K59*$AZ$3)/Z59, 0)</f>
        <v>-8497.18176177649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41"/>
        <v>50000</v>
      </c>
      <c r="S60">
        <f t="shared" si="42"/>
        <v>-14364.151503675392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-6.2880120248939635</v>
      </c>
      <c r="AC60">
        <f t="shared" si="27"/>
        <v>-5.6827624537322654</v>
      </c>
      <c r="AE60">
        <f t="shared" si="43"/>
        <v>0</v>
      </c>
      <c r="AF60">
        <f t="shared" si="44"/>
        <v>0</v>
      </c>
      <c r="AG60">
        <f t="shared" si="45"/>
        <v>-1.9781058603698949E-2</v>
      </c>
      <c r="AH60">
        <f t="shared" si="46"/>
        <v>-16.849509502117041</v>
      </c>
      <c r="AI60">
        <f t="shared" si="39"/>
        <v>-16.869290560720739</v>
      </c>
      <c r="AJ60">
        <f t="shared" si="47"/>
        <v>-0.60524957116169809</v>
      </c>
      <c r="AK60">
        <f t="shared" si="59"/>
        <v>-0.44016084174257747</v>
      </c>
      <c r="AL60">
        <f t="shared" si="40"/>
        <v>-17.914700973625013</v>
      </c>
      <c r="AN60">
        <f t="shared" si="48"/>
        <v>0</v>
      </c>
      <c r="AO60">
        <f t="shared" si="49"/>
        <v>0</v>
      </c>
      <c r="AP60">
        <f t="shared" si="50"/>
        <v>-5.0470794005642481E-5</v>
      </c>
      <c r="AQ60">
        <f t="shared" si="51"/>
        <v>-4.2991031987461133E-2</v>
      </c>
      <c r="AR60">
        <f t="shared" si="52"/>
        <v>-4.3041502781466769E-2</v>
      </c>
      <c r="AS60">
        <f t="shared" si="53"/>
        <v>-1.5442766254376958E-3</v>
      </c>
      <c r="AT60">
        <f t="shared" si="54"/>
        <v>-1.1230575480316151E-3</v>
      </c>
      <c r="AU60">
        <f t="shared" si="55"/>
        <v>-4.5708836954936077E-2</v>
      </c>
      <c r="AW60">
        <v>57</v>
      </c>
      <c r="AX60">
        <f>IF(Z60&gt;0, (R60*SUMPRODUCT(K60:$K$98, X60:$X$98)-K60*$AZ$3)/Z60, 0)</f>
        <v>-14364.151503675392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41"/>
        <v>50000</v>
      </c>
      <c r="S61">
        <f t="shared" si="42"/>
        <v>-24630.618023956078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-5.6827624537322654</v>
      </c>
      <c r="AC61">
        <f t="shared" si="27"/>
        <v>-5.1080340827876691</v>
      </c>
      <c r="AE61">
        <f t="shared" si="43"/>
        <v>0</v>
      </c>
      <c r="AF61">
        <f t="shared" si="44"/>
        <v>0</v>
      </c>
      <c r="AG61">
        <f t="shared" si="45"/>
        <v>-1.0369277128611886E-2</v>
      </c>
      <c r="AH61">
        <f t="shared" si="46"/>
        <v>-9.2139708890500707</v>
      </c>
      <c r="AI61">
        <f t="shared" si="39"/>
        <v>-9.224340166178683</v>
      </c>
      <c r="AJ61">
        <f t="shared" si="47"/>
        <v>-0.57472837094459628</v>
      </c>
      <c r="AK61">
        <f t="shared" si="59"/>
        <v>-0.39779337176125862</v>
      </c>
      <c r="AL61">
        <f t="shared" si="40"/>
        <v>-10.196861908884538</v>
      </c>
      <c r="AN61">
        <f t="shared" si="48"/>
        <v>0</v>
      </c>
      <c r="AO61">
        <f t="shared" si="49"/>
        <v>0</v>
      </c>
      <c r="AP61">
        <f t="shared" si="50"/>
        <v>-2.3622239390654091E-5</v>
      </c>
      <c r="AQ61">
        <f t="shared" si="51"/>
        <v>-2.0990337453619164E-2</v>
      </c>
      <c r="AR61">
        <f t="shared" si="52"/>
        <v>-2.1013959693009822E-2</v>
      </c>
      <c r="AS61">
        <f t="shared" si="53"/>
        <v>-1.309288101249864E-3</v>
      </c>
      <c r="AT61">
        <f t="shared" si="54"/>
        <v>-9.0621266450980047E-4</v>
      </c>
      <c r="AU61">
        <f t="shared" si="55"/>
        <v>-2.3229460458769485E-2</v>
      </c>
      <c r="AW61">
        <v>58</v>
      </c>
      <c r="AX61">
        <f>IF(Z61&gt;0, (R61*SUMPRODUCT(K61:$K$98, X61:$X$98)-K61*$AZ$3)/Z61, 0)</f>
        <v>-24630.618023956078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41"/>
        <v>50000</v>
      </c>
      <c r="S62">
        <f t="shared" si="42"/>
        <v>-43001.583298900121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-5.1080340827876691</v>
      </c>
      <c r="AC62">
        <f t="shared" si="27"/>
        <v>-4.5774892390519515</v>
      </c>
      <c r="AE62">
        <f t="shared" si="43"/>
        <v>0</v>
      </c>
      <c r="AF62">
        <f t="shared" si="44"/>
        <v>0</v>
      </c>
      <c r="AG62">
        <f t="shared" si="45"/>
        <v>-5.3224659278639083E-3</v>
      </c>
      <c r="AH62">
        <f t="shared" si="46"/>
        <v>-4.94311842946186</v>
      </c>
      <c r="AI62">
        <f t="shared" si="39"/>
        <v>-4.9484408953897239</v>
      </c>
      <c r="AJ62">
        <f t="shared" si="47"/>
        <v>-0.53054484373571764</v>
      </c>
      <c r="AK62">
        <f t="shared" si="59"/>
        <v>-0.35756238579513688</v>
      </c>
      <c r="AL62">
        <f t="shared" si="40"/>
        <v>-5.8365481249205784</v>
      </c>
      <c r="AN62">
        <f t="shared" si="48"/>
        <v>0</v>
      </c>
      <c r="AO62">
        <f t="shared" si="49"/>
        <v>0</v>
      </c>
      <c r="AP62">
        <f t="shared" si="50"/>
        <v>-1.0825985775193716E-5</v>
      </c>
      <c r="AQ62">
        <f t="shared" si="51"/>
        <v>-1.0054386543330884E-2</v>
      </c>
      <c r="AR62">
        <f t="shared" si="52"/>
        <v>-1.0065212529106077E-2</v>
      </c>
      <c r="AS62">
        <f t="shared" si="53"/>
        <v>-1.0791371911497399E-3</v>
      </c>
      <c r="AT62">
        <f t="shared" si="54"/>
        <v>-7.2728794412706252E-4</v>
      </c>
      <c r="AU62">
        <f t="shared" si="55"/>
        <v>-1.1871637664382879E-2</v>
      </c>
      <c r="AW62">
        <v>59</v>
      </c>
      <c r="AX62">
        <f>IF(Z62&gt;0, (R62*SUMPRODUCT(K62:$K$98, X62:$X$98)-K62*$AZ$3)/Z62, 0)</f>
        <v>-43001.583298900121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41"/>
        <v>50000</v>
      </c>
      <c r="S63">
        <f t="shared" si="42"/>
        <v>-76630.496162071635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-4.5774892390519515</v>
      </c>
      <c r="AC63">
        <f t="shared" si="27"/>
        <v>-4.0951014995333734</v>
      </c>
      <c r="AE63">
        <f t="shared" si="43"/>
        <v>0</v>
      </c>
      <c r="AF63">
        <f t="shared" si="44"/>
        <v>0</v>
      </c>
      <c r="AG63">
        <f t="shared" si="45"/>
        <v>-2.6719789800605841E-3</v>
      </c>
      <c r="AH63">
        <f t="shared" si="46"/>
        <v>-2.5972622885246852</v>
      </c>
      <c r="AI63">
        <f t="shared" si="39"/>
        <v>-2.5999342675047457</v>
      </c>
      <c r="AJ63">
        <f t="shared" si="47"/>
        <v>-0.48238773951857805</v>
      </c>
      <c r="AK63">
        <f t="shared" si="59"/>
        <v>-0.32042424673363662</v>
      </c>
      <c r="AL63">
        <f t="shared" si="40"/>
        <v>-3.4027462537569604</v>
      </c>
      <c r="AN63">
        <f t="shared" si="48"/>
        <v>0</v>
      </c>
      <c r="AO63">
        <f t="shared" si="49"/>
        <v>0</v>
      </c>
      <c r="AP63">
        <f t="shared" si="50"/>
        <v>-4.8525450591688287E-6</v>
      </c>
      <c r="AQ63">
        <f t="shared" si="51"/>
        <v>-4.7168530814041881E-3</v>
      </c>
      <c r="AR63">
        <f t="shared" si="52"/>
        <v>-4.7217056264633565E-3</v>
      </c>
      <c r="AS63">
        <f t="shared" si="53"/>
        <v>-8.760578804970317E-4</v>
      </c>
      <c r="AT63">
        <f t="shared" si="54"/>
        <v>-5.8191816138087552E-4</v>
      </c>
      <c r="AU63">
        <f t="shared" si="55"/>
        <v>-6.1796816683412636E-3</v>
      </c>
      <c r="AW63">
        <v>60</v>
      </c>
      <c r="AX63">
        <f>IF(Z63&gt;0, (R63*SUMPRODUCT(K63:$K$98, X63:$X$98)-K63*$AZ$3)/Z63, 0)</f>
        <v>-76630.496162071635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41"/>
        <v>50000</v>
      </c>
      <c r="S64">
        <f t="shared" si="42"/>
        <v>-139799.6967668164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-4.0951014995333734</v>
      </c>
      <c r="AC64">
        <f t="shared" si="27"/>
        <v>-3.6601378829166444</v>
      </c>
      <c r="AE64">
        <f t="shared" si="43"/>
        <v>0</v>
      </c>
      <c r="AF64">
        <f t="shared" si="44"/>
        <v>0</v>
      </c>
      <c r="AG64">
        <f t="shared" si="45"/>
        <v>-1.3090650293117927E-3</v>
      </c>
      <c r="AH64">
        <f t="shared" si="46"/>
        <v>-1.3361941609481858</v>
      </c>
      <c r="AI64">
        <f t="shared" si="39"/>
        <v>-1.3375032259774975</v>
      </c>
      <c r="AJ64">
        <f t="shared" si="47"/>
        <v>-0.434963616616729</v>
      </c>
      <c r="AK64">
        <f t="shared" si="59"/>
        <v>-0.28665710496733615</v>
      </c>
      <c r="AL64">
        <f t="shared" si="40"/>
        <v>-2.0591239475615626</v>
      </c>
      <c r="AN64">
        <f t="shared" si="48"/>
        <v>0</v>
      </c>
      <c r="AO64">
        <f t="shared" si="49"/>
        <v>0</v>
      </c>
      <c r="AP64">
        <f t="shared" si="50"/>
        <v>-2.1226565882979812E-6</v>
      </c>
      <c r="AQ64">
        <f t="shared" si="51"/>
        <v>-2.1666466336458944E-3</v>
      </c>
      <c r="AR64">
        <f t="shared" si="52"/>
        <v>-2.1687692902341922E-3</v>
      </c>
      <c r="AS64">
        <f t="shared" si="53"/>
        <v>-7.052960439763691E-4</v>
      </c>
      <c r="AT64">
        <f t="shared" si="54"/>
        <v>-4.6481616941614572E-4</v>
      </c>
      <c r="AU64">
        <f t="shared" si="55"/>
        <v>-3.3388815036267069E-3</v>
      </c>
      <c r="AW64">
        <v>61</v>
      </c>
      <c r="AX64">
        <f>IF(Z64&gt;0, (R64*SUMPRODUCT(K64:$K$98, X64:$X$98)-K64*$AZ$3)/Z64, 0)</f>
        <v>-139799.6967668164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41"/>
        <v>50000</v>
      </c>
      <c r="S65">
        <f t="shared" si="42"/>
        <v>-261554.41603249917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-3.6601378829166444</v>
      </c>
      <c r="AC65">
        <f t="shared" si="27"/>
        <v>-3.2697326816055297</v>
      </c>
      <c r="AE65">
        <f t="shared" si="43"/>
        <v>0</v>
      </c>
      <c r="AF65">
        <f t="shared" si="44"/>
        <v>0</v>
      </c>
      <c r="AG65">
        <f t="shared" si="45"/>
        <v>-6.2505782376070693E-4</v>
      </c>
      <c r="AH65">
        <f t="shared" si="46"/>
        <v>-0.67091655525796789</v>
      </c>
      <c r="AI65">
        <f t="shared" si="39"/>
        <v>-0.67154161308172855</v>
      </c>
      <c r="AJ65">
        <f t="shared" si="47"/>
        <v>-0.39040520131111478</v>
      </c>
      <c r="AK65">
        <f t="shared" si="59"/>
        <v>-0.25620965180416516</v>
      </c>
      <c r="AL65">
        <f t="shared" si="40"/>
        <v>-1.3181564661970084</v>
      </c>
      <c r="AN65">
        <f t="shared" si="48"/>
        <v>0</v>
      </c>
      <c r="AO65">
        <f t="shared" si="49"/>
        <v>0</v>
      </c>
      <c r="AP65">
        <f t="shared" si="50"/>
        <v>-9.0494188461416676E-7</v>
      </c>
      <c r="AQ65">
        <f t="shared" si="51"/>
        <v>-9.7133492111351274E-4</v>
      </c>
      <c r="AR65">
        <f t="shared" si="52"/>
        <v>-9.722398629981268E-4</v>
      </c>
      <c r="AS65">
        <f t="shared" si="53"/>
        <v>-5.6521813695896742E-4</v>
      </c>
      <c r="AT65">
        <f t="shared" si="54"/>
        <v>-3.709334342301785E-4</v>
      </c>
      <c r="AU65">
        <f t="shared" si="55"/>
        <v>-1.9083914341872727E-3</v>
      </c>
      <c r="AW65">
        <v>62</v>
      </c>
      <c r="AX65">
        <f>IF(Z65&gt;0, (R65*SUMPRODUCT(K65:$K$98, X65:$X$98)-K65*$AZ$3)/Z65, 0)</f>
        <v>-261554.41603249917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41"/>
        <v>50000</v>
      </c>
      <c r="S66">
        <f t="shared" si="42"/>
        <v>-503099.93924651732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-3.2697326816055297</v>
      </c>
      <c r="AC66">
        <f t="shared" si="27"/>
        <v>-2.9201934380045351</v>
      </c>
      <c r="AE66">
        <f t="shared" si="43"/>
        <v>0</v>
      </c>
      <c r="AF66">
        <f t="shared" si="44"/>
        <v>0</v>
      </c>
      <c r="AG66">
        <f t="shared" si="45"/>
        <v>-2.9022001497138426E-4</v>
      </c>
      <c r="AH66">
        <f t="shared" si="46"/>
        <v>-0.32858723055171557</v>
      </c>
      <c r="AI66">
        <f t="shared" si="39"/>
        <v>-0.32887745056668694</v>
      </c>
      <c r="AJ66">
        <f t="shared" si="47"/>
        <v>-0.34953924360099453</v>
      </c>
      <c r="AK66">
        <f t="shared" si="59"/>
        <v>-0.22888128771238711</v>
      </c>
      <c r="AL66">
        <f t="shared" si="40"/>
        <v>-0.9072979818800686</v>
      </c>
      <c r="AN66">
        <f t="shared" si="48"/>
        <v>0</v>
      </c>
      <c r="AO66">
        <f t="shared" si="49"/>
        <v>0</v>
      </c>
      <c r="AP66">
        <f t="shared" si="50"/>
        <v>-3.7515421619145127E-7</v>
      </c>
      <c r="AQ66">
        <f t="shared" si="51"/>
        <v>-4.2474977110142824E-4</v>
      </c>
      <c r="AR66">
        <f t="shared" si="52"/>
        <v>-4.2512492531761965E-4</v>
      </c>
      <c r="AS66">
        <f t="shared" si="53"/>
        <v>-4.5183348562025745E-4</v>
      </c>
      <c r="AT66">
        <f t="shared" si="54"/>
        <v>-2.9586443271700959E-4</v>
      </c>
      <c r="AU66">
        <f t="shared" si="55"/>
        <v>-1.1728228436548866E-3</v>
      </c>
      <c r="AW66">
        <v>63</v>
      </c>
      <c r="AX66">
        <f>IF(Z66&gt;0, (R66*SUMPRODUCT(K66:$K$98, X66:$X$98)-K66*$AZ$3)/Z66, 0)</f>
        <v>-503099.93924651732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-997545.1630869807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-2.9201934380045351</v>
      </c>
      <c r="AC67">
        <f t="shared" si="27"/>
        <v>-2.6076623140951827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-1.3070397264147769E-4</v>
      </c>
      <c r="AH67">
        <f t="shared" ref="AH67:AH89" si="66">-X67*R67</f>
        <v>-0.1566138421801927</v>
      </c>
      <c r="AI67">
        <f t="shared" si="39"/>
        <v>-0.15674454615283417</v>
      </c>
      <c r="AJ67">
        <f t="shared" ref="AJ67:AJ89" si="67">AB67-AC67</f>
        <v>-0.31253112390935245</v>
      </c>
      <c r="AK67">
        <f t="shared" si="59"/>
        <v>-0.20441354066031747</v>
      </c>
      <c r="AL67">
        <f t="shared" si="40"/>
        <v>-0.67368921072250409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-1.5085275173000222E-7</v>
      </c>
      <c r="AQ67">
        <f t="shared" ref="AQ67:AQ89" si="71">AH67*$K67</f>
        <v>-1.8075677865351267E-4</v>
      </c>
      <c r="AR67">
        <f t="shared" ref="AR67:AR89" si="72">AI67*$K67</f>
        <v>-1.8090763140524266E-4</v>
      </c>
      <c r="AS67">
        <f t="shared" ref="AS67:AS89" si="73">AJ67*$K67</f>
        <v>-3.6070961800310802E-4</v>
      </c>
      <c r="AT67">
        <f t="shared" ref="AT67:AT89" si="74">AK67*$K67</f>
        <v>-2.359250792174924E-4</v>
      </c>
      <c r="AU67">
        <f t="shared" ref="AU67:AU89" si="75">AL67*$K67</f>
        <v>-7.7754232862584311E-4</v>
      </c>
      <c r="AW67">
        <v>64</v>
      </c>
      <c r="AX67">
        <f>IF(Z67&gt;0, (R67*SUMPRODUCT(K67:$K$98, X67:$X$98)-K67*$AZ$3)/Z67, 0)</f>
        <v>-997545.1630869807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1"/>
        <v>50000</v>
      </c>
      <c r="S68">
        <f t="shared" si="62"/>
        <v>-2042205.7477194434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-2.6076623140951827</v>
      </c>
      <c r="AC68">
        <f t="shared" ref="AC68:AC89" si="79">S68*Z68</f>
        <v>-2.3284181836591458</v>
      </c>
      <c r="AE68">
        <f t="shared" si="63"/>
        <v>0</v>
      </c>
      <c r="AF68">
        <f t="shared" si="64"/>
        <v>0</v>
      </c>
      <c r="AG68">
        <f t="shared" si="65"/>
        <v>-5.7007433904720901E-5</v>
      </c>
      <c r="AH68">
        <f t="shared" si="66"/>
        <v>-7.2389499010342029E-2</v>
      </c>
      <c r="AI68">
        <f t="shared" si="39"/>
        <v>-7.2446506444246744E-2</v>
      </c>
      <c r="AJ68">
        <f t="shared" si="67"/>
        <v>-0.27924413043603691</v>
      </c>
      <c r="AK68">
        <f t="shared" ref="AK68:AK89" si="80">G68*SUM(AB68:AB68, AE68:AF68)</f>
        <v>-0.18253636198666282</v>
      </c>
      <c r="AL68">
        <f t="shared" si="40"/>
        <v>-0.53422699886694647</v>
      </c>
      <c r="AN68">
        <f t="shared" si="68"/>
        <v>0</v>
      </c>
      <c r="AO68">
        <f t="shared" si="69"/>
        <v>0</v>
      </c>
      <c r="AP68">
        <f t="shared" si="70"/>
        <v>-5.8745948271749172E-8</v>
      </c>
      <c r="AQ68">
        <f t="shared" si="71"/>
        <v>-7.4597109061020635E-5</v>
      </c>
      <c r="AR68">
        <f t="shared" si="72"/>
        <v>-7.465585500929238E-5</v>
      </c>
      <c r="AS68">
        <f t="shared" si="73"/>
        <v>-2.8776003615953877E-4</v>
      </c>
      <c r="AT68">
        <f t="shared" si="74"/>
        <v>-1.8810304103328109E-4</v>
      </c>
      <c r="AU68">
        <f t="shared" si="75"/>
        <v>-5.5051893220211222E-4</v>
      </c>
      <c r="AW68">
        <v>65</v>
      </c>
      <c r="AX68">
        <f>IF(Z68&gt;0, (R68*SUMPRODUCT(K68:$K$98, X68:$X$98)-K68*$AZ$3)/Z68, 0)</f>
        <v>-2042205.7477194434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0.568687897</v>
      </c>
      <c r="Q69" s="5">
        <f t="shared" ref="Q69:Q89" si="81">$C$8</f>
        <v>50</v>
      </c>
      <c r="R69">
        <f t="shared" si="61"/>
        <v>50000</v>
      </c>
      <c r="S69">
        <f t="shared" si="62"/>
        <v>-4328031.1386003308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-2.3284181836591458</v>
      </c>
      <c r="AC69">
        <f t="shared" si="79"/>
        <v>-2.0790062743265185</v>
      </c>
      <c r="AE69">
        <f t="shared" si="63"/>
        <v>0</v>
      </c>
      <c r="AF69">
        <f t="shared" si="64"/>
        <v>0</v>
      </c>
      <c r="AG69">
        <f t="shared" si="65"/>
        <v>-2.4017921865031466E-5</v>
      </c>
      <c r="AH69">
        <f t="shared" si="66"/>
        <v>-3.2419437700642227E-2</v>
      </c>
      <c r="AI69">
        <f t="shared" si="39"/>
        <v>-3.2443455622507257E-2</v>
      </c>
      <c r="AJ69">
        <f t="shared" si="67"/>
        <v>-0.24941190933262725</v>
      </c>
      <c r="AK69">
        <f t="shared" si="80"/>
        <v>-0.16298927285614023</v>
      </c>
      <c r="AL69">
        <f t="shared" si="40"/>
        <v>-0.44484463781127476</v>
      </c>
      <c r="AN69">
        <f t="shared" si="68"/>
        <v>0</v>
      </c>
      <c r="AO69">
        <f t="shared" si="69"/>
        <v>0</v>
      </c>
      <c r="AP69">
        <f t="shared" si="70"/>
        <v>-2.2098552686696302E-8</v>
      </c>
      <c r="AQ69">
        <f t="shared" si="71"/>
        <v>-2.9828669446367694E-5</v>
      </c>
      <c r="AR69">
        <f t="shared" si="72"/>
        <v>-2.9850767999054391E-5</v>
      </c>
      <c r="AS69">
        <f t="shared" si="73"/>
        <v>-2.2948039593305436E-4</v>
      </c>
      <c r="AT69">
        <f t="shared" si="74"/>
        <v>-1.4996414151974407E-4</v>
      </c>
      <c r="AU69">
        <f t="shared" si="75"/>
        <v>-4.0929530545185289E-4</v>
      </c>
      <c r="AW69">
        <v>66</v>
      </c>
      <c r="AX69">
        <f>IF(Z69&gt;0, (R69*SUMPRODUCT(K69:$K$98, X69:$X$98)-K69*$AZ$3)/Z69, 0)</f>
        <v>-4328031.1386003308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0.58363282999999999</v>
      </c>
      <c r="Q70" s="5">
        <f t="shared" si="81"/>
        <v>50</v>
      </c>
      <c r="R70">
        <f t="shared" si="61"/>
        <v>50000</v>
      </c>
      <c r="S70">
        <f t="shared" si="62"/>
        <v>-9509540.1507151723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-2.0790062743265185</v>
      </c>
      <c r="AC70">
        <f t="shared" si="79"/>
        <v>-1.8562802936730292</v>
      </c>
      <c r="AE70">
        <f t="shared" si="63"/>
        <v>0</v>
      </c>
      <c r="AF70">
        <f t="shared" si="64"/>
        <v>0</v>
      </c>
      <c r="AG70">
        <f t="shared" si="65"/>
        <v>-9.7600949375739594E-6</v>
      </c>
      <c r="AH70">
        <f t="shared" si="66"/>
        <v>-1.4017647708807193E-2</v>
      </c>
      <c r="AI70">
        <f t="shared" ref="AI70:AI89" si="88">SUM(AE70:AH70)</f>
        <v>-1.4027407803744767E-2</v>
      </c>
      <c r="AJ70">
        <f t="shared" si="67"/>
        <v>-0.22272598065348936</v>
      </c>
      <c r="AK70">
        <f t="shared" si="80"/>
        <v>-0.1455304392028563</v>
      </c>
      <c r="AL70">
        <f t="shared" ref="AL70:AL89" si="89">SUM(AI70:AK70)</f>
        <v>-0.38228382766009039</v>
      </c>
      <c r="AN70">
        <f t="shared" si="68"/>
        <v>0</v>
      </c>
      <c r="AO70">
        <f t="shared" si="69"/>
        <v>0</v>
      </c>
      <c r="AP70">
        <f t="shared" si="70"/>
        <v>-8.0179699253470289E-9</v>
      </c>
      <c r="AQ70">
        <f t="shared" si="71"/>
        <v>-1.1515572181643451E-5</v>
      </c>
      <c r="AR70">
        <f t="shared" si="72"/>
        <v>-1.1523590151568799E-5</v>
      </c>
      <c r="AS70">
        <f t="shared" si="73"/>
        <v>-1.8297057824695671E-4</v>
      </c>
      <c r="AT70">
        <f t="shared" si="74"/>
        <v>-1.1955403018252701E-4</v>
      </c>
      <c r="AU70">
        <f t="shared" si="75"/>
        <v>-3.1404819858105247E-4</v>
      </c>
      <c r="AW70">
        <v>67</v>
      </c>
      <c r="AX70">
        <f>IF(Z70&gt;0, (R70*SUMPRODUCT(K70:$K$98, X70:$X$98)-K70*$AZ$3)/Z70, 0)</f>
        <v>-9509540.1507151723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0.59833308299999999</v>
      </c>
      <c r="Q71" s="5">
        <f t="shared" si="81"/>
        <v>50</v>
      </c>
      <c r="R71">
        <f t="shared" si="61"/>
        <v>50000</v>
      </c>
      <c r="S71">
        <f t="shared" si="62"/>
        <v>-21678394.393714759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-1.8562802936730292</v>
      </c>
      <c r="AC71">
        <f t="shared" si="79"/>
        <v>-1.6574026937783042</v>
      </c>
      <c r="AE71">
        <f t="shared" si="63"/>
        <v>0</v>
      </c>
      <c r="AF71">
        <f t="shared" si="64"/>
        <v>0</v>
      </c>
      <c r="AG71">
        <f t="shared" si="65"/>
        <v>-3.8227062938269004E-6</v>
      </c>
      <c r="AH71">
        <f t="shared" si="66"/>
        <v>-5.8397876943713191E-3</v>
      </c>
      <c r="AI71">
        <f t="shared" si="88"/>
        <v>-5.843610400665146E-3</v>
      </c>
      <c r="AJ71">
        <f t="shared" si="67"/>
        <v>-0.19887759989472498</v>
      </c>
      <c r="AK71">
        <f t="shared" si="80"/>
        <v>-0.12993962055711206</v>
      </c>
      <c r="AL71">
        <f t="shared" si="89"/>
        <v>-0.3346608308525022</v>
      </c>
      <c r="AN71">
        <f t="shared" si="68"/>
        <v>0</v>
      </c>
      <c r="AO71">
        <f t="shared" si="69"/>
        <v>0</v>
      </c>
      <c r="AP71">
        <f t="shared" si="70"/>
        <v>-2.803904965410171E-9</v>
      </c>
      <c r="AQ71">
        <f t="shared" si="71"/>
        <v>-4.2834077364590779E-6</v>
      </c>
      <c r="AR71">
        <f t="shared" si="72"/>
        <v>-4.2862116414244888E-6</v>
      </c>
      <c r="AS71">
        <f t="shared" si="73"/>
        <v>-1.4587411299533319E-4</v>
      </c>
      <c r="AT71">
        <f t="shared" si="74"/>
        <v>-9.5309008665392898E-5</v>
      </c>
      <c r="AU71">
        <f t="shared" si="75"/>
        <v>-2.4546933330215059E-4</v>
      </c>
      <c r="AW71">
        <v>68</v>
      </c>
      <c r="AX71">
        <f>IF(Z71&gt;0, (R71*SUMPRODUCT(K71:$K$98, X71:$X$98)-K71*$AZ$3)/Z71, 0)</f>
        <v>-21678394.393714759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0.61338487399999997</v>
      </c>
      <c r="Q72" s="5">
        <f t="shared" si="81"/>
        <v>50</v>
      </c>
      <c r="R72">
        <f t="shared" si="61"/>
        <v>50000</v>
      </c>
      <c r="S72">
        <f t="shared" si="62"/>
        <v>-51393995.402669169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-1.6574026937783042</v>
      </c>
      <c r="AC72">
        <f t="shared" si="79"/>
        <v>-1.4798274098048734</v>
      </c>
      <c r="AE72">
        <f t="shared" si="63"/>
        <v>0</v>
      </c>
      <c r="AF72">
        <f t="shared" si="64"/>
        <v>0</v>
      </c>
      <c r="AG72">
        <f t="shared" si="65"/>
        <v>-1.4396890125106113E-6</v>
      </c>
      <c r="AH72">
        <f t="shared" si="66"/>
        <v>-2.3447902183780203E-3</v>
      </c>
      <c r="AI72">
        <f t="shared" si="88"/>
        <v>-2.3462299073905308E-3</v>
      </c>
      <c r="AJ72">
        <f t="shared" si="67"/>
        <v>-0.17757528397343081</v>
      </c>
      <c r="AK72">
        <f t="shared" si="80"/>
        <v>-0.1160181885644813</v>
      </c>
      <c r="AL72">
        <f t="shared" si="89"/>
        <v>-0.29593970244530265</v>
      </c>
      <c r="AN72">
        <f t="shared" si="68"/>
        <v>0</v>
      </c>
      <c r="AO72">
        <f t="shared" si="69"/>
        <v>0</v>
      </c>
      <c r="AP72">
        <f t="shared" si="70"/>
        <v>-9.4285091235712253E-10</v>
      </c>
      <c r="AQ72">
        <f t="shared" si="71"/>
        <v>-1.5356007981393677E-6</v>
      </c>
      <c r="AR72">
        <f t="shared" si="72"/>
        <v>-1.5365436490517248E-6</v>
      </c>
      <c r="AS72">
        <f t="shared" si="73"/>
        <v>-1.1629387808861277E-4</v>
      </c>
      <c r="AT72">
        <f t="shared" si="74"/>
        <v>-7.5980197103321038E-5</v>
      </c>
      <c r="AU72">
        <f t="shared" si="75"/>
        <v>-1.9381061884098555E-4</v>
      </c>
      <c r="AW72">
        <v>69</v>
      </c>
      <c r="AX72">
        <f>IF(Z72&gt;0, (R72*SUMPRODUCT(K72:$K$98, X72:$X$98)-K72*$AZ$3)/Z72, 0)</f>
        <v>-51393995.402669169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0.62870016699999998</v>
      </c>
      <c r="Q73" s="5">
        <f t="shared" si="81"/>
        <v>50</v>
      </c>
      <c r="R73">
        <f t="shared" si="61"/>
        <v>50000</v>
      </c>
      <c r="S73">
        <f t="shared" si="62"/>
        <v>-127006813.7548044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-1.4798274098048734</v>
      </c>
      <c r="AC73">
        <f t="shared" si="79"/>
        <v>-1.3212757602439156</v>
      </c>
      <c r="AE73">
        <f t="shared" si="63"/>
        <v>0</v>
      </c>
      <c r="AF73">
        <f t="shared" si="64"/>
        <v>0</v>
      </c>
      <c r="AG73">
        <f t="shared" si="65"/>
        <v>-5.201593997920188E-7</v>
      </c>
      <c r="AH73">
        <f t="shared" si="66"/>
        <v>-9.0513272259348625E-4</v>
      </c>
      <c r="AI73">
        <f t="shared" si="88"/>
        <v>-9.0565288199327828E-4</v>
      </c>
      <c r="AJ73">
        <f t="shared" si="67"/>
        <v>-0.1585516495609578</v>
      </c>
      <c r="AK73">
        <f t="shared" si="80"/>
        <v>-0.10358791868634115</v>
      </c>
      <c r="AL73">
        <f t="shared" si="89"/>
        <v>-0.26304522112929224</v>
      </c>
      <c r="AN73">
        <f t="shared" si="68"/>
        <v>0</v>
      </c>
      <c r="AO73">
        <f t="shared" si="69"/>
        <v>0</v>
      </c>
      <c r="AP73">
        <f t="shared" si="70"/>
        <v>-3.0415346176654107E-10</v>
      </c>
      <c r="AQ73">
        <f t="shared" si="71"/>
        <v>-5.2925939826341534E-7</v>
      </c>
      <c r="AR73">
        <f t="shared" si="72"/>
        <v>-5.2956355172518186E-7</v>
      </c>
      <c r="AS73">
        <f t="shared" si="73"/>
        <v>-9.2710105982978969E-5</v>
      </c>
      <c r="AT73">
        <f t="shared" si="74"/>
        <v>-6.0571094318855481E-5</v>
      </c>
      <c r="AU73">
        <f t="shared" si="75"/>
        <v>-1.5381076385355963E-4</v>
      </c>
      <c r="AW73">
        <v>70</v>
      </c>
      <c r="AX73">
        <f>IF(Z73&gt;0, (R73*SUMPRODUCT(K73:$K$98, X73:$X$98)-K73*$AZ$3)/Z73, 0)</f>
        <v>-127006813.7548044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0.64417999699999995</v>
      </c>
      <c r="Q74" s="5">
        <f t="shared" si="81"/>
        <v>50</v>
      </c>
      <c r="R74">
        <f t="shared" si="61"/>
        <v>50000</v>
      </c>
      <c r="S74">
        <f t="shared" si="62"/>
        <v>-327913315.25564796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-1.3212757602439156</v>
      </c>
      <c r="AC74">
        <f t="shared" si="79"/>
        <v>-1.1797109456088888</v>
      </c>
      <c r="AE74">
        <f t="shared" si="63"/>
        <v>0</v>
      </c>
      <c r="AF74">
        <f t="shared" si="64"/>
        <v>0</v>
      </c>
      <c r="AG74">
        <f t="shared" si="65"/>
        <v>-1.7988152519655415E-7</v>
      </c>
      <c r="AH74">
        <f t="shared" si="66"/>
        <v>-3.3507628059754446E-4</v>
      </c>
      <c r="AI74">
        <f t="shared" si="88"/>
        <v>-3.3525616212274099E-4</v>
      </c>
      <c r="AJ74">
        <f t="shared" si="67"/>
        <v>-0.14156481463502679</v>
      </c>
      <c r="AK74">
        <f t="shared" si="80"/>
        <v>-9.2489303217074104E-2</v>
      </c>
      <c r="AL74">
        <f t="shared" si="89"/>
        <v>-0.23438937401422363</v>
      </c>
      <c r="AN74">
        <f t="shared" si="68"/>
        <v>0</v>
      </c>
      <c r="AO74">
        <f t="shared" si="69"/>
        <v>0</v>
      </c>
      <c r="AP74">
        <f t="shared" si="70"/>
        <v>-9.3912813446933586E-11</v>
      </c>
      <c r="AQ74">
        <f t="shared" si="71"/>
        <v>-1.7493712150741966E-7</v>
      </c>
      <c r="AR74">
        <f t="shared" si="72"/>
        <v>-1.7503103432086658E-7</v>
      </c>
      <c r="AS74">
        <f t="shared" si="73"/>
        <v>-7.3908368371582395E-5</v>
      </c>
      <c r="AT74">
        <f t="shared" si="74"/>
        <v>-4.8286952589327634E-5</v>
      </c>
      <c r="AU74">
        <f t="shared" si="75"/>
        <v>-1.223703519952309E-4</v>
      </c>
      <c r="AW74">
        <v>71</v>
      </c>
      <c r="AX74">
        <f>IF(Z74&gt;0, (R74*SUMPRODUCT(K74:$K$98, X74:$X$98)-K74*$AZ$3)/Z74, 0)</f>
        <v>-327913315.25564796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0.65972661300000002</v>
      </c>
      <c r="Q75" s="5">
        <f t="shared" si="81"/>
        <v>50</v>
      </c>
      <c r="R75">
        <f t="shared" si="61"/>
        <v>50000</v>
      </c>
      <c r="S75">
        <f t="shared" si="62"/>
        <v>-886477077.36643136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-1.1797109456088888</v>
      </c>
      <c r="AC75">
        <f t="shared" si="79"/>
        <v>-1.0533134920688452</v>
      </c>
      <c r="AE75">
        <f t="shared" si="63"/>
        <v>0</v>
      </c>
      <c r="AF75">
        <f t="shared" si="64"/>
        <v>0</v>
      </c>
      <c r="AG75">
        <f t="shared" si="65"/>
        <v>-5.9410080585391769E-8</v>
      </c>
      <c r="AH75">
        <f t="shared" si="66"/>
        <v>-1.1867262935919684E-4</v>
      </c>
      <c r="AI75">
        <f t="shared" si="88"/>
        <v>-1.1873203943978224E-4</v>
      </c>
      <c r="AJ75">
        <f t="shared" si="67"/>
        <v>-0.12639745354004361</v>
      </c>
      <c r="AK75">
        <f t="shared" si="80"/>
        <v>-8.2579766192622223E-2</v>
      </c>
      <c r="AL75">
        <f t="shared" si="89"/>
        <v>-0.20909595177210563</v>
      </c>
      <c r="AN75">
        <f t="shared" si="68"/>
        <v>0</v>
      </c>
      <c r="AO75">
        <f t="shared" si="69"/>
        <v>0</v>
      </c>
      <c r="AP75">
        <f t="shared" si="70"/>
        <v>-2.7693663374837407E-11</v>
      </c>
      <c r="AQ75">
        <f t="shared" si="71"/>
        <v>-5.5318555654148531E-8</v>
      </c>
      <c r="AR75">
        <f t="shared" si="72"/>
        <v>-5.5346249317523371E-8</v>
      </c>
      <c r="AS75">
        <f t="shared" si="73"/>
        <v>-5.8919437497536858E-5</v>
      </c>
      <c r="AT75">
        <f t="shared" si="74"/>
        <v>-3.8494077502961488E-5</v>
      </c>
      <c r="AU75">
        <f t="shared" si="75"/>
        <v>-9.7468861249815872E-5</v>
      </c>
      <c r="AW75">
        <v>72</v>
      </c>
      <c r="AX75">
        <f>IF(Z75&gt;0, (R75*SUMPRODUCT(K75:$K$98, X75:$X$98)-K75*$AZ$3)/Z75, 0)</f>
        <v>-886477077.36643136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0.67535580100000003</v>
      </c>
      <c r="Q76" s="5">
        <f t="shared" si="81"/>
        <v>50</v>
      </c>
      <c r="R76">
        <f t="shared" si="61"/>
        <v>50000</v>
      </c>
      <c r="S76">
        <f t="shared" si="62"/>
        <v>-2515531614.7337165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-1.0533134920688452</v>
      </c>
      <c r="AC76">
        <f t="shared" si="79"/>
        <v>-0.94045852196136037</v>
      </c>
      <c r="AE76">
        <f t="shared" si="63"/>
        <v>0</v>
      </c>
      <c r="AF76">
        <f t="shared" si="64"/>
        <v>0</v>
      </c>
      <c r="AG76">
        <f t="shared" si="65"/>
        <v>-1.8693037218316045E-8</v>
      </c>
      <c r="AH76">
        <f t="shared" si="66"/>
        <v>-4.0122942561221808E-5</v>
      </c>
      <c r="AI76">
        <f t="shared" si="88"/>
        <v>-4.0141635598440125E-5</v>
      </c>
      <c r="AJ76">
        <f t="shared" si="67"/>
        <v>-0.1128549701074848</v>
      </c>
      <c r="AK76">
        <f t="shared" si="80"/>
        <v>-7.3731944444819175E-2</v>
      </c>
      <c r="AL76">
        <f t="shared" si="89"/>
        <v>-0.18662705618790243</v>
      </c>
      <c r="AN76">
        <f t="shared" si="68"/>
        <v>0</v>
      </c>
      <c r="AO76">
        <f t="shared" si="69"/>
        <v>0</v>
      </c>
      <c r="AP76">
        <f t="shared" si="70"/>
        <v>-7.7800451160279925E-12</v>
      </c>
      <c r="AQ76">
        <f t="shared" si="71"/>
        <v>-1.6699175188515784E-8</v>
      </c>
      <c r="AR76">
        <f t="shared" si="72"/>
        <v>-1.6706955233631815E-8</v>
      </c>
      <c r="AS76">
        <f t="shared" si="73"/>
        <v>-4.6970256826103833E-5</v>
      </c>
      <c r="AT76">
        <f t="shared" si="74"/>
        <v>-3.0687247212619563E-5</v>
      </c>
      <c r="AU76">
        <f t="shared" si="75"/>
        <v>-7.7674210993957036E-5</v>
      </c>
      <c r="AW76">
        <v>73</v>
      </c>
      <c r="AX76">
        <f>IF(Z76&gt;0, (R76*SUMPRODUCT(K76:$K$98, X76:$X$98)-K76*$AZ$3)/Z76, 0)</f>
        <v>-2515531614.7337165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0.69109609699999996</v>
      </c>
      <c r="Q77" s="5">
        <f t="shared" si="81"/>
        <v>50</v>
      </c>
      <c r="R77">
        <f t="shared" si="61"/>
        <v>50000</v>
      </c>
      <c r="S77">
        <f t="shared" si="62"/>
        <v>-7514155505.3567696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-0.94045852196136037</v>
      </c>
      <c r="AC77">
        <f t="shared" si="79"/>
        <v>-0.8396951231015708</v>
      </c>
      <c r="AE77">
        <f t="shared" si="63"/>
        <v>0</v>
      </c>
      <c r="AF77">
        <f t="shared" si="64"/>
        <v>0</v>
      </c>
      <c r="AG77">
        <f t="shared" si="65"/>
        <v>-5.5874217834789295E-9</v>
      </c>
      <c r="AH77">
        <f t="shared" si="66"/>
        <v>-1.2918685062653953E-5</v>
      </c>
      <c r="AI77">
        <f t="shared" si="88"/>
        <v>-1.2924272484437432E-5</v>
      </c>
      <c r="AJ77">
        <f t="shared" si="67"/>
        <v>-0.10076339885978958</v>
      </c>
      <c r="AK77">
        <f t="shared" si="80"/>
        <v>-6.5832096537295229E-2</v>
      </c>
      <c r="AL77">
        <f t="shared" si="89"/>
        <v>-0.16660841966956924</v>
      </c>
      <c r="AN77">
        <f t="shared" si="68"/>
        <v>0</v>
      </c>
      <c r="AO77">
        <f t="shared" si="69"/>
        <v>0</v>
      </c>
      <c r="AP77">
        <f t="shared" si="70"/>
        <v>-2.0763266524079062E-12</v>
      </c>
      <c r="AQ77">
        <f t="shared" si="71"/>
        <v>-4.8006775126525506E-9</v>
      </c>
      <c r="AR77">
        <f t="shared" si="72"/>
        <v>-4.8027538393049585E-9</v>
      </c>
      <c r="AS77">
        <f t="shared" si="73"/>
        <v>-3.744441331750027E-5</v>
      </c>
      <c r="AT77">
        <f t="shared" si="74"/>
        <v>-2.4463686816778827E-5</v>
      </c>
      <c r="AU77">
        <f t="shared" si="75"/>
        <v>-6.1912902888118396E-5</v>
      </c>
      <c r="AW77">
        <v>74</v>
      </c>
      <c r="AX77">
        <f>IF(Z77&gt;0, (R77*SUMPRODUCT(K77:$K$98, X77:$X$98)-K77*$AZ$3)/Z77, 0)</f>
        <v>-7514155505.3567696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0.70685825099999999</v>
      </c>
      <c r="Q78" s="5">
        <f t="shared" si="81"/>
        <v>50</v>
      </c>
      <c r="R78">
        <f t="shared" si="61"/>
        <v>50000</v>
      </c>
      <c r="S78">
        <f t="shared" si="62"/>
        <v>-23695083737.617756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-0.8396951231015708</v>
      </c>
      <c r="AC78">
        <f t="shared" si="79"/>
        <v>-0.74972779258174416</v>
      </c>
      <c r="AE78">
        <f t="shared" si="63"/>
        <v>0</v>
      </c>
      <c r="AF78">
        <f t="shared" si="64"/>
        <v>0</v>
      </c>
      <c r="AG78">
        <f t="shared" si="65"/>
        <v>-1.5820323761749235E-9</v>
      </c>
      <c r="AH78">
        <f t="shared" si="66"/>
        <v>-3.9495151894692173E-6</v>
      </c>
      <c r="AI78">
        <f t="shared" si="88"/>
        <v>-3.9510972218453924E-6</v>
      </c>
      <c r="AJ78">
        <f t="shared" si="67"/>
        <v>-8.9967330519826638E-2</v>
      </c>
      <c r="AK78">
        <f t="shared" si="80"/>
        <v>-5.8778658617109958E-2</v>
      </c>
      <c r="AL78">
        <f t="shared" si="89"/>
        <v>-0.14874994023415844</v>
      </c>
      <c r="AN78">
        <f t="shared" si="68"/>
        <v>0</v>
      </c>
      <c r="AO78">
        <f t="shared" si="69"/>
        <v>0</v>
      </c>
      <c r="AP78">
        <f t="shared" si="70"/>
        <v>-5.2490603558758E-13</v>
      </c>
      <c r="AQ78">
        <f t="shared" si="71"/>
        <v>-1.3104184160944085E-9</v>
      </c>
      <c r="AR78">
        <f t="shared" si="72"/>
        <v>-1.3109433221299962E-9</v>
      </c>
      <c r="AS78">
        <f t="shared" si="73"/>
        <v>-2.9850460399388278E-5</v>
      </c>
      <c r="AT78">
        <f t="shared" si="74"/>
        <v>-1.9502301682637324E-5</v>
      </c>
      <c r="AU78">
        <f t="shared" si="75"/>
        <v>-4.9354073025347734E-5</v>
      </c>
      <c r="AW78">
        <v>75</v>
      </c>
      <c r="AX78">
        <f>IF(Z78&gt;0, (R78*SUMPRODUCT(K78:$K$98, X78:$X$98)-K78*$AZ$3)/Z78, 0)</f>
        <v>-23695083737.617756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0.722550582</v>
      </c>
      <c r="Q79" s="5">
        <f t="shared" si="81"/>
        <v>50</v>
      </c>
      <c r="R79">
        <f t="shared" si="61"/>
        <v>50000</v>
      </c>
      <c r="S79">
        <f t="shared" si="62"/>
        <v>-79104022582.693649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-0.74972779258174416</v>
      </c>
      <c r="AC79">
        <f t="shared" si="79"/>
        <v>-0.66939981592742681</v>
      </c>
      <c r="AE79">
        <f t="shared" si="63"/>
        <v>0</v>
      </c>
      <c r="AF79">
        <f t="shared" si="64"/>
        <v>0</v>
      </c>
      <c r="AG79">
        <f t="shared" si="65"/>
        <v>-4.2311363826514043E-10</v>
      </c>
      <c r="AH79">
        <f t="shared" si="66"/>
        <v>-1.1430984141480339E-6</v>
      </c>
      <c r="AI79">
        <f t="shared" si="88"/>
        <v>-1.143521527786299E-6</v>
      </c>
      <c r="AJ79">
        <f t="shared" si="67"/>
        <v>-8.0327976654317346E-2</v>
      </c>
      <c r="AK79">
        <f t="shared" si="80"/>
        <v>-5.2480945480722095E-2</v>
      </c>
      <c r="AL79">
        <f t="shared" si="89"/>
        <v>-0.13281006565656722</v>
      </c>
      <c r="AN79">
        <f t="shared" si="68"/>
        <v>0</v>
      </c>
      <c r="AO79">
        <f t="shared" si="69"/>
        <v>0</v>
      </c>
      <c r="AP79">
        <f t="shared" si="70"/>
        <v>-1.2534447653802283E-13</v>
      </c>
      <c r="AQ79">
        <f t="shared" si="71"/>
        <v>-3.3863496563314161E-10</v>
      </c>
      <c r="AR79">
        <f t="shared" si="72"/>
        <v>-3.3876031010967961E-10</v>
      </c>
      <c r="AS79">
        <f t="shared" si="73"/>
        <v>-2.3796605154061434E-5</v>
      </c>
      <c r="AT79">
        <f t="shared" si="74"/>
        <v>-1.5547115584535844E-5</v>
      </c>
      <c r="AU79">
        <f t="shared" si="75"/>
        <v>-3.9344059498907389E-5</v>
      </c>
      <c r="AW79">
        <v>76</v>
      </c>
      <c r="AX79">
        <f>IF(Z79&gt;0, (R79*SUMPRODUCT(K79:$K$98, X79:$X$98)-K79*$AZ$3)/Z79, 0)</f>
        <v>-79104022582.693649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0.74076925400000004</v>
      </c>
      <c r="Q80" s="5">
        <f t="shared" si="81"/>
        <v>50</v>
      </c>
      <c r="R80">
        <f t="shared" si="61"/>
        <v>50000</v>
      </c>
      <c r="S80">
        <f t="shared" si="62"/>
        <v>-283386350839.99158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-0.66939981592742681</v>
      </c>
      <c r="AC80">
        <f t="shared" si="79"/>
        <v>-0.59767840736897615</v>
      </c>
      <c r="AE80">
        <f t="shared" si="63"/>
        <v>0</v>
      </c>
      <c r="AF80">
        <f t="shared" si="64"/>
        <v>0</v>
      </c>
      <c r="AG80">
        <f t="shared" si="65"/>
        <v>-1.0545292770759508E-10</v>
      </c>
      <c r="AH80">
        <f t="shared" si="66"/>
        <v>-3.1342957417489394E-7</v>
      </c>
      <c r="AI80">
        <f t="shared" si="88"/>
        <v>-3.1353502710260152E-7</v>
      </c>
      <c r="AJ80">
        <f t="shared" si="67"/>
        <v>-7.1721408558450661E-2</v>
      </c>
      <c r="AK80">
        <f t="shared" si="80"/>
        <v>-4.6857987114919883E-2</v>
      </c>
      <c r="AL80">
        <f t="shared" si="89"/>
        <v>-0.11857970920839765</v>
      </c>
      <c r="AN80">
        <f t="shared" si="68"/>
        <v>0</v>
      </c>
      <c r="AO80">
        <f t="shared" si="69"/>
        <v>0</v>
      </c>
      <c r="AP80">
        <f t="shared" si="70"/>
        <v>-2.7892586959420468E-14</v>
      </c>
      <c r="AQ80">
        <f t="shared" si="71"/>
        <v>-8.2902977123296142E-11</v>
      </c>
      <c r="AR80">
        <f t="shared" si="72"/>
        <v>-8.2930869710255566E-11</v>
      </c>
      <c r="AS80">
        <f t="shared" si="73"/>
        <v>-1.8970508155219536E-5</v>
      </c>
      <c r="AT80">
        <f t="shared" si="74"/>
        <v>-1.2394065378349592E-5</v>
      </c>
      <c r="AU80">
        <f t="shared" si="75"/>
        <v>-3.1364656464438839E-5</v>
      </c>
      <c r="AW80">
        <v>77</v>
      </c>
      <c r="AX80">
        <f>IF(Z80&gt;0, (R80*SUMPRODUCT(K80:$K$98, X80:$X$98)-K80*$AZ$3)/Z80, 0)</f>
        <v>-283386350839.99158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0.75888896100000003</v>
      </c>
      <c r="Q81" s="5">
        <f t="shared" si="81"/>
        <v>50</v>
      </c>
      <c r="R81">
        <f t="shared" si="61"/>
        <v>50000</v>
      </c>
      <c r="S81">
        <f t="shared" si="62"/>
        <v>-1094813682048.275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-0.59767840736897615</v>
      </c>
      <c r="AC81">
        <f t="shared" si="79"/>
        <v>-0.53364143522233842</v>
      </c>
      <c r="AE81">
        <f t="shared" si="63"/>
        <v>0</v>
      </c>
      <c r="AF81">
        <f t="shared" si="64"/>
        <v>0</v>
      </c>
      <c r="AG81">
        <f t="shared" si="65"/>
        <v>-2.437133568809418E-11</v>
      </c>
      <c r="AH81">
        <f t="shared" si="66"/>
        <v>-8.0027062742424953E-8</v>
      </c>
      <c r="AI81">
        <f t="shared" si="88"/>
        <v>-8.0051434078113053E-8</v>
      </c>
      <c r="AJ81">
        <f t="shared" si="67"/>
        <v>-6.4036972146637727E-2</v>
      </c>
      <c r="AK81">
        <f t="shared" si="80"/>
        <v>-4.1837488515828337E-2</v>
      </c>
      <c r="AL81">
        <f t="shared" si="89"/>
        <v>-0.10587454071390015</v>
      </c>
      <c r="AN81">
        <f t="shared" si="68"/>
        <v>0</v>
      </c>
      <c r="AO81">
        <f t="shared" si="69"/>
        <v>0</v>
      </c>
      <c r="AP81">
        <f t="shared" si="70"/>
        <v>-5.7556113862406362E-15</v>
      </c>
      <c r="AQ81">
        <f t="shared" si="71"/>
        <v>-1.8899443158247098E-11</v>
      </c>
      <c r="AR81">
        <f t="shared" si="72"/>
        <v>-1.890519876963334E-11</v>
      </c>
      <c r="AS81">
        <f t="shared" si="73"/>
        <v>-1.512317300719863E-5</v>
      </c>
      <c r="AT81">
        <f t="shared" si="74"/>
        <v>-9.880473042396629E-6</v>
      </c>
      <c r="AU81">
        <f t="shared" si="75"/>
        <v>-2.5003664954794031E-5</v>
      </c>
      <c r="AW81">
        <v>78</v>
      </c>
      <c r="AX81">
        <f>IF(Z81&gt;0, (R81*SUMPRODUCT(K81:$K$98, X81:$X$98)-K81*$AZ$3)/Z81, 0)</f>
        <v>-1094813682048.275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0.77688723800000004</v>
      </c>
      <c r="Q82" s="5">
        <f t="shared" si="81"/>
        <v>50</v>
      </c>
      <c r="R82">
        <f t="shared" si="61"/>
        <v>50000</v>
      </c>
      <c r="S82">
        <f t="shared" si="62"/>
        <v>-4586830966735.1885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-0.53364143522233842</v>
      </c>
      <c r="AC82">
        <f t="shared" si="79"/>
        <v>-0.47646556717914795</v>
      </c>
      <c r="AE82">
        <f t="shared" si="63"/>
        <v>0</v>
      </c>
      <c r="AF82">
        <f t="shared" si="64"/>
        <v>0</v>
      </c>
      <c r="AG82">
        <f t="shared" si="65"/>
        <v>-5.1938426621189217E-12</v>
      </c>
      <c r="AH82">
        <f t="shared" si="66"/>
        <v>-1.8933779669094316E-8</v>
      </c>
      <c r="AI82">
        <f t="shared" si="88"/>
        <v>-1.8938973511756435E-8</v>
      </c>
      <c r="AJ82">
        <f t="shared" si="67"/>
        <v>-5.717586804319047E-2</v>
      </c>
      <c r="AK82">
        <f t="shared" si="80"/>
        <v>-3.7354900465563695E-2</v>
      </c>
      <c r="AL82">
        <f t="shared" si="89"/>
        <v>-9.4530787447727679E-2</v>
      </c>
      <c r="AN82">
        <f t="shared" si="68"/>
        <v>0</v>
      </c>
      <c r="AO82">
        <f t="shared" si="69"/>
        <v>0</v>
      </c>
      <c r="AP82">
        <f t="shared" si="70"/>
        <v>-1.095173428143206E-15</v>
      </c>
      <c r="AQ82">
        <f t="shared" si="71"/>
        <v>-3.9923759221944987E-12</v>
      </c>
      <c r="AR82">
        <f t="shared" si="72"/>
        <v>-3.993471095622642E-12</v>
      </c>
      <c r="AS82">
        <f t="shared" si="73"/>
        <v>-1.2056100942106429E-5</v>
      </c>
      <c r="AT82">
        <f t="shared" si="74"/>
        <v>-7.8766526177613597E-6</v>
      </c>
      <c r="AU82">
        <f t="shared" si="75"/>
        <v>-1.9932757553338885E-5</v>
      </c>
      <c r="AW82">
        <v>79</v>
      </c>
      <c r="AX82">
        <f>IF(Z82&gt;0, (R82*SUMPRODUCT(K82:$K$98, X82:$X$98)-K82*$AZ$3)/Z82, 0)</f>
        <v>-4586830966735.1885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0.79474162100000001</v>
      </c>
      <c r="Q83" s="5">
        <f t="shared" si="81"/>
        <v>50</v>
      </c>
      <c r="R83">
        <f t="shared" si="61"/>
        <v>50000</v>
      </c>
      <c r="S83">
        <f t="shared" si="62"/>
        <v>-20974182069601.176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-0.47646556717914795</v>
      </c>
      <c r="AC83">
        <f t="shared" si="79"/>
        <v>-0.42541568498484578</v>
      </c>
      <c r="AE83">
        <f t="shared" si="63"/>
        <v>0</v>
      </c>
      <c r="AF83">
        <f t="shared" si="64"/>
        <v>0</v>
      </c>
      <c r="AG83">
        <f t="shared" si="65"/>
        <v>-1.0141412989863854E-12</v>
      </c>
      <c r="AH83">
        <f t="shared" si="66"/>
        <v>-4.1277629365113472E-9</v>
      </c>
      <c r="AI83">
        <f t="shared" si="88"/>
        <v>-4.1287770778103335E-9</v>
      </c>
      <c r="AJ83">
        <f t="shared" si="67"/>
        <v>-5.1049882194302176E-2</v>
      </c>
      <c r="AK83">
        <f t="shared" si="80"/>
        <v>-3.3352589702540361E-2</v>
      </c>
      <c r="AL83">
        <f t="shared" si="89"/>
        <v>-8.4402476025619622E-2</v>
      </c>
      <c r="AN83">
        <f t="shared" si="68"/>
        <v>0</v>
      </c>
      <c r="AO83">
        <f t="shared" si="69"/>
        <v>0</v>
      </c>
      <c r="AP83">
        <f t="shared" si="70"/>
        <v>-1.909301681277816E-16</v>
      </c>
      <c r="AQ83">
        <f t="shared" si="71"/>
        <v>-7.7712491567737374E-13</v>
      </c>
      <c r="AR83">
        <f t="shared" si="72"/>
        <v>-7.7731584584550152E-13</v>
      </c>
      <c r="AS83">
        <f t="shared" si="73"/>
        <v>-9.6110498606096206E-6</v>
      </c>
      <c r="AT83">
        <f t="shared" si="74"/>
        <v>-6.2792192426909909E-6</v>
      </c>
      <c r="AU83">
        <f t="shared" si="75"/>
        <v>-1.589026988061646E-5</v>
      </c>
      <c r="AW83">
        <v>80</v>
      </c>
      <c r="AX83">
        <f>IF(Z83&gt;0, (R83*SUMPRODUCT(K83:$K$98, X83:$X$98)-K83*$AZ$3)/Z83, 0)</f>
        <v>-20974182069601.176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0.81243025300000005</v>
      </c>
      <c r="Q84" s="5">
        <f t="shared" si="81"/>
        <v>50</v>
      </c>
      <c r="R84">
        <f t="shared" si="61"/>
        <v>50000</v>
      </c>
      <c r="S84">
        <f t="shared" si="62"/>
        <v>-105462493430612.2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-0.42541568498484578</v>
      </c>
      <c r="AC84">
        <f t="shared" si="79"/>
        <v>-0.37983543302285994</v>
      </c>
      <c r="AE84">
        <f t="shared" si="63"/>
        <v>0</v>
      </c>
      <c r="AF84">
        <f t="shared" si="64"/>
        <v>0</v>
      </c>
      <c r="AG84">
        <f t="shared" si="65"/>
        <v>-1.800808138832637E-13</v>
      </c>
      <c r="AH84">
        <f t="shared" si="66"/>
        <v>-8.2391907211325774E-10</v>
      </c>
      <c r="AI84">
        <f t="shared" si="88"/>
        <v>-8.2409915292714105E-10</v>
      </c>
      <c r="AJ84">
        <f t="shared" si="67"/>
        <v>-4.558025196198584E-2</v>
      </c>
      <c r="AK84">
        <f t="shared" si="80"/>
        <v>-2.9779097948939206E-2</v>
      </c>
      <c r="AL84">
        <f t="shared" si="89"/>
        <v>-7.53593507350242E-2</v>
      </c>
      <c r="AN84">
        <f t="shared" si="68"/>
        <v>0</v>
      </c>
      <c r="AO84">
        <f t="shared" si="69"/>
        <v>0</v>
      </c>
      <c r="AP84">
        <f t="shared" si="70"/>
        <v>-3.0270912186712161E-17</v>
      </c>
      <c r="AQ84">
        <f t="shared" si="71"/>
        <v>-1.3849771856909477E-13</v>
      </c>
      <c r="AR84">
        <f t="shared" si="72"/>
        <v>-1.3852798948128148E-13</v>
      </c>
      <c r="AS84">
        <f t="shared" si="73"/>
        <v>-7.6618701061841399E-6</v>
      </c>
      <c r="AT84">
        <f t="shared" si="74"/>
        <v>-5.0057551361145683E-6</v>
      </c>
      <c r="AU84">
        <f t="shared" si="75"/>
        <v>-1.2667625380826698E-5</v>
      </c>
      <c r="AW84">
        <v>81</v>
      </c>
      <c r="AX84">
        <f>IF(Z84&gt;0, (R84*SUMPRODUCT(K84:$K$98, X84:$X$98)-K84*$AZ$3)/Z84, 0)</f>
        <v>-105462493430612.2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0.830029028</v>
      </c>
      <c r="Q85" s="5">
        <f t="shared" si="81"/>
        <v>50</v>
      </c>
      <c r="R85">
        <f t="shared" si="61"/>
        <v>50000</v>
      </c>
      <c r="S85">
        <f t="shared" si="62"/>
        <v>-588625169840689.63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-0.37983543302285994</v>
      </c>
      <c r="AC85">
        <f t="shared" si="79"/>
        <v>-0.33913877948481724</v>
      </c>
      <c r="AE85">
        <f t="shared" si="63"/>
        <v>0</v>
      </c>
      <c r="AF85">
        <f t="shared" si="64"/>
        <v>0</v>
      </c>
      <c r="AG85">
        <f t="shared" si="65"/>
        <v>-2.8807702835456776E-14</v>
      </c>
      <c r="AH85">
        <f t="shared" si="66"/>
        <v>-1.494723029089743E-10</v>
      </c>
      <c r="AI85">
        <f t="shared" si="88"/>
        <v>-1.4950111061180975E-10</v>
      </c>
      <c r="AJ85">
        <f t="shared" si="67"/>
        <v>-4.0696653538042693E-2</v>
      </c>
      <c r="AK85">
        <f t="shared" si="80"/>
        <v>-2.6588480311600198E-2</v>
      </c>
      <c r="AL85">
        <f t="shared" si="89"/>
        <v>-6.7285133999144001E-2</v>
      </c>
      <c r="AN85">
        <f t="shared" si="68"/>
        <v>0</v>
      </c>
      <c r="AO85">
        <f t="shared" si="69"/>
        <v>0</v>
      </c>
      <c r="AP85">
        <f t="shared" si="70"/>
        <v>-4.3236314694955252E-18</v>
      </c>
      <c r="AQ85">
        <f t="shared" si="71"/>
        <v>-2.243369269554469E-14</v>
      </c>
      <c r="AR85">
        <f t="shared" si="72"/>
        <v>-2.2438016327014186E-14</v>
      </c>
      <c r="AS85">
        <f t="shared" si="73"/>
        <v>-6.1079959393245318E-6</v>
      </c>
      <c r="AT85">
        <f t="shared" si="74"/>
        <v>-3.9905573470372135E-6</v>
      </c>
      <c r="AU85">
        <f t="shared" si="75"/>
        <v>-1.0098553308799761E-5</v>
      </c>
      <c r="AW85">
        <v>82</v>
      </c>
      <c r="AX85">
        <f>IF(Z85&gt;0, (R85*SUMPRODUCT(K85:$K$98, X85:$X$98)-K85*$AZ$3)/Z85, 0)</f>
        <v>-588625169840689.63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0.84762719500000006</v>
      </c>
      <c r="Q86" s="5">
        <f t="shared" si="81"/>
        <v>50</v>
      </c>
      <c r="R86">
        <f t="shared" si="61"/>
        <v>50000</v>
      </c>
      <c r="S86">
        <f t="shared" si="62"/>
        <v>-3691422581424822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-0.33913877948481724</v>
      </c>
      <c r="AC86">
        <f t="shared" si="79"/>
        <v>-0.30280248168289214</v>
      </c>
      <c r="AE86">
        <f t="shared" si="63"/>
        <v>0</v>
      </c>
      <c r="AF86">
        <f t="shared" si="64"/>
        <v>0</v>
      </c>
      <c r="AG86">
        <f t="shared" si="65"/>
        <v>-4.1014334582904337E-15</v>
      </c>
      <c r="AH86">
        <f t="shared" si="66"/>
        <v>-2.4418192348811774E-11</v>
      </c>
      <c r="AI86">
        <f t="shared" si="88"/>
        <v>-2.4422293782270066E-11</v>
      </c>
      <c r="AJ86">
        <f t="shared" si="67"/>
        <v>-3.6336297801925099E-2</v>
      </c>
      <c r="AK86">
        <f t="shared" si="80"/>
        <v>-2.3739714563937208E-2</v>
      </c>
      <c r="AL86">
        <f t="shared" si="89"/>
        <v>-6.0076012390284594E-2</v>
      </c>
      <c r="AN86">
        <f t="shared" si="68"/>
        <v>0</v>
      </c>
      <c r="AO86">
        <f t="shared" si="69"/>
        <v>0</v>
      </c>
      <c r="AP86">
        <f t="shared" si="70"/>
        <v>-5.4961387508781221E-19</v>
      </c>
      <c r="AQ86">
        <f t="shared" si="71"/>
        <v>-3.272167513126982E-15</v>
      </c>
      <c r="AR86">
        <f t="shared" si="72"/>
        <v>-3.27271712700207E-15</v>
      </c>
      <c r="AS86">
        <f t="shared" si="73"/>
        <v>-4.8692569669495808E-6</v>
      </c>
      <c r="AT86">
        <f t="shared" si="74"/>
        <v>-3.1812478850754424E-6</v>
      </c>
      <c r="AU86">
        <f t="shared" si="75"/>
        <v>-8.0505048552977386E-6</v>
      </c>
      <c r="AW86">
        <v>83</v>
      </c>
      <c r="AX86">
        <f>IF(Z86&gt;0, (R86*SUMPRODUCT(K86:$K$98, X86:$X$98)-K86*$AZ$3)/Z86, 0)</f>
        <v>-3691422581424822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0.86522596900000004</v>
      </c>
      <c r="Q87" s="5">
        <f t="shared" si="81"/>
        <v>50</v>
      </c>
      <c r="R87">
        <f t="shared" si="61"/>
        <v>50000</v>
      </c>
      <c r="S87">
        <f t="shared" si="62"/>
        <v>-2.6415056023391132E+16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-0.30280248168289214</v>
      </c>
      <c r="AC87">
        <f t="shared" si="79"/>
        <v>-0.27035935864544225</v>
      </c>
      <c r="AE87">
        <f t="shared" si="63"/>
        <v>0</v>
      </c>
      <c r="AF87">
        <f t="shared" si="64"/>
        <v>0</v>
      </c>
      <c r="AG87">
        <f t="shared" si="65"/>
        <v>-5.1175238546916748E-16</v>
      </c>
      <c r="AH87">
        <f t="shared" si="66"/>
        <v>-3.5486667382383619E-12</v>
      </c>
      <c r="AI87">
        <f t="shared" si="88"/>
        <v>-3.549178490623831E-12</v>
      </c>
      <c r="AJ87">
        <f t="shared" si="67"/>
        <v>-3.2443123037449895E-2</v>
      </c>
      <c r="AK87">
        <f t="shared" si="80"/>
        <v>-2.1196173717802452E-2</v>
      </c>
      <c r="AL87">
        <f t="shared" si="89"/>
        <v>-5.3639296758801525E-2</v>
      </c>
      <c r="AN87">
        <f t="shared" si="68"/>
        <v>0</v>
      </c>
      <c r="AO87">
        <f t="shared" si="69"/>
        <v>0</v>
      </c>
      <c r="AP87">
        <f t="shared" si="70"/>
        <v>-6.122994525735425E-20</v>
      </c>
      <c r="AQ87">
        <f t="shared" si="71"/>
        <v>-4.2458946218633684E-16</v>
      </c>
      <c r="AR87">
        <f t="shared" si="72"/>
        <v>-4.2465069213159415E-16</v>
      </c>
      <c r="AS87">
        <f t="shared" si="73"/>
        <v>-3.8817418422768633E-6</v>
      </c>
      <c r="AT87">
        <f t="shared" si="74"/>
        <v>-2.5360713369544388E-6</v>
      </c>
      <c r="AU87">
        <f t="shared" si="75"/>
        <v>-6.4178131796559527E-6</v>
      </c>
      <c r="AW87">
        <v>84</v>
      </c>
      <c r="AX87">
        <f>IF(Z87&gt;0, (R87*SUMPRODUCT(K87:$K$98, X87:$X$98)-K87*$AZ$3)/Z87, 0)</f>
        <v>-2.6415056023391132E+16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0.88282474399999999</v>
      </c>
      <c r="Q88" s="5">
        <f t="shared" si="81"/>
        <v>50</v>
      </c>
      <c r="R88">
        <f t="shared" si="61"/>
        <v>50000</v>
      </c>
      <c r="S88">
        <f t="shared" si="62"/>
        <v>-2.200589233904551E+17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-0.27035935864544225</v>
      </c>
      <c r="AC88">
        <f t="shared" si="79"/>
        <v>-0.24139228450485953</v>
      </c>
      <c r="AE88">
        <f t="shared" si="63"/>
        <v>0</v>
      </c>
      <c r="AF88">
        <f t="shared" si="64"/>
        <v>0</v>
      </c>
      <c r="AG88">
        <f t="shared" si="65"/>
        <v>-5.4847192921268678E-17</v>
      </c>
      <c r="AH88">
        <f t="shared" si="66"/>
        <v>-4.5178766869320712E-13</v>
      </c>
      <c r="AI88">
        <f t="shared" si="88"/>
        <v>-4.5184251588612837E-13</v>
      </c>
      <c r="AJ88">
        <f t="shared" si="67"/>
        <v>-2.8967074140582721E-2</v>
      </c>
      <c r="AK88">
        <f t="shared" si="80"/>
        <v>-1.892515510518096E-2</v>
      </c>
      <c r="AL88">
        <f t="shared" si="89"/>
        <v>-4.7892229246215529E-2</v>
      </c>
      <c r="AN88">
        <f t="shared" si="68"/>
        <v>0</v>
      </c>
      <c r="AO88">
        <f t="shared" si="69"/>
        <v>0</v>
      </c>
      <c r="AP88">
        <f t="shared" si="70"/>
        <v>-5.8592277301990394E-21</v>
      </c>
      <c r="AQ88">
        <f t="shared" si="71"/>
        <v>-4.8263670309783729E-17</v>
      </c>
      <c r="AR88">
        <f t="shared" si="72"/>
        <v>-4.8269529537513923E-17</v>
      </c>
      <c r="AS88">
        <f t="shared" si="73"/>
        <v>-3.0945008308969965E-6</v>
      </c>
      <c r="AT88">
        <f t="shared" si="74"/>
        <v>-2.0217405428527309E-6</v>
      </c>
      <c r="AU88">
        <f t="shared" si="75"/>
        <v>-5.1162413737979968E-6</v>
      </c>
      <c r="AW88">
        <v>85</v>
      </c>
      <c r="AX88">
        <f>IF(Z88&gt;0, (R88*SUMPRODUCT(K88:$K$98, X88:$X$98)-K88*$AZ$3)/Z88, 0)</f>
        <v>-2.200589233904551E+17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-0.24139228450485953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-0.24139228450485953</v>
      </c>
      <c r="AK89">
        <f t="shared" si="80"/>
        <v>-1.6897459915340168E-2</v>
      </c>
      <c r="AL89">
        <f t="shared" si="89"/>
        <v>-0.25828974442025454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-5.2314533305348564E-18</v>
      </c>
      <c r="AR89">
        <f t="shared" si="72"/>
        <v>-5.2314533305348564E-18</v>
      </c>
      <c r="AS89">
        <f t="shared" si="73"/>
        <v>-2.3024559753698225E-5</v>
      </c>
      <c r="AT89">
        <f t="shared" si="74"/>
        <v>-1.6117191827588757E-6</v>
      </c>
      <c r="AU89">
        <f t="shared" si="75"/>
        <v>-2.463627893646233E-5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6318.7277133853913</v>
      </c>
      <c r="AO91" s="6">
        <f t="shared" ref="AO91:AU91" si="93">SUM(AO3:AO89)</f>
        <v>-631.87277133853922</v>
      </c>
      <c r="AP91" s="6">
        <f t="shared" si="93"/>
        <v>-2983.529180570496</v>
      </c>
      <c r="AQ91" s="6">
        <f t="shared" si="93"/>
        <v>-2259.6304167706521</v>
      </c>
      <c r="AR91" s="6">
        <f t="shared" si="93"/>
        <v>443.69534470570505</v>
      </c>
      <c r="AS91" s="6">
        <f t="shared" si="93"/>
        <v>-481.13268830925017</v>
      </c>
      <c r="AT91" s="6">
        <f t="shared" si="93"/>
        <v>243.32301544775737</v>
      </c>
      <c r="AU91" s="6">
        <f t="shared" si="93"/>
        <v>205.88567184421206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14169.925691374687</v>
      </c>
      <c r="K3">
        <v>1</v>
      </c>
      <c r="L3" s="2">
        <v>0</v>
      </c>
      <c r="O3">
        <f>$C$3</f>
        <v>14169.925691374687</v>
      </c>
      <c r="P3">
        <f>O3*C5</f>
        <v>1416.9925691374688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14169.925691374687</v>
      </c>
      <c r="AF3">
        <f t="shared" ref="AF3:AF34" si="3">-$Z3*P3</f>
        <v>-1416.9925691374688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10233.024918237219</v>
      </c>
      <c r="AJ3">
        <f t="shared" ref="AJ3:AJ34" si="7">AB3-AC3</f>
        <v>0</v>
      </c>
      <c r="AL3">
        <f t="shared" ref="AL3:AL23" si="8">SUM(AI3:AK3)</f>
        <v>10233.024918237219</v>
      </c>
      <c r="AN3">
        <f t="shared" ref="AN3:AN34" si="9">AE3*$K3</f>
        <v>14169.925691374687</v>
      </c>
      <c r="AO3">
        <f t="shared" ref="AO3:AO34" si="10">AF3*$K3</f>
        <v>-1416.9925691374688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10233.024918237219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10233.024918237219</v>
      </c>
      <c r="AW3">
        <v>0</v>
      </c>
      <c r="AX3">
        <f>IF(Z3&gt;0, (R3*SUMPRODUCT(K3:$K$98, X3:$X$98)-K3*$AZ$3)/Z3, 0)</f>
        <v>0</v>
      </c>
      <c r="AZ3">
        <f>C6*ABS(SUMPRODUCT(X4:X79, K4:K79))/1</f>
        <v>5631.402651430235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280.73286674906046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277.34042341137683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-277.34042341137683</v>
      </c>
      <c r="AK4">
        <f t="shared" ref="AK4:AK35" si="28">G4*SUM(AB4:AB4, AE4:AF4)</f>
        <v>0</v>
      </c>
      <c r="AL4">
        <f t="shared" si="8"/>
        <v>-381.55242341137682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-99.079672941623869</v>
      </c>
      <c r="AR4">
        <f t="shared" si="13"/>
        <v>-99.079672941623869</v>
      </c>
      <c r="AS4">
        <f t="shared" si="14"/>
        <v>-263.68171079233389</v>
      </c>
      <c r="AT4">
        <f t="shared" si="15"/>
        <v>0</v>
      </c>
      <c r="AU4">
        <f t="shared" si="16"/>
        <v>-362.76138373395776</v>
      </c>
      <c r="AW4">
        <v>1</v>
      </c>
      <c r="AX4">
        <f>IF(Z4&gt;0, (R4*SUMPRODUCT(K4:$K$98, X4:$X$98)-K4*$AZ$3)/Z4, 0)</f>
        <v>280.73286674906046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2.1892320000000002E-3</v>
      </c>
      <c r="Q5" s="5">
        <f t="shared" ref="Q5:Q36" si="30">$C$8</f>
        <v>50</v>
      </c>
      <c r="R5">
        <f t="shared" si="0"/>
        <v>50000</v>
      </c>
      <c r="S5">
        <f t="shared" si="1"/>
        <v>464.25002552382307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277.34042341137683</v>
      </c>
      <c r="AC5">
        <f t="shared" si="27"/>
        <v>453.04944844510737</v>
      </c>
      <c r="AE5">
        <f t="shared" si="2"/>
        <v>0</v>
      </c>
      <c r="AF5">
        <f t="shared" si="3"/>
        <v>0</v>
      </c>
      <c r="AG5">
        <f t="shared" si="4"/>
        <v>-48.793691280245184</v>
      </c>
      <c r="AH5">
        <f t="shared" si="5"/>
        <v>-108.13883975481602</v>
      </c>
      <c r="AI5">
        <f t="shared" si="6"/>
        <v>-156.9325310350612</v>
      </c>
      <c r="AJ5">
        <f t="shared" si="7"/>
        <v>-175.70902503373054</v>
      </c>
      <c r="AK5">
        <f t="shared" si="28"/>
        <v>1.1370957359866452</v>
      </c>
      <c r="AL5">
        <f t="shared" si="8"/>
        <v>-331.50446033280508</v>
      </c>
      <c r="AN5">
        <f t="shared" si="9"/>
        <v>0</v>
      </c>
      <c r="AO5">
        <f t="shared" si="10"/>
        <v>0</v>
      </c>
      <c r="AP5">
        <f t="shared" si="11"/>
        <v>-44.009728995300954</v>
      </c>
      <c r="AQ5">
        <f t="shared" si="12"/>
        <v>-97.536400846200053</v>
      </c>
      <c r="AR5">
        <f t="shared" si="13"/>
        <v>-141.546129841501</v>
      </c>
      <c r="AS5">
        <f t="shared" si="14"/>
        <v>-158.48168832624904</v>
      </c>
      <c r="AT5">
        <f t="shared" si="15"/>
        <v>1.0256095382303094</v>
      </c>
      <c r="AU5">
        <f t="shared" si="16"/>
        <v>-299.00220862951971</v>
      </c>
      <c r="AW5">
        <v>2</v>
      </c>
      <c r="AX5">
        <f>IF(Z5&gt;0, (R5*SUMPRODUCT(K5:$K$98, X5:$X$98)-K5*$AZ$3)/Z5, 0)</f>
        <v>464.25002552382307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2.8741389999999999E-3</v>
      </c>
      <c r="Q6" s="5">
        <f t="shared" si="30"/>
        <v>50</v>
      </c>
      <c r="R6">
        <f t="shared" si="0"/>
        <v>50000</v>
      </c>
      <c r="S6">
        <f t="shared" si="1"/>
        <v>653.86364715652724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453.04944844510737</v>
      </c>
      <c r="AC6">
        <f t="shared" si="27"/>
        <v>629.8735797770205</v>
      </c>
      <c r="AE6">
        <f t="shared" si="2"/>
        <v>0</v>
      </c>
      <c r="AF6">
        <f t="shared" si="3"/>
        <v>0</v>
      </c>
      <c r="AG6">
        <f t="shared" si="4"/>
        <v>-48.16551451638022</v>
      </c>
      <c r="AH6">
        <f t="shared" si="5"/>
        <v>-140.2398510625126</v>
      </c>
      <c r="AI6">
        <f t="shared" si="6"/>
        <v>-188.40536557889283</v>
      </c>
      <c r="AJ6">
        <f t="shared" si="7"/>
        <v>-176.82413133191312</v>
      </c>
      <c r="AK6">
        <f t="shared" si="28"/>
        <v>3.2166510839602624</v>
      </c>
      <c r="AL6">
        <f t="shared" si="8"/>
        <v>-362.01284582684571</v>
      </c>
      <c r="AN6">
        <f t="shared" si="9"/>
        <v>0</v>
      </c>
      <c r="AO6">
        <f t="shared" si="10"/>
        <v>0</v>
      </c>
      <c r="AP6">
        <f t="shared" si="11"/>
        <v>-41.096529776618226</v>
      </c>
      <c r="AQ6">
        <f t="shared" si="12"/>
        <v>-119.65762793002109</v>
      </c>
      <c r="AR6">
        <f t="shared" si="13"/>
        <v>-160.75415770663932</v>
      </c>
      <c r="AS6">
        <f t="shared" si="14"/>
        <v>-150.87263681228387</v>
      </c>
      <c r="AT6">
        <f t="shared" si="15"/>
        <v>2.7445610906535154</v>
      </c>
      <c r="AU6">
        <f t="shared" si="16"/>
        <v>-308.88223342826967</v>
      </c>
      <c r="AW6">
        <v>3</v>
      </c>
      <c r="AX6">
        <f>IF(Z6&gt;0, (R6*SUMPRODUCT(K6:$K$98, X6:$X$98)-K6*$AZ$3)/Z6, 0)</f>
        <v>653.86364715652724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3.657909E-3</v>
      </c>
      <c r="Q7" s="5">
        <f t="shared" si="30"/>
        <v>50</v>
      </c>
      <c r="R7">
        <f t="shared" si="0"/>
        <v>50000</v>
      </c>
      <c r="S7">
        <f t="shared" si="1"/>
        <v>840.26872983666601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629.8735797770205</v>
      </c>
      <c r="AC7">
        <f t="shared" si="27"/>
        <v>798.38426286769118</v>
      </c>
      <c r="AE7">
        <f t="shared" si="2"/>
        <v>0</v>
      </c>
      <c r="AF7">
        <f t="shared" si="3"/>
        <v>0</v>
      </c>
      <c r="AG7">
        <f t="shared" si="4"/>
        <v>-47.507674302177321</v>
      </c>
      <c r="AH7">
        <f t="shared" si="5"/>
        <v>-176.18506903909784</v>
      </c>
      <c r="AI7">
        <f t="shared" si="6"/>
        <v>-223.69274334127516</v>
      </c>
      <c r="AJ7">
        <f t="shared" si="7"/>
        <v>-168.51068309067068</v>
      </c>
      <c r="AK7">
        <f t="shared" si="28"/>
        <v>8.6922554009228818</v>
      </c>
      <c r="AL7">
        <f t="shared" si="8"/>
        <v>-383.51117103102297</v>
      </c>
      <c r="AN7">
        <f t="shared" si="9"/>
        <v>0</v>
      </c>
      <c r="AO7">
        <f t="shared" si="10"/>
        <v>0</v>
      </c>
      <c r="AP7">
        <f t="shared" si="11"/>
        <v>-38.104189803265065</v>
      </c>
      <c r="AQ7">
        <f t="shared" si="12"/>
        <v>-141.3116808974053</v>
      </c>
      <c r="AR7">
        <f t="shared" si="13"/>
        <v>-179.41587070067038</v>
      </c>
      <c r="AS7">
        <f t="shared" si="14"/>
        <v>-135.15633309101992</v>
      </c>
      <c r="AT7">
        <f t="shared" si="15"/>
        <v>6.9717441335586843</v>
      </c>
      <c r="AU7">
        <f t="shared" si="16"/>
        <v>-307.60045965813163</v>
      </c>
      <c r="AW7">
        <v>4</v>
      </c>
      <c r="AX7">
        <f>IF(Z7&gt;0, (R7*SUMPRODUCT(K7:$K$98, X7:$X$98)-K7*$AZ$3)/Z7, 0)</f>
        <v>840.26872983666601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4.4868319999999996E-3</v>
      </c>
      <c r="Q8" s="5">
        <f t="shared" si="30"/>
        <v>50</v>
      </c>
      <c r="R8">
        <f t="shared" si="0"/>
        <v>50000</v>
      </c>
      <c r="S8">
        <f t="shared" si="1"/>
        <v>1024.0012648761794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798.38426286769118</v>
      </c>
      <c r="AC8">
        <f t="shared" si="27"/>
        <v>958.86328706368022</v>
      </c>
      <c r="AE8">
        <f t="shared" si="2"/>
        <v>0</v>
      </c>
      <c r="AF8">
        <f t="shared" si="3"/>
        <v>0</v>
      </c>
      <c r="AG8">
        <f t="shared" si="4"/>
        <v>-46.819438605850962</v>
      </c>
      <c r="AH8">
        <f t="shared" si="5"/>
        <v>-213.15895330458684</v>
      </c>
      <c r="AI8">
        <f t="shared" si="6"/>
        <v>-259.97839191043784</v>
      </c>
      <c r="AJ8">
        <f t="shared" si="7"/>
        <v>-160.47902419598904</v>
      </c>
      <c r="AK8">
        <f t="shared" si="28"/>
        <v>17.24510007794213</v>
      </c>
      <c r="AL8">
        <f t="shared" si="8"/>
        <v>-403.21231602848474</v>
      </c>
      <c r="AN8">
        <f t="shared" si="9"/>
        <v>0</v>
      </c>
      <c r="AO8">
        <f t="shared" si="10"/>
        <v>0</v>
      </c>
      <c r="AP8">
        <f t="shared" si="11"/>
        <v>-35.043095191385824</v>
      </c>
      <c r="AQ8">
        <f t="shared" si="12"/>
        <v>-159.54376459813679</v>
      </c>
      <c r="AR8">
        <f t="shared" si="13"/>
        <v>-194.58685978952263</v>
      </c>
      <c r="AS8">
        <f t="shared" si="14"/>
        <v>-120.11424930708095</v>
      </c>
      <c r="AT8">
        <f t="shared" si="15"/>
        <v>12.907495297066205</v>
      </c>
      <c r="AU8">
        <f t="shared" si="16"/>
        <v>-301.79361379953735</v>
      </c>
      <c r="AW8">
        <v>5</v>
      </c>
      <c r="AX8">
        <f>IF(Z8&gt;0, (R8*SUMPRODUCT(K8:$K$98, X8:$X$98)-K8*$AZ$3)/Z8, 0)</f>
        <v>1024.0012648761794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5.3970320000000004E-3</v>
      </c>
      <c r="Q9" s="5">
        <f t="shared" si="30"/>
        <v>50</v>
      </c>
      <c r="R9">
        <f t="shared" si="0"/>
        <v>50000</v>
      </c>
      <c r="S9">
        <f t="shared" si="1"/>
        <v>1175.2140574246187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958.86328706368022</v>
      </c>
      <c r="AC9">
        <f t="shared" si="27"/>
        <v>1083.5134727412315</v>
      </c>
      <c r="AE9">
        <f t="shared" si="2"/>
        <v>0</v>
      </c>
      <c r="AF9">
        <f t="shared" si="3"/>
        <v>0</v>
      </c>
      <c r="AG9">
        <f t="shared" si="4"/>
        <v>-46.098558211414641</v>
      </c>
      <c r="AH9">
        <f t="shared" si="5"/>
        <v>-252.68600837781304</v>
      </c>
      <c r="AI9">
        <f t="shared" si="6"/>
        <v>-298.78456658922767</v>
      </c>
      <c r="AJ9">
        <f t="shared" si="7"/>
        <v>-124.65018567755124</v>
      </c>
      <c r="AK9">
        <f t="shared" si="28"/>
        <v>21.38265130152007</v>
      </c>
      <c r="AL9">
        <f t="shared" si="8"/>
        <v>-402.05210096525883</v>
      </c>
      <c r="AN9">
        <f t="shared" si="9"/>
        <v>0</v>
      </c>
      <c r="AO9">
        <f t="shared" si="10"/>
        <v>0</v>
      </c>
      <c r="AP9">
        <f t="shared" si="11"/>
        <v>-32.177129099454454</v>
      </c>
      <c r="AQ9">
        <f t="shared" si="12"/>
        <v>-176.37667269136941</v>
      </c>
      <c r="AR9">
        <f t="shared" si="13"/>
        <v>-208.55380179082385</v>
      </c>
      <c r="AS9">
        <f t="shared" si="14"/>
        <v>-87.00673670579971</v>
      </c>
      <c r="AT9">
        <f t="shared" si="15"/>
        <v>14.925246214040222</v>
      </c>
      <c r="AU9">
        <f t="shared" si="16"/>
        <v>-280.63529228258335</v>
      </c>
      <c r="AW9">
        <v>6</v>
      </c>
      <c r="AX9">
        <f>IF(Z9&gt;0, (R9*SUMPRODUCT(K9:$K$98, X9:$X$98)-K9*$AZ$3)/Z9, 0)</f>
        <v>1175.2140574246187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6.3737730000000001E-3</v>
      </c>
      <c r="Q10" s="5">
        <f t="shared" si="30"/>
        <v>50</v>
      </c>
      <c r="R10">
        <f t="shared" si="0"/>
        <v>50000</v>
      </c>
      <c r="S10">
        <f t="shared" si="1"/>
        <v>1223.5249130892607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1083.5134727412315</v>
      </c>
      <c r="AC10">
        <f t="shared" si="27"/>
        <v>1109.5841771807791</v>
      </c>
      <c r="AE10">
        <f t="shared" si="2"/>
        <v>0</v>
      </c>
      <c r="AF10">
        <f t="shared" si="3"/>
        <v>0</v>
      </c>
      <c r="AG10">
        <f t="shared" si="4"/>
        <v>-45.343750883633646</v>
      </c>
      <c r="AH10">
        <f t="shared" si="5"/>
        <v>-293.82174566684296</v>
      </c>
      <c r="AI10">
        <f t="shared" si="6"/>
        <v>-339.16549655047663</v>
      </c>
      <c r="AJ10">
        <f t="shared" si="7"/>
        <v>-26.070704439547626</v>
      </c>
      <c r="AK10">
        <f t="shared" si="28"/>
        <v>4.6591079327872951</v>
      </c>
      <c r="AL10">
        <f t="shared" si="8"/>
        <v>-360.57709305723694</v>
      </c>
      <c r="AN10">
        <f t="shared" si="9"/>
        <v>0</v>
      </c>
      <c r="AO10">
        <f t="shared" si="10"/>
        <v>0</v>
      </c>
      <c r="AP10">
        <f t="shared" si="11"/>
        <v>-30.020172713448058</v>
      </c>
      <c r="AQ10">
        <f t="shared" si="12"/>
        <v>-194.52690569251365</v>
      </c>
      <c r="AR10">
        <f t="shared" si="13"/>
        <v>-224.54707840596171</v>
      </c>
      <c r="AS10">
        <f t="shared" si="14"/>
        <v>-17.260306762997967</v>
      </c>
      <c r="AT10">
        <f t="shared" si="15"/>
        <v>3.0845975929916762</v>
      </c>
      <c r="AU10">
        <f t="shared" si="16"/>
        <v>-238.722787575968</v>
      </c>
      <c r="AW10">
        <v>7</v>
      </c>
      <c r="AX10">
        <f>IF(Z10&gt;0, (R10*SUMPRODUCT(K10:$K$98, X10:$X$98)-K10*$AZ$3)/Z10, 0)</f>
        <v>1223.5249130892607</v>
      </c>
    </row>
    <row r="11" spans="1:52" x14ac:dyDescent="0.25">
      <c r="A11" t="s">
        <v>33</v>
      </c>
      <c r="C11" s="25">
        <f>AU81</f>
        <v>3689.612821146251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7.4983330000000003E-3</v>
      </c>
      <c r="Q11" s="5">
        <f t="shared" si="30"/>
        <v>50</v>
      </c>
      <c r="R11">
        <f t="shared" si="0"/>
        <v>50000</v>
      </c>
      <c r="S11">
        <f t="shared" si="1"/>
        <v>1232.312883640421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1109.5841771807791</v>
      </c>
      <c r="AC11">
        <f t="shared" si="27"/>
        <v>1097.9984401495317</v>
      </c>
      <c r="AE11">
        <f t="shared" si="2"/>
        <v>0</v>
      </c>
      <c r="AF11">
        <f t="shared" si="3"/>
        <v>0</v>
      </c>
      <c r="AG11">
        <f t="shared" si="4"/>
        <v>-44.550310831202786</v>
      </c>
      <c r="AH11">
        <f t="shared" si="5"/>
        <v>-340.00254359452936</v>
      </c>
      <c r="AI11">
        <f t="shared" si="6"/>
        <v>-384.55285442573216</v>
      </c>
      <c r="AJ11">
        <f t="shared" si="7"/>
        <v>11.58573703124739</v>
      </c>
      <c r="AK11">
        <f t="shared" si="28"/>
        <v>1.7753346834892465</v>
      </c>
      <c r="AL11">
        <f t="shared" si="8"/>
        <v>-371.19178271099554</v>
      </c>
      <c r="AN11">
        <f t="shared" si="9"/>
        <v>0</v>
      </c>
      <c r="AO11">
        <f t="shared" si="10"/>
        <v>0</v>
      </c>
      <c r="AP11">
        <f t="shared" si="11"/>
        <v>-28.047612908511443</v>
      </c>
      <c r="AQ11">
        <f t="shared" si="12"/>
        <v>-214.05596398150166</v>
      </c>
      <c r="AR11">
        <f t="shared" si="13"/>
        <v>-242.1035768900131</v>
      </c>
      <c r="AS11">
        <f t="shared" si="14"/>
        <v>7.2940516339706125</v>
      </c>
      <c r="AT11">
        <f t="shared" si="15"/>
        <v>1.11770039437493</v>
      </c>
      <c r="AU11">
        <f t="shared" si="16"/>
        <v>-233.69182486166758</v>
      </c>
      <c r="AW11">
        <v>8</v>
      </c>
      <c r="AX11">
        <f>IF(Z11&gt;0, (R11*SUMPRODUCT(K11:$K$98, X11:$X$98)-K11*$AZ$3)/Z11, 0)</f>
        <v>1232.312883640421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8.7783159999999995E-3</v>
      </c>
      <c r="Q12" s="5">
        <f t="shared" si="30"/>
        <v>50</v>
      </c>
      <c r="R12">
        <f t="shared" si="0"/>
        <v>50000</v>
      </c>
      <c r="S12">
        <f t="shared" si="1"/>
        <v>1279.8912540571664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1097.9984401495317</v>
      </c>
      <c r="AC12">
        <f t="shared" si="27"/>
        <v>1118.9764402049323</v>
      </c>
      <c r="AE12">
        <f t="shared" si="2"/>
        <v>0</v>
      </c>
      <c r="AF12">
        <f t="shared" si="3"/>
        <v>0</v>
      </c>
      <c r="AG12">
        <f t="shared" si="4"/>
        <v>-43.713731016516235</v>
      </c>
      <c r="AH12">
        <f t="shared" si="5"/>
        <v>-391.07670637452071</v>
      </c>
      <c r="AI12">
        <f t="shared" si="6"/>
        <v>-434.79043739103696</v>
      </c>
      <c r="AJ12">
        <f t="shared" si="7"/>
        <v>-20.978000055400571</v>
      </c>
      <c r="AK12">
        <f t="shared" si="28"/>
        <v>23.057967243140165</v>
      </c>
      <c r="AL12">
        <f t="shared" si="8"/>
        <v>-432.71047020329735</v>
      </c>
      <c r="AN12">
        <f t="shared" si="9"/>
        <v>0</v>
      </c>
      <c r="AO12">
        <f t="shared" si="10"/>
        <v>0</v>
      </c>
      <c r="AP12">
        <f t="shared" si="11"/>
        <v>-25.696476162716841</v>
      </c>
      <c r="AQ12">
        <f t="shared" si="12"/>
        <v>-229.88871069709856</v>
      </c>
      <c r="AR12">
        <f t="shared" si="13"/>
        <v>-255.58518685981542</v>
      </c>
      <c r="AS12">
        <f t="shared" si="14"/>
        <v>-12.331609904480622</v>
      </c>
      <c r="AT12">
        <f t="shared" si="15"/>
        <v>13.554288134320798</v>
      </c>
      <c r="AU12">
        <f t="shared" si="16"/>
        <v>-254.36250862997522</v>
      </c>
      <c r="AW12">
        <v>9</v>
      </c>
      <c r="AX12">
        <f>IF(Z12&gt;0, (R12*SUMPRODUCT(K12:$K$98, X12:$X$98)-K12*$AZ$3)/Z12, 0)</f>
        <v>1279.8912540571664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1.019566E-2</v>
      </c>
      <c r="Q13" s="5">
        <f t="shared" si="30"/>
        <v>50</v>
      </c>
      <c r="R13">
        <f t="shared" si="0"/>
        <v>50000</v>
      </c>
      <c r="S13">
        <f t="shared" si="1"/>
        <v>1451.9501713636889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1118.9764402049323</v>
      </c>
      <c r="AC13">
        <f t="shared" si="27"/>
        <v>1243.7667496842487</v>
      </c>
      <c r="AE13">
        <f t="shared" si="2"/>
        <v>0</v>
      </c>
      <c r="AF13">
        <f t="shared" si="3"/>
        <v>0</v>
      </c>
      <c r="AG13">
        <f t="shared" si="4"/>
        <v>-42.83090336757521</v>
      </c>
      <c r="AH13">
        <f t="shared" si="5"/>
        <v>-445.69033877585395</v>
      </c>
      <c r="AI13">
        <f t="shared" si="6"/>
        <v>-488.52124214342916</v>
      </c>
      <c r="AJ13">
        <f t="shared" si="7"/>
        <v>-124.79030947931642</v>
      </c>
      <c r="AK13">
        <f t="shared" si="28"/>
        <v>78.328350814345271</v>
      </c>
      <c r="AL13">
        <f t="shared" si="8"/>
        <v>-534.98320080840028</v>
      </c>
      <c r="AN13">
        <f t="shared" si="9"/>
        <v>0</v>
      </c>
      <c r="AO13">
        <f t="shared" si="10"/>
        <v>0</v>
      </c>
      <c r="AP13">
        <f t="shared" si="11"/>
        <v>-22.479927559764732</v>
      </c>
      <c r="AQ13">
        <f t="shared" si="12"/>
        <v>-233.92190549389784</v>
      </c>
      <c r="AR13">
        <f t="shared" si="13"/>
        <v>-256.40183305366259</v>
      </c>
      <c r="AS13">
        <f t="shared" si="14"/>
        <v>-65.49656665377195</v>
      </c>
      <c r="AT13">
        <f t="shared" si="15"/>
        <v>41.110868875937179</v>
      </c>
      <c r="AU13">
        <f t="shared" si="16"/>
        <v>-280.78753083149735</v>
      </c>
      <c r="AW13">
        <v>10</v>
      </c>
      <c r="AX13">
        <f>IF(Z13&gt;0, (R13*SUMPRODUCT(K13:$K$98, X13:$X$98)-K13*$AZ$3)/Z13, 0)</f>
        <v>1451.9501713636889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1.1804551E-2</v>
      </c>
      <c r="Q14" s="5">
        <f t="shared" si="30"/>
        <v>50</v>
      </c>
      <c r="R14">
        <f t="shared" si="0"/>
        <v>50000</v>
      </c>
      <c r="S14">
        <f t="shared" si="1"/>
        <v>1583.0760042205795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1243.7667496842487</v>
      </c>
      <c r="AC14">
        <f t="shared" si="27"/>
        <v>1326.5225407764351</v>
      </c>
      <c r="AE14">
        <f t="shared" si="2"/>
        <v>0</v>
      </c>
      <c r="AF14">
        <f t="shared" si="3"/>
        <v>0</v>
      </c>
      <c r="AG14">
        <f t="shared" si="4"/>
        <v>-41.89699475072085</v>
      </c>
      <c r="AH14">
        <f t="shared" si="5"/>
        <v>-505.59958317861339</v>
      </c>
      <c r="AI14">
        <f t="shared" si="6"/>
        <v>-547.49657792933419</v>
      </c>
      <c r="AJ14">
        <f t="shared" si="7"/>
        <v>-82.755791092186428</v>
      </c>
      <c r="AK14">
        <f t="shared" si="28"/>
        <v>87.063672477897413</v>
      </c>
      <c r="AL14">
        <f t="shared" si="8"/>
        <v>-543.18869654362322</v>
      </c>
      <c r="AN14">
        <f t="shared" si="9"/>
        <v>0</v>
      </c>
      <c r="AO14">
        <f t="shared" si="10"/>
        <v>0</v>
      </c>
      <c r="AP14">
        <f t="shared" si="11"/>
        <v>-19.633716815010303</v>
      </c>
      <c r="AQ14">
        <f t="shared" si="12"/>
        <v>-236.93343871031101</v>
      </c>
      <c r="AR14">
        <f t="shared" si="13"/>
        <v>-256.56715552532131</v>
      </c>
      <c r="AS14">
        <f t="shared" si="14"/>
        <v>-38.780914401460386</v>
      </c>
      <c r="AT14">
        <f t="shared" si="15"/>
        <v>40.799668340804651</v>
      </c>
      <c r="AU14">
        <f t="shared" si="16"/>
        <v>-254.54840158597705</v>
      </c>
      <c r="AW14">
        <v>11</v>
      </c>
      <c r="AX14">
        <f>IF(Z14&gt;0, (R14*SUMPRODUCT(K14:$K$98, X14:$X$98)-K14*$AZ$3)/Z14, 0)</f>
        <v>1583.0760042205795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1.3628751999999999E-2</v>
      </c>
      <c r="Q15" s="5">
        <f t="shared" si="30"/>
        <v>50</v>
      </c>
      <c r="R15">
        <f t="shared" si="0"/>
        <v>50000</v>
      </c>
      <c r="S15">
        <f t="shared" si="1"/>
        <v>1677.3857031718403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1326.5225407764351</v>
      </c>
      <c r="AC15">
        <f t="shared" si="27"/>
        <v>1372.3370454465567</v>
      </c>
      <c r="AE15">
        <f t="shared" si="2"/>
        <v>0</v>
      </c>
      <c r="AF15">
        <f t="shared" si="3"/>
        <v>0</v>
      </c>
      <c r="AG15">
        <f t="shared" si="4"/>
        <v>-40.907021052210766</v>
      </c>
      <c r="AH15">
        <f t="shared" si="5"/>
        <v>-571.00375100287624</v>
      </c>
      <c r="AI15">
        <f t="shared" si="6"/>
        <v>-611.91077205508702</v>
      </c>
      <c r="AJ15">
        <f t="shared" si="7"/>
        <v>-45.814504670121551</v>
      </c>
      <c r="AK15">
        <f t="shared" si="28"/>
        <v>92.856577854350462</v>
      </c>
      <c r="AL15">
        <f t="shared" si="8"/>
        <v>-564.86869887085811</v>
      </c>
      <c r="AN15">
        <f t="shared" si="9"/>
        <v>0</v>
      </c>
      <c r="AO15">
        <f t="shared" si="10"/>
        <v>0</v>
      </c>
      <c r="AP15">
        <f t="shared" si="11"/>
        <v>-17.115889812098384</v>
      </c>
      <c r="AQ15">
        <f t="shared" si="12"/>
        <v>-238.91344402679036</v>
      </c>
      <c r="AR15">
        <f t="shared" si="13"/>
        <v>-256.02933383888876</v>
      </c>
      <c r="AS15">
        <f t="shared" si="14"/>
        <v>-19.169228009265872</v>
      </c>
      <c r="AT15">
        <f t="shared" si="15"/>
        <v>38.852082454381133</v>
      </c>
      <c r="AU15">
        <f t="shared" si="16"/>
        <v>-236.34647939377351</v>
      </c>
      <c r="AW15">
        <v>12</v>
      </c>
      <c r="AX15">
        <f>IF(Z15&gt;0, (R15*SUMPRODUCT(K15:$K$98, X15:$X$98)-K15*$AZ$3)/Z15, 0)</f>
        <v>1677.3857031718403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1.5530428000000001E-2</v>
      </c>
      <c r="Q16" s="5">
        <f t="shared" si="30"/>
        <v>50</v>
      </c>
      <c r="R16">
        <f t="shared" si="0"/>
        <v>50000</v>
      </c>
      <c r="S16">
        <f t="shared" si="1"/>
        <v>1738.3154610699239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1372.3370454465567</v>
      </c>
      <c r="AC16">
        <f t="shared" si="27"/>
        <v>1385.8771222951518</v>
      </c>
      <c r="AE16">
        <f t="shared" si="2"/>
        <v>0</v>
      </c>
      <c r="AF16">
        <f t="shared" si="3"/>
        <v>0</v>
      </c>
      <c r="AG16">
        <f t="shared" si="4"/>
        <v>-39.862647296542818</v>
      </c>
      <c r="AH16">
        <f t="shared" si="5"/>
        <v>-635.3035451458436</v>
      </c>
      <c r="AI16">
        <f t="shared" si="6"/>
        <v>-675.16619244238643</v>
      </c>
      <c r="AJ16">
        <f t="shared" si="7"/>
        <v>-13.540076848595163</v>
      </c>
      <c r="AK16">
        <f t="shared" si="28"/>
        <v>96.06359318125898</v>
      </c>
      <c r="AL16">
        <f t="shared" si="8"/>
        <v>-592.64267610972263</v>
      </c>
      <c r="AN16">
        <f t="shared" si="9"/>
        <v>0</v>
      </c>
      <c r="AO16">
        <f t="shared" si="10"/>
        <v>0</v>
      </c>
      <c r="AP16">
        <f t="shared" si="11"/>
        <v>-14.891887338923816</v>
      </c>
      <c r="AQ16">
        <f t="shared" si="12"/>
        <v>-237.33669141314957</v>
      </c>
      <c r="AR16">
        <f t="shared" si="13"/>
        <v>-252.22857875207339</v>
      </c>
      <c r="AS16">
        <f t="shared" si="14"/>
        <v>-5.0583017602831726</v>
      </c>
      <c r="AT16">
        <f t="shared" si="15"/>
        <v>35.887436084847991</v>
      </c>
      <c r="AU16">
        <f t="shared" si="16"/>
        <v>-221.39944442750857</v>
      </c>
      <c r="AW16">
        <v>13</v>
      </c>
      <c r="AX16">
        <f>IF(Z16&gt;0, (R16*SUMPRODUCT(K16:$K$98, X16:$X$98)-K16*$AZ$3)/Z16, 0)</f>
        <v>1738.3154610699239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1.7564712E-2</v>
      </c>
      <c r="Q17" s="5">
        <f t="shared" si="30"/>
        <v>50</v>
      </c>
      <c r="R17">
        <f t="shared" si="0"/>
        <v>50000</v>
      </c>
      <c r="S17">
        <f t="shared" si="1"/>
        <v>1772.1995375182394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1385.8771222951518</v>
      </c>
      <c r="AC17">
        <f t="shared" si="27"/>
        <v>1373.9453602350261</v>
      </c>
      <c r="AE17">
        <f t="shared" si="2"/>
        <v>0</v>
      </c>
      <c r="AF17">
        <f t="shared" si="3"/>
        <v>0</v>
      </c>
      <c r="AG17">
        <f t="shared" si="4"/>
        <v>-38.763844904256032</v>
      </c>
      <c r="AH17">
        <f t="shared" si="5"/>
        <v>-700.17591932135315</v>
      </c>
      <c r="AI17">
        <f t="shared" si="6"/>
        <v>-738.93976422560922</v>
      </c>
      <c r="AJ17">
        <f t="shared" si="7"/>
        <v>11.93176206012572</v>
      </c>
      <c r="AK17">
        <f t="shared" si="28"/>
        <v>97.011398560660638</v>
      </c>
      <c r="AL17">
        <f t="shared" si="8"/>
        <v>-629.99660360482289</v>
      </c>
      <c r="AN17">
        <f t="shared" si="9"/>
        <v>0</v>
      </c>
      <c r="AO17">
        <f t="shared" si="10"/>
        <v>0</v>
      </c>
      <c r="AP17">
        <f t="shared" si="11"/>
        <v>-12.929818529723153</v>
      </c>
      <c r="AQ17">
        <f t="shared" si="12"/>
        <v>-233.54617164700284</v>
      </c>
      <c r="AR17">
        <f t="shared" si="13"/>
        <v>-246.47599017672601</v>
      </c>
      <c r="AS17">
        <f t="shared" si="14"/>
        <v>3.9798817315029229</v>
      </c>
      <c r="AT17">
        <f t="shared" si="15"/>
        <v>32.358497507203396</v>
      </c>
      <c r="AU17">
        <f t="shared" si="16"/>
        <v>-210.13761093801969</v>
      </c>
      <c r="AW17">
        <v>14</v>
      </c>
      <c r="AX17">
        <f>IF(Z17&gt;0, (R17*SUMPRODUCT(K17:$K$98, X17:$X$98)-K17*$AZ$3)/Z17, 0)</f>
        <v>1772.1995375182394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1.9807176999999999E-2</v>
      </c>
      <c r="Q18" s="5">
        <f t="shared" si="30"/>
        <v>50</v>
      </c>
      <c r="R18">
        <f t="shared" si="0"/>
        <v>50000</v>
      </c>
      <c r="S18">
        <f t="shared" si="1"/>
        <v>1783.7151313130898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1373.9453602350261</v>
      </c>
      <c r="AC18">
        <f t="shared" si="27"/>
        <v>1341.65358979608</v>
      </c>
      <c r="AE18">
        <f t="shared" si="2"/>
        <v>0</v>
      </c>
      <c r="AF18">
        <f t="shared" si="3"/>
        <v>0</v>
      </c>
      <c r="AG18">
        <f t="shared" si="4"/>
        <v>-37.608404117994326</v>
      </c>
      <c r="AH18">
        <f t="shared" si="5"/>
        <v>-767.80233721914726</v>
      </c>
      <c r="AI18">
        <f t="shared" si="6"/>
        <v>-805.41074133714164</v>
      </c>
      <c r="AJ18">
        <f t="shared" si="7"/>
        <v>32.29177043894606</v>
      </c>
      <c r="AK18">
        <f t="shared" si="28"/>
        <v>96.176175216451838</v>
      </c>
      <c r="AL18">
        <f t="shared" si="8"/>
        <v>-676.94279568174375</v>
      </c>
      <c r="AN18">
        <f t="shared" si="9"/>
        <v>0</v>
      </c>
      <c r="AO18">
        <f t="shared" si="10"/>
        <v>0</v>
      </c>
      <c r="AP18">
        <f t="shared" si="11"/>
        <v>-11.200372446633764</v>
      </c>
      <c r="AQ18">
        <f t="shared" si="12"/>
        <v>-228.66357517509488</v>
      </c>
      <c r="AR18">
        <f t="shared" si="13"/>
        <v>-239.86394762172864</v>
      </c>
      <c r="AS18">
        <f t="shared" si="14"/>
        <v>9.6169955721238054</v>
      </c>
      <c r="AT18">
        <f t="shared" si="15"/>
        <v>28.642773023212673</v>
      </c>
      <c r="AU18">
        <f t="shared" si="16"/>
        <v>-201.60417902639216</v>
      </c>
      <c r="AW18">
        <v>15</v>
      </c>
      <c r="AX18">
        <f>IF(Z18&gt;0, (R18*SUMPRODUCT(K18:$K$98, X18:$X$98)-K18*$AZ$3)/Z18, 0)</f>
        <v>1783.7151313130898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2.2489294999999999E-2</v>
      </c>
      <c r="Q19" s="5">
        <f t="shared" si="30"/>
        <v>50</v>
      </c>
      <c r="R19">
        <f t="shared" si="0"/>
        <v>50000</v>
      </c>
      <c r="S19">
        <f t="shared" si="1"/>
        <v>1776.3184851799795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1341.65358979608</v>
      </c>
      <c r="AC19">
        <f t="shared" si="27"/>
        <v>1292.6814442710358</v>
      </c>
      <c r="AE19">
        <f t="shared" si="2"/>
        <v>0</v>
      </c>
      <c r="AF19">
        <f t="shared" si="3"/>
        <v>0</v>
      </c>
      <c r="AG19">
        <f t="shared" si="4"/>
        <v>-36.386533582125594</v>
      </c>
      <c r="AH19">
        <f t="shared" si="5"/>
        <v>-845.78649468878916</v>
      </c>
      <c r="AI19">
        <f t="shared" si="6"/>
        <v>-882.17302827091476</v>
      </c>
      <c r="AJ19">
        <f t="shared" si="7"/>
        <v>48.972145525044198</v>
      </c>
      <c r="AK19">
        <f t="shared" si="28"/>
        <v>93.915751285725605</v>
      </c>
      <c r="AL19">
        <f t="shared" si="8"/>
        <v>-739.28513146014495</v>
      </c>
      <c r="AN19">
        <f t="shared" si="9"/>
        <v>0</v>
      </c>
      <c r="AO19">
        <f t="shared" si="10"/>
        <v>0</v>
      </c>
      <c r="AP19">
        <f t="shared" si="11"/>
        <v>-9.6754287875939351</v>
      </c>
      <c r="AQ19">
        <f t="shared" si="12"/>
        <v>-224.90042862698076</v>
      </c>
      <c r="AR19">
        <f t="shared" si="13"/>
        <v>-234.57585741457467</v>
      </c>
      <c r="AS19">
        <f t="shared" si="14"/>
        <v>13.022029304709948</v>
      </c>
      <c r="AT19">
        <f t="shared" si="15"/>
        <v>24.97284226175357</v>
      </c>
      <c r="AU19">
        <f t="shared" si="16"/>
        <v>-196.58098584811117</v>
      </c>
      <c r="AW19">
        <v>16</v>
      </c>
      <c r="AX19">
        <f>IF(Z19&gt;0, (R19*SUMPRODUCT(K19:$K$98, X19:$X$98)-K19*$AZ$3)/Z19, 0)</f>
        <v>1776.3184851799795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2.5348699999999998E-2</v>
      </c>
      <c r="Q20" s="5">
        <f t="shared" si="30"/>
        <v>50</v>
      </c>
      <c r="R20">
        <f t="shared" si="0"/>
        <v>50000</v>
      </c>
      <c r="S20">
        <f t="shared" si="1"/>
        <v>1749.5850462397279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1292.6814442710358</v>
      </c>
      <c r="AC20">
        <f t="shared" si="27"/>
        <v>1228.2197921173145</v>
      </c>
      <c r="AE20">
        <f t="shared" si="2"/>
        <v>0</v>
      </c>
      <c r="AF20">
        <f t="shared" si="3"/>
        <v>0</v>
      </c>
      <c r="AG20">
        <f t="shared" si="4"/>
        <v>-35.100316922491118</v>
      </c>
      <c r="AH20">
        <f t="shared" si="5"/>
        <v>-922.35132381322705</v>
      </c>
      <c r="AI20">
        <f t="shared" si="6"/>
        <v>-957.45164073571823</v>
      </c>
      <c r="AJ20">
        <f t="shared" si="7"/>
        <v>64.461652153721388</v>
      </c>
      <c r="AK20">
        <f t="shared" si="28"/>
        <v>90.487701098972522</v>
      </c>
      <c r="AL20">
        <f t="shared" si="8"/>
        <v>-802.50228748302436</v>
      </c>
      <c r="AN20">
        <f t="shared" si="9"/>
        <v>0</v>
      </c>
      <c r="AO20">
        <f t="shared" si="10"/>
        <v>0</v>
      </c>
      <c r="AP20">
        <f t="shared" si="11"/>
        <v>-8.3334062125088515</v>
      </c>
      <c r="AQ20">
        <f t="shared" si="12"/>
        <v>-218.98173366793068</v>
      </c>
      <c r="AR20">
        <f t="shared" si="13"/>
        <v>-227.31513988043955</v>
      </c>
      <c r="AS20">
        <f t="shared" si="14"/>
        <v>15.304281545737156</v>
      </c>
      <c r="AT20">
        <f t="shared" si="15"/>
        <v>21.483303759307034</v>
      </c>
      <c r="AU20">
        <f t="shared" si="16"/>
        <v>-190.52755457539536</v>
      </c>
      <c r="AW20">
        <v>17</v>
      </c>
      <c r="AX20">
        <f>IF(Z20&gt;0, (R20*SUMPRODUCT(K20:$K$98, X20:$X$98)-K20*$AZ$3)/Z20, 0)</f>
        <v>1749.5850462397279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2.8197647999999999E-2</v>
      </c>
      <c r="Q21" s="5">
        <f t="shared" si="30"/>
        <v>50</v>
      </c>
      <c r="R21">
        <f t="shared" si="0"/>
        <v>50000</v>
      </c>
      <c r="S21">
        <f t="shared" si="1"/>
        <v>1706.9042285339688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1228.2197921173145</v>
      </c>
      <c r="AC21">
        <f t="shared" si="27"/>
        <v>1152.4869660147938</v>
      </c>
      <c r="AE21">
        <f t="shared" si="2"/>
        <v>0</v>
      </c>
      <c r="AF21">
        <f t="shared" si="3"/>
        <v>0</v>
      </c>
      <c r="AG21">
        <f t="shared" si="4"/>
        <v>-33.759567371997356</v>
      </c>
      <c r="AH21">
        <f t="shared" si="5"/>
        <v>-989.74638126884781</v>
      </c>
      <c r="AI21">
        <f t="shared" si="6"/>
        <v>-1023.5059486408452</v>
      </c>
      <c r="AJ21">
        <f t="shared" si="7"/>
        <v>75.732826102520676</v>
      </c>
      <c r="AK21">
        <f t="shared" si="28"/>
        <v>85.975385448212023</v>
      </c>
      <c r="AL21">
        <f t="shared" si="8"/>
        <v>-861.79773709011249</v>
      </c>
      <c r="AN21">
        <f t="shared" si="9"/>
        <v>0</v>
      </c>
      <c r="AO21">
        <f t="shared" si="10"/>
        <v>0</v>
      </c>
      <c r="AP21">
        <f t="shared" si="11"/>
        <v>-7.1563300851450222</v>
      </c>
      <c r="AQ21">
        <f t="shared" si="12"/>
        <v>-209.80576341190874</v>
      </c>
      <c r="AR21">
        <f t="shared" si="13"/>
        <v>-216.96209349705379</v>
      </c>
      <c r="AS21">
        <f t="shared" si="14"/>
        <v>16.053792867028076</v>
      </c>
      <c r="AT21">
        <f t="shared" si="15"/>
        <v>18.22500361705842</v>
      </c>
      <c r="AU21">
        <f t="shared" si="16"/>
        <v>-182.68329701296727</v>
      </c>
      <c r="AW21">
        <v>18</v>
      </c>
      <c r="AX21">
        <f>IF(Z21&gt;0, (R21*SUMPRODUCT(K21:$K$98, X21:$X$98)-K21*$AZ$3)/Z21, 0)</f>
        <v>1706.9042285339688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3.1331300999999999E-2</v>
      </c>
      <c r="Q22" s="5">
        <f t="shared" si="30"/>
        <v>50</v>
      </c>
      <c r="R22">
        <f t="shared" si="0"/>
        <v>50000</v>
      </c>
      <c r="S22">
        <f t="shared" si="1"/>
        <v>1653.9581886577118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1152.4869660147938</v>
      </c>
      <c r="AC22">
        <f t="shared" si="27"/>
        <v>1070.5820129291435</v>
      </c>
      <c r="AE22">
        <f t="shared" si="2"/>
        <v>0</v>
      </c>
      <c r="AF22">
        <f t="shared" si="3"/>
        <v>0</v>
      </c>
      <c r="AG22">
        <f t="shared" si="4"/>
        <v>-32.364240531315552</v>
      </c>
      <c r="AH22">
        <f t="shared" si="5"/>
        <v>-1057.7311669618282</v>
      </c>
      <c r="AI22">
        <f t="shared" si="6"/>
        <v>-1090.0954074931437</v>
      </c>
      <c r="AJ22">
        <f t="shared" si="7"/>
        <v>81.904953085650277</v>
      </c>
      <c r="AK22">
        <f t="shared" si="28"/>
        <v>80.674087621035568</v>
      </c>
      <c r="AL22">
        <f t="shared" si="8"/>
        <v>-927.51636678645787</v>
      </c>
      <c r="AN22">
        <f t="shared" si="9"/>
        <v>0</v>
      </c>
      <c r="AO22">
        <f t="shared" si="10"/>
        <v>0</v>
      </c>
      <c r="AP22">
        <f t="shared" si="11"/>
        <v>-6.1254907610183364</v>
      </c>
      <c r="AQ22">
        <f t="shared" si="12"/>
        <v>-200.19386781520922</v>
      </c>
      <c r="AR22">
        <f t="shared" si="13"/>
        <v>-206.31935857622756</v>
      </c>
      <c r="AS22">
        <f t="shared" si="14"/>
        <v>15.501925123882939</v>
      </c>
      <c r="AT22">
        <f t="shared" si="15"/>
        <v>15.268962603898618</v>
      </c>
      <c r="AU22">
        <f t="shared" si="16"/>
        <v>-175.54847084844599</v>
      </c>
      <c r="AW22">
        <v>19</v>
      </c>
      <c r="AX22">
        <f>IF(Z22&gt;0, (R22*SUMPRODUCT(K22:$K$98, X22:$X$98)-K22*$AZ$3)/Z22, 0)</f>
        <v>1653.9581886577118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3.466458E-2</v>
      </c>
      <c r="Q23" s="5">
        <f t="shared" si="30"/>
        <v>50</v>
      </c>
      <c r="R23">
        <f t="shared" si="0"/>
        <v>50000</v>
      </c>
      <c r="S23">
        <f t="shared" si="1"/>
        <v>1592.2162441312228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1070.5820129291435</v>
      </c>
      <c r="AC23">
        <f t="shared" si="27"/>
        <v>984.58529719095054</v>
      </c>
      <c r="AE23">
        <f t="shared" si="2"/>
        <v>0</v>
      </c>
      <c r="AF23">
        <f t="shared" si="3"/>
        <v>0</v>
      </c>
      <c r="AG23">
        <f t="shared" si="4"/>
        <v>-30.918705320965366</v>
      </c>
      <c r="AH23">
        <f t="shared" si="5"/>
        <v>-1121.8928050370305</v>
      </c>
      <c r="AI23">
        <f t="shared" si="6"/>
        <v>-1152.8115103579958</v>
      </c>
      <c r="AJ23">
        <f t="shared" si="7"/>
        <v>85.996715738192961</v>
      </c>
      <c r="AK23">
        <f t="shared" si="28"/>
        <v>74.940740905040059</v>
      </c>
      <c r="AL23">
        <f t="shared" si="8"/>
        <v>-991.87405371476279</v>
      </c>
      <c r="AN23">
        <f t="shared" si="9"/>
        <v>0</v>
      </c>
      <c r="AO23">
        <f t="shared" si="10"/>
        <v>0</v>
      </c>
      <c r="AP23">
        <f t="shared" si="11"/>
        <v>-5.2249091865031891</v>
      </c>
      <c r="AQ23">
        <f t="shared" si="12"/>
        <v>-189.5871111826616</v>
      </c>
      <c r="AR23">
        <f t="shared" si="13"/>
        <v>-194.81202036916477</v>
      </c>
      <c r="AS23">
        <f t="shared" si="14"/>
        <v>14.532465878023338</v>
      </c>
      <c r="AT23">
        <f t="shared" si="15"/>
        <v>12.664132004666799</v>
      </c>
      <c r="AU23">
        <f t="shared" si="16"/>
        <v>-167.61542248647467</v>
      </c>
      <c r="AW23">
        <v>20</v>
      </c>
      <c r="AX23">
        <f>IF(Z23&gt;0, (R23*SUMPRODUCT(K23:$K$98, X23:$X$98)-K23*$AZ$3)/Z23, 0)</f>
        <v>1592.2162441312228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3.8375247000000001E-2</v>
      </c>
      <c r="Q24" s="5">
        <f t="shared" si="30"/>
        <v>50</v>
      </c>
      <c r="R24">
        <f t="shared" si="0"/>
        <v>50000</v>
      </c>
      <c r="S24">
        <f t="shared" si="1"/>
        <v>1524.2493405373414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984.58529719095054</v>
      </c>
      <c r="AC24">
        <f t="shared" si="27"/>
        <v>896.95992893419691</v>
      </c>
      <c r="AE24">
        <f t="shared" si="2"/>
        <v>0</v>
      </c>
      <c r="AF24">
        <f t="shared" si="3"/>
        <v>0</v>
      </c>
      <c r="AG24">
        <f t="shared" si="4"/>
        <v>-29.423005314143452</v>
      </c>
      <c r="AH24">
        <f t="shared" si="5"/>
        <v>-1186.5129536122604</v>
      </c>
      <c r="AI24">
        <f t="shared" ref="AI24:AI69" si="39">SUM(AE24:AH24)</f>
        <v>-1215.9359589264038</v>
      </c>
      <c r="AJ24">
        <f t="shared" si="7"/>
        <v>87.625368256753632</v>
      </c>
      <c r="AK24">
        <f t="shared" si="28"/>
        <v>68.920970803366544</v>
      </c>
      <c r="AL24">
        <f t="shared" ref="AL24:AL69" si="40">SUM(AI24:AK24)</f>
        <v>-1059.3896198662835</v>
      </c>
      <c r="AN24">
        <f t="shared" si="9"/>
        <v>0</v>
      </c>
      <c r="AO24">
        <f t="shared" si="10"/>
        <v>0</v>
      </c>
      <c r="AP24">
        <f t="shared" si="11"/>
        <v>-4.4394222446906504</v>
      </c>
      <c r="AQ24">
        <f t="shared" si="12"/>
        <v>-179.02426837913302</v>
      </c>
      <c r="AR24">
        <f t="shared" si="13"/>
        <v>-183.46369062382368</v>
      </c>
      <c r="AS24">
        <f t="shared" si="14"/>
        <v>13.221151438641428</v>
      </c>
      <c r="AT24">
        <f t="shared" si="15"/>
        <v>10.39898160107604</v>
      </c>
      <c r="AU24">
        <f t="shared" si="16"/>
        <v>-159.84355758410618</v>
      </c>
      <c r="AW24">
        <v>21</v>
      </c>
      <c r="AX24">
        <f>IF(Z24&gt;0, (R24*SUMPRODUCT(K24:$K$98, X24:$X$98)-K24*$AZ$3)/Z24, 0)</f>
        <v>1524.2493405373414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4.2655799000000001E-2</v>
      </c>
      <c r="Q25" s="5">
        <f t="shared" si="30"/>
        <v>50</v>
      </c>
      <c r="R25">
        <f t="shared" si="0"/>
        <v>50000</v>
      </c>
      <c r="S25">
        <f t="shared" si="1"/>
        <v>1451.139497748469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896.95992893419691</v>
      </c>
      <c r="AC25">
        <f t="shared" si="27"/>
        <v>808.97293102462402</v>
      </c>
      <c r="AE25">
        <f t="shared" si="2"/>
        <v>0</v>
      </c>
      <c r="AF25">
        <f t="shared" si="3"/>
        <v>0</v>
      </c>
      <c r="AG25">
        <f t="shared" si="4"/>
        <v>-27.873713460345979</v>
      </c>
      <c r="AH25">
        <f t="shared" si="5"/>
        <v>-1255.0618006560351</v>
      </c>
      <c r="AI25">
        <f t="shared" si="39"/>
        <v>-1282.935514116381</v>
      </c>
      <c r="AJ25">
        <f t="shared" si="7"/>
        <v>87.986997909572892</v>
      </c>
      <c r="AK25">
        <f t="shared" si="28"/>
        <v>62.787195025393792</v>
      </c>
      <c r="AL25">
        <f t="shared" si="40"/>
        <v>-1132.1613211814142</v>
      </c>
      <c r="AN25">
        <f t="shared" si="9"/>
        <v>0</v>
      </c>
      <c r="AO25">
        <f t="shared" si="10"/>
        <v>0</v>
      </c>
      <c r="AP25">
        <f t="shared" si="11"/>
        <v>-3.7550543922304378</v>
      </c>
      <c r="AQ25">
        <f t="shared" si="12"/>
        <v>-169.07777048719038</v>
      </c>
      <c r="AR25">
        <f t="shared" si="13"/>
        <v>-172.8328248794208</v>
      </c>
      <c r="AS25">
        <f t="shared" si="14"/>
        <v>11.853317048320228</v>
      </c>
      <c r="AT25">
        <f t="shared" si="15"/>
        <v>8.45848303604566</v>
      </c>
      <c r="AU25">
        <f t="shared" si="16"/>
        <v>-152.5210247950549</v>
      </c>
      <c r="AW25">
        <v>22</v>
      </c>
      <c r="AX25">
        <f>IF(Z25&gt;0, (R25*SUMPRODUCT(K25:$K$98, X25:$X$98)-K25*$AZ$3)/Z25, 0)</f>
        <v>1451.139497748469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4.7231987000000003E-2</v>
      </c>
      <c r="Q26" s="5">
        <f t="shared" si="30"/>
        <v>50</v>
      </c>
      <c r="R26">
        <f t="shared" si="0"/>
        <v>50000</v>
      </c>
      <c r="S26">
        <f t="shared" si="1"/>
        <v>1372.1862638457985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808.97293102462402</v>
      </c>
      <c r="AC26">
        <f t="shared" si="27"/>
        <v>721.17843774239839</v>
      </c>
      <c r="AE26">
        <f t="shared" si="2"/>
        <v>0</v>
      </c>
      <c r="AF26">
        <f t="shared" si="3"/>
        <v>0</v>
      </c>
      <c r="AG26">
        <f t="shared" si="4"/>
        <v>-26.278445453941735</v>
      </c>
      <c r="AH26">
        <f t="shared" si="5"/>
        <v>-1316.5308718007864</v>
      </c>
      <c r="AI26">
        <f t="shared" si="39"/>
        <v>-1342.8093172547281</v>
      </c>
      <c r="AJ26">
        <f t="shared" si="7"/>
        <v>87.794493282225631</v>
      </c>
      <c r="AK26">
        <f t="shared" si="28"/>
        <v>56.628105171723689</v>
      </c>
      <c r="AL26">
        <f t="shared" si="40"/>
        <v>-1198.3867188007787</v>
      </c>
      <c r="AN26">
        <f t="shared" si="9"/>
        <v>0</v>
      </c>
      <c r="AO26">
        <f t="shared" si="10"/>
        <v>0</v>
      </c>
      <c r="AP26">
        <f t="shared" si="11"/>
        <v>-3.160843900062511</v>
      </c>
      <c r="AQ26">
        <f t="shared" si="12"/>
        <v>-158.35596449832227</v>
      </c>
      <c r="AR26">
        <f t="shared" si="13"/>
        <v>-161.51680839838477</v>
      </c>
      <c r="AS26">
        <f t="shared" si="14"/>
        <v>10.560163805602002</v>
      </c>
      <c r="AT26">
        <f t="shared" si="15"/>
        <v>6.8113846809493248</v>
      </c>
      <c r="AU26">
        <f t="shared" si="16"/>
        <v>-144.14525991183342</v>
      </c>
      <c r="AW26">
        <v>23</v>
      </c>
      <c r="AX26">
        <f>IF(Z26&gt;0, (R26*SUMPRODUCT(K26:$K$98, X26:$X$98)-K26*$AZ$3)/Z26, 0)</f>
        <v>1372.1862638457985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5.2092880000000001E-2</v>
      </c>
      <c r="Q27" s="5">
        <f t="shared" si="30"/>
        <v>50</v>
      </c>
      <c r="R27">
        <f t="shared" si="0"/>
        <v>50000</v>
      </c>
      <c r="S27">
        <f t="shared" si="1"/>
        <v>1289.0077951352891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721.17843774239839</v>
      </c>
      <c r="AC27">
        <f t="shared" si="27"/>
        <v>635.39682789136612</v>
      </c>
      <c r="AE27">
        <f t="shared" si="2"/>
        <v>0</v>
      </c>
      <c r="AF27">
        <f t="shared" si="3"/>
        <v>0</v>
      </c>
      <c r="AG27">
        <f t="shared" si="4"/>
        <v>-24.646741093783586</v>
      </c>
      <c r="AH27">
        <f t="shared" si="5"/>
        <v>-1368.9199056187324</v>
      </c>
      <c r="AI27">
        <f t="shared" si="39"/>
        <v>-1393.5666467125159</v>
      </c>
      <c r="AJ27">
        <f t="shared" si="7"/>
        <v>85.781609851032272</v>
      </c>
      <c r="AK27">
        <f t="shared" si="28"/>
        <v>50.482490641967892</v>
      </c>
      <c r="AL27">
        <f t="shared" si="40"/>
        <v>-1257.3025462195158</v>
      </c>
      <c r="AN27">
        <f t="shared" si="9"/>
        <v>0</v>
      </c>
      <c r="AO27">
        <f t="shared" si="10"/>
        <v>0</v>
      </c>
      <c r="AP27">
        <f t="shared" si="11"/>
        <v>-2.6469446420332123</v>
      </c>
      <c r="AQ27">
        <f t="shared" si="12"/>
        <v>-147.01559105775749</v>
      </c>
      <c r="AR27">
        <f t="shared" si="13"/>
        <v>-149.66253569979068</v>
      </c>
      <c r="AS27">
        <f t="shared" si="14"/>
        <v>9.2125434237406036</v>
      </c>
      <c r="AT27">
        <f t="shared" si="15"/>
        <v>5.4215832272832003</v>
      </c>
      <c r="AU27">
        <f t="shared" si="16"/>
        <v>-135.02840904876689</v>
      </c>
      <c r="AW27">
        <v>24</v>
      </c>
      <c r="AX27">
        <f>IF(Z27&gt;0, (R27*SUMPRODUCT(K27:$K$98, X27:$X$98)-K27*$AZ$3)/Z27, 0)</f>
        <v>1289.0077951352891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5.7568810999999998E-2</v>
      </c>
      <c r="Q28" s="5">
        <f t="shared" si="30"/>
        <v>50</v>
      </c>
      <c r="R28">
        <f t="shared" si="0"/>
        <v>50000</v>
      </c>
      <c r="S28">
        <f t="shared" si="1"/>
        <v>1203.5385267996257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635.39682789136612</v>
      </c>
      <c r="AC28">
        <f t="shared" si="27"/>
        <v>553.17976776868898</v>
      </c>
      <c r="AE28">
        <f t="shared" si="2"/>
        <v>0</v>
      </c>
      <c r="AF28">
        <f t="shared" si="3"/>
        <v>0</v>
      </c>
      <c r="AG28">
        <f t="shared" si="4"/>
        <v>-22.981390103051787</v>
      </c>
      <c r="AH28">
        <f t="shared" si="5"/>
        <v>-1418.8835797939605</v>
      </c>
      <c r="AI28">
        <f t="shared" si="39"/>
        <v>-1441.8649698970123</v>
      </c>
      <c r="AJ28">
        <f t="shared" si="7"/>
        <v>82.21706012267714</v>
      </c>
      <c r="AK28">
        <f t="shared" si="28"/>
        <v>44.477777952395634</v>
      </c>
      <c r="AL28">
        <f t="shared" si="40"/>
        <v>-1315.1701318219395</v>
      </c>
      <c r="AN28">
        <f t="shared" si="9"/>
        <v>0</v>
      </c>
      <c r="AO28">
        <f t="shared" si="10"/>
        <v>0</v>
      </c>
      <c r="AP28">
        <f t="shared" si="11"/>
        <v>-2.2036551248108989</v>
      </c>
      <c r="AQ28">
        <f t="shared" si="12"/>
        <v>-136.05487127202915</v>
      </c>
      <c r="AR28">
        <f t="shared" si="13"/>
        <v>-138.25852639684004</v>
      </c>
      <c r="AS28">
        <f t="shared" si="14"/>
        <v>7.8836852372200044</v>
      </c>
      <c r="AT28">
        <f t="shared" si="15"/>
        <v>4.2649153460904978</v>
      </c>
      <c r="AU28">
        <f t="shared" si="16"/>
        <v>-126.10992581352954</v>
      </c>
      <c r="AW28">
        <v>25</v>
      </c>
      <c r="AX28">
        <f>IF(Z28&gt;0, (R28*SUMPRODUCT(K28:$K$98, X28:$X$98)-K28*$AZ$3)/Z28, 0)</f>
        <v>1203.5385267996257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6.3742958000000002E-2</v>
      </c>
      <c r="Q29" s="5">
        <f t="shared" si="30"/>
        <v>50</v>
      </c>
      <c r="R29">
        <f t="shared" si="0"/>
        <v>50000</v>
      </c>
      <c r="S29">
        <f t="shared" si="1"/>
        <v>1115.6762168760042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553.17976776868898</v>
      </c>
      <c r="AC29">
        <f t="shared" si="27"/>
        <v>474.98072768869622</v>
      </c>
      <c r="AE29">
        <f t="shared" si="2"/>
        <v>0</v>
      </c>
      <c r="AF29">
        <f t="shared" si="3"/>
        <v>0</v>
      </c>
      <c r="AG29">
        <f t="shared" si="4"/>
        <v>-21.286674417900826</v>
      </c>
      <c r="AH29">
        <f t="shared" si="5"/>
        <v>-1464.9017841204459</v>
      </c>
      <c r="AI29">
        <f t="shared" si="39"/>
        <v>-1486.1884585383468</v>
      </c>
      <c r="AJ29">
        <f t="shared" si="7"/>
        <v>78.199040079992756</v>
      </c>
      <c r="AK29">
        <f t="shared" si="28"/>
        <v>38.722583743808229</v>
      </c>
      <c r="AL29">
        <f t="shared" si="40"/>
        <v>-1369.2668347145459</v>
      </c>
      <c r="AN29">
        <f t="shared" si="9"/>
        <v>0</v>
      </c>
      <c r="AO29">
        <f t="shared" si="10"/>
        <v>0</v>
      </c>
      <c r="AP29">
        <f t="shared" si="11"/>
        <v>-1.8224563191923966</v>
      </c>
      <c r="AQ29">
        <f t="shared" si="12"/>
        <v>-125.41740720295169</v>
      </c>
      <c r="AR29">
        <f t="shared" si="13"/>
        <v>-127.23986352214411</v>
      </c>
      <c r="AS29">
        <f t="shared" si="14"/>
        <v>6.695002326371668</v>
      </c>
      <c r="AT29">
        <f t="shared" si="15"/>
        <v>3.3152298031116936</v>
      </c>
      <c r="AU29">
        <f t="shared" si="16"/>
        <v>-117.22963139266075</v>
      </c>
      <c r="AW29">
        <v>26</v>
      </c>
      <c r="AX29">
        <f>IF(Z29&gt;0, (R29*SUMPRODUCT(K29:$K$98, X29:$X$98)-K29*$AZ$3)/Z29, 0)</f>
        <v>1115.6762168760042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7.0809242999999994E-2</v>
      </c>
      <c r="Q30" s="5">
        <f t="shared" si="30"/>
        <v>50</v>
      </c>
      <c r="R30">
        <f t="shared" si="0"/>
        <v>50000</v>
      </c>
      <c r="S30">
        <f t="shared" si="1"/>
        <v>1025.272833447242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474.98072768869622</v>
      </c>
      <c r="AC30">
        <f t="shared" si="27"/>
        <v>401.22031262149085</v>
      </c>
      <c r="AE30">
        <f t="shared" si="2"/>
        <v>0</v>
      </c>
      <c r="AF30">
        <f t="shared" si="3"/>
        <v>0</v>
      </c>
      <c r="AG30">
        <f t="shared" si="4"/>
        <v>-19.566514372202796</v>
      </c>
      <c r="AH30">
        <f t="shared" si="5"/>
        <v>-1507.2933015190229</v>
      </c>
      <c r="AI30">
        <f t="shared" si="39"/>
        <v>-1526.8598158912257</v>
      </c>
      <c r="AJ30">
        <f t="shared" si="7"/>
        <v>73.760415067205372</v>
      </c>
      <c r="AK30">
        <f t="shared" si="28"/>
        <v>33.248650938208741</v>
      </c>
      <c r="AL30">
        <f t="shared" si="40"/>
        <v>-1419.8507498858116</v>
      </c>
      <c r="AN30">
        <f t="shared" si="9"/>
        <v>0</v>
      </c>
      <c r="AO30">
        <f t="shared" si="10"/>
        <v>0</v>
      </c>
      <c r="AP30">
        <f t="shared" si="11"/>
        <v>-1.4957008961052614</v>
      </c>
      <c r="AQ30">
        <f t="shared" si="12"/>
        <v>-115.22031460944638</v>
      </c>
      <c r="AR30">
        <f t="shared" si="13"/>
        <v>-116.71601550555165</v>
      </c>
      <c r="AS30">
        <f t="shared" si="14"/>
        <v>5.6383838641105335</v>
      </c>
      <c r="AT30">
        <f t="shared" si="15"/>
        <v>2.5415889645229259</v>
      </c>
      <c r="AU30">
        <f t="shared" si="16"/>
        <v>-108.53604267691819</v>
      </c>
      <c r="AW30">
        <v>27</v>
      </c>
      <c r="AX30">
        <f>IF(Z30&gt;0, (R30*SUMPRODUCT(K30:$K$98, X30:$X$98)-K30*$AZ$3)/Z30, 0)</f>
        <v>1025.272833447242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7.8963489999999997E-2</v>
      </c>
      <c r="Q31" s="5">
        <f t="shared" si="30"/>
        <v>50</v>
      </c>
      <c r="R31">
        <f t="shared" si="0"/>
        <v>50000</v>
      </c>
      <c r="S31">
        <f t="shared" si="1"/>
        <v>931.57711115049869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401.22031262149085</v>
      </c>
      <c r="AC31">
        <f t="shared" si="27"/>
        <v>332.12231241896149</v>
      </c>
      <c r="AE31">
        <f t="shared" si="2"/>
        <v>0</v>
      </c>
      <c r="AF31">
        <f t="shared" si="3"/>
        <v>0</v>
      </c>
      <c r="AG31">
        <f t="shared" si="4"/>
        <v>-17.825808966516473</v>
      </c>
      <c r="AH31">
        <f t="shared" si="5"/>
        <v>-1545.0402619642916</v>
      </c>
      <c r="AI31">
        <f t="shared" si="39"/>
        <v>-1562.8660709308081</v>
      </c>
      <c r="AJ31">
        <f t="shared" si="7"/>
        <v>69.098000202529363</v>
      </c>
      <c r="AK31">
        <f t="shared" si="28"/>
        <v>28.085421883504363</v>
      </c>
      <c r="AL31">
        <f t="shared" si="40"/>
        <v>-1465.6826488447743</v>
      </c>
      <c r="AN31">
        <f t="shared" si="9"/>
        <v>0</v>
      </c>
      <c r="AO31">
        <f t="shared" si="10"/>
        <v>0</v>
      </c>
      <c r="AP31">
        <f t="shared" si="11"/>
        <v>-1.2166411824925085</v>
      </c>
      <c r="AQ31">
        <f t="shared" si="12"/>
        <v>-105.45157388624895</v>
      </c>
      <c r="AR31">
        <f t="shared" si="13"/>
        <v>-106.66821506874146</v>
      </c>
      <c r="AS31">
        <f t="shared" si="14"/>
        <v>4.7160537191991132</v>
      </c>
      <c r="AT31">
        <f t="shared" si="15"/>
        <v>1.9168768696742753</v>
      </c>
      <c r="AU31">
        <f t="shared" si="16"/>
        <v>-100.03528447986807</v>
      </c>
      <c r="AW31">
        <v>28</v>
      </c>
      <c r="AX31">
        <f>IF(Z31&gt;0, (R31*SUMPRODUCT(K31:$K$98, X31:$X$98)-K31*$AZ$3)/Z31, 0)</f>
        <v>931.57711115049869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8.8363973999999998E-2</v>
      </c>
      <c r="Q32" s="5">
        <f t="shared" si="30"/>
        <v>50</v>
      </c>
      <c r="R32">
        <f t="shared" si="0"/>
        <v>50000</v>
      </c>
      <c r="S32">
        <f t="shared" si="1"/>
        <v>833.2654647236435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332.12231241896149</v>
      </c>
      <c r="AC32">
        <f t="shared" si="27"/>
        <v>267.85137639603096</v>
      </c>
      <c r="AE32">
        <f t="shared" si="2"/>
        <v>0</v>
      </c>
      <c r="AF32">
        <f t="shared" si="3"/>
        <v>0</v>
      </c>
      <c r="AG32">
        <f t="shared" si="4"/>
        <v>-16.07239155680508</v>
      </c>
      <c r="AH32">
        <f t="shared" si="5"/>
        <v>-1575.1593200462287</v>
      </c>
      <c r="AI32">
        <f t="shared" si="39"/>
        <v>-1591.2317116030338</v>
      </c>
      <c r="AJ32">
        <f t="shared" si="7"/>
        <v>64.270936022930528</v>
      </c>
      <c r="AK32">
        <f t="shared" si="28"/>
        <v>23.248561869327308</v>
      </c>
      <c r="AL32">
        <f t="shared" si="40"/>
        <v>-1503.712213710776</v>
      </c>
      <c r="AN32">
        <f t="shared" si="9"/>
        <v>0</v>
      </c>
      <c r="AO32">
        <f t="shared" si="10"/>
        <v>0</v>
      </c>
      <c r="AP32">
        <f t="shared" si="11"/>
        <v>-0.9794352864736483</v>
      </c>
      <c r="AQ32">
        <f t="shared" si="12"/>
        <v>-95.988615908122568</v>
      </c>
      <c r="AR32">
        <f t="shared" si="13"/>
        <v>-96.968051194596228</v>
      </c>
      <c r="AS32">
        <f t="shared" si="14"/>
        <v>3.9166058400870445</v>
      </c>
      <c r="AT32">
        <f t="shared" si="15"/>
        <v>1.4167438476163725</v>
      </c>
      <c r="AU32">
        <f t="shared" si="16"/>
        <v>-91.63470150689281</v>
      </c>
      <c r="AW32">
        <v>29</v>
      </c>
      <c r="AX32">
        <f>IF(Z32&gt;0, (R32*SUMPRODUCT(K32:$K$98, X32:$X$98)-K32*$AZ$3)/Z32, 0)</f>
        <v>833.2654647236435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9.9562517000000003E-2</v>
      </c>
      <c r="Q33" s="5">
        <f t="shared" si="30"/>
        <v>50</v>
      </c>
      <c r="R33">
        <f t="shared" si="0"/>
        <v>50000</v>
      </c>
      <c r="S33">
        <f t="shared" si="1"/>
        <v>728.89554541601001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267.85137639603096</v>
      </c>
      <c r="AC33">
        <f t="shared" si="27"/>
        <v>208.63118715158538</v>
      </c>
      <c r="AE33">
        <f t="shared" si="2"/>
        <v>0</v>
      </c>
      <c r="AF33">
        <f t="shared" si="3"/>
        <v>0</v>
      </c>
      <c r="AG33">
        <f t="shared" si="4"/>
        <v>-14.311459883631967</v>
      </c>
      <c r="AH33">
        <f t="shared" si="5"/>
        <v>-1600.2077576050624</v>
      </c>
      <c r="AI33">
        <f t="shared" si="39"/>
        <v>-1614.5192174886943</v>
      </c>
      <c r="AJ33">
        <f t="shared" si="7"/>
        <v>59.220189244445578</v>
      </c>
      <c r="AK33">
        <f t="shared" si="28"/>
        <v>18.749596347722168</v>
      </c>
      <c r="AL33">
        <f t="shared" si="40"/>
        <v>-1536.5494318965266</v>
      </c>
      <c r="AN33">
        <f t="shared" si="9"/>
        <v>0</v>
      </c>
      <c r="AO33">
        <f t="shared" si="10"/>
        <v>0</v>
      </c>
      <c r="AP33">
        <f t="shared" si="11"/>
        <v>-0.77868383147230291</v>
      </c>
      <c r="AQ33">
        <f t="shared" si="12"/>
        <v>-87.067002107082573</v>
      </c>
      <c r="AR33">
        <f t="shared" si="13"/>
        <v>-87.845685938554865</v>
      </c>
      <c r="AS33">
        <f t="shared" si="14"/>
        <v>3.2221593210151926</v>
      </c>
      <c r="AT33">
        <f t="shared" si="15"/>
        <v>1.0201619989377493</v>
      </c>
      <c r="AU33">
        <f t="shared" si="16"/>
        <v>-83.60336461860193</v>
      </c>
      <c r="AW33">
        <v>30</v>
      </c>
      <c r="AX33">
        <f>IF(Z33&gt;0, (R33*SUMPRODUCT(K33:$K$98, X33:$X$98)-K33*$AZ$3)/Z33, 0)</f>
        <v>728.89554541601001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0.11247831899999999</v>
      </c>
      <c r="Q34" s="5">
        <f t="shared" si="30"/>
        <v>50</v>
      </c>
      <c r="R34">
        <f t="shared" si="0"/>
        <v>50000</v>
      </c>
      <c r="S34">
        <f t="shared" si="1"/>
        <v>614.69007933947501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208.63118715158538</v>
      </c>
      <c r="AC34">
        <f t="shared" si="27"/>
        <v>154.3931374227858</v>
      </c>
      <c r="AE34">
        <f t="shared" si="2"/>
        <v>0</v>
      </c>
      <c r="AF34">
        <f t="shared" si="3"/>
        <v>0</v>
      </c>
      <c r="AG34">
        <f t="shared" si="4"/>
        <v>-12.558616334648786</v>
      </c>
      <c r="AH34">
        <f t="shared" si="5"/>
        <v>-1609.728950146859</v>
      </c>
      <c r="AI34">
        <f t="shared" si="39"/>
        <v>-1622.2875664815078</v>
      </c>
      <c r="AJ34">
        <f t="shared" si="7"/>
        <v>54.238049728799581</v>
      </c>
      <c r="AK34">
        <f t="shared" si="28"/>
        <v>14.604183100610978</v>
      </c>
      <c r="AL34">
        <f t="shared" si="40"/>
        <v>-1553.4453336520974</v>
      </c>
      <c r="AN34">
        <f t="shared" si="9"/>
        <v>0</v>
      </c>
      <c r="AO34">
        <f t="shared" si="10"/>
        <v>0</v>
      </c>
      <c r="AP34">
        <f t="shared" si="11"/>
        <v>-0.61009995067954981</v>
      </c>
      <c r="AQ34">
        <f t="shared" si="12"/>
        <v>-78.200936068289209</v>
      </c>
      <c r="AR34">
        <f t="shared" si="13"/>
        <v>-78.81103601896875</v>
      </c>
      <c r="AS34">
        <f t="shared" si="14"/>
        <v>2.6348946876575643</v>
      </c>
      <c r="AT34">
        <f t="shared" si="15"/>
        <v>0.70947397005954083</v>
      </c>
      <c r="AU34">
        <f t="shared" si="16"/>
        <v>-75.466667361251652</v>
      </c>
      <c r="AW34">
        <v>31</v>
      </c>
      <c r="AX34">
        <f>IF(Z34&gt;0, (R34*SUMPRODUCT(K34:$K$98, X34:$X$98)-K34*$AZ$3)/Z34, 0)</f>
        <v>614.69007933947501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0.127310056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486.9018647596875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154.3931374227858</v>
      </c>
      <c r="AC35">
        <f t="shared" si="27"/>
        <v>105.5037659779637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-10.834192022455648</v>
      </c>
      <c r="AH35">
        <f t="shared" ref="AH35:AH66" si="46">-X35*R35</f>
        <v>-1598.8381488466516</v>
      </c>
      <c r="AI35">
        <f t="shared" si="39"/>
        <v>-1609.6723408691073</v>
      </c>
      <c r="AJ35">
        <f t="shared" ref="AJ35:AJ66" si="47">AB35-AC35</f>
        <v>48.889371444822103</v>
      </c>
      <c r="AK35">
        <f t="shared" si="28"/>
        <v>10.807519619595007</v>
      </c>
      <c r="AL35">
        <f t="shared" si="40"/>
        <v>-1549.9754498046902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-0.46993490382691394</v>
      </c>
      <c r="AQ35">
        <f t="shared" ref="AQ35:AQ66" si="51">AH35*$K35</f>
        <v>-69.349874005902421</v>
      </c>
      <c r="AR35">
        <f t="shared" ref="AR35:AR66" si="52">AI35*$K35</f>
        <v>-69.819808909729346</v>
      </c>
      <c r="AS35">
        <f t="shared" ref="AS35:AS66" si="53">AJ35*$K35</f>
        <v>2.120584721081336</v>
      </c>
      <c r="AT35">
        <f t="shared" ref="AT35:AT66" si="54">AK35*$K35</f>
        <v>0.46877798386027791</v>
      </c>
      <c r="AU35">
        <f t="shared" ref="AU35:AU66" si="55">AL35*$K35</f>
        <v>-67.230446204787725</v>
      </c>
      <c r="AW35">
        <v>32</v>
      </c>
      <c r="AX35">
        <f>IF(Z35&gt;0, (R35*SUMPRODUCT(K35:$K$98, X35:$X$98)-K35*$AZ$3)/Z35, 0)</f>
        <v>486.9018647596875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0.144442719</v>
      </c>
      <c r="Q36" s="5">
        <f t="shared" si="30"/>
        <v>50</v>
      </c>
      <c r="R36">
        <f t="shared" si="41"/>
        <v>50000</v>
      </c>
      <c r="S36">
        <f t="shared" si="42"/>
        <v>340.16705818026463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105.5037659779637</v>
      </c>
      <c r="AC36">
        <f t="shared" si="27"/>
        <v>62.32493181444255</v>
      </c>
      <c r="AE36">
        <f t="shared" si="43"/>
        <v>0</v>
      </c>
      <c r="AF36">
        <f t="shared" si="44"/>
        <v>0</v>
      </c>
      <c r="AG36">
        <f t="shared" si="45"/>
        <v>-9.1609299483394881</v>
      </c>
      <c r="AH36">
        <f t="shared" si="46"/>
        <v>-1564.9201538916027</v>
      </c>
      <c r="AI36">
        <f t="shared" si="39"/>
        <v>-1574.0810838399423</v>
      </c>
      <c r="AJ36">
        <f t="shared" si="47"/>
        <v>43.178834163521145</v>
      </c>
      <c r="AK36">
        <f t="shared" ref="AK36:AK67" si="59">G36*SUM(AB36:AB36, AE36:AF36)</f>
        <v>7.3852636184574596</v>
      </c>
      <c r="AL36">
        <f t="shared" si="40"/>
        <v>-1523.5169860579638</v>
      </c>
      <c r="AN36">
        <f t="shared" si="48"/>
        <v>0</v>
      </c>
      <c r="AO36">
        <f t="shared" si="49"/>
        <v>0</v>
      </c>
      <c r="AP36">
        <f t="shared" si="50"/>
        <v>-0.35478292814900159</v>
      </c>
      <c r="AQ36">
        <f t="shared" si="51"/>
        <v>-60.605960055145481</v>
      </c>
      <c r="AR36">
        <f t="shared" si="52"/>
        <v>-60.960742983294487</v>
      </c>
      <c r="AS36">
        <f t="shared" si="53"/>
        <v>1.6722225041542778</v>
      </c>
      <c r="AT36">
        <f t="shared" si="54"/>
        <v>0.28601522623623599</v>
      </c>
      <c r="AU36">
        <f t="shared" si="55"/>
        <v>-59.00250525290398</v>
      </c>
      <c r="AW36">
        <v>33</v>
      </c>
      <c r="AX36">
        <f>IF(Z36&gt;0, (R36*SUMPRODUCT(K36:$K$98, X36:$X$98)-K36*$AZ$3)/Z36, 0)</f>
        <v>340.16705818026463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41"/>
        <v>50000</v>
      </c>
      <c r="S37">
        <f t="shared" si="42"/>
        <v>165.68011808712296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62.32493181444255</v>
      </c>
      <c r="AC37">
        <f t="shared" si="27"/>
        <v>25.08597161856602</v>
      </c>
      <c r="AE37">
        <f t="shared" si="43"/>
        <v>0</v>
      </c>
      <c r="AF37">
        <f t="shared" si="44"/>
        <v>0</v>
      </c>
      <c r="AG37">
        <f t="shared" si="45"/>
        <v>-7.5706040978841385</v>
      </c>
      <c r="AH37">
        <f t="shared" si="46"/>
        <v>-1498.7165509719557</v>
      </c>
      <c r="AI37">
        <f t="shared" si="39"/>
        <v>-1506.2871550698399</v>
      </c>
      <c r="AJ37">
        <f t="shared" si="47"/>
        <v>37.23896019587653</v>
      </c>
      <c r="AK37">
        <f t="shared" si="59"/>
        <v>4.3627452270109792</v>
      </c>
      <c r="AL37">
        <f t="shared" si="40"/>
        <v>-1464.6854496469525</v>
      </c>
      <c r="AN37">
        <f t="shared" si="48"/>
        <v>0</v>
      </c>
      <c r="AO37">
        <f t="shared" si="49"/>
        <v>0</v>
      </c>
      <c r="AP37">
        <f t="shared" si="50"/>
        <v>-0.26177951841315983</v>
      </c>
      <c r="AQ37">
        <f t="shared" si="51"/>
        <v>-51.823248432832635</v>
      </c>
      <c r="AR37">
        <f t="shared" si="52"/>
        <v>-52.085027951245792</v>
      </c>
      <c r="AS37">
        <f t="shared" si="53"/>
        <v>1.287664358120101</v>
      </c>
      <c r="AT37">
        <f t="shared" si="54"/>
        <v>0.1508568312012826</v>
      </c>
      <c r="AU37">
        <f t="shared" si="55"/>
        <v>-50.646506761924414</v>
      </c>
      <c r="AW37">
        <v>34</v>
      </c>
      <c r="AX37">
        <f>IF(Z37&gt;0, (R37*SUMPRODUCT(K37:$K$98, X37:$X$98)-K37*$AZ$3)/Z37, 0)</f>
        <v>165.68011808712296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41"/>
        <v>50000</v>
      </c>
      <c r="S38">
        <f t="shared" si="42"/>
        <v>-48.186531214375378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25.08597161856602</v>
      </c>
      <c r="AC38">
        <f t="shared" si="27"/>
        <v>-5.8738840827763852</v>
      </c>
      <c r="AE38">
        <f t="shared" si="43"/>
        <v>0</v>
      </c>
      <c r="AF38">
        <f t="shared" si="44"/>
        <v>0</v>
      </c>
      <c r="AG38">
        <f t="shared" si="45"/>
        <v>-6.0949438927698152</v>
      </c>
      <c r="AH38">
        <f t="shared" si="46"/>
        <v>-1399.9541641354817</v>
      </c>
      <c r="AI38">
        <f t="shared" si="39"/>
        <v>-1406.0491080282516</v>
      </c>
      <c r="AJ38">
        <f t="shared" si="47"/>
        <v>30.959855701342406</v>
      </c>
      <c r="AK38">
        <f t="shared" si="59"/>
        <v>1.7560180132996217</v>
      </c>
      <c r="AL38">
        <f t="shared" si="40"/>
        <v>-1373.3332343136096</v>
      </c>
      <c r="AN38">
        <f t="shared" si="48"/>
        <v>0</v>
      </c>
      <c r="AO38">
        <f t="shared" si="49"/>
        <v>0</v>
      </c>
      <c r="AP38">
        <f t="shared" si="50"/>
        <v>-0.18817278746553834</v>
      </c>
      <c r="AQ38">
        <f t="shared" si="51"/>
        <v>-43.221608274665428</v>
      </c>
      <c r="AR38">
        <f t="shared" si="52"/>
        <v>-43.409781062130968</v>
      </c>
      <c r="AS38">
        <f t="shared" si="53"/>
        <v>0.95584183371455689</v>
      </c>
      <c r="AT38">
        <f t="shared" si="54"/>
        <v>5.4214576904353134E-2</v>
      </c>
      <c r="AU38">
        <f t="shared" si="55"/>
        <v>-42.399724651512066</v>
      </c>
      <c r="AW38">
        <v>35</v>
      </c>
      <c r="AX38">
        <f>IF(Z38&gt;0, (R38*SUMPRODUCT(K38:$K$98, X38:$X$98)-K38*$AZ$3)/Z38, 0)</f>
        <v>-48.186531214375378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41"/>
        <v>50000</v>
      </c>
      <c r="S39">
        <f t="shared" si="42"/>
        <v>-319.69462932253799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-5.8738840827763852</v>
      </c>
      <c r="AC39">
        <f t="shared" si="27"/>
        <v>-30.467463132897038</v>
      </c>
      <c r="AE39">
        <f t="shared" si="43"/>
        <v>0</v>
      </c>
      <c r="AF39">
        <f t="shared" si="44"/>
        <v>0</v>
      </c>
      <c r="AG39">
        <f t="shared" si="45"/>
        <v>-4.7650883590788444</v>
      </c>
      <c r="AH39">
        <f t="shared" si="46"/>
        <v>-1268.9060947632727</v>
      </c>
      <c r="AI39">
        <f t="shared" si="39"/>
        <v>-1273.6711831223515</v>
      </c>
      <c r="AJ39">
        <f t="shared" si="47"/>
        <v>24.593579050120653</v>
      </c>
      <c r="AK39">
        <f t="shared" si="59"/>
        <v>-0.41117188579434699</v>
      </c>
      <c r="AL39">
        <f t="shared" si="40"/>
        <v>-1249.4887759580251</v>
      </c>
      <c r="AN39">
        <f t="shared" si="48"/>
        <v>0</v>
      </c>
      <c r="AO39">
        <f t="shared" si="49"/>
        <v>0</v>
      </c>
      <c r="AP39">
        <f t="shared" si="50"/>
        <v>-0.13135301378232853</v>
      </c>
      <c r="AQ39">
        <f t="shared" si="51"/>
        <v>-34.978289423816953</v>
      </c>
      <c r="AR39">
        <f t="shared" si="52"/>
        <v>-35.109642437599284</v>
      </c>
      <c r="AS39">
        <f t="shared" si="53"/>
        <v>0.67793931287179154</v>
      </c>
      <c r="AT39">
        <f t="shared" si="54"/>
        <v>-1.1334242371130232E-2</v>
      </c>
      <c r="AU39">
        <f t="shared" si="55"/>
        <v>-34.443037367098619</v>
      </c>
      <c r="AW39">
        <v>36</v>
      </c>
      <c r="AX39">
        <f>IF(Z39&gt;0, (R39*SUMPRODUCT(K39:$K$98, X39:$X$98)-K39*$AZ$3)/Z39, 0)</f>
        <v>-319.69462932253799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41"/>
        <v>50000</v>
      </c>
      <c r="S40">
        <f t="shared" si="42"/>
        <v>-677.30711195866172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-30.467463132897038</v>
      </c>
      <c r="AC40">
        <f t="shared" si="27"/>
        <v>-48.813583606227596</v>
      </c>
      <c r="AE40">
        <f t="shared" si="43"/>
        <v>0</v>
      </c>
      <c r="AF40">
        <f t="shared" si="44"/>
        <v>0</v>
      </c>
      <c r="AG40">
        <f t="shared" si="45"/>
        <v>-3.603504432802032</v>
      </c>
      <c r="AH40">
        <f t="shared" si="46"/>
        <v>-1113.933042686024</v>
      </c>
      <c r="AI40">
        <f t="shared" si="39"/>
        <v>-1117.5365471188261</v>
      </c>
      <c r="AJ40">
        <f t="shared" si="47"/>
        <v>18.346120473330558</v>
      </c>
      <c r="AK40">
        <f t="shared" si="59"/>
        <v>-2.1327224193027927</v>
      </c>
      <c r="AL40">
        <f t="shared" si="40"/>
        <v>-1101.3231490647984</v>
      </c>
      <c r="AN40">
        <f t="shared" si="48"/>
        <v>0</v>
      </c>
      <c r="AO40">
        <f t="shared" si="49"/>
        <v>0</v>
      </c>
      <c r="AP40">
        <f t="shared" si="50"/>
        <v>-8.8690299513225102E-2</v>
      </c>
      <c r="AQ40">
        <f t="shared" si="51"/>
        <v>-27.416382312226002</v>
      </c>
      <c r="AR40">
        <f t="shared" si="52"/>
        <v>-27.50507261173923</v>
      </c>
      <c r="AS40">
        <f t="shared" si="53"/>
        <v>0.45153903652067146</v>
      </c>
      <c r="AT40">
        <f t="shared" si="54"/>
        <v>-5.249106631442467E-2</v>
      </c>
      <c r="AU40">
        <f t="shared" si="55"/>
        <v>-27.106024641532983</v>
      </c>
      <c r="AW40">
        <v>37</v>
      </c>
      <c r="AX40">
        <f>IF(Z40&gt;0, (R40*SUMPRODUCT(K40:$K$98, X40:$X$98)-K40*$AZ$3)/Z40, 0)</f>
        <v>-677.30711195866172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41"/>
        <v>50000</v>
      </c>
      <c r="S41">
        <f t="shared" si="42"/>
        <v>-1170.7502508343969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-48.813583606227596</v>
      </c>
      <c r="AC41">
        <f t="shared" si="27"/>
        <v>-61.379815069805019</v>
      </c>
      <c r="AE41">
        <f t="shared" si="43"/>
        <v>0</v>
      </c>
      <c r="AF41">
        <f t="shared" si="44"/>
        <v>0</v>
      </c>
      <c r="AG41">
        <f t="shared" si="45"/>
        <v>-2.6213880811069421</v>
      </c>
      <c r="AH41">
        <f t="shared" si="46"/>
        <v>-946.0813073670696</v>
      </c>
      <c r="AI41">
        <f t="shared" si="39"/>
        <v>-948.70269544817654</v>
      </c>
      <c r="AJ41">
        <f t="shared" si="47"/>
        <v>12.566231463577424</v>
      </c>
      <c r="AK41">
        <f t="shared" si="59"/>
        <v>-3.416950852435932</v>
      </c>
      <c r="AL41">
        <f t="shared" si="40"/>
        <v>-939.55341483703501</v>
      </c>
      <c r="AN41">
        <f t="shared" si="48"/>
        <v>0</v>
      </c>
      <c r="AO41">
        <f t="shared" si="49"/>
        <v>0</v>
      </c>
      <c r="AP41">
        <f t="shared" si="50"/>
        <v>-5.7605554138157732E-2</v>
      </c>
      <c r="AQ41">
        <f t="shared" si="51"/>
        <v>-20.790335610139447</v>
      </c>
      <c r="AR41">
        <f t="shared" si="52"/>
        <v>-20.847941164277607</v>
      </c>
      <c r="AS41">
        <f t="shared" si="53"/>
        <v>0.27614557802599499</v>
      </c>
      <c r="AT41">
        <f t="shared" si="54"/>
        <v>-7.5088213277564E-2</v>
      </c>
      <c r="AU41">
        <f t="shared" si="55"/>
        <v>-20.646883799529174</v>
      </c>
      <c r="AW41">
        <v>38</v>
      </c>
      <c r="AX41">
        <f>IF(Z41&gt;0, (R41*SUMPRODUCT(K41:$K$98, X41:$X$98)-K41*$AZ$3)/Z41, 0)</f>
        <v>-1170.7502508343969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41"/>
        <v>50000</v>
      </c>
      <c r="S42">
        <f t="shared" si="42"/>
        <v>-1890.9064069437095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-61.379815069805019</v>
      </c>
      <c r="AC42">
        <f t="shared" si="27"/>
        <v>-68.911087422222522</v>
      </c>
      <c r="AE42">
        <f t="shared" si="43"/>
        <v>0</v>
      </c>
      <c r="AF42">
        <f t="shared" si="44"/>
        <v>0</v>
      </c>
      <c r="AG42">
        <f t="shared" si="45"/>
        <v>-1.8221707634277939</v>
      </c>
      <c r="AH42">
        <f t="shared" si="46"/>
        <v>-773.00343686807867</v>
      </c>
      <c r="AI42">
        <f t="shared" si="39"/>
        <v>-774.8256076315065</v>
      </c>
      <c r="AJ42">
        <f t="shared" si="47"/>
        <v>7.5312723524175027</v>
      </c>
      <c r="AK42">
        <f t="shared" si="59"/>
        <v>-4.2965870548863521</v>
      </c>
      <c r="AL42">
        <f t="shared" si="40"/>
        <v>-771.5909223339753</v>
      </c>
      <c r="AN42">
        <f t="shared" si="48"/>
        <v>0</v>
      </c>
      <c r="AO42">
        <f t="shared" si="49"/>
        <v>0</v>
      </c>
      <c r="AP42">
        <f t="shared" si="50"/>
        <v>-3.5752308548629687E-2</v>
      </c>
      <c r="AQ42">
        <f t="shared" si="51"/>
        <v>-15.166886627063304</v>
      </c>
      <c r="AR42">
        <f t="shared" si="52"/>
        <v>-15.202638935611935</v>
      </c>
      <c r="AS42">
        <f t="shared" si="53"/>
        <v>0.14776901172581267</v>
      </c>
      <c r="AT42">
        <f t="shared" si="54"/>
        <v>-8.4302146195878253E-2</v>
      </c>
      <c r="AU42">
        <f t="shared" si="55"/>
        <v>-15.139172070081999</v>
      </c>
      <c r="AW42">
        <v>39</v>
      </c>
      <c r="AX42">
        <f>IF(Z42&gt;0, (R42*SUMPRODUCT(K42:$K$98, X42:$X$98)-K42*$AZ$3)/Z42, 0)</f>
        <v>-1890.9064069437095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41"/>
        <v>50000</v>
      </c>
      <c r="S43">
        <f t="shared" si="42"/>
        <v>-3009.5628535649225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-68.911087422222522</v>
      </c>
      <c r="AC43">
        <f t="shared" si="27"/>
        <v>-72.239524712034068</v>
      </c>
      <c r="AE43">
        <f t="shared" si="43"/>
        <v>0</v>
      </c>
      <c r="AF43">
        <f t="shared" si="44"/>
        <v>0</v>
      </c>
      <c r="AG43">
        <f t="shared" si="45"/>
        <v>-1.200166406667069</v>
      </c>
      <c r="AH43">
        <f t="shared" si="46"/>
        <v>-603.78264912644693</v>
      </c>
      <c r="AI43">
        <f t="shared" si="39"/>
        <v>-604.98281553311404</v>
      </c>
      <c r="AJ43">
        <f t="shared" si="47"/>
        <v>3.3284372898115464</v>
      </c>
      <c r="AK43">
        <f t="shared" si="59"/>
        <v>-4.8237761195555766</v>
      </c>
      <c r="AL43">
        <f t="shared" si="40"/>
        <v>-606.47815436285805</v>
      </c>
      <c r="AN43">
        <f t="shared" si="48"/>
        <v>0</v>
      </c>
      <c r="AO43">
        <f t="shared" si="49"/>
        <v>0</v>
      </c>
      <c r="AP43">
        <f t="shared" si="50"/>
        <v>-2.102511884552578E-2</v>
      </c>
      <c r="AQ43">
        <f t="shared" si="51"/>
        <v>-10.577368175137959</v>
      </c>
      <c r="AR43">
        <f t="shared" si="52"/>
        <v>-10.598393293983486</v>
      </c>
      <c r="AS43">
        <f t="shared" si="53"/>
        <v>5.8309238785068281E-2</v>
      </c>
      <c r="AT43">
        <f t="shared" si="54"/>
        <v>-8.4505336622040295E-2</v>
      </c>
      <c r="AU43">
        <f t="shared" si="55"/>
        <v>-10.624589391820457</v>
      </c>
      <c r="AW43">
        <v>40</v>
      </c>
      <c r="AX43">
        <f>IF(Z43&gt;0, (R43*SUMPRODUCT(K43:$K$98, X43:$X$98)-K43*$AZ$3)/Z43, 0)</f>
        <v>-3009.5628535649225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41"/>
        <v>50000</v>
      </c>
      <c r="S44">
        <f t="shared" si="42"/>
        <v>-4860.5104148094269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-72.239524712034068</v>
      </c>
      <c r="AC44">
        <f t="shared" si="27"/>
        <v>-72.246848836054397</v>
      </c>
      <c r="AE44">
        <f t="shared" si="43"/>
        <v>0</v>
      </c>
      <c r="AF44">
        <f t="shared" si="44"/>
        <v>0</v>
      </c>
      <c r="AG44">
        <f t="shared" si="45"/>
        <v>-0.74320228402274791</v>
      </c>
      <c r="AH44">
        <f t="shared" si="46"/>
        <v>-444.96245857765047</v>
      </c>
      <c r="AI44">
        <f t="shared" si="39"/>
        <v>-445.70566086167321</v>
      </c>
      <c r="AJ44">
        <f t="shared" si="47"/>
        <v>7.3241240203287816E-3</v>
      </c>
      <c r="AK44">
        <f t="shared" si="59"/>
        <v>-5.0567667298423853</v>
      </c>
      <c r="AL44">
        <f t="shared" si="40"/>
        <v>-450.75510346749525</v>
      </c>
      <c r="AN44">
        <f t="shared" si="48"/>
        <v>0</v>
      </c>
      <c r="AO44">
        <f t="shared" si="49"/>
        <v>0</v>
      </c>
      <c r="AP44">
        <f t="shared" si="50"/>
        <v>-1.1624813815282369E-2</v>
      </c>
      <c r="AQ44">
        <f t="shared" si="51"/>
        <v>-6.9598894499591673</v>
      </c>
      <c r="AR44">
        <f t="shared" si="52"/>
        <v>-6.9715142637744503</v>
      </c>
      <c r="AS44">
        <f t="shared" si="53"/>
        <v>1.1456043654159903E-4</v>
      </c>
      <c r="AT44">
        <f t="shared" si="54"/>
        <v>-7.9095520836602748E-2</v>
      </c>
      <c r="AU44">
        <f t="shared" si="55"/>
        <v>-7.0504952241745107</v>
      </c>
      <c r="AW44">
        <v>41</v>
      </c>
      <c r="AX44">
        <f>IF(Z44&gt;0, (R44*SUMPRODUCT(K44:$K$98, X44:$X$98)-K44*$AZ$3)/Z44, 0)</f>
        <v>-4860.5104148094269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41"/>
        <v>50000</v>
      </c>
      <c r="S45">
        <f t="shared" si="42"/>
        <v>-8119.6261447518809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-72.246848836054397</v>
      </c>
      <c r="AC45">
        <f t="shared" si="27"/>
        <v>-69.769198954658549</v>
      </c>
      <c r="AE45">
        <f t="shared" si="43"/>
        <v>0</v>
      </c>
      <c r="AF45">
        <f t="shared" si="44"/>
        <v>0</v>
      </c>
      <c r="AG45">
        <f t="shared" si="45"/>
        <v>-0.42963307491536334</v>
      </c>
      <c r="AH45">
        <f t="shared" si="46"/>
        <v>-306.13718626715701</v>
      </c>
      <c r="AI45">
        <f t="shared" si="39"/>
        <v>-306.56681934207239</v>
      </c>
      <c r="AJ45">
        <f t="shared" si="47"/>
        <v>-2.4776498813958483</v>
      </c>
      <c r="AK45">
        <f t="shared" si="59"/>
        <v>-5.0572794185238079</v>
      </c>
      <c r="AL45">
        <f t="shared" si="40"/>
        <v>-314.10174864199206</v>
      </c>
      <c r="AN45">
        <f t="shared" si="48"/>
        <v>0</v>
      </c>
      <c r="AO45">
        <f t="shared" si="49"/>
        <v>0</v>
      </c>
      <c r="AP45">
        <f t="shared" si="50"/>
        <v>-6.000102303604816E-3</v>
      </c>
      <c r="AQ45">
        <f t="shared" si="51"/>
        <v>-4.2754027652608482</v>
      </c>
      <c r="AR45">
        <f t="shared" si="52"/>
        <v>-4.2814028675644531</v>
      </c>
      <c r="AS45">
        <f t="shared" si="53"/>
        <v>-3.4601974635723808E-2</v>
      </c>
      <c r="AT45">
        <f t="shared" si="54"/>
        <v>-7.0628160774250576E-2</v>
      </c>
      <c r="AU45">
        <f t="shared" si="55"/>
        <v>-4.3866330029744276</v>
      </c>
      <c r="AW45">
        <v>42</v>
      </c>
      <c r="AX45">
        <f>IF(Z45&gt;0, (R45*SUMPRODUCT(K45:$K$98, X45:$X$98)-K45*$AZ$3)/Z45, 0)</f>
        <v>-8119.6261447518809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41"/>
        <v>50000</v>
      </c>
      <c r="S46">
        <f t="shared" si="42"/>
        <v>-13380.808772924385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-69.769198954658549</v>
      </c>
      <c r="AC46">
        <f t="shared" si="27"/>
        <v>-65.618227316923836</v>
      </c>
      <c r="AE46">
        <f t="shared" si="43"/>
        <v>0</v>
      </c>
      <c r="AF46">
        <f t="shared" si="44"/>
        <v>0</v>
      </c>
      <c r="AG46">
        <f t="shared" si="45"/>
        <v>-0.24519529585423902</v>
      </c>
      <c r="AH46">
        <f t="shared" si="46"/>
        <v>-180.14144831197066</v>
      </c>
      <c r="AI46">
        <f t="shared" si="39"/>
        <v>-180.38664360782491</v>
      </c>
      <c r="AJ46">
        <f t="shared" si="47"/>
        <v>-4.1509716377347132</v>
      </c>
      <c r="AK46">
        <f t="shared" si="59"/>
        <v>-4.8838439268260991</v>
      </c>
      <c r="AL46">
        <f t="shared" si="40"/>
        <v>-189.42145917238571</v>
      </c>
      <c r="AN46">
        <f t="shared" si="48"/>
        <v>0</v>
      </c>
      <c r="AO46">
        <f t="shared" si="49"/>
        <v>0</v>
      </c>
      <c r="AP46">
        <f t="shared" si="50"/>
        <v>-3.0574196942395595E-3</v>
      </c>
      <c r="AQ46">
        <f t="shared" si="51"/>
        <v>-2.2462421634111251</v>
      </c>
      <c r="AR46">
        <f t="shared" si="52"/>
        <v>-2.249299583105365</v>
      </c>
      <c r="AS46">
        <f t="shared" si="53"/>
        <v>-5.1759812076429525E-2</v>
      </c>
      <c r="AT46">
        <f t="shared" si="54"/>
        <v>-6.0898234419419564E-2</v>
      </c>
      <c r="AU46">
        <f t="shared" si="55"/>
        <v>-2.3619576296012141</v>
      </c>
      <c r="AW46">
        <v>43</v>
      </c>
      <c r="AX46">
        <f>IF(Z46&gt;0, (R46*SUMPRODUCT(K46:$K$98, X46:$X$98)-K46*$AZ$3)/Z46, 0)</f>
        <v>-13380.808772924385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41"/>
        <v>50000</v>
      </c>
      <c r="S47">
        <f t="shared" si="42"/>
        <v>-21865.544486749946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-65.618227316923836</v>
      </c>
      <c r="AC47">
        <f t="shared" si="27"/>
        <v>-60.340920906231787</v>
      </c>
      <c r="AE47">
        <f t="shared" si="43"/>
        <v>0</v>
      </c>
      <c r="AF47">
        <f t="shared" si="44"/>
        <v>0</v>
      </c>
      <c r="AG47">
        <f t="shared" si="45"/>
        <v>-0.1379817478197195</v>
      </c>
      <c r="AH47">
        <f t="shared" si="46"/>
        <v>-104.76159507597713</v>
      </c>
      <c r="AI47">
        <f t="shared" si="39"/>
        <v>-104.89957682379685</v>
      </c>
      <c r="AJ47">
        <f t="shared" si="47"/>
        <v>-5.2773064106920486</v>
      </c>
      <c r="AK47">
        <f t="shared" si="59"/>
        <v>-4.5932759121846694</v>
      </c>
      <c r="AL47">
        <f t="shared" si="40"/>
        <v>-114.77015914667356</v>
      </c>
      <c r="AN47">
        <f t="shared" si="48"/>
        <v>0</v>
      </c>
      <c r="AO47">
        <f t="shared" si="49"/>
        <v>0</v>
      </c>
      <c r="AP47">
        <f t="shared" si="50"/>
        <v>-1.5361956962854529E-3</v>
      </c>
      <c r="AQ47">
        <f t="shared" si="51"/>
        <v>-1.1663449263013004</v>
      </c>
      <c r="AR47">
        <f t="shared" si="52"/>
        <v>-1.167881121997586</v>
      </c>
      <c r="AS47">
        <f t="shared" si="53"/>
        <v>-5.8753969450198229E-2</v>
      </c>
      <c r="AT47">
        <f t="shared" si="54"/>
        <v>-5.1138435333990623E-2</v>
      </c>
      <c r="AU47">
        <f t="shared" si="55"/>
        <v>-1.2777735267817747</v>
      </c>
      <c r="AW47">
        <v>44</v>
      </c>
      <c r="AX47">
        <f>IF(Z47&gt;0, (R47*SUMPRODUCT(K47:$K$98, X47:$X$98)-K47*$AZ$3)/Z47, 0)</f>
        <v>-21865.544486749946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41"/>
        <v>50000</v>
      </c>
      <c r="S48">
        <f t="shared" si="42"/>
        <v>-35839.880630366228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-60.340920906231787</v>
      </c>
      <c r="AC48">
        <f t="shared" si="27"/>
        <v>-54.789811748512392</v>
      </c>
      <c r="AE48">
        <f t="shared" si="43"/>
        <v>0</v>
      </c>
      <c r="AF48">
        <f t="shared" si="44"/>
        <v>0</v>
      </c>
      <c r="AG48">
        <f t="shared" si="45"/>
        <v>-7.6436933919487401E-2</v>
      </c>
      <c r="AH48">
        <f t="shared" si="46"/>
        <v>-60.164996422034918</v>
      </c>
      <c r="AI48">
        <f t="shared" si="39"/>
        <v>-60.241433355954406</v>
      </c>
      <c r="AJ48">
        <f t="shared" si="47"/>
        <v>-5.5511091577193952</v>
      </c>
      <c r="AK48">
        <f t="shared" si="59"/>
        <v>-4.2238644634362252</v>
      </c>
      <c r="AL48">
        <f t="shared" si="40"/>
        <v>-70.016406977110023</v>
      </c>
      <c r="AN48">
        <f t="shared" si="48"/>
        <v>0</v>
      </c>
      <c r="AO48">
        <f t="shared" si="49"/>
        <v>0</v>
      </c>
      <c r="AP48">
        <f t="shared" si="50"/>
        <v>-7.5981897955309835E-4</v>
      </c>
      <c r="AQ48">
        <f t="shared" si="51"/>
        <v>-0.59806828769922171</v>
      </c>
      <c r="AR48">
        <f t="shared" si="52"/>
        <v>-0.59882810667877484</v>
      </c>
      <c r="AS48">
        <f t="shared" si="53"/>
        <v>-5.518062904052308E-2</v>
      </c>
      <c r="AT48">
        <f t="shared" si="54"/>
        <v>-4.1987194171854231E-2</v>
      </c>
      <c r="AU48">
        <f t="shared" si="55"/>
        <v>-0.69599592989115211</v>
      </c>
      <c r="AW48">
        <v>45</v>
      </c>
      <c r="AX48">
        <f>IF(Z48&gt;0, (R48*SUMPRODUCT(K48:$K$98, X48:$X$98)-K48*$AZ$3)/Z48, 0)</f>
        <v>-35839.880630366228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41"/>
        <v>50000</v>
      </c>
      <c r="S49">
        <f t="shared" si="42"/>
        <v>-59361.321778660589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-54.789811748512392</v>
      </c>
      <c r="AC49">
        <f t="shared" si="27"/>
        <v>-49.390153175478858</v>
      </c>
      <c r="AE49">
        <f t="shared" si="43"/>
        <v>0</v>
      </c>
      <c r="AF49">
        <f t="shared" si="44"/>
        <v>0</v>
      </c>
      <c r="AG49">
        <f t="shared" si="45"/>
        <v>-4.1601291628612112E-2</v>
      </c>
      <c r="AH49">
        <f t="shared" si="46"/>
        <v>-34.071272951680413</v>
      </c>
      <c r="AI49">
        <f t="shared" si="39"/>
        <v>-34.112874243309022</v>
      </c>
      <c r="AJ49">
        <f t="shared" si="47"/>
        <v>-5.399658573033534</v>
      </c>
      <c r="AK49">
        <f t="shared" si="59"/>
        <v>-3.8352868223958678</v>
      </c>
      <c r="AL49">
        <f t="shared" si="40"/>
        <v>-43.347819638738422</v>
      </c>
      <c r="AN49">
        <f t="shared" si="48"/>
        <v>0</v>
      </c>
      <c r="AO49">
        <f t="shared" si="49"/>
        <v>0</v>
      </c>
      <c r="AP49">
        <f t="shared" si="50"/>
        <v>-3.692288873754711E-4</v>
      </c>
      <c r="AQ49">
        <f t="shared" si="51"/>
        <v>-0.30239681776521404</v>
      </c>
      <c r="AR49">
        <f t="shared" si="52"/>
        <v>-0.30276604665258949</v>
      </c>
      <c r="AS49">
        <f t="shared" si="53"/>
        <v>-4.7924231413944418E-2</v>
      </c>
      <c r="AT49">
        <f t="shared" si="54"/>
        <v>-3.4039776909837151E-2</v>
      </c>
      <c r="AU49">
        <f t="shared" si="55"/>
        <v>-0.38473005497637103</v>
      </c>
      <c r="AW49">
        <v>46</v>
      </c>
      <c r="AX49">
        <f>IF(Z49&gt;0, (R49*SUMPRODUCT(K49:$K$98, X49:$X$98)-K49*$AZ$3)/Z49, 0)</f>
        <v>-59361.321778660589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41"/>
        <v>50000</v>
      </c>
      <c r="S50">
        <f t="shared" si="42"/>
        <v>-99676.481954493589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-49.390153175478858</v>
      </c>
      <c r="AC50">
        <f t="shared" si="27"/>
        <v>-44.337436724732676</v>
      </c>
      <c r="AE50">
        <f t="shared" si="43"/>
        <v>0</v>
      </c>
      <c r="AF50">
        <f t="shared" si="44"/>
        <v>0</v>
      </c>
      <c r="AG50">
        <f t="shared" si="45"/>
        <v>-2.2240670946319385E-2</v>
      </c>
      <c r="AH50">
        <f t="shared" si="46"/>
        <v>-18.944607766006609</v>
      </c>
      <c r="AI50">
        <f t="shared" si="39"/>
        <v>-18.96684843695293</v>
      </c>
      <c r="AJ50">
        <f t="shared" si="47"/>
        <v>-5.0527164507461819</v>
      </c>
      <c r="AK50">
        <f t="shared" si="59"/>
        <v>-3.4573107222835202</v>
      </c>
      <c r="AL50">
        <f t="shared" si="40"/>
        <v>-27.476875609982631</v>
      </c>
      <c r="AN50">
        <f t="shared" si="48"/>
        <v>0</v>
      </c>
      <c r="AO50">
        <f t="shared" si="49"/>
        <v>0</v>
      </c>
      <c r="AP50">
        <f t="shared" si="50"/>
        <v>-1.7624577667013674E-4</v>
      </c>
      <c r="AQ50">
        <f t="shared" si="51"/>
        <v>-0.15012618627782429</v>
      </c>
      <c r="AR50">
        <f t="shared" si="52"/>
        <v>-0.15030243205449445</v>
      </c>
      <c r="AS50">
        <f t="shared" si="53"/>
        <v>-4.004015604138552E-2</v>
      </c>
      <c r="AT50">
        <f t="shared" si="54"/>
        <v>-2.7397393491840213E-2</v>
      </c>
      <c r="AU50">
        <f t="shared" si="55"/>
        <v>-0.21773998158772018</v>
      </c>
      <c r="AW50">
        <v>47</v>
      </c>
      <c r="AX50">
        <f>IF(Z50&gt;0, (R50*SUMPRODUCT(K50:$K$98, X50:$X$98)-K50*$AZ$3)/Z50, 0)</f>
        <v>-99676.481954493589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41"/>
        <v>50000</v>
      </c>
      <c r="S51">
        <f t="shared" si="42"/>
        <v>-170287.05013009885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-44.337436724732676</v>
      </c>
      <c r="AC51">
        <f t="shared" si="27"/>
        <v>-39.706211778411038</v>
      </c>
      <c r="AE51">
        <f t="shared" si="43"/>
        <v>0</v>
      </c>
      <c r="AF51">
        <f t="shared" si="44"/>
        <v>0</v>
      </c>
      <c r="AG51">
        <f t="shared" si="45"/>
        <v>-1.1658611664267951E-2</v>
      </c>
      <c r="AH51">
        <f t="shared" si="46"/>
        <v>-10.359652572588239</v>
      </c>
      <c r="AI51">
        <f t="shared" si="39"/>
        <v>-10.371311184252507</v>
      </c>
      <c r="AJ51">
        <f t="shared" si="47"/>
        <v>-4.6312249463216375</v>
      </c>
      <c r="AK51">
        <f t="shared" si="59"/>
        <v>-3.1036205707312878</v>
      </c>
      <c r="AL51">
        <f t="shared" si="40"/>
        <v>-18.106156701305434</v>
      </c>
      <c r="AN51">
        <f t="shared" si="48"/>
        <v>0</v>
      </c>
      <c r="AO51">
        <f t="shared" si="49"/>
        <v>0</v>
      </c>
      <c r="AP51">
        <f t="shared" si="50"/>
        <v>-8.2489685571982108E-5</v>
      </c>
      <c r="AQ51">
        <f t="shared" si="51"/>
        <v>-7.3298992020370879E-2</v>
      </c>
      <c r="AR51">
        <f t="shared" si="52"/>
        <v>-7.3381481705942858E-2</v>
      </c>
      <c r="AS51">
        <f t="shared" si="53"/>
        <v>-3.2767905873909153E-2</v>
      </c>
      <c r="AT51">
        <f t="shared" si="54"/>
        <v>-2.1959448722270739E-2</v>
      </c>
      <c r="AU51">
        <f t="shared" si="55"/>
        <v>-0.12810883630212277</v>
      </c>
      <c r="AW51">
        <v>48</v>
      </c>
      <c r="AX51">
        <f>IF(Z51&gt;0, (R51*SUMPRODUCT(K51:$K$98, X51:$X$98)-K51*$AZ$3)/Z51, 0)</f>
        <v>-170287.05013009885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41"/>
        <v>50000</v>
      </c>
      <c r="S52">
        <f t="shared" si="42"/>
        <v>-296698.19320670125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-39.706211778411038</v>
      </c>
      <c r="AC52">
        <f t="shared" si="27"/>
        <v>-35.510447259181895</v>
      </c>
      <c r="AE52">
        <f t="shared" si="43"/>
        <v>0</v>
      </c>
      <c r="AF52">
        <f t="shared" si="44"/>
        <v>0</v>
      </c>
      <c r="AG52">
        <f t="shared" si="45"/>
        <v>-5.9842708975384237E-3</v>
      </c>
      <c r="AH52">
        <f t="shared" si="46"/>
        <v>-5.5577546500868475</v>
      </c>
      <c r="AI52">
        <f t="shared" si="39"/>
        <v>-5.5637389209843864</v>
      </c>
      <c r="AJ52">
        <f t="shared" si="47"/>
        <v>-4.1957645192291437</v>
      </c>
      <c r="AK52">
        <f t="shared" si="59"/>
        <v>-2.779434824488773</v>
      </c>
      <c r="AL52">
        <f t="shared" si="40"/>
        <v>-12.538938264702303</v>
      </c>
      <c r="AN52">
        <f t="shared" si="48"/>
        <v>0</v>
      </c>
      <c r="AO52">
        <f t="shared" si="49"/>
        <v>0</v>
      </c>
      <c r="AP52">
        <f t="shared" si="50"/>
        <v>-3.7804720705514486E-5</v>
      </c>
      <c r="AQ52">
        <f t="shared" si="51"/>
        <v>-3.5110269219719693E-2</v>
      </c>
      <c r="AR52">
        <f t="shared" si="52"/>
        <v>-3.5148073940425212E-2</v>
      </c>
      <c r="AS52">
        <f t="shared" si="53"/>
        <v>-2.6506103836444275E-2</v>
      </c>
      <c r="AT52">
        <f t="shared" si="54"/>
        <v>-1.7558656527765264E-2</v>
      </c>
      <c r="AU52">
        <f t="shared" si="55"/>
        <v>-7.9212834304634744E-2</v>
      </c>
      <c r="AW52">
        <v>49</v>
      </c>
      <c r="AX52">
        <f>IF(Z52&gt;0, (R52*SUMPRODUCT(K52:$K$98, X52:$X$98)-K52*$AZ$3)/Z52, 0)</f>
        <v>-296698.19320670125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41"/>
        <v>50000</v>
      </c>
      <c r="S53">
        <f t="shared" si="42"/>
        <v>-528155.70376817265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-35.510447259181895</v>
      </c>
      <c r="AC53">
        <f t="shared" si="27"/>
        <v>-31.733893679071691</v>
      </c>
      <c r="AE53">
        <f t="shared" si="43"/>
        <v>0</v>
      </c>
      <c r="AF53">
        <f t="shared" si="44"/>
        <v>0</v>
      </c>
      <c r="AG53">
        <f t="shared" si="45"/>
        <v>-3.004217643837175E-3</v>
      </c>
      <c r="AH53">
        <f t="shared" si="46"/>
        <v>-2.9202105447258644</v>
      </c>
      <c r="AI53">
        <f t="shared" si="39"/>
        <v>-2.9232147623697013</v>
      </c>
      <c r="AJ53">
        <f t="shared" si="47"/>
        <v>-3.7765535801102033</v>
      </c>
      <c r="AK53">
        <f t="shared" si="59"/>
        <v>-2.485731308142733</v>
      </c>
      <c r="AL53">
        <f t="shared" si="40"/>
        <v>-9.1854996506226385</v>
      </c>
      <c r="AN53">
        <f t="shared" si="48"/>
        <v>0</v>
      </c>
      <c r="AO53">
        <f t="shared" si="49"/>
        <v>0</v>
      </c>
      <c r="AP53">
        <f t="shared" si="50"/>
        <v>-1.6945256947699921E-5</v>
      </c>
      <c r="AQ53">
        <f t="shared" si="51"/>
        <v>-1.6471415818781632E-2</v>
      </c>
      <c r="AR53">
        <f t="shared" si="52"/>
        <v>-1.6488361075729329E-2</v>
      </c>
      <c r="AS53">
        <f t="shared" si="53"/>
        <v>-2.1301609396709831E-2</v>
      </c>
      <c r="AT53">
        <f t="shared" si="54"/>
        <v>-1.4020740410012646E-2</v>
      </c>
      <c r="AU53">
        <f t="shared" si="55"/>
        <v>-5.1810710882451809E-2</v>
      </c>
      <c r="AW53">
        <v>50</v>
      </c>
      <c r="AX53">
        <f>IF(Z53&gt;0, (R53*SUMPRODUCT(K53:$K$98, X53:$X$98)-K53*$AZ$3)/Z53, 0)</f>
        <v>-528155.70376817265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41"/>
        <v>50000</v>
      </c>
      <c r="S54">
        <f t="shared" si="42"/>
        <v>-962983.77270170278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-31.733893679071691</v>
      </c>
      <c r="AC54">
        <f t="shared" si="27"/>
        <v>-28.347093800845901</v>
      </c>
      <c r="AE54">
        <f t="shared" si="43"/>
        <v>0</v>
      </c>
      <c r="AF54">
        <f t="shared" si="44"/>
        <v>0</v>
      </c>
      <c r="AG54">
        <f t="shared" si="45"/>
        <v>-1.4718365254129155E-3</v>
      </c>
      <c r="AH54">
        <f t="shared" si="46"/>
        <v>-1.5023389419858877</v>
      </c>
      <c r="AI54">
        <f t="shared" si="39"/>
        <v>-1.5038107785113006</v>
      </c>
      <c r="AJ54">
        <f t="shared" si="47"/>
        <v>-3.3867998782257906</v>
      </c>
      <c r="AK54">
        <f t="shared" si="59"/>
        <v>-2.2213725575350187</v>
      </c>
      <c r="AL54">
        <f t="shared" si="40"/>
        <v>-7.1119832142721098</v>
      </c>
      <c r="AN54">
        <f t="shared" si="48"/>
        <v>0</v>
      </c>
      <c r="AO54">
        <f t="shared" si="49"/>
        <v>0</v>
      </c>
      <c r="AP54">
        <f t="shared" si="50"/>
        <v>-7.4123909952107359E-6</v>
      </c>
      <c r="AQ54">
        <f t="shared" si="51"/>
        <v>-7.5660057710597289E-3</v>
      </c>
      <c r="AR54">
        <f t="shared" si="52"/>
        <v>-7.5734181620549399E-3</v>
      </c>
      <c r="AS54">
        <f t="shared" si="53"/>
        <v>-1.7056435607139726E-2</v>
      </c>
      <c r="AT54">
        <f t="shared" si="54"/>
        <v>-1.1187167635931212E-2</v>
      </c>
      <c r="AU54">
        <f t="shared" si="55"/>
        <v>-3.5817021405125882E-2</v>
      </c>
      <c r="AW54">
        <v>51</v>
      </c>
      <c r="AX54">
        <f>IF(Z54&gt;0, (R54*SUMPRODUCT(K54:$K$98, X54:$X$98)-K54*$AZ$3)/Z54, 0)</f>
        <v>-962983.77270170278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41"/>
        <v>50000</v>
      </c>
      <c r="S55">
        <f t="shared" si="42"/>
        <v>-1801137.8997687772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-28.347093800845901</v>
      </c>
      <c r="AC55">
        <f t="shared" si="27"/>
        <v>-25.316024722648592</v>
      </c>
      <c r="AE55">
        <f t="shared" si="43"/>
        <v>0</v>
      </c>
      <c r="AF55">
        <f t="shared" si="44"/>
        <v>0</v>
      </c>
      <c r="AG55">
        <f t="shared" si="45"/>
        <v>-7.0277863582512371E-4</v>
      </c>
      <c r="AH55">
        <f t="shared" si="46"/>
        <v>-0.75433952433366258</v>
      </c>
      <c r="AI55">
        <f t="shared" si="39"/>
        <v>-0.75504230296948771</v>
      </c>
      <c r="AJ55">
        <f t="shared" si="47"/>
        <v>-3.0310690781973086</v>
      </c>
      <c r="AK55">
        <f t="shared" si="59"/>
        <v>-1.9842965660592133</v>
      </c>
      <c r="AL55">
        <f t="shared" si="40"/>
        <v>-5.7704079472260101</v>
      </c>
      <c r="AN55">
        <f t="shared" si="48"/>
        <v>0</v>
      </c>
      <c r="AO55">
        <f t="shared" si="49"/>
        <v>0</v>
      </c>
      <c r="AP55">
        <f t="shared" si="50"/>
        <v>-3.1600886896554531E-6</v>
      </c>
      <c r="AQ55">
        <f t="shared" si="51"/>
        <v>-3.3919354936111784E-3</v>
      </c>
      <c r="AR55">
        <f t="shared" si="52"/>
        <v>-3.3950955823008342E-3</v>
      </c>
      <c r="AS55">
        <f t="shared" si="53"/>
        <v>-1.3629394269121114E-2</v>
      </c>
      <c r="AT55">
        <f t="shared" si="54"/>
        <v>-8.9225153066352057E-3</v>
      </c>
      <c r="AU55">
        <f t="shared" si="55"/>
        <v>-2.5947005158057156E-2</v>
      </c>
      <c r="AW55">
        <v>52</v>
      </c>
      <c r="AX55">
        <f>IF(Z55&gt;0, (R55*SUMPRODUCT(K55:$K$98, X55:$X$98)-K55*$AZ$3)/Z55, 0)</f>
        <v>-1801137.8997687772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41"/>
        <v>50000</v>
      </c>
      <c r="S56">
        <f t="shared" si="42"/>
        <v>-3463974.8402354447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-25.316024722648592</v>
      </c>
      <c r="AC56">
        <f t="shared" si="27"/>
        <v>-22.606349618884732</v>
      </c>
      <c r="AE56">
        <f t="shared" si="43"/>
        <v>0</v>
      </c>
      <c r="AF56">
        <f t="shared" si="44"/>
        <v>0</v>
      </c>
      <c r="AG56">
        <f t="shared" si="45"/>
        <v>-3.2630649270749595E-4</v>
      </c>
      <c r="AH56">
        <f t="shared" si="46"/>
        <v>-0.36944435675937654</v>
      </c>
      <c r="AI56">
        <f t="shared" si="39"/>
        <v>-0.36977066325208402</v>
      </c>
      <c r="AJ56">
        <f t="shared" si="47"/>
        <v>-2.7096751037638604</v>
      </c>
      <c r="AK56">
        <f t="shared" si="59"/>
        <v>-1.7721217305854016</v>
      </c>
      <c r="AL56">
        <f t="shared" si="40"/>
        <v>-4.8515674976013461</v>
      </c>
      <c r="AN56">
        <f t="shared" si="48"/>
        <v>0</v>
      </c>
      <c r="AO56">
        <f t="shared" si="49"/>
        <v>0</v>
      </c>
      <c r="AP56">
        <f t="shared" si="50"/>
        <v>-1.31005163493855E-6</v>
      </c>
      <c r="AQ56">
        <f t="shared" si="51"/>
        <v>-1.4832410460961811E-3</v>
      </c>
      <c r="AR56">
        <f t="shared" si="52"/>
        <v>-1.4845510977311196E-3</v>
      </c>
      <c r="AS56">
        <f t="shared" si="53"/>
        <v>-1.0878773114147672E-2</v>
      </c>
      <c r="AT56">
        <f t="shared" si="54"/>
        <v>-7.1146943819613631E-3</v>
      </c>
      <c r="AU56">
        <f t="shared" si="55"/>
        <v>-1.9478018593840157E-2</v>
      </c>
      <c r="AW56">
        <v>53</v>
      </c>
      <c r="AX56">
        <f>IF(Z56&gt;0, (R56*SUMPRODUCT(K56:$K$98, X56:$X$98)-K56*$AZ$3)/Z56, 0)</f>
        <v>-3463974.8402354447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41"/>
        <v>50000</v>
      </c>
      <c r="S57">
        <f t="shared" si="42"/>
        <v>-6867858.3781342134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-22.606349618884732</v>
      </c>
      <c r="AC57">
        <f t="shared" si="27"/>
        <v>-20.185451574879512</v>
      </c>
      <c r="AE57">
        <f t="shared" si="43"/>
        <v>0</v>
      </c>
      <c r="AF57">
        <f t="shared" si="44"/>
        <v>0</v>
      </c>
      <c r="AG57">
        <f t="shared" si="45"/>
        <v>-1.4695593927173612E-4</v>
      </c>
      <c r="AH57">
        <f t="shared" si="46"/>
        <v>-0.17608748850868486</v>
      </c>
      <c r="AI57">
        <f t="shared" si="39"/>
        <v>-0.17623444444795661</v>
      </c>
      <c r="AJ57">
        <f t="shared" si="47"/>
        <v>-2.4208980440052201</v>
      </c>
      <c r="AK57">
        <f t="shared" si="59"/>
        <v>-1.5824444733219314</v>
      </c>
      <c r="AL57">
        <f t="shared" si="40"/>
        <v>-4.1795769617751084</v>
      </c>
      <c r="AN57">
        <f t="shared" si="48"/>
        <v>0</v>
      </c>
      <c r="AO57">
        <f t="shared" si="49"/>
        <v>0</v>
      </c>
      <c r="AP57">
        <f t="shared" si="50"/>
        <v>-5.2678308148885449E-7</v>
      </c>
      <c r="AQ57">
        <f t="shared" si="51"/>
        <v>-6.3120898868004231E-4</v>
      </c>
      <c r="AR57">
        <f t="shared" si="52"/>
        <v>-6.3173577176153111E-4</v>
      </c>
      <c r="AS57">
        <f t="shared" si="53"/>
        <v>-8.678030557399085E-3</v>
      </c>
      <c r="AT57">
        <f t="shared" si="54"/>
        <v>-5.672482378545559E-3</v>
      </c>
      <c r="AU57">
        <f t="shared" si="55"/>
        <v>-1.4982248707706177E-2</v>
      </c>
      <c r="AW57">
        <v>54</v>
      </c>
      <c r="AX57">
        <f>IF(Z57&gt;0, (R57*SUMPRODUCT(K57:$K$98, X57:$X$98)-K57*$AZ$3)/Z57, 0)</f>
        <v>-6867858.3781342134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41"/>
        <v>50000</v>
      </c>
      <c r="S58">
        <f t="shared" si="42"/>
        <v>-14059603.700345393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-20.185451574879512</v>
      </c>
      <c r="AC58">
        <f t="shared" si="27"/>
        <v>-18.02324235078666</v>
      </c>
      <c r="AE58">
        <f t="shared" si="43"/>
        <v>0</v>
      </c>
      <c r="AF58">
        <f t="shared" si="44"/>
        <v>0</v>
      </c>
      <c r="AG58">
        <f t="shared" si="45"/>
        <v>-6.4095840590243288E-5</v>
      </c>
      <c r="AH58">
        <f t="shared" si="46"/>
        <v>-8.1390539288775474E-2</v>
      </c>
      <c r="AI58">
        <f t="shared" si="39"/>
        <v>-8.145463512936571E-2</v>
      </c>
      <c r="AJ58">
        <f t="shared" si="47"/>
        <v>-2.1622092240928517</v>
      </c>
      <c r="AK58">
        <f t="shared" si="59"/>
        <v>-1.412981610241566</v>
      </c>
      <c r="AL58">
        <f t="shared" si="40"/>
        <v>-3.6566454694637835</v>
      </c>
      <c r="AN58">
        <f t="shared" si="48"/>
        <v>0</v>
      </c>
      <c r="AO58">
        <f t="shared" si="49"/>
        <v>0</v>
      </c>
      <c r="AP58">
        <f t="shared" si="50"/>
        <v>-2.0514290459192287E-7</v>
      </c>
      <c r="AQ58">
        <f t="shared" si="51"/>
        <v>-2.60495712081261E-4</v>
      </c>
      <c r="AR58">
        <f t="shared" si="52"/>
        <v>-2.6070085498585289E-4</v>
      </c>
      <c r="AS58">
        <f t="shared" si="53"/>
        <v>-6.9202911839707539E-3</v>
      </c>
      <c r="AT58">
        <f t="shared" si="54"/>
        <v>-4.522339499578234E-3</v>
      </c>
      <c r="AU58">
        <f t="shared" si="55"/>
        <v>-1.1703331538534843E-2</v>
      </c>
      <c r="AW58">
        <v>55</v>
      </c>
      <c r="AX58">
        <f>IF(Z58&gt;0, (R58*SUMPRODUCT(K58:$K$98, X58:$X$98)-K58*$AZ$3)/Z58, 0)</f>
        <v>-14059603.700345393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41"/>
        <v>50000</v>
      </c>
      <c r="S59">
        <f t="shared" si="42"/>
        <v>-29795927.869457293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-18.02324235078666</v>
      </c>
      <c r="AC59">
        <f t="shared" si="27"/>
        <v>-16.09239531696166</v>
      </c>
      <c r="AE59">
        <f t="shared" si="43"/>
        <v>0</v>
      </c>
      <c r="AF59">
        <f t="shared" si="44"/>
        <v>0</v>
      </c>
      <c r="AG59">
        <f t="shared" si="45"/>
        <v>-2.7004353392628164E-5</v>
      </c>
      <c r="AH59">
        <f t="shared" si="46"/>
        <v>-3.6450528791712698E-2</v>
      </c>
      <c r="AI59">
        <f t="shared" si="39"/>
        <v>-3.6477533145105323E-2</v>
      </c>
      <c r="AJ59">
        <f t="shared" si="47"/>
        <v>-1.9308470338249997</v>
      </c>
      <c r="AK59">
        <f t="shared" si="59"/>
        <v>-1.2616269645550664</v>
      </c>
      <c r="AL59">
        <f t="shared" si="40"/>
        <v>-3.2289515315251713</v>
      </c>
      <c r="AN59">
        <f t="shared" si="48"/>
        <v>0</v>
      </c>
      <c r="AO59">
        <f t="shared" si="49"/>
        <v>0</v>
      </c>
      <c r="AP59">
        <f t="shared" si="50"/>
        <v>-7.7168918347456582E-8</v>
      </c>
      <c r="AQ59">
        <f t="shared" si="51"/>
        <v>-1.0416275624718951E-4</v>
      </c>
      <c r="AR59">
        <f t="shared" si="52"/>
        <v>-1.0423992516553696E-4</v>
      </c>
      <c r="AS59">
        <f t="shared" si="53"/>
        <v>-5.5176798691778921E-3</v>
      </c>
      <c r="AT59">
        <f t="shared" si="54"/>
        <v>-3.6052849256252508E-3</v>
      </c>
      <c r="AU59">
        <f t="shared" si="55"/>
        <v>-9.2272047199686794E-3</v>
      </c>
      <c r="AW59">
        <v>56</v>
      </c>
      <c r="AX59">
        <f>IF(Z59&gt;0, (R59*SUMPRODUCT(K59:$K$98, X59:$X$98)-K59*$AZ$3)/Z59, 0)</f>
        <v>-29795927.869457293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41"/>
        <v>50000</v>
      </c>
      <c r="S60">
        <f t="shared" si="42"/>
        <v>-65467066.826479889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-16.09239531696166</v>
      </c>
      <c r="AC60">
        <f t="shared" si="27"/>
        <v>-14.368296328345512</v>
      </c>
      <c r="AE60">
        <f t="shared" si="43"/>
        <v>0</v>
      </c>
      <c r="AF60">
        <f t="shared" si="44"/>
        <v>0</v>
      </c>
      <c r="AG60">
        <f t="shared" si="45"/>
        <v>-1.0973682665842204E-5</v>
      </c>
      <c r="AH60">
        <f t="shared" si="46"/>
        <v>-1.5760627192859675E-2</v>
      </c>
      <c r="AI60">
        <f t="shared" si="39"/>
        <v>-1.5771600875525517E-2</v>
      </c>
      <c r="AJ60">
        <f t="shared" si="47"/>
        <v>-1.7240989886161486</v>
      </c>
      <c r="AK60">
        <f t="shared" si="59"/>
        <v>-1.1264676721873164</v>
      </c>
      <c r="AL60">
        <f t="shared" si="40"/>
        <v>-2.8663382616789903</v>
      </c>
      <c r="AN60">
        <f t="shared" si="48"/>
        <v>0</v>
      </c>
      <c r="AO60">
        <f t="shared" si="49"/>
        <v>0</v>
      </c>
      <c r="AP60">
        <f t="shared" si="50"/>
        <v>-2.7999031215015179E-8</v>
      </c>
      <c r="AQ60">
        <f t="shared" si="51"/>
        <v>-4.0212780538540181E-5</v>
      </c>
      <c r="AR60">
        <f t="shared" si="52"/>
        <v>-4.0240779569755193E-5</v>
      </c>
      <c r="AS60">
        <f t="shared" si="53"/>
        <v>-4.3989882767705131E-3</v>
      </c>
      <c r="AT60">
        <f t="shared" si="54"/>
        <v>-2.8741494060560697E-3</v>
      </c>
      <c r="AU60">
        <f t="shared" si="55"/>
        <v>-7.313378462396338E-3</v>
      </c>
      <c r="AW60">
        <v>57</v>
      </c>
      <c r="AX60">
        <f>IF(Z60&gt;0, (R60*SUMPRODUCT(K60:$K$98, X60:$X$98)-K60*$AZ$3)/Z60, 0)</f>
        <v>-65467066.826479889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41"/>
        <v>50000</v>
      </c>
      <c r="S61">
        <f t="shared" si="42"/>
        <v>-149241327.36028665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-14.368296328345512</v>
      </c>
      <c r="AC61">
        <f t="shared" si="27"/>
        <v>-12.828869441686415</v>
      </c>
      <c r="AE61">
        <f t="shared" si="43"/>
        <v>0</v>
      </c>
      <c r="AF61">
        <f t="shared" si="44"/>
        <v>0</v>
      </c>
      <c r="AG61">
        <f t="shared" si="45"/>
        <v>-4.2980284578667573E-6</v>
      </c>
      <c r="AH61">
        <f t="shared" si="46"/>
        <v>-6.5659173813170249E-3</v>
      </c>
      <c r="AI61">
        <f t="shared" si="39"/>
        <v>-6.5702154097748919E-3</v>
      </c>
      <c r="AJ61">
        <f t="shared" si="47"/>
        <v>-1.539426886659097</v>
      </c>
      <c r="AK61">
        <f t="shared" si="59"/>
        <v>-1.0057807429841858</v>
      </c>
      <c r="AL61">
        <f t="shared" si="40"/>
        <v>-2.5517778450530577</v>
      </c>
      <c r="AN61">
        <f t="shared" si="48"/>
        <v>0</v>
      </c>
      <c r="AO61">
        <f t="shared" si="49"/>
        <v>0</v>
      </c>
      <c r="AP61">
        <f t="shared" si="50"/>
        <v>-9.7913341383676432E-9</v>
      </c>
      <c r="AQ61">
        <f t="shared" si="51"/>
        <v>-1.4957809524904705E-5</v>
      </c>
      <c r="AR61">
        <f t="shared" si="52"/>
        <v>-1.4967600859043074E-5</v>
      </c>
      <c r="AS61">
        <f t="shared" si="53"/>
        <v>-3.5069667817759038E-3</v>
      </c>
      <c r="AT61">
        <f t="shared" si="54"/>
        <v>-2.2912680595376191E-3</v>
      </c>
      <c r="AU61">
        <f t="shared" si="55"/>
        <v>-5.8132024421725659E-3</v>
      </c>
      <c r="AW61">
        <v>58</v>
      </c>
      <c r="AX61">
        <f>IF(Z61&gt;0, (R61*SUMPRODUCT(K61:$K$98, X61:$X$98)-K61*$AZ$3)/Z61, 0)</f>
        <v>-149241327.36028665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41"/>
        <v>50000</v>
      </c>
      <c r="S62">
        <f t="shared" si="42"/>
        <v>-353813007.54346555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-12.828869441686415</v>
      </c>
      <c r="AC62">
        <f t="shared" si="27"/>
        <v>-11.454360203567694</v>
      </c>
      <c r="AE62">
        <f t="shared" si="43"/>
        <v>0</v>
      </c>
      <c r="AF62">
        <f t="shared" si="44"/>
        <v>0</v>
      </c>
      <c r="AG62">
        <f t="shared" si="45"/>
        <v>-1.6187025292110747E-6</v>
      </c>
      <c r="AH62">
        <f t="shared" si="46"/>
        <v>-2.6363456440770153E-3</v>
      </c>
      <c r="AI62">
        <f t="shared" si="39"/>
        <v>-2.6379643466062264E-3</v>
      </c>
      <c r="AJ62">
        <f t="shared" si="47"/>
        <v>-1.3745092381187209</v>
      </c>
      <c r="AK62">
        <f t="shared" si="59"/>
        <v>-0.89802086091804911</v>
      </c>
      <c r="AL62">
        <f t="shared" si="40"/>
        <v>-2.2751680633833762</v>
      </c>
      <c r="AN62">
        <f t="shared" si="48"/>
        <v>0</v>
      </c>
      <c r="AO62">
        <f t="shared" si="49"/>
        <v>0</v>
      </c>
      <c r="AP62">
        <f t="shared" si="50"/>
        <v>-3.2924683394905642E-9</v>
      </c>
      <c r="AQ62">
        <f t="shared" si="51"/>
        <v>-5.3623716578165496E-6</v>
      </c>
      <c r="AR62">
        <f t="shared" si="52"/>
        <v>-5.3656641261560402E-6</v>
      </c>
      <c r="AS62">
        <f t="shared" si="53"/>
        <v>-2.7957750526582813E-3</v>
      </c>
      <c r="AT62">
        <f t="shared" si="54"/>
        <v>-1.8265896292975947E-3</v>
      </c>
      <c r="AU62">
        <f t="shared" si="55"/>
        <v>-4.627730346082032E-3</v>
      </c>
      <c r="AW62">
        <v>59</v>
      </c>
      <c r="AX62">
        <f>IF(Z62&gt;0, (R62*SUMPRODUCT(K62:$K$98, X62:$X$98)-K62*$AZ$3)/Z62, 0)</f>
        <v>-353813007.54346555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41"/>
        <v>50000</v>
      </c>
      <c r="S63">
        <f t="shared" si="42"/>
        <v>-874355814.78807962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-11.454360203567694</v>
      </c>
      <c r="AC63">
        <f t="shared" si="27"/>
        <v>-10.227111819574844</v>
      </c>
      <c r="AE63">
        <f t="shared" si="43"/>
        <v>0</v>
      </c>
      <c r="AF63">
        <f t="shared" si="44"/>
        <v>0</v>
      </c>
      <c r="AG63">
        <f t="shared" si="45"/>
        <v>-5.8483695348063889E-7</v>
      </c>
      <c r="AH63">
        <f t="shared" si="46"/>
        <v>-1.0176785504383251E-3</v>
      </c>
      <c r="AI63">
        <f t="shared" si="39"/>
        <v>-1.0182633873918056E-3</v>
      </c>
      <c r="AJ63">
        <f t="shared" si="47"/>
        <v>-1.2272483839928494</v>
      </c>
      <c r="AK63">
        <f t="shared" si="59"/>
        <v>-0.80180521424973861</v>
      </c>
      <c r="AL63">
        <f t="shared" si="40"/>
        <v>-2.0300718616299798</v>
      </c>
      <c r="AN63">
        <f t="shared" si="48"/>
        <v>0</v>
      </c>
      <c r="AO63">
        <f t="shared" si="49"/>
        <v>0</v>
      </c>
      <c r="AP63">
        <f t="shared" si="50"/>
        <v>-1.0621145189426142E-9</v>
      </c>
      <c r="AQ63">
        <f t="shared" si="51"/>
        <v>-1.8481923168570805E-6</v>
      </c>
      <c r="AR63">
        <f t="shared" si="52"/>
        <v>-1.8492544313760229E-6</v>
      </c>
      <c r="AS63">
        <f t="shared" si="53"/>
        <v>-2.2287892706335591E-3</v>
      </c>
      <c r="AT63">
        <f t="shared" si="54"/>
        <v>-1.4561476567959953E-3</v>
      </c>
      <c r="AU63">
        <f t="shared" si="55"/>
        <v>-3.6867861818609305E-3</v>
      </c>
      <c r="AW63">
        <v>60</v>
      </c>
      <c r="AX63">
        <f>IF(Z63&gt;0, (R63*SUMPRODUCT(K63:$K$98, X63:$X$98)-K63*$AZ$3)/Z63, 0)</f>
        <v>-874355814.78807962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41"/>
        <v>50000</v>
      </c>
      <c r="S64">
        <f t="shared" si="42"/>
        <v>-2257460415.3326545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-10.227111819574844</v>
      </c>
      <c r="AC64">
        <f t="shared" si="27"/>
        <v>-9.1313513942274227</v>
      </c>
      <c r="AE64">
        <f t="shared" si="43"/>
        <v>0</v>
      </c>
      <c r="AF64">
        <f t="shared" si="44"/>
        <v>0</v>
      </c>
      <c r="AG64">
        <f t="shared" si="45"/>
        <v>-2.0224831700718539E-7</v>
      </c>
      <c r="AH64">
        <f t="shared" si="46"/>
        <v>-3.7674026693864705E-4</v>
      </c>
      <c r="AI64">
        <f t="shared" si="39"/>
        <v>-3.7694251525565423E-4</v>
      </c>
      <c r="AJ64">
        <f t="shared" si="47"/>
        <v>-1.0957604253474216</v>
      </c>
      <c r="AK64">
        <f t="shared" si="59"/>
        <v>-0.71589782737023921</v>
      </c>
      <c r="AL64">
        <f t="shared" si="40"/>
        <v>-1.8120351952329163</v>
      </c>
      <c r="AN64">
        <f t="shared" si="48"/>
        <v>0</v>
      </c>
      <c r="AO64">
        <f t="shared" si="49"/>
        <v>0</v>
      </c>
      <c r="AP64">
        <f t="shared" si="50"/>
        <v>-3.2794682689917713E-10</v>
      </c>
      <c r="AQ64">
        <f t="shared" si="51"/>
        <v>-6.1088654252331203E-7</v>
      </c>
      <c r="AR64">
        <f t="shared" si="52"/>
        <v>-6.1121448935021129E-7</v>
      </c>
      <c r="AS64">
        <f t="shared" si="53"/>
        <v>-1.7767819275431235E-3</v>
      </c>
      <c r="AT64">
        <f t="shared" si="54"/>
        <v>-1.1608325070103984E-3</v>
      </c>
      <c r="AU64">
        <f t="shared" si="55"/>
        <v>-2.938225649042872E-3</v>
      </c>
      <c r="AW64">
        <v>61</v>
      </c>
      <c r="AX64">
        <f>IF(Z64&gt;0, (R64*SUMPRODUCT(K64:$K$98, X64:$X$98)-K64*$AZ$3)/Z64, 0)</f>
        <v>-2257460415.3326545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41"/>
        <v>50000</v>
      </c>
      <c r="S65">
        <f t="shared" si="42"/>
        <v>-6102792000.3796883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-9.1313513942274227</v>
      </c>
      <c r="AC65">
        <f t="shared" si="27"/>
        <v>-8.1529928323106269</v>
      </c>
      <c r="AE65">
        <f t="shared" si="43"/>
        <v>0</v>
      </c>
      <c r="AF65">
        <f t="shared" si="44"/>
        <v>0</v>
      </c>
      <c r="AG65">
        <f t="shared" si="45"/>
        <v>-6.6797236673012816E-8</v>
      </c>
      <c r="AH65">
        <f t="shared" si="46"/>
        <v>-1.3342859716410072E-4</v>
      </c>
      <c r="AI65">
        <f t="shared" si="39"/>
        <v>-1.3349539440077373E-4</v>
      </c>
      <c r="AJ65">
        <f t="shared" si="47"/>
        <v>-0.97835856191679582</v>
      </c>
      <c r="AK65">
        <f t="shared" si="59"/>
        <v>-0.63919459759591968</v>
      </c>
      <c r="AL65">
        <f t="shared" si="40"/>
        <v>-1.6176866549071163</v>
      </c>
      <c r="AN65">
        <f t="shared" si="48"/>
        <v>0</v>
      </c>
      <c r="AO65">
        <f t="shared" si="49"/>
        <v>0</v>
      </c>
      <c r="AP65">
        <f t="shared" si="50"/>
        <v>-9.6707240424905275E-11</v>
      </c>
      <c r="AQ65">
        <f t="shared" si="51"/>
        <v>-1.9317432978061731E-7</v>
      </c>
      <c r="AR65">
        <f t="shared" si="52"/>
        <v>-1.9327103702104222E-7</v>
      </c>
      <c r="AS65">
        <f t="shared" si="53"/>
        <v>-1.4164411790297592E-3</v>
      </c>
      <c r="AT65">
        <f t="shared" si="54"/>
        <v>-9.2540872507355324E-4</v>
      </c>
      <c r="AU65">
        <f t="shared" si="55"/>
        <v>-2.3420431751403335E-3</v>
      </c>
      <c r="AW65">
        <v>62</v>
      </c>
      <c r="AX65">
        <f>IF(Z65&gt;0, (R65*SUMPRODUCT(K65:$K$98, X65:$X$98)-K65*$AZ$3)/Z65, 0)</f>
        <v>-6102792000.3796883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41"/>
        <v>50000</v>
      </c>
      <c r="S66">
        <f t="shared" si="42"/>
        <v>-17317724492.681263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-8.1529928323106269</v>
      </c>
      <c r="AC66">
        <f t="shared" si="27"/>
        <v>-7.2794580497676904</v>
      </c>
      <c r="AE66">
        <f t="shared" si="43"/>
        <v>0</v>
      </c>
      <c r="AF66">
        <f t="shared" si="44"/>
        <v>0</v>
      </c>
      <c r="AG66">
        <f t="shared" si="45"/>
        <v>-2.1017363028393542E-8</v>
      </c>
      <c r="AH66">
        <f t="shared" si="46"/>
        <v>-4.5111901277889149E-5</v>
      </c>
      <c r="AI66">
        <f t="shared" si="39"/>
        <v>-4.5132918640917541E-5</v>
      </c>
      <c r="AJ66">
        <f t="shared" si="47"/>
        <v>-0.87353478254293648</v>
      </c>
      <c r="AK66">
        <f t="shared" si="59"/>
        <v>-0.57070949826174389</v>
      </c>
      <c r="AL66">
        <f t="shared" si="40"/>
        <v>-1.4442894137233213</v>
      </c>
      <c r="AN66">
        <f t="shared" si="48"/>
        <v>0</v>
      </c>
      <c r="AO66">
        <f t="shared" si="49"/>
        <v>0</v>
      </c>
      <c r="AP66">
        <f t="shared" si="50"/>
        <v>-2.7168189465173874E-11</v>
      </c>
      <c r="AQ66">
        <f t="shared" si="51"/>
        <v>-5.8314103410412038E-8</v>
      </c>
      <c r="AR66">
        <f t="shared" si="52"/>
        <v>-5.8341271599877213E-8</v>
      </c>
      <c r="AS66">
        <f t="shared" si="53"/>
        <v>-1.1291786911842639E-3</v>
      </c>
      <c r="AT66">
        <f t="shared" si="54"/>
        <v>-7.3773021655488386E-4</v>
      </c>
      <c r="AU66">
        <f t="shared" si="55"/>
        <v>-1.8669672490107478E-3</v>
      </c>
      <c r="AW66">
        <v>63</v>
      </c>
      <c r="AX66">
        <f>IF(Z66&gt;0, (R66*SUMPRODUCT(K66:$K$98, X66:$X$98)-K66*$AZ$3)/Z66, 0)</f>
        <v>-17317724492.681263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-51729850209.923019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-7.2794580497676904</v>
      </c>
      <c r="AC67">
        <f t="shared" si="27"/>
        <v>-6.4995161654770923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-6.2821718399547292E-9</v>
      </c>
      <c r="AH67">
        <f t="shared" ref="AH67:AH79" si="66">-X67*R67</f>
        <v>-1.4525017558154879E-5</v>
      </c>
      <c r="AI67">
        <f t="shared" si="39"/>
        <v>-1.4531299729994834E-5</v>
      </c>
      <c r="AJ67">
        <f t="shared" ref="AJ67:AJ79" si="67">AB67-AC67</f>
        <v>-0.77994188429059808</v>
      </c>
      <c r="AK67">
        <f t="shared" si="59"/>
        <v>-0.50956206348373834</v>
      </c>
      <c r="AL67">
        <f t="shared" si="40"/>
        <v>-1.2895184790740664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-7.2506052398070996E-12</v>
      </c>
      <c r="AQ67">
        <f t="shared" ref="AQ67:AQ79" si="71">AH67*$K67</f>
        <v>-1.6764133662444804E-8</v>
      </c>
      <c r="AR67">
        <f t="shared" ref="AR67:AR79" si="72">AI67*$K67</f>
        <v>-1.6771384267684611E-8</v>
      </c>
      <c r="AS67">
        <f t="shared" ref="AS67:AS79" si="73">AJ67*$K67</f>
        <v>-9.0017447103503368E-4</v>
      </c>
      <c r="AT67">
        <f t="shared" ref="AT67:AT79" si="74">AK67*$K67</f>
        <v>-5.8811402515355831E-4</v>
      </c>
      <c r="AU67">
        <f t="shared" ref="AU67:AU79" si="75">AL67*$K67</f>
        <v>-1.4883052675728596E-3</v>
      </c>
      <c r="AW67">
        <v>64</v>
      </c>
      <c r="AX67">
        <f>IF(Z67&gt;0, (R67*SUMPRODUCT(K67:$K$98, X67:$X$98)-K67*$AZ$3)/Z67, 0)</f>
        <v>-51729850209.923019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1"/>
        <v>50000</v>
      </c>
      <c r="S68">
        <f t="shared" si="62"/>
        <v>-163124535805.42776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-6.4995161654770923</v>
      </c>
      <c r="AC68">
        <f t="shared" ref="AC68:AC79" si="79">S68*Z68</f>
        <v>-5.8031394477727423</v>
      </c>
      <c r="AE68">
        <f t="shared" si="63"/>
        <v>0</v>
      </c>
      <c r="AF68">
        <f t="shared" si="64"/>
        <v>0</v>
      </c>
      <c r="AG68">
        <f t="shared" si="65"/>
        <v>-1.7787451222833302E-9</v>
      </c>
      <c r="AH68">
        <f t="shared" si="66"/>
        <v>-4.4406049992718513E-6</v>
      </c>
      <c r="AI68">
        <f t="shared" si="39"/>
        <v>-4.4423837443941349E-6</v>
      </c>
      <c r="AJ68">
        <f t="shared" si="67"/>
        <v>-0.69637671770435006</v>
      </c>
      <c r="AK68">
        <f t="shared" ref="AK68:AK79" si="80">G68*SUM(AB68:AB68, AE68:AF68)</f>
        <v>-0.45496613158339649</v>
      </c>
      <c r="AL68">
        <f t="shared" si="40"/>
        <v>-1.1513472916714909</v>
      </c>
      <c r="AN68">
        <f t="shared" si="68"/>
        <v>0</v>
      </c>
      <c r="AO68">
        <f t="shared" si="69"/>
        <v>0</v>
      </c>
      <c r="AP68">
        <f t="shared" si="70"/>
        <v>-1.8329902222388808E-12</v>
      </c>
      <c r="AQ68">
        <f t="shared" si="71"/>
        <v>-4.5760269093763216E-9</v>
      </c>
      <c r="AR68">
        <f t="shared" si="72"/>
        <v>-4.5778598995985615E-9</v>
      </c>
      <c r="AS68">
        <f t="shared" si="73"/>
        <v>-7.1761361341546792E-4</v>
      </c>
      <c r="AT68">
        <f t="shared" si="74"/>
        <v>-4.6884090373313026E-4</v>
      </c>
      <c r="AU68">
        <f t="shared" si="75"/>
        <v>-1.1864590950084975E-3</v>
      </c>
      <c r="AW68">
        <v>65</v>
      </c>
      <c r="AX68">
        <f>IF(Z68&gt;0, (R68*SUMPRODUCT(K68:$K$98, X68:$X$98)-K68*$AZ$3)/Z68, 0)</f>
        <v>-163124535805.42776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0.722550582</v>
      </c>
      <c r="Q69" s="5">
        <f t="shared" ref="Q69:Q79" si="81">$C$8</f>
        <v>50</v>
      </c>
      <c r="R69">
        <f t="shared" si="61"/>
        <v>50000</v>
      </c>
      <c r="S69">
        <f t="shared" si="62"/>
        <v>-544577393992.67194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-5.8031394477727423</v>
      </c>
      <c r="AC69">
        <f t="shared" si="79"/>
        <v>-5.1813745108590528</v>
      </c>
      <c r="AE69">
        <f t="shared" si="63"/>
        <v>0</v>
      </c>
      <c r="AF69">
        <f t="shared" si="64"/>
        <v>0</v>
      </c>
      <c r="AG69">
        <f t="shared" si="65"/>
        <v>-4.7572434772501553E-10</v>
      </c>
      <c r="AH69">
        <f t="shared" si="66"/>
        <v>-1.2852333233354814E-6</v>
      </c>
      <c r="AI69">
        <f t="shared" si="39"/>
        <v>-1.2857090476832065E-6</v>
      </c>
      <c r="AJ69">
        <f t="shared" si="67"/>
        <v>-0.6217649369136895</v>
      </c>
      <c r="AK69">
        <f t="shared" si="80"/>
        <v>-0.40621976134409199</v>
      </c>
      <c r="AL69">
        <f t="shared" si="40"/>
        <v>-1.0279859839668291</v>
      </c>
      <c r="AN69">
        <f t="shared" si="68"/>
        <v>0</v>
      </c>
      <c r="AO69">
        <f t="shared" si="69"/>
        <v>0</v>
      </c>
      <c r="AP69">
        <f t="shared" si="70"/>
        <v>-4.3770729297989224E-13</v>
      </c>
      <c r="AQ69">
        <f t="shared" si="71"/>
        <v>-1.1825251356062613E-9</v>
      </c>
      <c r="AR69">
        <f t="shared" si="72"/>
        <v>-1.1829628428992412E-9</v>
      </c>
      <c r="AS69">
        <f t="shared" si="73"/>
        <v>-5.7207718862356159E-4</v>
      </c>
      <c r="AT69">
        <f t="shared" si="74"/>
        <v>-3.7375709892325669E-4</v>
      </c>
      <c r="AU69">
        <f t="shared" si="75"/>
        <v>-9.4583547050966109E-4</v>
      </c>
      <c r="AW69">
        <v>66</v>
      </c>
      <c r="AX69">
        <f>IF(Z69&gt;0, (R69*SUMPRODUCT(K69:$K$98, X69:$X$98)-K69*$AZ$3)/Z69, 0)</f>
        <v>-544577393992.67194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0.74076925400000004</v>
      </c>
      <c r="Q70" s="5">
        <f t="shared" si="81"/>
        <v>50</v>
      </c>
      <c r="R70">
        <f t="shared" si="61"/>
        <v>50000</v>
      </c>
      <c r="S70">
        <f t="shared" si="62"/>
        <v>-1950922283768.5474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-5.1813745108590528</v>
      </c>
      <c r="AC70">
        <f t="shared" si="79"/>
        <v>-4.6262272428543305</v>
      </c>
      <c r="AE70">
        <f t="shared" si="63"/>
        <v>0</v>
      </c>
      <c r="AF70">
        <f t="shared" si="64"/>
        <v>0</v>
      </c>
      <c r="AG70">
        <f t="shared" si="65"/>
        <v>-1.1856513407386899E-10</v>
      </c>
      <c r="AH70">
        <f t="shared" si="66"/>
        <v>-3.5240197017389635E-7</v>
      </c>
      <c r="AI70">
        <f t="shared" ref="AI70:AI79" si="88">SUM(AE70:AH70)</f>
        <v>-3.5252053530797024E-7</v>
      </c>
      <c r="AJ70">
        <f t="shared" si="67"/>
        <v>-0.55514726800472225</v>
      </c>
      <c r="AK70">
        <f t="shared" si="80"/>
        <v>-0.36269621576013372</v>
      </c>
      <c r="AL70">
        <f t="shared" ref="AL70:AL79" si="89">SUM(AI70:AK70)</f>
        <v>-0.91784383628539135</v>
      </c>
      <c r="AN70">
        <f t="shared" si="68"/>
        <v>0</v>
      </c>
      <c r="AO70">
        <f t="shared" si="69"/>
        <v>0</v>
      </c>
      <c r="AP70">
        <f t="shared" si="70"/>
        <v>-9.7401888534838462E-14</v>
      </c>
      <c r="AQ70">
        <f t="shared" si="71"/>
        <v>-2.8950009365274482E-10</v>
      </c>
      <c r="AR70">
        <f t="shared" si="72"/>
        <v>-2.8959749554127967E-10</v>
      </c>
      <c r="AS70">
        <f t="shared" si="73"/>
        <v>-4.5605643464230911E-4</v>
      </c>
      <c r="AT70">
        <f t="shared" si="74"/>
        <v>-2.9795687117822086E-4</v>
      </c>
      <c r="AU70">
        <f t="shared" si="75"/>
        <v>-7.5401359541802553E-4</v>
      </c>
      <c r="AW70">
        <v>67</v>
      </c>
      <c r="AX70">
        <f>IF(Z70&gt;0, (R70*SUMPRODUCT(K70:$K$98, X70:$X$98)-K70*$AZ$3)/Z70, 0)</f>
        <v>-1950922283768.5474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0.75888896100000003</v>
      </c>
      <c r="Q71" s="5">
        <f t="shared" si="81"/>
        <v>50</v>
      </c>
      <c r="R71">
        <f t="shared" si="61"/>
        <v>50000</v>
      </c>
      <c r="S71">
        <f t="shared" si="62"/>
        <v>-7537047576196.3135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-4.6262272428543305</v>
      </c>
      <c r="AC71">
        <f t="shared" si="79"/>
        <v>-4.1305600385123604</v>
      </c>
      <c r="AE71">
        <f t="shared" si="63"/>
        <v>0</v>
      </c>
      <c r="AF71">
        <f t="shared" si="64"/>
        <v>0</v>
      </c>
      <c r="AG71">
        <f t="shared" si="65"/>
        <v>-2.7401711324986163E-11</v>
      </c>
      <c r="AH71">
        <f t="shared" si="66"/>
        <v>-8.9977771408144152E-8</v>
      </c>
      <c r="AI71">
        <f t="shared" si="88"/>
        <v>-9.0005173119469137E-8</v>
      </c>
      <c r="AJ71">
        <f t="shared" si="67"/>
        <v>-0.49566720434197009</v>
      </c>
      <c r="AK71">
        <f t="shared" si="80"/>
        <v>-0.32383590699980319</v>
      </c>
      <c r="AL71">
        <f t="shared" si="89"/>
        <v>-0.81950320134694632</v>
      </c>
      <c r="AN71">
        <f t="shared" si="68"/>
        <v>0</v>
      </c>
      <c r="AO71">
        <f t="shared" si="69"/>
        <v>0</v>
      </c>
      <c r="AP71">
        <f t="shared" si="70"/>
        <v>-2.0098796124864911E-14</v>
      </c>
      <c r="AQ71">
        <f t="shared" si="71"/>
        <v>-6.5997516062179805E-11</v>
      </c>
      <c r="AR71">
        <f t="shared" si="72"/>
        <v>-6.6017614858304667E-11</v>
      </c>
      <c r="AS71">
        <f t="shared" si="73"/>
        <v>-3.6356539807668543E-4</v>
      </c>
      <c r="AT71">
        <f t="shared" si="74"/>
        <v>-2.3752939352969572E-4</v>
      </c>
      <c r="AU71">
        <f t="shared" si="75"/>
        <v>-6.0109485762399595E-4</v>
      </c>
      <c r="AW71">
        <v>68</v>
      </c>
      <c r="AX71">
        <f>IF(Z71&gt;0, (R71*SUMPRODUCT(K71:$K$98, X71:$X$98)-K71*$AZ$3)/Z71, 0)</f>
        <v>-7537047576196.3135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0.77688723800000004</v>
      </c>
      <c r="Q72" s="5">
        <f t="shared" si="81"/>
        <v>50</v>
      </c>
      <c r="R72">
        <f t="shared" si="61"/>
        <v>50000</v>
      </c>
      <c r="S72">
        <f t="shared" si="62"/>
        <v>-31577211526004.945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-4.1305600385123604</v>
      </c>
      <c r="AC72">
        <f t="shared" si="79"/>
        <v>-3.6880000344431156</v>
      </c>
      <c r="AE72">
        <f t="shared" si="63"/>
        <v>0</v>
      </c>
      <c r="AF72">
        <f t="shared" si="64"/>
        <v>0</v>
      </c>
      <c r="AG72">
        <f t="shared" si="65"/>
        <v>-5.8396543839944794E-12</v>
      </c>
      <c r="AH72">
        <f t="shared" si="66"/>
        <v>-2.1288039827741822E-8</v>
      </c>
      <c r="AI72">
        <f t="shared" si="88"/>
        <v>-2.1293879482125816E-8</v>
      </c>
      <c r="AJ72">
        <f t="shared" si="67"/>
        <v>-0.44256000406924478</v>
      </c>
      <c r="AK72">
        <f t="shared" si="80"/>
        <v>-0.28913920269586524</v>
      </c>
      <c r="AL72">
        <f t="shared" si="89"/>
        <v>-0.73169922805898957</v>
      </c>
      <c r="AN72">
        <f t="shared" si="68"/>
        <v>0</v>
      </c>
      <c r="AO72">
        <f t="shared" si="69"/>
        <v>0</v>
      </c>
      <c r="AP72">
        <f t="shared" si="70"/>
        <v>-3.8243838884329082E-15</v>
      </c>
      <c r="AQ72">
        <f t="shared" si="71"/>
        <v>-1.394151625765304E-11</v>
      </c>
      <c r="AR72">
        <f t="shared" si="72"/>
        <v>-1.3945340641541472E-11</v>
      </c>
      <c r="AS72">
        <f t="shared" si="73"/>
        <v>-2.8983210956219185E-4</v>
      </c>
      <c r="AT72">
        <f t="shared" si="74"/>
        <v>-1.8935697827172115E-4</v>
      </c>
      <c r="AU72">
        <f t="shared" si="75"/>
        <v>-4.7918910177925368E-4</v>
      </c>
      <c r="AW72">
        <v>69</v>
      </c>
      <c r="AX72">
        <f>IF(Z72&gt;0, (R72*SUMPRODUCT(K72:$K$98, X72:$X$98)-K72*$AZ$3)/Z72, 0)</f>
        <v>-31577211526004.945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0.79474162100000001</v>
      </c>
      <c r="Q73" s="5">
        <f t="shared" si="81"/>
        <v>50</v>
      </c>
      <c r="R73">
        <f t="shared" si="61"/>
        <v>50000</v>
      </c>
      <c r="S73">
        <f t="shared" si="62"/>
        <v>-144392978201503.81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-3.6880000344431156</v>
      </c>
      <c r="AC73">
        <f t="shared" si="79"/>
        <v>-3.2928571736220196</v>
      </c>
      <c r="AE73">
        <f t="shared" si="63"/>
        <v>0</v>
      </c>
      <c r="AF73">
        <f t="shared" si="64"/>
        <v>0</v>
      </c>
      <c r="AG73">
        <f t="shared" si="65"/>
        <v>-1.1402414489390058E-12</v>
      </c>
      <c r="AH73">
        <f t="shared" si="66"/>
        <v>-4.6410163912155283E-9</v>
      </c>
      <c r="AI73">
        <f t="shared" si="88"/>
        <v>-4.6421566326644671E-9</v>
      </c>
      <c r="AJ73">
        <f t="shared" si="67"/>
        <v>-0.39514286082109606</v>
      </c>
      <c r="AK73">
        <f t="shared" si="80"/>
        <v>-0.25816000241101811</v>
      </c>
      <c r="AL73">
        <f t="shared" si="89"/>
        <v>-0.65330286787427083</v>
      </c>
      <c r="AN73">
        <f t="shared" si="68"/>
        <v>0</v>
      </c>
      <c r="AO73">
        <f t="shared" si="69"/>
        <v>0</v>
      </c>
      <c r="AP73">
        <f t="shared" si="70"/>
        <v>-6.6673482029386292E-16</v>
      </c>
      <c r="AQ73">
        <f t="shared" si="71"/>
        <v>-2.7137473668030819E-12</v>
      </c>
      <c r="AR73">
        <f t="shared" si="72"/>
        <v>-2.7144141016233758E-12</v>
      </c>
      <c r="AS73">
        <f t="shared" si="73"/>
        <v>-2.3105238328697983E-4</v>
      </c>
      <c r="AT73">
        <f t="shared" si="74"/>
        <v>-1.5095422375211402E-4</v>
      </c>
      <c r="AU73">
        <f t="shared" si="75"/>
        <v>-3.8200660975350794E-4</v>
      </c>
      <c r="AW73">
        <v>70</v>
      </c>
      <c r="AX73">
        <f>IF(Z73&gt;0, (R73*SUMPRODUCT(K73:$K$98, X73:$X$98)-K73*$AZ$3)/Z73, 0)</f>
        <v>-144392978201503.81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0.81243025300000005</v>
      </c>
      <c r="Q74" s="5">
        <f t="shared" si="81"/>
        <v>50</v>
      </c>
      <c r="R74">
        <f t="shared" si="61"/>
        <v>50000</v>
      </c>
      <c r="S74">
        <f t="shared" si="62"/>
        <v>-726037538172152.63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-3.2928571736220196</v>
      </c>
      <c r="AC74">
        <f t="shared" si="79"/>
        <v>-2.9400510478791646</v>
      </c>
      <c r="AE74">
        <f t="shared" si="63"/>
        <v>0</v>
      </c>
      <c r="AF74">
        <f t="shared" si="64"/>
        <v>0</v>
      </c>
      <c r="AG74">
        <f t="shared" si="65"/>
        <v>-2.024723856070126E-13</v>
      </c>
      <c r="AH74">
        <f t="shared" si="66"/>
        <v>-9.2636664884260304E-10</v>
      </c>
      <c r="AI74">
        <f t="shared" si="88"/>
        <v>-9.2656912122821002E-10</v>
      </c>
      <c r="AJ74">
        <f t="shared" si="67"/>
        <v>-0.35280612574285497</v>
      </c>
      <c r="AK74">
        <f t="shared" si="80"/>
        <v>-0.23050000215354138</v>
      </c>
      <c r="AL74">
        <f t="shared" si="89"/>
        <v>-0.58330612882296551</v>
      </c>
      <c r="AN74">
        <f t="shared" si="68"/>
        <v>0</v>
      </c>
      <c r="AO74">
        <f t="shared" si="69"/>
        <v>0</v>
      </c>
      <c r="AP74">
        <f t="shared" si="70"/>
        <v>-1.0570708335327828E-16</v>
      </c>
      <c r="AQ74">
        <f t="shared" si="71"/>
        <v>-4.8363887387076124E-13</v>
      </c>
      <c r="AR74">
        <f t="shared" si="72"/>
        <v>-4.8374458095411454E-13</v>
      </c>
      <c r="AS74">
        <f t="shared" si="73"/>
        <v>-1.841935453550337E-4</v>
      </c>
      <c r="AT74">
        <f t="shared" si="74"/>
        <v>-1.2033978296609414E-4</v>
      </c>
      <c r="AU74">
        <f t="shared" si="75"/>
        <v>-3.0453332880487244E-4</v>
      </c>
      <c r="AW74">
        <v>71</v>
      </c>
      <c r="AX74">
        <f>IF(Z74&gt;0, (R74*SUMPRODUCT(K74:$K$98, X74:$X$98)-K74*$AZ$3)/Z74, 0)</f>
        <v>-726037538172152.63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0.830029028</v>
      </c>
      <c r="Q75" s="5">
        <f t="shared" si="81"/>
        <v>50</v>
      </c>
      <c r="R75">
        <f t="shared" si="61"/>
        <v>50000</v>
      </c>
      <c r="S75">
        <f t="shared" si="62"/>
        <v>-4052283947737256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-2.9400510478791646</v>
      </c>
      <c r="AC75">
        <f t="shared" si="79"/>
        <v>-2.6250455784639617</v>
      </c>
      <c r="AE75">
        <f t="shared" si="63"/>
        <v>0</v>
      </c>
      <c r="AF75">
        <f t="shared" si="64"/>
        <v>0</v>
      </c>
      <c r="AG75">
        <f t="shared" si="65"/>
        <v>-3.2389704328712626E-14</v>
      </c>
      <c r="AH75">
        <f t="shared" si="66"/>
        <v>-1.6805795742222986E-10</v>
      </c>
      <c r="AI75">
        <f t="shared" si="88"/>
        <v>-1.6809034712655857E-10</v>
      </c>
      <c r="AJ75">
        <f t="shared" si="67"/>
        <v>-0.31500546941520291</v>
      </c>
      <c r="AK75">
        <f t="shared" si="80"/>
        <v>-0.20580357335154154</v>
      </c>
      <c r="AL75">
        <f t="shared" si="89"/>
        <v>-0.52080904293483476</v>
      </c>
      <c r="AN75">
        <f t="shared" si="68"/>
        <v>0</v>
      </c>
      <c r="AO75">
        <f t="shared" si="69"/>
        <v>0</v>
      </c>
      <c r="AP75">
        <f t="shared" si="70"/>
        <v>-1.5098272206525847E-17</v>
      </c>
      <c r="AQ75">
        <f t="shared" si="71"/>
        <v>-7.8339238971818344E-14</v>
      </c>
      <c r="AR75">
        <f t="shared" si="72"/>
        <v>-7.8354337244024867E-14</v>
      </c>
      <c r="AS75">
        <f t="shared" si="73"/>
        <v>-1.4683796664235316E-4</v>
      </c>
      <c r="AT75">
        <f t="shared" si="74"/>
        <v>-9.5934138206465878E-5</v>
      </c>
      <c r="AU75">
        <f t="shared" si="75"/>
        <v>-2.4277210492717335E-4</v>
      </c>
      <c r="AW75">
        <v>72</v>
      </c>
      <c r="AX75">
        <f>IF(Z75&gt;0, (R75*SUMPRODUCT(K75:$K$98, X75:$X$98)-K75*$AZ$3)/Z75, 0)</f>
        <v>-4052283947737256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0.84762719500000006</v>
      </c>
      <c r="Q76" s="5">
        <f t="shared" si="81"/>
        <v>50</v>
      </c>
      <c r="R76">
        <f t="shared" si="61"/>
        <v>50000</v>
      </c>
      <c r="S76">
        <f t="shared" si="62"/>
        <v>-2.5412933794643292E+16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-2.6250455784639617</v>
      </c>
      <c r="AC76">
        <f t="shared" si="79"/>
        <v>-2.3437906950571774</v>
      </c>
      <c r="AE76">
        <f t="shared" si="63"/>
        <v>0</v>
      </c>
      <c r="AF76">
        <f t="shared" si="64"/>
        <v>0</v>
      </c>
      <c r="AG76">
        <f t="shared" si="65"/>
        <v>-4.611413058399454E-15</v>
      </c>
      <c r="AH76">
        <f t="shared" si="66"/>
        <v>-2.7454394227026042E-11</v>
      </c>
      <c r="AI76">
        <f t="shared" si="88"/>
        <v>-2.7459005640084441E-11</v>
      </c>
      <c r="AJ76">
        <f t="shared" si="67"/>
        <v>-0.28125488340678428</v>
      </c>
      <c r="AK76">
        <f t="shared" si="80"/>
        <v>-0.18375319049247735</v>
      </c>
      <c r="AL76">
        <f t="shared" si="89"/>
        <v>-0.46500807392672061</v>
      </c>
      <c r="AN76">
        <f t="shared" si="68"/>
        <v>0</v>
      </c>
      <c r="AO76">
        <f t="shared" si="69"/>
        <v>0</v>
      </c>
      <c r="AP76">
        <f t="shared" si="70"/>
        <v>-1.9192708613362697E-18</v>
      </c>
      <c r="AQ76">
        <f t="shared" si="71"/>
        <v>-1.1426523321217826E-14</v>
      </c>
      <c r="AR76">
        <f t="shared" si="72"/>
        <v>-1.1428442592079162E-14</v>
      </c>
      <c r="AS76">
        <f t="shared" si="73"/>
        <v>-1.1705832799947187E-4</v>
      </c>
      <c r="AT76">
        <f t="shared" si="74"/>
        <v>-7.647810762634033E-5</v>
      </c>
      <c r="AU76">
        <f t="shared" si="75"/>
        <v>-1.9353643563724062E-4</v>
      </c>
      <c r="AW76">
        <v>73</v>
      </c>
      <c r="AX76">
        <f>IF(Z76&gt;0, (R76*SUMPRODUCT(K76:$K$98, X76:$X$98)-K76*$AZ$3)/Z76, 0)</f>
        <v>-2.5412933794643292E+16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0.86522596900000004</v>
      </c>
      <c r="Q77" s="5">
        <f t="shared" si="81"/>
        <v>50</v>
      </c>
      <c r="R77">
        <f t="shared" si="61"/>
        <v>50000</v>
      </c>
      <c r="S77">
        <f t="shared" si="62"/>
        <v>-1.8184969482554458E+17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-2.3437906950571774</v>
      </c>
      <c r="AC77">
        <f t="shared" si="79"/>
        <v>-2.0926702634439178</v>
      </c>
      <c r="AE77">
        <f t="shared" si="63"/>
        <v>0</v>
      </c>
      <c r="AF77">
        <f t="shared" si="64"/>
        <v>0</v>
      </c>
      <c r="AG77">
        <f t="shared" si="65"/>
        <v>-5.7538459590253838E-16</v>
      </c>
      <c r="AH77">
        <f t="shared" si="66"/>
        <v>-3.9899143319129216E-12</v>
      </c>
      <c r="AI77">
        <f t="shared" si="88"/>
        <v>-3.9904897165088243E-12</v>
      </c>
      <c r="AJ77">
        <f t="shared" si="67"/>
        <v>-0.25112043161325959</v>
      </c>
      <c r="AK77">
        <f t="shared" si="80"/>
        <v>-0.16406534865400244</v>
      </c>
      <c r="AL77">
        <f t="shared" si="89"/>
        <v>-0.41518578027125252</v>
      </c>
      <c r="AN77">
        <f t="shared" si="68"/>
        <v>0</v>
      </c>
      <c r="AO77">
        <f t="shared" si="69"/>
        <v>0</v>
      </c>
      <c r="AP77">
        <f t="shared" si="70"/>
        <v>-2.1381710888372182E-19</v>
      </c>
      <c r="AQ77">
        <f t="shared" si="71"/>
        <v>-1.482681241761731E-15</v>
      </c>
      <c r="AR77">
        <f t="shared" si="72"/>
        <v>-1.4828950588706147E-15</v>
      </c>
      <c r="AS77">
        <f t="shared" si="73"/>
        <v>-9.3318182397560194E-5</v>
      </c>
      <c r="AT77">
        <f t="shared" si="74"/>
        <v>-6.0967879166408288E-5</v>
      </c>
      <c r="AU77">
        <f t="shared" si="75"/>
        <v>-1.5428606156545139E-4</v>
      </c>
      <c r="AW77">
        <v>74</v>
      </c>
      <c r="AX77">
        <f>IF(Z77&gt;0, (R77*SUMPRODUCT(K77:$K$98, X77:$X$98)-K77*$AZ$3)/Z77, 0)</f>
        <v>-1.8184969482554458E+17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0.88282474399999999</v>
      </c>
      <c r="Q78" s="5">
        <f t="shared" si="81"/>
        <v>50</v>
      </c>
      <c r="R78">
        <f t="shared" si="61"/>
        <v>50000</v>
      </c>
      <c r="S78">
        <f t="shared" si="62"/>
        <v>-1.5149560170061944E+18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-2.0926702634439178</v>
      </c>
      <c r="AC78">
        <f t="shared" si="79"/>
        <v>-1.8684555923606423</v>
      </c>
      <c r="AE78">
        <f t="shared" si="63"/>
        <v>0</v>
      </c>
      <c r="AF78">
        <f t="shared" si="64"/>
        <v>0</v>
      </c>
      <c r="AG78">
        <f t="shared" si="65"/>
        <v>-6.1666991364311084E-17</v>
      </c>
      <c r="AH78">
        <f t="shared" si="66"/>
        <v>-5.079637585792019E-13</v>
      </c>
      <c r="AI78">
        <f t="shared" si="88"/>
        <v>-5.080254255705662E-13</v>
      </c>
      <c r="AJ78">
        <f t="shared" si="67"/>
        <v>-0.22421467108327553</v>
      </c>
      <c r="AK78">
        <f t="shared" si="80"/>
        <v>-0.14648691844107425</v>
      </c>
      <c r="AL78">
        <f t="shared" si="89"/>
        <v>-0.37070158952485782</v>
      </c>
      <c r="AN78">
        <f t="shared" si="68"/>
        <v>0</v>
      </c>
      <c r="AO78">
        <f t="shared" si="69"/>
        <v>0</v>
      </c>
      <c r="AP78">
        <f t="shared" si="70"/>
        <v>-2.0460628019457815E-20</v>
      </c>
      <c r="AQ78">
        <f t="shared" si="71"/>
        <v>-1.6853842358311769E-16</v>
      </c>
      <c r="AR78">
        <f t="shared" si="72"/>
        <v>-1.6855888421113715E-16</v>
      </c>
      <c r="AS78">
        <f t="shared" si="73"/>
        <v>-7.4392683671527053E-5</v>
      </c>
      <c r="AT78">
        <f t="shared" si="74"/>
        <v>-4.8603219998731311E-5</v>
      </c>
      <c r="AU78">
        <f t="shared" si="75"/>
        <v>-1.2299590367042694E-4</v>
      </c>
      <c r="AW78">
        <v>75</v>
      </c>
      <c r="AX78">
        <f>IF(Z78&gt;0, (R78*SUMPRODUCT(K78:$K$98, X78:$X$98)-K78*$AZ$3)/Z78, 0)</f>
        <v>-1.5149560170061944E+18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-1.8684555923606423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-1.8684555923606423</v>
      </c>
      <c r="AK79">
        <f t="shared" si="80"/>
        <v>-0.13079189146524497</v>
      </c>
      <c r="AL79">
        <f t="shared" si="89"/>
        <v>-1.9992474838259491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-1.8268417874515903E-17</v>
      </c>
      <c r="AR79">
        <f t="shared" si="72"/>
        <v>-1.8268417874515903E-17</v>
      </c>
      <c r="AS79">
        <f t="shared" si="73"/>
        <v>-5.5351699160362765E-4</v>
      </c>
      <c r="AT79">
        <f t="shared" si="74"/>
        <v>-3.8746189412253939E-5</v>
      </c>
      <c r="AU79">
        <f t="shared" si="75"/>
        <v>-5.9226318101589996E-4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14169.925691374687</v>
      </c>
      <c r="AO81" s="6">
        <f t="shared" ref="AO81:AU81" si="90">SUM(AO3:AO79)</f>
        <v>-1416.9925691374688</v>
      </c>
      <c r="AP81" s="6">
        <f t="shared" si="90"/>
        <v>-2953.6120241875983</v>
      </c>
      <c r="AQ81" s="6">
        <f t="shared" si="90"/>
        <v>-5631.4026514302368</v>
      </c>
      <c r="AR81" s="6">
        <f t="shared" si="90"/>
        <v>4167.9184466193901</v>
      </c>
      <c r="AS81" s="6">
        <f t="shared" si="90"/>
        <v>-891.35623760948897</v>
      </c>
      <c r="AT81" s="6">
        <f t="shared" si="90"/>
        <v>413.05061213635793</v>
      </c>
      <c r="AU81" s="6">
        <f t="shared" si="90"/>
        <v>3689.612821146251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27706.961509977122</v>
      </c>
      <c r="K3">
        <v>1</v>
      </c>
      <c r="L3" s="2">
        <v>0</v>
      </c>
      <c r="O3">
        <f>$C$3</f>
        <v>27706.961509977122</v>
      </c>
      <c r="P3" s="2">
        <f>O3*C5</f>
        <v>2770.6961509977123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27706.961509977122</v>
      </c>
      <c r="AF3">
        <f t="shared" ref="AF3:AF34" si="3">-$Z3*P3</f>
        <v>-2770.6961509977123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22416.357154979411</v>
      </c>
      <c r="AJ3">
        <f t="shared" ref="AJ3:AJ34" si="7">AB3-AC3</f>
        <v>0</v>
      </c>
      <c r="AL3">
        <f t="shared" ref="AL3:AL23" si="8">SUM(AI3:AK3)</f>
        <v>22416.357154979411</v>
      </c>
      <c r="AN3">
        <f t="shared" ref="AN3:AN34" si="9">AE3*$K3</f>
        <v>27706.961509977122</v>
      </c>
      <c r="AO3">
        <f t="shared" ref="AO3:AO34" si="10">AF3*$K3</f>
        <v>-2770.6961509977123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22416.357154979411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22416.357154979411</v>
      </c>
      <c r="AW3">
        <v>0</v>
      </c>
      <c r="AX3">
        <f>IF(Z3&gt;0, (R3*SUMPRODUCT(K3:$K$98, X3:$X$98)-K3*$AZ$3)/Z3, 0)</f>
        <v>0</v>
      </c>
      <c r="AZ3">
        <f>C6*ABS(SUMPRODUCT(X4:X69, K4:K69))/1</f>
        <v>12997.136435809447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654.36284693416849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640.09475886568725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-640.09475886568725</v>
      </c>
      <c r="AK4">
        <f t="shared" ref="AK4:AK35" si="27">G4*SUM(AB4:AB4, AE4:AF4)</f>
        <v>0</v>
      </c>
      <c r="AL4">
        <f t="shared" si="8"/>
        <v>-1230.3223088656873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-561.15948849591166</v>
      </c>
      <c r="AR4">
        <f t="shared" si="13"/>
        <v>-561.15948849591166</v>
      </c>
      <c r="AS4">
        <f t="shared" si="14"/>
        <v>-608.57079184796271</v>
      </c>
      <c r="AT4">
        <f t="shared" si="15"/>
        <v>0</v>
      </c>
      <c r="AU4">
        <f t="shared" si="16"/>
        <v>-1169.7302803438745</v>
      </c>
      <c r="AW4">
        <v>1</v>
      </c>
      <c r="AX4">
        <f>IF(Z4&gt;0, (R4*SUMPRODUCT(K4:$K$98, X4:$X$98)-K4*$AZ$3)/Z4, 0)</f>
        <v>654.36284693416849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</v>
      </c>
      <c r="S5">
        <f t="shared" si="1"/>
        <v>746.68015623425367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640.09475886568725</v>
      </c>
      <c r="AC5">
        <f>S5*Z5</f>
        <v>713.14071076693835</v>
      </c>
      <c r="AE5">
        <f t="shared" si="2"/>
        <v>0</v>
      </c>
      <c r="AF5">
        <f t="shared" si="3"/>
        <v>0</v>
      </c>
      <c r="AG5">
        <f t="shared" si="4"/>
        <v>-47.754095566402519</v>
      </c>
      <c r="AH5">
        <f t="shared" si="5"/>
        <v>-666.57915909748237</v>
      </c>
      <c r="AI5">
        <f t="shared" si="6"/>
        <v>-714.33325466388487</v>
      </c>
      <c r="AJ5">
        <f t="shared" si="7"/>
        <v>-73.045951901251101</v>
      </c>
      <c r="AK5">
        <f t="shared" si="27"/>
        <v>2.6243885113493182</v>
      </c>
      <c r="AL5">
        <f t="shared" si="8"/>
        <v>-784.75481805378661</v>
      </c>
      <c r="AN5">
        <f t="shared" si="9"/>
        <v>0</v>
      </c>
      <c r="AO5">
        <f t="shared" si="10"/>
        <v>0</v>
      </c>
      <c r="AP5">
        <f t="shared" si="11"/>
        <v>-43.072060119869604</v>
      </c>
      <c r="AQ5">
        <f t="shared" si="12"/>
        <v>-601.22461277433388</v>
      </c>
      <c r="AR5">
        <f t="shared" si="13"/>
        <v>-644.29667289420343</v>
      </c>
      <c r="AS5">
        <f t="shared" si="14"/>
        <v>-65.884184267062807</v>
      </c>
      <c r="AT5">
        <f t="shared" si="15"/>
        <v>2.3670811560351463</v>
      </c>
      <c r="AU5">
        <f t="shared" si="16"/>
        <v>-707.81377600523103</v>
      </c>
      <c r="AW5">
        <v>2</v>
      </c>
      <c r="AX5">
        <f>IF(Z5&gt;0, (R5*SUMPRODUCT(K5:$K$98, X5:$X$98)-K5*$AZ$3)/Z5, 0)</f>
        <v>746.68015623425367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</v>
      </c>
      <c r="S6">
        <f t="shared" si="1"/>
        <v>800.61752920341792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713.14071076693835</v>
      </c>
      <c r="AC6">
        <f t="shared" ref="AC6:AC69" si="30">S6*Z6</f>
        <v>745.13334244138787</v>
      </c>
      <c r="AE6">
        <f t="shared" si="2"/>
        <v>0</v>
      </c>
      <c r="AF6">
        <f t="shared" si="3"/>
        <v>0</v>
      </c>
      <c r="AG6">
        <f t="shared" si="4"/>
        <v>-46.534913067839362</v>
      </c>
      <c r="AH6">
        <f t="shared" si="5"/>
        <v>-741.64154289913358</v>
      </c>
      <c r="AI6">
        <f t="shared" si="6"/>
        <v>-788.17645596697298</v>
      </c>
      <c r="AJ6">
        <f t="shared" si="7"/>
        <v>-31.992631674449513</v>
      </c>
      <c r="AK6">
        <f t="shared" si="27"/>
        <v>5.0632990464452625</v>
      </c>
      <c r="AL6">
        <f t="shared" si="8"/>
        <v>-815.10578859497718</v>
      </c>
      <c r="AN6">
        <f t="shared" si="9"/>
        <v>0</v>
      </c>
      <c r="AO6">
        <f t="shared" si="10"/>
        <v>0</v>
      </c>
      <c r="AP6">
        <f t="shared" si="11"/>
        <v>-39.705242635670807</v>
      </c>
      <c r="AQ6">
        <f t="shared" si="12"/>
        <v>-632.79493756816419</v>
      </c>
      <c r="AR6">
        <f t="shared" si="13"/>
        <v>-672.50018020383504</v>
      </c>
      <c r="AS6">
        <f t="shared" si="14"/>
        <v>-27.297251019591179</v>
      </c>
      <c r="AT6">
        <f t="shared" si="15"/>
        <v>4.3201868000267032</v>
      </c>
      <c r="AU6">
        <f t="shared" si="16"/>
        <v>-695.4772444233995</v>
      </c>
      <c r="AW6">
        <v>3</v>
      </c>
      <c r="AX6">
        <f>IF(Z6&gt;0, (R6*SUMPRODUCT(K6:$K$98, X6:$X$98)-K6*$AZ$3)/Z6, 0)</f>
        <v>800.61752920341792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50000</v>
      </c>
      <c r="S7">
        <f t="shared" si="1"/>
        <v>858.99006226907477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745.13334244138787</v>
      </c>
      <c r="AC7">
        <f t="shared" si="30"/>
        <v>777.42365745438474</v>
      </c>
      <c r="AE7">
        <f t="shared" si="2"/>
        <v>0</v>
      </c>
      <c r="AF7">
        <f t="shared" si="3"/>
        <v>0</v>
      </c>
      <c r="AG7">
        <f t="shared" si="4"/>
        <v>-45.252191591179333</v>
      </c>
      <c r="AH7">
        <f t="shared" si="5"/>
        <v>-817.37234598163491</v>
      </c>
      <c r="AI7">
        <f t="shared" si="6"/>
        <v>-862.62453757281423</v>
      </c>
      <c r="AJ7">
        <f t="shared" si="7"/>
        <v>-32.290315012996871</v>
      </c>
      <c r="AK7">
        <f t="shared" si="27"/>
        <v>10.282840125691152</v>
      </c>
      <c r="AL7">
        <f t="shared" si="8"/>
        <v>-884.63201246012</v>
      </c>
      <c r="AN7">
        <f t="shared" si="9"/>
        <v>0</v>
      </c>
      <c r="AO7">
        <f t="shared" si="10"/>
        <v>0</v>
      </c>
      <c r="AP7">
        <f t="shared" si="11"/>
        <v>-36.295148578236898</v>
      </c>
      <c r="AQ7">
        <f t="shared" si="12"/>
        <v>-655.58483905403136</v>
      </c>
      <c r="AR7">
        <f t="shared" si="13"/>
        <v>-691.87998763226824</v>
      </c>
      <c r="AS7">
        <f t="shared" si="14"/>
        <v>-25.898895497102078</v>
      </c>
      <c r="AT7">
        <f t="shared" si="15"/>
        <v>8.2474946968306604</v>
      </c>
      <c r="AU7">
        <f t="shared" si="16"/>
        <v>-709.53138843253964</v>
      </c>
      <c r="AW7">
        <v>4</v>
      </c>
      <c r="AX7">
        <f>IF(Z7&gt;0, (R7*SUMPRODUCT(K7:$K$98, X7:$X$98)-K7*$AZ$3)/Z7, 0)</f>
        <v>858.99006226907477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</v>
      </c>
      <c r="S8">
        <f t="shared" si="1"/>
        <v>932.00654120500076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777.42365745438474</v>
      </c>
      <c r="AC8">
        <f t="shared" si="30"/>
        <v>818.36421570288621</v>
      </c>
      <c r="AE8">
        <f t="shared" si="2"/>
        <v>0</v>
      </c>
      <c r="AF8">
        <f t="shared" si="3"/>
        <v>0</v>
      </c>
      <c r="AG8">
        <f t="shared" si="4"/>
        <v>-43.903351506783139</v>
      </c>
      <c r="AH8">
        <f t="shared" si="5"/>
        <v>-896.31816848440053</v>
      </c>
      <c r="AI8">
        <f t="shared" si="6"/>
        <v>-940.22151999118364</v>
      </c>
      <c r="AJ8">
        <f t="shared" si="7"/>
        <v>-40.940558248501475</v>
      </c>
      <c r="AK8">
        <f t="shared" si="27"/>
        <v>16.792351001014712</v>
      </c>
      <c r="AL8">
        <f t="shared" si="8"/>
        <v>-964.36972723867041</v>
      </c>
      <c r="AN8">
        <f t="shared" si="9"/>
        <v>0</v>
      </c>
      <c r="AO8">
        <f t="shared" si="10"/>
        <v>0</v>
      </c>
      <c r="AP8">
        <f t="shared" si="11"/>
        <v>-32.860482139160219</v>
      </c>
      <c r="AQ8">
        <f t="shared" si="12"/>
        <v>-670.87013076748451</v>
      </c>
      <c r="AR8">
        <f t="shared" si="13"/>
        <v>-703.73061290664475</v>
      </c>
      <c r="AS8">
        <f t="shared" si="14"/>
        <v>-30.642910778332631</v>
      </c>
      <c r="AT8">
        <f t="shared" si="15"/>
        <v>12.568624745154102</v>
      </c>
      <c r="AU8">
        <f t="shared" si="16"/>
        <v>-721.80489893982326</v>
      </c>
      <c r="AW8">
        <v>5</v>
      </c>
      <c r="AX8">
        <f>IF(Z8&gt;0, (R8*SUMPRODUCT(K8:$K$98, X8:$X$98)-K8*$AZ$3)/Z8, 0)</f>
        <v>932.00654120500076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</v>
      </c>
      <c r="S9">
        <f t="shared" si="1"/>
        <v>945.69687163478989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818.36421570288621</v>
      </c>
      <c r="AC9">
        <f t="shared" si="30"/>
        <v>803.4066123457178</v>
      </c>
      <c r="AE9">
        <f t="shared" si="2"/>
        <v>0</v>
      </c>
      <c r="AF9">
        <f t="shared" si="3"/>
        <v>0</v>
      </c>
      <c r="AG9">
        <f t="shared" si="4"/>
        <v>-42.476962568190565</v>
      </c>
      <c r="AH9">
        <f t="shared" si="5"/>
        <v>-987.35542352474044</v>
      </c>
      <c r="AI9">
        <f t="shared" si="6"/>
        <v>-1029.8323860929311</v>
      </c>
      <c r="AJ9">
        <f t="shared" si="7"/>
        <v>14.957603357168409</v>
      </c>
      <c r="AK9">
        <f t="shared" si="27"/>
        <v>18.249522010174363</v>
      </c>
      <c r="AL9">
        <f t="shared" si="8"/>
        <v>-996.6252607255883</v>
      </c>
      <c r="AN9">
        <f t="shared" si="9"/>
        <v>0</v>
      </c>
      <c r="AO9">
        <f t="shared" si="10"/>
        <v>0</v>
      </c>
      <c r="AP9">
        <f t="shared" si="11"/>
        <v>-29.649228985450719</v>
      </c>
      <c r="AQ9">
        <f t="shared" si="12"/>
        <v>-689.18127079157432</v>
      </c>
      <c r="AR9">
        <f t="shared" si="13"/>
        <v>-718.83049977702501</v>
      </c>
      <c r="AS9">
        <f t="shared" si="14"/>
        <v>10.440515992599234</v>
      </c>
      <c r="AT9">
        <f t="shared" si="15"/>
        <v>12.738299168309194</v>
      </c>
      <c r="AU9">
        <f t="shared" si="16"/>
        <v>-695.65168461611665</v>
      </c>
      <c r="AW9">
        <v>6</v>
      </c>
      <c r="AX9">
        <f>IF(Z9&gt;0, (R9*SUMPRODUCT(K9:$K$98, X9:$X$98)-K9*$AZ$3)/Z9, 0)</f>
        <v>945.69687163478989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</v>
      </c>
      <c r="S10">
        <f t="shared" si="1"/>
        <v>709.53305164009578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803.4066123457178</v>
      </c>
      <c r="AC10">
        <f t="shared" si="30"/>
        <v>581.4688232423232</v>
      </c>
      <c r="AE10">
        <f t="shared" si="2"/>
        <v>0</v>
      </c>
      <c r="AF10">
        <f t="shared" si="3"/>
        <v>0</v>
      </c>
      <c r="AG10">
        <f t="shared" si="4"/>
        <v>-40.975457161456376</v>
      </c>
      <c r="AH10">
        <f t="shared" si="5"/>
        <v>-1076.7357810522922</v>
      </c>
      <c r="AI10">
        <f t="shared" si="6"/>
        <v>-1117.7112382137486</v>
      </c>
      <c r="AJ10">
        <f t="shared" si="7"/>
        <v>221.93778910339461</v>
      </c>
      <c r="AK10">
        <f t="shared" si="27"/>
        <v>3.4546484330865868</v>
      </c>
      <c r="AL10">
        <f t="shared" si="8"/>
        <v>-892.3188006772674</v>
      </c>
      <c r="AN10">
        <f t="shared" si="9"/>
        <v>0</v>
      </c>
      <c r="AO10">
        <f t="shared" si="10"/>
        <v>0</v>
      </c>
      <c r="AP10">
        <f t="shared" si="11"/>
        <v>-27.128110864851298</v>
      </c>
      <c r="AQ10">
        <f t="shared" si="12"/>
        <v>-712.86105547139778</v>
      </c>
      <c r="AR10">
        <f t="shared" si="13"/>
        <v>-739.98916633624913</v>
      </c>
      <c r="AS10">
        <f t="shared" si="14"/>
        <v>146.93558937422435</v>
      </c>
      <c r="AT10">
        <f t="shared" si="15"/>
        <v>2.2871760850056799</v>
      </c>
      <c r="AU10">
        <f t="shared" si="16"/>
        <v>-590.76640087701901</v>
      </c>
      <c r="AW10">
        <v>7</v>
      </c>
      <c r="AX10">
        <f>IF(Z10&gt;0, (R10*SUMPRODUCT(K10:$K$98, X10:$X$98)-K10*$AZ$3)/Z10, 0)</f>
        <v>709.53305164009578</v>
      </c>
    </row>
    <row r="11" spans="1:52" x14ac:dyDescent="0.25">
      <c r="A11" t="s">
        <v>33</v>
      </c>
      <c r="C11" s="25">
        <f>AU71</f>
        <v>8867.6212312011085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</v>
      </c>
      <c r="S11">
        <f t="shared" si="1"/>
        <v>368.97901588120669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581.4688232423232</v>
      </c>
      <c r="AC11">
        <f t="shared" si="30"/>
        <v>290.83140830797947</v>
      </c>
      <c r="AE11">
        <f t="shared" si="2"/>
        <v>0</v>
      </c>
      <c r="AF11">
        <f t="shared" si="3"/>
        <v>0</v>
      </c>
      <c r="AG11">
        <f t="shared" si="4"/>
        <v>-39.410291072163986</v>
      </c>
      <c r="AH11">
        <f t="shared" si="5"/>
        <v>-1155.4115176778259</v>
      </c>
      <c r="AI11">
        <f t="shared" si="6"/>
        <v>-1194.8218087499899</v>
      </c>
      <c r="AJ11">
        <f t="shared" si="7"/>
        <v>290.63741493434372</v>
      </c>
      <c r="AK11">
        <f t="shared" si="27"/>
        <v>0.93035011718771721</v>
      </c>
      <c r="AL11">
        <f t="shared" si="8"/>
        <v>-903.25404369845853</v>
      </c>
      <c r="AN11">
        <f t="shared" si="9"/>
        <v>0</v>
      </c>
      <c r="AO11">
        <f t="shared" si="10"/>
        <v>0</v>
      </c>
      <c r="AP11">
        <f t="shared" si="11"/>
        <v>-24.81160216349442</v>
      </c>
      <c r="AQ11">
        <f t="shared" si="12"/>
        <v>-727.41434107270106</v>
      </c>
      <c r="AR11">
        <f t="shared" si="13"/>
        <v>-752.22594323619546</v>
      </c>
      <c r="AS11">
        <f t="shared" si="14"/>
        <v>182.97707824519827</v>
      </c>
      <c r="AT11">
        <f t="shared" si="15"/>
        <v>0.58572206275142735</v>
      </c>
      <c r="AU11">
        <f t="shared" si="16"/>
        <v>-568.66314292824575</v>
      </c>
      <c r="AW11">
        <v>8</v>
      </c>
      <c r="AX11">
        <f>IF(Z11&gt;0, (R11*SUMPRODUCT(K11:$K$98, X11:$X$98)-K11*$AZ$3)/Z11, 0)</f>
        <v>368.97901588120669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</v>
      </c>
      <c r="S12">
        <f t="shared" si="1"/>
        <v>140.10801786850752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290.83140830797947</v>
      </c>
      <c r="AC12">
        <f t="shared" si="30"/>
        <v>105.86957626709862</v>
      </c>
      <c r="AE12">
        <f t="shared" si="2"/>
        <v>0</v>
      </c>
      <c r="AF12">
        <f t="shared" si="3"/>
        <v>0</v>
      </c>
      <c r="AG12">
        <f t="shared" si="4"/>
        <v>-37.78141246936277</v>
      </c>
      <c r="AH12">
        <f t="shared" si="5"/>
        <v>-1234.7756920795825</v>
      </c>
      <c r="AI12">
        <f t="shared" si="6"/>
        <v>-1272.5571045489453</v>
      </c>
      <c r="AJ12">
        <f t="shared" si="7"/>
        <v>184.96183204088084</v>
      </c>
      <c r="AK12">
        <f t="shared" si="27"/>
        <v>6.107459574467569</v>
      </c>
      <c r="AL12">
        <f t="shared" si="8"/>
        <v>-1081.4878129335968</v>
      </c>
      <c r="AN12">
        <f t="shared" si="9"/>
        <v>0</v>
      </c>
      <c r="AO12">
        <f t="shared" si="10"/>
        <v>0</v>
      </c>
      <c r="AP12">
        <f t="shared" si="11"/>
        <v>-22.209249641627252</v>
      </c>
      <c r="AQ12">
        <f t="shared" si="12"/>
        <v>-725.84479521633511</v>
      </c>
      <c r="AR12">
        <f t="shared" si="13"/>
        <v>-748.05404485796237</v>
      </c>
      <c r="AS12">
        <f t="shared" si="14"/>
        <v>108.72710238929659</v>
      </c>
      <c r="AT12">
        <f t="shared" si="15"/>
        <v>3.5901806073420355</v>
      </c>
      <c r="AU12">
        <f t="shared" si="16"/>
        <v>-635.73676186132377</v>
      </c>
      <c r="AW12">
        <v>9</v>
      </c>
      <c r="AX12">
        <f>IF(Z12&gt;0, (R12*SUMPRODUCT(K12:$K$98, X12:$X$98)-K12*$AZ$3)/Z12, 0)</f>
        <v>140.10801786850752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</v>
      </c>
      <c r="S13">
        <f t="shared" si="1"/>
        <v>275.13647437529198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105.86957626709862</v>
      </c>
      <c r="AC13">
        <f t="shared" si="30"/>
        <v>198.61508643077198</v>
      </c>
      <c r="AE13">
        <f t="shared" si="2"/>
        <v>0</v>
      </c>
      <c r="AF13">
        <f t="shared" si="3"/>
        <v>0</v>
      </c>
      <c r="AG13">
        <f t="shared" si="4"/>
        <v>-36.09392154961192</v>
      </c>
      <c r="AH13">
        <f t="shared" si="5"/>
        <v>-1309.6767950572232</v>
      </c>
      <c r="AI13">
        <f t="shared" si="6"/>
        <v>-1345.7707166068351</v>
      </c>
      <c r="AJ13">
        <f t="shared" si="7"/>
        <v>-92.745510163673359</v>
      </c>
      <c r="AK13">
        <f t="shared" si="27"/>
        <v>7.4108703386969044</v>
      </c>
      <c r="AL13">
        <f t="shared" si="8"/>
        <v>-1431.1053564318115</v>
      </c>
      <c r="AN13">
        <f t="shared" si="9"/>
        <v>0</v>
      </c>
      <c r="AO13">
        <f t="shared" si="10"/>
        <v>0</v>
      </c>
      <c r="AP13">
        <f t="shared" si="11"/>
        <v>-18.94400253059716</v>
      </c>
      <c r="AQ13">
        <f t="shared" si="12"/>
        <v>-687.38777762692769</v>
      </c>
      <c r="AR13">
        <f t="shared" si="13"/>
        <v>-706.33178015752492</v>
      </c>
      <c r="AS13">
        <f t="shared" si="14"/>
        <v>-48.677758021586975</v>
      </c>
      <c r="AT13">
        <f t="shared" si="15"/>
        <v>3.8896174320440684</v>
      </c>
      <c r="AU13">
        <f t="shared" si="16"/>
        <v>-751.11992074706779</v>
      </c>
      <c r="AW13">
        <v>10</v>
      </c>
      <c r="AX13">
        <f>IF(Z13&gt;0, (R13*SUMPRODUCT(K13:$K$98, X13:$X$98)-K13*$AZ$3)/Z13, 0)</f>
        <v>275.13647437529198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</v>
      </c>
      <c r="S14">
        <f t="shared" si="1"/>
        <v>352.44036357987557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198.61508643077198</v>
      </c>
      <c r="AC14">
        <f t="shared" si="30"/>
        <v>242.11151003599298</v>
      </c>
      <c r="AE14">
        <f t="shared" si="2"/>
        <v>0</v>
      </c>
      <c r="AF14">
        <f t="shared" si="3"/>
        <v>0</v>
      </c>
      <c r="AG14">
        <f t="shared" si="4"/>
        <v>-34.347869179450818</v>
      </c>
      <c r="AH14">
        <f t="shared" si="5"/>
        <v>-1385.1131546649801</v>
      </c>
      <c r="AI14">
        <f t="shared" si="6"/>
        <v>-1419.4610238444309</v>
      </c>
      <c r="AJ14">
        <f t="shared" si="7"/>
        <v>-43.496423605220997</v>
      </c>
      <c r="AK14">
        <f t="shared" si="27"/>
        <v>13.90305605015404</v>
      </c>
      <c r="AL14">
        <f t="shared" si="8"/>
        <v>-1449.0543913994979</v>
      </c>
      <c r="AN14">
        <f t="shared" si="9"/>
        <v>0</v>
      </c>
      <c r="AO14">
        <f t="shared" si="10"/>
        <v>0</v>
      </c>
      <c r="AP14">
        <f t="shared" si="11"/>
        <v>-16.096055115188296</v>
      </c>
      <c r="AQ14">
        <f t="shared" si="12"/>
        <v>-649.08997882168831</v>
      </c>
      <c r="AR14">
        <f t="shared" si="13"/>
        <v>-665.18603393687658</v>
      </c>
      <c r="AS14">
        <f t="shared" si="14"/>
        <v>-20.383239146668036</v>
      </c>
      <c r="AT14">
        <f t="shared" si="15"/>
        <v>6.5152325835313896</v>
      </c>
      <c r="AU14">
        <f t="shared" si="16"/>
        <v>-679.05404050001334</v>
      </c>
      <c r="AW14">
        <v>11</v>
      </c>
      <c r="AX14">
        <f>IF(Z14&gt;0, (R14*SUMPRODUCT(K14:$K$98, X14:$X$98)-K14*$AZ$3)/Z14, 0)</f>
        <v>352.44036357987557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</v>
      </c>
      <c r="S15">
        <f t="shared" si="1"/>
        <v>377.38527398984627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242.11151003599298</v>
      </c>
      <c r="AC15">
        <f t="shared" si="30"/>
        <v>245.59671088587311</v>
      </c>
      <c r="AE15">
        <f t="shared" si="2"/>
        <v>0</v>
      </c>
      <c r="AF15">
        <f t="shared" si="3"/>
        <v>0</v>
      </c>
      <c r="AG15">
        <f t="shared" si="4"/>
        <v>-32.539254683859362</v>
      </c>
      <c r="AH15">
        <f t="shared" si="5"/>
        <v>-1465.1358037969489</v>
      </c>
      <c r="AI15">
        <f t="shared" si="6"/>
        <v>-1497.6750584808083</v>
      </c>
      <c r="AJ15">
        <f t="shared" si="7"/>
        <v>-3.4852008498801297</v>
      </c>
      <c r="AK15">
        <f t="shared" si="27"/>
        <v>16.94780570251951</v>
      </c>
      <c r="AL15">
        <f t="shared" si="8"/>
        <v>-1484.212453628169</v>
      </c>
      <c r="AN15">
        <f t="shared" si="9"/>
        <v>0</v>
      </c>
      <c r="AO15">
        <f t="shared" si="10"/>
        <v>0</v>
      </c>
      <c r="AP15">
        <f t="shared" si="11"/>
        <v>-13.614736136026803</v>
      </c>
      <c r="AQ15">
        <f t="shared" si="12"/>
        <v>-613.0268675771373</v>
      </c>
      <c r="AR15">
        <f t="shared" si="13"/>
        <v>-626.64160371316405</v>
      </c>
      <c r="AS15">
        <f t="shared" si="14"/>
        <v>-1.4582414506166079</v>
      </c>
      <c r="AT15">
        <f t="shared" si="15"/>
        <v>7.0911243962483494</v>
      </c>
      <c r="AU15">
        <f t="shared" si="16"/>
        <v>-621.0087207675324</v>
      </c>
      <c r="AW15">
        <v>12</v>
      </c>
      <c r="AX15">
        <f>IF(Z15&gt;0, (R15*SUMPRODUCT(K15:$K$98, X15:$X$98)-K15*$AZ$3)/Z15, 0)</f>
        <v>377.38527398984627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</v>
      </c>
      <c r="S16">
        <f t="shared" si="1"/>
        <v>350.79452823121483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245.59671088587311</v>
      </c>
      <c r="AC16">
        <f t="shared" si="30"/>
        <v>215.22625372977473</v>
      </c>
      <c r="AE16">
        <f t="shared" si="2"/>
        <v>0</v>
      </c>
      <c r="AF16">
        <f t="shared" si="3"/>
        <v>0</v>
      </c>
      <c r="AG16">
        <f t="shared" si="4"/>
        <v>-30.676968482803034</v>
      </c>
      <c r="AH16">
        <f t="shared" si="5"/>
        <v>-1536.8936542177348</v>
      </c>
      <c r="AI16">
        <f t="shared" si="6"/>
        <v>-1567.5706227005378</v>
      </c>
      <c r="AJ16">
        <f t="shared" si="7"/>
        <v>30.370457156098382</v>
      </c>
      <c r="AK16">
        <f t="shared" si="27"/>
        <v>17.19176976201112</v>
      </c>
      <c r="AL16">
        <f t="shared" si="8"/>
        <v>-1520.0083957824284</v>
      </c>
      <c r="AN16">
        <f t="shared" si="9"/>
        <v>0</v>
      </c>
      <c r="AO16">
        <f t="shared" si="10"/>
        <v>0</v>
      </c>
      <c r="AP16">
        <f t="shared" si="11"/>
        <v>-11.460301548644006</v>
      </c>
      <c r="AQ16">
        <f t="shared" si="12"/>
        <v>-574.15271445111455</v>
      </c>
      <c r="AR16">
        <f t="shared" si="13"/>
        <v>-585.61301599975855</v>
      </c>
      <c r="AS16">
        <f t="shared" si="14"/>
        <v>11.345795050582458</v>
      </c>
      <c r="AT16">
        <f t="shared" si="15"/>
        <v>6.4225011587424214</v>
      </c>
      <c r="AU16">
        <f t="shared" si="16"/>
        <v>-567.84471979043371</v>
      </c>
      <c r="AW16">
        <v>13</v>
      </c>
      <c r="AX16">
        <f>IF(Z16&gt;0, (R16*SUMPRODUCT(K16:$K$98, X16:$X$98)-K16*$AZ$3)/Z16, 0)</f>
        <v>350.79452823121483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</v>
      </c>
      <c r="S17">
        <f t="shared" si="1"/>
        <v>280.31011425283913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215.22625372977473</v>
      </c>
      <c r="AC17">
        <f t="shared" si="30"/>
        <v>161.302477154587</v>
      </c>
      <c r="AE17">
        <f t="shared" si="2"/>
        <v>0</v>
      </c>
      <c r="AF17">
        <f t="shared" si="3"/>
        <v>0</v>
      </c>
      <c r="AG17">
        <f t="shared" si="4"/>
        <v>-28.772147160036564</v>
      </c>
      <c r="AH17">
        <f t="shared" si="5"/>
        <v>-1598.0516379384405</v>
      </c>
      <c r="AI17">
        <f t="shared" si="6"/>
        <v>-1626.8237850984772</v>
      </c>
      <c r="AJ17">
        <f t="shared" si="7"/>
        <v>53.92377657518773</v>
      </c>
      <c r="AK17">
        <f t="shared" si="27"/>
        <v>15.065837761084232</v>
      </c>
      <c r="AL17">
        <f t="shared" si="8"/>
        <v>-1557.8341707622053</v>
      </c>
      <c r="AN17">
        <f t="shared" si="9"/>
        <v>0</v>
      </c>
      <c r="AO17">
        <f t="shared" si="10"/>
        <v>0</v>
      </c>
      <c r="AP17">
        <f t="shared" si="11"/>
        <v>-9.5970521605537851</v>
      </c>
      <c r="AQ17">
        <f t="shared" si="12"/>
        <v>-533.03581547975568</v>
      </c>
      <c r="AR17">
        <f t="shared" si="13"/>
        <v>-542.63286764030943</v>
      </c>
      <c r="AS17">
        <f t="shared" si="14"/>
        <v>17.986467732409142</v>
      </c>
      <c r="AT17">
        <f t="shared" si="15"/>
        <v>5.025263843930043</v>
      </c>
      <c r="AU17">
        <f t="shared" si="16"/>
        <v>-519.62113606397031</v>
      </c>
      <c r="AW17">
        <v>14</v>
      </c>
      <c r="AX17">
        <f>IF(Z17&gt;0, (R17*SUMPRODUCT(K17:$K$98, X17:$X$98)-K17*$AZ$3)/Z17, 0)</f>
        <v>280.31011425283913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</v>
      </c>
      <c r="S18">
        <f t="shared" si="1"/>
        <v>172.8727839226903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161.302477154587</v>
      </c>
      <c r="AC18">
        <f t="shared" si="30"/>
        <v>92.756784778337078</v>
      </c>
      <c r="AE18">
        <f t="shared" si="2"/>
        <v>0</v>
      </c>
      <c r="AF18">
        <f t="shared" si="3"/>
        <v>0</v>
      </c>
      <c r="AG18">
        <f t="shared" si="4"/>
        <v>-26.82804738651587</v>
      </c>
      <c r="AH18">
        <f t="shared" si="5"/>
        <v>-1656.3783019203318</v>
      </c>
      <c r="AI18">
        <f t="shared" si="6"/>
        <v>-1683.2063493068476</v>
      </c>
      <c r="AJ18">
        <f t="shared" si="7"/>
        <v>68.545692376249917</v>
      </c>
      <c r="AK18">
        <f t="shared" si="27"/>
        <v>11.291173400821091</v>
      </c>
      <c r="AL18">
        <f t="shared" si="8"/>
        <v>-1603.3694835297767</v>
      </c>
      <c r="AN18">
        <f t="shared" si="9"/>
        <v>0</v>
      </c>
      <c r="AO18">
        <f t="shared" si="10"/>
        <v>0</v>
      </c>
      <c r="AP18">
        <f t="shared" si="11"/>
        <v>-7.9898131758573081</v>
      </c>
      <c r="AQ18">
        <f t="shared" si="12"/>
        <v>-493.29543034648435</v>
      </c>
      <c r="AR18">
        <f t="shared" si="13"/>
        <v>-501.28524352234172</v>
      </c>
      <c r="AS18">
        <f t="shared" si="14"/>
        <v>20.413981987048682</v>
      </c>
      <c r="AT18">
        <f t="shared" si="15"/>
        <v>3.3626884845191101</v>
      </c>
      <c r="AU18">
        <f t="shared" si="16"/>
        <v>-477.50857305077392</v>
      </c>
      <c r="AW18">
        <v>15</v>
      </c>
      <c r="AX18">
        <f>IF(Z18&gt;0, (R18*SUMPRODUCT(K18:$K$98, X18:$X$98)-K18*$AZ$3)/Z18, 0)</f>
        <v>172.8727839226903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</v>
      </c>
      <c r="S19">
        <f t="shared" si="1"/>
        <v>28.540982392777135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92.756784778337078</v>
      </c>
      <c r="AC19">
        <f t="shared" si="30"/>
        <v>14.184678631411316</v>
      </c>
      <c r="AE19">
        <f t="shared" si="2"/>
        <v>0</v>
      </c>
      <c r="AF19">
        <f t="shared" si="3"/>
        <v>0</v>
      </c>
      <c r="AG19">
        <f t="shared" si="4"/>
        <v>-24.849667814870017</v>
      </c>
      <c r="AH19">
        <f t="shared" si="5"/>
        <v>-1710.0990977806907</v>
      </c>
      <c r="AI19">
        <f t="shared" si="6"/>
        <v>-1734.9487655955606</v>
      </c>
      <c r="AJ19">
        <f t="shared" si="7"/>
        <v>78.572106146925762</v>
      </c>
      <c r="AK19">
        <f t="shared" si="27"/>
        <v>6.4929749344835956</v>
      </c>
      <c r="AL19">
        <f t="shared" si="8"/>
        <v>-1649.8836845141514</v>
      </c>
      <c r="AN19">
        <f t="shared" si="9"/>
        <v>0</v>
      </c>
      <c r="AO19">
        <f t="shared" si="10"/>
        <v>0</v>
      </c>
      <c r="AP19">
        <f t="shared" si="11"/>
        <v>-6.6076970700019766</v>
      </c>
      <c r="AQ19">
        <f t="shared" si="12"/>
        <v>-454.727076514749</v>
      </c>
      <c r="AR19">
        <f t="shared" si="13"/>
        <v>-461.33477358475096</v>
      </c>
      <c r="AS19">
        <f t="shared" si="14"/>
        <v>20.89286180559116</v>
      </c>
      <c r="AT19">
        <f t="shared" si="15"/>
        <v>1.7265265584158052</v>
      </c>
      <c r="AU19">
        <f t="shared" si="16"/>
        <v>-438.71538522074405</v>
      </c>
      <c r="AW19">
        <v>16</v>
      </c>
      <c r="AX19">
        <f>IF(Z19&gt;0, (R19*SUMPRODUCT(K19:$K$98, X19:$X$98)-K19*$AZ$3)/Z19, 0)</f>
        <v>28.540982392777135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</v>
      </c>
      <c r="S20">
        <f t="shared" si="1"/>
        <v>-153.78467749661849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14.184678631411316</v>
      </c>
      <c r="AC20">
        <f t="shared" si="30"/>
        <v>-70.253715562304023</v>
      </c>
      <c r="AE20">
        <f t="shared" si="2"/>
        <v>0</v>
      </c>
      <c r="AF20">
        <f t="shared" si="3"/>
        <v>0</v>
      </c>
      <c r="AG20">
        <f t="shared" si="4"/>
        <v>-22.841584969948908</v>
      </c>
      <c r="AH20">
        <f t="shared" si="5"/>
        <v>-1759.5861667724098</v>
      </c>
      <c r="AI20">
        <f t="shared" si="6"/>
        <v>-1782.4277517423586</v>
      </c>
      <c r="AJ20">
        <f t="shared" si="7"/>
        <v>84.438394193715339</v>
      </c>
      <c r="AK20">
        <f t="shared" si="27"/>
        <v>0.99292750419879217</v>
      </c>
      <c r="AL20">
        <f t="shared" si="8"/>
        <v>-1696.9964300444444</v>
      </c>
      <c r="AN20">
        <f t="shared" si="9"/>
        <v>0</v>
      </c>
      <c r="AO20">
        <f t="shared" si="10"/>
        <v>0</v>
      </c>
      <c r="AP20">
        <f t="shared" si="11"/>
        <v>-5.4229768498230353</v>
      </c>
      <c r="AQ20">
        <f t="shared" si="12"/>
        <v>-417.75538169656954</v>
      </c>
      <c r="AR20">
        <f t="shared" si="13"/>
        <v>-423.17835854639259</v>
      </c>
      <c r="AS20">
        <f t="shared" si="14"/>
        <v>20.047096449357049</v>
      </c>
      <c r="AT20">
        <f t="shared" si="15"/>
        <v>0.23573770716466436</v>
      </c>
      <c r="AU20">
        <f t="shared" si="16"/>
        <v>-402.89552438987084</v>
      </c>
      <c r="AW20">
        <v>17</v>
      </c>
      <c r="AX20">
        <f>IF(Z20&gt;0, (R20*SUMPRODUCT(K20:$K$98, X20:$X$98)-K20*$AZ$3)/Z20, 0)</f>
        <v>-153.78467749661849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</v>
      </c>
      <c r="S21">
        <f t="shared" si="1"/>
        <v>-378.17839758346639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-70.253715562304023</v>
      </c>
      <c r="AC21">
        <f t="shared" si="30"/>
        <v>-157.39420232937846</v>
      </c>
      <c r="AE21">
        <f t="shared" si="2"/>
        <v>0</v>
      </c>
      <c r="AF21">
        <f t="shared" si="3"/>
        <v>0</v>
      </c>
      <c r="AG21">
        <f t="shared" si="4"/>
        <v>-20.809517853890707</v>
      </c>
      <c r="AH21">
        <f t="shared" si="5"/>
        <v>-1803.6512663587109</v>
      </c>
      <c r="AI21">
        <f t="shared" si="6"/>
        <v>-1824.4607842126015</v>
      </c>
      <c r="AJ21">
        <f t="shared" si="7"/>
        <v>87.140486767074435</v>
      </c>
      <c r="AK21">
        <f t="shared" si="27"/>
        <v>-4.9177600893612823</v>
      </c>
      <c r="AL21">
        <f t="shared" si="8"/>
        <v>-1742.2380575348884</v>
      </c>
      <c r="AN21">
        <f t="shared" si="9"/>
        <v>0</v>
      </c>
      <c r="AO21">
        <f t="shared" si="10"/>
        <v>0</v>
      </c>
      <c r="AP21">
        <f t="shared" si="11"/>
        <v>-4.4111874134585465</v>
      </c>
      <c r="AQ21">
        <f t="shared" si="12"/>
        <v>-382.33676629574353</v>
      </c>
      <c r="AR21">
        <f t="shared" si="13"/>
        <v>-386.74795370920202</v>
      </c>
      <c r="AS21">
        <f t="shared" si="14"/>
        <v>18.471981000641044</v>
      </c>
      <c r="AT21">
        <f t="shared" si="15"/>
        <v>-1.0424634324020796</v>
      </c>
      <c r="AU21">
        <f t="shared" si="16"/>
        <v>-369.31843614096306</v>
      </c>
      <c r="AW21">
        <v>18</v>
      </c>
      <c r="AX21">
        <f>IF(Z21&gt;0, (R21*SUMPRODUCT(K21:$K$98, X21:$X$98)-K21*$AZ$3)/Z21, 0)</f>
        <v>-378.17839758346639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</v>
      </c>
      <c r="S22">
        <f t="shared" si="1"/>
        <v>-651.66596057218169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-157.39420232937846</v>
      </c>
      <c r="AC22">
        <f t="shared" si="30"/>
        <v>-244.53909815235738</v>
      </c>
      <c r="AE22">
        <f t="shared" si="2"/>
        <v>0</v>
      </c>
      <c r="AF22">
        <f t="shared" si="3"/>
        <v>0</v>
      </c>
      <c r="AG22">
        <f t="shared" si="4"/>
        <v>-18.762610980758065</v>
      </c>
      <c r="AH22">
        <f t="shared" si="5"/>
        <v>-1838.8116945937343</v>
      </c>
      <c r="AI22">
        <f t="shared" si="6"/>
        <v>-1857.5743055744924</v>
      </c>
      <c r="AJ22">
        <f t="shared" si="7"/>
        <v>87.144895822978924</v>
      </c>
      <c r="AK22">
        <f t="shared" si="27"/>
        <v>-11.017594163056494</v>
      </c>
      <c r="AL22">
        <f t="shared" si="8"/>
        <v>-1781.4470039145699</v>
      </c>
      <c r="AN22">
        <f t="shared" si="9"/>
        <v>0</v>
      </c>
      <c r="AO22">
        <f t="shared" si="10"/>
        <v>0</v>
      </c>
      <c r="AP22">
        <f t="shared" si="11"/>
        <v>-3.5511477584035553</v>
      </c>
      <c r="AQ22">
        <f t="shared" si="12"/>
        <v>-348.02683027855198</v>
      </c>
      <c r="AR22">
        <f t="shared" si="13"/>
        <v>-351.57797803695553</v>
      </c>
      <c r="AS22">
        <f t="shared" si="14"/>
        <v>16.493674669024113</v>
      </c>
      <c r="AT22">
        <f t="shared" si="15"/>
        <v>-2.0852697343276363</v>
      </c>
      <c r="AU22">
        <f t="shared" si="16"/>
        <v>-337.16957310225905</v>
      </c>
      <c r="AW22">
        <v>19</v>
      </c>
      <c r="AX22">
        <f>IF(Z22&gt;0, (R22*SUMPRODUCT(K22:$K$98, X22:$X$98)-K22*$AZ$3)/Z22, 0)</f>
        <v>-651.66596057218169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</v>
      </c>
      <c r="S23">
        <f t="shared" si="1"/>
        <v>-984.62649058258353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-244.53909815235738</v>
      </c>
      <c r="AC23">
        <f t="shared" si="30"/>
        <v>-329.00175836594167</v>
      </c>
      <c r="AE23">
        <f t="shared" si="2"/>
        <v>0</v>
      </c>
      <c r="AF23">
        <f t="shared" si="3"/>
        <v>0</v>
      </c>
      <c r="AG23">
        <f t="shared" si="4"/>
        <v>-16.706932096214373</v>
      </c>
      <c r="AH23">
        <f t="shared" si="5"/>
        <v>-1868.0527747361116</v>
      </c>
      <c r="AI23">
        <f t="shared" si="6"/>
        <v>-1884.7597068323259</v>
      </c>
      <c r="AJ23">
        <f t="shared" si="7"/>
        <v>84.462660213584286</v>
      </c>
      <c r="AK23">
        <f t="shared" si="27"/>
        <v>-17.11773687066502</v>
      </c>
      <c r="AL23">
        <f t="shared" si="8"/>
        <v>-1817.4147834894068</v>
      </c>
      <c r="AN23">
        <f t="shared" si="9"/>
        <v>0</v>
      </c>
      <c r="AO23">
        <f t="shared" si="10"/>
        <v>0</v>
      </c>
      <c r="AP23">
        <f t="shared" si="11"/>
        <v>-2.8232813140660302</v>
      </c>
      <c r="AQ23">
        <f t="shared" si="12"/>
        <v>-315.67965095139812</v>
      </c>
      <c r="AR23">
        <f t="shared" si="13"/>
        <v>-318.50293226546415</v>
      </c>
      <c r="AS23">
        <f t="shared" si="14"/>
        <v>14.273227959749352</v>
      </c>
      <c r="AT23">
        <f t="shared" si="15"/>
        <v>-2.8927026438922541</v>
      </c>
      <c r="AU23">
        <f t="shared" si="16"/>
        <v>-307.12240694960707</v>
      </c>
      <c r="AW23">
        <v>20</v>
      </c>
      <c r="AX23">
        <f>IF(Z23&gt;0, (R23*SUMPRODUCT(K23:$K$98, X23:$X$98)-K23*$AZ$3)/Z23, 0)</f>
        <v>-984.62649058258353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</v>
      </c>
      <c r="S24">
        <f t="shared" si="1"/>
        <v>-1396.1011181137501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-329.00175836594167</v>
      </c>
      <c r="AC24">
        <f t="shared" si="30"/>
        <v>-409.35625747361837</v>
      </c>
      <c r="AE24">
        <f t="shared" si="2"/>
        <v>0</v>
      </c>
      <c r="AF24">
        <f t="shared" si="3"/>
        <v>0</v>
      </c>
      <c r="AG24">
        <f t="shared" si="4"/>
        <v>-14.660695137422891</v>
      </c>
      <c r="AH24">
        <f t="shared" si="5"/>
        <v>-1879.1676378293387</v>
      </c>
      <c r="AI24">
        <f t="shared" ref="AI24:AI69" si="39">SUM(AE24:AH24)</f>
        <v>-1893.8283329667615</v>
      </c>
      <c r="AJ24">
        <f t="shared" si="7"/>
        <v>80.354499107676702</v>
      </c>
      <c r="AK24">
        <f t="shared" si="27"/>
        <v>-23.030123085615919</v>
      </c>
      <c r="AL24">
        <f t="shared" ref="AL24:AL69" si="40">SUM(AI24:AK24)</f>
        <v>-1836.5039569447008</v>
      </c>
      <c r="AN24">
        <f t="shared" si="9"/>
        <v>0</v>
      </c>
      <c r="AO24">
        <f t="shared" si="10"/>
        <v>0</v>
      </c>
      <c r="AP24">
        <f t="shared" si="11"/>
        <v>-2.2120451470134928</v>
      </c>
      <c r="AQ24">
        <f t="shared" si="12"/>
        <v>-283.53387166987329</v>
      </c>
      <c r="AR24">
        <f t="shared" si="13"/>
        <v>-285.74591681688679</v>
      </c>
      <c r="AS24">
        <f t="shared" si="14"/>
        <v>12.124103129197286</v>
      </c>
      <c r="AT24">
        <f t="shared" si="15"/>
        <v>-3.4748469652452756</v>
      </c>
      <c r="AU24">
        <f t="shared" si="16"/>
        <v>-277.09666065293482</v>
      </c>
      <c r="AW24">
        <v>21</v>
      </c>
      <c r="AX24">
        <f>IF(Z24&gt;0, (R24*SUMPRODUCT(K24:$K$98, X24:$X$98)-K24*$AZ$3)/Z24, 0)</f>
        <v>-1396.1011181137501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</v>
      </c>
      <c r="S25">
        <f t="shared" si="1"/>
        <v>-1908.5718966493012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-409.35625747361837</v>
      </c>
      <c r="AC25">
        <f t="shared" si="30"/>
        <v>-482.77838642588381</v>
      </c>
      <c r="AE25">
        <f t="shared" si="2"/>
        <v>0</v>
      </c>
      <c r="AF25">
        <f t="shared" si="3"/>
        <v>0</v>
      </c>
      <c r="AG25">
        <f t="shared" si="4"/>
        <v>-12.647634267104428</v>
      </c>
      <c r="AH25">
        <f t="shared" si="5"/>
        <v>-1866.4539189442362</v>
      </c>
      <c r="AI25">
        <f t="shared" si="39"/>
        <v>-1879.1015532113406</v>
      </c>
      <c r="AJ25">
        <f t="shared" si="7"/>
        <v>73.422128952265439</v>
      </c>
      <c r="AK25">
        <f t="shared" si="27"/>
        <v>-28.654938023153289</v>
      </c>
      <c r="AL25">
        <f t="shared" si="40"/>
        <v>-1834.3343622822285</v>
      </c>
      <c r="AN25">
        <f t="shared" si="9"/>
        <v>0</v>
      </c>
      <c r="AO25">
        <f t="shared" si="10"/>
        <v>0</v>
      </c>
      <c r="AP25">
        <f t="shared" si="11"/>
        <v>-1.703847414287984</v>
      </c>
      <c r="AQ25">
        <f t="shared" si="12"/>
        <v>-251.44249244715718</v>
      </c>
      <c r="AR25">
        <f t="shared" si="13"/>
        <v>-253.14633986144517</v>
      </c>
      <c r="AS25">
        <f t="shared" si="14"/>
        <v>9.8911861242076409</v>
      </c>
      <c r="AT25">
        <f t="shared" si="15"/>
        <v>-3.8602983788295409</v>
      </c>
      <c r="AU25">
        <f t="shared" si="16"/>
        <v>-247.11545211606708</v>
      </c>
      <c r="AW25">
        <v>22</v>
      </c>
      <c r="AX25">
        <f>IF(Z25&gt;0, (R25*SUMPRODUCT(K25:$K$98, X25:$X$98)-K25*$AZ$3)/Z25, 0)</f>
        <v>-1908.5718966493012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</v>
      </c>
      <c r="S26">
        <f t="shared" si="1"/>
        <v>-2555.6658562721341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-482.77838642588381</v>
      </c>
      <c r="AC26">
        <f t="shared" si="30"/>
        <v>-546.6211085894621</v>
      </c>
      <c r="AE26">
        <f t="shared" si="2"/>
        <v>0</v>
      </c>
      <c r="AF26">
        <f t="shared" si="3"/>
        <v>0</v>
      </c>
      <c r="AG26">
        <f t="shared" si="4"/>
        <v>-10.694299241975248</v>
      </c>
      <c r="AH26">
        <f t="shared" si="5"/>
        <v>-1826.8586824581357</v>
      </c>
      <c r="AI26">
        <f t="shared" si="39"/>
        <v>-1837.5529817001109</v>
      </c>
      <c r="AJ26">
        <f t="shared" si="7"/>
        <v>63.842722163578287</v>
      </c>
      <c r="AK26">
        <f t="shared" si="27"/>
        <v>-33.79448704981187</v>
      </c>
      <c r="AL26">
        <f t="shared" si="40"/>
        <v>-1807.5047465863445</v>
      </c>
      <c r="AN26">
        <f t="shared" si="9"/>
        <v>0</v>
      </c>
      <c r="AO26">
        <f t="shared" si="10"/>
        <v>0</v>
      </c>
      <c r="AP26">
        <f t="shared" si="11"/>
        <v>-1.2863398097002039</v>
      </c>
      <c r="AQ26">
        <f t="shared" si="12"/>
        <v>-219.73960114363913</v>
      </c>
      <c r="AR26">
        <f t="shared" si="13"/>
        <v>-221.02594095333933</v>
      </c>
      <c r="AS26">
        <f t="shared" si="14"/>
        <v>7.6791787119912307</v>
      </c>
      <c r="AT26">
        <f t="shared" si="15"/>
        <v>-4.0648941138607819</v>
      </c>
      <c r="AU26">
        <f t="shared" si="16"/>
        <v>-217.41165635520889</v>
      </c>
      <c r="AW26">
        <v>23</v>
      </c>
      <c r="AX26">
        <f>IF(Z26&gt;0, (R26*SUMPRODUCT(K26:$K$98, X26:$X$98)-K26*$AZ$3)/Z26, 0)</f>
        <v>-2555.6658562721341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</v>
      </c>
      <c r="S27">
        <f t="shared" si="1"/>
        <v>-3388.0722915060405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-546.6211085894621</v>
      </c>
      <c r="AC27">
        <f t="shared" si="30"/>
        <v>-598.86091483704922</v>
      </c>
      <c r="AE27">
        <f t="shared" si="2"/>
        <v>0</v>
      </c>
      <c r="AF27">
        <f t="shared" si="3"/>
        <v>0</v>
      </c>
      <c r="AG27">
        <f t="shared" si="4"/>
        <v>-8.8377824218568843</v>
      </c>
      <c r="AH27">
        <f t="shared" si="5"/>
        <v>-1749.5738276986094</v>
      </c>
      <c r="AI27">
        <f t="shared" si="39"/>
        <v>-1758.4116101204663</v>
      </c>
      <c r="AJ27">
        <f t="shared" si="7"/>
        <v>52.239806247587126</v>
      </c>
      <c r="AK27">
        <f t="shared" si="27"/>
        <v>-38.263477601262352</v>
      </c>
      <c r="AL27">
        <f t="shared" si="40"/>
        <v>-1744.4352814741414</v>
      </c>
      <c r="AN27">
        <f t="shared" si="9"/>
        <v>0</v>
      </c>
      <c r="AO27">
        <f t="shared" si="10"/>
        <v>0</v>
      </c>
      <c r="AP27">
        <f t="shared" si="11"/>
        <v>-0.94913646960366738</v>
      </c>
      <c r="AQ27">
        <f t="shared" si="12"/>
        <v>-187.896040756334</v>
      </c>
      <c r="AR27">
        <f t="shared" si="13"/>
        <v>-188.84517722593765</v>
      </c>
      <c r="AS27">
        <f t="shared" si="14"/>
        <v>5.6103106987552147</v>
      </c>
      <c r="AT27">
        <f t="shared" si="15"/>
        <v>-4.1093184140180075</v>
      </c>
      <c r="AU27">
        <f t="shared" si="16"/>
        <v>-187.34418494120044</v>
      </c>
      <c r="AW27">
        <v>24</v>
      </c>
      <c r="AX27">
        <f>IF(Z27&gt;0, (R27*SUMPRODUCT(K27:$K$98, X27:$X$98)-K27*$AZ$3)/Z27, 0)</f>
        <v>-3388.0722915060405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</v>
      </c>
      <c r="S28">
        <f t="shared" si="1"/>
        <v>-4477.8106076727754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-598.86091483704922</v>
      </c>
      <c r="AC28">
        <f t="shared" si="30"/>
        <v>-637.20356729333616</v>
      </c>
      <c r="AE28">
        <f t="shared" si="2"/>
        <v>0</v>
      </c>
      <c r="AF28">
        <f t="shared" si="3"/>
        <v>0</v>
      </c>
      <c r="AG28">
        <f t="shared" si="4"/>
        <v>-7.1151241434986234</v>
      </c>
      <c r="AH28">
        <f t="shared" si="5"/>
        <v>-1634.2804541396927</v>
      </c>
      <c r="AI28">
        <f t="shared" si="39"/>
        <v>-1641.3955782831913</v>
      </c>
      <c r="AJ28">
        <f t="shared" si="7"/>
        <v>38.342652456286942</v>
      </c>
      <c r="AK28">
        <f t="shared" si="27"/>
        <v>-41.920264038593452</v>
      </c>
      <c r="AL28">
        <f t="shared" si="40"/>
        <v>-1644.9731898654977</v>
      </c>
      <c r="AN28">
        <f t="shared" si="9"/>
        <v>0</v>
      </c>
      <c r="AO28">
        <f t="shared" si="10"/>
        <v>0</v>
      </c>
      <c r="AP28">
        <f t="shared" si="11"/>
        <v>-0.68225985078267259</v>
      </c>
      <c r="AQ28">
        <f t="shared" si="12"/>
        <v>-156.70899288485489</v>
      </c>
      <c r="AR28">
        <f t="shared" si="13"/>
        <v>-157.39125273563758</v>
      </c>
      <c r="AS28">
        <f t="shared" si="14"/>
        <v>3.6766262704413015</v>
      </c>
      <c r="AT28">
        <f t="shared" si="15"/>
        <v>-4.0196787169025638</v>
      </c>
      <c r="AU28">
        <f t="shared" si="16"/>
        <v>-157.73430518209884</v>
      </c>
      <c r="AW28">
        <v>25</v>
      </c>
      <c r="AX28">
        <f>IF(Z28&gt;0, (R28*SUMPRODUCT(K28:$K$98, X28:$X$98)-K28*$AZ$3)/Z28, 0)</f>
        <v>-4477.8106076727754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</v>
      </c>
      <c r="S29">
        <f t="shared" si="1"/>
        <v>-5935.8374042607729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-637.20356729333616</v>
      </c>
      <c r="AC29">
        <f t="shared" si="30"/>
        <v>-660.38274919600622</v>
      </c>
      <c r="AE29">
        <f t="shared" si="2"/>
        <v>0</v>
      </c>
      <c r="AF29">
        <f t="shared" si="3"/>
        <v>0</v>
      </c>
      <c r="AG29">
        <f t="shared" si="4"/>
        <v>-5.5626755268092447</v>
      </c>
      <c r="AH29">
        <f t="shared" si="5"/>
        <v>-1481.2973752543919</v>
      </c>
      <c r="AI29">
        <f t="shared" si="39"/>
        <v>-1486.8600507812012</v>
      </c>
      <c r="AJ29">
        <f t="shared" si="7"/>
        <v>23.179181902670052</v>
      </c>
      <c r="AK29">
        <f t="shared" si="27"/>
        <v>-44.604249710533537</v>
      </c>
      <c r="AL29">
        <f t="shared" si="40"/>
        <v>-1508.2851185890647</v>
      </c>
      <c r="AN29">
        <f t="shared" si="9"/>
        <v>0</v>
      </c>
      <c r="AO29">
        <f t="shared" si="10"/>
        <v>0</v>
      </c>
      <c r="AP29">
        <f t="shared" si="11"/>
        <v>-0.47624786128758428</v>
      </c>
      <c r="AQ29">
        <f t="shared" si="12"/>
        <v>-126.82111395781367</v>
      </c>
      <c r="AR29">
        <f t="shared" si="13"/>
        <v>-127.29736181910124</v>
      </c>
      <c r="AS29">
        <f t="shared" si="14"/>
        <v>1.9844831420312037</v>
      </c>
      <c r="AT29">
        <f t="shared" si="15"/>
        <v>-3.8187879962798705</v>
      </c>
      <c r="AU29">
        <f t="shared" si="16"/>
        <v>-129.13166667334991</v>
      </c>
      <c r="AW29">
        <v>26</v>
      </c>
      <c r="AX29">
        <f>IF(Z29&gt;0, (R29*SUMPRODUCT(K29:$K$98, X29:$X$98)-K29*$AZ$3)/Z29, 0)</f>
        <v>-5935.8374042607729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</v>
      </c>
      <c r="S30">
        <f t="shared" si="1"/>
        <v>-7939.5550595255891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-660.38274919600622</v>
      </c>
      <c r="AC30">
        <f t="shared" si="30"/>
        <v>-667.98081763401251</v>
      </c>
      <c r="AE30">
        <f t="shared" si="2"/>
        <v>0</v>
      </c>
      <c r="AF30">
        <f t="shared" si="3"/>
        <v>0</v>
      </c>
      <c r="AG30">
        <f t="shared" si="4"/>
        <v>-4.2066640550127143</v>
      </c>
      <c r="AH30">
        <f t="shared" si="5"/>
        <v>-1300.3847165284383</v>
      </c>
      <c r="AI30">
        <f t="shared" si="39"/>
        <v>-1304.5913805834509</v>
      </c>
      <c r="AJ30">
        <f t="shared" si="7"/>
        <v>7.5980684380062939</v>
      </c>
      <c r="AK30">
        <f t="shared" si="27"/>
        <v>-46.226792443720441</v>
      </c>
      <c r="AL30">
        <f t="shared" si="40"/>
        <v>-1343.220104589165</v>
      </c>
      <c r="AN30">
        <f t="shared" si="9"/>
        <v>0</v>
      </c>
      <c r="AO30">
        <f t="shared" si="10"/>
        <v>0</v>
      </c>
      <c r="AP30">
        <f t="shared" si="11"/>
        <v>-0.32156525567144062</v>
      </c>
      <c r="AQ30">
        <f t="shared" si="12"/>
        <v>-99.403836002406237</v>
      </c>
      <c r="AR30">
        <f t="shared" si="13"/>
        <v>-99.725401258077682</v>
      </c>
      <c r="AS30">
        <f t="shared" si="14"/>
        <v>0.5808105396401122</v>
      </c>
      <c r="AT30">
        <f t="shared" si="15"/>
        <v>-3.5336623359125485</v>
      </c>
      <c r="AU30">
        <f t="shared" si="16"/>
        <v>-102.67825305435011</v>
      </c>
      <c r="AW30">
        <v>27</v>
      </c>
      <c r="AX30">
        <f>IF(Z30&gt;0, (R30*SUMPRODUCT(K30:$K$98, X30:$X$98)-K30*$AZ$3)/Z30, 0)</f>
        <v>-7939.5550595255891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</v>
      </c>
      <c r="S31">
        <f t="shared" si="1"/>
        <v>-10799.03620044858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-667.98081763401251</v>
      </c>
      <c r="AC31">
        <f t="shared" si="30"/>
        <v>-660.9355058508761</v>
      </c>
      <c r="AE31">
        <f t="shared" si="2"/>
        <v>0</v>
      </c>
      <c r="AF31">
        <f t="shared" si="3"/>
        <v>0</v>
      </c>
      <c r="AG31">
        <f t="shared" si="4"/>
        <v>-3.060159691952054</v>
      </c>
      <c r="AH31">
        <f t="shared" si="5"/>
        <v>-1104.4377225105334</v>
      </c>
      <c r="AI31">
        <f t="shared" si="39"/>
        <v>-1107.4978822024855</v>
      </c>
      <c r="AJ31">
        <f t="shared" si="7"/>
        <v>-7.0453117831364125</v>
      </c>
      <c r="AK31">
        <f t="shared" si="27"/>
        <v>-46.758657234380877</v>
      </c>
      <c r="AL31">
        <f t="shared" si="40"/>
        <v>-1161.3018512200028</v>
      </c>
      <c r="AN31">
        <f t="shared" si="9"/>
        <v>0</v>
      </c>
      <c r="AO31">
        <f t="shared" si="10"/>
        <v>0</v>
      </c>
      <c r="AP31">
        <f t="shared" si="11"/>
        <v>-0.20886100110384109</v>
      </c>
      <c r="AQ31">
        <f t="shared" si="12"/>
        <v>-75.37971596287872</v>
      </c>
      <c r="AR31">
        <f t="shared" si="13"/>
        <v>-75.588576963982561</v>
      </c>
      <c r="AS31">
        <f t="shared" si="14"/>
        <v>-0.48085427567209915</v>
      </c>
      <c r="AT31">
        <f t="shared" si="15"/>
        <v>-3.191356315792282</v>
      </c>
      <c r="AU31">
        <f t="shared" si="16"/>
        <v>-79.260787555446939</v>
      </c>
      <c r="AW31">
        <v>28</v>
      </c>
      <c r="AX31">
        <f>IF(Z31&gt;0, (R31*SUMPRODUCT(K31:$K$98, X31:$X$98)-K31*$AZ$3)/Z31, 0)</f>
        <v>-10799.03620044858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</v>
      </c>
      <c r="S32">
        <f t="shared" si="1"/>
        <v>-15073.357196431252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-660.9355058508761</v>
      </c>
      <c r="AC32">
        <f t="shared" si="30"/>
        <v>-641.27133986237754</v>
      </c>
      <c r="AE32">
        <f t="shared" si="2"/>
        <v>0</v>
      </c>
      <c r="AF32">
        <f t="shared" si="3"/>
        <v>0</v>
      </c>
      <c r="AG32">
        <f t="shared" si="4"/>
        <v>-2.1271682595507126</v>
      </c>
      <c r="AH32">
        <f t="shared" si="5"/>
        <v>-902.38983548182046</v>
      </c>
      <c r="AI32">
        <f t="shared" si="39"/>
        <v>-904.51700374137113</v>
      </c>
      <c r="AJ32">
        <f t="shared" si="7"/>
        <v>-19.664165988498553</v>
      </c>
      <c r="AK32">
        <f t="shared" si="27"/>
        <v>-46.265485409561329</v>
      </c>
      <c r="AL32">
        <f t="shared" si="40"/>
        <v>-970.44665513943096</v>
      </c>
      <c r="AN32">
        <f t="shared" si="9"/>
        <v>0</v>
      </c>
      <c r="AO32">
        <f t="shared" si="10"/>
        <v>0</v>
      </c>
      <c r="AP32">
        <f t="shared" si="11"/>
        <v>-0.12962748240093608</v>
      </c>
      <c r="AQ32">
        <f t="shared" si="12"/>
        <v>-54.990723931923426</v>
      </c>
      <c r="AR32">
        <f t="shared" si="13"/>
        <v>-55.120351414324361</v>
      </c>
      <c r="AS32">
        <f t="shared" si="14"/>
        <v>-1.1983143877586673</v>
      </c>
      <c r="AT32">
        <f t="shared" si="15"/>
        <v>-2.8193718897278881</v>
      </c>
      <c r="AU32">
        <f t="shared" si="16"/>
        <v>-59.138037691810915</v>
      </c>
      <c r="AW32">
        <v>29</v>
      </c>
      <c r="AX32">
        <f>IF(Z32&gt;0, (R32*SUMPRODUCT(K32:$K$98, X32:$X$98)-K32*$AZ$3)/Z32, 0)</f>
        <v>-15073.357196431252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</v>
      </c>
      <c r="S33">
        <f t="shared" si="1"/>
        <v>-21819.371454272608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-641.27133986237754</v>
      </c>
      <c r="AC33">
        <f t="shared" si="30"/>
        <v>-611.40145490914267</v>
      </c>
      <c r="AE33">
        <f t="shared" si="2"/>
        <v>0</v>
      </c>
      <c r="AF33">
        <f t="shared" si="3"/>
        <v>0</v>
      </c>
      <c r="AG33">
        <f t="shared" si="4"/>
        <v>-1.4010519418271778</v>
      </c>
      <c r="AH33">
        <f t="shared" si="5"/>
        <v>-704.84463512802756</v>
      </c>
      <c r="AI33">
        <f t="shared" si="39"/>
        <v>-706.24568706985474</v>
      </c>
      <c r="AJ33">
        <f t="shared" si="7"/>
        <v>-29.869884953234873</v>
      </c>
      <c r="AK33">
        <f t="shared" si="27"/>
        <v>-44.888993790366435</v>
      </c>
      <c r="AL33">
        <f t="shared" si="40"/>
        <v>-781.004565813456</v>
      </c>
      <c r="AN33">
        <f t="shared" si="9"/>
        <v>0</v>
      </c>
      <c r="AO33">
        <f t="shared" si="10"/>
        <v>0</v>
      </c>
      <c r="AP33">
        <f t="shared" si="11"/>
        <v>-7.6230971754422339E-2</v>
      </c>
      <c r="AQ33">
        <f t="shared" si="12"/>
        <v>-38.350463582119353</v>
      </c>
      <c r="AR33">
        <f t="shared" si="13"/>
        <v>-38.42669455387378</v>
      </c>
      <c r="AS33">
        <f t="shared" si="14"/>
        <v>-1.6252148033914688</v>
      </c>
      <c r="AT33">
        <f t="shared" si="15"/>
        <v>-2.4424016808792692</v>
      </c>
      <c r="AU33">
        <f t="shared" si="16"/>
        <v>-42.494311038144509</v>
      </c>
      <c r="AW33">
        <v>30</v>
      </c>
      <c r="AX33">
        <f>IF(Z33&gt;0, (R33*SUMPRODUCT(K33:$K$98, X33:$X$98)-K33*$AZ$3)/Z33, 0)</f>
        <v>-21819.371454272608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</v>
      </c>
      <c r="S34">
        <f t="shared" si="1"/>
        <v>-33078.790404359781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-611.40145490914267</v>
      </c>
      <c r="AC34">
        <f t="shared" si="30"/>
        <v>-573.98351770094212</v>
      </c>
      <c r="AE34">
        <f t="shared" si="2"/>
        <v>0</v>
      </c>
      <c r="AF34">
        <f t="shared" si="3"/>
        <v>0</v>
      </c>
      <c r="AG34">
        <f t="shared" si="4"/>
        <v>-0.8676005239074448</v>
      </c>
      <c r="AH34">
        <f t="shared" si="5"/>
        <v>-519.44089850146122</v>
      </c>
      <c r="AI34">
        <f t="shared" si="39"/>
        <v>-520.30849902536863</v>
      </c>
      <c r="AJ34">
        <f t="shared" si="7"/>
        <v>-37.417937208200556</v>
      </c>
      <c r="AK34">
        <f t="shared" si="27"/>
        <v>-42.798101843639991</v>
      </c>
      <c r="AL34">
        <f t="shared" si="40"/>
        <v>-600.52453807720917</v>
      </c>
      <c r="AN34">
        <f t="shared" si="9"/>
        <v>0</v>
      </c>
      <c r="AO34">
        <f t="shared" si="10"/>
        <v>0</v>
      </c>
      <c r="AP34">
        <f t="shared" si="11"/>
        <v>-4.2148197121453561E-2</v>
      </c>
      <c r="AQ34">
        <f t="shared" si="12"/>
        <v>-25.234536840044747</v>
      </c>
      <c r="AR34">
        <f t="shared" si="13"/>
        <v>-25.2766850371662</v>
      </c>
      <c r="AS34">
        <f t="shared" si="14"/>
        <v>-1.8177704483470931</v>
      </c>
      <c r="AT34">
        <f t="shared" si="15"/>
        <v>-2.0791398612873806</v>
      </c>
      <c r="AU34">
        <f t="shared" si="16"/>
        <v>-29.173595346800674</v>
      </c>
      <c r="AW34">
        <v>31</v>
      </c>
      <c r="AX34">
        <f>IF(Z34&gt;0, (R34*SUMPRODUCT(K34:$K$98, X34:$X$98)-K34*$AZ$3)/Z34, 0)</f>
        <v>-33078.790404359781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-52992.951380304185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-573.98351770094212</v>
      </c>
      <c r="AC35">
        <f t="shared" si="30"/>
        <v>-531.56769669248695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-0.50154566111791798</v>
      </c>
      <c r="AH35">
        <f t="shared" ref="AH35:AH69" si="46">-X35*R35</f>
        <v>-357.37885755045238</v>
      </c>
      <c r="AI35">
        <f t="shared" si="39"/>
        <v>-357.8804032115703</v>
      </c>
      <c r="AJ35">
        <f t="shared" ref="AJ35:AJ69" si="47">AB35-AC35</f>
        <v>-42.415821008455168</v>
      </c>
      <c r="AK35">
        <f t="shared" si="27"/>
        <v>-40.178846239065955</v>
      </c>
      <c r="AL35">
        <f t="shared" si="40"/>
        <v>-440.4750704590914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-2.175462752863716E-2</v>
      </c>
      <c r="AQ35">
        <f t="shared" ref="AQ35:AQ69" si="51">AH35*$K35</f>
        <v>-15.50136814121911</v>
      </c>
      <c r="AR35">
        <f t="shared" ref="AR35:AR69" si="52">AI35*$K35</f>
        <v>-15.523122768747747</v>
      </c>
      <c r="AS35">
        <f t="shared" ref="AS35:AS69" si="53">AJ35*$K35</f>
        <v>-1.8397933805339819</v>
      </c>
      <c r="AT35">
        <f t="shared" ref="AT35:AT69" si="54">AK35*$K35</f>
        <v>-1.7427642231277536</v>
      </c>
      <c r="AU35">
        <f t="shared" ref="AU35:AU69" si="55">AL35*$K35</f>
        <v>-19.105680372409481</v>
      </c>
      <c r="AW35">
        <v>32</v>
      </c>
      <c r="AX35">
        <f>IF(Z35&gt;0, (R35*SUMPRODUCT(K35:$K$98, X35:$X$98)-K35*$AZ$3)/Z35, 0)</f>
        <v>-52992.951380304185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41"/>
        <v>50000</v>
      </c>
      <c r="S36">
        <f t="shared" si="42"/>
        <v>-85011.359808947149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-531.56769669248695</v>
      </c>
      <c r="AC36">
        <f t="shared" si="30"/>
        <v>-486.66695961183109</v>
      </c>
      <c r="AE36">
        <f t="shared" si="43"/>
        <v>0</v>
      </c>
      <c r="AF36">
        <f t="shared" si="44"/>
        <v>0</v>
      </c>
      <c r="AG36">
        <f t="shared" si="45"/>
        <v>-0.28623642811122935</v>
      </c>
      <c r="AH36">
        <f t="shared" si="46"/>
        <v>-210.29377639550944</v>
      </c>
      <c r="AI36">
        <f t="shared" si="39"/>
        <v>-210.58001282362068</v>
      </c>
      <c r="AJ36">
        <f t="shared" si="47"/>
        <v>-44.900737080655858</v>
      </c>
      <c r="AK36">
        <f t="shared" ref="AK36:AK69" si="59">G36*SUM(AB36:AB36, AE36:AF36)</f>
        <v>-37.209738768474089</v>
      </c>
      <c r="AL36">
        <f t="shared" si="40"/>
        <v>-292.69048867275063</v>
      </c>
      <c r="AN36">
        <f t="shared" si="48"/>
        <v>0</v>
      </c>
      <c r="AO36">
        <f t="shared" si="49"/>
        <v>0</v>
      </c>
      <c r="AP36">
        <f t="shared" si="50"/>
        <v>-1.1085315429862056E-2</v>
      </c>
      <c r="AQ36">
        <f t="shared" si="51"/>
        <v>-8.1442214034868599</v>
      </c>
      <c r="AR36">
        <f t="shared" si="52"/>
        <v>-8.1553067189167212</v>
      </c>
      <c r="AS36">
        <f t="shared" si="53"/>
        <v>-1.7389080658138878</v>
      </c>
      <c r="AT36">
        <f t="shared" si="54"/>
        <v>-1.44105239865212</v>
      </c>
      <c r="AU36">
        <f t="shared" si="55"/>
        <v>-11.335267183382729</v>
      </c>
      <c r="AW36">
        <v>33</v>
      </c>
      <c r="AX36">
        <f>IF(Z36&gt;0, (R36*SUMPRODUCT(K36:$K$98, X36:$X$98)-K36*$AZ$3)/Z36, 0)</f>
        <v>-85011.359808947149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41"/>
        <v>50000</v>
      </c>
      <c r="S37">
        <f t="shared" si="42"/>
        <v>-136853.75231431526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-486.66695961183109</v>
      </c>
      <c r="AC37">
        <f t="shared" si="30"/>
        <v>-440.88072992435815</v>
      </c>
      <c r="AE37">
        <f t="shared" si="43"/>
        <v>0</v>
      </c>
      <c r="AF37">
        <f t="shared" si="44"/>
        <v>0</v>
      </c>
      <c r="AG37">
        <f t="shared" si="45"/>
        <v>-0.16107732614878434</v>
      </c>
      <c r="AH37">
        <f t="shared" si="46"/>
        <v>-122.29673768133274</v>
      </c>
      <c r="AI37">
        <f t="shared" si="39"/>
        <v>-122.45781500748153</v>
      </c>
      <c r="AJ37">
        <f t="shared" si="47"/>
        <v>-45.78622968747294</v>
      </c>
      <c r="AK37">
        <f t="shared" si="59"/>
        <v>-34.066687172828182</v>
      </c>
      <c r="AL37">
        <f t="shared" si="40"/>
        <v>-202.31073186778266</v>
      </c>
      <c r="AN37">
        <f t="shared" si="48"/>
        <v>0</v>
      </c>
      <c r="AO37">
        <f t="shared" si="49"/>
        <v>0</v>
      </c>
      <c r="AP37">
        <f t="shared" si="50"/>
        <v>-5.5697992288743729E-3</v>
      </c>
      <c r="AQ37">
        <f t="shared" si="51"/>
        <v>-4.228827802878695</v>
      </c>
      <c r="AR37">
        <f t="shared" si="52"/>
        <v>-4.2343976021075695</v>
      </c>
      <c r="AS37">
        <f t="shared" si="53"/>
        <v>-1.5832154214603367</v>
      </c>
      <c r="AT37">
        <f t="shared" si="54"/>
        <v>-1.1779721732545962</v>
      </c>
      <c r="AU37">
        <f t="shared" si="55"/>
        <v>-6.9955851968225025</v>
      </c>
      <c r="AW37">
        <v>34</v>
      </c>
      <c r="AX37">
        <f>IF(Z37&gt;0, (R37*SUMPRODUCT(K37:$K$98, X37:$X$98)-K37*$AZ$3)/Z37, 0)</f>
        <v>-136853.75231431526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41"/>
        <v>50000</v>
      </c>
      <c r="S38">
        <f t="shared" si="42"/>
        <v>-222432.29616506869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-440.88072992435815</v>
      </c>
      <c r="AC38">
        <f t="shared" si="30"/>
        <v>-396.95736925316572</v>
      </c>
      <c r="AE38">
        <f t="shared" si="43"/>
        <v>0</v>
      </c>
      <c r="AF38">
        <f t="shared" si="44"/>
        <v>0</v>
      </c>
      <c r="AG38">
        <f t="shared" si="45"/>
        <v>-8.923105504395383E-2</v>
      </c>
      <c r="AH38">
        <f t="shared" si="46"/>
        <v>-70.235497843342657</v>
      </c>
      <c r="AI38">
        <f t="shared" si="39"/>
        <v>-70.32472889838661</v>
      </c>
      <c r="AJ38">
        <f t="shared" si="47"/>
        <v>-43.923360671192427</v>
      </c>
      <c r="AK38">
        <f t="shared" si="59"/>
        <v>-30.861651094705074</v>
      </c>
      <c r="AL38">
        <f t="shared" si="40"/>
        <v>-145.10974066428412</v>
      </c>
      <c r="AN38">
        <f t="shared" si="48"/>
        <v>0</v>
      </c>
      <c r="AO38">
        <f t="shared" si="49"/>
        <v>0</v>
      </c>
      <c r="AP38">
        <f t="shared" si="50"/>
        <v>-2.7548828424868669E-3</v>
      </c>
      <c r="AQ38">
        <f t="shared" si="51"/>
        <v>-2.1684218330360161</v>
      </c>
      <c r="AR38">
        <f t="shared" si="52"/>
        <v>-2.1711767158785031</v>
      </c>
      <c r="AS38">
        <f t="shared" si="53"/>
        <v>-1.356071746969997</v>
      </c>
      <c r="AT38">
        <f t="shared" si="54"/>
        <v>-0.95280990513604702</v>
      </c>
      <c r="AU38">
        <f t="shared" si="55"/>
        <v>-4.4800583679845474</v>
      </c>
      <c r="AW38">
        <v>35</v>
      </c>
      <c r="AX38">
        <f>IF(Z38&gt;0, (R38*SUMPRODUCT(K38:$K$98, X38:$X$98)-K38*$AZ$3)/Z38, 0)</f>
        <v>-222432.29616506869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41"/>
        <v>50000</v>
      </c>
      <c r="S39">
        <f t="shared" si="42"/>
        <v>-366659.0020403383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-396.95736925316572</v>
      </c>
      <c r="AC39">
        <f t="shared" si="30"/>
        <v>-356.13276566292393</v>
      </c>
      <c r="AE39">
        <f t="shared" si="43"/>
        <v>0</v>
      </c>
      <c r="AF39">
        <f t="shared" si="44"/>
        <v>0</v>
      </c>
      <c r="AG39">
        <f t="shared" si="45"/>
        <v>-4.856457412488998E-2</v>
      </c>
      <c r="AH39">
        <f t="shared" si="46"/>
        <v>-39.774170368624311</v>
      </c>
      <c r="AI39">
        <f t="shared" si="39"/>
        <v>-39.8227349427492</v>
      </c>
      <c r="AJ39">
        <f t="shared" si="47"/>
        <v>-40.824603590241793</v>
      </c>
      <c r="AK39">
        <f t="shared" si="59"/>
        <v>-27.787015847721602</v>
      </c>
      <c r="AL39">
        <f t="shared" si="40"/>
        <v>-108.43435438071261</v>
      </c>
      <c r="AN39">
        <f t="shared" si="48"/>
        <v>0</v>
      </c>
      <c r="AO39">
        <f t="shared" si="49"/>
        <v>0</v>
      </c>
      <c r="AP39">
        <f t="shared" si="50"/>
        <v>-1.3387166603543853E-3</v>
      </c>
      <c r="AQ39">
        <f t="shared" si="51"/>
        <v>-1.0964029950581127</v>
      </c>
      <c r="AR39">
        <f t="shared" si="52"/>
        <v>-1.0977417117184669</v>
      </c>
      <c r="AS39">
        <f t="shared" si="53"/>
        <v>-1.1253589259956052</v>
      </c>
      <c r="AT39">
        <f t="shared" si="54"/>
        <v>-0.76596864540013132</v>
      </c>
      <c r="AU39">
        <f t="shared" si="55"/>
        <v>-2.9890692831142038</v>
      </c>
      <c r="AW39">
        <v>36</v>
      </c>
      <c r="AX39">
        <f>IF(Z39&gt;0, (R39*SUMPRODUCT(K39:$K$98, X39:$X$98)-K39*$AZ$3)/Z39, 0)</f>
        <v>-366659.0020403383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41"/>
        <v>50000</v>
      </c>
      <c r="S40">
        <f t="shared" si="42"/>
        <v>-614024.37014835479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-356.13276566292393</v>
      </c>
      <c r="AC40">
        <f t="shared" si="30"/>
        <v>-318.84253881576967</v>
      </c>
      <c r="AE40">
        <f t="shared" si="43"/>
        <v>0</v>
      </c>
      <c r="AF40">
        <f t="shared" si="44"/>
        <v>0</v>
      </c>
      <c r="AG40">
        <f t="shared" si="45"/>
        <v>-2.5963345619224684E-2</v>
      </c>
      <c r="AH40">
        <f t="shared" si="46"/>
        <v>-22.115582764416398</v>
      </c>
      <c r="AI40">
        <f t="shared" si="39"/>
        <v>-22.141546110035623</v>
      </c>
      <c r="AJ40">
        <f t="shared" si="47"/>
        <v>-37.290226847154258</v>
      </c>
      <c r="AK40">
        <f t="shared" si="59"/>
        <v>-24.929293596404676</v>
      </c>
      <c r="AL40">
        <f t="shared" si="40"/>
        <v>-84.361066553594554</v>
      </c>
      <c r="AN40">
        <f t="shared" si="48"/>
        <v>0</v>
      </c>
      <c r="AO40">
        <f t="shared" si="49"/>
        <v>0</v>
      </c>
      <c r="AP40">
        <f t="shared" si="50"/>
        <v>-6.390159752193991E-4</v>
      </c>
      <c r="AQ40">
        <f t="shared" si="51"/>
        <v>-0.54431392991528083</v>
      </c>
      <c r="AR40">
        <f t="shared" si="52"/>
        <v>-0.54495294589050025</v>
      </c>
      <c r="AS40">
        <f t="shared" si="53"/>
        <v>-0.91779584281474724</v>
      </c>
      <c r="AT40">
        <f t="shared" si="54"/>
        <v>-0.61356564337539188</v>
      </c>
      <c r="AU40">
        <f t="shared" si="55"/>
        <v>-2.0763144320806393</v>
      </c>
      <c r="AW40">
        <v>37</v>
      </c>
      <c r="AX40">
        <f>IF(Z40&gt;0, (R40*SUMPRODUCT(K40:$K$98, X40:$X$98)-K40*$AZ$3)/Z40, 0)</f>
        <v>-614024.37014835479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41"/>
        <v>50000</v>
      </c>
      <c r="S41">
        <f t="shared" si="42"/>
        <v>-1047436.0895589964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-318.84253881576967</v>
      </c>
      <c r="AC41">
        <f t="shared" si="30"/>
        <v>-285.11307610085254</v>
      </c>
      <c r="AE41">
        <f t="shared" si="43"/>
        <v>0</v>
      </c>
      <c r="AF41">
        <f t="shared" si="44"/>
        <v>0</v>
      </c>
      <c r="AG41">
        <f t="shared" si="45"/>
        <v>-1.3610046423972948E-2</v>
      </c>
      <c r="AH41">
        <f t="shared" si="46"/>
        <v>-12.093665739059492</v>
      </c>
      <c r="AI41">
        <f t="shared" si="39"/>
        <v>-12.107275785483465</v>
      </c>
      <c r="AJ41">
        <f t="shared" si="47"/>
        <v>-33.729462714917133</v>
      </c>
      <c r="AK41">
        <f t="shared" si="59"/>
        <v>-22.318977717103881</v>
      </c>
      <c r="AL41">
        <f t="shared" si="40"/>
        <v>-68.155716217504477</v>
      </c>
      <c r="AN41">
        <f t="shared" si="48"/>
        <v>0</v>
      </c>
      <c r="AO41">
        <f t="shared" si="49"/>
        <v>0</v>
      </c>
      <c r="AP41">
        <f t="shared" si="50"/>
        <v>-2.9908363120654207E-4</v>
      </c>
      <c r="AQ41">
        <f t="shared" si="51"/>
        <v>-0.26576084688917678</v>
      </c>
      <c r="AR41">
        <f t="shared" si="52"/>
        <v>-0.26605993052038329</v>
      </c>
      <c r="AS41">
        <f t="shared" si="53"/>
        <v>-0.74121203360879429</v>
      </c>
      <c r="AT41">
        <f t="shared" si="54"/>
        <v>-0.49046422712353532</v>
      </c>
      <c r="AU41">
        <f t="shared" si="55"/>
        <v>-1.497736191252713</v>
      </c>
      <c r="AW41">
        <v>38</v>
      </c>
      <c r="AX41">
        <f>IF(Z41&gt;0, (R41*SUMPRODUCT(K41:$K$98, X41:$X$98)-K41*$AZ$3)/Z41, 0)</f>
        <v>-1047436.0895589964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41"/>
        <v>50000</v>
      </c>
      <c r="S42">
        <f t="shared" si="42"/>
        <v>-1823503.6464785822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-285.11307610085254</v>
      </c>
      <c r="AC42">
        <f t="shared" si="30"/>
        <v>-254.7772506577127</v>
      </c>
      <c r="AE42">
        <f t="shared" si="43"/>
        <v>0</v>
      </c>
      <c r="AF42">
        <f t="shared" si="44"/>
        <v>0</v>
      </c>
      <c r="AG42">
        <f t="shared" si="45"/>
        <v>-6.9859265472191415E-3</v>
      </c>
      <c r="AH42">
        <f t="shared" si="46"/>
        <v>-6.4880194125140767</v>
      </c>
      <c r="AI42">
        <f t="shared" si="39"/>
        <v>-6.4950053390612954</v>
      </c>
      <c r="AJ42">
        <f t="shared" si="47"/>
        <v>-30.335825443139839</v>
      </c>
      <c r="AK42">
        <f t="shared" si="59"/>
        <v>-19.957915327059681</v>
      </c>
      <c r="AL42">
        <f t="shared" si="40"/>
        <v>-56.788746109260813</v>
      </c>
      <c r="AN42">
        <f t="shared" si="48"/>
        <v>0</v>
      </c>
      <c r="AO42">
        <f t="shared" si="49"/>
        <v>0</v>
      </c>
      <c r="AP42">
        <f t="shared" si="50"/>
        <v>-1.3706893252111998E-4</v>
      </c>
      <c r="AQ42">
        <f t="shared" si="51"/>
        <v>-0.12729963434894845</v>
      </c>
      <c r="AR42">
        <f t="shared" si="52"/>
        <v>-0.12743670328146955</v>
      </c>
      <c r="AS42">
        <f t="shared" si="53"/>
        <v>-0.59521084032774529</v>
      </c>
      <c r="AT42">
        <f t="shared" si="54"/>
        <v>-0.39158873640260683</v>
      </c>
      <c r="AU42">
        <f t="shared" si="55"/>
        <v>-1.1142362800118217</v>
      </c>
      <c r="AW42">
        <v>39</v>
      </c>
      <c r="AX42">
        <f>IF(Z42&gt;0, (R42*SUMPRODUCT(K42:$K$98, X42:$X$98)-K42*$AZ$3)/Z42, 0)</f>
        <v>-1823503.6464785822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41"/>
        <v>50000</v>
      </c>
      <c r="S43">
        <f t="shared" si="42"/>
        <v>-3244615.1335918559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-254.7772506577127</v>
      </c>
      <c r="AC43">
        <f t="shared" si="30"/>
        <v>-227.58170539025008</v>
      </c>
      <c r="AE43">
        <f t="shared" si="43"/>
        <v>0</v>
      </c>
      <c r="AF43">
        <f t="shared" si="44"/>
        <v>0</v>
      </c>
      <c r="AG43">
        <f t="shared" si="45"/>
        <v>-3.5070678034209934E-3</v>
      </c>
      <c r="AH43">
        <f t="shared" si="46"/>
        <v>-3.4089994783259563</v>
      </c>
      <c r="AI43">
        <f t="shared" si="39"/>
        <v>-3.4125065461293773</v>
      </c>
      <c r="AJ43">
        <f t="shared" si="47"/>
        <v>-27.19554526746262</v>
      </c>
      <c r="AK43">
        <f t="shared" si="59"/>
        <v>-17.834407546039891</v>
      </c>
      <c r="AL43">
        <f t="shared" si="40"/>
        <v>-48.44245935963189</v>
      </c>
      <c r="AN43">
        <f t="shared" si="48"/>
        <v>0</v>
      </c>
      <c r="AO43">
        <f t="shared" si="49"/>
        <v>0</v>
      </c>
      <c r="AP43">
        <f t="shared" si="50"/>
        <v>-6.1438577981043455E-5</v>
      </c>
      <c r="AQ43">
        <f t="shared" si="51"/>
        <v>-5.9720567729589384E-2</v>
      </c>
      <c r="AR43">
        <f t="shared" si="52"/>
        <v>-5.9782006307570433E-2</v>
      </c>
      <c r="AS43">
        <f t="shared" si="53"/>
        <v>-0.47642524248380708</v>
      </c>
      <c r="AT43">
        <f t="shared" si="54"/>
        <v>-0.3124321228389863</v>
      </c>
      <c r="AU43">
        <f t="shared" si="55"/>
        <v>-0.84863937163036385</v>
      </c>
      <c r="AW43">
        <v>40</v>
      </c>
      <c r="AX43">
        <f>IF(Z43&gt;0, (R43*SUMPRODUCT(K43:$K$98, X43:$X$98)-K43*$AZ$3)/Z43, 0)</f>
        <v>-3244615.1335918559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41"/>
        <v>50000</v>
      </c>
      <c r="S44">
        <f t="shared" si="42"/>
        <v>-5914523.023328457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-227.58170539025008</v>
      </c>
      <c r="AC44">
        <f t="shared" si="30"/>
        <v>-203.24602872421931</v>
      </c>
      <c r="AE44">
        <f t="shared" si="43"/>
        <v>0</v>
      </c>
      <c r="AF44">
        <f t="shared" si="44"/>
        <v>0</v>
      </c>
      <c r="AG44">
        <f t="shared" si="45"/>
        <v>-1.7181945857896127E-3</v>
      </c>
      <c r="AH44">
        <f t="shared" si="46"/>
        <v>-1.753802539597171</v>
      </c>
      <c r="AI44">
        <f t="shared" si="39"/>
        <v>-1.7555207341829606</v>
      </c>
      <c r="AJ44">
        <f t="shared" si="47"/>
        <v>-24.335676666030764</v>
      </c>
      <c r="AK44">
        <f t="shared" si="59"/>
        <v>-15.930719377317507</v>
      </c>
      <c r="AL44">
        <f t="shared" si="40"/>
        <v>-42.021916777531231</v>
      </c>
      <c r="AN44">
        <f t="shared" si="48"/>
        <v>0</v>
      </c>
      <c r="AO44">
        <f t="shared" si="49"/>
        <v>0</v>
      </c>
      <c r="AP44">
        <f t="shared" si="50"/>
        <v>-2.6875175961675467E-5</v>
      </c>
      <c r="AQ44">
        <f t="shared" si="51"/>
        <v>-2.7432138503711158E-2</v>
      </c>
      <c r="AR44">
        <f t="shared" si="52"/>
        <v>-2.7459013679672833E-2</v>
      </c>
      <c r="AS44">
        <f t="shared" si="53"/>
        <v>-0.38064698722435614</v>
      </c>
      <c r="AT44">
        <f t="shared" si="54"/>
        <v>-0.24918067487957121</v>
      </c>
      <c r="AU44">
        <f t="shared" si="55"/>
        <v>-0.65728667578360012</v>
      </c>
      <c r="AW44">
        <v>41</v>
      </c>
      <c r="AX44">
        <f>IF(Z44&gt;0, (R44*SUMPRODUCT(K44:$K$98, X44:$X$98)-K44*$AZ$3)/Z44, 0)</f>
        <v>-5914523.023328457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41"/>
        <v>50000</v>
      </c>
      <c r="S45">
        <f t="shared" si="42"/>
        <v>-11061036.517334003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-203.24602872421931</v>
      </c>
      <c r="AC45">
        <f t="shared" si="30"/>
        <v>-181.49185618972274</v>
      </c>
      <c r="AE45">
        <f t="shared" si="43"/>
        <v>0</v>
      </c>
      <c r="AF45">
        <f t="shared" si="44"/>
        <v>0</v>
      </c>
      <c r="AG45">
        <f t="shared" si="45"/>
        <v>-8.2041070882146858E-4</v>
      </c>
      <c r="AH45">
        <f t="shared" si="46"/>
        <v>-0.88060193111024798</v>
      </c>
      <c r="AI45">
        <f t="shared" si="39"/>
        <v>-0.88142234181906942</v>
      </c>
      <c r="AJ45">
        <f t="shared" si="47"/>
        <v>-21.754172534496576</v>
      </c>
      <c r="AK45">
        <f t="shared" si="59"/>
        <v>-14.227222010695353</v>
      </c>
      <c r="AL45">
        <f t="shared" si="40"/>
        <v>-36.862816887010993</v>
      </c>
      <c r="AN45">
        <f t="shared" si="48"/>
        <v>0</v>
      </c>
      <c r="AO45">
        <f t="shared" si="49"/>
        <v>0</v>
      </c>
      <c r="AP45">
        <f t="shared" si="50"/>
        <v>-1.14575633751463E-5</v>
      </c>
      <c r="AQ45">
        <f t="shared" si="51"/>
        <v>-1.2298172519548978E-2</v>
      </c>
      <c r="AR45">
        <f t="shared" si="52"/>
        <v>-1.2309630082924123E-2</v>
      </c>
      <c r="AS45">
        <f t="shared" si="53"/>
        <v>-0.30381101539485311</v>
      </c>
      <c r="AT45">
        <f t="shared" si="54"/>
        <v>-0.19869230872666632</v>
      </c>
      <c r="AU45">
        <f t="shared" si="55"/>
        <v>-0.51481295420444351</v>
      </c>
      <c r="AW45">
        <v>42</v>
      </c>
      <c r="AX45">
        <f>IF(Z45&gt;0, (R45*SUMPRODUCT(K45:$K$98, X45:$X$98)-K45*$AZ$3)/Z45, 0)</f>
        <v>-11061036.517334003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41"/>
        <v>50000</v>
      </c>
      <c r="S46">
        <f t="shared" si="42"/>
        <v>-21271465.884769291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-181.49185618972274</v>
      </c>
      <c r="AC46">
        <f t="shared" si="30"/>
        <v>-162.05629304706341</v>
      </c>
      <c r="AE46">
        <f t="shared" si="43"/>
        <v>0</v>
      </c>
      <c r="AF46">
        <f t="shared" si="44"/>
        <v>0</v>
      </c>
      <c r="AG46">
        <f t="shared" si="45"/>
        <v>-3.8092413076970468E-4</v>
      </c>
      <c r="AH46">
        <f t="shared" si="46"/>
        <v>-0.43128247096354916</v>
      </c>
      <c r="AI46">
        <f t="shared" si="39"/>
        <v>-0.43166339509431884</v>
      </c>
      <c r="AJ46">
        <f t="shared" si="47"/>
        <v>-19.435563142659333</v>
      </c>
      <c r="AK46">
        <f t="shared" si="59"/>
        <v>-12.704429933280593</v>
      </c>
      <c r="AL46">
        <f t="shared" si="40"/>
        <v>-32.571656471034245</v>
      </c>
      <c r="AN46">
        <f t="shared" si="48"/>
        <v>0</v>
      </c>
      <c r="AO46">
        <f t="shared" si="49"/>
        <v>0</v>
      </c>
      <c r="AP46">
        <f t="shared" si="50"/>
        <v>-4.7498665721495965E-6</v>
      </c>
      <c r="AQ46">
        <f t="shared" si="51"/>
        <v>-5.3778010540957918E-3</v>
      </c>
      <c r="AR46">
        <f t="shared" si="52"/>
        <v>-5.3825509206679419E-3</v>
      </c>
      <c r="AS46">
        <f t="shared" si="53"/>
        <v>-0.24234834242630857</v>
      </c>
      <c r="AT46">
        <f t="shared" si="54"/>
        <v>-0.15841565861520232</v>
      </c>
      <c r="AU46">
        <f t="shared" si="55"/>
        <v>-0.4061465519621788</v>
      </c>
      <c r="AW46">
        <v>43</v>
      </c>
      <c r="AX46">
        <f>IF(Z46&gt;0, (R46*SUMPRODUCT(K46:$K$98, X46:$X$98)-K46*$AZ$3)/Z46, 0)</f>
        <v>-21271465.884769291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41"/>
        <v>50000</v>
      </c>
      <c r="S47">
        <f t="shared" si="42"/>
        <v>-42172674.711133197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-162.05629304706341</v>
      </c>
      <c r="AC47">
        <f t="shared" si="30"/>
        <v>-144.69750895956497</v>
      </c>
      <c r="AE47">
        <f t="shared" si="43"/>
        <v>0</v>
      </c>
      <c r="AF47">
        <f t="shared" si="44"/>
        <v>0</v>
      </c>
      <c r="AG47">
        <f t="shared" si="45"/>
        <v>-1.7155363034321148E-4</v>
      </c>
      <c r="AH47">
        <f t="shared" si="46"/>
        <v>-0.20556125911879616</v>
      </c>
      <c r="AI47">
        <f t="shared" si="39"/>
        <v>-0.20573281274913938</v>
      </c>
      <c r="AJ47">
        <f t="shared" si="47"/>
        <v>-17.358784087498435</v>
      </c>
      <c r="AK47">
        <f t="shared" si="59"/>
        <v>-11.34394051329444</v>
      </c>
      <c r="AL47">
        <f t="shared" si="40"/>
        <v>-28.908457413542017</v>
      </c>
      <c r="AN47">
        <f t="shared" si="48"/>
        <v>0</v>
      </c>
      <c r="AO47">
        <f t="shared" si="49"/>
        <v>0</v>
      </c>
      <c r="AP47">
        <f t="shared" si="50"/>
        <v>-1.9099623883567261E-6</v>
      </c>
      <c r="AQ47">
        <f t="shared" si="51"/>
        <v>-2.288580385239792E-3</v>
      </c>
      <c r="AR47">
        <f t="shared" si="52"/>
        <v>-2.2904903476281485E-3</v>
      </c>
      <c r="AS47">
        <f t="shared" si="53"/>
        <v>-0.1932609916117651</v>
      </c>
      <c r="AT47">
        <f t="shared" si="54"/>
        <v>-0.12629578093335778</v>
      </c>
      <c r="AU47">
        <f t="shared" si="55"/>
        <v>-0.32184726289275106</v>
      </c>
      <c r="AW47">
        <v>44</v>
      </c>
      <c r="AX47">
        <f>IF(Z47&gt;0, (R47*SUMPRODUCT(K47:$K$98, X47:$X$98)-K47*$AZ$3)/Z47, 0)</f>
        <v>-42172674.711133197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41"/>
        <v>50000</v>
      </c>
      <c r="S48">
        <f t="shared" si="42"/>
        <v>-86332979.396979913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-144.69750895956497</v>
      </c>
      <c r="AC48">
        <f t="shared" si="30"/>
        <v>-129.19608156802832</v>
      </c>
      <c r="AE48">
        <f t="shared" si="43"/>
        <v>0</v>
      </c>
      <c r="AF48">
        <f t="shared" si="44"/>
        <v>0</v>
      </c>
      <c r="AG48">
        <f t="shared" si="45"/>
        <v>-7.4824292217434956E-5</v>
      </c>
      <c r="AH48">
        <f t="shared" si="46"/>
        <v>-9.5013801822344424E-2</v>
      </c>
      <c r="AI48">
        <f t="shared" si="39"/>
        <v>-9.5088626114561856E-2</v>
      </c>
      <c r="AJ48">
        <f t="shared" si="47"/>
        <v>-15.501427391536652</v>
      </c>
      <c r="AK48">
        <f t="shared" si="59"/>
        <v>-10.128825627169549</v>
      </c>
      <c r="AL48">
        <f t="shared" si="40"/>
        <v>-25.725341644820762</v>
      </c>
      <c r="AN48">
        <f t="shared" si="48"/>
        <v>0</v>
      </c>
      <c r="AO48">
        <f t="shared" si="49"/>
        <v>0</v>
      </c>
      <c r="AP48">
        <f t="shared" si="50"/>
        <v>-7.4378856454810994E-7</v>
      </c>
      <c r="AQ48">
        <f t="shared" si="51"/>
        <v>-9.4448176087435348E-4</v>
      </c>
      <c r="AR48">
        <f t="shared" si="52"/>
        <v>-9.4522554943890155E-4</v>
      </c>
      <c r="AS48">
        <f t="shared" si="53"/>
        <v>-0.15409145995651957</v>
      </c>
      <c r="AT48">
        <f t="shared" si="54"/>
        <v>-0.10068527814333411</v>
      </c>
      <c r="AU48">
        <f t="shared" si="55"/>
        <v>-0.25572196364929262</v>
      </c>
      <c r="AW48">
        <v>45</v>
      </c>
      <c r="AX48">
        <f>IF(Z48&gt;0, (R48*SUMPRODUCT(K48:$K$98, X48:$X$98)-K48*$AZ$3)/Z48, 0)</f>
        <v>-86332979.396979913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41"/>
        <v>50000</v>
      </c>
      <c r="S49">
        <f t="shared" si="42"/>
        <v>-182960652.73000106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-129.19608156802832</v>
      </c>
      <c r="AC49">
        <f t="shared" si="30"/>
        <v>-115.35442250343037</v>
      </c>
      <c r="AE49">
        <f t="shared" si="43"/>
        <v>0</v>
      </c>
      <c r="AF49">
        <f t="shared" si="44"/>
        <v>0</v>
      </c>
      <c r="AG49">
        <f t="shared" si="45"/>
        <v>-3.1524379909614047E-5</v>
      </c>
      <c r="AH49">
        <f t="shared" si="46"/>
        <v>-4.255166938564655E-2</v>
      </c>
      <c r="AI49">
        <f t="shared" si="39"/>
        <v>-4.2583193765556165E-2</v>
      </c>
      <c r="AJ49">
        <f t="shared" si="47"/>
        <v>-13.841659064597948</v>
      </c>
      <c r="AK49">
        <f t="shared" si="59"/>
        <v>-9.0437257097619828</v>
      </c>
      <c r="AL49">
        <f t="shared" si="40"/>
        <v>-22.927967968125486</v>
      </c>
      <c r="AN49">
        <f t="shared" si="48"/>
        <v>0</v>
      </c>
      <c r="AO49">
        <f t="shared" si="49"/>
        <v>0</v>
      </c>
      <c r="AP49">
        <f t="shared" si="50"/>
        <v>-2.7979207528313871E-7</v>
      </c>
      <c r="AQ49">
        <f t="shared" si="51"/>
        <v>-3.776638880227798E-4</v>
      </c>
      <c r="AR49">
        <f t="shared" si="52"/>
        <v>-3.7794368009806293E-4</v>
      </c>
      <c r="AS49">
        <f t="shared" si="53"/>
        <v>-0.12285052160104307</v>
      </c>
      <c r="AT49">
        <f t="shared" si="54"/>
        <v>-8.0266853523551548E-2</v>
      </c>
      <c r="AU49">
        <f t="shared" si="55"/>
        <v>-0.20349531880469265</v>
      </c>
      <c r="AW49">
        <v>46</v>
      </c>
      <c r="AX49">
        <f>IF(Z49&gt;0, (R49*SUMPRODUCT(K49:$K$98, X49:$X$98)-K49*$AZ$3)/Z49, 0)</f>
        <v>-182960652.73000106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41"/>
        <v>50000</v>
      </c>
      <c r="S50">
        <f t="shared" si="42"/>
        <v>-401996601.97645676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-115.35442250343037</v>
      </c>
      <c r="AC50">
        <f t="shared" si="30"/>
        <v>-102.99533271521227</v>
      </c>
      <c r="AE50">
        <f t="shared" si="43"/>
        <v>0</v>
      </c>
      <c r="AF50">
        <f t="shared" si="44"/>
        <v>0</v>
      </c>
      <c r="AG50">
        <f t="shared" si="45"/>
        <v>-1.2810473049874718E-5</v>
      </c>
      <c r="AH50">
        <f t="shared" si="46"/>
        <v>-1.8398663060643191E-2</v>
      </c>
      <c r="AI50">
        <f t="shared" si="39"/>
        <v>-1.8411473533693067E-2</v>
      </c>
      <c r="AJ50">
        <f t="shared" si="47"/>
        <v>-12.3590897882181</v>
      </c>
      <c r="AK50">
        <f t="shared" si="59"/>
        <v>-8.0748095752401259</v>
      </c>
      <c r="AL50">
        <f t="shared" si="40"/>
        <v>-20.45231083699192</v>
      </c>
      <c r="AN50">
        <f t="shared" si="48"/>
        <v>0</v>
      </c>
      <c r="AO50">
        <f t="shared" si="49"/>
        <v>0</v>
      </c>
      <c r="AP50">
        <f t="shared" si="50"/>
        <v>-1.0151635162610359E-7</v>
      </c>
      <c r="AQ50">
        <f t="shared" si="51"/>
        <v>-1.457998577759565E-4</v>
      </c>
      <c r="AR50">
        <f t="shared" si="52"/>
        <v>-1.459013741275826E-4</v>
      </c>
      <c r="AS50">
        <f t="shared" si="53"/>
        <v>-9.7939373498124246E-2</v>
      </c>
      <c r="AT50">
        <f t="shared" si="54"/>
        <v>-6.3988675903105821E-2</v>
      </c>
      <c r="AU50">
        <f t="shared" si="55"/>
        <v>-0.16207395077535766</v>
      </c>
      <c r="AW50">
        <v>47</v>
      </c>
      <c r="AX50">
        <f>IF(Z50&gt;0, (R50*SUMPRODUCT(K50:$K$98, X50:$X$98)-K50*$AZ$3)/Z50, 0)</f>
        <v>-401996601.97645676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41"/>
        <v>50000</v>
      </c>
      <c r="S51">
        <f t="shared" si="42"/>
        <v>-916406249.90162146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-102.99533271521227</v>
      </c>
      <c r="AC51">
        <f t="shared" si="30"/>
        <v>-91.960239718546731</v>
      </c>
      <c r="AE51">
        <f t="shared" si="43"/>
        <v>0</v>
      </c>
      <c r="AF51">
        <f t="shared" si="44"/>
        <v>0</v>
      </c>
      <c r="AG51">
        <f t="shared" si="45"/>
        <v>-5.0174384847560183E-6</v>
      </c>
      <c r="AH51">
        <f t="shared" si="46"/>
        <v>-7.664929834619953E-3</v>
      </c>
      <c r="AI51">
        <f t="shared" si="39"/>
        <v>-7.6699472731047089E-3</v>
      </c>
      <c r="AJ51">
        <f t="shared" si="47"/>
        <v>-11.03509299666554</v>
      </c>
      <c r="AK51">
        <f t="shared" si="59"/>
        <v>-7.2096732900648597</v>
      </c>
      <c r="AL51">
        <f t="shared" si="40"/>
        <v>-18.252436234003504</v>
      </c>
      <c r="AN51">
        <f t="shared" si="48"/>
        <v>0</v>
      </c>
      <c r="AO51">
        <f t="shared" si="49"/>
        <v>0</v>
      </c>
      <c r="AP51">
        <f t="shared" si="50"/>
        <v>-3.5500532559360651E-8</v>
      </c>
      <c r="AQ51">
        <f t="shared" si="51"/>
        <v>-5.4232671110141633E-5</v>
      </c>
      <c r="AR51">
        <f t="shared" si="52"/>
        <v>-5.4268171642700991E-5</v>
      </c>
      <c r="AS51">
        <f t="shared" si="53"/>
        <v>-7.8078023161403512E-2</v>
      </c>
      <c r="AT51">
        <f t="shared" si="54"/>
        <v>-5.1011535498426006E-2</v>
      </c>
      <c r="AU51">
        <f t="shared" si="55"/>
        <v>-0.12914382683147221</v>
      </c>
      <c r="AW51">
        <v>48</v>
      </c>
      <c r="AX51">
        <f>IF(Z51&gt;0, (R51*SUMPRODUCT(K51:$K$98, X51:$X$98)-K51*$AZ$3)/Z51, 0)</f>
        <v>-916406249.90162146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41"/>
        <v>50000</v>
      </c>
      <c r="S52">
        <f t="shared" si="42"/>
        <v>-2172563608.5589247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-91.960239718546731</v>
      </c>
      <c r="AC52">
        <f t="shared" si="30"/>
        <v>-82.107402168607734</v>
      </c>
      <c r="AE52">
        <f t="shared" si="43"/>
        <v>0</v>
      </c>
      <c r="AF52">
        <f t="shared" si="44"/>
        <v>0</v>
      </c>
      <c r="AG52">
        <f t="shared" si="45"/>
        <v>-1.8896432271336371E-6</v>
      </c>
      <c r="AH52">
        <f t="shared" si="46"/>
        <v>-3.0776208727748213E-3</v>
      </c>
      <c r="AI52">
        <f t="shared" si="39"/>
        <v>-3.0795105160019549E-3</v>
      </c>
      <c r="AJ52">
        <f t="shared" si="47"/>
        <v>-9.8528375499389966</v>
      </c>
      <c r="AK52">
        <f t="shared" si="59"/>
        <v>-6.4372167802982716</v>
      </c>
      <c r="AL52">
        <f t="shared" si="40"/>
        <v>-16.293133840753271</v>
      </c>
      <c r="AN52">
        <f t="shared" si="48"/>
        <v>0</v>
      </c>
      <c r="AO52">
        <f t="shared" si="49"/>
        <v>0</v>
      </c>
      <c r="AP52">
        <f t="shared" si="50"/>
        <v>-1.1937533520455996E-8</v>
      </c>
      <c r="AQ52">
        <f t="shared" si="51"/>
        <v>-1.9442401509693153E-5</v>
      </c>
      <c r="AR52">
        <f t="shared" si="52"/>
        <v>-1.945433904321361E-5</v>
      </c>
      <c r="AS52">
        <f t="shared" si="53"/>
        <v>-6.2243801811423222E-2</v>
      </c>
      <c r="AT52">
        <f t="shared" si="54"/>
        <v>-4.0666137390292637E-2</v>
      </c>
      <c r="AU52">
        <f t="shared" si="55"/>
        <v>-0.10292939354075907</v>
      </c>
      <c r="AW52">
        <v>49</v>
      </c>
      <c r="AX52">
        <f>IF(Z52&gt;0, (R52*SUMPRODUCT(K52:$K$98, X52:$X$98)-K52*$AZ$3)/Z52, 0)</f>
        <v>-2172563608.5589247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41"/>
        <v>50000</v>
      </c>
      <c r="S53">
        <f t="shared" si="42"/>
        <v>-5368918527.6857176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-82.107402168607734</v>
      </c>
      <c r="AC53">
        <f t="shared" si="30"/>
        <v>-73.310196805107367</v>
      </c>
      <c r="AE53">
        <f t="shared" si="43"/>
        <v>0</v>
      </c>
      <c r="AF53">
        <f t="shared" si="44"/>
        <v>0</v>
      </c>
      <c r="AG53">
        <f t="shared" si="45"/>
        <v>-6.8272778239296423E-7</v>
      </c>
      <c r="AH53">
        <f t="shared" si="46"/>
        <v>-1.1880190124693366E-3</v>
      </c>
      <c r="AI53">
        <f t="shared" si="39"/>
        <v>-1.1887017402517296E-3</v>
      </c>
      <c r="AJ53">
        <f t="shared" si="47"/>
        <v>-8.7972053635003675</v>
      </c>
      <c r="AK53">
        <f t="shared" si="59"/>
        <v>-5.7475181518025416</v>
      </c>
      <c r="AL53">
        <f t="shared" si="40"/>
        <v>-14.545912217043162</v>
      </c>
      <c r="AN53">
        <f t="shared" si="48"/>
        <v>0</v>
      </c>
      <c r="AO53">
        <f t="shared" si="49"/>
        <v>0</v>
      </c>
      <c r="AP53">
        <f t="shared" si="50"/>
        <v>-3.8509186315827266E-9</v>
      </c>
      <c r="AQ53">
        <f t="shared" si="51"/>
        <v>-6.701008319534627E-6</v>
      </c>
      <c r="AR53">
        <f t="shared" si="52"/>
        <v>-6.7048592381662104E-6</v>
      </c>
      <c r="AS53">
        <f t="shared" si="53"/>
        <v>-4.9620541178832474E-2</v>
      </c>
      <c r="AT53">
        <f t="shared" si="54"/>
        <v>-3.2418813628118756E-2</v>
      </c>
      <c r="AU53">
        <f t="shared" si="55"/>
        <v>-8.20460596661894E-2</v>
      </c>
      <c r="AW53">
        <v>50</v>
      </c>
      <c r="AX53">
        <f>IF(Z53&gt;0, (R53*SUMPRODUCT(K53:$K$98, X53:$X$98)-K53*$AZ$3)/Z53, 0)</f>
        <v>-5368918527.6857176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41"/>
        <v>50000</v>
      </c>
      <c r="S54">
        <f t="shared" si="42"/>
        <v>-13861770945.182875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-73.310196805107367</v>
      </c>
      <c r="AC54">
        <f t="shared" si="30"/>
        <v>-65.45553850084616</v>
      </c>
      <c r="AE54">
        <f t="shared" si="43"/>
        <v>0</v>
      </c>
      <c r="AF54">
        <f t="shared" si="44"/>
        <v>0</v>
      </c>
      <c r="AG54">
        <f t="shared" si="45"/>
        <v>-2.3610092375531825E-7</v>
      </c>
      <c r="AH54">
        <f t="shared" si="46"/>
        <v>-4.3979958081371634E-4</v>
      </c>
      <c r="AI54">
        <f t="shared" si="39"/>
        <v>-4.4003568173747168E-4</v>
      </c>
      <c r="AJ54">
        <f t="shared" si="47"/>
        <v>-7.854658304261207</v>
      </c>
      <c r="AK54">
        <f t="shared" si="59"/>
        <v>-5.1317137763575165</v>
      </c>
      <c r="AL54">
        <f t="shared" si="40"/>
        <v>-12.986812116300461</v>
      </c>
      <c r="AN54">
        <f t="shared" si="48"/>
        <v>0</v>
      </c>
      <c r="AO54">
        <f t="shared" si="49"/>
        <v>0</v>
      </c>
      <c r="AP54">
        <f t="shared" si="50"/>
        <v>-1.1890399042202629E-9</v>
      </c>
      <c r="AQ54">
        <f t="shared" si="51"/>
        <v>-2.2148971004823258E-6</v>
      </c>
      <c r="AR54">
        <f t="shared" si="52"/>
        <v>-2.216086140386546E-6</v>
      </c>
      <c r="AS54">
        <f t="shared" si="53"/>
        <v>-3.9557245305234696E-2</v>
      </c>
      <c r="AT54">
        <f t="shared" si="54"/>
        <v>-2.584408548714329E-2</v>
      </c>
      <c r="AU54">
        <f t="shared" si="55"/>
        <v>-6.5403546878518376E-2</v>
      </c>
      <c r="AW54">
        <v>51</v>
      </c>
      <c r="AX54">
        <f>IF(Z54&gt;0, (R54*SUMPRODUCT(K54:$K$98, X54:$X$98)-K54*$AZ$3)/Z54, 0)</f>
        <v>-13861770945.182875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41"/>
        <v>50000</v>
      </c>
      <c r="S55">
        <f t="shared" si="42"/>
        <v>-37473747763.044525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-65.45553850084616</v>
      </c>
      <c r="AC55">
        <f t="shared" si="30"/>
        <v>-58.442446961038328</v>
      </c>
      <c r="AE55">
        <f t="shared" si="43"/>
        <v>0</v>
      </c>
      <c r="AF55">
        <f t="shared" si="44"/>
        <v>0</v>
      </c>
      <c r="AG55">
        <f t="shared" si="45"/>
        <v>-7.7977851762497723E-8</v>
      </c>
      <c r="AH55">
        <f t="shared" si="46"/>
        <v>-1.5576206275526736E-4</v>
      </c>
      <c r="AI55">
        <f t="shared" si="39"/>
        <v>-1.5584004060702986E-4</v>
      </c>
      <c r="AJ55">
        <f t="shared" si="47"/>
        <v>-7.0130915398078315</v>
      </c>
      <c r="AK55">
        <f t="shared" si="59"/>
        <v>-4.5818876950592315</v>
      </c>
      <c r="AL55">
        <f t="shared" si="40"/>
        <v>-11.59513507490767</v>
      </c>
      <c r="AN55">
        <f t="shared" si="48"/>
        <v>0</v>
      </c>
      <c r="AO55">
        <f t="shared" si="49"/>
        <v>0</v>
      </c>
      <c r="AP55">
        <f t="shared" si="50"/>
        <v>-3.5063235396873377E-10</v>
      </c>
      <c r="AQ55">
        <f t="shared" si="51"/>
        <v>-7.0039398994024861E-7</v>
      </c>
      <c r="AR55">
        <f t="shared" si="52"/>
        <v>-7.0074462229421732E-7</v>
      </c>
      <c r="AS55">
        <f t="shared" si="53"/>
        <v>-3.1534810713824496E-2</v>
      </c>
      <c r="AT55">
        <f t="shared" si="54"/>
        <v>-2.0602748496229336E-2</v>
      </c>
      <c r="AU55">
        <f t="shared" si="55"/>
        <v>-5.2138259954676129E-2</v>
      </c>
      <c r="AW55">
        <v>52</v>
      </c>
      <c r="AX55">
        <f>IF(Z55&gt;0, (R55*SUMPRODUCT(K55:$K$98, X55:$X$98)-K55*$AZ$3)/Z55, 0)</f>
        <v>-37473747763.044525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41"/>
        <v>50000</v>
      </c>
      <c r="S56">
        <f t="shared" si="42"/>
        <v>-106338219000.86311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-58.442446961038328</v>
      </c>
      <c r="AC56">
        <f t="shared" si="30"/>
        <v>-52.180756809017204</v>
      </c>
      <c r="AE56">
        <f t="shared" si="43"/>
        <v>0</v>
      </c>
      <c r="AF56">
        <f t="shared" si="44"/>
        <v>0</v>
      </c>
      <c r="AG56">
        <f t="shared" si="45"/>
        <v>-2.453527870755183E-8</v>
      </c>
      <c r="AH56">
        <f t="shared" si="46"/>
        <v>-5.266279453732091E-5</v>
      </c>
      <c r="AI56">
        <f t="shared" si="39"/>
        <v>-5.2687329816028464E-5</v>
      </c>
      <c r="AJ56">
        <f t="shared" si="47"/>
        <v>-6.2616901520211243</v>
      </c>
      <c r="AK56">
        <f t="shared" si="59"/>
        <v>-4.0909712872726836</v>
      </c>
      <c r="AL56">
        <f t="shared" si="40"/>
        <v>-10.352714126623624</v>
      </c>
      <c r="AN56">
        <f t="shared" si="48"/>
        <v>0</v>
      </c>
      <c r="AO56">
        <f t="shared" si="49"/>
        <v>0</v>
      </c>
      <c r="AP56">
        <f t="shared" si="50"/>
        <v>-9.8503960855336323E-11</v>
      </c>
      <c r="AQ56">
        <f t="shared" si="51"/>
        <v>-2.1142999488488366E-7</v>
      </c>
      <c r="AR56">
        <f t="shared" si="52"/>
        <v>-2.1152849884573902E-7</v>
      </c>
      <c r="AS56">
        <f t="shared" si="53"/>
        <v>-2.5139363158450105E-2</v>
      </c>
      <c r="AT56">
        <f t="shared" si="54"/>
        <v>-1.6424385487733593E-2</v>
      </c>
      <c r="AU56">
        <f t="shared" si="55"/>
        <v>-4.1563960174682543E-2</v>
      </c>
      <c r="AW56">
        <v>53</v>
      </c>
      <c r="AX56">
        <f>IF(Z56&gt;0, (R56*SUMPRODUCT(K56:$K$98, X56:$X$98)-K56*$AZ$3)/Z56, 0)</f>
        <v>-106338219000.86311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41"/>
        <v>50000</v>
      </c>
      <c r="S57">
        <f t="shared" si="42"/>
        <v>-317643355631.28229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-52.180756809017204</v>
      </c>
      <c r="AC57">
        <f t="shared" si="30"/>
        <v>-46.589961616505114</v>
      </c>
      <c r="AE57">
        <f t="shared" si="43"/>
        <v>0</v>
      </c>
      <c r="AF57">
        <f t="shared" si="44"/>
        <v>0</v>
      </c>
      <c r="AG57">
        <f t="shared" si="45"/>
        <v>-7.3336905668800368E-9</v>
      </c>
      <c r="AH57">
        <f t="shared" si="46"/>
        <v>-1.6956235353596273E-5</v>
      </c>
      <c r="AI57">
        <f t="shared" si="39"/>
        <v>-1.6963569044163153E-5</v>
      </c>
      <c r="AJ57">
        <f t="shared" si="47"/>
        <v>-5.5907951925120898</v>
      </c>
      <c r="AK57">
        <f t="shared" si="59"/>
        <v>-3.6526529766312046</v>
      </c>
      <c r="AL57">
        <f t="shared" si="40"/>
        <v>-9.2434651327123394</v>
      </c>
      <c r="AN57">
        <f t="shared" si="48"/>
        <v>0</v>
      </c>
      <c r="AO57">
        <f t="shared" si="49"/>
        <v>0</v>
      </c>
      <c r="AP57">
        <f t="shared" si="50"/>
        <v>-2.6288587821981465E-11</v>
      </c>
      <c r="AQ57">
        <f t="shared" si="51"/>
        <v>-6.0781877576931887E-8</v>
      </c>
      <c r="AR57">
        <f t="shared" si="52"/>
        <v>-6.0808166164753855E-8</v>
      </c>
      <c r="AS57">
        <f t="shared" si="53"/>
        <v>-2.0040947879205771E-2</v>
      </c>
      <c r="AT57">
        <f t="shared" si="54"/>
        <v>-1.3093419702359003E-2</v>
      </c>
      <c r="AU57">
        <f t="shared" si="55"/>
        <v>-3.3134428389730942E-2</v>
      </c>
      <c r="AW57">
        <v>54</v>
      </c>
      <c r="AX57">
        <f>IF(Z57&gt;0, (R57*SUMPRODUCT(K57:$K$98, X57:$X$98)-K57*$AZ$3)/Z57, 0)</f>
        <v>-317643355631.28229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41"/>
        <v>50000</v>
      </c>
      <c r="S58">
        <f t="shared" si="42"/>
        <v>-1001654260849.6238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-46.589961616505114</v>
      </c>
      <c r="AC58">
        <f t="shared" si="30"/>
        <v>-41.598180066624437</v>
      </c>
      <c r="AE58">
        <f t="shared" si="43"/>
        <v>0</v>
      </c>
      <c r="AF58">
        <f t="shared" si="44"/>
        <v>0</v>
      </c>
      <c r="AG58">
        <f t="shared" si="45"/>
        <v>-2.0764739737312158E-9</v>
      </c>
      <c r="AH58">
        <f t="shared" si="46"/>
        <v>-5.1838796874800213E-6</v>
      </c>
      <c r="AI58">
        <f t="shared" si="39"/>
        <v>-5.1859561614537527E-6</v>
      </c>
      <c r="AJ58">
        <f t="shared" si="47"/>
        <v>-4.9917815498806775</v>
      </c>
      <c r="AK58">
        <f t="shared" si="59"/>
        <v>-3.2612973131553584</v>
      </c>
      <c r="AL58">
        <f t="shared" si="40"/>
        <v>-8.2530840489921964</v>
      </c>
      <c r="AN58">
        <f t="shared" si="48"/>
        <v>0</v>
      </c>
      <c r="AO58">
        <f t="shared" si="49"/>
        <v>0</v>
      </c>
      <c r="AP58">
        <f t="shared" si="50"/>
        <v>-6.6458899416570847E-12</v>
      </c>
      <c r="AQ58">
        <f t="shared" si="51"/>
        <v>-1.6591343936701532E-8</v>
      </c>
      <c r="AR58">
        <f t="shared" si="52"/>
        <v>-1.6597989826643191E-8</v>
      </c>
      <c r="AS58">
        <f t="shared" si="53"/>
        <v>-1.5976521359277889E-2</v>
      </c>
      <c r="AT58">
        <f t="shared" si="54"/>
        <v>-1.043799406322732E-2</v>
      </c>
      <c r="AU58">
        <f t="shared" si="55"/>
        <v>-2.6414532020495034E-2</v>
      </c>
      <c r="AW58">
        <v>55</v>
      </c>
      <c r="AX58">
        <f>IF(Z58&gt;0, (R58*SUMPRODUCT(K58:$K$98, X58:$X$98)-K58*$AZ$3)/Z58, 0)</f>
        <v>-1001654260849.6238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41"/>
        <v>50000</v>
      </c>
      <c r="S59">
        <f t="shared" si="42"/>
        <v>-3343937588284.5752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-41.598180066624437</v>
      </c>
      <c r="AC59">
        <f t="shared" si="30"/>
        <v>-37.141232216552773</v>
      </c>
      <c r="AE59">
        <f t="shared" si="43"/>
        <v>0</v>
      </c>
      <c r="AF59">
        <f t="shared" si="44"/>
        <v>0</v>
      </c>
      <c r="AG59">
        <f t="shared" si="45"/>
        <v>-5.55351755766561E-10</v>
      </c>
      <c r="AH59">
        <f t="shared" si="46"/>
        <v>-1.5003574782273424E-6</v>
      </c>
      <c r="AI59">
        <f t="shared" si="39"/>
        <v>-1.500912829983109E-6</v>
      </c>
      <c r="AJ59">
        <f t="shared" si="47"/>
        <v>-4.4569478500716642</v>
      </c>
      <c r="AK59">
        <f t="shared" si="59"/>
        <v>-2.9118726046637109</v>
      </c>
      <c r="AL59">
        <f t="shared" si="40"/>
        <v>-7.3688219556482046</v>
      </c>
      <c r="AN59">
        <f t="shared" si="48"/>
        <v>0</v>
      </c>
      <c r="AO59">
        <f t="shared" si="49"/>
        <v>0</v>
      </c>
      <c r="AP59">
        <f t="shared" si="50"/>
        <v>-1.5869994615966437E-12</v>
      </c>
      <c r="AQ59">
        <f t="shared" si="51"/>
        <v>-4.2874925404038128E-9</v>
      </c>
      <c r="AR59">
        <f t="shared" si="52"/>
        <v>-4.2890795398654097E-9</v>
      </c>
      <c r="AS59">
        <f t="shared" si="53"/>
        <v>-1.2736385119850452E-2</v>
      </c>
      <c r="AT59">
        <f t="shared" si="54"/>
        <v>-8.3211049714980948E-3</v>
      </c>
      <c r="AU59">
        <f t="shared" si="55"/>
        <v>-2.1057494380428084E-2</v>
      </c>
      <c r="AW59">
        <v>56</v>
      </c>
      <c r="AX59">
        <f>IF(Z59&gt;0, (R59*SUMPRODUCT(K59:$K$98, X59:$X$98)-K59*$AZ$3)/Z59, 0)</f>
        <v>-3343937588284.5752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41"/>
        <v>50000</v>
      </c>
      <c r="S60">
        <f t="shared" si="42"/>
        <v>-11979495344045.521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-37.141232216552773</v>
      </c>
      <c r="AC60">
        <f t="shared" si="30"/>
        <v>-33.161814482748305</v>
      </c>
      <c r="AE60">
        <f t="shared" si="43"/>
        <v>0</v>
      </c>
      <c r="AF60">
        <f t="shared" si="44"/>
        <v>0</v>
      </c>
      <c r="AG60">
        <f t="shared" si="45"/>
        <v>-1.384107323821098E-10</v>
      </c>
      <c r="AH60">
        <f t="shared" si="46"/>
        <v>-4.1138750582678561E-7</v>
      </c>
      <c r="AI60">
        <f t="shared" si="39"/>
        <v>-4.1152591655916773E-7</v>
      </c>
      <c r="AJ60">
        <f t="shared" si="47"/>
        <v>-3.9794177338044676</v>
      </c>
      <c r="AK60">
        <f t="shared" si="59"/>
        <v>-2.5998862551586943</v>
      </c>
      <c r="AL60">
        <f t="shared" si="40"/>
        <v>-6.5793044004890788</v>
      </c>
      <c r="AN60">
        <f t="shared" si="48"/>
        <v>0</v>
      </c>
      <c r="AO60">
        <f t="shared" si="49"/>
        <v>0</v>
      </c>
      <c r="AP60">
        <f t="shared" si="50"/>
        <v>-3.5315094617440166E-13</v>
      </c>
      <c r="AQ60">
        <f t="shared" si="51"/>
        <v>-1.0496432207726318E-9</v>
      </c>
      <c r="AR60">
        <f t="shared" si="52"/>
        <v>-1.0499963717188061E-9</v>
      </c>
      <c r="AS60">
        <f t="shared" si="53"/>
        <v>-1.0153368266533982E-2</v>
      </c>
      <c r="AT60">
        <f t="shared" si="54"/>
        <v>-6.6335339402755012E-3</v>
      </c>
      <c r="AU60">
        <f t="shared" si="55"/>
        <v>-1.6786903256805857E-2</v>
      </c>
      <c r="AW60">
        <v>57</v>
      </c>
      <c r="AX60">
        <f>IF(Z60&gt;0, (R60*SUMPRODUCT(K60:$K$98, X60:$X$98)-K60*$AZ$3)/Z60, 0)</f>
        <v>-11979495344045.521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41"/>
        <v>50000</v>
      </c>
      <c r="S61">
        <f t="shared" si="42"/>
        <v>-46280688418703.367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-33.161814482748305</v>
      </c>
      <c r="AC61">
        <f t="shared" si="30"/>
        <v>-29.608762931930116</v>
      </c>
      <c r="AE61">
        <f t="shared" si="43"/>
        <v>0</v>
      </c>
      <c r="AF61">
        <f t="shared" si="44"/>
        <v>0</v>
      </c>
      <c r="AG61">
        <f t="shared" si="45"/>
        <v>-3.1988248169580337E-11</v>
      </c>
      <c r="AH61">
        <f t="shared" si="46"/>
        <v>-1.0503837688870838E-7</v>
      </c>
      <c r="AI61">
        <f t="shared" si="39"/>
        <v>-1.0507036513687796E-7</v>
      </c>
      <c r="AJ61">
        <f t="shared" si="47"/>
        <v>-3.5530515508181892</v>
      </c>
      <c r="AK61">
        <f t="shared" si="59"/>
        <v>-2.3213270137923816</v>
      </c>
      <c r="AL61">
        <f t="shared" si="40"/>
        <v>-5.8743786696809366</v>
      </c>
      <c r="AN61">
        <f t="shared" si="48"/>
        <v>0</v>
      </c>
      <c r="AO61">
        <f t="shared" si="49"/>
        <v>0</v>
      </c>
      <c r="AP61">
        <f t="shared" si="50"/>
        <v>-7.2872394726963427E-14</v>
      </c>
      <c r="AQ61">
        <f t="shared" si="51"/>
        <v>-2.3928781662362381E-10</v>
      </c>
      <c r="AR61">
        <f t="shared" si="52"/>
        <v>-2.3936068901835076E-10</v>
      </c>
      <c r="AS61">
        <f t="shared" si="53"/>
        <v>-8.0942030249313741E-3</v>
      </c>
      <c r="AT61">
        <f t="shared" si="54"/>
        <v>-5.2882126443018953E-3</v>
      </c>
      <c r="AU61">
        <f t="shared" si="55"/>
        <v>-1.3382415908593959E-2</v>
      </c>
      <c r="AW61">
        <v>58</v>
      </c>
      <c r="AX61">
        <f>IF(Z61&gt;0, (R61*SUMPRODUCT(K61:$K$98, X61:$X$98)-K61*$AZ$3)/Z61, 0)</f>
        <v>-46280688418703.367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41"/>
        <v>50000</v>
      </c>
      <c r="S62">
        <f t="shared" si="42"/>
        <v>-193897553780982.09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-29.608762931930116</v>
      </c>
      <c r="AC62">
        <f t="shared" si="30"/>
        <v>-26.436395475144565</v>
      </c>
      <c r="AE62">
        <f t="shared" si="43"/>
        <v>0</v>
      </c>
      <c r="AF62">
        <f t="shared" si="44"/>
        <v>0</v>
      </c>
      <c r="AG62">
        <f t="shared" si="45"/>
        <v>-6.8171039189607107E-12</v>
      </c>
      <c r="AH62">
        <f t="shared" si="46"/>
        <v>-2.4851261768923823E-8</v>
      </c>
      <c r="AI62">
        <f t="shared" si="39"/>
        <v>-2.4858078872842784E-8</v>
      </c>
      <c r="AJ62">
        <f t="shared" si="47"/>
        <v>-3.1723674567855511</v>
      </c>
      <c r="AK62">
        <f t="shared" si="59"/>
        <v>-2.0726134052351082</v>
      </c>
      <c r="AL62">
        <f t="shared" si="40"/>
        <v>-5.2449808868787375</v>
      </c>
      <c r="AN62">
        <f t="shared" si="48"/>
        <v>0</v>
      </c>
      <c r="AO62">
        <f t="shared" si="49"/>
        <v>0</v>
      </c>
      <c r="AP62">
        <f t="shared" si="50"/>
        <v>-1.3866104744479833E-14</v>
      </c>
      <c r="AQ62">
        <f t="shared" si="51"/>
        <v>-5.0547887023103908E-11</v>
      </c>
      <c r="AR62">
        <f t="shared" si="52"/>
        <v>-5.0561753127848391E-11</v>
      </c>
      <c r="AS62">
        <f t="shared" si="53"/>
        <v>-6.4526490965497443E-3</v>
      </c>
      <c r="AT62">
        <f t="shared" si="54"/>
        <v>-4.2157307433541959E-3</v>
      </c>
      <c r="AU62">
        <f t="shared" si="55"/>
        <v>-1.0668379890465691E-2</v>
      </c>
      <c r="AW62">
        <v>59</v>
      </c>
      <c r="AX62">
        <f>IF(Z62&gt;0, (R62*SUMPRODUCT(K62:$K$98, X62:$X$98)-K62*$AZ$3)/Z62, 0)</f>
        <v>-193897553780982.09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41"/>
        <v>50000</v>
      </c>
      <c r="S63">
        <f t="shared" si="42"/>
        <v>-886634503281411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-26.436395475144565</v>
      </c>
      <c r="AC63">
        <f t="shared" si="30"/>
        <v>-23.603924531422926</v>
      </c>
      <c r="AE63">
        <f t="shared" si="43"/>
        <v>0</v>
      </c>
      <c r="AF63">
        <f t="shared" si="44"/>
        <v>0</v>
      </c>
      <c r="AG63">
        <f t="shared" si="45"/>
        <v>-1.3310966606908158E-12</v>
      </c>
      <c r="AH63">
        <f t="shared" si="46"/>
        <v>-5.4178362190802882E-9</v>
      </c>
      <c r="AI63">
        <f t="shared" si="39"/>
        <v>-5.419167315740979E-9</v>
      </c>
      <c r="AJ63">
        <f t="shared" si="47"/>
        <v>-2.8324709437216384</v>
      </c>
      <c r="AK63">
        <f t="shared" si="59"/>
        <v>-1.8505476832601198</v>
      </c>
      <c r="AL63">
        <f t="shared" si="40"/>
        <v>-4.6830186324009251</v>
      </c>
      <c r="AN63">
        <f t="shared" si="48"/>
        <v>0</v>
      </c>
      <c r="AO63">
        <f t="shared" si="49"/>
        <v>0</v>
      </c>
      <c r="AP63">
        <f t="shared" si="50"/>
        <v>-2.4173867280815548E-15</v>
      </c>
      <c r="AQ63">
        <f t="shared" si="51"/>
        <v>-9.8392594299854401E-12</v>
      </c>
      <c r="AR63">
        <f t="shared" si="52"/>
        <v>-9.8416768167135222E-12</v>
      </c>
      <c r="AS63">
        <f t="shared" si="53"/>
        <v>-5.1440123540508016E-3</v>
      </c>
      <c r="AT63">
        <f t="shared" si="54"/>
        <v>-3.360754738031887E-3</v>
      </c>
      <c r="AU63">
        <f t="shared" si="55"/>
        <v>-8.5047671019243647E-3</v>
      </c>
      <c r="AW63">
        <v>60</v>
      </c>
      <c r="AX63">
        <f>IF(Z63&gt;0, (R63*SUMPRODUCT(K63:$K$98, X63:$X$98)-K63*$AZ$3)/Z63, 0)</f>
        <v>-886634503281411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41"/>
        <v>50000</v>
      </c>
      <c r="S64">
        <f t="shared" si="42"/>
        <v>-4458180307925565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-23.603924531422926</v>
      </c>
      <c r="AC64">
        <f t="shared" si="30"/>
        <v>-21.074932617350459</v>
      </c>
      <c r="AE64">
        <f t="shared" si="43"/>
        <v>0</v>
      </c>
      <c r="AF64">
        <f t="shared" si="44"/>
        <v>0</v>
      </c>
      <c r="AG64">
        <f t="shared" si="45"/>
        <v>-2.3636249727141287E-13</v>
      </c>
      <c r="AH64">
        <f t="shared" si="46"/>
        <v>-1.0814231968124948E-9</v>
      </c>
      <c r="AI64">
        <f t="shared" si="39"/>
        <v>-1.0816595593097662E-9</v>
      </c>
      <c r="AJ64">
        <f t="shared" si="47"/>
        <v>-2.528991914072467</v>
      </c>
      <c r="AK64">
        <f t="shared" si="59"/>
        <v>-1.6522747171996051</v>
      </c>
      <c r="AL64">
        <f t="shared" si="40"/>
        <v>-4.181266632353732</v>
      </c>
      <c r="AN64">
        <f t="shared" si="48"/>
        <v>0</v>
      </c>
      <c r="AO64">
        <f t="shared" si="49"/>
        <v>0</v>
      </c>
      <c r="AP64">
        <f t="shared" si="50"/>
        <v>-3.8326316938089211E-16</v>
      </c>
      <c r="AQ64">
        <f t="shared" si="51"/>
        <v>-1.7535340277626249E-12</v>
      </c>
      <c r="AR64">
        <f t="shared" si="52"/>
        <v>-1.7539172909320058E-12</v>
      </c>
      <c r="AS64">
        <f t="shared" si="53"/>
        <v>-4.1007751547533335E-3</v>
      </c>
      <c r="AT64">
        <f t="shared" si="54"/>
        <v>-2.6791731011145807E-3</v>
      </c>
      <c r="AU64">
        <f t="shared" si="55"/>
        <v>-6.7799482576218319E-3</v>
      </c>
      <c r="AW64">
        <v>61</v>
      </c>
      <c r="AX64">
        <f>IF(Z64&gt;0, (R64*SUMPRODUCT(K64:$K$98, X64:$X$98)-K64*$AZ$3)/Z64, 0)</f>
        <v>-4458180307925565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41"/>
        <v>50000</v>
      </c>
      <c r="S65">
        <f t="shared" si="42"/>
        <v>-2.4882752678884268E+16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-21.074932617350459</v>
      </c>
      <c r="AC65">
        <f t="shared" si="30"/>
        <v>-18.816904122635865</v>
      </c>
      <c r="AE65">
        <f t="shared" si="43"/>
        <v>0</v>
      </c>
      <c r="AF65">
        <f t="shared" si="44"/>
        <v>0</v>
      </c>
      <c r="AG65">
        <f t="shared" si="45"/>
        <v>-3.7811138432855264E-14</v>
      </c>
      <c r="AH65">
        <f t="shared" si="46"/>
        <v>-1.9618773386584347E-10</v>
      </c>
      <c r="AI65">
        <f t="shared" si="39"/>
        <v>-1.9622554500427633E-10</v>
      </c>
      <c r="AJ65">
        <f t="shared" si="47"/>
        <v>-2.2580284947145941</v>
      </c>
      <c r="AK65">
        <f t="shared" si="59"/>
        <v>-1.4752452832145322</v>
      </c>
      <c r="AL65">
        <f t="shared" si="40"/>
        <v>-3.7332737781253522</v>
      </c>
      <c r="AN65">
        <f t="shared" si="48"/>
        <v>0</v>
      </c>
      <c r="AO65">
        <f t="shared" si="49"/>
        <v>0</v>
      </c>
      <c r="AP65">
        <f t="shared" si="50"/>
        <v>-5.4741947980055305E-17</v>
      </c>
      <c r="AQ65">
        <f t="shared" si="51"/>
        <v>-2.8403531781198319E-13</v>
      </c>
      <c r="AR65">
        <f t="shared" si="52"/>
        <v>-2.8409005975996325E-13</v>
      </c>
      <c r="AS65">
        <f t="shared" si="53"/>
        <v>-3.2691128465928794E-3</v>
      </c>
      <c r="AT65">
        <f t="shared" si="54"/>
        <v>-2.1358203931087917E-3</v>
      </c>
      <c r="AU65">
        <f t="shared" si="55"/>
        <v>-5.404933239985762E-3</v>
      </c>
      <c r="AW65">
        <v>62</v>
      </c>
      <c r="AX65">
        <f>IF(Z65&gt;0, (R65*SUMPRODUCT(K65:$K$98, X65:$X$98)-K65*$AZ$3)/Z65, 0)</f>
        <v>-2.4882752678884268E+16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41"/>
        <v>50000</v>
      </c>
      <c r="S66">
        <f t="shared" si="42"/>
        <v>-1.5604625801458269E+17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-18.816904122635865</v>
      </c>
      <c r="AC66">
        <f t="shared" si="30"/>
        <v>-16.8008072523537</v>
      </c>
      <c r="AE66">
        <f t="shared" si="43"/>
        <v>0</v>
      </c>
      <c r="AF66">
        <f t="shared" si="44"/>
        <v>0</v>
      </c>
      <c r="AG66">
        <f t="shared" si="45"/>
        <v>-5.383277838928905E-15</v>
      </c>
      <c r="AH66">
        <f t="shared" si="46"/>
        <v>-3.2049749209597808E-11</v>
      </c>
      <c r="AI66">
        <f t="shared" si="39"/>
        <v>-3.2055132487436737E-11</v>
      </c>
      <c r="AJ66">
        <f t="shared" si="47"/>
        <v>-2.0160968702821656</v>
      </c>
      <c r="AK66">
        <f t="shared" si="59"/>
        <v>-1.3171832885845107</v>
      </c>
      <c r="AL66">
        <f t="shared" si="40"/>
        <v>-3.3332801588987317</v>
      </c>
      <c r="AN66">
        <f t="shared" si="48"/>
        <v>0</v>
      </c>
      <c r="AO66">
        <f t="shared" si="49"/>
        <v>0</v>
      </c>
      <c r="AP66">
        <f t="shared" si="50"/>
        <v>-6.9587184688254935E-18</v>
      </c>
      <c r="AQ66">
        <f t="shared" si="51"/>
        <v>-4.1429253406401961E-14</v>
      </c>
      <c r="AR66">
        <f t="shared" si="52"/>
        <v>-4.1436212124870792E-14</v>
      </c>
      <c r="AS66">
        <f t="shared" si="53"/>
        <v>-2.6061167463288836E-3</v>
      </c>
      <c r="AT66">
        <f t="shared" si="54"/>
        <v>-1.7026629409350807E-3</v>
      </c>
      <c r="AU66">
        <f t="shared" si="55"/>
        <v>-4.3087796873054005E-3</v>
      </c>
      <c r="AW66">
        <v>63</v>
      </c>
      <c r="AX66">
        <f>IF(Z66&gt;0, (R66*SUMPRODUCT(K66:$K$98, X66:$X$98)-K66*$AZ$3)/Z66, 0)</f>
        <v>-1.5604625801458269E+17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41"/>
        <v>50000</v>
      </c>
      <c r="S67">
        <f t="shared" si="42"/>
        <v>-1.116634727337207E+18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-16.8008072523537</v>
      </c>
      <c r="AC67">
        <f t="shared" si="30"/>
        <v>-15.000720761030124</v>
      </c>
      <c r="AE67">
        <f t="shared" si="43"/>
        <v>0</v>
      </c>
      <c r="AF67">
        <f t="shared" si="44"/>
        <v>0</v>
      </c>
      <c r="AG67">
        <f t="shared" si="45"/>
        <v>-6.7169327595612779E-16</v>
      </c>
      <c r="AH67">
        <f t="shared" si="46"/>
        <v>-4.6577517845834886E-12</v>
      </c>
      <c r="AI67">
        <f t="shared" si="39"/>
        <v>-4.6584234778594449E-12</v>
      </c>
      <c r="AJ67">
        <f t="shared" si="47"/>
        <v>-1.8000864913235759</v>
      </c>
      <c r="AK67">
        <f t="shared" si="59"/>
        <v>-1.1760565076647591</v>
      </c>
      <c r="AL67">
        <f t="shared" si="40"/>
        <v>-2.9761429989929935</v>
      </c>
      <c r="AN67">
        <f t="shared" si="48"/>
        <v>0</v>
      </c>
      <c r="AO67">
        <f t="shared" si="49"/>
        <v>0</v>
      </c>
      <c r="AP67">
        <f t="shared" si="50"/>
        <v>-7.7523870888348578E-19</v>
      </c>
      <c r="AQ67">
        <f t="shared" si="51"/>
        <v>-5.3757713662390488E-15</v>
      </c>
      <c r="AR67">
        <f t="shared" si="52"/>
        <v>-5.376546604947932E-15</v>
      </c>
      <c r="AS67">
        <f t="shared" si="53"/>
        <v>-2.0775803143568182E-3</v>
      </c>
      <c r="AT67">
        <f t="shared" si="54"/>
        <v>-1.3573524720464809E-3</v>
      </c>
      <c r="AU67">
        <f t="shared" si="55"/>
        <v>-3.4349327864086755E-3</v>
      </c>
      <c r="AW67">
        <v>64</v>
      </c>
      <c r="AX67">
        <f>IF(Z67&gt;0, (R67*SUMPRODUCT(K67:$K$98, X67:$X$98)-K67*$AZ$3)/Z67, 0)</f>
        <v>-1.116634727337207E+18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41"/>
        <v>50000</v>
      </c>
      <c r="S68">
        <f t="shared" si="42"/>
        <v>-9.3024764248322744E+18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-15.000720761030124</v>
      </c>
      <c r="AC68">
        <f t="shared" si="30"/>
        <v>-13.393500679491183</v>
      </c>
      <c r="AE68">
        <f t="shared" si="43"/>
        <v>0</v>
      </c>
      <c r="AF68">
        <f t="shared" si="44"/>
        <v>0</v>
      </c>
      <c r="AG68">
        <f t="shared" si="45"/>
        <v>-7.1988898804076625E-17</v>
      </c>
      <c r="AH68">
        <f t="shared" si="46"/>
        <v>-5.9298744439248994E-13</v>
      </c>
      <c r="AI68">
        <f t="shared" si="39"/>
        <v>-5.9305943329129401E-13</v>
      </c>
      <c r="AJ68">
        <f t="shared" si="47"/>
        <v>-1.6072200815389408</v>
      </c>
      <c r="AK68">
        <f t="shared" si="59"/>
        <v>-1.0500504532721087</v>
      </c>
      <c r="AL68">
        <f t="shared" si="40"/>
        <v>-2.6572705348116425</v>
      </c>
      <c r="AN68">
        <f t="shared" si="48"/>
        <v>0</v>
      </c>
      <c r="AO68">
        <f t="shared" si="49"/>
        <v>0</v>
      </c>
      <c r="AP68">
        <f t="shared" si="50"/>
        <v>-7.4184292040800916E-20</v>
      </c>
      <c r="AQ68">
        <f t="shared" si="51"/>
        <v>-6.1107135241870871E-16</v>
      </c>
      <c r="AR68">
        <f t="shared" si="52"/>
        <v>-6.1114553671074949E-16</v>
      </c>
      <c r="AS68">
        <f t="shared" si="53"/>
        <v>-1.6562343067258142E-3</v>
      </c>
      <c r="AT68">
        <f t="shared" si="54"/>
        <v>-1.0820730803941993E-3</v>
      </c>
      <c r="AU68">
        <f t="shared" si="55"/>
        <v>-2.7383073871206248E-3</v>
      </c>
      <c r="AW68">
        <v>65</v>
      </c>
      <c r="AX68">
        <f>IF(Z68&gt;0, (R68*SUMPRODUCT(K68:$K$98, X68:$X$98)-K68*$AZ$3)/Z68, 0)</f>
        <v>-9.3024764248322744E+18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-13.393500679491183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-13.393500679491183</v>
      </c>
      <c r="AK69">
        <f t="shared" si="59"/>
        <v>-0.93754504756438284</v>
      </c>
      <c r="AL69">
        <f t="shared" si="40"/>
        <v>-14.331045727055638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-6.6235975036429389E-17</v>
      </c>
      <c r="AR69">
        <f t="shared" si="52"/>
        <v>-6.6235975036429389E-17</v>
      </c>
      <c r="AS69">
        <f t="shared" si="53"/>
        <v>-1.2323171925043268E-2</v>
      </c>
      <c r="AT69">
        <f t="shared" si="54"/>
        <v>-8.6262203475302886E-4</v>
      </c>
      <c r="AU69">
        <f t="shared" si="55"/>
        <v>-1.3185793959796365E-2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27706.961509977122</v>
      </c>
      <c r="AO71" s="6">
        <f t="shared" si="62"/>
        <v>-2770.6961509977123</v>
      </c>
      <c r="AP71" s="6">
        <f t="shared" si="62"/>
        <v>-2884.2895757811434</v>
      </c>
      <c r="AQ71" s="6">
        <f t="shared" si="62"/>
        <v>-12997.136435809443</v>
      </c>
      <c r="AR71" s="6">
        <f t="shared" si="62"/>
        <v>9054.8393473888245</v>
      </c>
      <c r="AS71" s="6">
        <f t="shared" si="62"/>
        <v>-215.643099727552</v>
      </c>
      <c r="AT71" s="6">
        <f t="shared" si="62"/>
        <v>28.424983539844142</v>
      </c>
      <c r="AU71" s="6">
        <f t="shared" si="62"/>
        <v>8867.6212312011085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5990.4914781374691</v>
      </c>
      <c r="K3">
        <v>1</v>
      </c>
      <c r="L3" s="2">
        <v>0</v>
      </c>
      <c r="O3">
        <f>$C$3</f>
        <v>5990.4914781374691</v>
      </c>
      <c r="P3">
        <f>O3*C5</f>
        <v>599.04914781374691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5990.4914781374691</v>
      </c>
      <c r="AF3">
        <f t="shared" ref="AF3:AF34" si="4">-$Z3*P3</f>
        <v>-599.04914781374691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2871.5341263237219</v>
      </c>
      <c r="AJ3">
        <f t="shared" ref="AJ3:AJ34" si="8">AB3-AC3</f>
        <v>0</v>
      </c>
      <c r="AL3">
        <f t="shared" ref="AL3:AL34" si="9">SUM(AI3:AK3)</f>
        <v>2871.5341263237219</v>
      </c>
      <c r="AN3">
        <f t="shared" ref="AN3:AN34" si="10">AE3*$K3</f>
        <v>5990.4914781374691</v>
      </c>
      <c r="AO3">
        <f t="shared" ref="AO3:AO34" si="11">AF3*$K3</f>
        <v>-599.04914781374691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2871.5341263237219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2871.5341263237219</v>
      </c>
      <c r="AW3">
        <v>0</v>
      </c>
      <c r="AX3">
        <f>IF(Z3&gt;0, (R3*SUMPRODUCT(K3:$K$98, X3:$X$98)-K3*$AZ$3)/Z3, 0)</f>
        <v>0</v>
      </c>
      <c r="AZ3">
        <f>C6*SUMPRODUCT(X4:X98, K4:K98)/1</f>
        <v>2387.2879391089023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118.90470667388706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117.57132082700264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-117.57132082700264</v>
      </c>
      <c r="AK4">
        <f>G4*SUM(AB4, AE4:AF4)</f>
        <v>0</v>
      </c>
      <c r="AL4">
        <f t="shared" si="9"/>
        <v>-238.96162082700263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-115.4119604487545</v>
      </c>
      <c r="AR4">
        <f t="shared" si="14"/>
        <v>-115.4119604487545</v>
      </c>
      <c r="AS4">
        <f t="shared" si="15"/>
        <v>-111.78106182449385</v>
      </c>
      <c r="AT4">
        <f t="shared" si="16"/>
        <v>0</v>
      </c>
      <c r="AU4">
        <f t="shared" si="17"/>
        <v>-227.19302227324835</v>
      </c>
      <c r="AW4">
        <v>1</v>
      </c>
      <c r="AX4">
        <f>IF(Z4&gt;0, (R4*SUMPRODUCT(K4:$K$98, X4:$X$98)-K4*$AZ$3)/Z4, 0)</f>
        <v>118.90470667388706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</v>
      </c>
      <c r="S5">
        <f t="shared" si="1"/>
        <v>121.35640933118749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117.57132082700264</v>
      </c>
      <c r="AC5">
        <f t="shared" si="2"/>
        <v>118.64894300707874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-120.8275846025963</v>
      </c>
      <c r="AI5">
        <f t="shared" si="7"/>
        <v>-169.71208261179498</v>
      </c>
      <c r="AJ5">
        <f t="shared" si="8"/>
        <v>-1.077622180076105</v>
      </c>
      <c r="AK5">
        <f>G5*SUM(AB5, AE5:AF5)</f>
        <v>0.48204241539071085</v>
      </c>
      <c r="AL5">
        <f t="shared" si="9"/>
        <v>-170.30766237648038</v>
      </c>
      <c r="AN5">
        <f t="shared" si="10"/>
        <v>0</v>
      </c>
      <c r="AO5">
        <f t="shared" si="11"/>
        <v>0</v>
      </c>
      <c r="AP5">
        <f t="shared" si="12"/>
        <v>-44.091632606758445</v>
      </c>
      <c r="AQ5">
        <f t="shared" si="13"/>
        <v>-108.98108165204471</v>
      </c>
      <c r="AR5">
        <f t="shared" si="14"/>
        <v>-153.07271425880313</v>
      </c>
      <c r="AS5">
        <f t="shared" si="15"/>
        <v>-0.97196704861056116</v>
      </c>
      <c r="AT5">
        <f t="shared" si="16"/>
        <v>0.43478071670659785</v>
      </c>
      <c r="AU5">
        <f t="shared" si="17"/>
        <v>-153.6099005907071</v>
      </c>
      <c r="AW5">
        <v>2</v>
      </c>
      <c r="AX5">
        <f>IF(Z5&gt;0, (R5*SUMPRODUCT(K5:$K$98, X5:$X$98)-K5*$AZ$3)/Z5, 0)</f>
        <v>121.35640933118749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50</v>
      </c>
      <c r="R6">
        <f t="shared" si="0"/>
        <v>100000</v>
      </c>
      <c r="S6">
        <f t="shared" si="1"/>
        <v>130.31428032637768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118.64894300707874</v>
      </c>
      <c r="AC6">
        <f t="shared" si="2"/>
        <v>125.97593413508299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-120.44710125884076</v>
      </c>
      <c r="AI6">
        <f t="shared" si="7"/>
        <v>-168.78253073731804</v>
      </c>
      <c r="AJ6">
        <f t="shared" si="8"/>
        <v>-7.3269911280042521</v>
      </c>
      <c r="AK6">
        <f>G6*SUM(AB6, AE6:AF6)</f>
        <v>0.84240749535025916</v>
      </c>
      <c r="AL6">
        <f t="shared" si="9"/>
        <v>-175.26711436997201</v>
      </c>
      <c r="AN6">
        <f t="shared" si="10"/>
        <v>0</v>
      </c>
      <c r="AO6">
        <f t="shared" si="11"/>
        <v>0</v>
      </c>
      <c r="AP6">
        <f t="shared" si="12"/>
        <v>-41.241507264545625</v>
      </c>
      <c r="AQ6">
        <f t="shared" si="13"/>
        <v>-102.76974995684742</v>
      </c>
      <c r="AR6">
        <f t="shared" si="14"/>
        <v>-144.01125722139304</v>
      </c>
      <c r="AS6">
        <f t="shared" si="15"/>
        <v>-6.2516493821038894</v>
      </c>
      <c r="AT6">
        <f t="shared" si="16"/>
        <v>0.71877203149017876</v>
      </c>
      <c r="AU6">
        <f t="shared" si="17"/>
        <v>-149.54413457200673</v>
      </c>
      <c r="AW6">
        <v>3</v>
      </c>
      <c r="AX6">
        <f>IF(Z6&gt;0, (R6*SUMPRODUCT(K6:$K$98, X6:$X$98)-K6*$AZ$3)/Z6, 0)</f>
        <v>130.31428032637768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</v>
      </c>
      <c r="S7">
        <f t="shared" si="1"/>
        <v>152.08365318926408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125.97593413508299</v>
      </c>
      <c r="AC7">
        <f t="shared" si="2"/>
        <v>145.36770874234412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-120.10455186413309</v>
      </c>
      <c r="AI7">
        <f t="shared" si="7"/>
        <v>-167.89657477189354</v>
      </c>
      <c r="AJ7">
        <f t="shared" si="8"/>
        <v>-19.391774607261127</v>
      </c>
      <c r="AK7">
        <f>G7*SUM(AB7, AE7:AF7)</f>
        <v>1.7384678910641453</v>
      </c>
      <c r="AL7">
        <f t="shared" si="9"/>
        <v>-185.54988148809053</v>
      </c>
      <c r="AN7">
        <f t="shared" si="10"/>
        <v>0</v>
      </c>
      <c r="AO7">
        <f t="shared" si="11"/>
        <v>0</v>
      </c>
      <c r="AP7">
        <f t="shared" si="12"/>
        <v>-38.332255550464502</v>
      </c>
      <c r="AQ7">
        <f t="shared" si="13"/>
        <v>-96.331523436778212</v>
      </c>
      <c r="AR7">
        <f t="shared" si="14"/>
        <v>-134.66377898724272</v>
      </c>
      <c r="AS7">
        <f t="shared" si="15"/>
        <v>-15.553442072481099</v>
      </c>
      <c r="AT7">
        <f t="shared" si="16"/>
        <v>1.3943623101111089</v>
      </c>
      <c r="AU7">
        <f t="shared" si="17"/>
        <v>-148.82285874961272</v>
      </c>
      <c r="AW7">
        <v>4</v>
      </c>
      <c r="AX7">
        <f>IF(Z7&gt;0, (R7*SUMPRODUCT(K7:$K$98, X7:$X$98)-K7*$AZ$3)/Z7, 0)</f>
        <v>152.08365318926408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50</v>
      </c>
      <c r="R8">
        <f t="shared" si="0"/>
        <v>100000</v>
      </c>
      <c r="S8">
        <f t="shared" si="1"/>
        <v>187.25635525923457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145.36770874234412</v>
      </c>
      <c r="AC8">
        <f t="shared" si="2"/>
        <v>176.97257256099533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-120.02574658696194</v>
      </c>
      <c r="AI8">
        <f t="shared" si="7"/>
        <v>-167.27983639235131</v>
      </c>
      <c r="AJ8">
        <f t="shared" si="8"/>
        <v>-31.604863818651211</v>
      </c>
      <c r="AK8">
        <f>G8*SUM(AB8, AE8:AF8)</f>
        <v>3.1399425088346331</v>
      </c>
      <c r="AL8">
        <f t="shared" si="9"/>
        <v>-195.7447577021679</v>
      </c>
      <c r="AN8">
        <f t="shared" si="10"/>
        <v>0</v>
      </c>
      <c r="AO8">
        <f t="shared" si="11"/>
        <v>0</v>
      </c>
      <c r="AP8">
        <f t="shared" si="12"/>
        <v>-35.368419967035123</v>
      </c>
      <c r="AQ8">
        <f t="shared" si="13"/>
        <v>-89.836055029895903</v>
      </c>
      <c r="AR8">
        <f t="shared" si="14"/>
        <v>-125.20447499693103</v>
      </c>
      <c r="AS8">
        <f t="shared" si="15"/>
        <v>-23.65539366312208</v>
      </c>
      <c r="AT8">
        <f t="shared" si="16"/>
        <v>2.3501628278562947</v>
      </c>
      <c r="AU8">
        <f t="shared" si="17"/>
        <v>-146.50970583219683</v>
      </c>
      <c r="AW8">
        <v>5</v>
      </c>
      <c r="AX8">
        <f>IF(Z8&gt;0, (R8*SUMPRODUCT(K8:$K$98, X8:$X$98)-K8*$AZ$3)/Z8, 0)</f>
        <v>187.25635525923457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</v>
      </c>
      <c r="S9">
        <f t="shared" si="1"/>
        <v>222.18297980399294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176.97257256099533</v>
      </c>
      <c r="AC9">
        <f t="shared" si="2"/>
        <v>207.61321434278148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-120.65027618927547</v>
      </c>
      <c r="AI9">
        <f t="shared" si="7"/>
        <v>-167.37149995851632</v>
      </c>
      <c r="AJ9">
        <f t="shared" si="8"/>
        <v>-30.640641781786144</v>
      </c>
      <c r="AK9">
        <f t="shared" ref="AK9:AK40" si="30">G9*SUM(AB9:AB9, AE9:AF9)</f>
        <v>3.9464883681101961</v>
      </c>
      <c r="AL9">
        <f t="shared" si="9"/>
        <v>-194.06565337219226</v>
      </c>
      <c r="AN9">
        <f t="shared" si="10"/>
        <v>0</v>
      </c>
      <c r="AO9">
        <f t="shared" si="11"/>
        <v>0</v>
      </c>
      <c r="AP9">
        <f t="shared" si="12"/>
        <v>-32.611754190071636</v>
      </c>
      <c r="AQ9">
        <f t="shared" si="13"/>
        <v>-84.214770774888819</v>
      </c>
      <c r="AR9">
        <f t="shared" si="14"/>
        <v>-116.82652496496047</v>
      </c>
      <c r="AS9">
        <f t="shared" si="15"/>
        <v>-21.387390941405659</v>
      </c>
      <c r="AT9">
        <f t="shared" si="16"/>
        <v>2.754677600279773</v>
      </c>
      <c r="AU9">
        <f t="shared" si="17"/>
        <v>-135.45923830608635</v>
      </c>
      <c r="AW9">
        <v>6</v>
      </c>
      <c r="AX9">
        <f>IF(Z9&gt;0, (R9*SUMPRODUCT(K9:$K$98, X9:$X$98)-K9*$AZ$3)/Z9, 0)</f>
        <v>222.18297980399294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</v>
      </c>
      <c r="S10">
        <f t="shared" si="1"/>
        <v>226.46269607894007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207.61321434278148</v>
      </c>
      <c r="AC10">
        <f t="shared" si="2"/>
        <v>209.22078866447737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-121.59815206098685</v>
      </c>
      <c r="AI10">
        <f t="shared" si="7"/>
        <v>-167.79136451650479</v>
      </c>
      <c r="AJ10">
        <f t="shared" si="8"/>
        <v>-1.6075743216958926</v>
      </c>
      <c r="AK10">
        <f t="shared" si="30"/>
        <v>0.89273682167396029</v>
      </c>
      <c r="AL10">
        <f t="shared" si="9"/>
        <v>-168.50620201652671</v>
      </c>
      <c r="AN10">
        <f t="shared" si="10"/>
        <v>0</v>
      </c>
      <c r="AO10">
        <f t="shared" si="11"/>
        <v>0</v>
      </c>
      <c r="AP10">
        <f t="shared" si="12"/>
        <v>-30.582565162340234</v>
      </c>
      <c r="AQ10">
        <f t="shared" si="13"/>
        <v>-80.504974894446107</v>
      </c>
      <c r="AR10">
        <f t="shared" si="14"/>
        <v>-111.08754005678634</v>
      </c>
      <c r="AS10">
        <f t="shared" si="15"/>
        <v>-1.0643067202548879</v>
      </c>
      <c r="AT10">
        <f t="shared" si="16"/>
        <v>0.59104315483481962</v>
      </c>
      <c r="AU10">
        <f t="shared" si="17"/>
        <v>-111.56080362220641</v>
      </c>
      <c r="AW10">
        <v>7</v>
      </c>
      <c r="AX10">
        <f>IF(Z10&gt;0, (R10*SUMPRODUCT(K10:$K$98, X10:$X$98)-K10*$AZ$3)/Z10, 0)</f>
        <v>226.46269607894007</v>
      </c>
    </row>
    <row r="11" spans="1:52" x14ac:dyDescent="0.25">
      <c r="A11" t="s">
        <v>33</v>
      </c>
      <c r="C11" s="25">
        <f>AU100</f>
        <v>-156.31856028879773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</v>
      </c>
      <c r="S11">
        <f t="shared" si="1"/>
        <v>225.82524940125441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209.22078866447737</v>
      </c>
      <c r="AC11">
        <f t="shared" si="2"/>
        <v>206.26900478552488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-122.46236360869906</v>
      </c>
      <c r="AI11">
        <f t="shared" si="7"/>
        <v>-168.13241275785748</v>
      </c>
      <c r="AJ11">
        <f t="shared" si="8"/>
        <v>2.9517838789524831</v>
      </c>
      <c r="AK11">
        <f t="shared" si="30"/>
        <v>0.33475326186316379</v>
      </c>
      <c r="AL11">
        <f t="shared" si="9"/>
        <v>-164.84587561704183</v>
      </c>
      <c r="AN11">
        <f t="shared" si="10"/>
        <v>0</v>
      </c>
      <c r="AO11">
        <f t="shared" si="11"/>
        <v>0</v>
      </c>
      <c r="AP11">
        <f t="shared" si="12"/>
        <v>-28.752568414205705</v>
      </c>
      <c r="AQ11">
        <f t="shared" si="13"/>
        <v>-77.098832898657832</v>
      </c>
      <c r="AR11">
        <f t="shared" si="14"/>
        <v>-105.85140131286354</v>
      </c>
      <c r="AS11">
        <f t="shared" si="15"/>
        <v>1.8583594610625624</v>
      </c>
      <c r="AT11">
        <f t="shared" si="16"/>
        <v>0.21075116499576835</v>
      </c>
      <c r="AU11">
        <f t="shared" si="17"/>
        <v>-103.78229068680521</v>
      </c>
      <c r="AW11">
        <v>8</v>
      </c>
      <c r="AX11">
        <f>IF(Z11&gt;0, (R11*SUMPRODUCT(K11:$K$98, X11:$X$98)-K11*$AZ$3)/Z11, 0)</f>
        <v>225.82524940125441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</v>
      </c>
      <c r="S12">
        <f t="shared" si="1"/>
        <v>253.37725613455714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206.26900478552488</v>
      </c>
      <c r="AC12">
        <f t="shared" si="2"/>
        <v>228.80676020358942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-123.89599283429439</v>
      </c>
      <c r="AI12">
        <f t="shared" si="7"/>
        <v>-169.04739349554407</v>
      </c>
      <c r="AJ12">
        <f t="shared" si="8"/>
        <v>-22.537755418064535</v>
      </c>
      <c r="AK12">
        <f t="shared" si="30"/>
        <v>4.3316491004960227</v>
      </c>
      <c r="AL12">
        <f t="shared" si="9"/>
        <v>-187.25349981311257</v>
      </c>
      <c r="AN12">
        <f t="shared" si="10"/>
        <v>0</v>
      </c>
      <c r="AO12">
        <f t="shared" si="11"/>
        <v>0</v>
      </c>
      <c r="AP12">
        <f t="shared" si="12"/>
        <v>-26.541589194633435</v>
      </c>
      <c r="AQ12">
        <f t="shared" si="13"/>
        <v>-72.83044371846681</v>
      </c>
      <c r="AR12">
        <f t="shared" si="14"/>
        <v>-99.372032913100242</v>
      </c>
      <c r="AS12">
        <f t="shared" si="15"/>
        <v>-13.248489236542691</v>
      </c>
      <c r="AT12">
        <f t="shared" si="16"/>
        <v>2.5462964443390721</v>
      </c>
      <c r="AU12">
        <f t="shared" si="17"/>
        <v>-110.07422570530386</v>
      </c>
      <c r="AW12">
        <v>9</v>
      </c>
      <c r="AX12">
        <f>IF(Z12&gt;0, (R12*SUMPRODUCT(K12:$K$98, X12:$X$98)-K12*$AZ$3)/Z12, 0)</f>
        <v>253.37725613455714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</v>
      </c>
      <c r="S13">
        <f t="shared" si="1"/>
        <v>343.13678592682493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228.80676020358942</v>
      </c>
      <c r="AC13">
        <f t="shared" si="2"/>
        <v>306.33334110794522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-125.36331544996632</v>
      </c>
      <c r="AI13">
        <f t="shared" si="7"/>
        <v>-170.00052044687851</v>
      </c>
      <c r="AJ13">
        <f t="shared" si="8"/>
        <v>-77.526580904355797</v>
      </c>
      <c r="AK13">
        <f t="shared" si="30"/>
        <v>16.01647321425126</v>
      </c>
      <c r="AL13">
        <f t="shared" si="9"/>
        <v>-231.51062813698306</v>
      </c>
      <c r="AN13">
        <f t="shared" si="10"/>
        <v>0</v>
      </c>
      <c r="AO13">
        <f t="shared" si="11"/>
        <v>0</v>
      </c>
      <c r="AP13">
        <f t="shared" si="12"/>
        <v>-23.427970364981878</v>
      </c>
      <c r="AQ13">
        <f t="shared" si="13"/>
        <v>-65.797310548921118</v>
      </c>
      <c r="AR13">
        <f t="shared" si="14"/>
        <v>-89.225280913902992</v>
      </c>
      <c r="AS13">
        <f t="shared" si="15"/>
        <v>-40.690057543953756</v>
      </c>
      <c r="AT13">
        <f t="shared" si="16"/>
        <v>8.4062938044835356</v>
      </c>
      <c r="AU13">
        <f t="shared" si="17"/>
        <v>-121.50904465337322</v>
      </c>
      <c r="AW13">
        <v>10</v>
      </c>
      <c r="AX13">
        <f>IF(Z13&gt;0, (R13*SUMPRODUCT(K13:$K$98, X13:$X$98)-K13*$AZ$3)/Z13, 0)</f>
        <v>343.13678592682493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</v>
      </c>
      <c r="S14">
        <f t="shared" si="1"/>
        <v>424.66263463511604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306.33334110794522</v>
      </c>
      <c r="AC14">
        <f t="shared" si="2"/>
        <v>374.78337397225732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-127.28620392745492</v>
      </c>
      <c r="AI14">
        <f t="shared" si="7"/>
        <v>-171.41339377243426</v>
      </c>
      <c r="AJ14">
        <f t="shared" si="8"/>
        <v>-68.450032864312107</v>
      </c>
      <c r="AK14">
        <f t="shared" si="30"/>
        <v>21.443333877556167</v>
      </c>
      <c r="AL14">
        <f t="shared" si="9"/>
        <v>-218.4200927591902</v>
      </c>
      <c r="AN14">
        <f t="shared" si="10"/>
        <v>0</v>
      </c>
      <c r="AO14">
        <f t="shared" si="11"/>
        <v>0</v>
      </c>
      <c r="AP14">
        <f t="shared" si="12"/>
        <v>-20.678828026051114</v>
      </c>
      <c r="AQ14">
        <f t="shared" si="13"/>
        <v>-59.648700276439378</v>
      </c>
      <c r="AR14">
        <f t="shared" si="14"/>
        <v>-80.327528302490492</v>
      </c>
      <c r="AS14">
        <f t="shared" si="15"/>
        <v>-32.076968031529987</v>
      </c>
      <c r="AT14">
        <f t="shared" si="16"/>
        <v>10.048748064785981</v>
      </c>
      <c r="AU14">
        <f t="shared" si="17"/>
        <v>-102.3557482692345</v>
      </c>
      <c r="AW14">
        <v>11</v>
      </c>
      <c r="AX14">
        <f>IF(Z14&gt;0, (R14*SUMPRODUCT(K14:$K$98, X14:$X$98)-K14*$AZ$3)/Z14, 0)</f>
        <v>424.66263463511604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</v>
      </c>
      <c r="S15">
        <f t="shared" si="1"/>
        <v>498.61442371953166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374.78337397225732</v>
      </c>
      <c r="AC15">
        <f t="shared" si="2"/>
        <v>434.99837317191918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-130.40193554411255</v>
      </c>
      <c r="AI15">
        <f t="shared" si="7"/>
        <v>-174.02265252287003</v>
      </c>
      <c r="AJ15">
        <f t="shared" si="8"/>
        <v>-60.214999199661861</v>
      </c>
      <c r="AK15">
        <f t="shared" si="30"/>
        <v>26.234836178058014</v>
      </c>
      <c r="AL15">
        <f t="shared" si="9"/>
        <v>-208.00281554447389</v>
      </c>
      <c r="AN15">
        <f t="shared" si="10"/>
        <v>0</v>
      </c>
      <c r="AO15">
        <f t="shared" si="11"/>
        <v>0</v>
      </c>
      <c r="AP15">
        <f t="shared" si="12"/>
        <v>-18.251326205841941</v>
      </c>
      <c r="AQ15">
        <f t="shared" si="13"/>
        <v>-54.561420085043409</v>
      </c>
      <c r="AR15">
        <f t="shared" si="14"/>
        <v>-72.812746290885357</v>
      </c>
      <c r="AS15">
        <f t="shared" si="15"/>
        <v>-25.194532987908822</v>
      </c>
      <c r="AT15">
        <f t="shared" si="16"/>
        <v>10.976906988386677</v>
      </c>
      <c r="AU15">
        <f t="shared" si="17"/>
        <v>-87.030372290407499</v>
      </c>
      <c r="AW15">
        <v>12</v>
      </c>
      <c r="AX15">
        <f>IF(Z15&gt;0, (R15*SUMPRODUCT(K15:$K$98, X15:$X$98)-K15*$AZ$3)/Z15, 0)</f>
        <v>498.61442371953166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</v>
      </c>
      <c r="S16">
        <f t="shared" si="1"/>
        <v>565.26756997779626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434.99837317191918</v>
      </c>
      <c r="AC16">
        <f t="shared" si="2"/>
        <v>487.45811333339452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-134.0860708867385</v>
      </c>
      <c r="AI16">
        <f t="shared" si="7"/>
        <v>-177.20353766026506</v>
      </c>
      <c r="AJ16">
        <f t="shared" si="8"/>
        <v>-52.459740161475338</v>
      </c>
      <c r="AK16">
        <f t="shared" si="30"/>
        <v>30.449886122034346</v>
      </c>
      <c r="AL16">
        <f t="shared" si="9"/>
        <v>-199.21339169970605</v>
      </c>
      <c r="AN16">
        <f t="shared" si="10"/>
        <v>0</v>
      </c>
      <c r="AO16">
        <f t="shared" si="11"/>
        <v>0</v>
      </c>
      <c r="AP16">
        <f t="shared" si="12"/>
        <v>-16.107822763362634</v>
      </c>
      <c r="AQ16">
        <f t="shared" si="13"/>
        <v>-50.091872888167138</v>
      </c>
      <c r="AR16">
        <f t="shared" si="14"/>
        <v>-66.19969565152978</v>
      </c>
      <c r="AS16">
        <f t="shared" si="15"/>
        <v>-19.597909152954358</v>
      </c>
      <c r="AT16">
        <f t="shared" si="16"/>
        <v>11.375468122803834</v>
      </c>
      <c r="AU16">
        <f t="shared" si="17"/>
        <v>-74.4221366816803</v>
      </c>
      <c r="AW16">
        <v>13</v>
      </c>
      <c r="AX16">
        <f>IF(Z16&gt;0, (R16*SUMPRODUCT(K16:$K$98, X16:$X$98)-K16*$AZ$3)/Z16, 0)</f>
        <v>565.26756997779626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</v>
      </c>
      <c r="S17">
        <f t="shared" si="1"/>
        <v>625.23856470148553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487.45811333339452</v>
      </c>
      <c r="AC17">
        <f t="shared" si="2"/>
        <v>532.9208478081905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-137.78298612894022</v>
      </c>
      <c r="AI17">
        <f t="shared" si="7"/>
        <v>-180.40038674166703</v>
      </c>
      <c r="AJ17">
        <f t="shared" si="8"/>
        <v>-45.46273447479598</v>
      </c>
      <c r="AK17">
        <f t="shared" si="30"/>
        <v>34.122067933337618</v>
      </c>
      <c r="AL17">
        <f t="shared" si="9"/>
        <v>-191.74105328312538</v>
      </c>
      <c r="AN17">
        <f t="shared" si="10"/>
        <v>0</v>
      </c>
      <c r="AO17">
        <f t="shared" si="11"/>
        <v>0</v>
      </c>
      <c r="AP17">
        <f t="shared" si="12"/>
        <v>-14.215185761167096</v>
      </c>
      <c r="AQ17">
        <f t="shared" si="13"/>
        <v>-45.958005753318879</v>
      </c>
      <c r="AR17">
        <f t="shared" si="14"/>
        <v>-60.173191514485978</v>
      </c>
      <c r="AS17">
        <f t="shared" si="15"/>
        <v>-15.164257004845282</v>
      </c>
      <c r="AT17">
        <f t="shared" si="16"/>
        <v>11.381537288848785</v>
      </c>
      <c r="AU17">
        <f t="shared" si="17"/>
        <v>-63.955911230482471</v>
      </c>
      <c r="AW17">
        <v>14</v>
      </c>
      <c r="AX17">
        <f>IF(Z17&gt;0, (R17*SUMPRODUCT(K17:$K$98, X17:$X$98)-K17*$AZ$3)/Z17, 0)</f>
        <v>625.23856470148553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</v>
      </c>
      <c r="S18">
        <f t="shared" si="1"/>
        <v>679.33761840315606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532.9208478081905</v>
      </c>
      <c r="AC18">
        <f t="shared" si="2"/>
        <v>572.27945577180299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-141.65154568697892</v>
      </c>
      <c r="AI18">
        <f t="shared" si="7"/>
        <v>-183.77194652073499</v>
      </c>
      <c r="AJ18">
        <f t="shared" si="8"/>
        <v>-39.358607963612485</v>
      </c>
      <c r="AK18">
        <f t="shared" si="30"/>
        <v>37.304459346573339</v>
      </c>
      <c r="AL18">
        <f t="shared" si="9"/>
        <v>-185.82609513777413</v>
      </c>
      <c r="AN18">
        <f t="shared" si="10"/>
        <v>0</v>
      </c>
      <c r="AO18">
        <f t="shared" si="11"/>
        <v>0</v>
      </c>
      <c r="AP18">
        <f t="shared" si="12"/>
        <v>-12.544115816758316</v>
      </c>
      <c r="AQ18">
        <f t="shared" si="13"/>
        <v>-42.186051403771557</v>
      </c>
      <c r="AR18">
        <f t="shared" si="14"/>
        <v>-54.730167220529879</v>
      </c>
      <c r="AS18">
        <f t="shared" si="15"/>
        <v>-11.72161059507928</v>
      </c>
      <c r="AT18">
        <f t="shared" si="16"/>
        <v>11.109852927846388</v>
      </c>
      <c r="AU18">
        <f t="shared" si="17"/>
        <v>-55.341924887762765</v>
      </c>
      <c r="AW18">
        <v>15</v>
      </c>
      <c r="AX18">
        <f>IF(Z18&gt;0, (R18*SUMPRODUCT(K18:$K$98, X18:$X$98)-K18*$AZ$3)/Z18, 0)</f>
        <v>679.33761840315606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</v>
      </c>
      <c r="S19">
        <f t="shared" si="1"/>
        <v>728.23252981560722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572.27945577180299</v>
      </c>
      <c r="AC19">
        <f t="shared" si="2"/>
        <v>606.26895232957747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-146.28288848360978</v>
      </c>
      <c r="AI19">
        <f t="shared" si="7"/>
        <v>-187.90894386478647</v>
      </c>
      <c r="AJ19">
        <f t="shared" si="8"/>
        <v>-33.989496557774487</v>
      </c>
      <c r="AK19">
        <f t="shared" si="30"/>
        <v>40.059561904026211</v>
      </c>
      <c r="AL19">
        <f t="shared" si="9"/>
        <v>-181.83887851853473</v>
      </c>
      <c r="AN19">
        <f t="shared" si="10"/>
        <v>0</v>
      </c>
      <c r="AO19">
        <f t="shared" si="11"/>
        <v>0</v>
      </c>
      <c r="AP19">
        <f t="shared" si="12"/>
        <v>-11.068653562175594</v>
      </c>
      <c r="AQ19">
        <f t="shared" si="13"/>
        <v>-38.897623132256356</v>
      </c>
      <c r="AR19">
        <f t="shared" si="14"/>
        <v>-49.966276694431954</v>
      </c>
      <c r="AS19">
        <f t="shared" si="15"/>
        <v>-9.03804020596416</v>
      </c>
      <c r="AT19">
        <f t="shared" si="16"/>
        <v>10.652112204912443</v>
      </c>
      <c r="AU19">
        <f t="shared" si="17"/>
        <v>-48.352204695483664</v>
      </c>
      <c r="AW19">
        <v>16</v>
      </c>
      <c r="AX19">
        <f>IF(Z19&gt;0, (R19*SUMPRODUCT(K19:$K$98, X19:$X$98)-K19*$AZ$3)/Z19, 0)</f>
        <v>728.23252981560722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</v>
      </c>
      <c r="S20">
        <f t="shared" si="1"/>
        <v>772.32703802177741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606.26895232957747</v>
      </c>
      <c r="AC20">
        <f t="shared" si="2"/>
        <v>635.38521130584434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-150.65693248476052</v>
      </c>
      <c r="AI20">
        <f t="shared" si="7"/>
        <v>-191.79139884588307</v>
      </c>
      <c r="AJ20">
        <f t="shared" si="8"/>
        <v>-29.116258976266863</v>
      </c>
      <c r="AK20">
        <f t="shared" si="30"/>
        <v>42.438826663070429</v>
      </c>
      <c r="AL20">
        <f t="shared" si="9"/>
        <v>-178.46883115907951</v>
      </c>
      <c r="AN20">
        <f t="shared" si="10"/>
        <v>0</v>
      </c>
      <c r="AO20">
        <f t="shared" si="11"/>
        <v>0</v>
      </c>
      <c r="AP20">
        <f t="shared" si="12"/>
        <v>-9.766014884679473</v>
      </c>
      <c r="AQ20">
        <f t="shared" si="13"/>
        <v>-35.768492344339961</v>
      </c>
      <c r="AR20">
        <f t="shared" si="14"/>
        <v>-45.534507229019432</v>
      </c>
      <c r="AS20">
        <f t="shared" si="15"/>
        <v>-6.9126901040134134</v>
      </c>
      <c r="AT20">
        <f t="shared" si="16"/>
        <v>10.075691981544585</v>
      </c>
      <c r="AU20">
        <f t="shared" si="17"/>
        <v>-42.371505351488267</v>
      </c>
      <c r="AW20">
        <v>17</v>
      </c>
      <c r="AX20">
        <f>IF(Z20&gt;0, (R20*SUMPRODUCT(K20:$K$98, X20:$X$98)-K20*$AZ$3)/Z20, 0)</f>
        <v>772.32703802177741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</v>
      </c>
      <c r="S21">
        <f t="shared" si="1"/>
        <v>812.32633651205151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635.38521130584434</v>
      </c>
      <c r="AC21">
        <f t="shared" si="2"/>
        <v>660.34339941554299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-155.83463505180387</v>
      </c>
      <c r="AI21">
        <f t="shared" si="7"/>
        <v>-196.47983943178929</v>
      </c>
      <c r="AJ21">
        <f t="shared" si="8"/>
        <v>-24.958188109698654</v>
      </c>
      <c r="AK21">
        <f t="shared" si="30"/>
        <v>44.47696479140911</v>
      </c>
      <c r="AL21">
        <f t="shared" si="9"/>
        <v>-176.96106275007884</v>
      </c>
      <c r="AN21">
        <f t="shared" si="10"/>
        <v>0</v>
      </c>
      <c r="AO21">
        <f t="shared" si="11"/>
        <v>0</v>
      </c>
      <c r="AP21">
        <f t="shared" si="12"/>
        <v>-8.6159427256946159</v>
      </c>
      <c r="AQ21">
        <f t="shared" si="13"/>
        <v>-33.033719740551255</v>
      </c>
      <c r="AR21">
        <f t="shared" si="14"/>
        <v>-41.649662466245864</v>
      </c>
      <c r="AS21">
        <f t="shared" si="15"/>
        <v>-5.2906197070610741</v>
      </c>
      <c r="AT21">
        <f t="shared" si="16"/>
        <v>9.4281966864513596</v>
      </c>
      <c r="AU21">
        <f t="shared" si="17"/>
        <v>-37.512085486855582</v>
      </c>
      <c r="AW21">
        <v>18</v>
      </c>
      <c r="AX21">
        <f>IF(Z21&gt;0, (R21*SUMPRODUCT(K21:$K$98, X21:$X$98)-K21*$AZ$3)/Z21, 0)</f>
        <v>812.32633651205151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</v>
      </c>
      <c r="S22">
        <f t="shared" si="1"/>
        <v>848.55904137530445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660.34339941554299</v>
      </c>
      <c r="AC22">
        <f t="shared" si="2"/>
        <v>681.52993008038334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-161.3573155776954</v>
      </c>
      <c r="AI22">
        <f t="shared" si="7"/>
        <v>-201.51538925609213</v>
      </c>
      <c r="AJ22">
        <f t="shared" si="8"/>
        <v>-21.186530664840348</v>
      </c>
      <c r="AK22">
        <f t="shared" si="30"/>
        <v>46.224037959088015</v>
      </c>
      <c r="AL22">
        <f t="shared" si="9"/>
        <v>-176.47788196184447</v>
      </c>
      <c r="AN22">
        <f t="shared" si="10"/>
        <v>0</v>
      </c>
      <c r="AO22">
        <f t="shared" si="11"/>
        <v>0</v>
      </c>
      <c r="AP22">
        <f t="shared" si="12"/>
        <v>-7.6006081174466464</v>
      </c>
      <c r="AQ22">
        <f t="shared" si="13"/>
        <v>-30.539655173972864</v>
      </c>
      <c r="AR22">
        <f t="shared" si="14"/>
        <v>-38.140263291419515</v>
      </c>
      <c r="AS22">
        <f t="shared" si="15"/>
        <v>-4.0099163680339878</v>
      </c>
      <c r="AT22">
        <f t="shared" si="16"/>
        <v>8.7486964874514594</v>
      </c>
      <c r="AU22">
        <f t="shared" si="17"/>
        <v>-33.401483172002045</v>
      </c>
      <c r="AW22">
        <v>19</v>
      </c>
      <c r="AX22">
        <f>IF(Z22&gt;0, (R22*SUMPRODUCT(K22:$K$98, X22:$X$98)-K22*$AZ$3)/Z22, 0)</f>
        <v>848.55904137530445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</v>
      </c>
      <c r="S23">
        <f t="shared" si="1"/>
        <v>881.46201010805441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681.52993008038334</v>
      </c>
      <c r="AC23">
        <f t="shared" si="2"/>
        <v>699.40121276836726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-167.39812696692314</v>
      </c>
      <c r="AI23">
        <f t="shared" si="7"/>
        <v>-207.07092084505243</v>
      </c>
      <c r="AJ23">
        <f t="shared" si="8"/>
        <v>-17.871282687983921</v>
      </c>
      <c r="AK23">
        <f t="shared" si="30"/>
        <v>47.707095105626841</v>
      </c>
      <c r="AL23">
        <f t="shared" si="9"/>
        <v>-177.2351084274095</v>
      </c>
      <c r="AN23">
        <f t="shared" si="10"/>
        <v>0</v>
      </c>
      <c r="AO23">
        <f t="shared" si="11"/>
        <v>0</v>
      </c>
      <c r="AP23">
        <f t="shared" si="12"/>
        <v>-6.7042504864370294</v>
      </c>
      <c r="AQ23">
        <f t="shared" si="13"/>
        <v>-28.288377611976781</v>
      </c>
      <c r="AR23">
        <f t="shared" si="14"/>
        <v>-34.99262809841381</v>
      </c>
      <c r="AS23">
        <f t="shared" si="15"/>
        <v>-3.0200433078200817</v>
      </c>
      <c r="AT23">
        <f t="shared" si="16"/>
        <v>8.0619559225123556</v>
      </c>
      <c r="AU23">
        <f t="shared" si="17"/>
        <v>-29.950715483721531</v>
      </c>
      <c r="AW23">
        <v>20</v>
      </c>
      <c r="AX23">
        <f>IF(Z23&gt;0, (R23*SUMPRODUCT(K23:$K$98, X23:$X$98)-K23*$AZ$3)/Z23, 0)</f>
        <v>881.46201010805441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</v>
      </c>
      <c r="S24">
        <f t="shared" si="1"/>
        <v>911.39478484929361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699.40121276836726</v>
      </c>
      <c r="AC24">
        <f t="shared" si="2"/>
        <v>714.33688681885155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-173.7058997748095</v>
      </c>
      <c r="AI24">
        <f t="shared" si="7"/>
        <v>-212.8951127642701</v>
      </c>
      <c r="AJ24">
        <f t="shared" si="8"/>
        <v>-14.935674050484295</v>
      </c>
      <c r="AK24">
        <f t="shared" si="30"/>
        <v>48.95808489378571</v>
      </c>
      <c r="AL24">
        <f t="shared" si="9"/>
        <v>-178.87270192096867</v>
      </c>
      <c r="AN24">
        <f t="shared" si="10"/>
        <v>0</v>
      </c>
      <c r="AO24">
        <f t="shared" si="11"/>
        <v>0</v>
      </c>
      <c r="AP24">
        <f t="shared" si="12"/>
        <v>-5.9129739480997641</v>
      </c>
      <c r="AQ24">
        <f t="shared" si="13"/>
        <v>-26.209213751649127</v>
      </c>
      <c r="AR24">
        <f t="shared" si="14"/>
        <v>-32.122187699748892</v>
      </c>
      <c r="AS24">
        <f t="shared" si="15"/>
        <v>-2.2535347056235659</v>
      </c>
      <c r="AT24">
        <f t="shared" si="16"/>
        <v>7.3869276375533577</v>
      </c>
      <c r="AU24">
        <f t="shared" si="17"/>
        <v>-26.988794767819098</v>
      </c>
      <c r="AW24">
        <v>21</v>
      </c>
      <c r="AX24">
        <f>IF(Z24&gt;0, (R24*SUMPRODUCT(K24:$K$98, X24:$X$98)-K24*$AZ$3)/Z24, 0)</f>
        <v>911.39478484929361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</v>
      </c>
      <c r="S25">
        <f t="shared" si="1"/>
        <v>939.28716855300706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714.33688681885155</v>
      </c>
      <c r="AC25">
        <f t="shared" si="2"/>
        <v>726.72057633725728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-225.27049086463057</v>
      </c>
      <c r="AI25">
        <f t="shared" si="7"/>
        <v>-263.95517647876426</v>
      </c>
      <c r="AJ25">
        <f t="shared" si="8"/>
        <v>-12.383689518405731</v>
      </c>
      <c r="AK25">
        <f t="shared" si="30"/>
        <v>50.003582077319614</v>
      </c>
      <c r="AL25">
        <f t="shared" si="9"/>
        <v>-226.33528391985038</v>
      </c>
      <c r="AN25">
        <f t="shared" si="10"/>
        <v>0</v>
      </c>
      <c r="AO25">
        <f t="shared" si="11"/>
        <v>0</v>
      </c>
      <c r="AP25">
        <f t="shared" si="12"/>
        <v>-5.2114727674897754</v>
      </c>
      <c r="AQ25">
        <f t="shared" si="13"/>
        <v>-30.34769469681698</v>
      </c>
      <c r="AR25">
        <f t="shared" si="14"/>
        <v>-35.559167464306753</v>
      </c>
      <c r="AS25">
        <f t="shared" si="15"/>
        <v>-1.6682896516196835</v>
      </c>
      <c r="AT25">
        <f t="shared" si="16"/>
        <v>6.7363170240598285</v>
      </c>
      <c r="AU25">
        <f t="shared" si="17"/>
        <v>-30.491140091866612</v>
      </c>
      <c r="AW25">
        <v>22</v>
      </c>
      <c r="AX25">
        <f>IF(Z25&gt;0, (R25*SUMPRODUCT(K25:$K$98, X25:$X$98)-K25*$AZ$3)/Z25, 0)</f>
        <v>939.28716855300706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</v>
      </c>
      <c r="S26">
        <f t="shared" si="1"/>
        <v>957.67957787416924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726.72057633725728</v>
      </c>
      <c r="AC26">
        <f t="shared" si="2"/>
        <v>730.83083098870338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-283.01011934022023</v>
      </c>
      <c r="AI26">
        <f t="shared" si="7"/>
        <v>-321.16645303854244</v>
      </c>
      <c r="AJ26">
        <f t="shared" si="8"/>
        <v>-4.1102546514460983</v>
      </c>
      <c r="AK26">
        <f t="shared" si="30"/>
        <v>50.870440343608017</v>
      </c>
      <c r="AL26">
        <f t="shared" si="9"/>
        <v>-274.4062673463805</v>
      </c>
      <c r="AN26">
        <f t="shared" si="10"/>
        <v>0</v>
      </c>
      <c r="AO26">
        <f t="shared" si="11"/>
        <v>0</v>
      </c>
      <c r="AP26">
        <f t="shared" si="12"/>
        <v>-4.5895490595316266</v>
      </c>
      <c r="AQ26">
        <f t="shared" si="13"/>
        <v>-34.041237749028141</v>
      </c>
      <c r="AR26">
        <f t="shared" si="14"/>
        <v>-38.630786808559769</v>
      </c>
      <c r="AS26">
        <f t="shared" si="15"/>
        <v>-0.49439276632622103</v>
      </c>
      <c r="AT26">
        <f t="shared" si="16"/>
        <v>6.1188368747082196</v>
      </c>
      <c r="AU26">
        <f t="shared" si="17"/>
        <v>-33.006342700177768</v>
      </c>
      <c r="AW26">
        <v>23</v>
      </c>
      <c r="AX26">
        <f>IF(Z26&gt;0, (R26*SUMPRODUCT(K26:$K$98, X26:$X$98)-K26*$AZ$3)/Z26, 0)</f>
        <v>957.67957787416924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</v>
      </c>
      <c r="S27">
        <f t="shared" si="1"/>
        <v>967.40234097804966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730.83083098870338</v>
      </c>
      <c r="AC27">
        <f t="shared" si="2"/>
        <v>727.55561944348165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-342.40211808062099</v>
      </c>
      <c r="AI27">
        <f t="shared" si="7"/>
        <v>-380.00568738291969</v>
      </c>
      <c r="AJ27">
        <f t="shared" si="8"/>
        <v>3.2752115452217367</v>
      </c>
      <c r="AK27">
        <f t="shared" si="30"/>
        <v>51.158158169209244</v>
      </c>
      <c r="AL27">
        <f t="shared" si="9"/>
        <v>-325.57231766848872</v>
      </c>
      <c r="AN27">
        <f t="shared" si="10"/>
        <v>0</v>
      </c>
      <c r="AO27">
        <f t="shared" si="11"/>
        <v>0</v>
      </c>
      <c r="AP27">
        <f t="shared" si="12"/>
        <v>-4.0384473512057451</v>
      </c>
      <c r="AQ27">
        <f t="shared" si="13"/>
        <v>-36.772384974779293</v>
      </c>
      <c r="AR27">
        <f t="shared" si="14"/>
        <v>-40.810832325985039</v>
      </c>
      <c r="AS27">
        <f t="shared" si="15"/>
        <v>0.35174239134343688</v>
      </c>
      <c r="AT27">
        <f t="shared" si="16"/>
        <v>5.4941467574562992</v>
      </c>
      <c r="AU27">
        <f t="shared" si="17"/>
        <v>-34.964943177185305</v>
      </c>
      <c r="AW27">
        <v>24</v>
      </c>
      <c r="AX27">
        <f>IF(Z27&gt;0, (R27*SUMPRODUCT(K27:$K$98, X27:$X$98)-K27*$AZ$3)/Z27, 0)</f>
        <v>967.40234097804966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</v>
      </c>
      <c r="S28">
        <f t="shared" si="1"/>
        <v>969.96749921631283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727.55561944348165</v>
      </c>
      <c r="AC28">
        <f t="shared" si="2"/>
        <v>718.252900722101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-405.89533367744752</v>
      </c>
      <c r="AI28">
        <f t="shared" si="7"/>
        <v>-442.91991961988452</v>
      </c>
      <c r="AJ28">
        <f t="shared" si="8"/>
        <v>9.3027187213806428</v>
      </c>
      <c r="AK28">
        <f t="shared" si="30"/>
        <v>50.92889336104372</v>
      </c>
      <c r="AL28">
        <f t="shared" si="9"/>
        <v>-382.68830753746016</v>
      </c>
      <c r="AN28">
        <f t="shared" si="10"/>
        <v>0</v>
      </c>
      <c r="AO28">
        <f t="shared" si="11"/>
        <v>0</v>
      </c>
      <c r="AP28">
        <f t="shared" si="12"/>
        <v>-3.5502386143829594</v>
      </c>
      <c r="AQ28">
        <f t="shared" si="13"/>
        <v>-38.920767115665441</v>
      </c>
      <c r="AR28">
        <f t="shared" si="14"/>
        <v>-42.471005730048397</v>
      </c>
      <c r="AS28">
        <f t="shared" si="15"/>
        <v>0.89202540373406203</v>
      </c>
      <c r="AT28">
        <f t="shared" si="16"/>
        <v>4.8835042768413022</v>
      </c>
      <c r="AU28">
        <f t="shared" si="17"/>
        <v>-36.695476049473037</v>
      </c>
      <c r="AW28">
        <v>25</v>
      </c>
      <c r="AX28">
        <f>IF(Z28&gt;0, (R28*SUMPRODUCT(K28:$K$98, X28:$X$98)-K28*$AZ$3)/Z28, 0)</f>
        <v>969.96749921631283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</v>
      </c>
      <c r="S29">
        <f t="shared" si="1"/>
        <v>966.35150732861848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718.252900722101</v>
      </c>
      <c r="AC29">
        <f t="shared" si="2"/>
        <v>703.85862133268427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-471.97261243216877</v>
      </c>
      <c r="AI29">
        <f t="shared" si="7"/>
        <v>-508.39096620896532</v>
      </c>
      <c r="AJ29">
        <f t="shared" si="8"/>
        <v>14.394279389416738</v>
      </c>
      <c r="AK29">
        <f t="shared" si="30"/>
        <v>50.277703050547075</v>
      </c>
      <c r="AL29">
        <f t="shared" si="9"/>
        <v>-443.71898376900151</v>
      </c>
      <c r="AN29">
        <f t="shared" si="10"/>
        <v>0</v>
      </c>
      <c r="AO29">
        <f t="shared" si="11"/>
        <v>0</v>
      </c>
      <c r="AP29">
        <f t="shared" si="12"/>
        <v>-3.1179534046564443</v>
      </c>
      <c r="AQ29">
        <f t="shared" si="13"/>
        <v>-40.407883971270564</v>
      </c>
      <c r="AR29">
        <f t="shared" si="14"/>
        <v>-43.525837375927004</v>
      </c>
      <c r="AS29">
        <f t="shared" si="15"/>
        <v>1.2323646671366881</v>
      </c>
      <c r="AT29">
        <f t="shared" si="16"/>
        <v>4.3045200880177834</v>
      </c>
      <c r="AU29">
        <f t="shared" si="17"/>
        <v>-37.988952620772537</v>
      </c>
      <c r="AW29">
        <v>26</v>
      </c>
      <c r="AX29">
        <f>IF(Z29&gt;0, (R29*SUMPRODUCT(K29:$K$98, X29:$X$98)-K29*$AZ$3)/Z29, 0)</f>
        <v>966.35150732861848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</v>
      </c>
      <c r="S30">
        <f t="shared" si="1"/>
        <v>957.69766097515981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703.85862133268427</v>
      </c>
      <c r="AC30">
        <f t="shared" si="2"/>
        <v>685.34938711699306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-546.15388786045617</v>
      </c>
      <c r="AI30">
        <f t="shared" si="7"/>
        <v>-581.93498115555451</v>
      </c>
      <c r="AJ30">
        <f t="shared" si="8"/>
        <v>18.509234215691208</v>
      </c>
      <c r="AK30">
        <f t="shared" si="30"/>
        <v>49.270103493287905</v>
      </c>
      <c r="AL30">
        <f t="shared" si="9"/>
        <v>-514.15564344657537</v>
      </c>
      <c r="AN30">
        <f t="shared" si="10"/>
        <v>0</v>
      </c>
      <c r="AO30">
        <f t="shared" si="11"/>
        <v>0</v>
      </c>
      <c r="AP30">
        <f t="shared" si="12"/>
        <v>-2.7351735872350735</v>
      </c>
      <c r="AQ30">
        <f t="shared" si="13"/>
        <v>-41.749023047496024</v>
      </c>
      <c r="AR30">
        <f t="shared" si="14"/>
        <v>-44.484196634731099</v>
      </c>
      <c r="AS30">
        <f t="shared" si="15"/>
        <v>1.4148804266313895</v>
      </c>
      <c r="AT30">
        <f t="shared" si="16"/>
        <v>3.7662987154626917</v>
      </c>
      <c r="AU30">
        <f t="shared" si="17"/>
        <v>-39.303017492637011</v>
      </c>
      <c r="AW30">
        <v>27</v>
      </c>
      <c r="AX30">
        <f>IF(Z30&gt;0, (R30*SUMPRODUCT(K30:$K$98, X30:$X$98)-K30*$AZ$3)/Z30, 0)</f>
        <v>957.69766097515981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</v>
      </c>
      <c r="S31">
        <f t="shared" si="1"/>
        <v>944.41488335729241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685.34938711699306</v>
      </c>
      <c r="AC31">
        <f t="shared" si="2"/>
        <v>663.15272992269263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-628.19548753970889</v>
      </c>
      <c r="AI31">
        <f t="shared" si="7"/>
        <v>-663.30467215808642</v>
      </c>
      <c r="AJ31">
        <f t="shared" si="8"/>
        <v>22.196657194300428</v>
      </c>
      <c r="AK31">
        <f t="shared" si="30"/>
        <v>47.974457098189518</v>
      </c>
      <c r="AL31">
        <f t="shared" si="9"/>
        <v>-593.13355786559646</v>
      </c>
      <c r="AN31">
        <f t="shared" si="10"/>
        <v>0</v>
      </c>
      <c r="AO31">
        <f t="shared" si="11"/>
        <v>0</v>
      </c>
      <c r="AP31">
        <f t="shared" si="12"/>
        <v>-2.3962603868742138</v>
      </c>
      <c r="AQ31">
        <f t="shared" si="13"/>
        <v>-42.875389399291137</v>
      </c>
      <c r="AR31">
        <f t="shared" si="14"/>
        <v>-45.271649786165355</v>
      </c>
      <c r="AS31">
        <f t="shared" si="15"/>
        <v>1.5149588614452609</v>
      </c>
      <c r="AT31">
        <f t="shared" si="16"/>
        <v>3.274336683570084</v>
      </c>
      <c r="AU31">
        <f t="shared" si="17"/>
        <v>-40.482354241150006</v>
      </c>
      <c r="AW31">
        <v>28</v>
      </c>
      <c r="AX31">
        <f>IF(Z31&gt;0, (R31*SUMPRODUCT(K31:$K$98, X31:$X$98)-K31*$AZ$3)/Z31, 0)</f>
        <v>944.41488335729241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</v>
      </c>
      <c r="S32">
        <f t="shared" si="1"/>
        <v>926.93658848671805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663.15272992269263</v>
      </c>
      <c r="AC32">
        <f t="shared" si="2"/>
        <v>637.73481003518361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-715.92261849241345</v>
      </c>
      <c r="AI32">
        <f t="shared" si="7"/>
        <v>-750.32274995536091</v>
      </c>
      <c r="AJ32">
        <f t="shared" si="8"/>
        <v>25.417919887509015</v>
      </c>
      <c r="AK32">
        <f t="shared" si="30"/>
        <v>46.420691094588491</v>
      </c>
      <c r="AL32">
        <f t="shared" si="9"/>
        <v>-678.48413897326338</v>
      </c>
      <c r="AN32">
        <f t="shared" si="10"/>
        <v>0</v>
      </c>
      <c r="AO32">
        <f t="shared" si="11"/>
        <v>0</v>
      </c>
      <c r="AP32">
        <f t="shared" si="12"/>
        <v>-2.0963092203834224</v>
      </c>
      <c r="AQ32">
        <f t="shared" si="13"/>
        <v>-43.627600314353472</v>
      </c>
      <c r="AR32">
        <f t="shared" si="14"/>
        <v>-45.72390953473689</v>
      </c>
      <c r="AS32">
        <f t="shared" si="15"/>
        <v>1.5489423312391837</v>
      </c>
      <c r="AT32">
        <f t="shared" si="16"/>
        <v>2.8288299672043888</v>
      </c>
      <c r="AU32">
        <f t="shared" si="17"/>
        <v>-41.346137236293316</v>
      </c>
      <c r="AW32">
        <v>29</v>
      </c>
      <c r="AX32">
        <f>IF(Z32&gt;0, (R32*SUMPRODUCT(K32:$K$98, X32:$X$98)-K32*$AZ$3)/Z32, 0)</f>
        <v>926.93658848671805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</v>
      </c>
      <c r="S33">
        <f t="shared" si="1"/>
        <v>905.93357078410861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637.73481003518361</v>
      </c>
      <c r="AC33">
        <f t="shared" si="2"/>
        <v>609.69423607063504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-812.15621252213703</v>
      </c>
      <c r="AI33">
        <f t="shared" si="7"/>
        <v>-845.80626456419395</v>
      </c>
      <c r="AJ33">
        <f t="shared" si="8"/>
        <v>28.040573964548571</v>
      </c>
      <c r="AK33">
        <f t="shared" si="30"/>
        <v>44.641436702462855</v>
      </c>
      <c r="AL33">
        <f t="shared" si="9"/>
        <v>-773.12425389718248</v>
      </c>
      <c r="AN33">
        <f t="shared" si="10"/>
        <v>0</v>
      </c>
      <c r="AO33">
        <f t="shared" si="11"/>
        <v>0</v>
      </c>
      <c r="AP33">
        <f t="shared" si="12"/>
        <v>-1.8308929813176797</v>
      </c>
      <c r="AQ33">
        <f t="shared" si="13"/>
        <v>-44.189266256761336</v>
      </c>
      <c r="AR33">
        <f t="shared" si="14"/>
        <v>-46.02015923807901</v>
      </c>
      <c r="AS33">
        <f t="shared" si="15"/>
        <v>1.5256823377166158</v>
      </c>
      <c r="AT33">
        <f t="shared" si="16"/>
        <v>2.4289321464443265</v>
      </c>
      <c r="AU33">
        <f t="shared" si="17"/>
        <v>-42.065544753918068</v>
      </c>
      <c r="AW33">
        <v>30</v>
      </c>
      <c r="AX33">
        <f>IF(Z33&gt;0, (R33*SUMPRODUCT(K33:$K$98, X33:$X$98)-K33*$AZ$3)/Z33, 0)</f>
        <v>905.93357078410861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</v>
      </c>
      <c r="S34">
        <f t="shared" si="1"/>
        <v>881.78809532861135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609.69423607063504</v>
      </c>
      <c r="AC34">
        <f t="shared" si="2"/>
        <v>579.42195762619974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-917.21642813657593</v>
      </c>
      <c r="AI34">
        <f t="shared" si="7"/>
        <v>-950.07137144414401</v>
      </c>
      <c r="AJ34">
        <f t="shared" si="8"/>
        <v>30.272278444435301</v>
      </c>
      <c r="AK34">
        <f t="shared" si="30"/>
        <v>42.67859652494446</v>
      </c>
      <c r="AL34">
        <f t="shared" si="9"/>
        <v>-877.1204964747642</v>
      </c>
      <c r="AN34">
        <f t="shared" si="10"/>
        <v>0</v>
      </c>
      <c r="AO34">
        <f t="shared" si="11"/>
        <v>0</v>
      </c>
      <c r="AP34">
        <f t="shared" si="12"/>
        <v>-1.5960993438603426</v>
      </c>
      <c r="AQ34">
        <f t="shared" si="13"/>
        <v>-44.558547108784452</v>
      </c>
      <c r="AR34">
        <f t="shared" si="14"/>
        <v>-46.154646452644791</v>
      </c>
      <c r="AS34">
        <f t="shared" si="15"/>
        <v>1.4706329975979862</v>
      </c>
      <c r="AT34">
        <f t="shared" si="16"/>
        <v>2.0733342703608604</v>
      </c>
      <c r="AU34">
        <f t="shared" si="17"/>
        <v>-42.610679184685942</v>
      </c>
      <c r="AW34">
        <v>31</v>
      </c>
      <c r="AX34">
        <f>IF(Z34&gt;0, (R34*SUMPRODUCT(K34:$K$98, X34:$X$98)-K34*$AZ$3)/Z34, 0)</f>
        <v>881.78809532861135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854.70835806887681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579.42195762619974</v>
      </c>
      <c r="AC35">
        <f t="shared" ref="AC35:AC66" si="33">S35*Z35</f>
        <v>547.28929249270652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-1020.5026629645367</v>
      </c>
      <c r="AI35">
        <f t="shared" ref="AI35:AI66" si="38">SUM(AE35:AH35)</f>
        <v>-1052.5188055075469</v>
      </c>
      <c r="AJ35">
        <f t="shared" ref="AJ35:AJ66" si="39">AB35-AC35</f>
        <v>32.132665133493219</v>
      </c>
      <c r="AK35">
        <f t="shared" si="30"/>
        <v>40.559537033833983</v>
      </c>
      <c r="AL35">
        <f t="shared" ref="AL35:AL66" si="40">SUM(AI35:AK35)</f>
        <v>-979.82660334021966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-1.3887055754295254</v>
      </c>
      <c r="AQ35">
        <f t="shared" ref="AQ35:AQ66" si="44">AH35*$K35</f>
        <v>-44.264474894054089</v>
      </c>
      <c r="AR35">
        <f t="shared" ref="AR35:AR66" si="45">AI35*$K35</f>
        <v>-45.653180469483615</v>
      </c>
      <c r="AS35">
        <f t="shared" ref="AS35:AS66" si="46">AJ35*$K35</f>
        <v>1.3937597624181655</v>
      </c>
      <c r="AT35">
        <f t="shared" ref="AT35:AT66" si="47">AK35*$K35</f>
        <v>1.7592767504723221</v>
      </c>
      <c r="AU35">
        <f t="shared" ref="AU35:AU66" si="48">AL35*$K35</f>
        <v>-42.500143956593128</v>
      </c>
      <c r="AW35">
        <v>32</v>
      </c>
      <c r="AX35">
        <f>IF(Z35&gt;0, (R35*SUMPRODUCT(K35:$K$98, X35:$X$98)-K35*$AZ$3)/Z35, 0)</f>
        <v>854.70835806887681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</v>
      </c>
      <c r="S36">
        <f t="shared" si="32"/>
        <v>825.66569977651295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547.28929249270652</v>
      </c>
      <c r="AC36">
        <f t="shared" si="33"/>
        <v>514.11935507659098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-1124.708646237842</v>
      </c>
      <c r="AI36">
        <f t="shared" si="38"/>
        <v>-1155.8422730323032</v>
      </c>
      <c r="AJ36">
        <f t="shared" si="39"/>
        <v>33.169937416115545</v>
      </c>
      <c r="AK36">
        <f t="shared" si="30"/>
        <v>38.310250474489457</v>
      </c>
      <c r="AL36">
        <f t="shared" si="40"/>
        <v>-1084.3620851416981</v>
      </c>
      <c r="AN36">
        <f t="shared" si="41"/>
        <v>0</v>
      </c>
      <c r="AO36">
        <f t="shared" si="42"/>
        <v>0</v>
      </c>
      <c r="AP36">
        <f t="shared" si="43"/>
        <v>-1.2057377733839434</v>
      </c>
      <c r="AQ36">
        <f t="shared" si="44"/>
        <v>-43.557524080739086</v>
      </c>
      <c r="AR36">
        <f t="shared" si="45"/>
        <v>-44.76326185412303</v>
      </c>
      <c r="AS36">
        <f t="shared" si="46"/>
        <v>1.2845996628477323</v>
      </c>
      <c r="AT36">
        <f t="shared" si="47"/>
        <v>1.4836728277705806</v>
      </c>
      <c r="AU36">
        <f t="shared" si="48"/>
        <v>-41.994989363504715</v>
      </c>
      <c r="AW36">
        <v>33</v>
      </c>
      <c r="AX36">
        <f>IF(Z36&gt;0, (R36*SUMPRODUCT(K36:$K$98, X36:$X$98)-K36*$AZ$3)/Z36, 0)</f>
        <v>825.66569977651295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</v>
      </c>
      <c r="S37">
        <f t="shared" si="32"/>
        <v>795.32823333743272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514.11935507659098</v>
      </c>
      <c r="AC37">
        <f t="shared" si="33"/>
        <v>480.46766802972564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-1233.3385131396687</v>
      </c>
      <c r="AI37">
        <f t="shared" si="38"/>
        <v>-1263.5441344096155</v>
      </c>
      <c r="AJ37">
        <f t="shared" si="39"/>
        <v>33.651687046865334</v>
      </c>
      <c r="AK37">
        <f t="shared" si="30"/>
        <v>35.988354855361372</v>
      </c>
      <c r="AL37">
        <f t="shared" si="40"/>
        <v>-1193.9040925073887</v>
      </c>
      <c r="AN37">
        <f t="shared" si="41"/>
        <v>0</v>
      </c>
      <c r="AO37">
        <f t="shared" si="42"/>
        <v>0</v>
      </c>
      <c r="AP37">
        <f t="shared" si="43"/>
        <v>-1.0444626197831268</v>
      </c>
      <c r="AQ37">
        <f t="shared" si="44"/>
        <v>-42.646895523217232</v>
      </c>
      <c r="AR37">
        <f t="shared" si="45"/>
        <v>-43.691358143000357</v>
      </c>
      <c r="AS37">
        <f t="shared" si="46"/>
        <v>1.163622125132767</v>
      </c>
      <c r="AT37">
        <f t="shared" si="47"/>
        <v>1.244420403010035</v>
      </c>
      <c r="AU37">
        <f t="shared" si="48"/>
        <v>-41.283315614857557</v>
      </c>
      <c r="AW37">
        <v>34</v>
      </c>
      <c r="AX37">
        <f>IF(Z37&gt;0, (R37*SUMPRODUCT(K37:$K$98, X37:$X$98)-K37*$AZ$3)/Z37, 0)</f>
        <v>795.32823333743272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</v>
      </c>
      <c r="S38">
        <f t="shared" si="32"/>
        <v>764.20282389059366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480.46766802972564</v>
      </c>
      <c r="AC38">
        <f t="shared" si="33"/>
        <v>446.66526985818132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-1358.6062547962117</v>
      </c>
      <c r="AI38">
        <f t="shared" si="38"/>
        <v>-1387.8305167260608</v>
      </c>
      <c r="AJ38">
        <f t="shared" si="39"/>
        <v>33.802398171544326</v>
      </c>
      <c r="AK38">
        <f t="shared" si="30"/>
        <v>33.632736762080796</v>
      </c>
      <c r="AL38">
        <f t="shared" si="40"/>
        <v>-1320.3953817924355</v>
      </c>
      <c r="AN38">
        <f t="shared" si="41"/>
        <v>0</v>
      </c>
      <c r="AO38">
        <f t="shared" si="42"/>
        <v>0</v>
      </c>
      <c r="AP38">
        <f t="shared" si="43"/>
        <v>-0.90225782643974983</v>
      </c>
      <c r="AQ38">
        <f t="shared" si="44"/>
        <v>-41.945049951384959</v>
      </c>
      <c r="AR38">
        <f t="shared" si="45"/>
        <v>-42.847307777824703</v>
      </c>
      <c r="AS38">
        <f t="shared" si="46"/>
        <v>1.0436013192024527</v>
      </c>
      <c r="AT38">
        <f t="shared" si="47"/>
        <v>1.0383632627238761</v>
      </c>
      <c r="AU38">
        <f t="shared" si="48"/>
        <v>-40.765343195898375</v>
      </c>
      <c r="AW38">
        <v>35</v>
      </c>
      <c r="AX38">
        <f>IF(Z38&gt;0, (R38*SUMPRODUCT(K38:$K$98, X38:$X$98)-K38*$AZ$3)/Z38, 0)</f>
        <v>764.20282389059366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</v>
      </c>
      <c r="S39">
        <f t="shared" si="32"/>
        <v>731.81838074456311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446.66526985818132</v>
      </c>
      <c r="AC39">
        <f t="shared" si="33"/>
        <v>412.61709254221864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-1481.5940967623326</v>
      </c>
      <c r="AI39">
        <f t="shared" si="38"/>
        <v>-1509.7853190245021</v>
      </c>
      <c r="AJ39">
        <f t="shared" si="39"/>
        <v>34.048177315962675</v>
      </c>
      <c r="AK39">
        <f t="shared" si="30"/>
        <v>31.266568890072694</v>
      </c>
      <c r="AL39">
        <f t="shared" si="40"/>
        <v>-1444.4705728184667</v>
      </c>
      <c r="AN39">
        <f t="shared" si="41"/>
        <v>0</v>
      </c>
      <c r="AO39">
        <f t="shared" si="42"/>
        <v>0</v>
      </c>
      <c r="AP39">
        <f t="shared" si="43"/>
        <v>-0.77711087965203474</v>
      </c>
      <c r="AQ39">
        <f t="shared" si="44"/>
        <v>-40.841183866202293</v>
      </c>
      <c r="AR39">
        <f t="shared" si="45"/>
        <v>-41.618294745854328</v>
      </c>
      <c r="AS39">
        <f t="shared" si="46"/>
        <v>0.93856196721426011</v>
      </c>
      <c r="AT39">
        <f t="shared" si="47"/>
        <v>0.8618849735533074</v>
      </c>
      <c r="AU39">
        <f t="shared" si="48"/>
        <v>-39.817847805086764</v>
      </c>
      <c r="AW39">
        <v>36</v>
      </c>
      <c r="AX39">
        <f>IF(Z39&gt;0, (R39*SUMPRODUCT(K39:$K$98, X39:$X$98)-K39*$AZ$3)/Z39, 0)</f>
        <v>731.81838074456311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</v>
      </c>
      <c r="S40">
        <f t="shared" si="32"/>
        <v>698.57144740252227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412.61709254221864</v>
      </c>
      <c r="AC40">
        <f t="shared" si="33"/>
        <v>378.82668781478634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-1589.8523240768361</v>
      </c>
      <c r="AI40">
        <f t="shared" si="38"/>
        <v>-1616.9667079543456</v>
      </c>
      <c r="AJ40">
        <f t="shared" si="39"/>
        <v>33.790404727432303</v>
      </c>
      <c r="AK40">
        <f t="shared" si="30"/>
        <v>28.883196477955309</v>
      </c>
      <c r="AL40">
        <f t="shared" si="40"/>
        <v>-1554.2931067489578</v>
      </c>
      <c r="AN40">
        <f t="shared" si="41"/>
        <v>0</v>
      </c>
      <c r="AO40">
        <f t="shared" si="42"/>
        <v>0</v>
      </c>
      <c r="AP40">
        <f t="shared" si="43"/>
        <v>-0.66734559983403208</v>
      </c>
      <c r="AQ40">
        <f t="shared" si="44"/>
        <v>-39.129819716782919</v>
      </c>
      <c r="AR40">
        <f t="shared" si="45"/>
        <v>-39.797165316616955</v>
      </c>
      <c r="AS40">
        <f t="shared" si="46"/>
        <v>0.83165739680212847</v>
      </c>
      <c r="AT40">
        <f t="shared" si="47"/>
        <v>0.710880032007419</v>
      </c>
      <c r="AU40">
        <f t="shared" si="48"/>
        <v>-38.254627887807402</v>
      </c>
      <c r="AW40">
        <v>37</v>
      </c>
      <c r="AX40">
        <f>IF(Z40&gt;0, (R40*SUMPRODUCT(K40:$K$98, X40:$X$98)-K40*$AZ$3)/Z40, 0)</f>
        <v>698.57144740252227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</v>
      </c>
      <c r="S41">
        <f t="shared" si="32"/>
        <v>665.53060674987762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378.82668781478634</v>
      </c>
      <c r="AC41">
        <f t="shared" si="33"/>
        <v>345.99220661476227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-1699.0578453915848</v>
      </c>
      <c r="AI41">
        <f t="shared" si="38"/>
        <v>-1725.0515565076232</v>
      </c>
      <c r="AJ41">
        <f t="shared" si="39"/>
        <v>32.834481200024072</v>
      </c>
      <c r="AK41">
        <f t="shared" ref="AK41:AK72" si="61">G41*SUM(AB41:AB41, AE41:AF41)</f>
        <v>26.517868147035045</v>
      </c>
      <c r="AL41">
        <f t="shared" si="40"/>
        <v>-1665.6992071605641</v>
      </c>
      <c r="AN41">
        <f t="shared" si="41"/>
        <v>0</v>
      </c>
      <c r="AO41">
        <f t="shared" si="42"/>
        <v>0</v>
      </c>
      <c r="AP41">
        <f t="shared" si="43"/>
        <v>-0.57121726605023759</v>
      </c>
      <c r="AQ41">
        <f t="shared" si="44"/>
        <v>-37.337153320402869</v>
      </c>
      <c r="AR41">
        <f t="shared" si="45"/>
        <v>-37.908370586453103</v>
      </c>
      <c r="AS41">
        <f t="shared" si="46"/>
        <v>0.72154462668022845</v>
      </c>
      <c r="AT41">
        <f t="shared" si="47"/>
        <v>0.58273572699220522</v>
      </c>
      <c r="AU41">
        <f t="shared" si="48"/>
        <v>-36.604090232780671</v>
      </c>
      <c r="AW41">
        <v>38</v>
      </c>
      <c r="AX41">
        <f>IF(Z41&gt;0, (R41*SUMPRODUCT(K41:$K$98, X41:$X$98)-K41*$AZ$3)/Z41, 0)</f>
        <v>665.53060674987762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</v>
      </c>
      <c r="S42">
        <f t="shared" si="32"/>
        <v>632.78605963678126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345.99220661476227</v>
      </c>
      <c r="AC42">
        <f t="shared" si="33"/>
        <v>314.27589125575116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-1802.1221569576089</v>
      </c>
      <c r="AI42">
        <f t="shared" si="38"/>
        <v>-1826.9548698840083</v>
      </c>
      <c r="AJ42">
        <f t="shared" si="39"/>
        <v>31.716315359011105</v>
      </c>
      <c r="AK42">
        <f t="shared" si="61"/>
        <v>24.219454463033362</v>
      </c>
      <c r="AL42">
        <f t="shared" si="40"/>
        <v>-1771.0191000619639</v>
      </c>
      <c r="AN42">
        <f t="shared" si="41"/>
        <v>0</v>
      </c>
      <c r="AO42">
        <f t="shared" si="42"/>
        <v>0</v>
      </c>
      <c r="AP42">
        <f t="shared" si="43"/>
        <v>-0.4872357917619245</v>
      </c>
      <c r="AQ42">
        <f t="shared" si="44"/>
        <v>-35.358940386392398</v>
      </c>
      <c r="AR42">
        <f t="shared" si="45"/>
        <v>-35.846176178154323</v>
      </c>
      <c r="AS42">
        <f t="shared" si="46"/>
        <v>0.62229705113251943</v>
      </c>
      <c r="AT42">
        <f t="shared" si="47"/>
        <v>0.4752032170755261</v>
      </c>
      <c r="AU42">
        <f t="shared" si="48"/>
        <v>-34.748675909946279</v>
      </c>
      <c r="AW42">
        <v>39</v>
      </c>
      <c r="AX42">
        <f>IF(Z42&gt;0, (R42*SUMPRODUCT(K42:$K$98, X42:$X$98)-K42*$AZ$3)/Z42, 0)</f>
        <v>632.78605963678126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</v>
      </c>
      <c r="S43">
        <f t="shared" si="32"/>
        <v>600.75844885299648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314.27589125575116</v>
      </c>
      <c r="AC43">
        <f t="shared" si="33"/>
        <v>283.93555619202994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-1905.9229844613296</v>
      </c>
      <c r="AI43">
        <f t="shared" si="38"/>
        <v>-1929.5544087662342</v>
      </c>
      <c r="AJ43">
        <f t="shared" si="39"/>
        <v>30.340335063721227</v>
      </c>
      <c r="AK43">
        <f t="shared" si="61"/>
        <v>21.999312387902584</v>
      </c>
      <c r="AL43">
        <f t="shared" si="40"/>
        <v>-1877.2147613146103</v>
      </c>
      <c r="AN43">
        <f t="shared" si="41"/>
        <v>0</v>
      </c>
      <c r="AO43">
        <f t="shared" si="42"/>
        <v>0</v>
      </c>
      <c r="AP43">
        <f t="shared" si="43"/>
        <v>-0.41398717856089357</v>
      </c>
      <c r="AQ43">
        <f t="shared" si="44"/>
        <v>-33.38891760018646</v>
      </c>
      <c r="AR43">
        <f t="shared" si="45"/>
        <v>-33.802904778747354</v>
      </c>
      <c r="AS43">
        <f t="shared" si="46"/>
        <v>0.53151725209450085</v>
      </c>
      <c r="AT43">
        <f t="shared" si="47"/>
        <v>0.38539502097879441</v>
      </c>
      <c r="AU43">
        <f t="shared" si="48"/>
        <v>-32.885992505674054</v>
      </c>
      <c r="AW43">
        <v>40</v>
      </c>
      <c r="AX43">
        <f>IF(Z43&gt;0, (R43*SUMPRODUCT(K43:$K$98, X43:$X$98)-K43*$AZ$3)/Z43, 0)</f>
        <v>600.75844885299648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</v>
      </c>
      <c r="S44">
        <f t="shared" si="32"/>
        <v>569.58609754744236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283.93555619202994</v>
      </c>
      <c r="AC44">
        <f t="shared" si="33"/>
        <v>255.02753620137142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-2016.0345704674519</v>
      </c>
      <c r="AI44">
        <f t="shared" si="38"/>
        <v>-2038.4216632440737</v>
      </c>
      <c r="AJ44">
        <f t="shared" si="39"/>
        <v>28.908019990658516</v>
      </c>
      <c r="AK44">
        <f t="shared" si="61"/>
        <v>19.875488933442096</v>
      </c>
      <c r="AL44">
        <f t="shared" si="40"/>
        <v>-1989.6381543199732</v>
      </c>
      <c r="AN44">
        <f t="shared" si="41"/>
        <v>0</v>
      </c>
      <c r="AO44">
        <f t="shared" si="42"/>
        <v>0</v>
      </c>
      <c r="AP44">
        <f t="shared" si="43"/>
        <v>-0.35016817223036967</v>
      </c>
      <c r="AQ44">
        <f t="shared" si="44"/>
        <v>-31.53384620941176</v>
      </c>
      <c r="AR44">
        <f t="shared" si="45"/>
        <v>-31.884014381642128</v>
      </c>
      <c r="AS44">
        <f t="shared" si="46"/>
        <v>0.45216538940235579</v>
      </c>
      <c r="AT44">
        <f t="shared" si="47"/>
        <v>0.31088286904658863</v>
      </c>
      <c r="AU44">
        <f t="shared" si="48"/>
        <v>-31.120966123193185</v>
      </c>
      <c r="AW44">
        <v>41</v>
      </c>
      <c r="AX44">
        <f>IF(Z44&gt;0, (R44*SUMPRODUCT(K44:$K$98, X44:$X$98)-K44*$AZ$3)/Z44, 0)</f>
        <v>569.58609754744236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</v>
      </c>
      <c r="S45">
        <f t="shared" si="32"/>
        <v>538.93743533664622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255.02753620137142</v>
      </c>
      <c r="AC45">
        <f t="shared" si="33"/>
        <v>227.49449142903816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-2114.7737499863933</v>
      </c>
      <c r="AI45">
        <f t="shared" si="38"/>
        <v>-2135.8795849602557</v>
      </c>
      <c r="AJ45">
        <f t="shared" si="39"/>
        <v>27.533044772333255</v>
      </c>
      <c r="AK45">
        <f t="shared" si="61"/>
        <v>17.851927534095999</v>
      </c>
      <c r="AL45">
        <f t="shared" si="40"/>
        <v>-2090.4946126538266</v>
      </c>
      <c r="AN45">
        <f t="shared" si="41"/>
        <v>0</v>
      </c>
      <c r="AO45">
        <f t="shared" si="42"/>
        <v>0</v>
      </c>
      <c r="AP45">
        <f t="shared" si="43"/>
        <v>-0.29475656424059593</v>
      </c>
      <c r="AQ45">
        <f t="shared" si="44"/>
        <v>-29.534175997497464</v>
      </c>
      <c r="AR45">
        <f t="shared" si="45"/>
        <v>-29.828932561738061</v>
      </c>
      <c r="AS45">
        <f t="shared" si="46"/>
        <v>0.38451668414093937</v>
      </c>
      <c r="AT45">
        <f t="shared" si="47"/>
        <v>0.24931365338252118</v>
      </c>
      <c r="AU45">
        <f t="shared" si="48"/>
        <v>-29.195102224214601</v>
      </c>
      <c r="AW45">
        <v>42</v>
      </c>
      <c r="AX45">
        <f>IF(Z45&gt;0, (R45*SUMPRODUCT(K45:$K$98, X45:$X$98)-K45*$AZ$3)/Z45, 0)</f>
        <v>538.93743533664622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</v>
      </c>
      <c r="S46">
        <f t="shared" si="32"/>
        <v>509.04085385104401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227.49449142903816</v>
      </c>
      <c r="AC46">
        <f t="shared" si="33"/>
        <v>201.53245957178942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-2198.9274571864371</v>
      </c>
      <c r="AI46">
        <f t="shared" si="38"/>
        <v>-2218.7227700819676</v>
      </c>
      <c r="AJ46">
        <f t="shared" si="39"/>
        <v>25.962031857248746</v>
      </c>
      <c r="AK46">
        <f t="shared" si="61"/>
        <v>15.924614400032674</v>
      </c>
      <c r="AL46">
        <f t="shared" si="40"/>
        <v>-2176.8361238246862</v>
      </c>
      <c r="AN46">
        <f t="shared" si="41"/>
        <v>0</v>
      </c>
      <c r="AO46">
        <f t="shared" si="42"/>
        <v>0</v>
      </c>
      <c r="AP46">
        <f t="shared" si="43"/>
        <v>-0.24683417881070741</v>
      </c>
      <c r="AQ46">
        <f t="shared" si="44"/>
        <v>-27.41913987535295</v>
      </c>
      <c r="AR46">
        <f t="shared" si="45"/>
        <v>-27.665974054163655</v>
      </c>
      <c r="AS46">
        <f t="shared" si="46"/>
        <v>0.32372899825131324</v>
      </c>
      <c r="AT46">
        <f t="shared" si="47"/>
        <v>0.19856918347558522</v>
      </c>
      <c r="AU46">
        <f t="shared" si="48"/>
        <v>-27.143675872436759</v>
      </c>
      <c r="AW46">
        <v>43</v>
      </c>
      <c r="AX46">
        <f>IF(Z46&gt;0, (R46*SUMPRODUCT(K46:$K$98, X46:$X$98)-K46*$AZ$3)/Z46, 0)</f>
        <v>509.04085385104401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</v>
      </c>
      <c r="S47">
        <f t="shared" si="32"/>
        <v>480.29301909708244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201.53245957178942</v>
      </c>
      <c r="AC47">
        <f t="shared" si="33"/>
        <v>177.3027341073728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-2279.1852535373259</v>
      </c>
      <c r="AI47">
        <f t="shared" si="38"/>
        <v>-2297.6430206771324</v>
      </c>
      <c r="AJ47">
        <f t="shared" si="39"/>
        <v>24.229725464416617</v>
      </c>
      <c r="AK47">
        <f t="shared" si="61"/>
        <v>14.10727217002526</v>
      </c>
      <c r="AL47">
        <f t="shared" si="40"/>
        <v>-2259.3060230426904</v>
      </c>
      <c r="AN47">
        <f t="shared" si="41"/>
        <v>0</v>
      </c>
      <c r="AO47">
        <f t="shared" si="42"/>
        <v>0</v>
      </c>
      <c r="AP47">
        <f t="shared" si="43"/>
        <v>-0.20549632753063077</v>
      </c>
      <c r="AQ47">
        <f t="shared" si="44"/>
        <v>-25.374911050524673</v>
      </c>
      <c r="AR47">
        <f t="shared" si="45"/>
        <v>-25.580407378055302</v>
      </c>
      <c r="AS47">
        <f t="shared" si="46"/>
        <v>0.26975741769300426</v>
      </c>
      <c r="AT47">
        <f t="shared" si="47"/>
        <v>0.1570608514267797</v>
      </c>
      <c r="AU47">
        <f t="shared" si="48"/>
        <v>-25.153589108935517</v>
      </c>
      <c r="AW47">
        <v>44</v>
      </c>
      <c r="AX47">
        <f>IF(Z47&gt;0, (R47*SUMPRODUCT(K47:$K$98, X47:$X$98)-K47*$AZ$3)/Z47, 0)</f>
        <v>480.29301909708244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</v>
      </c>
      <c r="S48">
        <f t="shared" si="32"/>
        <v>452.64901035970036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177.3027341073728</v>
      </c>
      <c r="AC48">
        <f t="shared" si="33"/>
        <v>154.77551449518415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-2353.1053511329465</v>
      </c>
      <c r="AI48">
        <f t="shared" si="38"/>
        <v>-2370.2019879257887</v>
      </c>
      <c r="AJ48">
        <f t="shared" si="39"/>
        <v>22.527219612188645</v>
      </c>
      <c r="AK48">
        <f t="shared" si="61"/>
        <v>12.411191387516098</v>
      </c>
      <c r="AL48">
        <f t="shared" si="40"/>
        <v>-2335.2635769260837</v>
      </c>
      <c r="AN48">
        <f t="shared" si="41"/>
        <v>0</v>
      </c>
      <c r="AO48">
        <f t="shared" si="42"/>
        <v>0</v>
      </c>
      <c r="AP48">
        <f t="shared" si="43"/>
        <v>-0.16994858971462967</v>
      </c>
      <c r="AQ48">
        <f t="shared" si="44"/>
        <v>-23.390971026677214</v>
      </c>
      <c r="AR48">
        <f t="shared" si="45"/>
        <v>-23.560919616391846</v>
      </c>
      <c r="AS48">
        <f t="shared" si="46"/>
        <v>0.2239311304130932</v>
      </c>
      <c r="AT48">
        <f t="shared" si="47"/>
        <v>0.12337306445381196</v>
      </c>
      <c r="AU48">
        <f t="shared" si="48"/>
        <v>-23.213615421524938</v>
      </c>
      <c r="AW48">
        <v>45</v>
      </c>
      <c r="AX48">
        <f>IF(Z48&gt;0, (R48*SUMPRODUCT(K48:$K$98, X48:$X$98)-K48*$AZ$3)/Z48, 0)</f>
        <v>452.64901035970036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</v>
      </c>
      <c r="S49">
        <f t="shared" si="32"/>
        <v>426.11048094092996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154.77551449518415</v>
      </c>
      <c r="AC49">
        <f t="shared" si="33"/>
        <v>133.92712510987835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-2421.1998182941902</v>
      </c>
      <c r="AI49">
        <f t="shared" si="38"/>
        <v>-2436.9148888099567</v>
      </c>
      <c r="AJ49">
        <f t="shared" si="39"/>
        <v>20.848389385305808</v>
      </c>
      <c r="AK49">
        <f t="shared" si="61"/>
        <v>10.834286014662892</v>
      </c>
      <c r="AL49">
        <f t="shared" si="40"/>
        <v>-2405.2322134099882</v>
      </c>
      <c r="AN49">
        <f t="shared" si="41"/>
        <v>0</v>
      </c>
      <c r="AO49">
        <f t="shared" si="42"/>
        <v>0</v>
      </c>
      <c r="AP49">
        <f t="shared" si="43"/>
        <v>-0.13947783288470789</v>
      </c>
      <c r="AQ49">
        <f t="shared" si="44"/>
        <v>-21.489162476090197</v>
      </c>
      <c r="AR49">
        <f t="shared" si="45"/>
        <v>-21.628640308974905</v>
      </c>
      <c r="AS49">
        <f t="shared" si="46"/>
        <v>0.18503818787714543</v>
      </c>
      <c r="AT49">
        <f t="shared" si="47"/>
        <v>9.6158826182942345E-2</v>
      </c>
      <c r="AU49">
        <f t="shared" si="48"/>
        <v>-21.347443294914818</v>
      </c>
      <c r="AW49">
        <v>46</v>
      </c>
      <c r="AX49">
        <f>IF(Z49&gt;0, (R49*SUMPRODUCT(K49:$K$98, X49:$X$98)-K49*$AZ$3)/Z49, 0)</f>
        <v>426.11048094092996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</v>
      </c>
      <c r="S50">
        <f t="shared" si="32"/>
        <v>400.6010365329816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133.92712510987835</v>
      </c>
      <c r="AC50">
        <f t="shared" si="33"/>
        <v>114.70812481358406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-2481.833627042055</v>
      </c>
      <c r="AI50">
        <f t="shared" si="38"/>
        <v>-2496.1506300391429</v>
      </c>
      <c r="AJ50">
        <f t="shared" si="39"/>
        <v>19.219000296294283</v>
      </c>
      <c r="AK50">
        <f t="shared" si="61"/>
        <v>9.3748987576914846</v>
      </c>
      <c r="AL50">
        <f t="shared" si="40"/>
        <v>-2467.5567309851572</v>
      </c>
      <c r="AN50">
        <f t="shared" si="41"/>
        <v>0</v>
      </c>
      <c r="AO50">
        <f t="shared" si="42"/>
        <v>0</v>
      </c>
      <c r="AP50">
        <f t="shared" si="43"/>
        <v>-0.11345481972647097</v>
      </c>
      <c r="AQ50">
        <f t="shared" si="44"/>
        <v>-19.66724368252375</v>
      </c>
      <c r="AR50">
        <f t="shared" si="45"/>
        <v>-19.780698502250221</v>
      </c>
      <c r="AS50">
        <f t="shared" si="46"/>
        <v>0.15230060469936199</v>
      </c>
      <c r="AT50">
        <f t="shared" si="47"/>
        <v>7.4291208063876915E-2</v>
      </c>
      <c r="AU50">
        <f t="shared" si="48"/>
        <v>-19.554106689486982</v>
      </c>
      <c r="AW50">
        <v>47</v>
      </c>
      <c r="AX50">
        <f>IF(Z50&gt;0, (R50*SUMPRODUCT(K50:$K$98, X50:$X$98)-K50*$AZ$3)/Z50, 0)</f>
        <v>400.6010365329816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</v>
      </c>
      <c r="S51">
        <f t="shared" si="32"/>
        <v>375.97751321830992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114.70812481358406</v>
      </c>
      <c r="AC51">
        <f t="shared" si="33"/>
        <v>97.06781164873523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-2530.2145611851884</v>
      </c>
      <c r="AI51">
        <f t="shared" si="38"/>
        <v>-2543.1232868717129</v>
      </c>
      <c r="AJ51">
        <f t="shared" si="39"/>
        <v>17.640313164848834</v>
      </c>
      <c r="AK51">
        <f t="shared" si="61"/>
        <v>8.0295687369508855</v>
      </c>
      <c r="AL51">
        <f t="shared" si="40"/>
        <v>-2517.4534049699132</v>
      </c>
      <c r="AN51">
        <f t="shared" si="41"/>
        <v>0</v>
      </c>
      <c r="AO51">
        <f t="shared" si="42"/>
        <v>0</v>
      </c>
      <c r="AP51">
        <f t="shared" si="43"/>
        <v>-9.1334779275644346E-2</v>
      </c>
      <c r="AQ51">
        <f t="shared" si="44"/>
        <v>-17.902354893722439</v>
      </c>
      <c r="AR51">
        <f t="shared" si="45"/>
        <v>-17.993689672998087</v>
      </c>
      <c r="AS51">
        <f t="shared" si="46"/>
        <v>0.1248127931749793</v>
      </c>
      <c r="AT51">
        <f t="shared" si="47"/>
        <v>5.6812647977608551E-2</v>
      </c>
      <c r="AU51">
        <f t="shared" si="48"/>
        <v>-17.812064231845497</v>
      </c>
      <c r="AW51">
        <v>48</v>
      </c>
      <c r="AX51">
        <f>IF(Z51&gt;0, (R51*SUMPRODUCT(K51:$K$98, X51:$X$98)-K51*$AZ$3)/Z51, 0)</f>
        <v>375.97751321830992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</v>
      </c>
      <c r="S52">
        <f t="shared" si="32"/>
        <v>352.23727681055311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97.06781164873523</v>
      </c>
      <c r="AC52">
        <f t="shared" si="33"/>
        <v>80.975216145793866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-2570.450441225843</v>
      </c>
      <c r="AI52">
        <f t="shared" si="38"/>
        <v>-2581.9448544348893</v>
      </c>
      <c r="AJ52">
        <f t="shared" si="39"/>
        <v>16.092595502941364</v>
      </c>
      <c r="AK52">
        <f t="shared" si="61"/>
        <v>6.7947468154114663</v>
      </c>
      <c r="AL52">
        <f t="shared" si="40"/>
        <v>-2559.0575121165361</v>
      </c>
      <c r="AN52">
        <f t="shared" si="41"/>
        <v>0</v>
      </c>
      <c r="AO52">
        <f t="shared" si="42"/>
        <v>0</v>
      </c>
      <c r="AP52">
        <f t="shared" si="43"/>
        <v>-7.2614206221933306E-2</v>
      </c>
      <c r="AQ52">
        <f t="shared" si="44"/>
        <v>-16.238429489861765</v>
      </c>
      <c r="AR52">
        <f t="shared" si="45"/>
        <v>-16.311043696083697</v>
      </c>
      <c r="AS52">
        <f t="shared" si="46"/>
        <v>0.1016625231096685</v>
      </c>
      <c r="AT52">
        <f t="shared" si="47"/>
        <v>4.292477897799999E-2</v>
      </c>
      <c r="AU52">
        <f t="shared" si="48"/>
        <v>-16.166456393996029</v>
      </c>
      <c r="AW52">
        <v>49</v>
      </c>
      <c r="AX52">
        <f>IF(Z52&gt;0, (R52*SUMPRODUCT(K52:$K$98, X52:$X$98)-K52*$AZ$3)/Z52, 0)</f>
        <v>352.23727681055311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</v>
      </c>
      <c r="S53">
        <f t="shared" si="32"/>
        <v>328.91491829147327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80.975216145793866</v>
      </c>
      <c r="AC53">
        <f t="shared" si="33"/>
        <v>66.352643254843855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-2585.7445512898298</v>
      </c>
      <c r="AI53">
        <f t="shared" si="38"/>
        <v>-2595.8311480911407</v>
      </c>
      <c r="AJ53">
        <f t="shared" si="39"/>
        <v>14.622572890950011</v>
      </c>
      <c r="AK53">
        <f t="shared" si="61"/>
        <v>5.6682651302055715</v>
      </c>
      <c r="AL53">
        <f t="shared" si="40"/>
        <v>-2575.540310069985</v>
      </c>
      <c r="AN53">
        <f t="shared" si="41"/>
        <v>0</v>
      </c>
      <c r="AO53">
        <f t="shared" si="42"/>
        <v>0</v>
      </c>
      <c r="AP53">
        <f t="shared" si="43"/>
        <v>-5.6893339561028183E-2</v>
      </c>
      <c r="AQ53">
        <f t="shared" si="44"/>
        <v>-14.584864020289997</v>
      </c>
      <c r="AR53">
        <f t="shared" si="45"/>
        <v>-14.641757359851026</v>
      </c>
      <c r="AS53">
        <f t="shared" si="46"/>
        <v>8.2478463363637955E-2</v>
      </c>
      <c r="AT53">
        <f t="shared" si="47"/>
        <v>3.197178782171714E-2</v>
      </c>
      <c r="AU53">
        <f t="shared" si="48"/>
        <v>-14.527307108665671</v>
      </c>
      <c r="AW53">
        <v>50</v>
      </c>
      <c r="AX53">
        <f>IF(Z53&gt;0, (R53*SUMPRODUCT(K53:$K$98, X53:$X$98)-K53*$AZ$3)/Z53, 0)</f>
        <v>328.91491829147327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</v>
      </c>
      <c r="S54">
        <f t="shared" si="32"/>
        <v>305.75109126568196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66.352643254843855</v>
      </c>
      <c r="AC54">
        <f t="shared" si="33"/>
        <v>53.210508340725085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-2568.2504072486099</v>
      </c>
      <c r="AI54">
        <f t="shared" si="38"/>
        <v>-2576.9520128782833</v>
      </c>
      <c r="AJ54">
        <f t="shared" si="39"/>
        <v>13.14213491411877</v>
      </c>
      <c r="AK54">
        <f t="shared" si="61"/>
        <v>4.6446850278390706</v>
      </c>
      <c r="AL54">
        <f t="shared" si="40"/>
        <v>-2559.1651929363256</v>
      </c>
      <c r="AN54">
        <f t="shared" si="41"/>
        <v>0</v>
      </c>
      <c r="AO54">
        <f t="shared" si="42"/>
        <v>0</v>
      </c>
      <c r="AP54">
        <f t="shared" si="43"/>
        <v>-4.3822599928461062E-2</v>
      </c>
      <c r="AQ54">
        <f t="shared" si="44"/>
        <v>-12.934096867038418</v>
      </c>
      <c r="AR54">
        <f t="shared" si="45"/>
        <v>-12.977919466966879</v>
      </c>
      <c r="AS54">
        <f t="shared" si="46"/>
        <v>6.6185775942698158E-2</v>
      </c>
      <c r="AT54">
        <f t="shared" si="47"/>
        <v>2.3391335166305788E-2</v>
      </c>
      <c r="AU54">
        <f t="shared" si="48"/>
        <v>-12.888342355857876</v>
      </c>
      <c r="AW54">
        <v>51</v>
      </c>
      <c r="AX54">
        <f>IF(Z54&gt;0, (R54*SUMPRODUCT(K54:$K$98, X54:$X$98)-K54*$AZ$3)/Z54, 0)</f>
        <v>305.75109126568196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</v>
      </c>
      <c r="S55">
        <f t="shared" si="32"/>
        <v>282.45598886913308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53.210508340725085</v>
      </c>
      <c r="AC55">
        <f t="shared" si="33"/>
        <v>41.564562461339534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-2513.7671536314756</v>
      </c>
      <c r="AI55">
        <f t="shared" si="38"/>
        <v>-2521.1248596280366</v>
      </c>
      <c r="AJ55">
        <f t="shared" si="39"/>
        <v>11.64594587938555</v>
      </c>
      <c r="AK55">
        <f t="shared" si="61"/>
        <v>3.7247355838507561</v>
      </c>
      <c r="AL55">
        <f t="shared" si="40"/>
        <v>-2505.7541781648001</v>
      </c>
      <c r="AN55">
        <f t="shared" si="41"/>
        <v>0</v>
      </c>
      <c r="AO55">
        <f t="shared" si="42"/>
        <v>0</v>
      </c>
      <c r="AP55">
        <f t="shared" si="43"/>
        <v>-3.3084391465946723E-2</v>
      </c>
      <c r="AQ55">
        <f t="shared" si="44"/>
        <v>-11.303313370207357</v>
      </c>
      <c r="AR55">
        <f t="shared" si="45"/>
        <v>-11.336397761673304</v>
      </c>
      <c r="AS55">
        <f t="shared" si="46"/>
        <v>5.2366733958235337E-2</v>
      </c>
      <c r="AT55">
        <f t="shared" si="47"/>
        <v>1.6748509687782957E-2</v>
      </c>
      <c r="AU55">
        <f t="shared" si="48"/>
        <v>-11.267282518027285</v>
      </c>
      <c r="AW55">
        <v>52</v>
      </c>
      <c r="AX55">
        <f>IF(Z55&gt;0, (R55*SUMPRODUCT(K55:$K$98, X55:$X$98)-K55*$AZ$3)/Z55, 0)</f>
        <v>282.45598886913308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</v>
      </c>
      <c r="S56">
        <f t="shared" si="32"/>
        <v>258.29956313944984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41.564562461339534</v>
      </c>
      <c r="AC56">
        <f t="shared" si="33"/>
        <v>31.411383901536567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-2407.4227870785753</v>
      </c>
      <c r="AI56">
        <f t="shared" si="38"/>
        <v>-2413.5032046216315</v>
      </c>
      <c r="AJ56">
        <f t="shared" si="39"/>
        <v>10.153178559802967</v>
      </c>
      <c r="AK56">
        <f t="shared" si="61"/>
        <v>2.9095193722937678</v>
      </c>
      <c r="AL56">
        <f t="shared" si="40"/>
        <v>-2400.4405066895347</v>
      </c>
      <c r="AN56">
        <f t="shared" si="41"/>
        <v>0</v>
      </c>
      <c r="AO56">
        <f t="shared" si="42"/>
        <v>0</v>
      </c>
      <c r="AP56">
        <f t="shared" si="43"/>
        <v>-2.4411591927869264E-2</v>
      </c>
      <c r="AQ56">
        <f t="shared" si="44"/>
        <v>-9.6652939144172834</v>
      </c>
      <c r="AR56">
        <f t="shared" si="45"/>
        <v>-9.6897055063451543</v>
      </c>
      <c r="AS56">
        <f t="shared" si="46"/>
        <v>4.0762867026419278E-2</v>
      </c>
      <c r="AT56">
        <f t="shared" si="47"/>
        <v>1.1681105634559362E-2</v>
      </c>
      <c r="AU56">
        <f t="shared" si="48"/>
        <v>-9.6372615336841747</v>
      </c>
      <c r="AW56">
        <v>53</v>
      </c>
      <c r="AX56">
        <f>IF(Z56&gt;0, (R56*SUMPRODUCT(K56:$K$98, X56:$X$98)-K56*$AZ$3)/Z56, 0)</f>
        <v>258.29956313944984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</v>
      </c>
      <c r="S57">
        <f t="shared" si="32"/>
        <v>232.60422319609268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31.411383901536567</v>
      </c>
      <c r="AC57">
        <f t="shared" si="33"/>
        <v>22.772996067837454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-2248.7784987892378</v>
      </c>
      <c r="AI57">
        <f t="shared" si="38"/>
        <v>-2253.6737229074688</v>
      </c>
      <c r="AJ57">
        <f t="shared" si="39"/>
        <v>8.6383878336991131</v>
      </c>
      <c r="AK57">
        <f t="shared" si="61"/>
        <v>2.1987968731075598</v>
      </c>
      <c r="AL57">
        <f t="shared" si="40"/>
        <v>-2242.8365382006618</v>
      </c>
      <c r="AN57">
        <f t="shared" si="41"/>
        <v>0</v>
      </c>
      <c r="AO57">
        <f t="shared" si="42"/>
        <v>0</v>
      </c>
      <c r="AP57">
        <f t="shared" si="43"/>
        <v>-1.7547580984882242E-2</v>
      </c>
      <c r="AQ57">
        <f t="shared" si="44"/>
        <v>-8.0610451884329617</v>
      </c>
      <c r="AR57">
        <f t="shared" si="45"/>
        <v>-8.0785927694178437</v>
      </c>
      <c r="AS57">
        <f t="shared" si="46"/>
        <v>3.0965448451303612E-2</v>
      </c>
      <c r="AT57">
        <f t="shared" si="47"/>
        <v>7.8818794131339381E-3</v>
      </c>
      <c r="AU57">
        <f t="shared" si="48"/>
        <v>-8.0397454415534053</v>
      </c>
      <c r="AW57">
        <v>54</v>
      </c>
      <c r="AX57">
        <f>IF(Z57&gt;0, (R57*SUMPRODUCT(K57:$K$98, X57:$X$98)-K57*$AZ$3)/Z57, 0)</f>
        <v>232.60422319609268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</v>
      </c>
      <c r="S58">
        <f t="shared" si="32"/>
        <v>204.18445813246359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22.772996067837454</v>
      </c>
      <c r="AC58">
        <f t="shared" si="33"/>
        <v>15.62883130861713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-2038.2729777788052</v>
      </c>
      <c r="AI58">
        <f t="shared" si="38"/>
        <v>-2042.1001131669643</v>
      </c>
      <c r="AJ58">
        <f t="shared" si="39"/>
        <v>7.1441647592203239</v>
      </c>
      <c r="AK58">
        <f t="shared" si="61"/>
        <v>1.594109724748622</v>
      </c>
      <c r="AL58">
        <f t="shared" si="40"/>
        <v>-2033.3618386829953</v>
      </c>
      <c r="AN58">
        <f t="shared" si="41"/>
        <v>0</v>
      </c>
      <c r="AO58">
        <f t="shared" si="42"/>
        <v>0</v>
      </c>
      <c r="AP58">
        <f t="shared" si="43"/>
        <v>-1.2248995606635648E-2</v>
      </c>
      <c r="AQ58">
        <f t="shared" si="44"/>
        <v>-6.5236251707169446</v>
      </c>
      <c r="AR58">
        <f t="shared" si="45"/>
        <v>-6.5358741663235804</v>
      </c>
      <c r="AS58">
        <f t="shared" si="46"/>
        <v>2.2865363744255244E-2</v>
      </c>
      <c r="AT58">
        <f t="shared" si="47"/>
        <v>5.1020518049488262E-3</v>
      </c>
      <c r="AU58">
        <f t="shared" si="48"/>
        <v>-6.5079067507743762</v>
      </c>
      <c r="AW58">
        <v>55</v>
      </c>
      <c r="AX58">
        <f>IF(Z58&gt;0, (R58*SUMPRODUCT(K58:$K$98, X58:$X$98)-K58*$AZ$3)/Z58, 0)</f>
        <v>204.18445813246359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</v>
      </c>
      <c r="S59">
        <f t="shared" si="32"/>
        <v>171.44397990678618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15.62883130861713</v>
      </c>
      <c r="AC59">
        <f t="shared" si="33"/>
        <v>9.9238493782686241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-1789.3362080394388</v>
      </c>
      <c r="AI59">
        <f t="shared" si="38"/>
        <v>-1792.2304039696967</v>
      </c>
      <c r="AJ59">
        <f t="shared" si="39"/>
        <v>5.7049819303485059</v>
      </c>
      <c r="AK59">
        <f t="shared" si="61"/>
        <v>1.0940181916031992</v>
      </c>
      <c r="AL59">
        <f t="shared" si="40"/>
        <v>-1785.4314038477448</v>
      </c>
      <c r="AN59">
        <f t="shared" si="41"/>
        <v>0</v>
      </c>
      <c r="AO59">
        <f t="shared" si="42"/>
        <v>0</v>
      </c>
      <c r="AP59">
        <f t="shared" si="43"/>
        <v>-8.2705912700942342E-3</v>
      </c>
      <c r="AQ59">
        <f t="shared" si="44"/>
        <v>-5.1132918358281225</v>
      </c>
      <c r="AR59">
        <f t="shared" si="45"/>
        <v>-5.1215624270982163</v>
      </c>
      <c r="AS59">
        <f t="shared" si="46"/>
        <v>1.6302826376022796E-2</v>
      </c>
      <c r="AT59">
        <f t="shared" si="47"/>
        <v>3.1263181632597841E-3</v>
      </c>
      <c r="AU59">
        <f t="shared" si="48"/>
        <v>-5.1021332825589338</v>
      </c>
      <c r="AW59">
        <v>56</v>
      </c>
      <c r="AX59">
        <f>IF(Z59&gt;0, (R59*SUMPRODUCT(K59:$K$98, X59:$X$98)-K59*$AZ$3)/Z59, 0)</f>
        <v>171.44397990678618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</v>
      </c>
      <c r="S60">
        <f t="shared" si="32"/>
        <v>131.60194018827622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9.9238493782686241</v>
      </c>
      <c r="AC60">
        <f t="shared" si="33"/>
        <v>5.5414890070551825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-1519.712113880026</v>
      </c>
      <c r="AI60">
        <f t="shared" si="38"/>
        <v>-1521.8175117940411</v>
      </c>
      <c r="AJ60">
        <f t="shared" si="39"/>
        <v>4.3823603712134416</v>
      </c>
      <c r="AK60">
        <f t="shared" si="61"/>
        <v>0.69466945647880374</v>
      </c>
      <c r="AL60">
        <f t="shared" si="40"/>
        <v>-1516.7404819663489</v>
      </c>
      <c r="AN60">
        <f t="shared" si="41"/>
        <v>0</v>
      </c>
      <c r="AO60">
        <f t="shared" si="42"/>
        <v>0</v>
      </c>
      <c r="AP60">
        <f t="shared" si="43"/>
        <v>-5.3718613622783483E-3</v>
      </c>
      <c r="AQ60">
        <f t="shared" si="44"/>
        <v>-3.877501127931323</v>
      </c>
      <c r="AR60">
        <f t="shared" si="45"/>
        <v>-3.8828729892936011</v>
      </c>
      <c r="AS60">
        <f t="shared" si="46"/>
        <v>1.1181464651878886E-2</v>
      </c>
      <c r="AT60">
        <f t="shared" si="47"/>
        <v>1.7724288544090964E-3</v>
      </c>
      <c r="AU60">
        <f t="shared" si="48"/>
        <v>-3.8699190957873131</v>
      </c>
      <c r="AW60">
        <v>57</v>
      </c>
      <c r="AX60">
        <f>IF(Z60&gt;0, (R60*SUMPRODUCT(K60:$K$98, X60:$X$98)-K60*$AZ$3)/Z60, 0)</f>
        <v>131.60194018827622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</v>
      </c>
      <c r="S61">
        <f t="shared" si="32"/>
        <v>79.146205820659702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5.5414890070551825</v>
      </c>
      <c r="AC61">
        <f t="shared" si="33"/>
        <v>2.3166052582441061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-1241.6931588560867</v>
      </c>
      <c r="AI61">
        <f t="shared" si="38"/>
        <v>-1243.1566562115338</v>
      </c>
      <c r="AJ61">
        <f t="shared" si="39"/>
        <v>3.2248837488110764</v>
      </c>
      <c r="AK61">
        <f t="shared" si="61"/>
        <v>0.3879042304938628</v>
      </c>
      <c r="AL61">
        <f t="shared" si="40"/>
        <v>-1239.5438682322288</v>
      </c>
      <c r="AN61">
        <f t="shared" si="41"/>
        <v>0</v>
      </c>
      <c r="AO61">
        <f t="shared" si="42"/>
        <v>0</v>
      </c>
      <c r="AP61">
        <f t="shared" si="43"/>
        <v>-3.3339917960691951E-3</v>
      </c>
      <c r="AQ61">
        <f t="shared" si="44"/>
        <v>-2.8286998876036904</v>
      </c>
      <c r="AR61">
        <f t="shared" si="45"/>
        <v>-2.8320338793997597</v>
      </c>
      <c r="AS61">
        <f t="shared" si="46"/>
        <v>7.3466042981188183E-3</v>
      </c>
      <c r="AT61">
        <f t="shared" si="47"/>
        <v>8.8368422212283416E-4</v>
      </c>
      <c r="AU61">
        <f t="shared" si="48"/>
        <v>-2.8238035908795176</v>
      </c>
      <c r="AW61">
        <v>58</v>
      </c>
      <c r="AX61">
        <f>IF(Z61&gt;0, (R61*SUMPRODUCT(K61:$K$98, X61:$X$98)-K61*$AZ$3)/Z61, 0)</f>
        <v>79.146205820659702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</v>
      </c>
      <c r="S62">
        <f t="shared" si="32"/>
        <v>3.6620733935657275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2.3166052582441061</v>
      </c>
      <c r="AC62">
        <f t="shared" si="33"/>
        <v>7.0599459140636256E-2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-969.86992437429592</v>
      </c>
      <c r="AI62">
        <f t="shared" si="38"/>
        <v>-970.83385179400136</v>
      </c>
      <c r="AJ62">
        <f t="shared" si="39"/>
        <v>2.2460057991034699</v>
      </c>
      <c r="AK62">
        <f t="shared" si="61"/>
        <v>0.16216236807708745</v>
      </c>
      <c r="AL62">
        <f t="shared" si="40"/>
        <v>-968.42568362682073</v>
      </c>
      <c r="AN62">
        <f t="shared" si="41"/>
        <v>0</v>
      </c>
      <c r="AO62">
        <f t="shared" si="42"/>
        <v>0</v>
      </c>
      <c r="AP62">
        <f t="shared" si="43"/>
        <v>-1.9606446852800355E-3</v>
      </c>
      <c r="AQ62">
        <f t="shared" si="44"/>
        <v>-1.9727318403479701</v>
      </c>
      <c r="AR62">
        <f t="shared" si="45"/>
        <v>-1.9746924850332501</v>
      </c>
      <c r="AS62">
        <f t="shared" si="46"/>
        <v>4.5684138069917741E-3</v>
      </c>
      <c r="AT62">
        <f t="shared" si="47"/>
        <v>3.2984100112010432E-4</v>
      </c>
      <c r="AU62">
        <f t="shared" si="48"/>
        <v>-1.9697942302251381</v>
      </c>
      <c r="AW62">
        <v>59</v>
      </c>
      <c r="AX62">
        <f>IF(Z62&gt;0, (R62*SUMPRODUCT(K62:$K$98, X62:$X$98)-K62*$AZ$3)/Z62, 0)</f>
        <v>3.6620733935657275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</v>
      </c>
      <c r="S63">
        <f t="shared" si="32"/>
        <v>-115.75165978535671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7.0599459140636256E-2</v>
      </c>
      <c r="AC63">
        <f t="shared" si="33"/>
        <v>-1.3818698021892795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-714.75340782727312</v>
      </c>
      <c r="AI63">
        <f t="shared" si="38"/>
        <v>-715.35031926886791</v>
      </c>
      <c r="AJ63">
        <f t="shared" si="39"/>
        <v>1.4524692613299157</v>
      </c>
      <c r="AK63">
        <f t="shared" si="61"/>
        <v>4.9419621398445381E-3</v>
      </c>
      <c r="AL63">
        <f t="shared" si="40"/>
        <v>-713.89290804539814</v>
      </c>
      <c r="AN63">
        <f t="shared" si="41"/>
        <v>0</v>
      </c>
      <c r="AO63">
        <f t="shared" si="42"/>
        <v>0</v>
      </c>
      <c r="AP63">
        <f t="shared" si="43"/>
        <v>-1.084042834276466E-3</v>
      </c>
      <c r="AQ63">
        <f t="shared" si="44"/>
        <v>-1.2980540429242731</v>
      </c>
      <c r="AR63">
        <f t="shared" si="45"/>
        <v>-1.2991380857585497</v>
      </c>
      <c r="AS63">
        <f t="shared" si="46"/>
        <v>2.6378098743506102E-3</v>
      </c>
      <c r="AT63">
        <f t="shared" si="47"/>
        <v>8.9750309202500839E-6</v>
      </c>
      <c r="AU63">
        <f t="shared" si="48"/>
        <v>-1.2964913008532788</v>
      </c>
      <c r="AW63">
        <v>60</v>
      </c>
      <c r="AX63">
        <f>IF(Z63&gt;0, (R63*SUMPRODUCT(K63:$K$98, X63:$X$98)-K63*$AZ$3)/Z63, 0)</f>
        <v>-115.75165978535671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</v>
      </c>
      <c r="S64">
        <f t="shared" si="32"/>
        <v>-321.0127651313357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-1.3818698021892795</v>
      </c>
      <c r="AC64">
        <f t="shared" si="33"/>
        <v>-2.2154036852760037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-491.75518727254172</v>
      </c>
      <c r="AI64">
        <f t="shared" si="38"/>
        <v>-492.10025200608425</v>
      </c>
      <c r="AJ64">
        <f t="shared" si="39"/>
        <v>0.83353388308672427</v>
      </c>
      <c r="AK64">
        <f t="shared" si="61"/>
        <v>-9.6730886153249568E-2</v>
      </c>
      <c r="AL64">
        <f t="shared" si="40"/>
        <v>-491.36344900915077</v>
      </c>
      <c r="AN64">
        <f t="shared" si="41"/>
        <v>0</v>
      </c>
      <c r="AO64">
        <f t="shared" si="42"/>
        <v>0</v>
      </c>
      <c r="AP64">
        <f t="shared" si="43"/>
        <v>-5.5952448017684874E-4</v>
      </c>
      <c r="AQ64">
        <f t="shared" si="44"/>
        <v>-0.79738390738505449</v>
      </c>
      <c r="AR64">
        <f t="shared" si="45"/>
        <v>-0.79794343186523131</v>
      </c>
      <c r="AS64">
        <f t="shared" si="46"/>
        <v>1.3515800581990962E-3</v>
      </c>
      <c r="AT64">
        <f t="shared" si="47"/>
        <v>-1.5684969668240412E-4</v>
      </c>
      <c r="AU64">
        <f t="shared" si="48"/>
        <v>-0.79674870150371468</v>
      </c>
      <c r="AW64">
        <v>61</v>
      </c>
      <c r="AX64">
        <f>IF(Z64&gt;0, (R64*SUMPRODUCT(K64:$K$98, X64:$X$98)-K64*$AZ$3)/Z64, 0)</f>
        <v>-321.0127651313357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</v>
      </c>
      <c r="S65">
        <f t="shared" si="32"/>
        <v>-659.630015919774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-2.2154036852760037</v>
      </c>
      <c r="AC65">
        <f t="shared" si="33"/>
        <v>-2.5980374499489614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-289.36534215380834</v>
      </c>
      <c r="AI65">
        <f t="shared" si="38"/>
        <v>-289.56227356893856</v>
      </c>
      <c r="AJ65">
        <f t="shared" si="39"/>
        <v>0.38263376467295762</v>
      </c>
      <c r="AK65">
        <f t="shared" si="61"/>
        <v>-0.15507825796932029</v>
      </c>
      <c r="AL65">
        <f t="shared" si="40"/>
        <v>-289.33471806223491</v>
      </c>
      <c r="AN65">
        <f t="shared" si="41"/>
        <v>0</v>
      </c>
      <c r="AO65">
        <f t="shared" si="42"/>
        <v>0</v>
      </c>
      <c r="AP65">
        <f t="shared" si="43"/>
        <v>-2.8511199951942036E-4</v>
      </c>
      <c r="AQ65">
        <f t="shared" si="44"/>
        <v>-0.41893534984523101</v>
      </c>
      <c r="AR65">
        <f t="shared" si="45"/>
        <v>-0.41922046184475048</v>
      </c>
      <c r="AS65">
        <f t="shared" si="46"/>
        <v>5.5396686027678658E-4</v>
      </c>
      <c r="AT65">
        <f t="shared" si="47"/>
        <v>-2.2451812567530433E-4</v>
      </c>
      <c r="AU65">
        <f t="shared" si="48"/>
        <v>-0.41889101311014898</v>
      </c>
      <c r="AW65">
        <v>62</v>
      </c>
      <c r="AX65">
        <f>IF(Z65&gt;0, (R65*SUMPRODUCT(K65:$K$98, X65:$X$98)-K65*$AZ$3)/Z65, 0)</f>
        <v>-659.630015919774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</v>
      </c>
      <c r="S66">
        <f t="shared" si="32"/>
        <v>-1194.1081889652912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-2.5980374499489614</v>
      </c>
      <c r="AC66">
        <f t="shared" si="33"/>
        <v>-2.6466601723726777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-168.28095414909797</v>
      </c>
      <c r="AI66">
        <f t="shared" si="38"/>
        <v>-168.39177577300234</v>
      </c>
      <c r="AJ66">
        <f t="shared" si="39"/>
        <v>4.8622722423716347E-2</v>
      </c>
      <c r="AK66">
        <f t="shared" si="61"/>
        <v>-0.18186262149642732</v>
      </c>
      <c r="AL66">
        <f t="shared" si="40"/>
        <v>-168.52501567207506</v>
      </c>
      <c r="AN66">
        <f t="shared" si="41"/>
        <v>0</v>
      </c>
      <c r="AO66">
        <f t="shared" si="42"/>
        <v>0</v>
      </c>
      <c r="AP66">
        <f t="shared" si="43"/>
        <v>-1.4325407383431209E-4</v>
      </c>
      <c r="AQ66">
        <f t="shared" si="44"/>
        <v>-0.21752913719606537</v>
      </c>
      <c r="AR66">
        <f t="shared" si="45"/>
        <v>-0.21767239126989971</v>
      </c>
      <c r="AS66">
        <f t="shared" si="46"/>
        <v>6.2852382258206331E-5</v>
      </c>
      <c r="AT66">
        <f t="shared" si="47"/>
        <v>-2.3508554097739231E-4</v>
      </c>
      <c r="AU66">
        <f t="shared" si="48"/>
        <v>-0.2178446244286189</v>
      </c>
      <c r="AW66">
        <v>63</v>
      </c>
      <c r="AX66">
        <f>IF(Z66&gt;0, (R66*SUMPRODUCT(K66:$K$98, X66:$X$98)-K66*$AZ$3)/Z66, 0)</f>
        <v>-1194.1081889652912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-2063.4496598879373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-2.6466601723726777</v>
      </c>
      <c r="AC67">
        <f t="shared" ref="AC67:AC98" si="64">S67*Z67</f>
        <v>-2.5335530350852467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-96.644414367062069</v>
      </c>
      <c r="AI67">
        <f t="shared" ref="AI67:AI98" si="69">SUM(AE67:AH67)</f>
        <v>-96.705805567543862</v>
      </c>
      <c r="AJ67">
        <f t="shared" ref="AJ67:AJ98" si="70">AB67-AC67</f>
        <v>-0.11310713728743105</v>
      </c>
      <c r="AK67">
        <f t="shared" si="61"/>
        <v>-0.18526621206608745</v>
      </c>
      <c r="AL67">
        <f t="shared" ref="AL67:AL98" si="71">SUM(AI67:AK67)</f>
        <v>-97.004178916897374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-7.0855011806637304E-5</v>
      </c>
      <c r="AQ67">
        <f t="shared" ref="AQ67:AQ98" si="75">AH67*$K67</f>
        <v>-0.11154271405809849</v>
      </c>
      <c r="AR67">
        <f t="shared" ref="AR67:AR98" si="76">AI67*$K67</f>
        <v>-0.11161356906990512</v>
      </c>
      <c r="AS67">
        <f t="shared" ref="AS67:AS98" si="77">AJ67*$K67</f>
        <v>-1.3054326165674231E-4</v>
      </c>
      <c r="AT67">
        <f t="shared" ref="AT67:AT98" si="78">AK67*$K67</f>
        <v>-2.1382607833523814E-4</v>
      </c>
      <c r="AU67">
        <f t="shared" ref="AU67:AU98" si="79">AL67*$K67</f>
        <v>-0.1119579384098971</v>
      </c>
      <c r="AW67">
        <v>64</v>
      </c>
      <c r="AX67">
        <f>IF(Z67&gt;0, (R67*SUMPRODUCT(K67:$K$98, X67:$X$98)-K67*$AZ$3)/Z67, 0)</f>
        <v>-2063.4496598879373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</v>
      </c>
      <c r="S68">
        <f t="shared" si="63"/>
        <v>-3516.4697997693943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-2.5335530350852467</v>
      </c>
      <c r="AC68">
        <f t="shared" si="64"/>
        <v>-2.349884789783081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-54.729467580413846</v>
      </c>
      <c r="AI68">
        <f t="shared" si="69"/>
        <v>-54.762880135100609</v>
      </c>
      <c r="AJ68">
        <f t="shared" si="70"/>
        <v>-0.18366824530216563</v>
      </c>
      <c r="AK68">
        <f t="shared" si="61"/>
        <v>-0.17734871245596728</v>
      </c>
      <c r="AL68">
        <f t="shared" si="71"/>
        <v>-55.123897092858741</v>
      </c>
      <c r="AN68">
        <f t="shared" si="72"/>
        <v>0</v>
      </c>
      <c r="AO68">
        <f t="shared" si="73"/>
        <v>0</v>
      </c>
      <c r="AP68">
        <f t="shared" si="74"/>
        <v>-3.4431513134520615E-5</v>
      </c>
      <c r="AQ68">
        <f t="shared" si="75"/>
        <v>-5.6398512460549693E-2</v>
      </c>
      <c r="AR68">
        <f t="shared" si="76"/>
        <v>-5.6432943973684216E-2</v>
      </c>
      <c r="AS68">
        <f t="shared" si="77"/>
        <v>-1.8926944257335599E-4</v>
      </c>
      <c r="AT68">
        <f t="shared" si="78"/>
        <v>-1.8275718751720191E-4</v>
      </c>
      <c r="AU68">
        <f t="shared" si="79"/>
        <v>-5.680497060377477E-2</v>
      </c>
      <c r="AW68">
        <v>65</v>
      </c>
      <c r="AX68">
        <f>IF(Z68&gt;0, (R68*SUMPRODUCT(K68:$K$98, X68:$X$98)-K68*$AZ$3)/Z68, 0)</f>
        <v>-3516.4697997693943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</v>
      </c>
      <c r="S69">
        <f t="shared" si="63"/>
        <v>-5997.6489823438869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-2.349884789783081</v>
      </c>
      <c r="AC69">
        <f t="shared" si="64"/>
        <v>-2.1427020885291101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-30.431158179024774</v>
      </c>
      <c r="AI69">
        <f t="shared" si="69"/>
        <v>-30.449021029075158</v>
      </c>
      <c r="AJ69">
        <f t="shared" si="70"/>
        <v>-0.20718270125397087</v>
      </c>
      <c r="AK69">
        <f t="shared" si="61"/>
        <v>-0.16449193528481568</v>
      </c>
      <c r="AL69">
        <f t="shared" si="71"/>
        <v>-30.820695665613943</v>
      </c>
      <c r="AN69">
        <f t="shared" si="72"/>
        <v>0</v>
      </c>
      <c r="AO69">
        <f t="shared" si="73"/>
        <v>0</v>
      </c>
      <c r="AP69">
        <f t="shared" si="74"/>
        <v>-1.6435357529733579E-5</v>
      </c>
      <c r="AQ69">
        <f t="shared" si="75"/>
        <v>-2.7999281374774639E-2</v>
      </c>
      <c r="AR69">
        <f t="shared" si="76"/>
        <v>-2.8015716732304373E-2</v>
      </c>
      <c r="AS69">
        <f t="shared" si="77"/>
        <v>-1.9062589449501222E-4</v>
      </c>
      <c r="AT69">
        <f t="shared" si="78"/>
        <v>-1.5134672012238122E-4</v>
      </c>
      <c r="AU69">
        <f t="shared" si="79"/>
        <v>-2.8357689346921764E-2</v>
      </c>
      <c r="AW69">
        <v>66</v>
      </c>
      <c r="AX69">
        <f>IF(Z69&gt;0, (R69*SUMPRODUCT(K69:$K$98, X69:$X$98)-K69*$AZ$3)/Z69, 0)</f>
        <v>-5997.6489823438869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</v>
      </c>
      <c r="S70">
        <f t="shared" si="63"/>
        <v>-10334.329039799377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-2.1427020885291101</v>
      </c>
      <c r="AC70">
        <f t="shared" si="64"/>
        <v>-1.9353610005159194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-16.640947651703613</v>
      </c>
      <c r="AI70">
        <f t="shared" si="69"/>
        <v>-16.650311399427643</v>
      </c>
      <c r="AJ70">
        <f t="shared" si="70"/>
        <v>-0.20734108801319073</v>
      </c>
      <c r="AK70">
        <f t="shared" si="61"/>
        <v>-0.14998914619703774</v>
      </c>
      <c r="AL70">
        <f t="shared" si="71"/>
        <v>-17.007641633637871</v>
      </c>
      <c r="AN70">
        <f t="shared" si="72"/>
        <v>0</v>
      </c>
      <c r="AO70">
        <f t="shared" si="73"/>
        <v>0</v>
      </c>
      <c r="AP70">
        <f t="shared" si="74"/>
        <v>-7.6923685804299389E-6</v>
      </c>
      <c r="AQ70">
        <f t="shared" si="75"/>
        <v>-1.3670627043490556E-2</v>
      </c>
      <c r="AR70">
        <f t="shared" si="76"/>
        <v>-1.3678319412070988E-2</v>
      </c>
      <c r="AS70">
        <f t="shared" si="77"/>
        <v>-1.7033180707888961E-4</v>
      </c>
      <c r="AT70">
        <f t="shared" si="78"/>
        <v>-1.232168817033307E-4</v>
      </c>
      <c r="AU70">
        <f t="shared" si="79"/>
        <v>-1.3971868100853206E-2</v>
      </c>
      <c r="AW70">
        <v>67</v>
      </c>
      <c r="AX70">
        <f>IF(Z70&gt;0, (R70*SUMPRODUCT(K70:$K$98, X70:$X$98)-K70*$AZ$3)/Z70, 0)</f>
        <v>-10334.329039799377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</v>
      </c>
      <c r="S71">
        <f t="shared" si="63"/>
        <v>-18089.729457354693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-1.9353610005159194</v>
      </c>
      <c r="AC71">
        <f t="shared" si="64"/>
        <v>-1.7389062977487266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-8.9275488289855787</v>
      </c>
      <c r="AI71">
        <f t="shared" si="69"/>
        <v>-8.9323551648178761</v>
      </c>
      <c r="AJ71">
        <f t="shared" si="70"/>
        <v>-0.19645470276719279</v>
      </c>
      <c r="AK71">
        <f t="shared" si="61"/>
        <v>-0.13547527003611437</v>
      </c>
      <c r="AL71">
        <f t="shared" si="71"/>
        <v>-9.264285137621183</v>
      </c>
      <c r="AN71">
        <f t="shared" si="72"/>
        <v>0</v>
      </c>
      <c r="AO71">
        <f t="shared" si="73"/>
        <v>0</v>
      </c>
      <c r="AP71">
        <f t="shared" si="74"/>
        <v>-3.5253843402429292E-6</v>
      </c>
      <c r="AQ71">
        <f t="shared" si="75"/>
        <v>-6.5482400599170699E-3</v>
      </c>
      <c r="AR71">
        <f t="shared" si="76"/>
        <v>-6.5517654442573134E-3</v>
      </c>
      <c r="AS71">
        <f t="shared" si="77"/>
        <v>-1.4409694970723646E-4</v>
      </c>
      <c r="AT71">
        <f t="shared" si="78"/>
        <v>-9.9369335006971793E-5</v>
      </c>
      <c r="AU71">
        <f t="shared" si="79"/>
        <v>-6.7952317289715208E-3</v>
      </c>
      <c r="AW71">
        <v>68</v>
      </c>
      <c r="AX71">
        <f>IF(Z71&gt;0, (R71*SUMPRODUCT(K71:$K$98, X71:$X$98)-K71*$AZ$3)/Z71, 0)</f>
        <v>-18089.729457354693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</v>
      </c>
      <c r="S72">
        <f t="shared" si="63"/>
        <v>-32281.917985928063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-1.7389062977487266</v>
      </c>
      <c r="AC72">
        <f t="shared" si="64"/>
        <v>-1.5578426361919622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-4.6908012084612887</v>
      </c>
      <c r="AI72">
        <f t="shared" si="69"/>
        <v>-4.6932140803310318</v>
      </c>
      <c r="AJ72">
        <f t="shared" si="70"/>
        <v>-0.18106366155676445</v>
      </c>
      <c r="AK72">
        <f t="shared" si="61"/>
        <v>-0.12172344084241088</v>
      </c>
      <c r="AL72">
        <f t="shared" si="71"/>
        <v>-4.9960011827302075</v>
      </c>
      <c r="AN72">
        <f t="shared" si="72"/>
        <v>0</v>
      </c>
      <c r="AO72">
        <f t="shared" si="73"/>
        <v>0</v>
      </c>
      <c r="AP72">
        <f t="shared" si="74"/>
        <v>-1.5801874043761965E-6</v>
      </c>
      <c r="AQ72">
        <f t="shared" si="75"/>
        <v>-3.072001078462784E-3</v>
      </c>
      <c r="AR72">
        <f t="shared" si="76"/>
        <v>-3.0735812658671605E-3</v>
      </c>
      <c r="AS72">
        <f t="shared" si="77"/>
        <v>-1.185784131225759E-4</v>
      </c>
      <c r="AT72">
        <f t="shared" si="78"/>
        <v>-7.9716561185236824E-5</v>
      </c>
      <c r="AU72">
        <f t="shared" si="79"/>
        <v>-3.2718762401749732E-3</v>
      </c>
      <c r="AW72">
        <v>69</v>
      </c>
      <c r="AX72">
        <f>IF(Z72&gt;0, (R72*SUMPRODUCT(K72:$K$98, X72:$X$98)-K72*$AZ$3)/Z72, 0)</f>
        <v>-32281.917985928063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</v>
      </c>
      <c r="S73">
        <f t="shared" si="63"/>
        <v>-58936.537347888421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-1.5578426361919622</v>
      </c>
      <c r="AC73">
        <f t="shared" si="64"/>
        <v>-1.3934040108269594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-2.4132415168877528</v>
      </c>
      <c r="AI73">
        <f t="shared" si="69"/>
        <v>-2.4144236392803546</v>
      </c>
      <c r="AJ73">
        <f t="shared" si="70"/>
        <v>-0.16443862536500276</v>
      </c>
      <c r="AK73">
        <f t="shared" ref="AK73:AK98" si="92">G73*SUM(AB73:AB73, AE73:AF73)</f>
        <v>-0.10904898453343737</v>
      </c>
      <c r="AL73">
        <f t="shared" si="71"/>
        <v>-2.6879112491787946</v>
      </c>
      <c r="AN73">
        <f t="shared" si="72"/>
        <v>0</v>
      </c>
      <c r="AO73">
        <f t="shared" si="73"/>
        <v>0</v>
      </c>
      <c r="AP73">
        <f t="shared" si="74"/>
        <v>-6.9122391729406113E-7</v>
      </c>
      <c r="AQ73">
        <f t="shared" si="75"/>
        <v>-1.411097755291225E-3</v>
      </c>
      <c r="AR73">
        <f t="shared" si="76"/>
        <v>-1.4117889792085191E-3</v>
      </c>
      <c r="AS73">
        <f t="shared" si="77"/>
        <v>-9.6152404768412971E-5</v>
      </c>
      <c r="AT73">
        <f t="shared" si="78"/>
        <v>-6.3764350238086168E-5</v>
      </c>
      <c r="AU73">
        <f t="shared" si="79"/>
        <v>-1.5717057342150183E-3</v>
      </c>
      <c r="AW73">
        <v>70</v>
      </c>
      <c r="AX73">
        <f>IF(Z73&gt;0, (R73*SUMPRODUCT(K73:$K$98, X73:$X$98)-K73*$AZ$3)/Z73, 0)</f>
        <v>-58936.537347888421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</v>
      </c>
      <c r="S74">
        <f t="shared" si="63"/>
        <v>-110307.70549129574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-1.3934040108269594</v>
      </c>
      <c r="AC74">
        <f t="shared" si="64"/>
        <v>-1.2452520492577279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-1.2117128878687176</v>
      </c>
      <c r="AI74">
        <f t="shared" si="69"/>
        <v>-1.2122773325934588</v>
      </c>
      <c r="AJ74">
        <f t="shared" si="70"/>
        <v>-0.14815196156923149</v>
      </c>
      <c r="AK74">
        <f t="shared" si="92"/>
        <v>-9.7538280757887175E-2</v>
      </c>
      <c r="AL74">
        <f t="shared" si="71"/>
        <v>-1.4579675749205774</v>
      </c>
      <c r="AN74">
        <f t="shared" si="72"/>
        <v>0</v>
      </c>
      <c r="AO74">
        <f t="shared" si="73"/>
        <v>0</v>
      </c>
      <c r="AP74">
        <f t="shared" si="74"/>
        <v>-2.9468613898964981E-7</v>
      </c>
      <c r="AQ74">
        <f t="shared" si="75"/>
        <v>-6.3261286152270133E-4</v>
      </c>
      <c r="AR74">
        <f t="shared" si="76"/>
        <v>-6.32907547661691E-4</v>
      </c>
      <c r="AS74">
        <f t="shared" si="77"/>
        <v>-7.7347395812024381E-5</v>
      </c>
      <c r="AT74">
        <f t="shared" si="78"/>
        <v>-5.0922930271693978E-5</v>
      </c>
      <c r="AU74">
        <f t="shared" si="79"/>
        <v>-7.6117787374540928E-4</v>
      </c>
      <c r="AW74">
        <v>71</v>
      </c>
      <c r="AX74">
        <f>IF(Z74&gt;0, (R74*SUMPRODUCT(K74:$K$98, X74:$X$98)-K74*$AZ$3)/Z74, 0)</f>
        <v>-110307.70549129574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</v>
      </c>
      <c r="S75">
        <f t="shared" si="63"/>
        <v>-212217.60212336053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-1.2452520492577279</v>
      </c>
      <c r="AC75">
        <f t="shared" si="64"/>
        <v>-1.1123462162937838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-0.59344694795243669</v>
      </c>
      <c r="AI75">
        <f t="shared" si="69"/>
        <v>-0.59370902475595444</v>
      </c>
      <c r="AJ75">
        <f t="shared" si="70"/>
        <v>-0.13290583296394409</v>
      </c>
      <c r="AK75">
        <f t="shared" si="92"/>
        <v>-8.7167643448040968E-2</v>
      </c>
      <c r="AL75">
        <f t="shared" si="71"/>
        <v>-0.81378250116793949</v>
      </c>
      <c r="AN75">
        <f t="shared" si="72"/>
        <v>0</v>
      </c>
      <c r="AO75">
        <f t="shared" si="73"/>
        <v>0</v>
      </c>
      <c r="AP75">
        <f t="shared" si="74"/>
        <v>-1.221655770108184E-7</v>
      </c>
      <c r="AQ75">
        <f t="shared" si="75"/>
        <v>-2.7663184169220834E-4</v>
      </c>
      <c r="AR75">
        <f t="shared" si="76"/>
        <v>-2.7675400726921918E-4</v>
      </c>
      <c r="AS75">
        <f t="shared" si="77"/>
        <v>-6.1953280695614208E-5</v>
      </c>
      <c r="AT75">
        <f t="shared" si="78"/>
        <v>-4.0632689790046669E-5</v>
      </c>
      <c r="AU75">
        <f t="shared" si="79"/>
        <v>-3.7933997775488007E-4</v>
      </c>
      <c r="AW75">
        <v>72</v>
      </c>
      <c r="AX75">
        <f>IF(Z75&gt;0, (R75*SUMPRODUCT(K75:$K$98, X75:$X$98)-K75*$AZ$3)/Z75, 0)</f>
        <v>-212217.60212336053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</v>
      </c>
      <c r="S76">
        <f t="shared" si="63"/>
        <v>-420824.18634882726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-1.1123462162937838</v>
      </c>
      <c r="AC76">
        <f t="shared" si="64"/>
        <v>-0.9933920929341663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-0.28285337349502393</v>
      </c>
      <c r="AI76">
        <f t="shared" si="69"/>
        <v>-0.28297140284375899</v>
      </c>
      <c r="AJ76">
        <f t="shared" si="70"/>
        <v>-0.11895412335961753</v>
      </c>
      <c r="AK76">
        <f t="shared" si="92"/>
        <v>-7.7864235140564869E-2</v>
      </c>
      <c r="AL76">
        <f t="shared" si="71"/>
        <v>-0.47978976134394136</v>
      </c>
      <c r="AN76">
        <f t="shared" si="72"/>
        <v>0</v>
      </c>
      <c r="AO76">
        <f t="shared" si="73"/>
        <v>0</v>
      </c>
      <c r="AP76">
        <f t="shared" si="74"/>
        <v>-4.9123834048450732E-8</v>
      </c>
      <c r="AQ76">
        <f t="shared" si="75"/>
        <v>-1.177236198329382E-4</v>
      </c>
      <c r="AR76">
        <f t="shared" si="76"/>
        <v>-1.1777274366698666E-4</v>
      </c>
      <c r="AS76">
        <f t="shared" si="77"/>
        <v>-4.9508725396886264E-5</v>
      </c>
      <c r="AT76">
        <f t="shared" si="78"/>
        <v>-3.2407107269065771E-5</v>
      </c>
      <c r="AU76">
        <f t="shared" si="79"/>
        <v>-1.9968857633293868E-4</v>
      </c>
      <c r="AW76">
        <v>73</v>
      </c>
      <c r="AX76">
        <f>IF(Z76&gt;0, (R76*SUMPRODUCT(K76:$K$98, X76:$X$98)-K76*$AZ$3)/Z76, 0)</f>
        <v>-420824.18634882726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</v>
      </c>
      <c r="S77">
        <f t="shared" si="63"/>
        <v>-861563.40182977705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-0.9933920929341663</v>
      </c>
      <c r="AC77">
        <f t="shared" si="64"/>
        <v>-0.88705378512425836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-0.13073949093932349</v>
      </c>
      <c r="AI77">
        <f t="shared" si="69"/>
        <v>-0.13079097024910152</v>
      </c>
      <c r="AJ77">
        <f t="shared" si="70"/>
        <v>-0.10633830780990794</v>
      </c>
      <c r="AK77">
        <f t="shared" si="92"/>
        <v>-6.9537446505391648E-2</v>
      </c>
      <c r="AL77">
        <f t="shared" si="71"/>
        <v>-0.30666672456440114</v>
      </c>
      <c r="AN77">
        <f t="shared" si="72"/>
        <v>0</v>
      </c>
      <c r="AO77">
        <f t="shared" si="73"/>
        <v>0</v>
      </c>
      <c r="AP77">
        <f t="shared" si="74"/>
        <v>-1.9130086662823085E-8</v>
      </c>
      <c r="AQ77">
        <f t="shared" si="75"/>
        <v>-4.858374758143637E-5</v>
      </c>
      <c r="AR77">
        <f t="shared" si="76"/>
        <v>-4.8602877668099194E-5</v>
      </c>
      <c r="AS77">
        <f t="shared" si="77"/>
        <v>-3.9516090109845616E-5</v>
      </c>
      <c r="AT77">
        <f t="shared" si="78"/>
        <v>-2.5840621867217619E-5</v>
      </c>
      <c r="AU77">
        <f t="shared" si="79"/>
        <v>-1.1395958964516243E-4</v>
      </c>
      <c r="AW77">
        <v>74</v>
      </c>
      <c r="AX77">
        <f>IF(Z77&gt;0, (R77*SUMPRODUCT(K77:$K$98, X77:$X$98)-K77*$AZ$3)/Z77, 0)</f>
        <v>-861563.40182977705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</v>
      </c>
      <c r="S78">
        <f t="shared" si="63"/>
        <v>-1825943.0815166198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-0.88705378512425836</v>
      </c>
      <c r="AC78">
        <f t="shared" si="64"/>
        <v>-0.79205234080957132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-5.8551320833364756E-2</v>
      </c>
      <c r="AI78">
        <f t="shared" si="69"/>
        <v>-5.8573009689628329E-2</v>
      </c>
      <c r="AJ78">
        <f t="shared" si="70"/>
        <v>-9.5001444314687045E-2</v>
      </c>
      <c r="AK78">
        <f t="shared" si="92"/>
        <v>-6.2093764958698089E-2</v>
      </c>
      <c r="AL78">
        <f t="shared" si="71"/>
        <v>-0.21566821896301347</v>
      </c>
      <c r="AN78">
        <f t="shared" si="72"/>
        <v>0</v>
      </c>
      <c r="AO78">
        <f t="shared" si="73"/>
        <v>0</v>
      </c>
      <c r="AP78">
        <f t="shared" si="74"/>
        <v>-7.1961937879341473E-9</v>
      </c>
      <c r="AQ78">
        <f t="shared" si="75"/>
        <v>-1.9426872774479654E-5</v>
      </c>
      <c r="AR78">
        <f t="shared" si="76"/>
        <v>-1.943406896826759E-5</v>
      </c>
      <c r="AS78">
        <f t="shared" si="77"/>
        <v>-3.1520740195523597E-5</v>
      </c>
      <c r="AT78">
        <f t="shared" si="78"/>
        <v>-2.0602228178150379E-5</v>
      </c>
      <c r="AU78">
        <f t="shared" si="79"/>
        <v>-7.155703734194157E-5</v>
      </c>
      <c r="AW78">
        <v>75</v>
      </c>
      <c r="AX78">
        <f>IF(Z78&gt;0, (R78*SUMPRODUCT(K78:$K$98, X78:$X$98)-K78*$AZ$3)/Z78, 0)</f>
        <v>-1825943.0815166198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</v>
      </c>
      <c r="S79">
        <f t="shared" si="63"/>
        <v>-4011995.8392630098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-0.79205234080957132</v>
      </c>
      <c r="AC79">
        <f t="shared" si="64"/>
        <v>-0.70720567119817745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-2.5316657121144059E-2</v>
      </c>
      <c r="AI79">
        <f t="shared" si="69"/>
        <v>-2.5325470760284425E-2</v>
      </c>
      <c r="AJ79">
        <f t="shared" si="70"/>
        <v>-8.4846669611393866E-2</v>
      </c>
      <c r="AK79">
        <f t="shared" si="92"/>
        <v>-5.5443663856669996E-2</v>
      </c>
      <c r="AL79">
        <f t="shared" si="71"/>
        <v>-0.16561580422834829</v>
      </c>
      <c r="AN79">
        <f t="shared" si="72"/>
        <v>0</v>
      </c>
      <c r="AO79">
        <f t="shared" si="73"/>
        <v>0</v>
      </c>
      <c r="AP79">
        <f t="shared" si="74"/>
        <v>-2.6109793789056956E-9</v>
      </c>
      <c r="AQ79">
        <f t="shared" si="75"/>
        <v>-7.4998838315721888E-6</v>
      </c>
      <c r="AR79">
        <f t="shared" si="76"/>
        <v>-7.5024948109510945E-6</v>
      </c>
      <c r="AS79">
        <f t="shared" si="77"/>
        <v>-2.5135236557348609E-5</v>
      </c>
      <c r="AT79">
        <f t="shared" si="78"/>
        <v>-1.6424800325414042E-5</v>
      </c>
      <c r="AU79">
        <f t="shared" si="79"/>
        <v>-4.9062531693713748E-5</v>
      </c>
      <c r="AW79">
        <v>76</v>
      </c>
      <c r="AX79">
        <f>IF(Z79&gt;0, (R79*SUMPRODUCT(K79:$K$98, X79:$X$98)-K79*$AZ$3)/Z79, 0)</f>
        <v>-4011995.8392630098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</v>
      </c>
      <c r="S80">
        <f t="shared" si="63"/>
        <v>-9145971.645107016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-0.70720567119817745</v>
      </c>
      <c r="AC80">
        <f t="shared" si="64"/>
        <v>-0.63143987064971585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-1.0546983758607787E-2</v>
      </c>
      <c r="AI80">
        <f t="shared" si="69"/>
        <v>-1.0550435769477444E-2</v>
      </c>
      <c r="AJ80">
        <f t="shared" si="70"/>
        <v>-7.5765800548461604E-2</v>
      </c>
      <c r="AK80">
        <f t="shared" si="92"/>
        <v>-4.9504396983872427E-2</v>
      </c>
      <c r="AL80">
        <f t="shared" si="71"/>
        <v>-0.13582063330181149</v>
      </c>
      <c r="AN80">
        <f t="shared" si="72"/>
        <v>0</v>
      </c>
      <c r="AO80">
        <f t="shared" si="73"/>
        <v>0</v>
      </c>
      <c r="AP80">
        <f t="shared" si="74"/>
        <v>-9.1306628900586502E-10</v>
      </c>
      <c r="AQ80">
        <f t="shared" si="75"/>
        <v>-2.7897059668394109E-6</v>
      </c>
      <c r="AR80">
        <f t="shared" si="76"/>
        <v>-2.7906190331284165E-6</v>
      </c>
      <c r="AS80">
        <f t="shared" si="77"/>
        <v>-2.0040260866041985E-5</v>
      </c>
      <c r="AT80">
        <f t="shared" si="78"/>
        <v>-1.3094048005713962E-5</v>
      </c>
      <c r="AU80">
        <f t="shared" si="79"/>
        <v>-3.5924927904884369E-5</v>
      </c>
      <c r="AW80">
        <v>77</v>
      </c>
      <c r="AX80">
        <f>IF(Z80&gt;0, (R80*SUMPRODUCT(K80:$K$98, X80:$X$98)-K80*$AZ$3)/Z80, 0)</f>
        <v>-9145971.645107016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</v>
      </c>
      <c r="S81">
        <f t="shared" si="63"/>
        <v>-21682824.938193925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-0.63143987064971585</v>
      </c>
      <c r="AC81">
        <f t="shared" si="64"/>
        <v>-0.56378792782684961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-4.2348225046626008E-3</v>
      </c>
      <c r="AI81">
        <f t="shared" si="69"/>
        <v>-4.2361225841712298E-3</v>
      </c>
      <c r="AJ81">
        <f t="shared" si="70"/>
        <v>-6.765194282286624E-2</v>
      </c>
      <c r="AK81">
        <f t="shared" si="92"/>
        <v>-4.4200790945480115E-2</v>
      </c>
      <c r="AL81">
        <f t="shared" si="71"/>
        <v>-0.11608885635251759</v>
      </c>
      <c r="AN81">
        <f t="shared" si="72"/>
        <v>0</v>
      </c>
      <c r="AO81">
        <f t="shared" si="73"/>
        <v>0</v>
      </c>
      <c r="AP81">
        <f t="shared" si="74"/>
        <v>-3.0703087096455021E-10</v>
      </c>
      <c r="AQ81">
        <f t="shared" si="75"/>
        <v>-1.0001090189919822E-6</v>
      </c>
      <c r="AR81">
        <f t="shared" si="76"/>
        <v>-1.0004160498629467E-6</v>
      </c>
      <c r="AS81">
        <f t="shared" si="77"/>
        <v>-1.5976895866352023E-5</v>
      </c>
      <c r="AT81">
        <f t="shared" si="78"/>
        <v>-1.0438597986688413E-5</v>
      </c>
      <c r="AU81">
        <f t="shared" si="79"/>
        <v>-2.7415909902903384E-5</v>
      </c>
      <c r="AW81">
        <v>78</v>
      </c>
      <c r="AX81">
        <f>IF(Z81&gt;0, (R81*SUMPRODUCT(K81:$K$98, X81:$X$98)-K81*$AZ$3)/Z81, 0)</f>
        <v>-21682824.938193925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</v>
      </c>
      <c r="S82">
        <f t="shared" si="63"/>
        <v>-53583466.131788403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-0.56378792782684961</v>
      </c>
      <c r="AC82">
        <f t="shared" si="64"/>
        <v>-0.50338291674941038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-1.6347204083770489E-3</v>
      </c>
      <c r="AI82">
        <f t="shared" si="69"/>
        <v>-1.6351901268864034E-3</v>
      </c>
      <c r="AJ82">
        <f t="shared" si="70"/>
        <v>-6.040501107743923E-2</v>
      </c>
      <c r="AK82">
        <f t="shared" si="92"/>
        <v>-3.9465154947879479E-2</v>
      </c>
      <c r="AL82">
        <f t="shared" si="71"/>
        <v>-0.10150535615220511</v>
      </c>
      <c r="AN82">
        <f t="shared" si="72"/>
        <v>0</v>
      </c>
      <c r="AO82">
        <f t="shared" si="73"/>
        <v>0</v>
      </c>
      <c r="AP82">
        <f t="shared" si="74"/>
        <v>-9.9044823576193322E-11</v>
      </c>
      <c r="AQ82">
        <f t="shared" si="75"/>
        <v>-3.4469707115994314E-7</v>
      </c>
      <c r="AR82">
        <f t="shared" si="76"/>
        <v>-3.4479611598351934E-7</v>
      </c>
      <c r="AS82">
        <f t="shared" si="77"/>
        <v>-1.2736997895835135E-5</v>
      </c>
      <c r="AT82">
        <f t="shared" si="78"/>
        <v>-8.3216207821819379E-6</v>
      </c>
      <c r="AU82">
        <f t="shared" si="79"/>
        <v>-2.1403414794000591E-5</v>
      </c>
      <c r="AW82">
        <v>79</v>
      </c>
      <c r="AX82">
        <f>IF(Z82&gt;0, (R82*SUMPRODUCT(K82:$K$98, X82:$X$98)-K82*$AZ$3)/Z82, 0)</f>
        <v>-53583466.131788403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</v>
      </c>
      <c r="S83">
        <f t="shared" si="63"/>
        <v>-138344835.28231537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-0.50338291674941038</v>
      </c>
      <c r="AC83">
        <f t="shared" si="64"/>
        <v>-0.4494493228871439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-6.0516653589364139E-4</v>
      </c>
      <c r="AI83">
        <f t="shared" si="69"/>
        <v>-6.0532897394995554E-4</v>
      </c>
      <c r="AJ83">
        <f t="shared" si="70"/>
        <v>-5.3933593862266482E-2</v>
      </c>
      <c r="AK83">
        <f t="shared" si="92"/>
        <v>-3.5236804172458731E-2</v>
      </c>
      <c r="AL83">
        <f t="shared" si="71"/>
        <v>-8.9775727008675171E-2</v>
      </c>
      <c r="AN83">
        <f t="shared" si="72"/>
        <v>0</v>
      </c>
      <c r="AO83">
        <f t="shared" si="73"/>
        <v>0</v>
      </c>
      <c r="AP83">
        <f t="shared" si="74"/>
        <v>-3.0581858202012187E-11</v>
      </c>
      <c r="AQ83">
        <f t="shared" si="75"/>
        <v>-1.1393338241817454E-7</v>
      </c>
      <c r="AR83">
        <f t="shared" si="76"/>
        <v>-1.1396396427637656E-7</v>
      </c>
      <c r="AS83">
        <f t="shared" si="77"/>
        <v>-1.0153959960165543E-5</v>
      </c>
      <c r="AT83">
        <f t="shared" si="78"/>
        <v>-6.6339561870298909E-6</v>
      </c>
      <c r="AU83">
        <f t="shared" si="79"/>
        <v>-1.6901880111471809E-5</v>
      </c>
      <c r="AW83">
        <v>80</v>
      </c>
      <c r="AX83">
        <f>IF(Z83&gt;0, (R83*SUMPRODUCT(K83:$K$98, X83:$X$98)-K83*$AZ$3)/Z83, 0)</f>
        <v>-138344835.28231537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</v>
      </c>
      <c r="S84">
        <f t="shared" si="63"/>
        <v>-373999870.54914957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-0.4494493228871439</v>
      </c>
      <c r="AC84">
        <f t="shared" si="64"/>
        <v>-0.40129413453540347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-2.1432941742884288E-4</v>
      </c>
      <c r="AI84">
        <f t="shared" si="69"/>
        <v>-2.1438306639587945E-4</v>
      </c>
      <c r="AJ84">
        <f t="shared" si="70"/>
        <v>-4.815518835174043E-2</v>
      </c>
      <c r="AK84">
        <f t="shared" si="92"/>
        <v>-3.1461452602100079E-2</v>
      </c>
      <c r="AL84">
        <f t="shared" si="71"/>
        <v>-7.9831024020236396E-2</v>
      </c>
      <c r="AN84">
        <f t="shared" si="72"/>
        <v>0</v>
      </c>
      <c r="AO84">
        <f t="shared" si="73"/>
        <v>0</v>
      </c>
      <c r="AP84">
        <f t="shared" si="74"/>
        <v>-9.0181909724395514E-12</v>
      </c>
      <c r="AQ84">
        <f t="shared" si="75"/>
        <v>-3.6027974519392446E-8</v>
      </c>
      <c r="AR84">
        <f t="shared" si="76"/>
        <v>-3.6036992710364887E-8</v>
      </c>
      <c r="AS84">
        <f t="shared" si="77"/>
        <v>-8.0947072955537898E-6</v>
      </c>
      <c r="AT84">
        <f t="shared" si="78"/>
        <v>-5.2885526694806275E-6</v>
      </c>
      <c r="AU84">
        <f t="shared" si="79"/>
        <v>-1.3419296957744784E-5</v>
      </c>
      <c r="AW84">
        <v>81</v>
      </c>
      <c r="AX84">
        <f>IF(Z84&gt;0, (R84*SUMPRODUCT(K84:$K$98, X84:$X$98)-K84*$AZ$3)/Z84, 0)</f>
        <v>-373999870.54914957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</v>
      </c>
      <c r="S85">
        <f t="shared" si="63"/>
        <v>-1061289181.164804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-0.40129413453540347</v>
      </c>
      <c r="AC85">
        <f t="shared" si="64"/>
        <v>-0.35829836495166106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-7.2464282211601272E-5</v>
      </c>
      <c r="AI85">
        <f t="shared" si="69"/>
        <v>-7.2481162547861672E-5</v>
      </c>
      <c r="AJ85">
        <f t="shared" si="70"/>
        <v>-4.2995769583742405E-2</v>
      </c>
      <c r="AK85">
        <f t="shared" si="92"/>
        <v>-2.8090589417478246E-2</v>
      </c>
      <c r="AL85">
        <f t="shared" si="71"/>
        <v>-7.1158840163768514E-2</v>
      </c>
      <c r="AN85">
        <f t="shared" si="72"/>
        <v>0</v>
      </c>
      <c r="AO85">
        <f t="shared" si="73"/>
        <v>0</v>
      </c>
      <c r="AP85">
        <f t="shared" si="74"/>
        <v>-2.5335013169216726E-12</v>
      </c>
      <c r="AQ85">
        <f t="shared" si="75"/>
        <v>-1.0875870692433717E-8</v>
      </c>
      <c r="AR85">
        <f t="shared" si="76"/>
        <v>-1.0878404193750639E-8</v>
      </c>
      <c r="AS85">
        <f t="shared" si="77"/>
        <v>-6.453060956968857E-6</v>
      </c>
      <c r="AT85">
        <f t="shared" si="78"/>
        <v>-4.2160028203498767E-6</v>
      </c>
      <c r="AU85">
        <f t="shared" si="79"/>
        <v>-1.0679942181512485E-5</v>
      </c>
      <c r="AW85">
        <v>82</v>
      </c>
      <c r="AX85">
        <f>IF(Z85&gt;0, (R85*SUMPRODUCT(K85:$K$98, X85:$X$98)-K85*$AZ$3)/Z85, 0)</f>
        <v>-1061289181.164804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</v>
      </c>
      <c r="S86">
        <f t="shared" si="63"/>
        <v>-3170181599.9635539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-0.35829836495166106</v>
      </c>
      <c r="AC86">
        <f t="shared" si="64"/>
        <v>-0.31990926367421318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-2.3331869011215585E-5</v>
      </c>
      <c r="AI86">
        <f t="shared" si="69"/>
        <v>-2.3336914609607771E-5</v>
      </c>
      <c r="AJ86">
        <f t="shared" si="70"/>
        <v>-3.8389101277447879E-2</v>
      </c>
      <c r="AK86">
        <f t="shared" si="92"/>
        <v>-2.5080885546616277E-2</v>
      </c>
      <c r="AL86">
        <f t="shared" si="71"/>
        <v>-6.3493323738673765E-2</v>
      </c>
      <c r="AN86">
        <f t="shared" si="72"/>
        <v>0</v>
      </c>
      <c r="AO86">
        <f t="shared" si="73"/>
        <v>0</v>
      </c>
      <c r="AP86">
        <f t="shared" si="74"/>
        <v>-6.7613699275315019E-13</v>
      </c>
      <c r="AQ86">
        <f t="shared" si="75"/>
        <v>-3.1265944140516568E-9</v>
      </c>
      <c r="AR86">
        <f t="shared" si="76"/>
        <v>-3.1272705510444101E-9</v>
      </c>
      <c r="AS86">
        <f t="shared" si="77"/>
        <v>-5.1443435395953503E-6</v>
      </c>
      <c r="AT86">
        <f t="shared" si="78"/>
        <v>-3.3609719226446934E-6</v>
      </c>
      <c r="AU86">
        <f t="shared" si="79"/>
        <v>-8.5084427327910891E-6</v>
      </c>
      <c r="AW86">
        <v>83</v>
      </c>
      <c r="AX86">
        <f>IF(Z86&gt;0, (R86*SUMPRODUCT(K86:$K$98, X86:$X$98)-K86*$AZ$3)/Z86, 0)</f>
        <v>-3170181599.9635539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</v>
      </c>
      <c r="S87">
        <f t="shared" si="63"/>
        <v>-9996827815.4959068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-0.31990926367421318</v>
      </c>
      <c r="AC87">
        <f t="shared" si="64"/>
        <v>-0.28563327380677306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-7.1330457094966381E-6</v>
      </c>
      <c r="AI87">
        <f t="shared" si="69"/>
        <v>-7.1344743290501532E-6</v>
      </c>
      <c r="AJ87">
        <f t="shared" si="70"/>
        <v>-3.4275989867440126E-2</v>
      </c>
      <c r="AK87">
        <f t="shared" si="92"/>
        <v>-2.2393648457194926E-2</v>
      </c>
      <c r="AL87">
        <f t="shared" si="71"/>
        <v>-5.6676772798964103E-2</v>
      </c>
      <c r="AN87">
        <f t="shared" si="72"/>
        <v>0</v>
      </c>
      <c r="AO87">
        <f t="shared" si="73"/>
        <v>0</v>
      </c>
      <c r="AP87">
        <f t="shared" si="74"/>
        <v>-1.7093090240332786E-13</v>
      </c>
      <c r="AQ87">
        <f t="shared" si="75"/>
        <v>-8.5345180738194884E-10</v>
      </c>
      <c r="AR87">
        <f t="shared" si="76"/>
        <v>-8.5362273828435214E-10</v>
      </c>
      <c r="AS87">
        <f t="shared" si="77"/>
        <v>-4.1010399615449046E-6</v>
      </c>
      <c r="AT87">
        <f t="shared" si="78"/>
        <v>-2.6793463168509096E-6</v>
      </c>
      <c r="AU87">
        <f t="shared" si="79"/>
        <v>-6.7812399011340982E-6</v>
      </c>
      <c r="AW87">
        <v>84</v>
      </c>
      <c r="AX87">
        <f>IF(Z87&gt;0, (R87*SUMPRODUCT(K87:$K$98, X87:$X$98)-K87*$AZ$3)/Z87, 0)</f>
        <v>-9996827815.4959068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</v>
      </c>
      <c r="S88">
        <f t="shared" si="63"/>
        <v>-33373559805.466686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-0.28563327380677306</v>
      </c>
      <c r="AC88">
        <f t="shared" si="64"/>
        <v>-0.25502970948697978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-2.0644997796974783E-6</v>
      </c>
      <c r="AI88">
        <f t="shared" si="69"/>
        <v>-2.0648818631656092E-6</v>
      </c>
      <c r="AJ88">
        <f t="shared" si="70"/>
        <v>-3.0603564319793275E-2</v>
      </c>
      <c r="AK88">
        <f t="shared" si="92"/>
        <v>-1.9994329166474117E-2</v>
      </c>
      <c r="AL88">
        <f t="shared" si="71"/>
        <v>-5.0599958368130554E-2</v>
      </c>
      <c r="AN88">
        <f t="shared" si="72"/>
        <v>0</v>
      </c>
      <c r="AO88">
        <f t="shared" si="73"/>
        <v>0</v>
      </c>
      <c r="AP88">
        <f t="shared" si="74"/>
        <v>-4.0817294969629326E-14</v>
      </c>
      <c r="AQ88">
        <f t="shared" si="75"/>
        <v>-2.2054682680948168E-10</v>
      </c>
      <c r="AR88">
        <f t="shared" si="76"/>
        <v>-2.205876441044513E-10</v>
      </c>
      <c r="AS88">
        <f t="shared" si="77"/>
        <v>-3.2693241559848078E-6</v>
      </c>
      <c r="AT88">
        <f t="shared" si="78"/>
        <v>-2.1359584995917553E-6</v>
      </c>
      <c r="AU88">
        <f t="shared" si="79"/>
        <v>-5.4055032432206675E-6</v>
      </c>
      <c r="AW88">
        <v>85</v>
      </c>
      <c r="AX88">
        <f>IF(Z88&gt;0, (R88*SUMPRODUCT(K88:$K$98, X88:$X$98)-K88*$AZ$3)/Z88, 0)</f>
        <v>-33373559805.466686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</v>
      </c>
      <c r="S89">
        <f t="shared" si="63"/>
        <v>-119559170599.58217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-0.25502970948697978</v>
      </c>
      <c r="AC89">
        <f t="shared" si="64"/>
        <v>-0.22770509794570065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-5.6607137130622008E-7</v>
      </c>
      <c r="AI89">
        <f t="shared" si="69"/>
        <v>-5.6616659825401665E-7</v>
      </c>
      <c r="AJ89">
        <f t="shared" si="70"/>
        <v>-2.7324611541279131E-2</v>
      </c>
      <c r="AK89">
        <f t="shared" si="92"/>
        <v>-1.7852079664088586E-2</v>
      </c>
      <c r="AL89">
        <f t="shared" si="71"/>
        <v>-4.517725737196597E-2</v>
      </c>
      <c r="AN89">
        <f t="shared" si="72"/>
        <v>0</v>
      </c>
      <c r="AO89">
        <f t="shared" si="73"/>
        <v>0</v>
      </c>
      <c r="AP89">
        <f t="shared" si="74"/>
        <v>-9.0829686383774642E-15</v>
      </c>
      <c r="AQ89">
        <f t="shared" si="75"/>
        <v>-5.3993209187411193E-11</v>
      </c>
      <c r="AR89">
        <f t="shared" si="76"/>
        <v>-5.4002292156049573E-11</v>
      </c>
      <c r="AS89">
        <f t="shared" si="77"/>
        <v>-2.6062852525268187E-6</v>
      </c>
      <c r="AT89">
        <f t="shared" si="78"/>
        <v>-1.7027730434578736E-6</v>
      </c>
      <c r="AU89">
        <f t="shared" si="79"/>
        <v>-4.3091122982768479E-6</v>
      </c>
      <c r="AW89">
        <v>86</v>
      </c>
      <c r="AX89">
        <f>IF(Z89&gt;0, (R89*SUMPRODUCT(K89:$K$98, X89:$X$98)-K89*$AZ$3)/Z89, 0)</f>
        <v>-119559170599.58217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</v>
      </c>
      <c r="S90">
        <f t="shared" si="63"/>
        <v>-461895978445.02643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-0.22770509794570065</v>
      </c>
      <c r="AC90">
        <f t="shared" si="64"/>
        <v>-0.20330812321234923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-1.4453335894504767E-7</v>
      </c>
      <c r="AI90">
        <f t="shared" si="69"/>
        <v>-1.4455536694389372E-7</v>
      </c>
      <c r="AJ90">
        <f t="shared" si="70"/>
        <v>-2.4396974733351423E-2</v>
      </c>
      <c r="AK90">
        <f t="shared" si="92"/>
        <v>-1.5939356856199047E-2</v>
      </c>
      <c r="AL90">
        <f t="shared" si="71"/>
        <v>-4.0336476144917414E-2</v>
      </c>
      <c r="AN90">
        <f t="shared" si="72"/>
        <v>0</v>
      </c>
      <c r="AO90">
        <f t="shared" si="73"/>
        <v>0</v>
      </c>
      <c r="AP90">
        <f t="shared" si="74"/>
        <v>-1.8742627850177061E-15</v>
      </c>
      <c r="AQ90">
        <f t="shared" si="75"/>
        <v>-1.2308865415667604E-11</v>
      </c>
      <c r="AR90">
        <f t="shared" si="76"/>
        <v>-1.2310739678452622E-11</v>
      </c>
      <c r="AS90">
        <f t="shared" si="77"/>
        <v>-2.077714658637671E-6</v>
      </c>
      <c r="AT90">
        <f t="shared" si="78"/>
        <v>-1.3574402462330323E-6</v>
      </c>
      <c r="AU90">
        <f t="shared" si="79"/>
        <v>-3.435167215610382E-6</v>
      </c>
      <c r="AW90">
        <v>87</v>
      </c>
      <c r="AX90">
        <f>IF(Z90&gt;0, (R90*SUMPRODUCT(K90:$K$98, X90:$X$98)-K90*$AZ$3)/Z90, 0)</f>
        <v>-461895978445.02643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</v>
      </c>
      <c r="S91">
        <f t="shared" si="63"/>
        <v>-1935159207573.9553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-0.20330812321234923</v>
      </c>
      <c r="AC91">
        <f t="shared" si="64"/>
        <v>-0.18152511002167182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-3.4195466874844023E-8</v>
      </c>
      <c r="AI91">
        <f t="shared" si="69"/>
        <v>-3.4200157060264199E-8</v>
      </c>
      <c r="AJ91">
        <f t="shared" si="70"/>
        <v>-2.1783013190677408E-2</v>
      </c>
      <c r="AK91">
        <f t="shared" si="92"/>
        <v>-1.4231568624864447E-2</v>
      </c>
      <c r="AL91">
        <f t="shared" si="71"/>
        <v>-3.6014616015698914E-2</v>
      </c>
      <c r="AN91">
        <f t="shared" si="72"/>
        <v>0</v>
      </c>
      <c r="AO91">
        <f t="shared" si="73"/>
        <v>0</v>
      </c>
      <c r="AP91">
        <f t="shared" si="74"/>
        <v>-3.566333203829781E-16</v>
      </c>
      <c r="AQ91">
        <f t="shared" si="75"/>
        <v>-2.6001622113189175E-12</v>
      </c>
      <c r="AR91">
        <f t="shared" si="76"/>
        <v>-2.6005188446393006E-12</v>
      </c>
      <c r="AS91">
        <f t="shared" si="77"/>
        <v>-1.6563414078936821E-6</v>
      </c>
      <c r="AT91">
        <f t="shared" si="78"/>
        <v>-1.082143053686067E-6</v>
      </c>
      <c r="AU91">
        <f t="shared" si="79"/>
        <v>-2.7384870620985938E-6</v>
      </c>
      <c r="AW91">
        <v>88</v>
      </c>
      <c r="AX91">
        <f>IF(Z91&gt;0, (R91*SUMPRODUCT(K91:$K$98, X91:$X$98)-K91*$AZ$3)/Z91, 0)</f>
        <v>-1935159207573.9553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</v>
      </c>
      <c r="S92">
        <f t="shared" si="63"/>
        <v>-8848894116201.9121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-0.18152511002167182</v>
      </c>
      <c r="AC92">
        <f t="shared" si="64"/>
        <v>-0.16207599109303428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-7.454971127243207E-9</v>
      </c>
      <c r="AI92">
        <f t="shared" si="69"/>
        <v>-7.45588692524556E-9</v>
      </c>
      <c r="AJ92">
        <f t="shared" si="70"/>
        <v>-1.9449118928637543E-2</v>
      </c>
      <c r="AK92">
        <f t="shared" si="92"/>
        <v>-1.2706757701517029E-2</v>
      </c>
      <c r="AL92">
        <f t="shared" si="71"/>
        <v>-3.2155884086041496E-2</v>
      </c>
      <c r="AN92">
        <f t="shared" si="72"/>
        <v>0</v>
      </c>
      <c r="AO92">
        <f t="shared" si="73"/>
        <v>0</v>
      </c>
      <c r="AP92">
        <f t="shared" si="74"/>
        <v>-6.2174682174435677E-17</v>
      </c>
      <c r="AQ92">
        <f t="shared" si="75"/>
        <v>-5.0612739847103631E-13</v>
      </c>
      <c r="AR92">
        <f t="shared" si="76"/>
        <v>-5.0618957315321068E-13</v>
      </c>
      <c r="AS92">
        <f t="shared" si="77"/>
        <v>-1.3204252300766786E-6</v>
      </c>
      <c r="AT92">
        <f t="shared" si="78"/>
        <v>-8.6267781708349046E-7</v>
      </c>
      <c r="AU92">
        <f t="shared" si="79"/>
        <v>-2.183103553349742E-6</v>
      </c>
      <c r="AW92">
        <v>89</v>
      </c>
      <c r="AX92">
        <f>IF(Z92&gt;0, (R92*SUMPRODUCT(K92:$K$98, X92:$X$98)-K92*$AZ$3)/Z92, 0)</f>
        <v>-8848894116201.9121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</v>
      </c>
      <c r="S93">
        <f t="shared" si="63"/>
        <v>-44494056287986.219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-0.16207599109303428</v>
      </c>
      <c r="AC93">
        <f t="shared" si="64"/>
        <v>-0.14471070633350672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-1.4880440054972293E-9</v>
      </c>
      <c r="AI93">
        <f t="shared" si="69"/>
        <v>-1.4882066235168103E-9</v>
      </c>
      <c r="AJ93">
        <f t="shared" si="70"/>
        <v>-1.7365284759527561E-2</v>
      </c>
      <c r="AK93">
        <f t="shared" si="92"/>
        <v>-1.1345319376512401E-2</v>
      </c>
      <c r="AL93">
        <f t="shared" si="71"/>
        <v>-2.8710605624246585E-2</v>
      </c>
      <c r="AN93">
        <f t="shared" si="72"/>
        <v>0</v>
      </c>
      <c r="AO93">
        <f t="shared" si="73"/>
        <v>0</v>
      </c>
      <c r="AP93">
        <f t="shared" si="74"/>
        <v>-9.8574487352856642E-18</v>
      </c>
      <c r="AQ93">
        <f t="shared" si="75"/>
        <v>-9.0201058516377439E-14</v>
      </c>
      <c r="AR93">
        <f t="shared" si="76"/>
        <v>-9.0210915965112722E-14</v>
      </c>
      <c r="AS93">
        <f t="shared" si="77"/>
        <v>-1.0526349092910742E-6</v>
      </c>
      <c r="AT93">
        <f t="shared" si="78"/>
        <v>-6.8772147408760975E-7</v>
      </c>
      <c r="AU93">
        <f t="shared" si="79"/>
        <v>-1.7403564735896E-6</v>
      </c>
      <c r="AW93">
        <v>90</v>
      </c>
      <c r="AX93">
        <f>IF(Z93&gt;0, (R93*SUMPRODUCT(K93:$K$98, X93:$X$98)-K93*$AZ$3)/Z93, 0)</f>
        <v>-44494056287986.219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</v>
      </c>
      <c r="S94">
        <f t="shared" si="63"/>
        <v>-248337779503149.28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-0.14471070633350672</v>
      </c>
      <c r="AC94">
        <f t="shared" si="64"/>
        <v>-0.12920598779785256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-2.6995535345611066E-10</v>
      </c>
      <c r="AI94">
        <f t="shared" si="69"/>
        <v>-2.6998136761876775E-10</v>
      </c>
      <c r="AJ94">
        <f t="shared" si="70"/>
        <v>-1.5504718535654161E-2</v>
      </c>
      <c r="AK94">
        <f t="shared" si="92"/>
        <v>-1.0129749443345472E-2</v>
      </c>
      <c r="AL94">
        <f t="shared" si="71"/>
        <v>-2.5634468248981E-2</v>
      </c>
      <c r="AN94">
        <f t="shared" si="72"/>
        <v>0</v>
      </c>
      <c r="AO94">
        <f t="shared" si="73"/>
        <v>0</v>
      </c>
      <c r="AP94">
        <f t="shared" si="74"/>
        <v>-1.4079514782355519E-18</v>
      </c>
      <c r="AQ94">
        <f t="shared" si="75"/>
        <v>-1.4610658200551766E-14</v>
      </c>
      <c r="AR94">
        <f t="shared" si="76"/>
        <v>-1.4612066152030003E-14</v>
      </c>
      <c r="AS94">
        <f t="shared" si="77"/>
        <v>-8.391541050028939E-7</v>
      </c>
      <c r="AT94">
        <f t="shared" si="78"/>
        <v>-5.4824734860467365E-7</v>
      </c>
      <c r="AU94">
        <f t="shared" si="79"/>
        <v>-1.3874014682196338E-6</v>
      </c>
      <c r="AW94">
        <v>91</v>
      </c>
      <c r="AX94">
        <f>IF(Z94&gt;0, (R94*SUMPRODUCT(K94:$K$98, X94:$X$98)-K94*$AZ$3)/Z94, 0)</f>
        <v>-248337779503149.28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</v>
      </c>
      <c r="S95">
        <f t="shared" si="63"/>
        <v>-1557391246668868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-0.12920598779785256</v>
      </c>
      <c r="AC95">
        <f t="shared" si="64"/>
        <v>-0.11536248910523826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-4.4100623446586443E-11</v>
      </c>
      <c r="AI95">
        <f t="shared" si="69"/>
        <v>-4.4104327155893656E-11</v>
      </c>
      <c r="AJ95">
        <f t="shared" si="70"/>
        <v>-1.3843498692614295E-2</v>
      </c>
      <c r="AK95">
        <f t="shared" si="92"/>
        <v>-9.0444191458496793E-3</v>
      </c>
      <c r="AL95">
        <f t="shared" si="71"/>
        <v>-2.2887917882568304E-2</v>
      </c>
      <c r="AN95">
        <f t="shared" si="72"/>
        <v>0</v>
      </c>
      <c r="AO95">
        <f t="shared" si="73"/>
        <v>0</v>
      </c>
      <c r="AP95">
        <f t="shared" si="74"/>
        <v>-1.7897678683954633E-19</v>
      </c>
      <c r="AQ95">
        <f t="shared" si="75"/>
        <v>-2.1311035039159008E-15</v>
      </c>
      <c r="AR95">
        <f t="shared" si="76"/>
        <v>-2.1312824807027403E-15</v>
      </c>
      <c r="AS95">
        <f t="shared" si="77"/>
        <v>-6.6896851483329947E-7</v>
      </c>
      <c r="AT95">
        <f t="shared" si="78"/>
        <v>-4.3705942969149199E-7</v>
      </c>
      <c r="AU95">
        <f t="shared" si="79"/>
        <v>-1.1060279466560741E-6</v>
      </c>
      <c r="AW95">
        <v>92</v>
      </c>
      <c r="AX95">
        <f>IF(Z95&gt;0, (R95*SUMPRODUCT(K95:$K$98, X95:$X$98)-K95*$AZ$3)/Z95, 0)</f>
        <v>-1557391246668868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</v>
      </c>
      <c r="S96">
        <f t="shared" si="63"/>
        <v>-1.1144369446648042E+16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-0.11536248910523826</v>
      </c>
      <c r="AC96">
        <f t="shared" si="64"/>
        <v>-0.10300222241539317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-6.4090909484580067E-12</v>
      </c>
      <c r="AI96">
        <f t="shared" si="69"/>
        <v>-6.40955307519792E-12</v>
      </c>
      <c r="AJ96">
        <f t="shared" si="70"/>
        <v>-1.2360266689845092E-2</v>
      </c>
      <c r="AK96">
        <f t="shared" si="92"/>
        <v>-8.0753742373666799E-3</v>
      </c>
      <c r="AL96">
        <f t="shared" si="71"/>
        <v>-2.0435640933621324E-2</v>
      </c>
      <c r="AN96">
        <f t="shared" si="72"/>
        <v>0</v>
      </c>
      <c r="AO96">
        <f t="shared" si="73"/>
        <v>0</v>
      </c>
      <c r="AP96">
        <f t="shared" si="74"/>
        <v>-1.9938977811962433E-20</v>
      </c>
      <c r="AQ96">
        <f t="shared" si="75"/>
        <v>-2.7652743539598737E-16</v>
      </c>
      <c r="AR96">
        <f t="shared" si="76"/>
        <v>-2.7654737437379931E-16</v>
      </c>
      <c r="AS96">
        <f t="shared" si="77"/>
        <v>-5.3329760429997559E-7</v>
      </c>
      <c r="AT96">
        <f t="shared" si="78"/>
        <v>-3.4842110147603666E-7</v>
      </c>
      <c r="AU96">
        <f t="shared" si="79"/>
        <v>-8.8171870605255951E-7</v>
      </c>
      <c r="AW96">
        <v>93</v>
      </c>
      <c r="AX96">
        <f>IF(Z96&gt;0, (R96*SUMPRODUCT(K96:$K$98, X96:$X$98)-K96*$AZ$3)/Z96, 0)</f>
        <v>-1.1144369446648042E+16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</v>
      </c>
      <c r="S97">
        <f t="shared" si="63"/>
        <v>-9.2841671057717248E+16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-0.10300222241539317</v>
      </c>
      <c r="AC97">
        <f t="shared" si="64"/>
        <v>-9.1966270013744134E-2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-8.1595384171915595E-13</v>
      </c>
      <c r="AI97">
        <f t="shared" si="69"/>
        <v>-8.1600337027081062E-13</v>
      </c>
      <c r="AJ97">
        <f t="shared" si="70"/>
        <v>-1.1035952401649035E-2</v>
      </c>
      <c r="AK97">
        <f t="shared" si="92"/>
        <v>-7.2101555690775223E-3</v>
      </c>
      <c r="AL97">
        <f t="shared" si="71"/>
        <v>-1.8246107971542559E-2</v>
      </c>
      <c r="AN97">
        <f t="shared" si="72"/>
        <v>0</v>
      </c>
      <c r="AO97">
        <f t="shared" si="73"/>
        <v>0</v>
      </c>
      <c r="AP97">
        <f t="shared" si="74"/>
        <v>-1.9080045101566007E-21</v>
      </c>
      <c r="AQ97">
        <f t="shared" si="75"/>
        <v>-3.143325532583467E-17</v>
      </c>
      <c r="AR97">
        <f t="shared" si="76"/>
        <v>-3.1435163330344827E-17</v>
      </c>
      <c r="AS97">
        <f t="shared" si="77"/>
        <v>-4.2514158506063008E-7</v>
      </c>
      <c r="AT97">
        <f t="shared" si="78"/>
        <v>-2.7775916890628419E-7</v>
      </c>
      <c r="AU97">
        <f t="shared" si="79"/>
        <v>-7.0290075399834941E-7</v>
      </c>
      <c r="AW97">
        <v>94</v>
      </c>
      <c r="AX97">
        <f>IF(Z97&gt;0, (R97*SUMPRODUCT(K97:$K$98, X97:$X$98)-K97*$AZ$3)/Z97, 0)</f>
        <v>-9.2841671057717248E+16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-9.1966270013744134E-2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-9.1966270013744134E-2</v>
      </c>
      <c r="AK98">
        <f t="shared" si="92"/>
        <v>-6.4376389009620904E-3</v>
      </c>
      <c r="AL98">
        <f t="shared" si="71"/>
        <v>-9.8403908914805285E-2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-3.4071509109939302E-18</v>
      </c>
      <c r="AR98">
        <f t="shared" si="76"/>
        <v>-3.4071509109939302E-18</v>
      </c>
      <c r="AS98">
        <f t="shared" si="77"/>
        <v>-3.1632558412250012E-6</v>
      </c>
      <c r="AT98">
        <f t="shared" si="78"/>
        <v>-2.2142790888575011E-7</v>
      </c>
      <c r="AU98">
        <f t="shared" si="79"/>
        <v>-3.3846837501141585E-6</v>
      </c>
      <c r="AW98">
        <v>95</v>
      </c>
    </row>
    <row r="100" spans="5:50" x14ac:dyDescent="0.25">
      <c r="AN100" s="6">
        <f t="shared" ref="AN100:AU100" si="93">SUM(AN3:AN98)</f>
        <v>5990.4914781374691</v>
      </c>
      <c r="AO100" s="6">
        <f t="shared" si="93"/>
        <v>-599.04914781374691</v>
      </c>
      <c r="AP100" s="6">
        <f t="shared" si="93"/>
        <v>-2992.8378849405171</v>
      </c>
      <c r="AQ100" s="6">
        <f t="shared" si="93"/>
        <v>-2387.2879391089023</v>
      </c>
      <c r="AR100" s="6">
        <f t="shared" si="93"/>
        <v>11.316506274303286</v>
      </c>
      <c r="AS100" s="6">
        <f t="shared" si="93"/>
        <v>-348.14969397421174</v>
      </c>
      <c r="AT100" s="6">
        <f t="shared" si="93"/>
        <v>180.51462741111126</v>
      </c>
      <c r="AU100" s="6">
        <f t="shared" si="93"/>
        <v>-156.31856028879773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11401.16921533554</v>
      </c>
      <c r="K3">
        <v>1</v>
      </c>
      <c r="L3" s="2">
        <v>0</v>
      </c>
      <c r="O3">
        <f>$C$3</f>
        <v>11401.16921533554</v>
      </c>
      <c r="P3">
        <f>O3*C5</f>
        <v>1140.116921533554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11401.16921533554</v>
      </c>
      <c r="AF3">
        <f t="shared" ref="AF3:AF34" si="4">-$Z3*P3</f>
        <v>-1140.116921533554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7741.1440898019864</v>
      </c>
      <c r="AJ3">
        <f t="shared" ref="AJ3:AJ34" si="8">AB3-AC3</f>
        <v>0</v>
      </c>
      <c r="AL3">
        <f t="shared" ref="AL3:AL34" si="9">SUM(AI3:AK3)</f>
        <v>7741.1440898019864</v>
      </c>
      <c r="AN3">
        <f t="shared" ref="AN3:AN34" si="10">AE3*$K3</f>
        <v>11401.16921533554</v>
      </c>
      <c r="AO3">
        <f t="shared" ref="AO3:AO34" si="11">AF3*$K3</f>
        <v>-1140.116921533554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7741.1440898019864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7741.1440898019864</v>
      </c>
      <c r="AW3">
        <v>0</v>
      </c>
      <c r="AX3">
        <f>IF(Z3&gt;0, (R3*SUMPRODUCT(K3:$K$98, X3:$X$98)-K3*$AZ$3)/Z3, 0)</f>
        <v>0</v>
      </c>
      <c r="AZ3">
        <f>C6*SUMPRODUCT(X4:X89, K4:K89)/1</f>
        <v>4519.2608335413015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225.13252141861236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222.56865485590424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-222.56865485590424</v>
      </c>
      <c r="AK4">
        <f>G4*SUM(AB4, AE4:AF4)</f>
        <v>0</v>
      </c>
      <c r="AL4">
        <f t="shared" si="9"/>
        <v>-361.39415485590428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-131.98849591177029</v>
      </c>
      <c r="AR4">
        <f t="shared" si="14"/>
        <v>-131.98849591177029</v>
      </c>
      <c r="AS4">
        <f t="shared" si="15"/>
        <v>-211.6073919527517</v>
      </c>
      <c r="AT4">
        <f t="shared" si="16"/>
        <v>0</v>
      </c>
      <c r="AU4">
        <f t="shared" si="17"/>
        <v>-343.59588786452201</v>
      </c>
      <c r="AW4">
        <v>1</v>
      </c>
      <c r="AX4">
        <f>IF(Z4&gt;0, (R4*SUMPRODUCT(K4:$K$98, X4:$X$98)-K4*$AZ$3)/Z4, 0)</f>
        <v>225.13252141861236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</v>
      </c>
      <c r="S5">
        <f t="shared" si="1"/>
        <v>318.32181380890131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222.56865485590424</v>
      </c>
      <c r="AC5">
        <f t="shared" si="2"/>
        <v>311.10102685693255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-140.95487854565701</v>
      </c>
      <c r="AI5">
        <f t="shared" si="7"/>
        <v>-189.82068248388418</v>
      </c>
      <c r="AJ5">
        <f t="shared" si="8"/>
        <v>-88.532372001028307</v>
      </c>
      <c r="AK5">
        <f>G5*SUM(AB5, AE5:AF5)</f>
        <v>0.91253148490920744</v>
      </c>
      <c r="AL5">
        <f t="shared" si="9"/>
        <v>-277.44052300000328</v>
      </c>
      <c r="AN5">
        <f t="shared" si="10"/>
        <v>0</v>
      </c>
      <c r="AO5">
        <f t="shared" si="11"/>
        <v>0</v>
      </c>
      <c r="AP5">
        <f t="shared" si="12"/>
        <v>-44.074771390160784</v>
      </c>
      <c r="AQ5">
        <f t="shared" si="13"/>
        <v>-127.13500132078457</v>
      </c>
      <c r="AR5">
        <f t="shared" si="14"/>
        <v>-171.20977271094534</v>
      </c>
      <c r="AS5">
        <f t="shared" si="15"/>
        <v>-79.852243125001948</v>
      </c>
      <c r="AT5">
        <f t="shared" si="16"/>
        <v>0.8230626193020415</v>
      </c>
      <c r="AU5">
        <f t="shared" si="17"/>
        <v>-250.23895321664526</v>
      </c>
      <c r="AW5">
        <v>2</v>
      </c>
      <c r="AX5">
        <f>IF(Z5&gt;0, (R5*SUMPRODUCT(K5:$K$98, X5:$X$98)-K5*$AZ$3)/Z5, 0)</f>
        <v>318.32181380890131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50</v>
      </c>
      <c r="R6">
        <f t="shared" si="0"/>
        <v>100000</v>
      </c>
      <c r="S6">
        <f t="shared" si="1"/>
        <v>418.32497690165593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311.10102685693255</v>
      </c>
      <c r="AC6">
        <f t="shared" si="2"/>
        <v>404.14328581910604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-144.40519411840478</v>
      </c>
      <c r="AI6">
        <f t="shared" si="7"/>
        <v>-192.71013742019048</v>
      </c>
      <c r="AJ6">
        <f t="shared" si="8"/>
        <v>-93.042258962173491</v>
      </c>
      <c r="AK6">
        <f>G6*SUM(AB6, AE6:AF6)</f>
        <v>2.2088172906842214</v>
      </c>
      <c r="AL6">
        <f t="shared" si="9"/>
        <v>-283.5435790916797</v>
      </c>
      <c r="AN6">
        <f t="shared" si="10"/>
        <v>0</v>
      </c>
      <c r="AO6">
        <f t="shared" si="11"/>
        <v>0</v>
      </c>
      <c r="AP6">
        <f t="shared" si="12"/>
        <v>-41.215495374487745</v>
      </c>
      <c r="AQ6">
        <f t="shared" si="13"/>
        <v>-123.21164674711662</v>
      </c>
      <c r="AR6">
        <f t="shared" si="14"/>
        <v>-164.42714212160436</v>
      </c>
      <c r="AS6">
        <f t="shared" si="15"/>
        <v>-79.386963978603632</v>
      </c>
      <c r="AT6">
        <f t="shared" si="16"/>
        <v>1.8846414591261651</v>
      </c>
      <c r="AU6">
        <f t="shared" si="17"/>
        <v>-241.92946464108178</v>
      </c>
      <c r="AW6">
        <v>3</v>
      </c>
      <c r="AX6">
        <f>IF(Z6&gt;0, (R6*SUMPRODUCT(K6:$K$98, X6:$X$98)-K6*$AZ$3)/Z6, 0)</f>
        <v>418.32497690165593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</v>
      </c>
      <c r="S7">
        <f t="shared" si="1"/>
        <v>536.35076758130936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404.14328581910604</v>
      </c>
      <c r="AC7">
        <f t="shared" si="2"/>
        <v>512.18978949616712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-148.4849516549055</v>
      </c>
      <c r="AI7">
        <f t="shared" si="7"/>
        <v>-196.23260304784588</v>
      </c>
      <c r="AJ7">
        <f t="shared" si="8"/>
        <v>-108.04650367706108</v>
      </c>
      <c r="AK7">
        <f>G7*SUM(AB7, AE7:AF7)</f>
        <v>5.5771773443036636</v>
      </c>
      <c r="AL7">
        <f t="shared" si="9"/>
        <v>-298.7019293806033</v>
      </c>
      <c r="AN7">
        <f t="shared" si="10"/>
        <v>0</v>
      </c>
      <c r="AO7">
        <f t="shared" si="11"/>
        <v>0</v>
      </c>
      <c r="AP7">
        <f t="shared" si="12"/>
        <v>-38.296666760918463</v>
      </c>
      <c r="AQ7">
        <f t="shared" si="13"/>
        <v>-119.09441714194479</v>
      </c>
      <c r="AR7">
        <f t="shared" si="14"/>
        <v>-157.39108390286324</v>
      </c>
      <c r="AS7">
        <f t="shared" si="15"/>
        <v>-86.660198466108142</v>
      </c>
      <c r="AT7">
        <f t="shared" si="16"/>
        <v>4.4732525263623968</v>
      </c>
      <c r="AU7">
        <f t="shared" si="17"/>
        <v>-239.578029842609</v>
      </c>
      <c r="AW7">
        <v>4</v>
      </c>
      <c r="AX7">
        <f>IF(Z7&gt;0, (R7*SUMPRODUCT(K7:$K$98, X7:$X$98)-K7*$AZ$3)/Z7, 0)</f>
        <v>536.35076758130936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</v>
      </c>
      <c r="S8">
        <f t="shared" si="1"/>
        <v>673.05926776898036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512.18978949616712</v>
      </c>
      <c r="AC8">
        <f t="shared" si="2"/>
        <v>635.28563965982858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-152.57886146507724</v>
      </c>
      <c r="AI8">
        <f t="shared" si="7"/>
        <v>-199.77274691335569</v>
      </c>
      <c r="AJ8">
        <f t="shared" si="8"/>
        <v>-123.09585016366145</v>
      </c>
      <c r="AK8">
        <f t="shared" ref="AK8:AK39" si="30">G8*SUM(AB8:AB8, AE8:AF8)</f>
        <v>11.06329945311721</v>
      </c>
      <c r="AL8">
        <f t="shared" si="9"/>
        <v>-311.80529762389995</v>
      </c>
      <c r="AN8">
        <f t="shared" si="10"/>
        <v>0</v>
      </c>
      <c r="AO8">
        <f t="shared" si="11"/>
        <v>0</v>
      </c>
      <c r="AP8">
        <f t="shared" si="12"/>
        <v>-35.323358619013952</v>
      </c>
      <c r="AQ8">
        <f t="shared" si="13"/>
        <v>-114.20118920105517</v>
      </c>
      <c r="AR8">
        <f t="shared" si="14"/>
        <v>-149.52454782006913</v>
      </c>
      <c r="AS8">
        <f t="shared" si="15"/>
        <v>-92.133945288499945</v>
      </c>
      <c r="AT8">
        <f t="shared" si="16"/>
        <v>8.2805831810624007</v>
      </c>
      <c r="AU8">
        <f t="shared" si="17"/>
        <v>-233.37790992750669</v>
      </c>
      <c r="AW8">
        <v>5</v>
      </c>
      <c r="AX8">
        <f>IF(Z8&gt;0, (R8*SUMPRODUCT(K8:$K$98, X8:$X$98)-K8*$AZ$3)/Z8, 0)</f>
        <v>673.05926776898036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50</v>
      </c>
      <c r="R9">
        <f t="shared" si="0"/>
        <v>100000</v>
      </c>
      <c r="S9">
        <f t="shared" si="1"/>
        <v>803.06247413510789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635.28563965982858</v>
      </c>
      <c r="AC9">
        <f t="shared" si="2"/>
        <v>749.15313389488119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-156.86284767744613</v>
      </c>
      <c r="AI9">
        <f t="shared" si="7"/>
        <v>-203.50636284740307</v>
      </c>
      <c r="AJ9">
        <f t="shared" si="8"/>
        <v>-113.86749423505262</v>
      </c>
      <c r="AK9">
        <f t="shared" si="30"/>
        <v>14.166869764414178</v>
      </c>
      <c r="AL9">
        <f t="shared" si="9"/>
        <v>-303.20698731804151</v>
      </c>
      <c r="AN9">
        <f t="shared" si="10"/>
        <v>0</v>
      </c>
      <c r="AO9">
        <f t="shared" si="11"/>
        <v>0</v>
      </c>
      <c r="AP9">
        <f t="shared" si="12"/>
        <v>-32.557513022271365</v>
      </c>
      <c r="AQ9">
        <f t="shared" si="13"/>
        <v>-109.49140919933237</v>
      </c>
      <c r="AR9">
        <f t="shared" si="14"/>
        <v>-142.04892222160373</v>
      </c>
      <c r="AS9">
        <f t="shared" si="15"/>
        <v>-79.480339611260007</v>
      </c>
      <c r="AT9">
        <f t="shared" si="16"/>
        <v>9.8885781905395547</v>
      </c>
      <c r="AU9">
        <f t="shared" si="17"/>
        <v>-211.64068364232418</v>
      </c>
      <c r="AW9">
        <v>6</v>
      </c>
      <c r="AX9">
        <f>IF(Z9&gt;0, (R9*SUMPRODUCT(K9:$K$98, X9:$X$98)-K9*$AZ$3)/Z9, 0)</f>
        <v>803.06247413510789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</v>
      </c>
      <c r="S10">
        <f t="shared" si="1"/>
        <v>870.0607895534074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749.15313389488119</v>
      </c>
      <c r="AC10">
        <f t="shared" si="2"/>
        <v>802.12790922393651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-161.99152887980537</v>
      </c>
      <c r="AI10">
        <f t="shared" si="7"/>
        <v>-208.08761313362285</v>
      </c>
      <c r="AJ10">
        <f t="shared" si="8"/>
        <v>-52.974775329055319</v>
      </c>
      <c r="AK10">
        <f t="shared" si="30"/>
        <v>3.2213584757479889</v>
      </c>
      <c r="AL10">
        <f t="shared" si="9"/>
        <v>-257.84102998693021</v>
      </c>
      <c r="AN10">
        <f t="shared" si="10"/>
        <v>0</v>
      </c>
      <c r="AO10">
        <f t="shared" si="11"/>
        <v>0</v>
      </c>
      <c r="AP10">
        <f t="shared" si="12"/>
        <v>-30.518260702881697</v>
      </c>
      <c r="AQ10">
        <f t="shared" si="13"/>
        <v>-107.24771507251995</v>
      </c>
      <c r="AR10">
        <f t="shared" si="14"/>
        <v>-137.76597577540167</v>
      </c>
      <c r="AS10">
        <f t="shared" si="15"/>
        <v>-35.072350077866062</v>
      </c>
      <c r="AT10">
        <f t="shared" si="16"/>
        <v>2.13272470691853</v>
      </c>
      <c r="AU10">
        <f t="shared" si="17"/>
        <v>-170.70560114634921</v>
      </c>
      <c r="AW10">
        <v>7</v>
      </c>
      <c r="AX10">
        <f>IF(Z10&gt;0, (R10*SUMPRODUCT(K10:$K$98, X10:$X$98)-K10*$AZ$3)/Z10, 0)</f>
        <v>870.0607895534074</v>
      </c>
    </row>
    <row r="11" spans="1:52" x14ac:dyDescent="0.25">
      <c r="A11" t="s">
        <v>33</v>
      </c>
      <c r="C11" s="25">
        <f>AU91</f>
        <v>2282.6429339672004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</v>
      </c>
      <c r="S11">
        <f t="shared" si="1"/>
        <v>923.8868485820152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802.12790922393651</v>
      </c>
      <c r="AC11">
        <f t="shared" si="2"/>
        <v>841.69243784050059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-166.83528116333608</v>
      </c>
      <c r="AI11">
        <f t="shared" si="7"/>
        <v>-212.3869869340337</v>
      </c>
      <c r="AJ11">
        <f t="shared" si="8"/>
        <v>-39.564528616564075</v>
      </c>
      <c r="AK11">
        <f t="shared" si="30"/>
        <v>1.2834046547582985</v>
      </c>
      <c r="AL11">
        <f t="shared" si="9"/>
        <v>-250.66811089583948</v>
      </c>
      <c r="AN11">
        <f t="shared" si="10"/>
        <v>0</v>
      </c>
      <c r="AO11">
        <f t="shared" si="11"/>
        <v>0</v>
      </c>
      <c r="AP11">
        <f t="shared" si="12"/>
        <v>-28.67806277760241</v>
      </c>
      <c r="AQ11">
        <f t="shared" si="13"/>
        <v>-105.03476402850468</v>
      </c>
      <c r="AR11">
        <f t="shared" si="14"/>
        <v>-133.7128268061071</v>
      </c>
      <c r="AS11">
        <f t="shared" si="15"/>
        <v>-24.908705749543099</v>
      </c>
      <c r="AT11">
        <f t="shared" si="16"/>
        <v>0.80799519217789217</v>
      </c>
      <c r="AU11">
        <f t="shared" si="17"/>
        <v>-157.81353736347231</v>
      </c>
      <c r="AW11">
        <v>8</v>
      </c>
      <c r="AX11">
        <f>IF(Z11&gt;0, (R11*SUMPRODUCT(K11:$K$98, X11:$X$98)-K11*$AZ$3)/Z11, 0)</f>
        <v>923.8868485820152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</v>
      </c>
      <c r="S12">
        <f t="shared" si="1"/>
        <v>1027.8570448290448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841.69243784050059</v>
      </c>
      <c r="AC12">
        <f t="shared" si="2"/>
        <v>925.2749427182016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-172.56899317582631</v>
      </c>
      <c r="AI12">
        <f t="shared" si="7"/>
        <v>-217.57889739222904</v>
      </c>
      <c r="AJ12">
        <f t="shared" si="8"/>
        <v>-83.582504877701012</v>
      </c>
      <c r="AK12">
        <f t="shared" si="30"/>
        <v>17.675541194650513</v>
      </c>
      <c r="AL12">
        <f t="shared" si="9"/>
        <v>-283.4858610752795</v>
      </c>
      <c r="AN12">
        <f t="shared" si="10"/>
        <v>0</v>
      </c>
      <c r="AO12">
        <f t="shared" si="11"/>
        <v>0</v>
      </c>
      <c r="AP12">
        <f t="shared" si="12"/>
        <v>-26.45841258313018</v>
      </c>
      <c r="AQ12">
        <f t="shared" si="13"/>
        <v>-101.44215367686697</v>
      </c>
      <c r="AR12">
        <f t="shared" si="14"/>
        <v>-127.90056625999715</v>
      </c>
      <c r="AS12">
        <f t="shared" si="15"/>
        <v>-49.132750608693641</v>
      </c>
      <c r="AT12">
        <f t="shared" si="16"/>
        <v>10.39030786001423</v>
      </c>
      <c r="AU12">
        <f t="shared" si="17"/>
        <v>-166.64300900867653</v>
      </c>
      <c r="AW12">
        <v>9</v>
      </c>
      <c r="AX12">
        <f>IF(Z12&gt;0, (R12*SUMPRODUCT(K12:$K$98, X12:$X$98)-K12*$AZ$3)/Z12, 0)</f>
        <v>1027.8570448290448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</v>
      </c>
      <c r="S13">
        <f t="shared" si="1"/>
        <v>1246.2952087695323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925.2749427182016</v>
      </c>
      <c r="AC13">
        <f t="shared" si="2"/>
        <v>1108.4664946341995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-178.68472872888881</v>
      </c>
      <c r="AI13">
        <f t="shared" si="7"/>
        <v>-223.15519153876309</v>
      </c>
      <c r="AJ13">
        <f t="shared" si="8"/>
        <v>-183.19155191599793</v>
      </c>
      <c r="AK13">
        <f t="shared" si="30"/>
        <v>64.769245990274115</v>
      </c>
      <c r="AL13">
        <f t="shared" si="9"/>
        <v>-341.57749746448695</v>
      </c>
      <c r="AN13">
        <f t="shared" si="10"/>
        <v>0</v>
      </c>
      <c r="AO13">
        <f t="shared" si="11"/>
        <v>0</v>
      </c>
      <c r="AP13">
        <f t="shared" si="12"/>
        <v>-23.340455230089649</v>
      </c>
      <c r="AQ13">
        <f t="shared" si="13"/>
        <v>-93.783213568699409</v>
      </c>
      <c r="AR13">
        <f t="shared" si="14"/>
        <v>-117.12366879878905</v>
      </c>
      <c r="AS13">
        <f t="shared" si="15"/>
        <v>-96.148633179427932</v>
      </c>
      <c r="AT13">
        <f t="shared" si="16"/>
        <v>33.994332210704748</v>
      </c>
      <c r="AU13">
        <f t="shared" si="17"/>
        <v>-179.27796976751227</v>
      </c>
      <c r="AW13">
        <v>10</v>
      </c>
      <c r="AX13">
        <f>IF(Z13&gt;0, (R13*SUMPRODUCT(K13:$K$98, X13:$X$98)-K13*$AZ$3)/Z13, 0)</f>
        <v>1246.2952087695323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</v>
      </c>
      <c r="S14">
        <f t="shared" si="1"/>
        <v>1444.0380418010966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1108.4664946341995</v>
      </c>
      <c r="AC14">
        <f t="shared" si="2"/>
        <v>1268.8205182019874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-185.3742348137047</v>
      </c>
      <c r="AI14">
        <f t="shared" si="7"/>
        <v>-229.30730587807338</v>
      </c>
      <c r="AJ14">
        <f t="shared" si="8"/>
        <v>-160.35402356778786</v>
      </c>
      <c r="AK14">
        <f t="shared" si="30"/>
        <v>77.592654624393973</v>
      </c>
      <c r="AL14">
        <f t="shared" si="9"/>
        <v>-312.06867482146731</v>
      </c>
      <c r="AN14">
        <f t="shared" si="10"/>
        <v>0</v>
      </c>
      <c r="AO14">
        <f t="shared" si="11"/>
        <v>0</v>
      </c>
      <c r="AP14">
        <f t="shared" si="12"/>
        <v>-20.587860328017847</v>
      </c>
      <c r="AQ14">
        <f t="shared" si="13"/>
        <v>-86.869840015646517</v>
      </c>
      <c r="AR14">
        <f t="shared" si="14"/>
        <v>-107.45770034366436</v>
      </c>
      <c r="AS14">
        <f t="shared" si="15"/>
        <v>-75.144900191755795</v>
      </c>
      <c r="AT14">
        <f t="shared" si="16"/>
        <v>36.361371904700626</v>
      </c>
      <c r="AU14">
        <f t="shared" si="17"/>
        <v>-146.24122863071955</v>
      </c>
      <c r="AW14">
        <v>11</v>
      </c>
      <c r="AX14">
        <f>IF(Z14&gt;0, (R14*SUMPRODUCT(K14:$K$98, X14:$X$98)-K14*$AZ$3)/Z14, 0)</f>
        <v>1444.0380418010966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</v>
      </c>
      <c r="S15">
        <f t="shared" si="1"/>
        <v>1623.2005945970088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1268.8205182019874</v>
      </c>
      <c r="AC15">
        <f t="shared" si="2"/>
        <v>1408.858925629632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-192.35937006477994</v>
      </c>
      <c r="AI15">
        <f t="shared" si="7"/>
        <v>-235.75693073347253</v>
      </c>
      <c r="AJ15">
        <f t="shared" si="8"/>
        <v>-140.03840742764464</v>
      </c>
      <c r="AK15">
        <f t="shared" si="30"/>
        <v>88.817436274139126</v>
      </c>
      <c r="AL15">
        <f t="shared" si="9"/>
        <v>-286.97790188697803</v>
      </c>
      <c r="AN15">
        <f t="shared" si="10"/>
        <v>0</v>
      </c>
      <c r="AO15">
        <f t="shared" si="11"/>
        <v>0</v>
      </c>
      <c r="AP15">
        <f t="shared" si="12"/>
        <v>-18.15795546615718</v>
      </c>
      <c r="AQ15">
        <f t="shared" si="13"/>
        <v>-80.485004717191359</v>
      </c>
      <c r="AR15">
        <f t="shared" si="14"/>
        <v>-98.642960183348535</v>
      </c>
      <c r="AS15">
        <f t="shared" si="15"/>
        <v>-58.593412312622291</v>
      </c>
      <c r="AT15">
        <f t="shared" si="16"/>
        <v>37.162066891181723</v>
      </c>
      <c r="AU15">
        <f t="shared" si="17"/>
        <v>-120.0743056047891</v>
      </c>
      <c r="AW15">
        <v>12</v>
      </c>
      <c r="AX15">
        <f>IF(Z15&gt;0, (R15*SUMPRODUCT(K15:$K$98, X15:$X$98)-K15*$AZ$3)/Z15, 0)</f>
        <v>1623.2005945970088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</v>
      </c>
      <c r="S16">
        <f t="shared" si="1"/>
        <v>1786.8948532995539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1408.858925629632</v>
      </c>
      <c r="AC16">
        <f t="shared" si="2"/>
        <v>1530.9705704153798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-249.46124324551096</v>
      </c>
      <c r="AI16">
        <f t="shared" si="7"/>
        <v>-292.30009768589389</v>
      </c>
      <c r="AJ16">
        <f t="shared" si="8"/>
        <v>-122.11164478574779</v>
      </c>
      <c r="AK16">
        <f t="shared" si="30"/>
        <v>98.620124794074258</v>
      </c>
      <c r="AL16">
        <f t="shared" si="9"/>
        <v>-315.79161767756739</v>
      </c>
      <c r="AN16">
        <f t="shared" si="10"/>
        <v>0</v>
      </c>
      <c r="AO16">
        <f t="shared" si="11"/>
        <v>0</v>
      </c>
      <c r="AP16">
        <f t="shared" si="12"/>
        <v>-16.003738771008983</v>
      </c>
      <c r="AQ16">
        <f t="shared" si="13"/>
        <v>-93.193728509902726</v>
      </c>
      <c r="AR16">
        <f t="shared" si="14"/>
        <v>-109.19746728091171</v>
      </c>
      <c r="AS16">
        <f t="shared" si="15"/>
        <v>-45.618466916966433</v>
      </c>
      <c r="AT16">
        <f t="shared" si="16"/>
        <v>36.84250513666543</v>
      </c>
      <c r="AU16">
        <f t="shared" si="17"/>
        <v>-117.9734290612127</v>
      </c>
      <c r="AW16">
        <v>13</v>
      </c>
      <c r="AX16">
        <f>IF(Z16&gt;0, (R16*SUMPRODUCT(K16:$K$98, X16:$X$98)-K16*$AZ$3)/Z16, 0)</f>
        <v>1786.8948532995539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</v>
      </c>
      <c r="S17">
        <f t="shared" si="1"/>
        <v>1915.4112034633586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1530.9705704153798</v>
      </c>
      <c r="AC17">
        <f t="shared" si="2"/>
        <v>1618.6667075331011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-313.4012624143333</v>
      </c>
      <c r="AI17">
        <f t="shared" si="7"/>
        <v>-355.65502767910522</v>
      </c>
      <c r="AJ17">
        <f t="shared" si="8"/>
        <v>-87.696137117721264</v>
      </c>
      <c r="AK17">
        <f t="shared" si="30"/>
        <v>107.1679399290766</v>
      </c>
      <c r="AL17">
        <f t="shared" si="9"/>
        <v>-336.18322486774991</v>
      </c>
      <c r="AN17">
        <f t="shared" si="10"/>
        <v>0</v>
      </c>
      <c r="AO17">
        <f t="shared" si="11"/>
        <v>0</v>
      </c>
      <c r="AP17">
        <f t="shared" si="12"/>
        <v>-14.093893895727474</v>
      </c>
      <c r="AQ17">
        <f t="shared" si="13"/>
        <v>-104.53610729307624</v>
      </c>
      <c r="AR17">
        <f t="shared" si="14"/>
        <v>-118.6300011888037</v>
      </c>
      <c r="AS17">
        <f t="shared" si="15"/>
        <v>-29.251358875531981</v>
      </c>
      <c r="AT17">
        <f t="shared" si="16"/>
        <v>35.746248054333101</v>
      </c>
      <c r="AU17">
        <f t="shared" si="17"/>
        <v>-112.1351120100026</v>
      </c>
      <c r="AW17">
        <v>14</v>
      </c>
      <c r="AX17">
        <f>IF(Z17&gt;0, (R17*SUMPRODUCT(K17:$K$98, X17:$X$98)-K17*$AZ$3)/Z17, 0)</f>
        <v>1915.4112034633586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</v>
      </c>
      <c r="S18">
        <f t="shared" si="1"/>
        <v>2011.9756639036436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1618.6667075331011</v>
      </c>
      <c r="AC18">
        <f t="shared" si="2"/>
        <v>1675.6394088361178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-379.17109222093427</v>
      </c>
      <c r="AI18">
        <f t="shared" si="7"/>
        <v>-420.812734286948</v>
      </c>
      <c r="AJ18">
        <f t="shared" si="8"/>
        <v>-56.97270130301672</v>
      </c>
      <c r="AK18">
        <f t="shared" si="30"/>
        <v>113.30666952731708</v>
      </c>
      <c r="AL18">
        <f t="shared" si="9"/>
        <v>-364.47876606264765</v>
      </c>
      <c r="AN18">
        <f t="shared" si="10"/>
        <v>0</v>
      </c>
      <c r="AO18">
        <f t="shared" si="11"/>
        <v>0</v>
      </c>
      <c r="AP18">
        <f t="shared" si="12"/>
        <v>-12.401533948780575</v>
      </c>
      <c r="AQ18">
        <f t="shared" si="13"/>
        <v>-112.92309667134765</v>
      </c>
      <c r="AR18">
        <f t="shared" si="14"/>
        <v>-125.32463062012822</v>
      </c>
      <c r="AS18">
        <f t="shared" si="15"/>
        <v>-16.967363780780257</v>
      </c>
      <c r="AT18">
        <f t="shared" si="16"/>
        <v>33.744502835375307</v>
      </c>
      <c r="AU18">
        <f t="shared" si="17"/>
        <v>-108.54749156553318</v>
      </c>
      <c r="AW18">
        <v>15</v>
      </c>
      <c r="AX18">
        <f>IF(Z18&gt;0, (R18*SUMPRODUCT(K18:$K$98, X18:$X$98)-K18*$AZ$3)/Z18, 0)</f>
        <v>2011.9756639036436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</v>
      </c>
      <c r="S19">
        <f t="shared" si="1"/>
        <v>2081.5859028954492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1675.6394088361178</v>
      </c>
      <c r="AC19">
        <f t="shared" si="2"/>
        <v>1706.9206055541392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-449.48254952564452</v>
      </c>
      <c r="AI19">
        <f t="shared" si="7"/>
        <v>-490.48303389623527</v>
      </c>
      <c r="AJ19">
        <f t="shared" si="8"/>
        <v>-31.28119671802142</v>
      </c>
      <c r="AK19">
        <f t="shared" si="30"/>
        <v>117.29475861852826</v>
      </c>
      <c r="AL19">
        <f t="shared" si="9"/>
        <v>-404.46947199572844</v>
      </c>
      <c r="AN19">
        <f t="shared" si="10"/>
        <v>0</v>
      </c>
      <c r="AO19">
        <f t="shared" si="11"/>
        <v>0</v>
      </c>
      <c r="AP19">
        <f t="shared" si="12"/>
        <v>-10.902309940823313</v>
      </c>
      <c r="AQ19">
        <f t="shared" si="13"/>
        <v>-119.52049209045555</v>
      </c>
      <c r="AR19">
        <f t="shared" si="14"/>
        <v>-130.42280203127885</v>
      </c>
      <c r="AS19">
        <f t="shared" si="15"/>
        <v>-8.3178847073415803</v>
      </c>
      <c r="AT19">
        <f t="shared" si="16"/>
        <v>31.189480625026714</v>
      </c>
      <c r="AU19">
        <f t="shared" si="17"/>
        <v>-107.55120611359374</v>
      </c>
      <c r="AW19">
        <v>16</v>
      </c>
      <c r="AX19">
        <f>IF(Z19&gt;0, (R19*SUMPRODUCT(K19:$K$98, X19:$X$98)-K19*$AZ$3)/Z19, 0)</f>
        <v>2081.5859028954492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</v>
      </c>
      <c r="S20">
        <f t="shared" si="1"/>
        <v>2127.6841596240884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1706.9206055541392</v>
      </c>
      <c r="AC20">
        <f t="shared" si="2"/>
        <v>1716.1539468470487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-522.65556053638704</v>
      </c>
      <c r="AI20">
        <f t="shared" si="7"/>
        <v>-562.98471228300377</v>
      </c>
      <c r="AJ20">
        <f t="shared" si="8"/>
        <v>-9.233341292909472</v>
      </c>
      <c r="AK20">
        <f t="shared" si="30"/>
        <v>119.48444238878976</v>
      </c>
      <c r="AL20">
        <f t="shared" si="9"/>
        <v>-452.73361118712347</v>
      </c>
      <c r="AN20">
        <f t="shared" si="10"/>
        <v>0</v>
      </c>
      <c r="AO20">
        <f t="shared" si="11"/>
        <v>0</v>
      </c>
      <c r="AP20">
        <f t="shared" si="12"/>
        <v>-9.5748196363184181</v>
      </c>
      <c r="AQ20">
        <f t="shared" si="13"/>
        <v>-124.08722989009149</v>
      </c>
      <c r="AR20">
        <f t="shared" si="14"/>
        <v>-133.66204952640993</v>
      </c>
      <c r="AS20">
        <f t="shared" si="15"/>
        <v>-2.1921506823558734</v>
      </c>
      <c r="AT20">
        <f t="shared" si="16"/>
        <v>28.367618352268416</v>
      </c>
      <c r="AU20">
        <f t="shared" si="17"/>
        <v>-107.48658185649738</v>
      </c>
      <c r="AW20">
        <v>17</v>
      </c>
      <c r="AX20">
        <f>IF(Z20&gt;0, (R20*SUMPRODUCT(K20:$K$98, X20:$X$98)-K20*$AZ$3)/Z20, 0)</f>
        <v>2127.6841596240884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</v>
      </c>
      <c r="S21">
        <f t="shared" si="1"/>
        <v>2154.0591705144311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1716.1539468470487</v>
      </c>
      <c r="AC21">
        <f t="shared" si="2"/>
        <v>1707.0254967635324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-604.80281880732696</v>
      </c>
      <c r="AI21">
        <f t="shared" si="7"/>
        <v>-644.42627762707377</v>
      </c>
      <c r="AJ21">
        <f t="shared" si="8"/>
        <v>9.1284500835163271</v>
      </c>
      <c r="AK21">
        <f t="shared" si="30"/>
        <v>120.13077627929341</v>
      </c>
      <c r="AL21">
        <f t="shared" si="9"/>
        <v>-515.16705126426405</v>
      </c>
      <c r="AN21">
        <f t="shared" si="10"/>
        <v>0</v>
      </c>
      <c r="AO21">
        <f t="shared" si="11"/>
        <v>0</v>
      </c>
      <c r="AP21">
        <f t="shared" si="12"/>
        <v>-8.3993537981314113</v>
      </c>
      <c r="AQ21">
        <f t="shared" si="13"/>
        <v>-128.20568937152572</v>
      </c>
      <c r="AR21">
        <f t="shared" si="14"/>
        <v>-136.60504316965711</v>
      </c>
      <c r="AS21">
        <f t="shared" si="15"/>
        <v>1.935042627874396</v>
      </c>
      <c r="AT21">
        <f t="shared" si="16"/>
        <v>25.465240089315465</v>
      </c>
      <c r="AU21">
        <f t="shared" si="17"/>
        <v>-109.20476045246726</v>
      </c>
      <c r="AW21">
        <v>18</v>
      </c>
      <c r="AX21">
        <f>IF(Z21&gt;0, (R21*SUMPRODUCT(K21:$K$98, X21:$X$98)-K21*$AZ$3)/Z21, 0)</f>
        <v>2154.0591705144311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</v>
      </c>
      <c r="S22">
        <f t="shared" si="1"/>
        <v>2162.4069626793066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1707.0254967635324</v>
      </c>
      <c r="AC22">
        <f t="shared" si="2"/>
        <v>1681.4615750764497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-695.65448506544965</v>
      </c>
      <c r="AI22">
        <f t="shared" si="7"/>
        <v>-734.53388205446629</v>
      </c>
      <c r="AJ22">
        <f t="shared" si="8"/>
        <v>25.563921687082711</v>
      </c>
      <c r="AK22">
        <f t="shared" si="30"/>
        <v>119.49178477344728</v>
      </c>
      <c r="AL22">
        <f t="shared" si="9"/>
        <v>-589.47817559393627</v>
      </c>
      <c r="AN22">
        <f t="shared" si="10"/>
        <v>0</v>
      </c>
      <c r="AO22">
        <f t="shared" si="11"/>
        <v>0</v>
      </c>
      <c r="AP22">
        <f t="shared" si="12"/>
        <v>-7.3585964984949097</v>
      </c>
      <c r="AQ22">
        <f t="shared" si="13"/>
        <v>-131.66461042106735</v>
      </c>
      <c r="AR22">
        <f t="shared" si="14"/>
        <v>-139.02320691956226</v>
      </c>
      <c r="AS22">
        <f t="shared" si="15"/>
        <v>4.8384131232155392</v>
      </c>
      <c r="AT22">
        <f t="shared" si="16"/>
        <v>22.61588134407523</v>
      </c>
      <c r="AU22">
        <f t="shared" si="17"/>
        <v>-111.56891245227149</v>
      </c>
      <c r="AW22">
        <v>19</v>
      </c>
      <c r="AX22">
        <f>IF(Z22&gt;0, (R22*SUMPRODUCT(K22:$K$98, X22:$X$98)-K22*$AZ$3)/Z22, 0)</f>
        <v>2162.4069626793066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</v>
      </c>
      <c r="S23">
        <f t="shared" si="1"/>
        <v>2154.4504385734695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1681.4615750764497</v>
      </c>
      <c r="AC23">
        <f t="shared" si="2"/>
        <v>1641.4414000879199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-792.80222541007527</v>
      </c>
      <c r="AI23">
        <f t="shared" si="7"/>
        <v>-830.89642731649667</v>
      </c>
      <c r="AJ23">
        <f t="shared" si="8"/>
        <v>40.020174988529789</v>
      </c>
      <c r="AK23">
        <f t="shared" si="30"/>
        <v>117.70231025535149</v>
      </c>
      <c r="AL23">
        <f t="shared" si="9"/>
        <v>-673.17394207261543</v>
      </c>
      <c r="AN23">
        <f t="shared" si="10"/>
        <v>0</v>
      </c>
      <c r="AO23">
        <f t="shared" si="11"/>
        <v>0</v>
      </c>
      <c r="AP23">
        <f t="shared" si="12"/>
        <v>-6.437486415655461</v>
      </c>
      <c r="AQ23">
        <f t="shared" si="13"/>
        <v>-133.97454995686539</v>
      </c>
      <c r="AR23">
        <f t="shared" si="14"/>
        <v>-140.41203637252084</v>
      </c>
      <c r="AS23">
        <f t="shared" si="15"/>
        <v>6.7629539391239213</v>
      </c>
      <c r="AT23">
        <f t="shared" si="16"/>
        <v>19.890350379866199</v>
      </c>
      <c r="AU23">
        <f t="shared" si="17"/>
        <v>-113.75873205353074</v>
      </c>
      <c r="AW23">
        <v>20</v>
      </c>
      <c r="AX23">
        <f>IF(Z23&gt;0, (R23*SUMPRODUCT(K23:$K$98, X23:$X$98)-K23*$AZ$3)/Z23, 0)</f>
        <v>2154.4504385734695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</v>
      </c>
      <c r="S24">
        <f t="shared" si="1"/>
        <v>2132.5010302259925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1641.4414000879199</v>
      </c>
      <c r="AC24">
        <f t="shared" si="2"/>
        <v>1589.292238910107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-899.3698984172986</v>
      </c>
      <c r="AI24">
        <f t="shared" si="7"/>
        <v>-936.63347335544722</v>
      </c>
      <c r="AJ24">
        <f t="shared" si="8"/>
        <v>52.149161177812857</v>
      </c>
      <c r="AK24">
        <f t="shared" si="30"/>
        <v>114.90089800615441</v>
      </c>
      <c r="AL24">
        <f t="shared" si="9"/>
        <v>-769.58341417147994</v>
      </c>
      <c r="AN24">
        <f t="shared" si="10"/>
        <v>0</v>
      </c>
      <c r="AO24">
        <f t="shared" si="11"/>
        <v>0</v>
      </c>
      <c r="AP24">
        <f t="shared" si="12"/>
        <v>-5.6224284953513344</v>
      </c>
      <c r="AQ24">
        <f t="shared" si="13"/>
        <v>-135.69935125966444</v>
      </c>
      <c r="AR24">
        <f t="shared" si="14"/>
        <v>-141.3217797550158</v>
      </c>
      <c r="AS24">
        <f t="shared" si="15"/>
        <v>7.8684058172485205</v>
      </c>
      <c r="AT24">
        <f t="shared" si="16"/>
        <v>17.336556789399577</v>
      </c>
      <c r="AU24">
        <f t="shared" si="17"/>
        <v>-116.11681714836769</v>
      </c>
      <c r="AW24">
        <v>21</v>
      </c>
      <c r="AX24">
        <f>IF(Z24&gt;0, (R24*SUMPRODUCT(K24:$K$98, X24:$X$98)-K24*$AZ$3)/Z24, 0)</f>
        <v>2132.5010302259925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</v>
      </c>
      <c r="S25">
        <f t="shared" si="1"/>
        <v>2098.0235010167025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1589.292238910107</v>
      </c>
      <c r="AC25">
        <f t="shared" si="2"/>
        <v>1526.6512704888821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-1015.7120429308849</v>
      </c>
      <c r="AI25">
        <f t="shared" si="7"/>
        <v>-1052.0951260981865</v>
      </c>
      <c r="AJ25">
        <f t="shared" si="8"/>
        <v>62.640968421224898</v>
      </c>
      <c r="AK25">
        <f t="shared" si="30"/>
        <v>111.2504567237075</v>
      </c>
      <c r="AL25">
        <f t="shared" si="9"/>
        <v>-878.20370095325404</v>
      </c>
      <c r="AN25">
        <f t="shared" si="10"/>
        <v>0</v>
      </c>
      <c r="AO25">
        <f t="shared" si="11"/>
        <v>0</v>
      </c>
      <c r="AP25">
        <f t="shared" si="12"/>
        <v>-4.9014085060687007</v>
      </c>
      <c r="AQ25">
        <f t="shared" si="13"/>
        <v>-136.8333635729937</v>
      </c>
      <c r="AR25">
        <f t="shared" si="14"/>
        <v>-141.7347720790624</v>
      </c>
      <c r="AS25">
        <f t="shared" si="15"/>
        <v>8.4387838720635635</v>
      </c>
      <c r="AT25">
        <f t="shared" si="16"/>
        <v>14.987293198385874</v>
      </c>
      <c r="AU25">
        <f t="shared" si="17"/>
        <v>-118.30869500861297</v>
      </c>
      <c r="AW25">
        <v>22</v>
      </c>
      <c r="AX25">
        <f>IF(Z25&gt;0, (R25*SUMPRODUCT(K25:$K$98, X25:$X$98)-K25*$AZ$3)/Z25, 0)</f>
        <v>2098.0235010167025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</v>
      </c>
      <c r="S26">
        <f t="shared" si="1"/>
        <v>2052.0111845881561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1526.6512704888821</v>
      </c>
      <c r="AC26">
        <f t="shared" si="2"/>
        <v>1455.0486058787801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-1130.0897070955809</v>
      </c>
      <c r="AI26">
        <f t="shared" si="7"/>
        <v>-1165.5439145776618</v>
      </c>
      <c r="AJ26">
        <f t="shared" si="8"/>
        <v>71.602664610102011</v>
      </c>
      <c r="AK26">
        <f t="shared" si="30"/>
        <v>106.86558893422176</v>
      </c>
      <c r="AL26">
        <f t="shared" si="9"/>
        <v>-987.07566103333806</v>
      </c>
      <c r="AN26">
        <f t="shared" si="10"/>
        <v>0</v>
      </c>
      <c r="AO26">
        <f t="shared" si="11"/>
        <v>0</v>
      </c>
      <c r="AP26">
        <f t="shared" si="12"/>
        <v>-4.2645298652731487</v>
      </c>
      <c r="AQ26">
        <f t="shared" si="13"/>
        <v>-135.93030696801341</v>
      </c>
      <c r="AR26">
        <f t="shared" si="14"/>
        <v>-140.19483683328656</v>
      </c>
      <c r="AS26">
        <f t="shared" si="15"/>
        <v>8.6125659928302305</v>
      </c>
      <c r="AT26">
        <f t="shared" si="16"/>
        <v>12.854087792269128</v>
      </c>
      <c r="AU26">
        <f t="shared" si="17"/>
        <v>-118.72818304818722</v>
      </c>
      <c r="AW26">
        <v>23</v>
      </c>
      <c r="AX26">
        <f>IF(Z26&gt;0, (R26*SUMPRODUCT(K26:$K$98, X26:$X$98)-K26*$AZ$3)/Z26, 0)</f>
        <v>2052.0111845881561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</v>
      </c>
      <c r="S27">
        <f t="shared" si="1"/>
        <v>1997.5100675902499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1455.0486058787801</v>
      </c>
      <c r="AC27">
        <f t="shared" si="2"/>
        <v>1377.3599944133487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-1245.4858872219909</v>
      </c>
      <c r="AI27">
        <f t="shared" si="7"/>
        <v>-1279.96280968564</v>
      </c>
      <c r="AJ27">
        <f t="shared" si="8"/>
        <v>77.68861146543145</v>
      </c>
      <c r="AK27">
        <f t="shared" si="30"/>
        <v>101.85340241151462</v>
      </c>
      <c r="AL27">
        <f t="shared" si="9"/>
        <v>-1100.4207958086938</v>
      </c>
      <c r="AN27">
        <f t="shared" si="10"/>
        <v>0</v>
      </c>
      <c r="AO27">
        <f t="shared" si="11"/>
        <v>0</v>
      </c>
      <c r="AP27">
        <f t="shared" si="12"/>
        <v>-3.702660114037049</v>
      </c>
      <c r="AQ27">
        <f t="shared" si="13"/>
        <v>-133.75935517664581</v>
      </c>
      <c r="AR27">
        <f t="shared" si="14"/>
        <v>-137.46201529068284</v>
      </c>
      <c r="AS27">
        <f t="shared" si="15"/>
        <v>8.3433932738997996</v>
      </c>
      <c r="AT27">
        <f t="shared" si="16"/>
        <v>10.938578725688403</v>
      </c>
      <c r="AU27">
        <f t="shared" si="17"/>
        <v>-118.18004329109463</v>
      </c>
      <c r="AW27">
        <v>24</v>
      </c>
      <c r="AX27">
        <f>IF(Z27&gt;0, (R27*SUMPRODUCT(K27:$K$98, X27:$X$98)-K27*$AZ$3)/Z27, 0)</f>
        <v>1997.5100675902499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</v>
      </c>
      <c r="S28">
        <f t="shared" si="1"/>
        <v>1936.6677277854581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1377.3599944133487</v>
      </c>
      <c r="AC28">
        <f t="shared" si="2"/>
        <v>1295.6021530782941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-1365.7810113055459</v>
      </c>
      <c r="AI28">
        <f t="shared" si="7"/>
        <v>-1399.2302740389057</v>
      </c>
      <c r="AJ28">
        <f t="shared" si="8"/>
        <v>81.757841335054536</v>
      </c>
      <c r="AK28">
        <f t="shared" si="30"/>
        <v>96.415199608934415</v>
      </c>
      <c r="AL28">
        <f t="shared" si="9"/>
        <v>-1221.0572330949167</v>
      </c>
      <c r="AN28">
        <f t="shared" si="10"/>
        <v>0</v>
      </c>
      <c r="AO28">
        <f t="shared" si="11"/>
        <v>0</v>
      </c>
      <c r="AP28">
        <f t="shared" si="12"/>
        <v>-3.2074055970063449</v>
      </c>
      <c r="AQ28">
        <f t="shared" si="13"/>
        <v>-130.96293615995003</v>
      </c>
      <c r="AR28">
        <f t="shared" si="14"/>
        <v>-134.17034175695639</v>
      </c>
      <c r="AS28">
        <f t="shared" si="15"/>
        <v>7.8396513545777342</v>
      </c>
      <c r="AT28">
        <f t="shared" si="16"/>
        <v>9.2451260683173366</v>
      </c>
      <c r="AU28">
        <f t="shared" si="17"/>
        <v>-117.0855643340613</v>
      </c>
      <c r="AW28">
        <v>25</v>
      </c>
      <c r="AX28">
        <f>IF(Z28&gt;0, (R28*SUMPRODUCT(K28:$K$98, X28:$X$98)-K28*$AZ$3)/Z28, 0)</f>
        <v>1936.6677277854581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</v>
      </c>
      <c r="S29">
        <f t="shared" si="1"/>
        <v>1871.0983394371631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1295.6021530782941</v>
      </c>
      <c r="AC29">
        <f t="shared" si="2"/>
        <v>1211.0691399911927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-1504.5006742860692</v>
      </c>
      <c r="AI29">
        <f t="shared" si="7"/>
        <v>-1536.8631940549524</v>
      </c>
      <c r="AJ29">
        <f t="shared" si="8"/>
        <v>84.533013087101381</v>
      </c>
      <c r="AK29">
        <f t="shared" si="30"/>
        <v>90.692150715480594</v>
      </c>
      <c r="AL29">
        <f t="shared" si="9"/>
        <v>-1361.6380302523703</v>
      </c>
      <c r="AN29">
        <f t="shared" si="10"/>
        <v>0</v>
      </c>
      <c r="AO29">
        <f t="shared" si="11"/>
        <v>0</v>
      </c>
      <c r="AP29">
        <f t="shared" si="12"/>
        <v>-2.7707136164112094</v>
      </c>
      <c r="AQ29">
        <f t="shared" si="13"/>
        <v>-128.80766188522642</v>
      </c>
      <c r="AR29">
        <f t="shared" si="14"/>
        <v>-131.57837550163762</v>
      </c>
      <c r="AS29">
        <f t="shared" si="15"/>
        <v>7.2372847376952461</v>
      </c>
      <c r="AT29">
        <f t="shared" si="16"/>
        <v>7.7645986370507982</v>
      </c>
      <c r="AU29">
        <f t="shared" si="17"/>
        <v>-116.57649212689158</v>
      </c>
      <c r="AW29">
        <v>26</v>
      </c>
      <c r="AX29">
        <f>IF(Z29&gt;0, (R29*SUMPRODUCT(K29:$K$98, X29:$X$98)-K29*$AZ$3)/Z29, 0)</f>
        <v>1871.0983394371631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</v>
      </c>
      <c r="S30">
        <f t="shared" si="1"/>
        <v>1799.7582894791685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1211.0691399911927</v>
      </c>
      <c r="AC30">
        <f t="shared" si="2"/>
        <v>1123.7167665638683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-1640.6956097309769</v>
      </c>
      <c r="AI30">
        <f t="shared" si="7"/>
        <v>-1671.9141564973058</v>
      </c>
      <c r="AJ30">
        <f t="shared" si="8"/>
        <v>87.352373427324437</v>
      </c>
      <c r="AK30">
        <f t="shared" si="30"/>
        <v>84.7748397993835</v>
      </c>
      <c r="AL30">
        <f t="shared" si="9"/>
        <v>-1499.7869432705979</v>
      </c>
      <c r="AN30">
        <f t="shared" si="10"/>
        <v>0</v>
      </c>
      <c r="AO30">
        <f t="shared" si="11"/>
        <v>0</v>
      </c>
      <c r="AP30">
        <f t="shared" si="12"/>
        <v>-2.386404010713191</v>
      </c>
      <c r="AQ30">
        <f t="shared" si="13"/>
        <v>-125.41783615771931</v>
      </c>
      <c r="AR30">
        <f t="shared" si="14"/>
        <v>-127.8042401684325</v>
      </c>
      <c r="AS30">
        <f t="shared" si="15"/>
        <v>6.6773785420761014</v>
      </c>
      <c r="AT30">
        <f t="shared" si="16"/>
        <v>6.4803470584036882</v>
      </c>
      <c r="AU30">
        <f t="shared" si="17"/>
        <v>-114.64651456795272</v>
      </c>
      <c r="AW30">
        <v>27</v>
      </c>
      <c r="AX30">
        <f>IF(Z30&gt;0, (R30*SUMPRODUCT(K30:$K$98, X30:$X$98)-K30*$AZ$3)/Z30, 0)</f>
        <v>1799.7582894791685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</v>
      </c>
      <c r="S31">
        <f t="shared" si="1"/>
        <v>1724.0226942713014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1123.7167665638683</v>
      </c>
      <c r="AC31">
        <f t="shared" si="2"/>
        <v>1035.3125808149894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-1760.5791855769576</v>
      </c>
      <c r="AI31">
        <f t="shared" si="7"/>
        <v>-1790.6052572828346</v>
      </c>
      <c r="AJ31">
        <f t="shared" si="8"/>
        <v>88.404185748878945</v>
      </c>
      <c r="AK31">
        <f t="shared" si="30"/>
        <v>78.660173659470786</v>
      </c>
      <c r="AL31">
        <f t="shared" si="9"/>
        <v>-1623.5408978744849</v>
      </c>
      <c r="AN31">
        <f t="shared" si="10"/>
        <v>0</v>
      </c>
      <c r="AO31">
        <f t="shared" si="11"/>
        <v>0</v>
      </c>
      <c r="AP31">
        <f t="shared" si="12"/>
        <v>-2.0493294556483748</v>
      </c>
      <c r="AQ31">
        <f t="shared" si="13"/>
        <v>-120.16246478549783</v>
      </c>
      <c r="AR31">
        <f t="shared" si="14"/>
        <v>-122.21179424114621</v>
      </c>
      <c r="AS31">
        <f t="shared" si="15"/>
        <v>6.0337330714602695</v>
      </c>
      <c r="AT31">
        <f t="shared" si="16"/>
        <v>5.3686880004092501</v>
      </c>
      <c r="AU31">
        <f t="shared" si="17"/>
        <v>-110.8093731692767</v>
      </c>
      <c r="AW31">
        <v>28</v>
      </c>
      <c r="AX31">
        <f>IF(Z31&gt;0, (R31*SUMPRODUCT(K31:$K$98, X31:$X$98)-K31*$AZ$3)/Z31, 0)</f>
        <v>1724.0226942713014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</v>
      </c>
      <c r="S32">
        <f t="shared" si="1"/>
        <v>1647.0317929571481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1035.3125808149894</v>
      </c>
      <c r="AC32">
        <f t="shared" si="2"/>
        <v>948.19801818024177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-1881.5117809288358</v>
      </c>
      <c r="AI32">
        <f t="shared" si="7"/>
        <v>-1910.2968360271898</v>
      </c>
      <c r="AJ32">
        <f t="shared" si="8"/>
        <v>87.114562634747585</v>
      </c>
      <c r="AK32">
        <f t="shared" si="30"/>
        <v>72.471880657049269</v>
      </c>
      <c r="AL32">
        <f t="shared" si="9"/>
        <v>-1750.710392735393</v>
      </c>
      <c r="AN32">
        <f t="shared" si="10"/>
        <v>0</v>
      </c>
      <c r="AO32">
        <f t="shared" si="11"/>
        <v>0</v>
      </c>
      <c r="AP32">
        <f t="shared" si="12"/>
        <v>-1.7541321455971481</v>
      </c>
      <c r="AQ32">
        <f t="shared" si="13"/>
        <v>-114.6574250412239</v>
      </c>
      <c r="AR32">
        <f t="shared" si="14"/>
        <v>-116.41155718682106</v>
      </c>
      <c r="AS32">
        <f t="shared" si="15"/>
        <v>5.3086733426466726</v>
      </c>
      <c r="AT32">
        <f t="shared" si="16"/>
        <v>4.416363111970564</v>
      </c>
      <c r="AU32">
        <f t="shared" si="17"/>
        <v>-106.68652073220383</v>
      </c>
      <c r="AW32">
        <v>29</v>
      </c>
      <c r="AX32">
        <f>IF(Z32&gt;0, (R32*SUMPRODUCT(K32:$K$98, X32:$X$98)-K32*$AZ$3)/Z32, 0)</f>
        <v>1647.0317929571481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</v>
      </c>
      <c r="S33">
        <f t="shared" si="1"/>
        <v>1569.212767391627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948.19801818024177</v>
      </c>
      <c r="AC33">
        <f t="shared" si="2"/>
        <v>863.04764863075945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-1995.6436905225919</v>
      </c>
      <c r="AI33">
        <f t="shared" si="7"/>
        <v>-2023.1430732247009</v>
      </c>
      <c r="AJ33">
        <f t="shared" si="8"/>
        <v>85.150369549482321</v>
      </c>
      <c r="AK33">
        <f t="shared" si="30"/>
        <v>66.373861272616935</v>
      </c>
      <c r="AL33">
        <f t="shared" si="9"/>
        <v>-1871.6188424026016</v>
      </c>
      <c r="AN33">
        <f t="shared" si="10"/>
        <v>0</v>
      </c>
      <c r="AO33">
        <f t="shared" si="11"/>
        <v>0</v>
      </c>
      <c r="AP33">
        <f t="shared" si="12"/>
        <v>-1.4962362232585289</v>
      </c>
      <c r="AQ33">
        <f t="shared" si="13"/>
        <v>-108.58259659218568</v>
      </c>
      <c r="AR33">
        <f t="shared" si="14"/>
        <v>-110.07883281544422</v>
      </c>
      <c r="AS33">
        <f t="shared" si="15"/>
        <v>4.6330155379820308</v>
      </c>
      <c r="AT33">
        <f t="shared" si="16"/>
        <v>3.6113892660583002</v>
      </c>
      <c r="AU33">
        <f t="shared" si="17"/>
        <v>-101.83442801140387</v>
      </c>
      <c r="AW33">
        <v>30</v>
      </c>
      <c r="AX33">
        <f>IF(Z33&gt;0, (R33*SUMPRODUCT(K33:$K$98, X33:$X$98)-K33*$AZ$3)/Z33, 0)</f>
        <v>1569.212767391627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</v>
      </c>
      <c r="S34">
        <f t="shared" si="1"/>
        <v>1491.8564988035203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863.04764863075945</v>
      </c>
      <c r="AC34">
        <f t="shared" si="2"/>
        <v>780.81063729905702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-2110.591207081924</v>
      </c>
      <c r="AI34">
        <f t="shared" si="7"/>
        <v>-2136.7603003534709</v>
      </c>
      <c r="AJ34">
        <f t="shared" si="8"/>
        <v>82.237011331702433</v>
      </c>
      <c r="AK34">
        <f t="shared" si="30"/>
        <v>60.413335404153166</v>
      </c>
      <c r="AL34">
        <f t="shared" si="9"/>
        <v>-1994.1099536176152</v>
      </c>
      <c r="AN34">
        <f t="shared" si="10"/>
        <v>0</v>
      </c>
      <c r="AO34">
        <f t="shared" si="11"/>
        <v>0</v>
      </c>
      <c r="AP34">
        <f t="shared" si="12"/>
        <v>-1.2712994878464734</v>
      </c>
      <c r="AQ34">
        <f t="shared" si="13"/>
        <v>-102.53291899623784</v>
      </c>
      <c r="AR34">
        <f t="shared" si="14"/>
        <v>-103.80421848408432</v>
      </c>
      <c r="AS34">
        <f t="shared" si="15"/>
        <v>3.9950895242400417</v>
      </c>
      <c r="AT34">
        <f t="shared" si="16"/>
        <v>2.934891230713891</v>
      </c>
      <c r="AU34">
        <f t="shared" si="17"/>
        <v>-96.874237729130371</v>
      </c>
      <c r="AW34">
        <v>31</v>
      </c>
      <c r="AX34">
        <f>IF(Z34&gt;0, (R34*SUMPRODUCT(K34:$K$98, X34:$X$98)-K34*$AZ$3)/Z34, 0)</f>
        <v>1491.8564988035203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1415.4262319012748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780.81063729905702</v>
      </c>
      <c r="AC35">
        <f t="shared" ref="AC35:AC66" si="33">S35*Z35</f>
        <v>701.80056228539365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-2232.5271652067217</v>
      </c>
      <c r="AI35">
        <f t="shared" ref="AI35:AI66" si="38">SUM(AE35:AH35)</f>
        <v>-2257.3183039629498</v>
      </c>
      <c r="AJ35">
        <f t="shared" ref="AJ35:AJ66" si="39">AB35-AC35</f>
        <v>79.010075013663368</v>
      </c>
      <c r="AK35">
        <f t="shared" si="30"/>
        <v>54.656744610933998</v>
      </c>
      <c r="AL35">
        <f t="shared" ref="AL35:AL66" si="40">SUM(AI35:AK35)</f>
        <v>-2123.6514843383525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-1.0753198192371665</v>
      </c>
      <c r="AQ35">
        <f t="shared" ref="AQ35:AQ66" si="44">AH35*$K35</f>
        <v>-96.83624182568235</v>
      </c>
      <c r="AR35">
        <f t="shared" ref="AR35:AR66" si="45">AI35*$K35</f>
        <v>-97.911561644919502</v>
      </c>
      <c r="AS35">
        <f t="shared" ref="AS35:AS66" si="46">AJ35*$K35</f>
        <v>3.4270753117487631</v>
      </c>
      <c r="AT35">
        <f t="shared" ref="AT35:AT66" si="47">AK35*$K35</f>
        <v>2.3707455035866856</v>
      </c>
      <c r="AU35">
        <f t="shared" ref="AU35:AU66" si="48">AL35*$K35</f>
        <v>-92.11374082958406</v>
      </c>
      <c r="AW35">
        <v>32</v>
      </c>
      <c r="AX35">
        <f>IF(Z35&gt;0, (R35*SUMPRODUCT(K35:$K$98, X35:$X$98)-K35*$AZ$3)/Z35, 0)</f>
        <v>1415.4262319012748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</v>
      </c>
      <c r="S36">
        <f t="shared" si="32"/>
        <v>1339.1216466597452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701.80056228539365</v>
      </c>
      <c r="AC36">
        <f t="shared" si="33"/>
        <v>625.96685972986711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-2341.8694868987291</v>
      </c>
      <c r="AI36">
        <f t="shared" si="38"/>
        <v>-2365.2417795239458</v>
      </c>
      <c r="AJ36">
        <f t="shared" si="39"/>
        <v>75.833702555526543</v>
      </c>
      <c r="AK36">
        <f t="shared" si="30"/>
        <v>49.126039359977561</v>
      </c>
      <c r="AL36">
        <f t="shared" si="40"/>
        <v>-2240.2820376084414</v>
      </c>
      <c r="AN36">
        <f t="shared" si="41"/>
        <v>0</v>
      </c>
      <c r="AO36">
        <f t="shared" si="42"/>
        <v>0</v>
      </c>
      <c r="AP36">
        <f t="shared" si="43"/>
        <v>-0.90515815118012721</v>
      </c>
      <c r="AQ36">
        <f t="shared" si="44"/>
        <v>-90.695520934021772</v>
      </c>
      <c r="AR36">
        <f t="shared" si="45"/>
        <v>-91.600679085201904</v>
      </c>
      <c r="AS36">
        <f t="shared" si="46"/>
        <v>2.9368746619339499</v>
      </c>
      <c r="AT36">
        <f t="shared" si="47"/>
        <v>1.9025448497895283</v>
      </c>
      <c r="AU36">
        <f t="shared" si="48"/>
        <v>-86.761259573478412</v>
      </c>
      <c r="AW36">
        <v>33</v>
      </c>
      <c r="AX36">
        <f>IF(Z36&gt;0, (R36*SUMPRODUCT(K36:$K$98, X36:$X$98)-K36*$AZ$3)/Z36, 0)</f>
        <v>1339.1216466597452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</v>
      </c>
      <c r="S37">
        <f t="shared" si="32"/>
        <v>1263.6800409456921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625.96685972986711</v>
      </c>
      <c r="AC37">
        <f t="shared" si="33"/>
        <v>554.02360600134125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-2435.0600701005774</v>
      </c>
      <c r="AI37">
        <f t="shared" si="38"/>
        <v>-2456.9811097644915</v>
      </c>
      <c r="AJ37">
        <f t="shared" si="39"/>
        <v>71.94325372852586</v>
      </c>
      <c r="AK37">
        <f t="shared" si="30"/>
        <v>43.817680181090701</v>
      </c>
      <c r="AL37">
        <f t="shared" si="40"/>
        <v>-2341.2201758548754</v>
      </c>
      <c r="AN37">
        <f t="shared" si="41"/>
        <v>0</v>
      </c>
      <c r="AO37">
        <f t="shared" si="42"/>
        <v>0</v>
      </c>
      <c r="AP37">
        <f t="shared" si="43"/>
        <v>-0.75799488814096228</v>
      </c>
      <c r="AQ37">
        <f t="shared" si="44"/>
        <v>-84.200526697228966</v>
      </c>
      <c r="AR37">
        <f t="shared" si="45"/>
        <v>-84.958521585369922</v>
      </c>
      <c r="AS37">
        <f t="shared" si="46"/>
        <v>2.4876839510591844</v>
      </c>
      <c r="AT37">
        <f t="shared" si="47"/>
        <v>1.5151460923697782</v>
      </c>
      <c r="AU37">
        <f t="shared" si="48"/>
        <v>-80.955691541940979</v>
      </c>
      <c r="AW37">
        <v>34</v>
      </c>
      <c r="AX37">
        <f>IF(Z37&gt;0, (R37*SUMPRODUCT(K37:$K$98, X37:$X$98)-K37*$AZ$3)/Z37, 0)</f>
        <v>1263.6800409456921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</v>
      </c>
      <c r="S38">
        <f t="shared" si="32"/>
        <v>1190.2384589796682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554.02360600134125</v>
      </c>
      <c r="AC38">
        <f t="shared" si="33"/>
        <v>486.56617502330533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-2523.936378670744</v>
      </c>
      <c r="AI38">
        <f t="shared" si="38"/>
        <v>-2544.3762397486835</v>
      </c>
      <c r="AJ38">
        <f t="shared" si="39"/>
        <v>67.457430978035916</v>
      </c>
      <c r="AK38">
        <f t="shared" si="30"/>
        <v>38.781652420093891</v>
      </c>
      <c r="AL38">
        <f t="shared" si="40"/>
        <v>-2438.1371563505536</v>
      </c>
      <c r="AN38">
        <f t="shared" si="41"/>
        <v>0</v>
      </c>
      <c r="AO38">
        <f t="shared" si="42"/>
        <v>0</v>
      </c>
      <c r="AP38">
        <f t="shared" si="43"/>
        <v>-0.63105185250464224</v>
      </c>
      <c r="AQ38">
        <f t="shared" si="44"/>
        <v>-77.922972239916419</v>
      </c>
      <c r="AR38">
        <f t="shared" si="45"/>
        <v>-78.554024092421059</v>
      </c>
      <c r="AS38">
        <f t="shared" si="46"/>
        <v>2.0826529408185595</v>
      </c>
      <c r="AT38">
        <f t="shared" si="47"/>
        <v>1.1973287641032457</v>
      </c>
      <c r="AU38">
        <f t="shared" si="48"/>
        <v>-75.27404238749925</v>
      </c>
      <c r="AW38">
        <v>35</v>
      </c>
      <c r="AX38">
        <f>IF(Z38&gt;0, (R38*SUMPRODUCT(K38:$K$98, X38:$X$98)-K38*$AZ$3)/Z38, 0)</f>
        <v>1190.2384589796682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</v>
      </c>
      <c r="S39">
        <f t="shared" si="32"/>
        <v>1118.6872712480692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486.56617502330533</v>
      </c>
      <c r="AC39">
        <f t="shared" si="33"/>
        <v>423.59239538981109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-2605.7944124338705</v>
      </c>
      <c r="AI39">
        <f t="shared" si="38"/>
        <v>-2624.7269776948137</v>
      </c>
      <c r="AJ39">
        <f t="shared" si="39"/>
        <v>62.973779633494246</v>
      </c>
      <c r="AK39">
        <f t="shared" si="30"/>
        <v>34.059632251631378</v>
      </c>
      <c r="AL39">
        <f t="shared" si="40"/>
        <v>-2527.6935658096882</v>
      </c>
      <c r="AN39">
        <f t="shared" si="41"/>
        <v>0</v>
      </c>
      <c r="AO39">
        <f t="shared" si="42"/>
        <v>0</v>
      </c>
      <c r="AP39">
        <f t="shared" si="43"/>
        <v>-0.52188948415140191</v>
      </c>
      <c r="AQ39">
        <f t="shared" si="44"/>
        <v>-71.83055666076001</v>
      </c>
      <c r="AR39">
        <f t="shared" si="45"/>
        <v>-72.352446144911411</v>
      </c>
      <c r="AS39">
        <f t="shared" si="46"/>
        <v>1.7359165498712259</v>
      </c>
      <c r="AT39">
        <f t="shared" si="47"/>
        <v>0.93887773057673796</v>
      </c>
      <c r="AU39">
        <f t="shared" si="48"/>
        <v>-69.677651864463442</v>
      </c>
      <c r="AW39">
        <v>36</v>
      </c>
      <c r="AX39">
        <f>IF(Z39&gt;0, (R39*SUMPRODUCT(K39:$K$98, X39:$X$98)-K39*$AZ$3)/Z39, 0)</f>
        <v>1118.6872712480692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</v>
      </c>
      <c r="S40">
        <f t="shared" si="32"/>
        <v>1049.0056486553624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423.59239538981109</v>
      </c>
      <c r="AC40">
        <f t="shared" si="33"/>
        <v>365.10933212764257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-2681.201228350973</v>
      </c>
      <c r="AI40">
        <f t="shared" si="38"/>
        <v>-2698.6038673451312</v>
      </c>
      <c r="AJ40">
        <f t="shared" si="39"/>
        <v>58.483063262168514</v>
      </c>
      <c r="AK40">
        <f t="shared" ref="AK40:AK71" si="61">G40*SUM(AB40:AB40, AE40:AF40)</f>
        <v>29.651467677286778</v>
      </c>
      <c r="AL40">
        <f t="shared" si="40"/>
        <v>-2610.4693364056761</v>
      </c>
      <c r="AN40">
        <f t="shared" si="41"/>
        <v>0</v>
      </c>
      <c r="AO40">
        <f t="shared" si="42"/>
        <v>0</v>
      </c>
      <c r="AP40">
        <f t="shared" si="43"/>
        <v>-0.42831784822095237</v>
      </c>
      <c r="AQ40">
        <f t="shared" si="44"/>
        <v>-65.990355897180834</v>
      </c>
      <c r="AR40">
        <f t="shared" si="45"/>
        <v>-66.418673745401776</v>
      </c>
      <c r="AS40">
        <f t="shared" si="46"/>
        <v>1.4393989223261132</v>
      </c>
      <c r="AT40">
        <f t="shared" si="47"/>
        <v>0.72978890364799287</v>
      </c>
      <c r="AU40">
        <f t="shared" si="48"/>
        <v>-64.249485919427684</v>
      </c>
      <c r="AW40">
        <v>37</v>
      </c>
      <c r="AX40">
        <f>IF(Z40&gt;0, (R40*SUMPRODUCT(K40:$K$98, X40:$X$98)-K40*$AZ$3)/Z40, 0)</f>
        <v>1049.0056486553624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</v>
      </c>
      <c r="S41">
        <f t="shared" si="32"/>
        <v>980.91257394433569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365.10933212764257</v>
      </c>
      <c r="AC41">
        <f t="shared" si="33"/>
        <v>311.03638105063249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-2748.3462203776576</v>
      </c>
      <c r="AI41">
        <f t="shared" si="38"/>
        <v>-2764.2006598716853</v>
      </c>
      <c r="AJ41">
        <f t="shared" si="39"/>
        <v>54.072951077010089</v>
      </c>
      <c r="AK41">
        <f t="shared" si="61"/>
        <v>25.557653248934983</v>
      </c>
      <c r="AL41">
        <f t="shared" si="40"/>
        <v>-2684.5700555457402</v>
      </c>
      <c r="AN41">
        <f t="shared" si="41"/>
        <v>0</v>
      </c>
      <c r="AO41">
        <f t="shared" si="42"/>
        <v>0</v>
      </c>
      <c r="AP41">
        <f t="shared" si="43"/>
        <v>-0.34840464072671978</v>
      </c>
      <c r="AQ41">
        <f t="shared" si="44"/>
        <v>-60.395485937172658</v>
      </c>
      <c r="AR41">
        <f t="shared" si="45"/>
        <v>-60.743890577899371</v>
      </c>
      <c r="AS41">
        <f t="shared" si="46"/>
        <v>1.1882644668779143</v>
      </c>
      <c r="AT41">
        <f t="shared" si="47"/>
        <v>0.56163480275461153</v>
      </c>
      <c r="AU41">
        <f t="shared" si="48"/>
        <v>-58.993991308266843</v>
      </c>
      <c r="AW41">
        <v>38</v>
      </c>
      <c r="AX41">
        <f>IF(Z41&gt;0, (R41*SUMPRODUCT(K41:$K$98, X41:$X$98)-K41*$AZ$3)/Z41, 0)</f>
        <v>980.91257394433569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</v>
      </c>
      <c r="S42">
        <f t="shared" si="32"/>
        <v>913.89522478447145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311.03638105063249</v>
      </c>
      <c r="AC42">
        <f t="shared" si="33"/>
        <v>261.28143513146949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-2801.9225584697065</v>
      </c>
      <c r="AI42">
        <f t="shared" si="38"/>
        <v>-2816.2174922895592</v>
      </c>
      <c r="AJ42">
        <f t="shared" si="39"/>
        <v>49.754945919162992</v>
      </c>
      <c r="AK42">
        <f t="shared" si="61"/>
        <v>21.772546673544277</v>
      </c>
      <c r="AL42">
        <f t="shared" si="40"/>
        <v>-2744.6899996968518</v>
      </c>
      <c r="AN42">
        <f t="shared" si="41"/>
        <v>0</v>
      </c>
      <c r="AO42">
        <f t="shared" si="42"/>
        <v>0</v>
      </c>
      <c r="AP42">
        <f t="shared" si="43"/>
        <v>-0.28047694259356903</v>
      </c>
      <c r="AQ42">
        <f t="shared" si="44"/>
        <v>-54.975747526170004</v>
      </c>
      <c r="AR42">
        <f t="shared" si="45"/>
        <v>-55.256224468763577</v>
      </c>
      <c r="AS42">
        <f t="shared" si="46"/>
        <v>0.97622803198531749</v>
      </c>
      <c r="AT42">
        <f t="shared" si="47"/>
        <v>0.42719311613674776</v>
      </c>
      <c r="AU42">
        <f t="shared" si="48"/>
        <v>-53.852803320641506</v>
      </c>
      <c r="AW42">
        <v>39</v>
      </c>
      <c r="AX42">
        <f>IF(Z42&gt;0, (R42*SUMPRODUCT(K42:$K$98, X42:$X$98)-K42*$AZ$3)/Z42, 0)</f>
        <v>913.89522478447145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</v>
      </c>
      <c r="S43">
        <f t="shared" si="32"/>
        <v>847.71189785713648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261.28143513146949</v>
      </c>
      <c r="AC43">
        <f t="shared" si="33"/>
        <v>215.80616976423676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-2846.4791829059295</v>
      </c>
      <c r="AI43">
        <f t="shared" si="38"/>
        <v>-2859.2079277961307</v>
      </c>
      <c r="AJ43">
        <f t="shared" si="39"/>
        <v>45.475265367232737</v>
      </c>
      <c r="AK43">
        <f t="shared" si="61"/>
        <v>18.289700459202866</v>
      </c>
      <c r="AL43">
        <f t="shared" si="40"/>
        <v>-2795.4429619696953</v>
      </c>
      <c r="AN43">
        <f t="shared" si="41"/>
        <v>0</v>
      </c>
      <c r="AO43">
        <f t="shared" si="42"/>
        <v>0</v>
      </c>
      <c r="AP43">
        <f t="shared" si="43"/>
        <v>-0.2229885560737081</v>
      </c>
      <c r="AQ43">
        <f t="shared" si="44"/>
        <v>-49.866054223357573</v>
      </c>
      <c r="AR43">
        <f t="shared" si="45"/>
        <v>-50.089042779431281</v>
      </c>
      <c r="AS43">
        <f t="shared" si="46"/>
        <v>0.79665857464974288</v>
      </c>
      <c r="AT43">
        <f t="shared" si="47"/>
        <v>0.32040817312301384</v>
      </c>
      <c r="AU43">
        <f t="shared" si="48"/>
        <v>-48.971976031658528</v>
      </c>
      <c r="AW43">
        <v>40</v>
      </c>
      <c r="AX43">
        <f>IF(Z43&gt;0, (R43*SUMPRODUCT(K43:$K$98, X43:$X$98)-K43*$AZ$3)/Z43, 0)</f>
        <v>847.71189785713648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</v>
      </c>
      <c r="S44">
        <f t="shared" si="32"/>
        <v>780.78155258280583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215.80616976423676</v>
      </c>
      <c r="AC44">
        <f t="shared" si="33"/>
        <v>174.4226888970731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-2863.4156564593541</v>
      </c>
      <c r="AI44">
        <f t="shared" si="38"/>
        <v>-2874.5854060724237</v>
      </c>
      <c r="AJ44">
        <f t="shared" si="39"/>
        <v>41.383480867163655</v>
      </c>
      <c r="AK44">
        <f t="shared" si="61"/>
        <v>15.106431883496574</v>
      </c>
      <c r="AL44">
        <f t="shared" si="40"/>
        <v>-2818.0954933217636</v>
      </c>
      <c r="AN44">
        <f t="shared" si="41"/>
        <v>0</v>
      </c>
      <c r="AO44">
        <f t="shared" si="42"/>
        <v>0</v>
      </c>
      <c r="AP44">
        <f t="shared" si="43"/>
        <v>-0.17471186836568134</v>
      </c>
      <c r="AQ44">
        <f t="shared" si="44"/>
        <v>-44.788174898942714</v>
      </c>
      <c r="AR44">
        <f t="shared" si="45"/>
        <v>-44.962886767308397</v>
      </c>
      <c r="AS44">
        <f t="shared" si="46"/>
        <v>0.64730056735718122</v>
      </c>
      <c r="AT44">
        <f t="shared" si="47"/>
        <v>0.23628756508708199</v>
      </c>
      <c r="AU44">
        <f t="shared" si="48"/>
        <v>-44.079298634864138</v>
      </c>
      <c r="AW44">
        <v>41</v>
      </c>
      <c r="AX44">
        <f>IF(Z44&gt;0, (R44*SUMPRODUCT(K44:$K$98, X44:$X$98)-K44*$AZ$3)/Z44, 0)</f>
        <v>780.78155258280583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</v>
      </c>
      <c r="S45">
        <f t="shared" si="32"/>
        <v>711.95414862013808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174.4226888970731</v>
      </c>
      <c r="AC45">
        <f t="shared" si="33"/>
        <v>137.2082402090179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-2844.0428974917309</v>
      </c>
      <c r="AI45">
        <f t="shared" si="38"/>
        <v>-2853.678928159924</v>
      </c>
      <c r="AJ45">
        <f t="shared" si="39"/>
        <v>37.214448688055199</v>
      </c>
      <c r="AK45">
        <f t="shared" si="61"/>
        <v>12.209588222795118</v>
      </c>
      <c r="AL45">
        <f t="shared" si="40"/>
        <v>-2804.2548912490738</v>
      </c>
      <c r="AN45">
        <f t="shared" si="41"/>
        <v>0</v>
      </c>
      <c r="AO45">
        <f t="shared" si="42"/>
        <v>0</v>
      </c>
      <c r="AP45">
        <f t="shared" si="43"/>
        <v>-0.13457336780046875</v>
      </c>
      <c r="AQ45">
        <f t="shared" si="44"/>
        <v>-39.718888831249139</v>
      </c>
      <c r="AR45">
        <f t="shared" si="45"/>
        <v>-39.853462199049609</v>
      </c>
      <c r="AS45">
        <f t="shared" si="46"/>
        <v>0.51972371853487054</v>
      </c>
      <c r="AT45">
        <f t="shared" si="47"/>
        <v>0.17051475479649936</v>
      </c>
      <c r="AU45">
        <f t="shared" si="48"/>
        <v>-39.16322372571824</v>
      </c>
      <c r="AW45">
        <v>42</v>
      </c>
      <c r="AX45">
        <f>IF(Z45&gt;0, (R45*SUMPRODUCT(K45:$K$98, X45:$X$98)-K45*$AZ$3)/Z45, 0)</f>
        <v>711.95414862013808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</v>
      </c>
      <c r="S46">
        <f t="shared" si="32"/>
        <v>639.75185689246393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137.2082402090179</v>
      </c>
      <c r="AC46">
        <f t="shared" si="33"/>
        <v>104.25160692320402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-2783.7089401623707</v>
      </c>
      <c r="AI46">
        <f t="shared" si="38"/>
        <v>-2791.8567560538004</v>
      </c>
      <c r="AJ46">
        <f t="shared" si="39"/>
        <v>32.956633285813879</v>
      </c>
      <c r="AK46">
        <f t="shared" si="61"/>
        <v>9.6045768146312547</v>
      </c>
      <c r="AL46">
        <f t="shared" si="40"/>
        <v>-2749.295545953355</v>
      </c>
      <c r="AN46">
        <f t="shared" si="41"/>
        <v>0</v>
      </c>
      <c r="AO46">
        <f t="shared" si="42"/>
        <v>0</v>
      </c>
      <c r="AP46">
        <f t="shared" si="43"/>
        <v>-0.10159775979676543</v>
      </c>
      <c r="AQ46">
        <f t="shared" si="44"/>
        <v>-34.71096991086921</v>
      </c>
      <c r="AR46">
        <f t="shared" si="45"/>
        <v>-34.81256767066597</v>
      </c>
      <c r="AS46">
        <f t="shared" si="46"/>
        <v>0.41094695276608567</v>
      </c>
      <c r="AT46">
        <f t="shared" si="47"/>
        <v>0.11976258437415931</v>
      </c>
      <c r="AU46">
        <f t="shared" si="48"/>
        <v>-34.281858133525724</v>
      </c>
      <c r="AW46">
        <v>43</v>
      </c>
      <c r="AX46">
        <f>IF(Z46&gt;0, (R46*SUMPRODUCT(K46:$K$98, X46:$X$98)-K46*$AZ$3)/Z46, 0)</f>
        <v>639.75185689246393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</v>
      </c>
      <c r="S47">
        <f t="shared" si="32"/>
        <v>561.2228146020642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104.25160692320402</v>
      </c>
      <c r="AC47">
        <f t="shared" si="33"/>
        <v>75.578365177902015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-2665.9447457016558</v>
      </c>
      <c r="AI47">
        <f t="shared" si="38"/>
        <v>-2672.6781110613206</v>
      </c>
      <c r="AJ47">
        <f t="shared" si="39"/>
        <v>28.673241745302008</v>
      </c>
      <c r="AK47">
        <f t="shared" si="61"/>
        <v>7.297612484624282</v>
      </c>
      <c r="AL47">
        <f t="shared" si="40"/>
        <v>-2636.7072568313943</v>
      </c>
      <c r="AN47">
        <f t="shared" si="41"/>
        <v>0</v>
      </c>
      <c r="AO47">
        <f t="shared" si="42"/>
        <v>0</v>
      </c>
      <c r="AP47">
        <f t="shared" si="43"/>
        <v>-7.4964747515368829E-2</v>
      </c>
      <c r="AQ47">
        <f t="shared" si="44"/>
        <v>-29.680830324258356</v>
      </c>
      <c r="AR47">
        <f t="shared" si="45"/>
        <v>-29.755795071773726</v>
      </c>
      <c r="AS47">
        <f t="shared" si="46"/>
        <v>0.3192285303215322</v>
      </c>
      <c r="AT47">
        <f t="shared" si="47"/>
        <v>8.1246694357619012E-2</v>
      </c>
      <c r="AU47">
        <f t="shared" si="48"/>
        <v>-29.355319847094574</v>
      </c>
      <c r="AW47">
        <v>44</v>
      </c>
      <c r="AX47">
        <f>IF(Z47&gt;0, (R47*SUMPRODUCT(K47:$K$98, X47:$X$98)-K47*$AZ$3)/Z47, 0)</f>
        <v>561.2228146020642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</v>
      </c>
      <c r="S48">
        <f t="shared" si="32"/>
        <v>473.06137513000147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75.578365177902015</v>
      </c>
      <c r="AC48">
        <f t="shared" si="33"/>
        <v>51.288363572900046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-2490.2643836686225</v>
      </c>
      <c r="AI48">
        <f t="shared" si="38"/>
        <v>-2495.6852831828564</v>
      </c>
      <c r="AJ48">
        <f t="shared" si="39"/>
        <v>24.290001605001969</v>
      </c>
      <c r="AK48">
        <f t="shared" si="61"/>
        <v>5.2904855624531413</v>
      </c>
      <c r="AL48">
        <f t="shared" si="40"/>
        <v>-2466.104796015401</v>
      </c>
      <c r="AN48">
        <f t="shared" si="41"/>
        <v>0</v>
      </c>
      <c r="AO48">
        <f t="shared" si="42"/>
        <v>0</v>
      </c>
      <c r="AP48">
        <f t="shared" si="43"/>
        <v>-5.3886284103226115E-2</v>
      </c>
      <c r="AQ48">
        <f t="shared" si="44"/>
        <v>-24.754396151074808</v>
      </c>
      <c r="AR48">
        <f t="shared" si="45"/>
        <v>-24.808282435178032</v>
      </c>
      <c r="AS48">
        <f t="shared" si="46"/>
        <v>0.24145401033871672</v>
      </c>
      <c r="AT48">
        <f t="shared" si="47"/>
        <v>5.2589908245635489E-2</v>
      </c>
      <c r="AU48">
        <f t="shared" si="48"/>
        <v>-24.514238516593679</v>
      </c>
      <c r="AW48">
        <v>45</v>
      </c>
      <c r="AX48">
        <f>IF(Z48&gt;0, (R48*SUMPRODUCT(K48:$K$98, X48:$X$98)-K48*$AZ$3)/Z48, 0)</f>
        <v>473.06137513000147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</v>
      </c>
      <c r="S49">
        <f t="shared" si="32"/>
        <v>369.82499313666472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51.288363572900046</v>
      </c>
      <c r="AC49">
        <f t="shared" si="33"/>
        <v>31.347207349732749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-2257.1536518557168</v>
      </c>
      <c r="AI49">
        <f t="shared" si="38"/>
        <v>-2261.3917655488804</v>
      </c>
      <c r="AJ49">
        <f t="shared" si="39"/>
        <v>19.941156223167297</v>
      </c>
      <c r="AK49">
        <f t="shared" si="61"/>
        <v>3.5901854501030037</v>
      </c>
      <c r="AL49">
        <f t="shared" si="40"/>
        <v>-2237.8604238756102</v>
      </c>
      <c r="AN49">
        <f t="shared" si="41"/>
        <v>0</v>
      </c>
      <c r="AO49">
        <f t="shared" si="42"/>
        <v>0</v>
      </c>
      <c r="AP49">
        <f t="shared" si="43"/>
        <v>-3.7615034106808914E-2</v>
      </c>
      <c r="AQ49">
        <f t="shared" si="44"/>
        <v>-20.033184040299748</v>
      </c>
      <c r="AR49">
        <f t="shared" si="45"/>
        <v>-20.070799074406558</v>
      </c>
      <c r="AS49">
        <f t="shared" si="46"/>
        <v>0.17698611358010255</v>
      </c>
      <c r="AT49">
        <f t="shared" si="47"/>
        <v>3.1864399573147607E-2</v>
      </c>
      <c r="AU49">
        <f t="shared" si="48"/>
        <v>-19.86194856125331</v>
      </c>
      <c r="AW49">
        <v>46</v>
      </c>
      <c r="AX49">
        <f>IF(Z49&gt;0, (R49*SUMPRODUCT(K49:$K$98, X49:$X$98)-K49*$AZ$3)/Z49, 0)</f>
        <v>369.82499313666472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</v>
      </c>
      <c r="S50">
        <f t="shared" si="32"/>
        <v>243.5508066855551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31.347207349732749</v>
      </c>
      <c r="AC50">
        <f t="shared" si="33"/>
        <v>15.611558959350432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-1981.4847178983571</v>
      </c>
      <c r="AI50">
        <f t="shared" si="38"/>
        <v>-1984.6897080956398</v>
      </c>
      <c r="AJ50">
        <f t="shared" si="39"/>
        <v>15.735648390382316</v>
      </c>
      <c r="AK50">
        <f t="shared" si="61"/>
        <v>2.1943045144812925</v>
      </c>
      <c r="AL50">
        <f t="shared" si="40"/>
        <v>-1966.7597551907763</v>
      </c>
      <c r="AN50">
        <f t="shared" si="41"/>
        <v>0</v>
      </c>
      <c r="AO50">
        <f t="shared" si="42"/>
        <v>0</v>
      </c>
      <c r="AP50">
        <f t="shared" si="43"/>
        <v>-2.5397884259141971E-2</v>
      </c>
      <c r="AQ50">
        <f t="shared" si="44"/>
        <v>-15.702238206253243</v>
      </c>
      <c r="AR50">
        <f t="shared" si="45"/>
        <v>-15.727636090512386</v>
      </c>
      <c r="AS50">
        <f t="shared" si="46"/>
        <v>0.12469684833991393</v>
      </c>
      <c r="AT50">
        <f t="shared" si="47"/>
        <v>1.7388724662982521E-2</v>
      </c>
      <c r="AU50">
        <f t="shared" si="48"/>
        <v>-15.585550517509489</v>
      </c>
      <c r="AW50">
        <v>47</v>
      </c>
      <c r="AX50">
        <f>IF(Z50&gt;0, (R50*SUMPRODUCT(K50:$K$98, X50:$X$98)-K50*$AZ$3)/Z50, 0)</f>
        <v>243.5508066855551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</v>
      </c>
      <c r="S51">
        <f t="shared" si="32"/>
        <v>80.343712801043665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15.611558959350432</v>
      </c>
      <c r="AC51">
        <f t="shared" si="33"/>
        <v>3.7464061548091436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-1682.9069437753801</v>
      </c>
      <c r="AI51">
        <f t="shared" si="38"/>
        <v>-1685.2384305988023</v>
      </c>
      <c r="AJ51">
        <f t="shared" si="39"/>
        <v>11.865152804541289</v>
      </c>
      <c r="AK51">
        <f t="shared" si="61"/>
        <v>1.0928091271545304</v>
      </c>
      <c r="AL51">
        <f t="shared" si="40"/>
        <v>-1672.2804686671063</v>
      </c>
      <c r="AN51">
        <f t="shared" si="41"/>
        <v>0</v>
      </c>
      <c r="AO51">
        <f t="shared" si="42"/>
        <v>0</v>
      </c>
      <c r="AP51">
        <f t="shared" si="43"/>
        <v>-1.6496270784004986E-2</v>
      </c>
      <c r="AQ51">
        <f t="shared" si="44"/>
        <v>-11.907289532973152</v>
      </c>
      <c r="AR51">
        <f t="shared" si="45"/>
        <v>-11.923785803757157</v>
      </c>
      <c r="AS51">
        <f t="shared" si="46"/>
        <v>8.3951052860768635E-2</v>
      </c>
      <c r="AT51">
        <f t="shared" si="47"/>
        <v>7.7320939992754877E-3</v>
      </c>
      <c r="AU51">
        <f t="shared" si="48"/>
        <v>-11.832102656897112</v>
      </c>
      <c r="AW51">
        <v>48</v>
      </c>
      <c r="AX51">
        <f>IF(Z51&gt;0, (R51*SUMPRODUCT(K51:$K$98, X51:$X$98)-K51*$AZ$3)/Z51, 0)</f>
        <v>80.343712801043665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</v>
      </c>
      <c r="S52">
        <f t="shared" si="32"/>
        <v>-146.08021701086011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3.7464061548091436</v>
      </c>
      <c r="AC52">
        <f t="shared" si="33"/>
        <v>-4.7349142694925987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-1375.0328236458754</v>
      </c>
      <c r="AI52">
        <f t="shared" si="38"/>
        <v>-1376.6534791892404</v>
      </c>
      <c r="AJ52">
        <f t="shared" si="39"/>
        <v>8.4813204243017424</v>
      </c>
      <c r="AK52">
        <f t="shared" si="61"/>
        <v>0.26224843083664007</v>
      </c>
      <c r="AL52">
        <f t="shared" si="40"/>
        <v>-1367.9099103341021</v>
      </c>
      <c r="AN52">
        <f t="shared" si="41"/>
        <v>0</v>
      </c>
      <c r="AO52">
        <f t="shared" si="42"/>
        <v>0</v>
      </c>
      <c r="AP52">
        <f t="shared" si="43"/>
        <v>-1.0238244762944196E-2</v>
      </c>
      <c r="AQ52">
        <f t="shared" si="44"/>
        <v>-8.6865606101204254</v>
      </c>
      <c r="AR52">
        <f t="shared" si="45"/>
        <v>-8.6967988548833688</v>
      </c>
      <c r="AS52">
        <f t="shared" si="46"/>
        <v>5.3579451088451371E-2</v>
      </c>
      <c r="AT52">
        <f t="shared" si="47"/>
        <v>1.6567145526979301E-3</v>
      </c>
      <c r="AU52">
        <f t="shared" si="48"/>
        <v>-8.6415626892422193</v>
      </c>
      <c r="AW52">
        <v>49</v>
      </c>
      <c r="AX52">
        <f>IF(Z52&gt;0, (R52*SUMPRODUCT(K52:$K$98, X52:$X$98)-K52*$AZ$3)/Z52, 0)</f>
        <v>-146.08021701086011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</v>
      </c>
      <c r="S53">
        <f t="shared" si="32"/>
        <v>-485.39414484119175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-4.7349142694925987</v>
      </c>
      <c r="AC53">
        <f t="shared" si="33"/>
        <v>-10.362573889727845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-1074.0197537290012</v>
      </c>
      <c r="AI53">
        <f t="shared" si="38"/>
        <v>-1075.0871928400682</v>
      </c>
      <c r="AJ53">
        <f t="shared" si="39"/>
        <v>5.6276596202352458</v>
      </c>
      <c r="AK53">
        <f t="shared" si="61"/>
        <v>-0.33144399886448195</v>
      </c>
      <c r="AL53">
        <f t="shared" si="40"/>
        <v>-1069.7909772186974</v>
      </c>
      <c r="AN53">
        <f t="shared" si="41"/>
        <v>0</v>
      </c>
      <c r="AO53">
        <f t="shared" si="42"/>
        <v>0</v>
      </c>
      <c r="AP53">
        <f t="shared" si="43"/>
        <v>-6.0208786970410641E-3</v>
      </c>
      <c r="AQ53">
        <f t="shared" si="44"/>
        <v>-6.0579967404085018</v>
      </c>
      <c r="AR53">
        <f t="shared" si="45"/>
        <v>-6.0640176191055426</v>
      </c>
      <c r="AS53">
        <f t="shared" si="46"/>
        <v>3.1742752884334674E-2</v>
      </c>
      <c r="AT53">
        <f t="shared" si="47"/>
        <v>-1.8695062709764877E-3</v>
      </c>
      <c r="AU53">
        <f t="shared" si="48"/>
        <v>-6.034144372492185</v>
      </c>
      <c r="AW53">
        <v>50</v>
      </c>
      <c r="AX53">
        <f>IF(Z53&gt;0, (R53*SUMPRODUCT(K53:$K$98, X53:$X$98)-K53*$AZ$3)/Z53, 0)</f>
        <v>-485.39414484119175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</v>
      </c>
      <c r="S54">
        <f t="shared" si="32"/>
        <v>-1035.4902736816505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-10.362573889727845</v>
      </c>
      <c r="AC54">
        <f t="shared" si="33"/>
        <v>-13.689409032024571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-791.50745863870532</v>
      </c>
      <c r="AI54">
        <f t="shared" si="38"/>
        <v>-792.16846962934221</v>
      </c>
      <c r="AJ54">
        <f t="shared" si="39"/>
        <v>3.3268351422967264</v>
      </c>
      <c r="AK54">
        <f t="shared" si="61"/>
        <v>-0.7253801722809492</v>
      </c>
      <c r="AL54">
        <f t="shared" si="40"/>
        <v>-789.56701465932633</v>
      </c>
      <c r="AN54">
        <f t="shared" si="41"/>
        <v>0</v>
      </c>
      <c r="AO54">
        <f t="shared" si="42"/>
        <v>0</v>
      </c>
      <c r="AP54">
        <f t="shared" si="43"/>
        <v>-3.3289511641641316E-3</v>
      </c>
      <c r="AQ54">
        <f t="shared" si="44"/>
        <v>-3.98615108251219</v>
      </c>
      <c r="AR54">
        <f t="shared" si="45"/>
        <v>-3.9894800336763536</v>
      </c>
      <c r="AS54">
        <f t="shared" si="46"/>
        <v>1.6754444142084809E-2</v>
      </c>
      <c r="AT54">
        <f t="shared" si="47"/>
        <v>-3.6531240829284954E-3</v>
      </c>
      <c r="AU54">
        <f t="shared" si="48"/>
        <v>-3.9763787136171969</v>
      </c>
      <c r="AW54">
        <v>51</v>
      </c>
      <c r="AX54">
        <f>IF(Z54&gt;0, (R54*SUMPRODUCT(K54:$K$98, X54:$X$98)-K54*$AZ$3)/Z54, 0)</f>
        <v>-1035.4902736816505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</v>
      </c>
      <c r="S55">
        <f t="shared" si="32"/>
        <v>-1993.7503380659641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-13.689409032024571</v>
      </c>
      <c r="AC55">
        <f t="shared" si="33"/>
        <v>-15.237022973365534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-544.56249426452632</v>
      </c>
      <c r="AI55">
        <f t="shared" si="38"/>
        <v>-544.94461389812466</v>
      </c>
      <c r="AJ55">
        <f t="shared" si="39"/>
        <v>1.5476139413409626</v>
      </c>
      <c r="AK55">
        <f t="shared" si="61"/>
        <v>-0.95825863224172003</v>
      </c>
      <c r="AL55">
        <f t="shared" si="40"/>
        <v>-544.35525858902542</v>
      </c>
      <c r="AN55">
        <f t="shared" si="41"/>
        <v>0</v>
      </c>
      <c r="AO55">
        <f t="shared" si="42"/>
        <v>0</v>
      </c>
      <c r="AP55">
        <f t="shared" si="43"/>
        <v>-1.7182251575014983E-3</v>
      </c>
      <c r="AQ55">
        <f t="shared" si="44"/>
        <v>-2.4486597787871638</v>
      </c>
      <c r="AR55">
        <f t="shared" si="45"/>
        <v>-2.4503780039446657</v>
      </c>
      <c r="AS55">
        <f t="shared" si="46"/>
        <v>6.9589442004631859E-3</v>
      </c>
      <c r="AT55">
        <f t="shared" si="47"/>
        <v>-4.3088706900664565E-3</v>
      </c>
      <c r="AU55">
        <f t="shared" si="48"/>
        <v>-2.4477279304342687</v>
      </c>
      <c r="AW55">
        <v>52</v>
      </c>
      <c r="AX55">
        <f>IF(Z55&gt;0, (R55*SUMPRODUCT(K55:$K$98, X55:$X$98)-K55*$AZ$3)/Z55, 0)</f>
        <v>-1993.7503380659641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</v>
      </c>
      <c r="S56">
        <f t="shared" si="32"/>
        <v>-3555.6885087764358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-15.237022973365534</v>
      </c>
      <c r="AC56">
        <f t="shared" si="33"/>
        <v>-15.508417447535535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-320.43894310697522</v>
      </c>
      <c r="AI56">
        <f t="shared" si="38"/>
        <v>-320.65702207268407</v>
      </c>
      <c r="AJ56">
        <f t="shared" si="39"/>
        <v>0.27139447417000184</v>
      </c>
      <c r="AK56">
        <f t="shared" si="61"/>
        <v>-1.0665916081355875</v>
      </c>
      <c r="AL56">
        <f t="shared" si="40"/>
        <v>-321.45221920664966</v>
      </c>
      <c r="AN56">
        <f t="shared" si="41"/>
        <v>0</v>
      </c>
      <c r="AO56">
        <f t="shared" si="42"/>
        <v>0</v>
      </c>
      <c r="AP56">
        <f t="shared" si="43"/>
        <v>-8.7554097744746559E-4</v>
      </c>
      <c r="AQ56">
        <f t="shared" si="44"/>
        <v>-1.2864946628309317</v>
      </c>
      <c r="AR56">
        <f t="shared" si="45"/>
        <v>-1.2873702038083792</v>
      </c>
      <c r="AS56">
        <f t="shared" si="46"/>
        <v>1.0895914808486784E-3</v>
      </c>
      <c r="AT56">
        <f t="shared" si="47"/>
        <v>-4.2821399858025714E-3</v>
      </c>
      <c r="AU56">
        <f t="shared" si="48"/>
        <v>-1.2905627523133332</v>
      </c>
      <c r="AW56">
        <v>53</v>
      </c>
      <c r="AX56">
        <f>IF(Z56&gt;0, (R56*SUMPRODUCT(K56:$K$98, X56:$X$98)-K56*$AZ$3)/Z56, 0)</f>
        <v>-3555.6885087764358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</v>
      </c>
      <c r="S57">
        <f t="shared" si="32"/>
        <v>-6050.6248842266641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-15.508417447535535</v>
      </c>
      <c r="AC57">
        <f t="shared" si="33"/>
        <v>-14.850925231243998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-186.35186470917392</v>
      </c>
      <c r="AI57">
        <f t="shared" si="38"/>
        <v>-186.47458695287108</v>
      </c>
      <c r="AJ57">
        <f t="shared" si="39"/>
        <v>-0.65749221629153709</v>
      </c>
      <c r="AK57">
        <f t="shared" si="61"/>
        <v>-1.0855892213274876</v>
      </c>
      <c r="AL57">
        <f t="shared" si="40"/>
        <v>-188.2176683904901</v>
      </c>
      <c r="AN57">
        <f t="shared" si="41"/>
        <v>0</v>
      </c>
      <c r="AO57">
        <f t="shared" si="42"/>
        <v>0</v>
      </c>
      <c r="AP57">
        <f t="shared" si="43"/>
        <v>-4.3991418123277446E-4</v>
      </c>
      <c r="AQ57">
        <f t="shared" si="44"/>
        <v>-0.66800300837907756</v>
      </c>
      <c r="AR57">
        <f t="shared" si="45"/>
        <v>-0.66844292256031024</v>
      </c>
      <c r="AS57">
        <f t="shared" si="46"/>
        <v>-2.3568681706191276E-3</v>
      </c>
      <c r="AT57">
        <f t="shared" si="47"/>
        <v>-3.8914387405910521E-3</v>
      </c>
      <c r="AU57">
        <f t="shared" si="48"/>
        <v>-0.67469122947152049</v>
      </c>
      <c r="AW57">
        <v>54</v>
      </c>
      <c r="AX57">
        <f>IF(Z57&gt;0, (R57*SUMPRODUCT(K57:$K$98, X57:$X$98)-K57*$AZ$3)/Z57, 0)</f>
        <v>-6050.6248842266641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</v>
      </c>
      <c r="S58">
        <f t="shared" si="32"/>
        <v>-10137.152225407965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-14.850925231243998</v>
      </c>
      <c r="AC58">
        <f t="shared" si="33"/>
        <v>-13.783225668978014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-107.02260943369289</v>
      </c>
      <c r="AI58">
        <f t="shared" si="38"/>
        <v>-107.09059315023624</v>
      </c>
      <c r="AJ58">
        <f t="shared" si="39"/>
        <v>-1.0676995622659842</v>
      </c>
      <c r="AK58">
        <f t="shared" si="61"/>
        <v>-1.0395647661870799</v>
      </c>
      <c r="AL58">
        <f t="shared" si="40"/>
        <v>-109.19785747868931</v>
      </c>
      <c r="AN58">
        <f t="shared" si="41"/>
        <v>0</v>
      </c>
      <c r="AO58">
        <f t="shared" si="42"/>
        <v>0</v>
      </c>
      <c r="AP58">
        <f t="shared" si="43"/>
        <v>-2.175863043253265E-4</v>
      </c>
      <c r="AQ58">
        <f t="shared" si="44"/>
        <v>-0.34253281888585885</v>
      </c>
      <c r="AR58">
        <f t="shared" si="45"/>
        <v>-0.34275040519018418</v>
      </c>
      <c r="AS58">
        <f t="shared" si="46"/>
        <v>-3.4172418587191389E-3</v>
      </c>
      <c r="AT58">
        <f t="shared" si="47"/>
        <v>-3.3271946148640294E-3</v>
      </c>
      <c r="AU58">
        <f t="shared" si="48"/>
        <v>-0.34949484166376737</v>
      </c>
      <c r="AW58">
        <v>55</v>
      </c>
      <c r="AX58">
        <f>IF(Z58&gt;0, (R58*SUMPRODUCT(K58:$K$98, X58:$X$98)-K58*$AZ$3)/Z58, 0)</f>
        <v>-10137.152225407965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</v>
      </c>
      <c r="S59">
        <f t="shared" si="32"/>
        <v>-16994.36352355298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-13.783225668978014</v>
      </c>
      <c r="AC59">
        <f t="shared" si="33"/>
        <v>-12.576024049787927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-60.606611067311171</v>
      </c>
      <c r="AI59">
        <f t="shared" si="38"/>
        <v>-60.643611641155431</v>
      </c>
      <c r="AJ59">
        <f t="shared" si="39"/>
        <v>-1.2072016191900872</v>
      </c>
      <c r="AK59">
        <f t="shared" si="61"/>
        <v>-0.96482579682846104</v>
      </c>
      <c r="AL59">
        <f t="shared" si="40"/>
        <v>-62.815639057173982</v>
      </c>
      <c r="AN59">
        <f t="shared" si="41"/>
        <v>0</v>
      </c>
      <c r="AO59">
        <f t="shared" si="42"/>
        <v>0</v>
      </c>
      <c r="AP59">
        <f t="shared" si="43"/>
        <v>-1.0573459102250106E-4</v>
      </c>
      <c r="AQ59">
        <f t="shared" si="44"/>
        <v>-0.17319232024441436</v>
      </c>
      <c r="AR59">
        <f t="shared" si="45"/>
        <v>-0.17329805483543687</v>
      </c>
      <c r="AS59">
        <f t="shared" si="46"/>
        <v>-3.449756482805778E-3</v>
      </c>
      <c r="AT59">
        <f t="shared" si="47"/>
        <v>-2.7571318613872227E-3</v>
      </c>
      <c r="AU59">
        <f t="shared" si="48"/>
        <v>-0.17950494317962987</v>
      </c>
      <c r="AW59">
        <v>56</v>
      </c>
      <c r="AX59">
        <f>IF(Z59&gt;0, (R59*SUMPRODUCT(K59:$K$98, X59:$X$98)-K59*$AZ$3)/Z59, 0)</f>
        <v>-16994.36352355298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</v>
      </c>
      <c r="S60">
        <f t="shared" si="32"/>
        <v>-28728.303007350783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-12.576024049787927</v>
      </c>
      <c r="AC60">
        <f t="shared" si="33"/>
        <v>-11.365524907464531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-33.699019004234081</v>
      </c>
      <c r="AI60">
        <f t="shared" si="38"/>
        <v>-33.718800062837779</v>
      </c>
      <c r="AJ60">
        <f t="shared" si="39"/>
        <v>-1.2104991423233962</v>
      </c>
      <c r="AK60">
        <f t="shared" si="61"/>
        <v>-0.88032168348515494</v>
      </c>
      <c r="AL60">
        <f t="shared" si="40"/>
        <v>-35.809620888646329</v>
      </c>
      <c r="AN60">
        <f t="shared" si="41"/>
        <v>0</v>
      </c>
      <c r="AO60">
        <f t="shared" si="42"/>
        <v>0</v>
      </c>
      <c r="AP60">
        <f t="shared" si="43"/>
        <v>-5.0470794005642481E-5</v>
      </c>
      <c r="AQ60">
        <f t="shared" si="44"/>
        <v>-8.5982063974922265E-2</v>
      </c>
      <c r="AR60">
        <f t="shared" si="45"/>
        <v>-8.6032534768927901E-2</v>
      </c>
      <c r="AS60">
        <f t="shared" si="46"/>
        <v>-3.0885532508753916E-3</v>
      </c>
      <c r="AT60">
        <f t="shared" si="47"/>
        <v>-2.2461150960632302E-3</v>
      </c>
      <c r="AU60">
        <f t="shared" si="48"/>
        <v>-9.1367203115866519E-2</v>
      </c>
      <c r="AW60">
        <v>57</v>
      </c>
      <c r="AX60">
        <f>IF(Z60&gt;0, (R60*SUMPRODUCT(K60:$K$98, X60:$X$98)-K60*$AZ$3)/Z60, 0)</f>
        <v>-28728.303007350783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</v>
      </c>
      <c r="S61">
        <f t="shared" si="32"/>
        <v>-49261.236047912156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-11.365524907464531</v>
      </c>
      <c r="AC61">
        <f t="shared" si="33"/>
        <v>-10.216068165575338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-18.427941778100141</v>
      </c>
      <c r="AI61">
        <f t="shared" si="38"/>
        <v>-18.438311055228752</v>
      </c>
      <c r="AJ61">
        <f t="shared" si="39"/>
        <v>-1.1494567418891926</v>
      </c>
      <c r="AK61">
        <f t="shared" si="61"/>
        <v>-0.79558674352251724</v>
      </c>
      <c r="AL61">
        <f t="shared" si="40"/>
        <v>-20.383354540640461</v>
      </c>
      <c r="AN61">
        <f t="shared" si="41"/>
        <v>0</v>
      </c>
      <c r="AO61">
        <f t="shared" si="42"/>
        <v>0</v>
      </c>
      <c r="AP61">
        <f t="shared" si="43"/>
        <v>-2.3622239390654091E-5</v>
      </c>
      <c r="AQ61">
        <f t="shared" si="44"/>
        <v>-4.1980674907238329E-2</v>
      </c>
      <c r="AR61">
        <f t="shared" si="45"/>
        <v>-4.2004297146628983E-2</v>
      </c>
      <c r="AS61">
        <f t="shared" si="46"/>
        <v>-2.618576202499728E-3</v>
      </c>
      <c r="AT61">
        <f t="shared" si="47"/>
        <v>-1.8124253290196009E-3</v>
      </c>
      <c r="AU61">
        <f t="shared" si="48"/>
        <v>-4.6435298678148308E-2</v>
      </c>
      <c r="AW61">
        <v>58</v>
      </c>
      <c r="AX61">
        <f>IF(Z61&gt;0, (R61*SUMPRODUCT(K61:$K$98, X61:$X$98)-K61*$AZ$3)/Z61, 0)</f>
        <v>-49261.236047912156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</v>
      </c>
      <c r="S62">
        <f t="shared" si="32"/>
        <v>-86003.166597800242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-10.216068165575338</v>
      </c>
      <c r="AC62">
        <f t="shared" si="33"/>
        <v>-9.154978478103903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-9.88623685892372</v>
      </c>
      <c r="AI62">
        <f t="shared" si="38"/>
        <v>-9.8915593248515847</v>
      </c>
      <c r="AJ62">
        <f t="shared" si="39"/>
        <v>-1.0610896874714353</v>
      </c>
      <c r="AK62">
        <f t="shared" si="61"/>
        <v>-0.71512477159027377</v>
      </c>
      <c r="AL62">
        <f t="shared" si="40"/>
        <v>-11.667773783913294</v>
      </c>
      <c r="AN62">
        <f t="shared" si="41"/>
        <v>0</v>
      </c>
      <c r="AO62">
        <f t="shared" si="42"/>
        <v>0</v>
      </c>
      <c r="AP62">
        <f t="shared" si="43"/>
        <v>-1.0825985775193716E-5</v>
      </c>
      <c r="AQ62">
        <f t="shared" si="44"/>
        <v>-2.0108773086661768E-2</v>
      </c>
      <c r="AR62">
        <f t="shared" si="45"/>
        <v>-2.0119599072436961E-2</v>
      </c>
      <c r="AS62">
        <f t="shared" si="46"/>
        <v>-2.1582743822994798E-3</v>
      </c>
      <c r="AT62">
        <f t="shared" si="47"/>
        <v>-1.454575888254125E-3</v>
      </c>
      <c r="AU62">
        <f t="shared" si="48"/>
        <v>-2.3732449342990566E-2</v>
      </c>
      <c r="AW62">
        <v>59</v>
      </c>
      <c r="AX62">
        <f>IF(Z62&gt;0, (R62*SUMPRODUCT(K62:$K$98, X62:$X$98)-K62*$AZ$3)/Z62, 0)</f>
        <v>-86003.166597800242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</v>
      </c>
      <c r="S63">
        <f t="shared" si="32"/>
        <v>-153260.99232414327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-9.154978478103903</v>
      </c>
      <c r="AC63">
        <f t="shared" si="33"/>
        <v>-8.1902029990667469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-5.1945245770493704</v>
      </c>
      <c r="AI63">
        <f t="shared" si="38"/>
        <v>-5.1971965560294313</v>
      </c>
      <c r="AJ63">
        <f t="shared" si="39"/>
        <v>-0.9647754790371561</v>
      </c>
      <c r="AK63">
        <f t="shared" si="61"/>
        <v>-0.64084849346727324</v>
      </c>
      <c r="AL63">
        <f t="shared" si="40"/>
        <v>-6.8028205285338608</v>
      </c>
      <c r="AN63">
        <f t="shared" si="41"/>
        <v>0</v>
      </c>
      <c r="AO63">
        <f t="shared" si="42"/>
        <v>0</v>
      </c>
      <c r="AP63">
        <f t="shared" si="43"/>
        <v>-4.8525450591688287E-6</v>
      </c>
      <c r="AQ63">
        <f t="shared" si="44"/>
        <v>-9.4337061628083762E-3</v>
      </c>
      <c r="AR63">
        <f t="shared" si="45"/>
        <v>-9.4385587078675455E-3</v>
      </c>
      <c r="AS63">
        <f t="shared" si="46"/>
        <v>-1.7521157609940634E-3</v>
      </c>
      <c r="AT63">
        <f t="shared" si="47"/>
        <v>-1.163836322761751E-3</v>
      </c>
      <c r="AU63">
        <f t="shared" si="48"/>
        <v>-1.235451079162336E-2</v>
      </c>
      <c r="AW63">
        <v>60</v>
      </c>
      <c r="AX63">
        <f>IF(Z63&gt;0, (R63*SUMPRODUCT(K63:$K$98, X63:$X$98)-K63*$AZ$3)/Z63, 0)</f>
        <v>-153260.99232414327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</v>
      </c>
      <c r="S64">
        <f t="shared" si="32"/>
        <v>-279599.3935336328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-8.1902029990667469</v>
      </c>
      <c r="AC64">
        <f t="shared" si="33"/>
        <v>-7.3202757658332889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-2.6723883218963715</v>
      </c>
      <c r="AI64">
        <f t="shared" si="38"/>
        <v>-2.6736973869256833</v>
      </c>
      <c r="AJ64">
        <f t="shared" si="39"/>
        <v>-0.869927233233458</v>
      </c>
      <c r="AK64">
        <f t="shared" si="61"/>
        <v>-0.5733142099346723</v>
      </c>
      <c r="AL64">
        <f t="shared" si="40"/>
        <v>-4.1169388300938135</v>
      </c>
      <c r="AN64">
        <f t="shared" si="41"/>
        <v>0</v>
      </c>
      <c r="AO64">
        <f t="shared" si="42"/>
        <v>0</v>
      </c>
      <c r="AP64">
        <f t="shared" si="43"/>
        <v>-2.1226565882979812E-6</v>
      </c>
      <c r="AQ64">
        <f t="shared" si="44"/>
        <v>-4.3332932672917887E-3</v>
      </c>
      <c r="AR64">
        <f t="shared" si="45"/>
        <v>-4.3354159238800866E-3</v>
      </c>
      <c r="AS64">
        <f t="shared" si="46"/>
        <v>-1.4105920879527382E-3</v>
      </c>
      <c r="AT64">
        <f t="shared" si="47"/>
        <v>-9.2963233883229144E-4</v>
      </c>
      <c r="AU64">
        <f t="shared" si="48"/>
        <v>-6.6756403506651159E-3</v>
      </c>
      <c r="AW64">
        <v>61</v>
      </c>
      <c r="AX64">
        <f>IF(Z64&gt;0, (R64*SUMPRODUCT(K64:$K$98, X64:$X$98)-K64*$AZ$3)/Z64, 0)</f>
        <v>-279599.3935336328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</v>
      </c>
      <c r="S65">
        <f t="shared" si="32"/>
        <v>-523108.83206499834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-7.3202757658332889</v>
      </c>
      <c r="AC65">
        <f t="shared" si="33"/>
        <v>-6.5394653632110593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-1.3418331105159358</v>
      </c>
      <c r="AI65">
        <f t="shared" si="38"/>
        <v>-1.3424581683396966</v>
      </c>
      <c r="AJ65">
        <f t="shared" si="39"/>
        <v>-0.78081040262222956</v>
      </c>
      <c r="AK65">
        <f t="shared" si="61"/>
        <v>-0.51241930360833032</v>
      </c>
      <c r="AL65">
        <f t="shared" si="40"/>
        <v>-2.6356878745702566</v>
      </c>
      <c r="AN65">
        <f t="shared" si="41"/>
        <v>0</v>
      </c>
      <c r="AO65">
        <f t="shared" si="42"/>
        <v>0</v>
      </c>
      <c r="AP65">
        <f t="shared" si="43"/>
        <v>-9.0494188461416676E-7</v>
      </c>
      <c r="AQ65">
        <f t="shared" si="44"/>
        <v>-1.9426698422270255E-3</v>
      </c>
      <c r="AR65">
        <f t="shared" si="45"/>
        <v>-1.9435747841116398E-3</v>
      </c>
      <c r="AS65">
        <f t="shared" si="46"/>
        <v>-1.1304362739179348E-3</v>
      </c>
      <c r="AT65">
        <f t="shared" si="47"/>
        <v>-7.41866868460357E-4</v>
      </c>
      <c r="AU65">
        <f t="shared" si="48"/>
        <v>-3.8158779264899317E-3</v>
      </c>
      <c r="AW65">
        <v>62</v>
      </c>
      <c r="AX65">
        <f>IF(Z65&gt;0, (R65*SUMPRODUCT(K65:$K$98, X65:$X$98)-K65*$AZ$3)/Z65, 0)</f>
        <v>-523108.83206499834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</v>
      </c>
      <c r="S66">
        <f t="shared" si="32"/>
        <v>-1006199.8784930346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-6.5394653632110593</v>
      </c>
      <c r="AC66">
        <f t="shared" si="33"/>
        <v>-5.8403868760090702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-0.65717446110343114</v>
      </c>
      <c r="AI66">
        <f t="shared" si="38"/>
        <v>-0.65746468111840251</v>
      </c>
      <c r="AJ66">
        <f t="shared" si="39"/>
        <v>-0.69907848720198906</v>
      </c>
      <c r="AK66">
        <f t="shared" si="61"/>
        <v>-0.45776257542477422</v>
      </c>
      <c r="AL66">
        <f t="shared" si="40"/>
        <v>-1.814305743745166</v>
      </c>
      <c r="AN66">
        <f t="shared" si="41"/>
        <v>0</v>
      </c>
      <c r="AO66">
        <f t="shared" si="42"/>
        <v>0</v>
      </c>
      <c r="AP66">
        <f t="shared" si="43"/>
        <v>-3.7515421619145127E-7</v>
      </c>
      <c r="AQ66">
        <f t="shared" si="44"/>
        <v>-8.4949954220285648E-4</v>
      </c>
      <c r="AR66">
        <f t="shared" si="45"/>
        <v>-8.4987469641904789E-4</v>
      </c>
      <c r="AS66">
        <f t="shared" si="46"/>
        <v>-9.036669712405149E-4</v>
      </c>
      <c r="AT66">
        <f t="shared" si="47"/>
        <v>-5.9172886543401918E-4</v>
      </c>
      <c r="AU66">
        <f t="shared" si="48"/>
        <v>-2.3452705330935823E-3</v>
      </c>
      <c r="AW66">
        <v>63</v>
      </c>
      <c r="AX66">
        <f>IF(Z66&gt;0, (R66*SUMPRODUCT(K66:$K$98, X66:$X$98)-K66*$AZ$3)/Z66, 0)</f>
        <v>-1006199.8784930346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-1995090.3261739614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-5.8403868760090702</v>
      </c>
      <c r="AC67">
        <f t="shared" ref="AC67:AC89" si="64">S67*Z67</f>
        <v>-5.2153246281903654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-0.31322768436038539</v>
      </c>
      <c r="AI67">
        <f t="shared" ref="AI67:AI89" si="69">SUM(AE67:AH67)</f>
        <v>-0.31335838833302687</v>
      </c>
      <c r="AJ67">
        <f t="shared" ref="AJ67:AJ89" si="70">AB67-AC67</f>
        <v>-0.6250622478187049</v>
      </c>
      <c r="AK67">
        <f t="shared" si="61"/>
        <v>-0.40882708132063494</v>
      </c>
      <c r="AL67">
        <f t="shared" ref="AL67:AL89" si="71">SUM(AI67:AK67)</f>
        <v>-1.3472477174723667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-1.5085275173000222E-7</v>
      </c>
      <c r="AQ67">
        <f t="shared" ref="AQ67:AQ89" si="75">AH67*$K67</f>
        <v>-3.6151355730702534E-4</v>
      </c>
      <c r="AR67">
        <f t="shared" ref="AR67:AR89" si="76">AI67*$K67</f>
        <v>-3.6166441005875533E-4</v>
      </c>
      <c r="AS67">
        <f t="shared" ref="AS67:AS89" si="77">AJ67*$K67</f>
        <v>-7.2141923600621603E-4</v>
      </c>
      <c r="AT67">
        <f t="shared" ref="AT67:AT89" si="78">AK67*$K67</f>
        <v>-4.7185015843498481E-4</v>
      </c>
      <c r="AU67">
        <f t="shared" ref="AU67:AU89" si="79">AL67*$K67</f>
        <v>-1.5549338044999561E-3</v>
      </c>
      <c r="AW67">
        <v>64</v>
      </c>
      <c r="AX67">
        <f>IF(Z67&gt;0, (R67*SUMPRODUCT(K67:$K$98, X67:$X$98)-K67*$AZ$3)/Z67, 0)</f>
        <v>-1995090.3261739614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</v>
      </c>
      <c r="S68">
        <f t="shared" si="63"/>
        <v>-4084411.4954388868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-5.2153246281903654</v>
      </c>
      <c r="AC68">
        <f t="shared" si="64"/>
        <v>-4.6568363673182915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-0.14477899802068406</v>
      </c>
      <c r="AI68">
        <f t="shared" si="69"/>
        <v>-0.14483600545458877</v>
      </c>
      <c r="AJ68">
        <f t="shared" si="70"/>
        <v>-0.55848826087207382</v>
      </c>
      <c r="AK68">
        <f t="shared" si="61"/>
        <v>-0.36507272397332563</v>
      </c>
      <c r="AL68">
        <f t="shared" si="71"/>
        <v>-1.0683969902999881</v>
      </c>
      <c r="AN68">
        <f t="shared" si="72"/>
        <v>0</v>
      </c>
      <c r="AO68">
        <f t="shared" si="73"/>
        <v>0</v>
      </c>
      <c r="AP68">
        <f t="shared" si="74"/>
        <v>-5.8745948271749172E-8</v>
      </c>
      <c r="AQ68">
        <f t="shared" si="75"/>
        <v>-1.4919421812204127E-4</v>
      </c>
      <c r="AR68">
        <f t="shared" si="76"/>
        <v>-1.49252964070313E-4</v>
      </c>
      <c r="AS68">
        <f t="shared" si="77"/>
        <v>-5.7552007231907753E-4</v>
      </c>
      <c r="AT68">
        <f t="shared" si="78"/>
        <v>-3.7620608206656217E-4</v>
      </c>
      <c r="AU68">
        <f t="shared" si="79"/>
        <v>-1.1009791184559527E-3</v>
      </c>
      <c r="AW68">
        <v>65</v>
      </c>
      <c r="AX68">
        <f>IF(Z68&gt;0, (R68*SUMPRODUCT(K68:$K$98, X68:$X$98)-K68*$AZ$3)/Z68, 0)</f>
        <v>-4084411.4954388868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</v>
      </c>
      <c r="S69">
        <f t="shared" si="63"/>
        <v>-8656062.2772006616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-4.6568363673182915</v>
      </c>
      <c r="AC69">
        <f t="shared" si="64"/>
        <v>-4.158012548653037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-6.4838875401284454E-2</v>
      </c>
      <c r="AI69">
        <f t="shared" si="69"/>
        <v>-6.4862893323149484E-2</v>
      </c>
      <c r="AJ69">
        <f t="shared" si="70"/>
        <v>-0.49882381866525449</v>
      </c>
      <c r="AK69">
        <f t="shared" si="61"/>
        <v>-0.32597854571228047</v>
      </c>
      <c r="AL69">
        <f t="shared" si="71"/>
        <v>-0.88966525770068439</v>
      </c>
      <c r="AN69">
        <f t="shared" si="72"/>
        <v>0</v>
      </c>
      <c r="AO69">
        <f t="shared" si="73"/>
        <v>0</v>
      </c>
      <c r="AP69">
        <f t="shared" si="74"/>
        <v>-2.2098552686696302E-8</v>
      </c>
      <c r="AQ69">
        <f t="shared" si="75"/>
        <v>-5.9657338892735389E-5</v>
      </c>
      <c r="AR69">
        <f t="shared" si="76"/>
        <v>-5.9679437445422085E-5</v>
      </c>
      <c r="AS69">
        <f t="shared" si="77"/>
        <v>-4.5896079186610872E-4</v>
      </c>
      <c r="AT69">
        <f t="shared" si="78"/>
        <v>-2.9992828303948815E-4</v>
      </c>
      <c r="AU69">
        <f t="shared" si="79"/>
        <v>-8.1856851235101891E-4</v>
      </c>
      <c r="AW69">
        <v>66</v>
      </c>
      <c r="AX69">
        <f>IF(Z69&gt;0, (R69*SUMPRODUCT(K69:$K$98, X69:$X$98)-K69*$AZ$3)/Z69, 0)</f>
        <v>-8656062.2772006616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</v>
      </c>
      <c r="S70">
        <f t="shared" si="63"/>
        <v>-19019080.301430345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-4.158012548653037</v>
      </c>
      <c r="AC70">
        <f t="shared" si="64"/>
        <v>-3.7125605873460583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-2.8035295417614386E-2</v>
      </c>
      <c r="AI70">
        <f t="shared" si="69"/>
        <v>-2.8045055512551958E-2</v>
      </c>
      <c r="AJ70">
        <f t="shared" si="70"/>
        <v>-0.44545196130697873</v>
      </c>
      <c r="AK70">
        <f t="shared" si="61"/>
        <v>-0.2910608784057126</v>
      </c>
      <c r="AL70">
        <f t="shared" si="71"/>
        <v>-0.76455789522524331</v>
      </c>
      <c r="AN70">
        <f t="shared" si="72"/>
        <v>0</v>
      </c>
      <c r="AO70">
        <f t="shared" si="73"/>
        <v>0</v>
      </c>
      <c r="AP70">
        <f t="shared" si="74"/>
        <v>-8.0179699253470289E-9</v>
      </c>
      <c r="AQ70">
        <f t="shared" si="75"/>
        <v>-2.3031144363286902E-5</v>
      </c>
      <c r="AR70">
        <f t="shared" si="76"/>
        <v>-2.3039162333212249E-5</v>
      </c>
      <c r="AS70">
        <f t="shared" si="77"/>
        <v>-3.6594115649391342E-4</v>
      </c>
      <c r="AT70">
        <f t="shared" si="78"/>
        <v>-2.3910806036505402E-4</v>
      </c>
      <c r="AU70">
        <f t="shared" si="79"/>
        <v>-6.2808837919217967E-4</v>
      </c>
      <c r="AW70">
        <v>67</v>
      </c>
      <c r="AX70">
        <f>IF(Z70&gt;0, (R70*SUMPRODUCT(K70:$K$98, X70:$X$98)-K70*$AZ$3)/Z70, 0)</f>
        <v>-19019080.301430345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</v>
      </c>
      <c r="S71">
        <f t="shared" si="63"/>
        <v>-43356788.787429519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-3.7125605873460583</v>
      </c>
      <c r="AC71">
        <f t="shared" si="64"/>
        <v>-3.3148053875566084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-1.1679575388742638E-2</v>
      </c>
      <c r="AI71">
        <f t="shared" si="69"/>
        <v>-1.1683398095036464E-2</v>
      </c>
      <c r="AJ71">
        <f t="shared" si="70"/>
        <v>-0.39775519978944995</v>
      </c>
      <c r="AK71">
        <f t="shared" si="61"/>
        <v>-0.25987924111422411</v>
      </c>
      <c r="AL71">
        <f t="shared" si="71"/>
        <v>-0.66931783899871056</v>
      </c>
      <c r="AN71">
        <f t="shared" si="72"/>
        <v>0</v>
      </c>
      <c r="AO71">
        <f t="shared" si="73"/>
        <v>0</v>
      </c>
      <c r="AP71">
        <f t="shared" si="74"/>
        <v>-2.803904965410171E-9</v>
      </c>
      <c r="AQ71">
        <f t="shared" si="75"/>
        <v>-8.5668154729181559E-6</v>
      </c>
      <c r="AR71">
        <f t="shared" si="76"/>
        <v>-8.5696193778835667E-6</v>
      </c>
      <c r="AS71">
        <f t="shared" si="77"/>
        <v>-2.9174822599066638E-4</v>
      </c>
      <c r="AT71">
        <f t="shared" si="78"/>
        <v>-1.906180173307858E-4</v>
      </c>
      <c r="AU71">
        <f t="shared" si="79"/>
        <v>-4.9093586269933576E-4</v>
      </c>
      <c r="AW71">
        <v>68</v>
      </c>
      <c r="AX71">
        <f>IF(Z71&gt;0, (R71*SUMPRODUCT(K71:$K$98, X71:$X$98)-K71*$AZ$3)/Z71, 0)</f>
        <v>-43356788.787429519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</v>
      </c>
      <c r="S72">
        <f t="shared" si="63"/>
        <v>-102787990.80533834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-3.3148053875566084</v>
      </c>
      <c r="AC72">
        <f t="shared" si="64"/>
        <v>-2.9596548196097467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-4.6895804367560407E-3</v>
      </c>
      <c r="AI72">
        <f t="shared" si="69"/>
        <v>-4.6910201257685516E-3</v>
      </c>
      <c r="AJ72">
        <f t="shared" si="70"/>
        <v>-0.35515056794686162</v>
      </c>
      <c r="AK72">
        <f t="shared" ref="AK72:AK89" si="92">G72*SUM(AB72:AB72, AE72:AF72)</f>
        <v>-0.23203637712896261</v>
      </c>
      <c r="AL72">
        <f t="shared" si="71"/>
        <v>-0.59187796520159275</v>
      </c>
      <c r="AN72">
        <f t="shared" si="72"/>
        <v>0</v>
      </c>
      <c r="AO72">
        <f t="shared" si="73"/>
        <v>0</v>
      </c>
      <c r="AP72">
        <f t="shared" si="74"/>
        <v>-9.4285091235712253E-10</v>
      </c>
      <c r="AQ72">
        <f t="shared" si="75"/>
        <v>-3.0712015962787355E-6</v>
      </c>
      <c r="AR72">
        <f t="shared" si="76"/>
        <v>-3.0721444471910929E-6</v>
      </c>
      <c r="AS72">
        <f t="shared" si="77"/>
        <v>-2.3258775617722555E-4</v>
      </c>
      <c r="AT72">
        <f t="shared" si="78"/>
        <v>-1.5196039420664208E-4</v>
      </c>
      <c r="AU72">
        <f t="shared" si="79"/>
        <v>-3.8762029483105869E-4</v>
      </c>
      <c r="AW72">
        <v>69</v>
      </c>
      <c r="AX72">
        <f>IF(Z72&gt;0, (R72*SUMPRODUCT(K72:$K$98, X72:$X$98)-K72*$AZ$3)/Z72, 0)</f>
        <v>-102787990.80533834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</v>
      </c>
      <c r="S73">
        <f t="shared" si="63"/>
        <v>-254013627.50960881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-2.9596548196097467</v>
      </c>
      <c r="AC73">
        <f t="shared" si="64"/>
        <v>-2.6425515204878312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-1.8102654451869725E-3</v>
      </c>
      <c r="AI73">
        <f t="shared" si="69"/>
        <v>-1.8107856045867644E-3</v>
      </c>
      <c r="AJ73">
        <f t="shared" si="70"/>
        <v>-0.31710329912191559</v>
      </c>
      <c r="AK73">
        <f t="shared" si="92"/>
        <v>-0.2071758373726823</v>
      </c>
      <c r="AL73">
        <f t="shared" si="71"/>
        <v>-0.52608992209918459</v>
      </c>
      <c r="AN73">
        <f t="shared" si="72"/>
        <v>0</v>
      </c>
      <c r="AO73">
        <f t="shared" si="73"/>
        <v>0</v>
      </c>
      <c r="AP73">
        <f t="shared" si="74"/>
        <v>-3.0415346176654107E-10</v>
      </c>
      <c r="AQ73">
        <f t="shared" si="75"/>
        <v>-1.0585187965268307E-6</v>
      </c>
      <c r="AR73">
        <f t="shared" si="76"/>
        <v>-1.058822949988597E-6</v>
      </c>
      <c r="AS73">
        <f t="shared" si="77"/>
        <v>-1.8542021196595794E-4</v>
      </c>
      <c r="AT73">
        <f t="shared" si="78"/>
        <v>-1.2114218863771096E-4</v>
      </c>
      <c r="AU73">
        <f t="shared" si="79"/>
        <v>-3.0762122355365747E-4</v>
      </c>
      <c r="AW73">
        <v>70</v>
      </c>
      <c r="AX73">
        <f>IF(Z73&gt;0, (R73*SUMPRODUCT(K73:$K$98, X73:$X$98)-K73*$AZ$3)/Z73, 0)</f>
        <v>-254013627.50960881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</v>
      </c>
      <c r="S74">
        <f t="shared" si="63"/>
        <v>-655826630.51129591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-2.6425515204878312</v>
      </c>
      <c r="AC74">
        <f t="shared" si="64"/>
        <v>-2.3594218912177776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-6.7015256119508891E-4</v>
      </c>
      <c r="AI74">
        <f t="shared" si="69"/>
        <v>-6.703324427202855E-4</v>
      </c>
      <c r="AJ74">
        <f t="shared" si="70"/>
        <v>-0.28312962927005358</v>
      </c>
      <c r="AK74">
        <f t="shared" si="92"/>
        <v>-0.18497860643414821</v>
      </c>
      <c r="AL74">
        <f t="shared" si="71"/>
        <v>-0.46877856814692209</v>
      </c>
      <c r="AN74">
        <f t="shared" si="72"/>
        <v>0</v>
      </c>
      <c r="AO74">
        <f t="shared" si="73"/>
        <v>0</v>
      </c>
      <c r="AP74">
        <f t="shared" si="74"/>
        <v>-9.3912813446933586E-11</v>
      </c>
      <c r="AQ74">
        <f t="shared" si="75"/>
        <v>-3.4987424301483931E-7</v>
      </c>
      <c r="AR74">
        <f t="shared" si="76"/>
        <v>-3.4996815582828629E-7</v>
      </c>
      <c r="AS74">
        <f t="shared" si="77"/>
        <v>-1.4781673674316479E-4</v>
      </c>
      <c r="AT74">
        <f t="shared" si="78"/>
        <v>-9.6573905178655268E-5</v>
      </c>
      <c r="AU74">
        <f t="shared" si="79"/>
        <v>-2.4474061007764836E-4</v>
      </c>
      <c r="AW74">
        <v>71</v>
      </c>
      <c r="AX74">
        <f>IF(Z74&gt;0, (R74*SUMPRODUCT(K74:$K$98, X74:$X$98)-K74*$AZ$3)/Z74, 0)</f>
        <v>-655826630.51129591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</v>
      </c>
      <c r="S75">
        <f t="shared" si="63"/>
        <v>-1772954154.7328627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-2.3594218912177776</v>
      </c>
      <c r="AC75">
        <f t="shared" si="64"/>
        <v>-2.1066269841376903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-2.3734525871839369E-4</v>
      </c>
      <c r="AI75">
        <f t="shared" si="69"/>
        <v>-2.3740466879897907E-4</v>
      </c>
      <c r="AJ75">
        <f t="shared" si="70"/>
        <v>-0.25279490708008723</v>
      </c>
      <c r="AK75">
        <f t="shared" si="92"/>
        <v>-0.16515953238524445</v>
      </c>
      <c r="AL75">
        <f t="shared" si="71"/>
        <v>-0.41819184413413063</v>
      </c>
      <c r="AN75">
        <f t="shared" si="72"/>
        <v>0</v>
      </c>
      <c r="AO75">
        <f t="shared" si="73"/>
        <v>0</v>
      </c>
      <c r="AP75">
        <f t="shared" si="74"/>
        <v>-2.7693663374837407E-11</v>
      </c>
      <c r="AQ75">
        <f t="shared" si="75"/>
        <v>-1.1063711130829706E-7</v>
      </c>
      <c r="AR75">
        <f t="shared" si="76"/>
        <v>-1.106648049716719E-7</v>
      </c>
      <c r="AS75">
        <f t="shared" si="77"/>
        <v>-1.1783887499507372E-4</v>
      </c>
      <c r="AT75">
        <f t="shared" si="78"/>
        <v>-7.6988155005922976E-5</v>
      </c>
      <c r="AU75">
        <f t="shared" si="79"/>
        <v>-1.9493769480596836E-4</v>
      </c>
      <c r="AW75">
        <v>72</v>
      </c>
      <c r="AX75">
        <f>IF(Z75&gt;0, (R75*SUMPRODUCT(K75:$K$98, X75:$X$98)-K75*$AZ$3)/Z75, 0)</f>
        <v>-1772954154.7328627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</v>
      </c>
      <c r="S76">
        <f t="shared" si="63"/>
        <v>-5031063229.467433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-2.1066269841376903</v>
      </c>
      <c r="AC76">
        <f t="shared" si="64"/>
        <v>-1.8809170439227207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-8.0245885122443616E-5</v>
      </c>
      <c r="AI76">
        <f t="shared" si="69"/>
        <v>-8.0264578159661926E-5</v>
      </c>
      <c r="AJ76">
        <f t="shared" si="70"/>
        <v>-0.2257099402149696</v>
      </c>
      <c r="AK76">
        <f t="shared" si="92"/>
        <v>-0.14746388888963835</v>
      </c>
      <c r="AL76">
        <f t="shared" si="71"/>
        <v>-0.37325409368276763</v>
      </c>
      <c r="AN76">
        <f t="shared" si="72"/>
        <v>0</v>
      </c>
      <c r="AO76">
        <f t="shared" si="73"/>
        <v>0</v>
      </c>
      <c r="AP76">
        <f t="shared" si="74"/>
        <v>-7.7800451160279925E-12</v>
      </c>
      <c r="AQ76">
        <f t="shared" si="75"/>
        <v>-3.3398350377031568E-8</v>
      </c>
      <c r="AR76">
        <f t="shared" si="76"/>
        <v>-3.3406130422147599E-8</v>
      </c>
      <c r="AS76">
        <f t="shared" si="77"/>
        <v>-9.3940513652207667E-5</v>
      </c>
      <c r="AT76">
        <f t="shared" si="78"/>
        <v>-6.1374494425239125E-5</v>
      </c>
      <c r="AU76">
        <f t="shared" si="79"/>
        <v>-1.5534841420786896E-4</v>
      </c>
      <c r="AW76">
        <v>73</v>
      </c>
      <c r="AX76">
        <f>IF(Z76&gt;0, (R76*SUMPRODUCT(K76:$K$98, X76:$X$98)-K76*$AZ$3)/Z76, 0)</f>
        <v>-5031063229.467433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</v>
      </c>
      <c r="S77">
        <f t="shared" si="63"/>
        <v>-15028311010.713539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-1.8809170439227207</v>
      </c>
      <c r="AC77">
        <f t="shared" si="64"/>
        <v>-1.6793902462031416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-2.5837370125307905E-5</v>
      </c>
      <c r="AI77">
        <f t="shared" si="69"/>
        <v>-2.5842957547091383E-5</v>
      </c>
      <c r="AJ77">
        <f t="shared" si="70"/>
        <v>-0.20152679771957915</v>
      </c>
      <c r="AK77">
        <f t="shared" si="92"/>
        <v>-0.13166419307459046</v>
      </c>
      <c r="AL77">
        <f t="shared" si="71"/>
        <v>-0.33321683375171673</v>
      </c>
      <c r="AN77">
        <f t="shared" si="72"/>
        <v>0</v>
      </c>
      <c r="AO77">
        <f t="shared" si="73"/>
        <v>0</v>
      </c>
      <c r="AP77">
        <f t="shared" si="74"/>
        <v>-2.0763266524079062E-12</v>
      </c>
      <c r="AQ77">
        <f t="shared" si="75"/>
        <v>-9.6013550253051011E-9</v>
      </c>
      <c r="AR77">
        <f t="shared" si="76"/>
        <v>-9.6034313519575091E-9</v>
      </c>
      <c r="AS77">
        <f t="shared" si="77"/>
        <v>-7.4888826635000541E-5</v>
      </c>
      <c r="AT77">
        <f t="shared" si="78"/>
        <v>-4.8927373633557654E-5</v>
      </c>
      <c r="AU77">
        <f t="shared" si="79"/>
        <v>-1.2382580369991016E-4</v>
      </c>
      <c r="AW77">
        <v>74</v>
      </c>
      <c r="AX77">
        <f>IF(Z77&gt;0, (R77*SUMPRODUCT(K77:$K$98, X77:$X$98)-K77*$AZ$3)/Z77, 0)</f>
        <v>-15028311010.713539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</v>
      </c>
      <c r="S78">
        <f t="shared" si="63"/>
        <v>-47390167475.235512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-1.6793902462031416</v>
      </c>
      <c r="AC78">
        <f t="shared" si="64"/>
        <v>-1.4994555851634883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-7.8990303789384345E-6</v>
      </c>
      <c r="AI78">
        <f t="shared" si="69"/>
        <v>-7.9006124113146097E-6</v>
      </c>
      <c r="AJ78">
        <f t="shared" si="70"/>
        <v>-0.17993466103965328</v>
      </c>
      <c r="AK78">
        <f t="shared" si="92"/>
        <v>-0.11755731723421992</v>
      </c>
      <c r="AL78">
        <f t="shared" si="71"/>
        <v>-0.29749987888628449</v>
      </c>
      <c r="AN78">
        <f t="shared" si="72"/>
        <v>0</v>
      </c>
      <c r="AO78">
        <f t="shared" si="73"/>
        <v>0</v>
      </c>
      <c r="AP78">
        <f t="shared" si="74"/>
        <v>-5.2490603558758E-13</v>
      </c>
      <c r="AQ78">
        <f t="shared" si="75"/>
        <v>-2.6208368321888171E-9</v>
      </c>
      <c r="AR78">
        <f t="shared" si="76"/>
        <v>-2.6213617382244047E-9</v>
      </c>
      <c r="AS78">
        <f t="shared" si="77"/>
        <v>-5.9700920798776556E-5</v>
      </c>
      <c r="AT78">
        <f t="shared" si="78"/>
        <v>-3.9004603365274648E-5</v>
      </c>
      <c r="AU78">
        <f t="shared" si="79"/>
        <v>-9.8708145525789435E-5</v>
      </c>
      <c r="AW78">
        <v>75</v>
      </c>
      <c r="AX78">
        <f>IF(Z78&gt;0, (R78*SUMPRODUCT(K78:$K$98, X78:$X$98)-K78*$AZ$3)/Z78, 0)</f>
        <v>-47390167475.235512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</v>
      </c>
      <c r="S79">
        <f t="shared" si="63"/>
        <v>-158208045165.3873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-1.4994555851634883</v>
      </c>
      <c r="AC79">
        <f t="shared" si="64"/>
        <v>-1.3387996318548536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-2.2861968282960678E-6</v>
      </c>
      <c r="AI79">
        <f t="shared" si="69"/>
        <v>-2.2866199419343329E-6</v>
      </c>
      <c r="AJ79">
        <f t="shared" si="70"/>
        <v>-0.16065595330863469</v>
      </c>
      <c r="AK79">
        <f t="shared" si="92"/>
        <v>-0.10496189096144419</v>
      </c>
      <c r="AL79">
        <f t="shared" si="71"/>
        <v>-0.26562013089002079</v>
      </c>
      <c r="AN79">
        <f t="shared" si="72"/>
        <v>0</v>
      </c>
      <c r="AO79">
        <f t="shared" si="73"/>
        <v>0</v>
      </c>
      <c r="AP79">
        <f t="shared" si="74"/>
        <v>-1.2534447653802283E-13</v>
      </c>
      <c r="AQ79">
        <f t="shared" si="75"/>
        <v>-6.7726993126628321E-10</v>
      </c>
      <c r="AR79">
        <f t="shared" si="76"/>
        <v>-6.7739527574282122E-10</v>
      </c>
      <c r="AS79">
        <f t="shared" si="77"/>
        <v>-4.7593210308122869E-5</v>
      </c>
      <c r="AT79">
        <f t="shared" si="78"/>
        <v>-3.1094231169071689E-5</v>
      </c>
      <c r="AU79">
        <f t="shared" si="79"/>
        <v>-7.8688118872470287E-5</v>
      </c>
      <c r="AW79">
        <v>76</v>
      </c>
      <c r="AX79">
        <f>IF(Z79&gt;0, (R79*SUMPRODUCT(K79:$K$98, X79:$X$98)-K79*$AZ$3)/Z79, 0)</f>
        <v>-158208045165.3873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</v>
      </c>
      <c r="S80">
        <f t="shared" si="63"/>
        <v>-566772701679.98315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-1.3387996318548536</v>
      </c>
      <c r="AC80">
        <f t="shared" si="64"/>
        <v>-1.1953568147379523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-6.2685914834978789E-7</v>
      </c>
      <c r="AI80">
        <f t="shared" si="69"/>
        <v>-6.2696460127749552E-7</v>
      </c>
      <c r="AJ80">
        <f t="shared" si="70"/>
        <v>-0.14344281711690132</v>
      </c>
      <c r="AK80">
        <f t="shared" si="92"/>
        <v>-9.3715974229839766E-2</v>
      </c>
      <c r="AL80">
        <f t="shared" si="71"/>
        <v>-0.23715941831134238</v>
      </c>
      <c r="AN80">
        <f t="shared" si="72"/>
        <v>0</v>
      </c>
      <c r="AO80">
        <f t="shared" si="73"/>
        <v>0</v>
      </c>
      <c r="AP80">
        <f t="shared" si="74"/>
        <v>-2.7892586959420468E-14</v>
      </c>
      <c r="AQ80">
        <f t="shared" si="75"/>
        <v>-1.6580595424659228E-10</v>
      </c>
      <c r="AR80">
        <f t="shared" si="76"/>
        <v>-1.6583384683355171E-10</v>
      </c>
      <c r="AS80">
        <f t="shared" si="77"/>
        <v>-3.7941016310439071E-5</v>
      </c>
      <c r="AT80">
        <f t="shared" si="78"/>
        <v>-2.4788130756699183E-5</v>
      </c>
      <c r="AU80">
        <f t="shared" si="79"/>
        <v>-6.2729312900985086E-5</v>
      </c>
      <c r="AW80">
        <v>77</v>
      </c>
      <c r="AX80">
        <f>IF(Z80&gt;0, (R80*SUMPRODUCT(K80:$K$98, X80:$X$98)-K80*$AZ$3)/Z80, 0)</f>
        <v>-566772701679.98315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</v>
      </c>
      <c r="S81">
        <f t="shared" si="63"/>
        <v>-2189627364096.55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-1.1953568147379523</v>
      </c>
      <c r="AC81">
        <f t="shared" si="64"/>
        <v>-1.0672828704446768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-1.6005412548484991E-7</v>
      </c>
      <c r="AI81">
        <f t="shared" si="69"/>
        <v>-1.6007849682053801E-7</v>
      </c>
      <c r="AJ81">
        <f t="shared" si="70"/>
        <v>-0.12807394429327545</v>
      </c>
      <c r="AK81">
        <f t="shared" si="92"/>
        <v>-8.3674977031656675E-2</v>
      </c>
      <c r="AL81">
        <f t="shared" si="71"/>
        <v>-0.21174908140342896</v>
      </c>
      <c r="AN81">
        <f t="shared" si="72"/>
        <v>0</v>
      </c>
      <c r="AO81">
        <f t="shared" si="73"/>
        <v>0</v>
      </c>
      <c r="AP81">
        <f t="shared" si="74"/>
        <v>-5.7556113862406362E-15</v>
      </c>
      <c r="AQ81">
        <f t="shared" si="75"/>
        <v>-3.7798886316494196E-11</v>
      </c>
      <c r="AR81">
        <f t="shared" si="76"/>
        <v>-3.7804641927880435E-11</v>
      </c>
      <c r="AS81">
        <f t="shared" si="77"/>
        <v>-3.0246346014397261E-5</v>
      </c>
      <c r="AT81">
        <f t="shared" si="78"/>
        <v>-1.9760946084793258E-5</v>
      </c>
      <c r="AU81">
        <f t="shared" si="79"/>
        <v>-5.0007329903832453E-5</v>
      </c>
      <c r="AW81">
        <v>78</v>
      </c>
      <c r="AX81">
        <f>IF(Z81&gt;0, (R81*SUMPRODUCT(K81:$K$98, X81:$X$98)-K81*$AZ$3)/Z81, 0)</f>
        <v>-2189627364096.55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</v>
      </c>
      <c r="S82">
        <f t="shared" si="63"/>
        <v>-9173661933470.377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-1.0672828704446768</v>
      </c>
      <c r="AC82">
        <f t="shared" si="64"/>
        <v>-0.95293113435829591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-3.7867559338188631E-8</v>
      </c>
      <c r="AI82">
        <f t="shared" si="69"/>
        <v>-3.7872753180850747E-8</v>
      </c>
      <c r="AJ82">
        <f t="shared" si="70"/>
        <v>-0.11435173608638094</v>
      </c>
      <c r="AK82">
        <f t="shared" si="92"/>
        <v>-7.470980093112739E-2</v>
      </c>
      <c r="AL82">
        <f t="shared" si="71"/>
        <v>-0.18906157489026151</v>
      </c>
      <c r="AN82">
        <f t="shared" si="72"/>
        <v>0</v>
      </c>
      <c r="AO82">
        <f t="shared" si="73"/>
        <v>0</v>
      </c>
      <c r="AP82">
        <f t="shared" si="74"/>
        <v>-1.095173428143206E-15</v>
      </c>
      <c r="AQ82">
        <f t="shared" si="75"/>
        <v>-7.9847518443889974E-12</v>
      </c>
      <c r="AR82">
        <f t="shared" si="76"/>
        <v>-7.9858470178171406E-12</v>
      </c>
      <c r="AS82">
        <f t="shared" si="77"/>
        <v>-2.4112201884212857E-5</v>
      </c>
      <c r="AT82">
        <f t="shared" si="78"/>
        <v>-1.5753305235522719E-5</v>
      </c>
      <c r="AU82">
        <f t="shared" si="79"/>
        <v>-3.9865515105582597E-5</v>
      </c>
      <c r="AW82">
        <v>79</v>
      </c>
      <c r="AX82">
        <f>IF(Z82&gt;0, (R82*SUMPRODUCT(K82:$K$98, X82:$X$98)-K82*$AZ$3)/Z82, 0)</f>
        <v>-9173661933470.377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</v>
      </c>
      <c r="S83">
        <f t="shared" si="63"/>
        <v>-41948364139202.352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-0.95293113435829591</v>
      </c>
      <c r="AC83">
        <f t="shared" si="64"/>
        <v>-0.85083136996969155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-8.2555258730226945E-9</v>
      </c>
      <c r="AI83">
        <f t="shared" si="69"/>
        <v>-8.2565400143216807E-9</v>
      </c>
      <c r="AJ83">
        <f t="shared" si="70"/>
        <v>-0.10209976438860435</v>
      </c>
      <c r="AK83">
        <f t="shared" si="92"/>
        <v>-6.6705179405080722E-2</v>
      </c>
      <c r="AL83">
        <f t="shared" si="71"/>
        <v>-0.16880495205022511</v>
      </c>
      <c r="AN83">
        <f t="shared" si="72"/>
        <v>0</v>
      </c>
      <c r="AO83">
        <f t="shared" si="73"/>
        <v>0</v>
      </c>
      <c r="AP83">
        <f t="shared" si="74"/>
        <v>-1.909301681277816E-16</v>
      </c>
      <c r="AQ83">
        <f t="shared" si="75"/>
        <v>-1.5542498313547475E-12</v>
      </c>
      <c r="AR83">
        <f t="shared" si="76"/>
        <v>-1.5544407615228754E-12</v>
      </c>
      <c r="AS83">
        <f t="shared" si="77"/>
        <v>-1.9222099721219241E-5</v>
      </c>
      <c r="AT83">
        <f t="shared" si="78"/>
        <v>-1.2558438485381982E-5</v>
      </c>
      <c r="AU83">
        <f t="shared" si="79"/>
        <v>-3.1780539761041991E-5</v>
      </c>
      <c r="AW83">
        <v>80</v>
      </c>
      <c r="AX83">
        <f>IF(Z83&gt;0, (R83*SUMPRODUCT(K83:$K$98, X83:$X$98)-K83*$AZ$3)/Z83, 0)</f>
        <v>-41948364139202.352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</v>
      </c>
      <c r="S84">
        <f t="shared" si="63"/>
        <v>-210924986861224.41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-0.85083136996969155</v>
      </c>
      <c r="AC84">
        <f t="shared" si="64"/>
        <v>-0.75967086604571987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-1.6478381442265155E-9</v>
      </c>
      <c r="AI84">
        <f t="shared" si="69"/>
        <v>-1.6480182250403988E-9</v>
      </c>
      <c r="AJ84">
        <f t="shared" si="70"/>
        <v>-9.1160503923971681E-2</v>
      </c>
      <c r="AK84">
        <f t="shared" si="92"/>
        <v>-5.9558195897878412E-2</v>
      </c>
      <c r="AL84">
        <f t="shared" si="71"/>
        <v>-0.15071870146986832</v>
      </c>
      <c r="AN84">
        <f t="shared" si="72"/>
        <v>0</v>
      </c>
      <c r="AO84">
        <f t="shared" si="73"/>
        <v>0</v>
      </c>
      <c r="AP84">
        <f t="shared" si="74"/>
        <v>-3.0270912186712161E-17</v>
      </c>
      <c r="AQ84">
        <f t="shared" si="75"/>
        <v>-2.7699543713818954E-13</v>
      </c>
      <c r="AR84">
        <f t="shared" si="76"/>
        <v>-2.7702570805037625E-13</v>
      </c>
      <c r="AS84">
        <f t="shared" si="77"/>
        <v>-1.532374021236828E-5</v>
      </c>
      <c r="AT84">
        <f t="shared" si="78"/>
        <v>-1.0011510272229137E-5</v>
      </c>
      <c r="AU84">
        <f t="shared" si="79"/>
        <v>-2.5335250761623126E-5</v>
      </c>
      <c r="AW84">
        <v>81</v>
      </c>
      <c r="AX84">
        <f>IF(Z84&gt;0, (R84*SUMPRODUCT(K84:$K$98, X84:$X$98)-K84*$AZ$3)/Z84, 0)</f>
        <v>-210924986861224.41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</v>
      </c>
      <c r="S85">
        <f t="shared" si="63"/>
        <v>-1177250339681379.3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-0.75967086604571987</v>
      </c>
      <c r="AC85">
        <f t="shared" si="64"/>
        <v>-0.67827755896963449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-2.989446058179486E-10</v>
      </c>
      <c r="AI85">
        <f t="shared" si="69"/>
        <v>-2.9897341352078405E-10</v>
      </c>
      <c r="AJ85">
        <f t="shared" si="70"/>
        <v>-8.1393307076085386E-2</v>
      </c>
      <c r="AK85">
        <f t="shared" si="92"/>
        <v>-5.3176960623200396E-2</v>
      </c>
      <c r="AL85">
        <f t="shared" si="71"/>
        <v>-0.13457026799825919</v>
      </c>
      <c r="AN85">
        <f t="shared" si="72"/>
        <v>0</v>
      </c>
      <c r="AO85">
        <f t="shared" si="73"/>
        <v>0</v>
      </c>
      <c r="AP85">
        <f t="shared" si="74"/>
        <v>-4.3236314694955252E-18</v>
      </c>
      <c r="AQ85">
        <f t="shared" si="75"/>
        <v>-4.486738539108938E-14</v>
      </c>
      <c r="AR85">
        <f t="shared" si="76"/>
        <v>-4.4871709022558876E-14</v>
      </c>
      <c r="AS85">
        <f t="shared" si="77"/>
        <v>-1.2215991878649064E-5</v>
      </c>
      <c r="AT85">
        <f t="shared" si="78"/>
        <v>-7.9811146940744269E-6</v>
      </c>
      <c r="AU85">
        <f t="shared" si="79"/>
        <v>-2.0197106617595198E-5</v>
      </c>
      <c r="AW85">
        <v>82</v>
      </c>
      <c r="AX85">
        <f>IF(Z85&gt;0, (R85*SUMPRODUCT(K85:$K$98, X85:$X$98)-K85*$AZ$3)/Z85, 0)</f>
        <v>-1177250339681379.3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</v>
      </c>
      <c r="S86">
        <f t="shared" si="63"/>
        <v>-7382845162849644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-0.67827755896963449</v>
      </c>
      <c r="AC86">
        <f t="shared" si="64"/>
        <v>-0.60560496336578429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-4.8836384697623549E-11</v>
      </c>
      <c r="AI86">
        <f t="shared" si="69"/>
        <v>-4.8840486131081837E-11</v>
      </c>
      <c r="AJ86">
        <f t="shared" si="70"/>
        <v>-7.2672595603850199E-2</v>
      </c>
      <c r="AK86">
        <f t="shared" si="92"/>
        <v>-4.7479429127874416E-2</v>
      </c>
      <c r="AL86">
        <f t="shared" si="71"/>
        <v>-0.12015202478056511</v>
      </c>
      <c r="AN86">
        <f t="shared" si="72"/>
        <v>0</v>
      </c>
      <c r="AO86">
        <f t="shared" si="73"/>
        <v>0</v>
      </c>
      <c r="AP86">
        <f t="shared" si="74"/>
        <v>-5.4961387508781221E-19</v>
      </c>
      <c r="AQ86">
        <f t="shared" si="75"/>
        <v>-6.5443350262539641E-15</v>
      </c>
      <c r="AR86">
        <f t="shared" si="76"/>
        <v>-6.5448846401290513E-15</v>
      </c>
      <c r="AS86">
        <f t="shared" si="77"/>
        <v>-9.7385139338991615E-6</v>
      </c>
      <c r="AT86">
        <f t="shared" si="78"/>
        <v>-6.3624957701508847E-6</v>
      </c>
      <c r="AU86">
        <f t="shared" si="79"/>
        <v>-1.6101009710594932E-5</v>
      </c>
      <c r="AW86">
        <v>83</v>
      </c>
      <c r="AX86">
        <f>IF(Z86&gt;0, (R86*SUMPRODUCT(K86:$K$98, X86:$X$98)-K86*$AZ$3)/Z86, 0)</f>
        <v>-7382845162849644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</v>
      </c>
      <c r="S87">
        <f t="shared" si="63"/>
        <v>-5.2830112046782264E+16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-0.60560496336578429</v>
      </c>
      <c r="AC87">
        <f t="shared" si="64"/>
        <v>-0.5407187172908845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-7.0973334764767238E-12</v>
      </c>
      <c r="AI87">
        <f t="shared" si="69"/>
        <v>-7.0978452288621929E-12</v>
      </c>
      <c r="AJ87">
        <f t="shared" si="70"/>
        <v>-6.4886246074899789E-2</v>
      </c>
      <c r="AK87">
        <f t="shared" si="92"/>
        <v>-4.2392347435604903E-2</v>
      </c>
      <c r="AL87">
        <f t="shared" si="71"/>
        <v>-0.10727859351760255</v>
      </c>
      <c r="AN87">
        <f t="shared" si="72"/>
        <v>0</v>
      </c>
      <c r="AO87">
        <f t="shared" si="73"/>
        <v>0</v>
      </c>
      <c r="AP87">
        <f t="shared" si="74"/>
        <v>-6.122994525735425E-20</v>
      </c>
      <c r="AQ87">
        <f t="shared" si="75"/>
        <v>-8.4917892437267367E-16</v>
      </c>
      <c r="AR87">
        <f t="shared" si="76"/>
        <v>-8.4924015431793098E-16</v>
      </c>
      <c r="AS87">
        <f t="shared" si="77"/>
        <v>-7.7634836845537266E-6</v>
      </c>
      <c r="AT87">
        <f t="shared" si="78"/>
        <v>-5.0721426739088776E-6</v>
      </c>
      <c r="AU87">
        <f t="shared" si="79"/>
        <v>-1.2835626359311846E-5</v>
      </c>
      <c r="AW87">
        <v>84</v>
      </c>
      <c r="AX87">
        <f>IF(Z87&gt;0, (R87*SUMPRODUCT(K87:$K$98, X87:$X$98)-K87*$AZ$3)/Z87, 0)</f>
        <v>-5.2830112046782264E+16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</v>
      </c>
      <c r="S88">
        <f t="shared" si="63"/>
        <v>-4.4011784678091021E+17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-0.5407187172908845</v>
      </c>
      <c r="AC88">
        <f t="shared" si="64"/>
        <v>-0.48278456900971906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-9.0357533738641424E-13</v>
      </c>
      <c r="AI88">
        <f t="shared" si="69"/>
        <v>-9.0363018457933549E-13</v>
      </c>
      <c r="AJ88">
        <f t="shared" si="70"/>
        <v>-5.7934148281165443E-2</v>
      </c>
      <c r="AK88">
        <f t="shared" si="92"/>
        <v>-3.785031021036192E-2</v>
      </c>
      <c r="AL88">
        <f t="shared" si="71"/>
        <v>-9.5784458492431002E-2</v>
      </c>
      <c r="AN88">
        <f t="shared" si="72"/>
        <v>0</v>
      </c>
      <c r="AO88">
        <f t="shared" si="73"/>
        <v>0</v>
      </c>
      <c r="AP88">
        <f t="shared" si="74"/>
        <v>-5.8592277301990394E-21</v>
      </c>
      <c r="AQ88">
        <f t="shared" si="75"/>
        <v>-9.6527340619567458E-17</v>
      </c>
      <c r="AR88">
        <f t="shared" si="76"/>
        <v>-9.6533199847297659E-17</v>
      </c>
      <c r="AS88">
        <f t="shared" si="77"/>
        <v>-6.189001661793993E-6</v>
      </c>
      <c r="AT88">
        <f t="shared" si="78"/>
        <v>-4.0434810857054618E-6</v>
      </c>
      <c r="AU88">
        <f t="shared" si="79"/>
        <v>-1.0232482747595989E-5</v>
      </c>
      <c r="AW88">
        <v>85</v>
      </c>
      <c r="AX88">
        <f>IF(Z88&gt;0, (R88*SUMPRODUCT(K88:$K$98, X88:$X$98)-K88*$AZ$3)/Z88, 0)</f>
        <v>-4.4011784678091021E+17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-0.48278456900971906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-0.48278456900971906</v>
      </c>
      <c r="AK89">
        <f t="shared" si="92"/>
        <v>-3.3794919830680337E-2</v>
      </c>
      <c r="AL89">
        <f t="shared" si="71"/>
        <v>-0.51657948884050908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-1.0462906661069713E-17</v>
      </c>
      <c r="AR89">
        <f t="shared" si="76"/>
        <v>-1.0462906661069713E-17</v>
      </c>
      <c r="AS89">
        <f t="shared" si="77"/>
        <v>-4.604911950739645E-5</v>
      </c>
      <c r="AT89">
        <f t="shared" si="78"/>
        <v>-3.2234383655177515E-6</v>
      </c>
      <c r="AU89">
        <f t="shared" si="79"/>
        <v>-4.927255787292466E-5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11401.16921533554</v>
      </c>
      <c r="AO91" s="6">
        <f t="shared" si="93"/>
        <v>-1140.116921533554</v>
      </c>
      <c r="AP91" s="6">
        <f t="shared" si="93"/>
        <v>-2983.529180570496</v>
      </c>
      <c r="AQ91" s="6">
        <f t="shared" si="93"/>
        <v>-4519.2608335413042</v>
      </c>
      <c r="AR91" s="6">
        <f t="shared" si="93"/>
        <v>2758.2622796901896</v>
      </c>
      <c r="AS91" s="6">
        <f t="shared" si="93"/>
        <v>-962.26537661850034</v>
      </c>
      <c r="AT91" s="6">
        <f t="shared" si="93"/>
        <v>486.64603089551474</v>
      </c>
      <c r="AU91" s="6">
        <f t="shared" si="93"/>
        <v>2282.6429339672004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27170.920853963697</v>
      </c>
      <c r="K3">
        <v>1</v>
      </c>
      <c r="L3" s="2">
        <v>0</v>
      </c>
      <c r="O3">
        <f>$C$3</f>
        <v>27170.920853963697</v>
      </c>
      <c r="P3">
        <f>O3*C5</f>
        <v>2717.0920853963698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27170.920853963697</v>
      </c>
      <c r="AF3">
        <f t="shared" ref="AF3:AF34" si="4">-$Z3*P3</f>
        <v>-2717.0920853963698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21933.920564567328</v>
      </c>
      <c r="AJ3">
        <f t="shared" ref="AJ3:AJ34" si="8">AB3-AC3</f>
        <v>0</v>
      </c>
      <c r="AL3">
        <f t="shared" ref="AL3:AL34" si="9">SUM(AI3:AK3)</f>
        <v>21933.920564567328</v>
      </c>
      <c r="AN3">
        <f t="shared" ref="AN3:AN34" si="10">AE3*$K3</f>
        <v>27170.920853963697</v>
      </c>
      <c r="AO3">
        <f t="shared" ref="AO3:AO34" si="11">AF3*$K3</f>
        <v>-2717.0920853963698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21933.920564567328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21933.920564567328</v>
      </c>
      <c r="AW3">
        <v>0</v>
      </c>
      <c r="AX3">
        <f>IF(Z3&gt;0, (R3*SUMPRODUCT(K3:$K$98, X3:$X$98)-K3*$AZ$3)/Z3, 0)</f>
        <v>0</v>
      </c>
      <c r="AZ3">
        <f>C6*ABS(SUMPRODUCT(X4:X79, K4:K79))/1</f>
        <v>11262.80530286047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561.46573349812093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554.68084682275367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-554.68084682275367</v>
      </c>
      <c r="AK4">
        <f>G4*SUM(AB4, AE4:AF4)</f>
        <v>0</v>
      </c>
      <c r="AL4">
        <f t="shared" si="9"/>
        <v>-763.10484682275364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-198.15934588324774</v>
      </c>
      <c r="AR4">
        <f t="shared" si="14"/>
        <v>-198.15934588324774</v>
      </c>
      <c r="AS4">
        <f t="shared" si="15"/>
        <v>-527.36342158466778</v>
      </c>
      <c r="AT4">
        <f t="shared" si="16"/>
        <v>0</v>
      </c>
      <c r="AU4">
        <f t="shared" si="17"/>
        <v>-725.52276746791551</v>
      </c>
      <c r="AW4">
        <v>1</v>
      </c>
      <c r="AX4">
        <f>IF(Z4&gt;0, (R4*SUMPRODUCT(K4:$K$98, X4:$X$98)-K4*$AZ$3)/Z4, 0)</f>
        <v>561.46573349812093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</v>
      </c>
      <c r="S5">
        <f t="shared" si="1"/>
        <v>928.50005104764614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554.68084682275367</v>
      </c>
      <c r="AC5">
        <f t="shared" si="2"/>
        <v>906.09889689021475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-216.27767950963204</v>
      </c>
      <c r="AI5">
        <f t="shared" si="7"/>
        <v>-265.07137078987722</v>
      </c>
      <c r="AJ5">
        <f t="shared" si="8"/>
        <v>-351.41805006746108</v>
      </c>
      <c r="AK5">
        <f>G5*SUM(AB5, AE5:AF5)</f>
        <v>2.2741914719732903</v>
      </c>
      <c r="AL5">
        <f t="shared" si="9"/>
        <v>-614.21522938536498</v>
      </c>
      <c r="AN5">
        <f t="shared" si="10"/>
        <v>0</v>
      </c>
      <c r="AO5">
        <f t="shared" si="11"/>
        <v>0</v>
      </c>
      <c r="AP5">
        <f t="shared" si="12"/>
        <v>-44.009728995300954</v>
      </c>
      <c r="AQ5">
        <f t="shared" si="13"/>
        <v>-195.07280169240011</v>
      </c>
      <c r="AR5">
        <f t="shared" si="14"/>
        <v>-239.08253068770105</v>
      </c>
      <c r="AS5">
        <f t="shared" si="15"/>
        <v>-316.96337665249808</v>
      </c>
      <c r="AT5">
        <f t="shared" si="16"/>
        <v>2.0512190764606189</v>
      </c>
      <c r="AU5">
        <f t="shared" si="17"/>
        <v>-553.99468826373845</v>
      </c>
      <c r="AW5">
        <v>2</v>
      </c>
      <c r="AX5">
        <f>IF(Z5&gt;0, (R5*SUMPRODUCT(K5:$K$98, X5:$X$98)-K5*$AZ$3)/Z5, 0)</f>
        <v>928.50005104764614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</v>
      </c>
      <c r="S6">
        <f t="shared" si="1"/>
        <v>1307.7272943130545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906.09889689021475</v>
      </c>
      <c r="AC6">
        <f t="shared" si="2"/>
        <v>1259.747159554041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-280.4797021250252</v>
      </c>
      <c r="AI6">
        <f t="shared" si="7"/>
        <v>-328.6452166414054</v>
      </c>
      <c r="AJ6">
        <f t="shared" si="8"/>
        <v>-353.64826266382624</v>
      </c>
      <c r="AK6">
        <f>G6*SUM(AB6, AE6:AF6)</f>
        <v>6.4333021679205249</v>
      </c>
      <c r="AL6">
        <f t="shared" si="9"/>
        <v>-675.8601771373111</v>
      </c>
      <c r="AN6">
        <f t="shared" si="10"/>
        <v>0</v>
      </c>
      <c r="AO6">
        <f t="shared" si="11"/>
        <v>0</v>
      </c>
      <c r="AP6">
        <f t="shared" si="12"/>
        <v>-41.096529776618226</v>
      </c>
      <c r="AQ6">
        <f t="shared" si="13"/>
        <v>-239.31525586004219</v>
      </c>
      <c r="AR6">
        <f t="shared" si="14"/>
        <v>-280.4117856366604</v>
      </c>
      <c r="AS6">
        <f t="shared" si="15"/>
        <v>-301.74527362456774</v>
      </c>
      <c r="AT6">
        <f t="shared" si="16"/>
        <v>5.4891221813070308</v>
      </c>
      <c r="AU6">
        <f t="shared" si="17"/>
        <v>-576.6679370799211</v>
      </c>
      <c r="AW6">
        <v>3</v>
      </c>
      <c r="AX6">
        <f>IF(Z6&gt;0, (R6*SUMPRODUCT(K6:$K$98, X6:$X$98)-K6*$AZ$3)/Z6, 0)</f>
        <v>1307.7272943130545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50</v>
      </c>
      <c r="R7">
        <f t="shared" si="0"/>
        <v>100000</v>
      </c>
      <c r="S7">
        <f t="shared" si="1"/>
        <v>1680.537459673332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1259.747159554041</v>
      </c>
      <c r="AC7">
        <f t="shared" si="2"/>
        <v>1596.7685257353824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-352.37013807819568</v>
      </c>
      <c r="AI7">
        <f t="shared" si="7"/>
        <v>-399.87781238037303</v>
      </c>
      <c r="AJ7">
        <f t="shared" si="8"/>
        <v>-337.02136618134136</v>
      </c>
      <c r="AK7">
        <f>G7*SUM(AB7, AE7:AF7)</f>
        <v>17.384510801845764</v>
      </c>
      <c r="AL7">
        <f t="shared" si="9"/>
        <v>-719.51466775986864</v>
      </c>
      <c r="AN7">
        <f t="shared" si="10"/>
        <v>0</v>
      </c>
      <c r="AO7">
        <f t="shared" si="11"/>
        <v>0</v>
      </c>
      <c r="AP7">
        <f t="shared" si="12"/>
        <v>-38.104189803265065</v>
      </c>
      <c r="AQ7">
        <f t="shared" si="13"/>
        <v>-282.62336179481059</v>
      </c>
      <c r="AR7">
        <f t="shared" si="14"/>
        <v>-320.72755159807571</v>
      </c>
      <c r="AS7">
        <f t="shared" si="15"/>
        <v>-270.31266618203983</v>
      </c>
      <c r="AT7">
        <f t="shared" si="16"/>
        <v>13.943488267117369</v>
      </c>
      <c r="AU7">
        <f t="shared" si="17"/>
        <v>-577.09672951299819</v>
      </c>
      <c r="AW7">
        <v>4</v>
      </c>
      <c r="AX7">
        <f>IF(Z7&gt;0, (R7*SUMPRODUCT(K7:$K$98, X7:$X$98)-K7*$AZ$3)/Z7, 0)</f>
        <v>1680.537459673332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</v>
      </c>
      <c r="S8">
        <f t="shared" si="1"/>
        <v>2048.0025297523589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1596.7685257353824</v>
      </c>
      <c r="AC8">
        <f t="shared" si="2"/>
        <v>1917.7265741273604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-426.31790660917369</v>
      </c>
      <c r="AI8">
        <f t="shared" si="7"/>
        <v>-473.13734521502465</v>
      </c>
      <c r="AJ8">
        <f t="shared" si="8"/>
        <v>-320.95804839197808</v>
      </c>
      <c r="AK8">
        <f t="shared" ref="AK8:AK39" si="30">G8*SUM(AB8:AB8, AE8:AF8)</f>
        <v>34.49020015588426</v>
      </c>
      <c r="AL8">
        <f t="shared" si="9"/>
        <v>-759.60519345111845</v>
      </c>
      <c r="AN8">
        <f t="shared" si="10"/>
        <v>0</v>
      </c>
      <c r="AO8">
        <f t="shared" si="11"/>
        <v>0</v>
      </c>
      <c r="AP8">
        <f t="shared" si="12"/>
        <v>-35.043095191385824</v>
      </c>
      <c r="AQ8">
        <f t="shared" si="13"/>
        <v>-319.08752919627358</v>
      </c>
      <c r="AR8">
        <f t="shared" si="14"/>
        <v>-354.1306243876594</v>
      </c>
      <c r="AS8">
        <f t="shared" si="15"/>
        <v>-240.22849861416191</v>
      </c>
      <c r="AT8">
        <f t="shared" si="16"/>
        <v>25.814990594132411</v>
      </c>
      <c r="AU8">
        <f t="shared" si="17"/>
        <v>-568.54413240768883</v>
      </c>
      <c r="AW8">
        <v>5</v>
      </c>
      <c r="AX8">
        <f>IF(Z8&gt;0, (R8*SUMPRODUCT(K8:$K$98, X8:$X$98)-K8*$AZ$3)/Z8, 0)</f>
        <v>2048.0025297523589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</v>
      </c>
      <c r="S9">
        <f t="shared" si="1"/>
        <v>2350.4281148492373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1917.7265741273604</v>
      </c>
      <c r="AC9">
        <f t="shared" si="2"/>
        <v>2167.0269454824629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-505.37201675562608</v>
      </c>
      <c r="AI9">
        <f t="shared" si="7"/>
        <v>-551.47057496704076</v>
      </c>
      <c r="AJ9">
        <f t="shared" si="8"/>
        <v>-249.30037135510247</v>
      </c>
      <c r="AK9">
        <f t="shared" si="30"/>
        <v>42.765302603040141</v>
      </c>
      <c r="AL9">
        <f t="shared" si="9"/>
        <v>-758.00564371910309</v>
      </c>
      <c r="AN9">
        <f t="shared" si="10"/>
        <v>0</v>
      </c>
      <c r="AO9">
        <f t="shared" si="11"/>
        <v>0</v>
      </c>
      <c r="AP9">
        <f t="shared" si="12"/>
        <v>-32.177129099454454</v>
      </c>
      <c r="AQ9">
        <f t="shared" si="13"/>
        <v>-352.75334538273881</v>
      </c>
      <c r="AR9">
        <f t="shared" si="14"/>
        <v>-384.93047448219335</v>
      </c>
      <c r="AS9">
        <f t="shared" si="15"/>
        <v>-174.01347341159942</v>
      </c>
      <c r="AT9">
        <f t="shared" si="16"/>
        <v>29.850492428080443</v>
      </c>
      <c r="AU9">
        <f t="shared" si="17"/>
        <v>-529.09345546571228</v>
      </c>
      <c r="AW9">
        <v>6</v>
      </c>
      <c r="AX9">
        <f>IF(Z9&gt;0, (R9*SUMPRODUCT(K9:$K$98, X9:$X$98)-K9*$AZ$3)/Z9, 0)</f>
        <v>2350.4281148492373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</v>
      </c>
      <c r="S10">
        <f t="shared" si="1"/>
        <v>2447.0498261785215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2167.0269454824629</v>
      </c>
      <c r="AC10">
        <f t="shared" si="2"/>
        <v>2219.1683543615582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-587.64349133368592</v>
      </c>
      <c r="AI10">
        <f t="shared" si="7"/>
        <v>-632.98724221731959</v>
      </c>
      <c r="AJ10">
        <f t="shared" si="8"/>
        <v>-52.141408879095252</v>
      </c>
      <c r="AK10">
        <f t="shared" si="30"/>
        <v>9.3182158655745901</v>
      </c>
      <c r="AL10">
        <f t="shared" si="9"/>
        <v>-675.8104352308402</v>
      </c>
      <c r="AN10">
        <f t="shared" si="10"/>
        <v>0</v>
      </c>
      <c r="AO10">
        <f t="shared" si="11"/>
        <v>0</v>
      </c>
      <c r="AP10">
        <f t="shared" si="12"/>
        <v>-30.020172713448058</v>
      </c>
      <c r="AQ10">
        <f t="shared" si="13"/>
        <v>-389.0538113850273</v>
      </c>
      <c r="AR10">
        <f t="shared" si="14"/>
        <v>-419.07398409847536</v>
      </c>
      <c r="AS10">
        <f t="shared" si="15"/>
        <v>-34.520613525995934</v>
      </c>
      <c r="AT10">
        <f t="shared" si="16"/>
        <v>6.1691951859833525</v>
      </c>
      <c r="AU10">
        <f t="shared" si="17"/>
        <v>-447.42540243848788</v>
      </c>
      <c r="AW10">
        <v>7</v>
      </c>
      <c r="AX10">
        <f>IF(Z10&gt;0, (R10*SUMPRODUCT(K10:$K$98, X10:$X$98)-K10*$AZ$3)/Z10, 0)</f>
        <v>2447.0498261785215</v>
      </c>
    </row>
    <row r="11" spans="1:52" x14ac:dyDescent="0.25">
      <c r="A11" t="s">
        <v>33</v>
      </c>
      <c r="C11" s="25">
        <f>AU81</f>
        <v>9280.8001905729961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</v>
      </c>
      <c r="S11">
        <f t="shared" si="1"/>
        <v>2464.625767280842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2219.1683543615582</v>
      </c>
      <c r="AC11">
        <f t="shared" si="2"/>
        <v>2195.9968802990634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-680.00508718905871</v>
      </c>
      <c r="AI11">
        <f t="shared" si="7"/>
        <v>-724.55539802026146</v>
      </c>
      <c r="AJ11">
        <f t="shared" si="8"/>
        <v>23.171474062494781</v>
      </c>
      <c r="AK11">
        <f t="shared" si="30"/>
        <v>3.550669366978493</v>
      </c>
      <c r="AL11">
        <f t="shared" si="9"/>
        <v>-697.83325459078821</v>
      </c>
      <c r="AN11">
        <f t="shared" si="10"/>
        <v>0</v>
      </c>
      <c r="AO11">
        <f t="shared" si="11"/>
        <v>0</v>
      </c>
      <c r="AP11">
        <f t="shared" si="12"/>
        <v>-28.047612908511443</v>
      </c>
      <c r="AQ11">
        <f t="shared" si="13"/>
        <v>-428.11192796300332</v>
      </c>
      <c r="AR11">
        <f t="shared" si="14"/>
        <v>-456.15954087151471</v>
      </c>
      <c r="AS11">
        <f t="shared" si="15"/>
        <v>14.588103267941225</v>
      </c>
      <c r="AT11">
        <f t="shared" si="16"/>
        <v>2.2354007887498599</v>
      </c>
      <c r="AU11">
        <f t="shared" si="17"/>
        <v>-439.33603681482367</v>
      </c>
      <c r="AW11">
        <v>8</v>
      </c>
      <c r="AX11">
        <f>IF(Z11&gt;0, (R11*SUMPRODUCT(K11:$K$98, X11:$X$98)-K11*$AZ$3)/Z11, 0)</f>
        <v>2464.625767280842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</v>
      </c>
      <c r="S12">
        <f t="shared" si="1"/>
        <v>2559.7825081143328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2195.9968802990634</v>
      </c>
      <c r="AC12">
        <f t="shared" si="2"/>
        <v>2237.9528804098645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-782.15341274904142</v>
      </c>
      <c r="AI12">
        <f t="shared" si="7"/>
        <v>-825.86714376555767</v>
      </c>
      <c r="AJ12">
        <f t="shared" si="8"/>
        <v>-41.956000110801142</v>
      </c>
      <c r="AK12">
        <f t="shared" si="30"/>
        <v>46.115934486280331</v>
      </c>
      <c r="AL12">
        <f t="shared" si="9"/>
        <v>-821.70720939007845</v>
      </c>
      <c r="AN12">
        <f t="shared" si="10"/>
        <v>0</v>
      </c>
      <c r="AO12">
        <f t="shared" si="11"/>
        <v>0</v>
      </c>
      <c r="AP12">
        <f t="shared" si="12"/>
        <v>-25.696476162716841</v>
      </c>
      <c r="AQ12">
        <f t="shared" si="13"/>
        <v>-459.77742139419712</v>
      </c>
      <c r="AR12">
        <f t="shared" si="14"/>
        <v>-485.47389755691398</v>
      </c>
      <c r="AS12">
        <f t="shared" si="15"/>
        <v>-24.663219808961244</v>
      </c>
      <c r="AT12">
        <f t="shared" si="16"/>
        <v>27.108576268641595</v>
      </c>
      <c r="AU12">
        <f t="shared" si="17"/>
        <v>-483.02854109723359</v>
      </c>
      <c r="AW12">
        <v>9</v>
      </c>
      <c r="AX12">
        <f>IF(Z12&gt;0, (R12*SUMPRODUCT(K12:$K$98, X12:$X$98)-K12*$AZ$3)/Z12, 0)</f>
        <v>2559.7825081143328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</v>
      </c>
      <c r="S13">
        <f t="shared" si="1"/>
        <v>2903.9003427273778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2237.9528804098645</v>
      </c>
      <c r="AC13">
        <f t="shared" si="2"/>
        <v>2487.5334993684974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-891.38067755170789</v>
      </c>
      <c r="AI13">
        <f t="shared" si="7"/>
        <v>-934.21158091928305</v>
      </c>
      <c r="AJ13">
        <f t="shared" si="8"/>
        <v>-249.58061895863284</v>
      </c>
      <c r="AK13">
        <f t="shared" si="30"/>
        <v>156.65670162869054</v>
      </c>
      <c r="AL13">
        <f t="shared" si="9"/>
        <v>-1027.1354982492253</v>
      </c>
      <c r="AN13">
        <f t="shared" si="10"/>
        <v>0</v>
      </c>
      <c r="AO13">
        <f t="shared" si="11"/>
        <v>0</v>
      </c>
      <c r="AP13">
        <f t="shared" si="12"/>
        <v>-22.479927559764732</v>
      </c>
      <c r="AQ13">
        <f t="shared" si="13"/>
        <v>-467.84381098779568</v>
      </c>
      <c r="AR13">
        <f t="shared" si="14"/>
        <v>-490.32373854756037</v>
      </c>
      <c r="AS13">
        <f t="shared" si="15"/>
        <v>-130.9931333075439</v>
      </c>
      <c r="AT13">
        <f t="shared" si="16"/>
        <v>82.221737751874358</v>
      </c>
      <c r="AU13">
        <f t="shared" si="17"/>
        <v>-539.09513410322995</v>
      </c>
      <c r="AW13">
        <v>10</v>
      </c>
      <c r="AX13">
        <f>IF(Z13&gt;0, (R13*SUMPRODUCT(K13:$K$98, X13:$X$98)-K13*$AZ$3)/Z13, 0)</f>
        <v>2903.9003427273778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</v>
      </c>
      <c r="S14">
        <f t="shared" si="1"/>
        <v>3166.1520084411591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2487.5334993684974</v>
      </c>
      <c r="AC14">
        <f t="shared" si="2"/>
        <v>2653.0450815528702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-1011.1991663572268</v>
      </c>
      <c r="AI14">
        <f t="shared" si="7"/>
        <v>-1053.0961611079476</v>
      </c>
      <c r="AJ14">
        <f t="shared" si="8"/>
        <v>-165.51158218437286</v>
      </c>
      <c r="AK14">
        <f t="shared" si="30"/>
        <v>174.12734495579483</v>
      </c>
      <c r="AL14">
        <f t="shared" si="9"/>
        <v>-1044.4803983365257</v>
      </c>
      <c r="AN14">
        <f t="shared" si="10"/>
        <v>0</v>
      </c>
      <c r="AO14">
        <f t="shared" si="11"/>
        <v>0</v>
      </c>
      <c r="AP14">
        <f t="shared" si="12"/>
        <v>-19.633716815010303</v>
      </c>
      <c r="AQ14">
        <f t="shared" si="13"/>
        <v>-473.86687742062202</v>
      </c>
      <c r="AR14">
        <f t="shared" si="14"/>
        <v>-493.50059423563232</v>
      </c>
      <c r="AS14">
        <f t="shared" si="15"/>
        <v>-77.561828802920772</v>
      </c>
      <c r="AT14">
        <f t="shared" si="16"/>
        <v>81.599336681609302</v>
      </c>
      <c r="AU14">
        <f t="shared" si="17"/>
        <v>-489.46308635694385</v>
      </c>
      <c r="AW14">
        <v>11</v>
      </c>
      <c r="AX14">
        <f>IF(Z14&gt;0, (R14*SUMPRODUCT(K14:$K$98, X14:$X$98)-K14*$AZ$3)/Z14, 0)</f>
        <v>3166.1520084411591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</v>
      </c>
      <c r="S15">
        <f t="shared" si="1"/>
        <v>3354.7714063436806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2653.0450815528702</v>
      </c>
      <c r="AC15">
        <f t="shared" si="2"/>
        <v>2744.6740908931133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-1142.0075020057525</v>
      </c>
      <c r="AI15">
        <f t="shared" si="7"/>
        <v>-1182.9145230579632</v>
      </c>
      <c r="AJ15">
        <f t="shared" si="8"/>
        <v>-91.629009340243101</v>
      </c>
      <c r="AK15">
        <f t="shared" si="30"/>
        <v>185.71315570870092</v>
      </c>
      <c r="AL15">
        <f t="shared" si="9"/>
        <v>-1088.8303766895053</v>
      </c>
      <c r="AN15">
        <f t="shared" si="10"/>
        <v>0</v>
      </c>
      <c r="AO15">
        <f t="shared" si="11"/>
        <v>0</v>
      </c>
      <c r="AP15">
        <f t="shared" si="12"/>
        <v>-17.115889812098384</v>
      </c>
      <c r="AQ15">
        <f t="shared" si="13"/>
        <v>-477.82688805358072</v>
      </c>
      <c r="AR15">
        <f t="shared" si="14"/>
        <v>-494.94277786567909</v>
      </c>
      <c r="AS15">
        <f t="shared" si="15"/>
        <v>-38.338456018531744</v>
      </c>
      <c r="AT15">
        <f t="shared" si="16"/>
        <v>77.704164908762266</v>
      </c>
      <c r="AU15">
        <f t="shared" si="17"/>
        <v>-455.57706897544858</v>
      </c>
      <c r="AW15">
        <v>12</v>
      </c>
      <c r="AX15">
        <f>IF(Z15&gt;0, (R15*SUMPRODUCT(K15:$K$98, X15:$X$98)-K15*$AZ$3)/Z15, 0)</f>
        <v>3354.7714063436806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</v>
      </c>
      <c r="S16">
        <f t="shared" si="1"/>
        <v>3476.6309221398478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2744.6740908931133</v>
      </c>
      <c r="AC16">
        <f t="shared" si="2"/>
        <v>2771.7542445903036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-1270.6070902916872</v>
      </c>
      <c r="AI16">
        <f t="shared" si="7"/>
        <v>-1310.4697375882299</v>
      </c>
      <c r="AJ16">
        <f t="shared" si="8"/>
        <v>-27.080153697190326</v>
      </c>
      <c r="AK16">
        <f t="shared" si="30"/>
        <v>192.12718636251796</v>
      </c>
      <c r="AL16">
        <f t="shared" si="9"/>
        <v>-1145.4227049229023</v>
      </c>
      <c r="AN16">
        <f t="shared" si="10"/>
        <v>0</v>
      </c>
      <c r="AO16">
        <f t="shared" si="11"/>
        <v>0</v>
      </c>
      <c r="AP16">
        <f t="shared" si="12"/>
        <v>-14.891887338923816</v>
      </c>
      <c r="AQ16">
        <f t="shared" si="13"/>
        <v>-474.67338282629913</v>
      </c>
      <c r="AR16">
        <f t="shared" si="14"/>
        <v>-489.5652701652229</v>
      </c>
      <c r="AS16">
        <f t="shared" si="15"/>
        <v>-10.116603520566345</v>
      </c>
      <c r="AT16">
        <f t="shared" si="16"/>
        <v>71.774872169695982</v>
      </c>
      <c r="AU16">
        <f t="shared" si="17"/>
        <v>-427.90700151609326</v>
      </c>
      <c r="AW16">
        <v>13</v>
      </c>
      <c r="AX16">
        <f>IF(Z16&gt;0, (R16*SUMPRODUCT(K16:$K$98, X16:$X$98)-K16*$AZ$3)/Z16, 0)</f>
        <v>3476.6309221398478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</v>
      </c>
      <c r="S17">
        <f t="shared" si="1"/>
        <v>3544.3990750364787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2771.7542445903036</v>
      </c>
      <c r="AC17">
        <f t="shared" si="2"/>
        <v>2747.8907204700522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-1400.3518386427063</v>
      </c>
      <c r="AI17">
        <f t="shared" si="7"/>
        <v>-1439.1156835469624</v>
      </c>
      <c r="AJ17">
        <f t="shared" si="8"/>
        <v>23.863524120251441</v>
      </c>
      <c r="AK17">
        <f t="shared" si="30"/>
        <v>194.02279712132128</v>
      </c>
      <c r="AL17">
        <f t="shared" si="9"/>
        <v>-1221.2293623053897</v>
      </c>
      <c r="AN17">
        <f t="shared" si="10"/>
        <v>0</v>
      </c>
      <c r="AO17">
        <f t="shared" si="11"/>
        <v>0</v>
      </c>
      <c r="AP17">
        <f t="shared" si="12"/>
        <v>-12.929818529723153</v>
      </c>
      <c r="AQ17">
        <f t="shared" si="13"/>
        <v>-467.09234329400567</v>
      </c>
      <c r="AR17">
        <f t="shared" si="14"/>
        <v>-480.02216182372882</v>
      </c>
      <c r="AS17">
        <f t="shared" si="15"/>
        <v>7.9597634630058458</v>
      </c>
      <c r="AT17">
        <f t="shared" si="16"/>
        <v>64.716995014406791</v>
      </c>
      <c r="AU17">
        <f t="shared" si="17"/>
        <v>-407.34540334631623</v>
      </c>
      <c r="AW17">
        <v>14</v>
      </c>
      <c r="AX17">
        <f>IF(Z17&gt;0, (R17*SUMPRODUCT(K17:$K$98, X17:$X$98)-K17*$AZ$3)/Z17, 0)</f>
        <v>3544.3990750364787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</v>
      </c>
      <c r="S18">
        <f t="shared" si="1"/>
        <v>3567.4302626261797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2747.8907204700522</v>
      </c>
      <c r="AC18">
        <f t="shared" si="2"/>
        <v>2683.3071795921601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-1535.6046744382945</v>
      </c>
      <c r="AI18">
        <f t="shared" si="7"/>
        <v>-1573.2130785562888</v>
      </c>
      <c r="AJ18">
        <f t="shared" si="8"/>
        <v>64.583540877892119</v>
      </c>
      <c r="AK18">
        <f t="shared" si="30"/>
        <v>192.35235043290368</v>
      </c>
      <c r="AL18">
        <f t="shared" si="9"/>
        <v>-1316.277187245493</v>
      </c>
      <c r="AN18">
        <f t="shared" si="10"/>
        <v>0</v>
      </c>
      <c r="AO18">
        <f t="shared" si="11"/>
        <v>0</v>
      </c>
      <c r="AP18">
        <f t="shared" si="12"/>
        <v>-11.200372446633764</v>
      </c>
      <c r="AQ18">
        <f t="shared" si="13"/>
        <v>-457.32715035018975</v>
      </c>
      <c r="AR18">
        <f t="shared" si="14"/>
        <v>-468.52752279682352</v>
      </c>
      <c r="AS18">
        <f t="shared" si="15"/>
        <v>19.233991144247611</v>
      </c>
      <c r="AT18">
        <f t="shared" si="16"/>
        <v>57.285546046425345</v>
      </c>
      <c r="AU18">
        <f t="shared" si="17"/>
        <v>-392.00798560615056</v>
      </c>
      <c r="AW18">
        <v>15</v>
      </c>
      <c r="AX18">
        <f>IF(Z18&gt;0, (R18*SUMPRODUCT(K18:$K$98, X18:$X$98)-K18*$AZ$3)/Z18, 0)</f>
        <v>3567.4302626261797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</v>
      </c>
      <c r="S19">
        <f t="shared" si="1"/>
        <v>3552.6369703599589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2683.3071795921601</v>
      </c>
      <c r="AC19">
        <f t="shared" si="2"/>
        <v>2585.3628885420717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-1691.5729893775783</v>
      </c>
      <c r="AI19">
        <f t="shared" si="7"/>
        <v>-1727.9595229597039</v>
      </c>
      <c r="AJ19">
        <f t="shared" si="8"/>
        <v>97.944291050088395</v>
      </c>
      <c r="AK19">
        <f t="shared" si="30"/>
        <v>187.83150257145121</v>
      </c>
      <c r="AL19">
        <f t="shared" si="9"/>
        <v>-1442.1837293381643</v>
      </c>
      <c r="AN19">
        <f t="shared" si="10"/>
        <v>0</v>
      </c>
      <c r="AO19">
        <f t="shared" si="11"/>
        <v>0</v>
      </c>
      <c r="AP19">
        <f t="shared" si="12"/>
        <v>-9.6754287875939351</v>
      </c>
      <c r="AQ19">
        <f t="shared" si="13"/>
        <v>-449.80085725396151</v>
      </c>
      <c r="AR19">
        <f t="shared" si="14"/>
        <v>-459.4762860415554</v>
      </c>
      <c r="AS19">
        <f t="shared" si="15"/>
        <v>26.044058609419896</v>
      </c>
      <c r="AT19">
        <f t="shared" si="16"/>
        <v>49.94568452350714</v>
      </c>
      <c r="AU19">
        <f t="shared" si="17"/>
        <v>-383.48654290862839</v>
      </c>
      <c r="AW19">
        <v>16</v>
      </c>
      <c r="AX19">
        <f>IF(Z19&gt;0, (R19*SUMPRODUCT(K19:$K$98, X19:$X$98)-K19*$AZ$3)/Z19, 0)</f>
        <v>3552.6369703599589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</v>
      </c>
      <c r="S20">
        <f t="shared" si="1"/>
        <v>3499.1700924794559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2585.3628885420717</v>
      </c>
      <c r="AC20">
        <f t="shared" si="2"/>
        <v>2456.4395842346289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-1844.7026476264541</v>
      </c>
      <c r="AI20">
        <f t="shared" si="7"/>
        <v>-1879.8029645489453</v>
      </c>
      <c r="AJ20">
        <f t="shared" si="8"/>
        <v>128.92330430744278</v>
      </c>
      <c r="AK20">
        <f t="shared" si="30"/>
        <v>180.97540219794504</v>
      </c>
      <c r="AL20">
        <f t="shared" si="9"/>
        <v>-1569.9042580435575</v>
      </c>
      <c r="AN20">
        <f t="shared" si="10"/>
        <v>0</v>
      </c>
      <c r="AO20">
        <f t="shared" si="11"/>
        <v>0</v>
      </c>
      <c r="AP20">
        <f t="shared" si="12"/>
        <v>-8.3334062125088515</v>
      </c>
      <c r="AQ20">
        <f t="shared" si="13"/>
        <v>-437.96346733586137</v>
      </c>
      <c r="AR20">
        <f t="shared" si="14"/>
        <v>-446.29687354837023</v>
      </c>
      <c r="AS20">
        <f t="shared" si="15"/>
        <v>30.608563091474313</v>
      </c>
      <c r="AT20">
        <f t="shared" si="16"/>
        <v>42.966607518614069</v>
      </c>
      <c r="AU20">
        <f t="shared" si="17"/>
        <v>-372.72170293828185</v>
      </c>
      <c r="AW20">
        <v>17</v>
      </c>
      <c r="AX20">
        <f>IF(Z20&gt;0, (R20*SUMPRODUCT(K20:$K$98, X20:$X$98)-K20*$AZ$3)/Z20, 0)</f>
        <v>3499.1700924794559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</v>
      </c>
      <c r="S21">
        <f t="shared" si="1"/>
        <v>3413.8084570679375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2456.4395842346289</v>
      </c>
      <c r="AC21">
        <f t="shared" si="2"/>
        <v>2304.9739320295876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-1979.4927625376956</v>
      </c>
      <c r="AI21">
        <f t="shared" si="7"/>
        <v>-2013.2523299096929</v>
      </c>
      <c r="AJ21">
        <f t="shared" si="8"/>
        <v>151.46565220504135</v>
      </c>
      <c r="AK21">
        <f t="shared" si="30"/>
        <v>171.95077089642405</v>
      </c>
      <c r="AL21">
        <f t="shared" si="9"/>
        <v>-1689.8359068082275</v>
      </c>
      <c r="AN21">
        <f t="shared" si="10"/>
        <v>0</v>
      </c>
      <c r="AO21">
        <f t="shared" si="11"/>
        <v>0</v>
      </c>
      <c r="AP21">
        <f t="shared" si="12"/>
        <v>-7.1563300851450222</v>
      </c>
      <c r="AQ21">
        <f t="shared" si="13"/>
        <v>-419.61152682381748</v>
      </c>
      <c r="AR21">
        <f t="shared" si="14"/>
        <v>-426.76785690896253</v>
      </c>
      <c r="AS21">
        <f t="shared" si="15"/>
        <v>32.107585734056151</v>
      </c>
      <c r="AT21">
        <f t="shared" si="16"/>
        <v>36.450007234116839</v>
      </c>
      <c r="AU21">
        <f t="shared" si="17"/>
        <v>-358.2102639407895</v>
      </c>
      <c r="AW21">
        <v>18</v>
      </c>
      <c r="AX21">
        <f>IF(Z21&gt;0, (R21*SUMPRODUCT(K21:$K$98, X21:$X$98)-K21*$AZ$3)/Z21, 0)</f>
        <v>3413.8084570679375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</v>
      </c>
      <c r="S22">
        <f t="shared" si="1"/>
        <v>3307.9163773154237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2304.9739320295876</v>
      </c>
      <c r="AC22">
        <f t="shared" si="2"/>
        <v>2141.164025858287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-2115.4623339236564</v>
      </c>
      <c r="AI22">
        <f t="shared" si="7"/>
        <v>-2147.8265744549722</v>
      </c>
      <c r="AJ22">
        <f t="shared" si="8"/>
        <v>163.80990617130055</v>
      </c>
      <c r="AK22">
        <f t="shared" si="30"/>
        <v>161.34817524207114</v>
      </c>
      <c r="AL22">
        <f t="shared" si="9"/>
        <v>-1822.6684930416004</v>
      </c>
      <c r="AN22">
        <f t="shared" si="10"/>
        <v>0</v>
      </c>
      <c r="AO22">
        <f t="shared" si="11"/>
        <v>0</v>
      </c>
      <c r="AP22">
        <f t="shared" si="12"/>
        <v>-6.1254907610183364</v>
      </c>
      <c r="AQ22">
        <f t="shared" si="13"/>
        <v>-400.38773563041843</v>
      </c>
      <c r="AR22">
        <f t="shared" si="14"/>
        <v>-406.51322639143683</v>
      </c>
      <c r="AS22">
        <f t="shared" si="15"/>
        <v>31.003850247765879</v>
      </c>
      <c r="AT22">
        <f t="shared" si="16"/>
        <v>30.537925207797237</v>
      </c>
      <c r="AU22">
        <f t="shared" si="17"/>
        <v>-344.97145093587369</v>
      </c>
      <c r="AW22">
        <v>19</v>
      </c>
      <c r="AX22">
        <f>IF(Z22&gt;0, (R22*SUMPRODUCT(K22:$K$98, X22:$X$98)-K22*$AZ$3)/Z22, 0)</f>
        <v>3307.9163773154237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</v>
      </c>
      <c r="S23">
        <f t="shared" si="1"/>
        <v>3184.4324882624455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2141.164025858287</v>
      </c>
      <c r="AC23">
        <f t="shared" si="2"/>
        <v>1969.1705943819011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-2243.785610074061</v>
      </c>
      <c r="AI23">
        <f t="shared" si="7"/>
        <v>-2274.7043153950262</v>
      </c>
      <c r="AJ23">
        <f t="shared" si="8"/>
        <v>171.99343147638592</v>
      </c>
      <c r="AK23">
        <f t="shared" si="30"/>
        <v>149.88148181008012</v>
      </c>
      <c r="AL23">
        <f t="shared" si="9"/>
        <v>-1952.8294021085603</v>
      </c>
      <c r="AN23">
        <f t="shared" si="10"/>
        <v>0</v>
      </c>
      <c r="AO23">
        <f t="shared" si="11"/>
        <v>0</v>
      </c>
      <c r="AP23">
        <f t="shared" si="12"/>
        <v>-5.2249091865031891</v>
      </c>
      <c r="AQ23">
        <f t="shared" si="13"/>
        <v>-379.1742223653232</v>
      </c>
      <c r="AR23">
        <f t="shared" si="14"/>
        <v>-384.39913155182637</v>
      </c>
      <c r="AS23">
        <f t="shared" si="15"/>
        <v>29.064931756046676</v>
      </c>
      <c r="AT23">
        <f t="shared" si="16"/>
        <v>25.328264009333598</v>
      </c>
      <c r="AU23">
        <f t="shared" si="17"/>
        <v>-330.00593578644612</v>
      </c>
      <c r="AW23">
        <v>20</v>
      </c>
      <c r="AX23">
        <f>IF(Z23&gt;0, (R23*SUMPRODUCT(K23:$K$98, X23:$X$98)-K23*$AZ$3)/Z23, 0)</f>
        <v>3184.4324882624455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</v>
      </c>
      <c r="S24">
        <f t="shared" si="1"/>
        <v>3048.4986810746827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1969.1705943819011</v>
      </c>
      <c r="AC24">
        <f t="shared" si="2"/>
        <v>1793.9198578683938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-2373.0259072245208</v>
      </c>
      <c r="AI24">
        <f t="shared" si="7"/>
        <v>-2402.4489125386644</v>
      </c>
      <c r="AJ24">
        <f t="shared" si="8"/>
        <v>175.25073651350726</v>
      </c>
      <c r="AK24">
        <f t="shared" si="30"/>
        <v>137.84194160673309</v>
      </c>
      <c r="AL24">
        <f t="shared" si="9"/>
        <v>-2089.3562344184243</v>
      </c>
      <c r="AN24">
        <f t="shared" si="10"/>
        <v>0</v>
      </c>
      <c r="AO24">
        <f t="shared" si="11"/>
        <v>0</v>
      </c>
      <c r="AP24">
        <f t="shared" si="12"/>
        <v>-4.4394222446906504</v>
      </c>
      <c r="AQ24">
        <f t="shared" si="13"/>
        <v>-358.04853675826604</v>
      </c>
      <c r="AR24">
        <f t="shared" si="14"/>
        <v>-362.48795900295676</v>
      </c>
      <c r="AS24">
        <f t="shared" si="15"/>
        <v>26.442302877282856</v>
      </c>
      <c r="AT24">
        <f t="shared" si="16"/>
        <v>20.797963202152079</v>
      </c>
      <c r="AU24">
        <f t="shared" si="17"/>
        <v>-315.24769292352181</v>
      </c>
      <c r="AW24">
        <v>21</v>
      </c>
      <c r="AX24">
        <f>IF(Z24&gt;0, (R24*SUMPRODUCT(K24:$K$98, X24:$X$98)-K24*$AZ$3)/Z24, 0)</f>
        <v>3048.4986810746827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</v>
      </c>
      <c r="S25">
        <f t="shared" si="1"/>
        <v>2902.278995496938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1793.9198578683938</v>
      </c>
      <c r="AC25">
        <f t="shared" si="2"/>
        <v>1617.945862049248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-2510.1236013120702</v>
      </c>
      <c r="AI25">
        <f t="shared" si="7"/>
        <v>-2537.9973147724163</v>
      </c>
      <c r="AJ25">
        <f t="shared" si="8"/>
        <v>175.97399581914578</v>
      </c>
      <c r="AK25">
        <f t="shared" si="30"/>
        <v>125.57439005078758</v>
      </c>
      <c r="AL25">
        <f t="shared" si="9"/>
        <v>-2236.4489289024827</v>
      </c>
      <c r="AN25">
        <f t="shared" si="10"/>
        <v>0</v>
      </c>
      <c r="AO25">
        <f t="shared" si="11"/>
        <v>0</v>
      </c>
      <c r="AP25">
        <f t="shared" si="12"/>
        <v>-3.7550543922304378</v>
      </c>
      <c r="AQ25">
        <f t="shared" si="13"/>
        <v>-338.15554097438076</v>
      </c>
      <c r="AR25">
        <f t="shared" si="14"/>
        <v>-341.91059536661123</v>
      </c>
      <c r="AS25">
        <f t="shared" si="15"/>
        <v>23.706634096640457</v>
      </c>
      <c r="AT25">
        <f t="shared" si="16"/>
        <v>16.91696607209132</v>
      </c>
      <c r="AU25">
        <f t="shared" si="17"/>
        <v>-301.28699519787943</v>
      </c>
      <c r="AW25">
        <v>22</v>
      </c>
      <c r="AX25">
        <f>IF(Z25&gt;0, (R25*SUMPRODUCT(K25:$K$98, X25:$X$98)-K25*$AZ$3)/Z25, 0)</f>
        <v>2902.278995496938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</v>
      </c>
      <c r="S26">
        <f t="shared" si="1"/>
        <v>2744.372527691597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1617.945862049248</v>
      </c>
      <c r="AC26">
        <f t="shared" si="2"/>
        <v>1442.3568754847968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-2633.0617436015727</v>
      </c>
      <c r="AI26">
        <f t="shared" si="7"/>
        <v>-2659.3401890555147</v>
      </c>
      <c r="AJ26">
        <f t="shared" si="8"/>
        <v>175.58898656445126</v>
      </c>
      <c r="AK26">
        <f t="shared" si="30"/>
        <v>113.25621034344738</v>
      </c>
      <c r="AL26">
        <f t="shared" si="9"/>
        <v>-2370.4949921476159</v>
      </c>
      <c r="AN26">
        <f t="shared" si="10"/>
        <v>0</v>
      </c>
      <c r="AO26">
        <f t="shared" si="11"/>
        <v>0</v>
      </c>
      <c r="AP26">
        <f t="shared" si="12"/>
        <v>-3.160843900062511</v>
      </c>
      <c r="AQ26">
        <f t="shared" si="13"/>
        <v>-316.71192899664453</v>
      </c>
      <c r="AR26">
        <f t="shared" si="14"/>
        <v>-319.87277289670703</v>
      </c>
      <c r="AS26">
        <f t="shared" si="15"/>
        <v>21.120327611204004</v>
      </c>
      <c r="AT26">
        <f t="shared" si="16"/>
        <v>13.62276936189865</v>
      </c>
      <c r="AU26">
        <f t="shared" si="17"/>
        <v>-285.1296759236044</v>
      </c>
      <c r="AW26">
        <v>23</v>
      </c>
      <c r="AX26">
        <f>IF(Z26&gt;0, (R26*SUMPRODUCT(K26:$K$98, X26:$X$98)-K26*$AZ$3)/Z26, 0)</f>
        <v>2744.372527691597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</v>
      </c>
      <c r="S27">
        <f t="shared" si="1"/>
        <v>2578.0155902705783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1442.3568754847968</v>
      </c>
      <c r="AC27">
        <f t="shared" si="2"/>
        <v>1270.7936557827322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-2737.8398112374648</v>
      </c>
      <c r="AI27">
        <f t="shared" si="7"/>
        <v>-2762.4865523312483</v>
      </c>
      <c r="AJ27">
        <f t="shared" si="8"/>
        <v>171.56321970206454</v>
      </c>
      <c r="AK27">
        <f t="shared" si="30"/>
        <v>100.96498128393578</v>
      </c>
      <c r="AL27">
        <f t="shared" si="9"/>
        <v>-2489.958351345248</v>
      </c>
      <c r="AN27">
        <f t="shared" si="10"/>
        <v>0</v>
      </c>
      <c r="AO27">
        <f t="shared" si="11"/>
        <v>0</v>
      </c>
      <c r="AP27">
        <f t="shared" si="12"/>
        <v>-2.6469446420332123</v>
      </c>
      <c r="AQ27">
        <f t="shared" si="13"/>
        <v>-294.03118211551498</v>
      </c>
      <c r="AR27">
        <f t="shared" si="14"/>
        <v>-296.67812675754817</v>
      </c>
      <c r="AS27">
        <f t="shared" si="15"/>
        <v>18.425086847481207</v>
      </c>
      <c r="AT27">
        <f t="shared" si="16"/>
        <v>10.843166454566401</v>
      </c>
      <c r="AU27">
        <f t="shared" si="17"/>
        <v>-267.40987345550059</v>
      </c>
      <c r="AW27">
        <v>24</v>
      </c>
      <c r="AX27">
        <f>IF(Z27&gt;0, (R27*SUMPRODUCT(K27:$K$98, X27:$X$98)-K27*$AZ$3)/Z27, 0)</f>
        <v>2578.0155902705783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</v>
      </c>
      <c r="S28">
        <f t="shared" si="1"/>
        <v>2407.0770535992515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1270.7936557827322</v>
      </c>
      <c r="AC28">
        <f t="shared" si="2"/>
        <v>1106.359535537378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-2837.767159587921</v>
      </c>
      <c r="AI28">
        <f t="shared" si="7"/>
        <v>-2860.7485496909726</v>
      </c>
      <c r="AJ28">
        <f t="shared" si="8"/>
        <v>164.43412024535428</v>
      </c>
      <c r="AK28">
        <f t="shared" si="30"/>
        <v>88.955555904791268</v>
      </c>
      <c r="AL28">
        <f t="shared" si="9"/>
        <v>-2607.3588735408271</v>
      </c>
      <c r="AN28">
        <f t="shared" si="10"/>
        <v>0</v>
      </c>
      <c r="AO28">
        <f t="shared" si="11"/>
        <v>0</v>
      </c>
      <c r="AP28">
        <f t="shared" si="12"/>
        <v>-2.2036551248108989</v>
      </c>
      <c r="AQ28">
        <f t="shared" si="13"/>
        <v>-272.10974254405829</v>
      </c>
      <c r="AR28">
        <f t="shared" si="14"/>
        <v>-274.31339766886913</v>
      </c>
      <c r="AS28">
        <f t="shared" si="15"/>
        <v>15.767370474440009</v>
      </c>
      <c r="AT28">
        <f t="shared" si="16"/>
        <v>8.5298306921809957</v>
      </c>
      <c r="AU28">
        <f t="shared" si="17"/>
        <v>-250.01619650224816</v>
      </c>
      <c r="AW28">
        <v>25</v>
      </c>
      <c r="AX28">
        <f>IF(Z28&gt;0, (R28*SUMPRODUCT(K28:$K$98, X28:$X$98)-K28*$AZ$3)/Z28, 0)</f>
        <v>2407.0770535992515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</v>
      </c>
      <c r="S29">
        <f t="shared" si="1"/>
        <v>2231.3524337520084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1106.359535537378</v>
      </c>
      <c r="AC29">
        <f t="shared" si="2"/>
        <v>949.96145537739244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-2929.8035682408918</v>
      </c>
      <c r="AI29">
        <f t="shared" si="7"/>
        <v>-2951.0902426587927</v>
      </c>
      <c r="AJ29">
        <f t="shared" si="8"/>
        <v>156.39808015998551</v>
      </c>
      <c r="AK29">
        <f t="shared" si="30"/>
        <v>77.445167487616459</v>
      </c>
      <c r="AL29">
        <f t="shared" si="9"/>
        <v>-2717.2469950111908</v>
      </c>
      <c r="AN29">
        <f t="shared" si="10"/>
        <v>0</v>
      </c>
      <c r="AO29">
        <f t="shared" si="11"/>
        <v>0</v>
      </c>
      <c r="AP29">
        <f t="shared" si="12"/>
        <v>-1.8224563191923966</v>
      </c>
      <c r="AQ29">
        <f t="shared" si="13"/>
        <v>-250.83481440590339</v>
      </c>
      <c r="AR29">
        <f t="shared" si="14"/>
        <v>-252.6572707250958</v>
      </c>
      <c r="AS29">
        <f t="shared" si="15"/>
        <v>13.390004652743336</v>
      </c>
      <c r="AT29">
        <f t="shared" si="16"/>
        <v>6.6304596062233871</v>
      </c>
      <c r="AU29">
        <f t="shared" si="17"/>
        <v>-232.63680646612909</v>
      </c>
      <c r="AW29">
        <v>26</v>
      </c>
      <c r="AX29">
        <f>IF(Z29&gt;0, (R29*SUMPRODUCT(K29:$K$98, X29:$X$98)-K29*$AZ$3)/Z29, 0)</f>
        <v>2231.3524337520084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</v>
      </c>
      <c r="S30">
        <f t="shared" si="1"/>
        <v>2050.5456668944839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949.96145537739244</v>
      </c>
      <c r="AC30">
        <f t="shared" si="2"/>
        <v>802.4406252429817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-3014.5866030380457</v>
      </c>
      <c r="AI30">
        <f t="shared" si="7"/>
        <v>-3034.1531174102483</v>
      </c>
      <c r="AJ30">
        <f t="shared" si="8"/>
        <v>147.52083013441074</v>
      </c>
      <c r="AK30">
        <f t="shared" si="30"/>
        <v>66.497301876417481</v>
      </c>
      <c r="AL30">
        <f t="shared" si="9"/>
        <v>-2820.1349853994197</v>
      </c>
      <c r="AN30">
        <f t="shared" si="10"/>
        <v>0</v>
      </c>
      <c r="AO30">
        <f t="shared" si="11"/>
        <v>0</v>
      </c>
      <c r="AP30">
        <f t="shared" si="12"/>
        <v>-1.4957008961052614</v>
      </c>
      <c r="AQ30">
        <f t="shared" si="13"/>
        <v>-230.44062921889275</v>
      </c>
      <c r="AR30">
        <f t="shared" si="14"/>
        <v>-231.93633011499801</v>
      </c>
      <c r="AS30">
        <f t="shared" si="15"/>
        <v>11.276767728221067</v>
      </c>
      <c r="AT30">
        <f t="shared" si="16"/>
        <v>5.0831779290458519</v>
      </c>
      <c r="AU30">
        <f t="shared" si="17"/>
        <v>-215.57638445773105</v>
      </c>
      <c r="AW30">
        <v>27</v>
      </c>
      <c r="AX30">
        <f>IF(Z30&gt;0, (R30*SUMPRODUCT(K30:$K$98, X30:$X$98)-K30*$AZ$3)/Z30, 0)</f>
        <v>2050.5456668944839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</v>
      </c>
      <c r="S31">
        <f t="shared" si="1"/>
        <v>1863.1542223009974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802.4406252429817</v>
      </c>
      <c r="AC31">
        <f t="shared" si="2"/>
        <v>664.24462483792297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-3090.0805239285833</v>
      </c>
      <c r="AI31">
        <f t="shared" si="7"/>
        <v>-3107.9063328950997</v>
      </c>
      <c r="AJ31">
        <f t="shared" si="8"/>
        <v>138.19600040505873</v>
      </c>
      <c r="AK31">
        <f t="shared" si="30"/>
        <v>56.170843767008726</v>
      </c>
      <c r="AL31">
        <f t="shared" si="9"/>
        <v>-2913.5394887230323</v>
      </c>
      <c r="AN31">
        <f t="shared" si="10"/>
        <v>0</v>
      </c>
      <c r="AO31">
        <f t="shared" si="11"/>
        <v>0</v>
      </c>
      <c r="AP31">
        <f t="shared" si="12"/>
        <v>-1.2166411824925085</v>
      </c>
      <c r="AQ31">
        <f t="shared" si="13"/>
        <v>-210.9031477724979</v>
      </c>
      <c r="AR31">
        <f t="shared" si="14"/>
        <v>-212.11978895499041</v>
      </c>
      <c r="AS31">
        <f t="shared" si="15"/>
        <v>9.4321074383982264</v>
      </c>
      <c r="AT31">
        <f t="shared" si="16"/>
        <v>3.8337537393485506</v>
      </c>
      <c r="AU31">
        <f t="shared" si="17"/>
        <v>-198.85392777724363</v>
      </c>
      <c r="AW31">
        <v>28</v>
      </c>
      <c r="AX31">
        <f>IF(Z31&gt;0, (R31*SUMPRODUCT(K31:$K$98, X31:$X$98)-K31*$AZ$3)/Z31, 0)</f>
        <v>1863.1542223009974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</v>
      </c>
      <c r="S32">
        <f t="shared" si="1"/>
        <v>1666.530929447287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664.24462483792297</v>
      </c>
      <c r="AC32">
        <f t="shared" si="2"/>
        <v>535.70275279206191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-3150.3186400924574</v>
      </c>
      <c r="AI32">
        <f t="shared" si="7"/>
        <v>-3166.3910316492625</v>
      </c>
      <c r="AJ32">
        <f t="shared" si="8"/>
        <v>128.54187204586106</v>
      </c>
      <c r="AK32">
        <f t="shared" si="30"/>
        <v>46.497123738654615</v>
      </c>
      <c r="AL32">
        <f t="shared" si="9"/>
        <v>-2991.352035864747</v>
      </c>
      <c r="AN32">
        <f t="shared" si="10"/>
        <v>0</v>
      </c>
      <c r="AO32">
        <f t="shared" si="11"/>
        <v>0</v>
      </c>
      <c r="AP32">
        <f t="shared" si="12"/>
        <v>-0.9794352864736483</v>
      </c>
      <c r="AQ32">
        <f t="shared" si="13"/>
        <v>-191.97723181624514</v>
      </c>
      <c r="AR32">
        <f t="shared" si="14"/>
        <v>-192.9566671027188</v>
      </c>
      <c r="AS32">
        <f t="shared" si="15"/>
        <v>7.833211680174089</v>
      </c>
      <c r="AT32">
        <f t="shared" si="16"/>
        <v>2.833487695232745</v>
      </c>
      <c r="AU32">
        <f t="shared" si="17"/>
        <v>-182.28996772731196</v>
      </c>
      <c r="AW32">
        <v>29</v>
      </c>
      <c r="AX32">
        <f>IF(Z32&gt;0, (R32*SUMPRODUCT(K32:$K$98, X32:$X$98)-K32*$AZ$3)/Z32, 0)</f>
        <v>1666.530929447287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</v>
      </c>
      <c r="S33">
        <f t="shared" si="1"/>
        <v>1457.79109083202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535.70275279206191</v>
      </c>
      <c r="AC33">
        <f t="shared" si="2"/>
        <v>417.26237430317076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-3200.4155152101248</v>
      </c>
      <c r="AI33">
        <f t="shared" si="7"/>
        <v>-3214.7269750937567</v>
      </c>
      <c r="AJ33">
        <f t="shared" si="8"/>
        <v>118.44037848889116</v>
      </c>
      <c r="AK33">
        <f t="shared" si="30"/>
        <v>37.499192695444336</v>
      </c>
      <c r="AL33">
        <f t="shared" si="9"/>
        <v>-3058.7874039094213</v>
      </c>
      <c r="AN33">
        <f t="shared" si="10"/>
        <v>0</v>
      </c>
      <c r="AO33">
        <f t="shared" si="11"/>
        <v>0</v>
      </c>
      <c r="AP33">
        <f t="shared" si="12"/>
        <v>-0.77868383147230291</v>
      </c>
      <c r="AQ33">
        <f t="shared" si="13"/>
        <v>-174.13400421416515</v>
      </c>
      <c r="AR33">
        <f t="shared" si="14"/>
        <v>-174.91268804563745</v>
      </c>
      <c r="AS33">
        <f t="shared" si="15"/>
        <v>6.4443186420303853</v>
      </c>
      <c r="AT33">
        <f t="shared" si="16"/>
        <v>2.0403239978754986</v>
      </c>
      <c r="AU33">
        <f t="shared" si="17"/>
        <v>-166.42804540573155</v>
      </c>
      <c r="AW33">
        <v>30</v>
      </c>
      <c r="AX33">
        <f>IF(Z33&gt;0, (R33*SUMPRODUCT(K33:$K$98, X33:$X$98)-K33*$AZ$3)/Z33, 0)</f>
        <v>1457.79109083202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</v>
      </c>
      <c r="S34">
        <f t="shared" si="1"/>
        <v>1229.38015867895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417.26237430317076</v>
      </c>
      <c r="AC34">
        <f t="shared" si="2"/>
        <v>308.7862748455716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-3219.457900293718</v>
      </c>
      <c r="AI34">
        <f t="shared" si="7"/>
        <v>-3232.0165166283668</v>
      </c>
      <c r="AJ34">
        <f t="shared" si="8"/>
        <v>108.47609945759916</v>
      </c>
      <c r="AK34">
        <f t="shared" si="30"/>
        <v>29.208366201221956</v>
      </c>
      <c r="AL34">
        <f t="shared" si="9"/>
        <v>-3094.3320509695459</v>
      </c>
      <c r="AN34">
        <f t="shared" si="10"/>
        <v>0</v>
      </c>
      <c r="AO34">
        <f t="shared" si="11"/>
        <v>0</v>
      </c>
      <c r="AP34">
        <f t="shared" si="12"/>
        <v>-0.61009995067954981</v>
      </c>
      <c r="AQ34">
        <f t="shared" si="13"/>
        <v>-156.40187213657842</v>
      </c>
      <c r="AR34">
        <f t="shared" si="14"/>
        <v>-157.01197208725796</v>
      </c>
      <c r="AS34">
        <f t="shared" si="15"/>
        <v>5.2697893753151286</v>
      </c>
      <c r="AT34">
        <f t="shared" si="16"/>
        <v>1.4189479401190817</v>
      </c>
      <c r="AU34">
        <f t="shared" si="17"/>
        <v>-150.32323477182376</v>
      </c>
      <c r="AW34">
        <v>31</v>
      </c>
      <c r="AX34">
        <f>IF(Z34&gt;0, (R34*SUMPRODUCT(K34:$K$98, X34:$X$98)-K34*$AZ$3)/Z34, 0)</f>
        <v>1229.38015867895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973.803729519375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308.7862748455716</v>
      </c>
      <c r="AC35">
        <f t="shared" ref="AC35:AC66" si="33">S35*Z35</f>
        <v>211.00753195592739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-3197.6762976933032</v>
      </c>
      <c r="AI35">
        <f t="shared" ref="AI35:AI66" si="38">SUM(AE35:AH35)</f>
        <v>-3208.5104897157589</v>
      </c>
      <c r="AJ35">
        <f t="shared" ref="AJ35:AJ66" si="39">AB35-AC35</f>
        <v>97.778742889644207</v>
      </c>
      <c r="AK35">
        <f t="shared" si="30"/>
        <v>21.615039239190015</v>
      </c>
      <c r="AL35">
        <f t="shared" ref="AL35:AL66" si="40">SUM(AI35:AK35)</f>
        <v>-3089.1167075869248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-0.46993490382691394</v>
      </c>
      <c r="AQ35">
        <f t="shared" ref="AQ35:AQ66" si="44">AH35*$K35</f>
        <v>-138.69974801180484</v>
      </c>
      <c r="AR35">
        <f t="shared" ref="AR35:AR66" si="45">AI35*$K35</f>
        <v>-139.16968291563177</v>
      </c>
      <c r="AS35">
        <f t="shared" ref="AS35:AS66" si="46">AJ35*$K35</f>
        <v>4.241169442162672</v>
      </c>
      <c r="AT35">
        <f t="shared" ref="AT35:AT66" si="47">AK35*$K35</f>
        <v>0.93755596772055583</v>
      </c>
      <c r="AU35">
        <f t="shared" ref="AU35:AU66" si="48">AL35*$K35</f>
        <v>-133.99095750574855</v>
      </c>
      <c r="AW35">
        <v>32</v>
      </c>
      <c r="AX35">
        <f>IF(Z35&gt;0, (R35*SUMPRODUCT(K35:$K$98, X35:$X$98)-K35*$AZ$3)/Z35, 0)</f>
        <v>973.803729519375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</v>
      </c>
      <c r="S36">
        <f t="shared" si="32"/>
        <v>680.33411636052926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211.00753195592739</v>
      </c>
      <c r="AC36">
        <f t="shared" si="33"/>
        <v>124.6498636288851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-3129.8403077832054</v>
      </c>
      <c r="AI36">
        <f t="shared" si="38"/>
        <v>-3139.0012377315447</v>
      </c>
      <c r="AJ36">
        <f t="shared" si="39"/>
        <v>86.35766832704229</v>
      </c>
      <c r="AK36">
        <f t="shared" si="30"/>
        <v>14.770527236914919</v>
      </c>
      <c r="AL36">
        <f t="shared" si="40"/>
        <v>-3037.8730421675878</v>
      </c>
      <c r="AN36">
        <f t="shared" si="41"/>
        <v>0</v>
      </c>
      <c r="AO36">
        <f t="shared" si="42"/>
        <v>0</v>
      </c>
      <c r="AP36">
        <f t="shared" si="43"/>
        <v>-0.35478292814900159</v>
      </c>
      <c r="AQ36">
        <f t="shared" si="44"/>
        <v>-121.21192011029096</v>
      </c>
      <c r="AR36">
        <f t="shared" si="45"/>
        <v>-121.56670303843995</v>
      </c>
      <c r="AS36">
        <f t="shared" si="46"/>
        <v>3.3444450083085555</v>
      </c>
      <c r="AT36">
        <f t="shared" si="47"/>
        <v>0.57203045247247197</v>
      </c>
      <c r="AU36">
        <f t="shared" si="48"/>
        <v>-117.65022757765894</v>
      </c>
      <c r="AW36">
        <v>33</v>
      </c>
      <c r="AX36">
        <f>IF(Z36&gt;0, (R36*SUMPRODUCT(K36:$K$98, X36:$X$98)-K36*$AZ$3)/Z36, 0)</f>
        <v>680.33411636052926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</v>
      </c>
      <c r="S37">
        <f t="shared" si="32"/>
        <v>331.36023617424593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124.6498636288851</v>
      </c>
      <c r="AC37">
        <f t="shared" si="33"/>
        <v>50.171943237132041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-2997.4331019439114</v>
      </c>
      <c r="AI37">
        <f t="shared" si="38"/>
        <v>-3005.0037060417953</v>
      </c>
      <c r="AJ37">
        <f t="shared" si="39"/>
        <v>74.477920391753059</v>
      </c>
      <c r="AK37">
        <f t="shared" si="30"/>
        <v>8.7254904540219584</v>
      </c>
      <c r="AL37">
        <f t="shared" si="40"/>
        <v>-2921.8002951960202</v>
      </c>
      <c r="AN37">
        <f t="shared" si="41"/>
        <v>0</v>
      </c>
      <c r="AO37">
        <f t="shared" si="42"/>
        <v>0</v>
      </c>
      <c r="AP37">
        <f t="shared" si="43"/>
        <v>-0.26177951841315983</v>
      </c>
      <c r="AQ37">
        <f t="shared" si="44"/>
        <v>-103.64649686566527</v>
      </c>
      <c r="AR37">
        <f t="shared" si="45"/>
        <v>-103.90827638407842</v>
      </c>
      <c r="AS37">
        <f t="shared" si="46"/>
        <v>2.5753287162402021</v>
      </c>
      <c r="AT37">
        <f t="shared" si="47"/>
        <v>0.3017136624025652</v>
      </c>
      <c r="AU37">
        <f t="shared" si="48"/>
        <v>-101.03123400543565</v>
      </c>
      <c r="AW37">
        <v>34</v>
      </c>
      <c r="AX37">
        <f>IF(Z37&gt;0, (R37*SUMPRODUCT(K37:$K$98, X37:$X$98)-K37*$AZ$3)/Z37, 0)</f>
        <v>331.36023617424593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</v>
      </c>
      <c r="S38">
        <f t="shared" si="32"/>
        <v>-96.373062428750757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50.171943237132041</v>
      </c>
      <c r="AC38">
        <f t="shared" si="33"/>
        <v>-11.74776816555277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-2799.9083282709635</v>
      </c>
      <c r="AI38">
        <f t="shared" si="38"/>
        <v>-2806.0032721637331</v>
      </c>
      <c r="AJ38">
        <f t="shared" si="39"/>
        <v>61.919711402684811</v>
      </c>
      <c r="AK38">
        <f t="shared" si="30"/>
        <v>3.5120360265992434</v>
      </c>
      <c r="AL38">
        <f t="shared" si="40"/>
        <v>-2740.5715247344492</v>
      </c>
      <c r="AN38">
        <f t="shared" si="41"/>
        <v>0</v>
      </c>
      <c r="AO38">
        <f t="shared" si="42"/>
        <v>0</v>
      </c>
      <c r="AP38">
        <f t="shared" si="43"/>
        <v>-0.18817278746553834</v>
      </c>
      <c r="AQ38">
        <f t="shared" si="44"/>
        <v>-86.443216549330856</v>
      </c>
      <c r="AR38">
        <f t="shared" si="45"/>
        <v>-86.631389336796389</v>
      </c>
      <c r="AS38">
        <f t="shared" si="46"/>
        <v>1.9116836674291138</v>
      </c>
      <c r="AT38">
        <f t="shared" si="47"/>
        <v>0.10842915380870627</v>
      </c>
      <c r="AU38">
        <f t="shared" si="48"/>
        <v>-84.611276515558586</v>
      </c>
      <c r="AW38">
        <v>35</v>
      </c>
      <c r="AX38">
        <f>IF(Z38&gt;0, (R38*SUMPRODUCT(K38:$K$98, X38:$X$98)-K38*$AZ$3)/Z38, 0)</f>
        <v>-96.373062428750757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</v>
      </c>
      <c r="S39">
        <f t="shared" si="32"/>
        <v>-639.38925864507598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-11.74776816555277</v>
      </c>
      <c r="AC39">
        <f t="shared" si="33"/>
        <v>-60.934926265794076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-2537.8121895265454</v>
      </c>
      <c r="AI39">
        <f t="shared" si="38"/>
        <v>-2542.577277885624</v>
      </c>
      <c r="AJ39">
        <f t="shared" si="39"/>
        <v>49.187158100241305</v>
      </c>
      <c r="AK39">
        <f t="shared" si="30"/>
        <v>-0.82234377158869398</v>
      </c>
      <c r="AL39">
        <f t="shared" si="40"/>
        <v>-2494.2124635569712</v>
      </c>
      <c r="AN39">
        <f t="shared" si="41"/>
        <v>0</v>
      </c>
      <c r="AO39">
        <f t="shared" si="42"/>
        <v>0</v>
      </c>
      <c r="AP39">
        <f t="shared" si="43"/>
        <v>-0.13135301378232853</v>
      </c>
      <c r="AQ39">
        <f t="shared" si="44"/>
        <v>-69.956578847633907</v>
      </c>
      <c r="AR39">
        <f t="shared" si="45"/>
        <v>-70.087931861416223</v>
      </c>
      <c r="AS39">
        <f t="shared" si="46"/>
        <v>1.3558786257435831</v>
      </c>
      <c r="AT39">
        <f t="shared" si="47"/>
        <v>-2.2668484742260464E-2</v>
      </c>
      <c r="AU39">
        <f t="shared" si="48"/>
        <v>-68.754721720414906</v>
      </c>
      <c r="AW39">
        <v>36</v>
      </c>
      <c r="AX39">
        <f>IF(Z39&gt;0, (R39*SUMPRODUCT(K39:$K$98, X39:$X$98)-K39*$AZ$3)/Z39, 0)</f>
        <v>-639.38925864507598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</v>
      </c>
      <c r="S40">
        <f t="shared" si="32"/>
        <v>-1354.6142239173234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-60.934926265794076</v>
      </c>
      <c r="AC40">
        <f t="shared" si="33"/>
        <v>-97.627167212455191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-2227.866085372048</v>
      </c>
      <c r="AI40">
        <f t="shared" si="38"/>
        <v>-2231.4695898048499</v>
      </c>
      <c r="AJ40">
        <f t="shared" si="39"/>
        <v>36.692240946661116</v>
      </c>
      <c r="AK40">
        <f t="shared" ref="AK40:AK71" si="61">G40*SUM(AB40:AB40, AE40:AF40)</f>
        <v>-4.2654448386055854</v>
      </c>
      <c r="AL40">
        <f t="shared" si="40"/>
        <v>-2199.0427936967944</v>
      </c>
      <c r="AN40">
        <f t="shared" si="41"/>
        <v>0</v>
      </c>
      <c r="AO40">
        <f t="shared" si="42"/>
        <v>0</v>
      </c>
      <c r="AP40">
        <f t="shared" si="43"/>
        <v>-8.8690299513225102E-2</v>
      </c>
      <c r="AQ40">
        <f t="shared" si="44"/>
        <v>-54.832764624452004</v>
      </c>
      <c r="AR40">
        <f t="shared" si="45"/>
        <v>-54.921454923965229</v>
      </c>
      <c r="AS40">
        <f t="shared" si="46"/>
        <v>0.90307807304134291</v>
      </c>
      <c r="AT40">
        <f t="shared" si="47"/>
        <v>-0.10498213262884934</v>
      </c>
      <c r="AU40">
        <f t="shared" si="48"/>
        <v>-54.123358983552734</v>
      </c>
      <c r="AW40">
        <v>37</v>
      </c>
      <c r="AX40">
        <f>IF(Z40&gt;0, (R40*SUMPRODUCT(K40:$K$98, X40:$X$98)-K40*$AZ$3)/Z40, 0)</f>
        <v>-1354.6142239173234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</v>
      </c>
      <c r="S41">
        <f t="shared" si="32"/>
        <v>-2341.5005016687937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-97.627167212455191</v>
      </c>
      <c r="AC41">
        <f t="shared" si="33"/>
        <v>-122.75963013961004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-1892.1626147341392</v>
      </c>
      <c r="AI41">
        <f t="shared" si="38"/>
        <v>-1894.7840028152461</v>
      </c>
      <c r="AJ41">
        <f t="shared" si="39"/>
        <v>25.132462927154847</v>
      </c>
      <c r="AK41">
        <f t="shared" si="61"/>
        <v>-6.833901704871864</v>
      </c>
      <c r="AL41">
        <f t="shared" si="40"/>
        <v>-1876.4854415929631</v>
      </c>
      <c r="AN41">
        <f t="shared" si="41"/>
        <v>0</v>
      </c>
      <c r="AO41">
        <f t="shared" si="42"/>
        <v>0</v>
      </c>
      <c r="AP41">
        <f t="shared" si="43"/>
        <v>-5.7605554138157732E-2</v>
      </c>
      <c r="AQ41">
        <f t="shared" si="44"/>
        <v>-41.580671220278894</v>
      </c>
      <c r="AR41">
        <f t="shared" si="45"/>
        <v>-41.638276774417051</v>
      </c>
      <c r="AS41">
        <f t="shared" si="46"/>
        <v>0.55229115605198997</v>
      </c>
      <c r="AT41">
        <f t="shared" si="47"/>
        <v>-0.150176426555128</v>
      </c>
      <c r="AU41">
        <f t="shared" si="48"/>
        <v>-41.236162044920192</v>
      </c>
      <c r="AW41">
        <v>38</v>
      </c>
      <c r="AX41">
        <f>IF(Z41&gt;0, (R41*SUMPRODUCT(K41:$K$98, X41:$X$98)-K41*$AZ$3)/Z41, 0)</f>
        <v>-2341.5005016687937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</v>
      </c>
      <c r="S42">
        <f t="shared" si="32"/>
        <v>-3781.812813887419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-122.75963013961004</v>
      </c>
      <c r="AC42">
        <f t="shared" si="33"/>
        <v>-137.82217484444504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-1546.0068737361573</v>
      </c>
      <c r="AI42">
        <f t="shared" si="38"/>
        <v>-1547.8290444995851</v>
      </c>
      <c r="AJ42">
        <f t="shared" si="39"/>
        <v>15.062544704835005</v>
      </c>
      <c r="AK42">
        <f t="shared" si="61"/>
        <v>-8.5931741097727041</v>
      </c>
      <c r="AL42">
        <f t="shared" si="40"/>
        <v>-1541.3596739045227</v>
      </c>
      <c r="AN42">
        <f t="shared" si="41"/>
        <v>0</v>
      </c>
      <c r="AO42">
        <f t="shared" si="42"/>
        <v>0</v>
      </c>
      <c r="AP42">
        <f t="shared" si="43"/>
        <v>-3.5752308548629687E-2</v>
      </c>
      <c r="AQ42">
        <f t="shared" si="44"/>
        <v>-30.333773254126609</v>
      </c>
      <c r="AR42">
        <f t="shared" si="45"/>
        <v>-30.369525562675236</v>
      </c>
      <c r="AS42">
        <f t="shared" si="46"/>
        <v>0.29553802345162533</v>
      </c>
      <c r="AT42">
        <f t="shared" si="47"/>
        <v>-0.16860429239175651</v>
      </c>
      <c r="AU42">
        <f t="shared" si="48"/>
        <v>-30.242591831615364</v>
      </c>
      <c r="AW42">
        <v>39</v>
      </c>
      <c r="AX42">
        <f>IF(Z42&gt;0, (R42*SUMPRODUCT(K42:$K$98, X42:$X$98)-K42*$AZ$3)/Z42, 0)</f>
        <v>-3781.812813887419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</v>
      </c>
      <c r="S43">
        <f t="shared" si="32"/>
        <v>-6019.1257071298451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-137.82217484444504</v>
      </c>
      <c r="AC43">
        <f t="shared" si="33"/>
        <v>-144.47904942406814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-1207.5652982528939</v>
      </c>
      <c r="AI43">
        <f t="shared" si="38"/>
        <v>-1208.7654646595608</v>
      </c>
      <c r="AJ43">
        <f t="shared" si="39"/>
        <v>6.6568745796230928</v>
      </c>
      <c r="AK43">
        <f t="shared" si="61"/>
        <v>-9.6475522391111532</v>
      </c>
      <c r="AL43">
        <f t="shared" si="40"/>
        <v>-1211.7561423190489</v>
      </c>
      <c r="AN43">
        <f t="shared" si="41"/>
        <v>0</v>
      </c>
      <c r="AO43">
        <f t="shared" si="42"/>
        <v>0</v>
      </c>
      <c r="AP43">
        <f t="shared" si="43"/>
        <v>-2.102511884552578E-2</v>
      </c>
      <c r="AQ43">
        <f t="shared" si="44"/>
        <v>-21.154736350275918</v>
      </c>
      <c r="AR43">
        <f t="shared" si="45"/>
        <v>-21.175761469121444</v>
      </c>
      <c r="AS43">
        <f t="shared" si="46"/>
        <v>0.11661847757013656</v>
      </c>
      <c r="AT43">
        <f t="shared" si="47"/>
        <v>-0.16901067324408059</v>
      </c>
      <c r="AU43">
        <f t="shared" si="48"/>
        <v>-21.228153664795389</v>
      </c>
      <c r="AW43">
        <v>40</v>
      </c>
      <c r="AX43">
        <f>IF(Z43&gt;0, (R43*SUMPRODUCT(K43:$K$98, X43:$X$98)-K43*$AZ$3)/Z43, 0)</f>
        <v>-6019.1257071298451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</v>
      </c>
      <c r="S44">
        <f t="shared" si="32"/>
        <v>-9721.0208296188539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-144.47904942406814</v>
      </c>
      <c r="AC44">
        <f t="shared" si="33"/>
        <v>-144.49369767210879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-889.92491715530093</v>
      </c>
      <c r="AI44">
        <f t="shared" si="38"/>
        <v>-890.66811943932373</v>
      </c>
      <c r="AJ44">
        <f t="shared" si="39"/>
        <v>1.4648248040657563E-2</v>
      </c>
      <c r="AK44">
        <f t="shared" si="61"/>
        <v>-10.113533459684771</v>
      </c>
      <c r="AL44">
        <f t="shared" si="40"/>
        <v>-900.76700465096781</v>
      </c>
      <c r="AN44">
        <f t="shared" si="41"/>
        <v>0</v>
      </c>
      <c r="AO44">
        <f t="shared" si="42"/>
        <v>0</v>
      </c>
      <c r="AP44">
        <f t="shared" si="43"/>
        <v>-1.1624813815282369E-2</v>
      </c>
      <c r="AQ44">
        <f t="shared" si="44"/>
        <v>-13.919778899918335</v>
      </c>
      <c r="AR44">
        <f t="shared" si="45"/>
        <v>-13.931403713733618</v>
      </c>
      <c r="AS44">
        <f t="shared" si="46"/>
        <v>2.2912087308319805E-4</v>
      </c>
      <c r="AT44">
        <f t="shared" si="47"/>
        <v>-0.1581910416732055</v>
      </c>
      <c r="AU44">
        <f t="shared" si="48"/>
        <v>-14.08936563453374</v>
      </c>
      <c r="AW44">
        <v>41</v>
      </c>
      <c r="AX44">
        <f>IF(Z44&gt;0, (R44*SUMPRODUCT(K44:$K$98, X44:$X$98)-K44*$AZ$3)/Z44, 0)</f>
        <v>-9721.0208296188539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</v>
      </c>
      <c r="S45">
        <f t="shared" si="32"/>
        <v>-16239.252289503762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-144.49369767210879</v>
      </c>
      <c r="AC45">
        <f t="shared" si="33"/>
        <v>-139.5383979093171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-612.27437253431401</v>
      </c>
      <c r="AI45">
        <f t="shared" si="38"/>
        <v>-612.7040056092294</v>
      </c>
      <c r="AJ45">
        <f t="shared" si="39"/>
        <v>-4.9552997627916966</v>
      </c>
      <c r="AK45">
        <f t="shared" si="61"/>
        <v>-10.114558837047616</v>
      </c>
      <c r="AL45">
        <f t="shared" si="40"/>
        <v>-627.77386420906873</v>
      </c>
      <c r="AN45">
        <f t="shared" si="41"/>
        <v>0</v>
      </c>
      <c r="AO45">
        <f t="shared" si="42"/>
        <v>0</v>
      </c>
      <c r="AP45">
        <f t="shared" si="43"/>
        <v>-6.000102303604816E-3</v>
      </c>
      <c r="AQ45">
        <f t="shared" si="44"/>
        <v>-8.5508055305216963</v>
      </c>
      <c r="AR45">
        <f t="shared" si="45"/>
        <v>-8.5568056328253004</v>
      </c>
      <c r="AS45">
        <f t="shared" si="46"/>
        <v>-6.9203949271447615E-2</v>
      </c>
      <c r="AT45">
        <f t="shared" si="47"/>
        <v>-0.14125632154850115</v>
      </c>
      <c r="AU45">
        <f t="shared" si="48"/>
        <v>-8.7672659036452494</v>
      </c>
      <c r="AW45">
        <v>42</v>
      </c>
      <c r="AX45">
        <f>IF(Z45&gt;0, (R45*SUMPRODUCT(K45:$K$98, X45:$X$98)-K45*$AZ$3)/Z45, 0)</f>
        <v>-16239.252289503762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</v>
      </c>
      <c r="S46">
        <f t="shared" si="32"/>
        <v>-26761.617545848771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-139.5383979093171</v>
      </c>
      <c r="AC46">
        <f t="shared" si="33"/>
        <v>-131.23645463384767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-360.28289662394133</v>
      </c>
      <c r="AI46">
        <f t="shared" si="38"/>
        <v>-360.52809191979554</v>
      </c>
      <c r="AJ46">
        <f t="shared" si="39"/>
        <v>-8.3019432754694265</v>
      </c>
      <c r="AK46">
        <f t="shared" si="61"/>
        <v>-9.7676878536521983</v>
      </c>
      <c r="AL46">
        <f t="shared" si="40"/>
        <v>-378.59772304891715</v>
      </c>
      <c r="AN46">
        <f t="shared" si="41"/>
        <v>0</v>
      </c>
      <c r="AO46">
        <f t="shared" si="42"/>
        <v>0</v>
      </c>
      <c r="AP46">
        <f t="shared" si="43"/>
        <v>-3.0574196942395595E-3</v>
      </c>
      <c r="AQ46">
        <f t="shared" si="44"/>
        <v>-4.4924843268222503</v>
      </c>
      <c r="AR46">
        <f t="shared" si="45"/>
        <v>-4.4955417465164897</v>
      </c>
      <c r="AS46">
        <f t="shared" si="46"/>
        <v>-0.10351962415285905</v>
      </c>
      <c r="AT46">
        <f t="shared" si="47"/>
        <v>-0.12179646883883913</v>
      </c>
      <c r="AU46">
        <f t="shared" si="48"/>
        <v>-4.7208578395081879</v>
      </c>
      <c r="AW46">
        <v>43</v>
      </c>
      <c r="AX46">
        <f>IF(Z46&gt;0, (R46*SUMPRODUCT(K46:$K$98, X46:$X$98)-K46*$AZ$3)/Z46, 0)</f>
        <v>-26761.617545848771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</v>
      </c>
      <c r="S47">
        <f t="shared" si="32"/>
        <v>-43731.088973499893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-131.23645463384767</v>
      </c>
      <c r="AC47">
        <f t="shared" si="33"/>
        <v>-120.68184181246357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-209.52319015195425</v>
      </c>
      <c r="AI47">
        <f t="shared" si="38"/>
        <v>-209.66117189977396</v>
      </c>
      <c r="AJ47">
        <f t="shared" si="39"/>
        <v>-10.554612821384097</v>
      </c>
      <c r="AK47">
        <f t="shared" si="61"/>
        <v>-9.1865518243693387</v>
      </c>
      <c r="AL47">
        <f t="shared" si="40"/>
        <v>-229.40233654552739</v>
      </c>
      <c r="AN47">
        <f t="shared" si="41"/>
        <v>0</v>
      </c>
      <c r="AO47">
        <f t="shared" si="42"/>
        <v>0</v>
      </c>
      <c r="AP47">
        <f t="shared" si="43"/>
        <v>-1.5361956962854529E-3</v>
      </c>
      <c r="AQ47">
        <f t="shared" si="44"/>
        <v>-2.3326898526026008</v>
      </c>
      <c r="AR47">
        <f t="shared" si="45"/>
        <v>-2.3342260482988859</v>
      </c>
      <c r="AS47">
        <f t="shared" si="46"/>
        <v>-0.11750793890039646</v>
      </c>
      <c r="AT47">
        <f t="shared" si="47"/>
        <v>-0.10227687066798125</v>
      </c>
      <c r="AU47">
        <f t="shared" si="48"/>
        <v>-2.5540108578672638</v>
      </c>
      <c r="AW47">
        <v>44</v>
      </c>
      <c r="AX47">
        <f>IF(Z47&gt;0, (R47*SUMPRODUCT(K47:$K$98, X47:$X$98)-K47*$AZ$3)/Z47, 0)</f>
        <v>-43731.088973499893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</v>
      </c>
      <c r="S48">
        <f t="shared" si="32"/>
        <v>-71679.761260732455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-120.68184181246357</v>
      </c>
      <c r="AC48">
        <f t="shared" si="33"/>
        <v>-109.57962349702478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-120.32999284406984</v>
      </c>
      <c r="AI48">
        <f t="shared" si="38"/>
        <v>-120.40642977798932</v>
      </c>
      <c r="AJ48">
        <f t="shared" si="39"/>
        <v>-11.10221831543879</v>
      </c>
      <c r="AK48">
        <f t="shared" si="61"/>
        <v>-8.4477289268724505</v>
      </c>
      <c r="AL48">
        <f t="shared" si="40"/>
        <v>-139.95637702030058</v>
      </c>
      <c r="AN48">
        <f t="shared" si="41"/>
        <v>0</v>
      </c>
      <c r="AO48">
        <f t="shared" si="42"/>
        <v>0</v>
      </c>
      <c r="AP48">
        <f t="shared" si="43"/>
        <v>-7.5981897955309835E-4</v>
      </c>
      <c r="AQ48">
        <f t="shared" si="44"/>
        <v>-1.1961365753984434</v>
      </c>
      <c r="AR48">
        <f t="shared" si="45"/>
        <v>-1.1968963943779964</v>
      </c>
      <c r="AS48">
        <f t="shared" si="46"/>
        <v>-0.11036125808104616</v>
      </c>
      <c r="AT48">
        <f t="shared" si="47"/>
        <v>-8.3974388343708462E-2</v>
      </c>
      <c r="AU48">
        <f t="shared" si="48"/>
        <v>-1.3912320408027512</v>
      </c>
      <c r="AW48">
        <v>45</v>
      </c>
      <c r="AX48">
        <f>IF(Z48&gt;0, (R48*SUMPRODUCT(K48:$K$98, X48:$X$98)-K48*$AZ$3)/Z48, 0)</f>
        <v>-71679.761260732455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</v>
      </c>
      <c r="S49">
        <f t="shared" si="32"/>
        <v>-118722.64355732118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-109.57962349702478</v>
      </c>
      <c r="AC49">
        <f t="shared" si="33"/>
        <v>-98.780306350957716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-68.142545903360826</v>
      </c>
      <c r="AI49">
        <f t="shared" si="38"/>
        <v>-68.184147194989436</v>
      </c>
      <c r="AJ49">
        <f t="shared" si="39"/>
        <v>-10.799317146067068</v>
      </c>
      <c r="AK49">
        <f t="shared" si="61"/>
        <v>-7.6705736447917356</v>
      </c>
      <c r="AL49">
        <f t="shared" si="40"/>
        <v>-86.654037985848234</v>
      </c>
      <c r="AN49">
        <f t="shared" si="41"/>
        <v>0</v>
      </c>
      <c r="AO49">
        <f t="shared" si="42"/>
        <v>0</v>
      </c>
      <c r="AP49">
        <f t="shared" si="43"/>
        <v>-3.692288873754711E-4</v>
      </c>
      <c r="AQ49">
        <f t="shared" si="44"/>
        <v>-0.60479363553042809</v>
      </c>
      <c r="AR49">
        <f t="shared" si="45"/>
        <v>-0.60516286441780354</v>
      </c>
      <c r="AS49">
        <f t="shared" si="46"/>
        <v>-9.5848462827888836E-2</v>
      </c>
      <c r="AT49">
        <f t="shared" si="47"/>
        <v>-6.8079553819674302E-2</v>
      </c>
      <c r="AU49">
        <f t="shared" si="48"/>
        <v>-0.76909088106536661</v>
      </c>
      <c r="AW49">
        <v>46</v>
      </c>
      <c r="AX49">
        <f>IF(Z49&gt;0, (R49*SUMPRODUCT(K49:$K$98, X49:$X$98)-K49*$AZ$3)/Z49, 0)</f>
        <v>-118722.64355732118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</v>
      </c>
      <c r="S50">
        <f t="shared" si="32"/>
        <v>-199352.96390898718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-98.780306350957716</v>
      </c>
      <c r="AC50">
        <f t="shared" si="33"/>
        <v>-88.674873449465352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-37.889215532013218</v>
      </c>
      <c r="AI50">
        <f t="shared" si="38"/>
        <v>-37.911456202959535</v>
      </c>
      <c r="AJ50">
        <f t="shared" si="39"/>
        <v>-10.105432901492364</v>
      </c>
      <c r="AK50">
        <f t="shared" si="61"/>
        <v>-6.9146214445670404</v>
      </c>
      <c r="AL50">
        <f t="shared" si="40"/>
        <v>-54.931510549018938</v>
      </c>
      <c r="AN50">
        <f t="shared" si="41"/>
        <v>0</v>
      </c>
      <c r="AO50">
        <f t="shared" si="42"/>
        <v>0</v>
      </c>
      <c r="AP50">
        <f t="shared" si="43"/>
        <v>-1.7624577667013674E-4</v>
      </c>
      <c r="AQ50">
        <f t="shared" si="44"/>
        <v>-0.30025237255564857</v>
      </c>
      <c r="AR50">
        <f t="shared" si="45"/>
        <v>-0.30042861833231871</v>
      </c>
      <c r="AS50">
        <f t="shared" si="46"/>
        <v>-8.0080312082771041E-2</v>
      </c>
      <c r="AT50">
        <f t="shared" si="47"/>
        <v>-5.4794786983680427E-2</v>
      </c>
      <c r="AU50">
        <f t="shared" si="48"/>
        <v>-0.43530371739877016</v>
      </c>
      <c r="AW50">
        <v>47</v>
      </c>
      <c r="AX50">
        <f>IF(Z50&gt;0, (R50*SUMPRODUCT(K50:$K$98, X50:$X$98)-K50*$AZ$3)/Z50, 0)</f>
        <v>-199352.96390898718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</v>
      </c>
      <c r="S51">
        <f t="shared" si="32"/>
        <v>-340574.10026019771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-88.674873449465352</v>
      </c>
      <c r="AC51">
        <f t="shared" si="33"/>
        <v>-79.412423556822077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-20.719305145176477</v>
      </c>
      <c r="AI51">
        <f t="shared" si="38"/>
        <v>-20.730963756840744</v>
      </c>
      <c r="AJ51">
        <f t="shared" si="39"/>
        <v>-9.262449892643275</v>
      </c>
      <c r="AK51">
        <f t="shared" si="61"/>
        <v>-6.2072411414625757</v>
      </c>
      <c r="AL51">
        <f t="shared" si="40"/>
        <v>-36.200654790946594</v>
      </c>
      <c r="AN51">
        <f t="shared" si="41"/>
        <v>0</v>
      </c>
      <c r="AO51">
        <f t="shared" si="42"/>
        <v>0</v>
      </c>
      <c r="AP51">
        <f t="shared" si="43"/>
        <v>-8.2489685571982108E-5</v>
      </c>
      <c r="AQ51">
        <f t="shared" si="44"/>
        <v>-0.14659798404074176</v>
      </c>
      <c r="AR51">
        <f t="shared" si="45"/>
        <v>-0.14668047372631374</v>
      </c>
      <c r="AS51">
        <f t="shared" si="46"/>
        <v>-6.5535811747818307E-2</v>
      </c>
      <c r="AT51">
        <f t="shared" si="47"/>
        <v>-4.3918897444541478E-2</v>
      </c>
      <c r="AU51">
        <f t="shared" si="48"/>
        <v>-0.25613518291867349</v>
      </c>
      <c r="AW51">
        <v>48</v>
      </c>
      <c r="AX51">
        <f>IF(Z51&gt;0, (R51*SUMPRODUCT(K51:$K$98, X51:$X$98)-K51*$AZ$3)/Z51, 0)</f>
        <v>-340574.10026019771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</v>
      </c>
      <c r="S52">
        <f t="shared" si="32"/>
        <v>-593396.38641340251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-79.412423556822077</v>
      </c>
      <c r="AC52">
        <f t="shared" si="33"/>
        <v>-71.020894518363789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-11.115509300173695</v>
      </c>
      <c r="AI52">
        <f t="shared" si="38"/>
        <v>-11.121493571071234</v>
      </c>
      <c r="AJ52">
        <f t="shared" si="39"/>
        <v>-8.3915290384582875</v>
      </c>
      <c r="AK52">
        <f t="shared" si="61"/>
        <v>-5.558869648977546</v>
      </c>
      <c r="AL52">
        <f t="shared" si="40"/>
        <v>-25.071892258507066</v>
      </c>
      <c r="AN52">
        <f t="shared" si="41"/>
        <v>0</v>
      </c>
      <c r="AO52">
        <f t="shared" si="42"/>
        <v>0</v>
      </c>
      <c r="AP52">
        <f t="shared" si="43"/>
        <v>-3.7804720705514486E-5</v>
      </c>
      <c r="AQ52">
        <f t="shared" si="44"/>
        <v>-7.0220538439439387E-2</v>
      </c>
      <c r="AR52">
        <f t="shared" si="45"/>
        <v>-7.0258343160144898E-2</v>
      </c>
      <c r="AS52">
        <f t="shared" si="46"/>
        <v>-5.3012207672888549E-2</v>
      </c>
      <c r="AT52">
        <f t="shared" si="47"/>
        <v>-3.5117313055530529E-2</v>
      </c>
      <c r="AU52">
        <f t="shared" si="48"/>
        <v>-0.15838786388856396</v>
      </c>
      <c r="AW52">
        <v>49</v>
      </c>
      <c r="AX52">
        <f>IF(Z52&gt;0, (R52*SUMPRODUCT(K52:$K$98, X52:$X$98)-K52*$AZ$3)/Z52, 0)</f>
        <v>-593396.38641340251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</v>
      </c>
      <c r="S53">
        <f t="shared" si="32"/>
        <v>-1056311.4075363453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-71.020894518363789</v>
      </c>
      <c r="AC53">
        <f t="shared" si="33"/>
        <v>-63.467787358143383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-5.8404210894517288</v>
      </c>
      <c r="AI53">
        <f t="shared" si="38"/>
        <v>-5.8434253070955657</v>
      </c>
      <c r="AJ53">
        <f t="shared" si="39"/>
        <v>-7.5531071602204065</v>
      </c>
      <c r="AK53">
        <f t="shared" si="61"/>
        <v>-4.971462616285466</v>
      </c>
      <c r="AL53">
        <f t="shared" si="40"/>
        <v>-18.367995083601436</v>
      </c>
      <c r="AN53">
        <f t="shared" si="41"/>
        <v>0</v>
      </c>
      <c r="AO53">
        <f t="shared" si="42"/>
        <v>0</v>
      </c>
      <c r="AP53">
        <f t="shared" si="43"/>
        <v>-1.6945256947699921E-5</v>
      </c>
      <c r="AQ53">
        <f t="shared" si="44"/>
        <v>-3.2942831637563265E-2</v>
      </c>
      <c r="AR53">
        <f t="shared" si="45"/>
        <v>-3.2959776894510961E-2</v>
      </c>
      <c r="AS53">
        <f t="shared" si="46"/>
        <v>-4.2603218793419662E-2</v>
      </c>
      <c r="AT53">
        <f t="shared" si="47"/>
        <v>-2.8041480820025291E-2</v>
      </c>
      <c r="AU53">
        <f t="shared" si="48"/>
        <v>-0.1036044765079559</v>
      </c>
      <c r="AW53">
        <v>50</v>
      </c>
      <c r="AX53">
        <f>IF(Z53&gt;0, (R53*SUMPRODUCT(K53:$K$98, X53:$X$98)-K53*$AZ$3)/Z53, 0)</f>
        <v>-1056311.4075363453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</v>
      </c>
      <c r="S54">
        <f t="shared" si="32"/>
        <v>-1925967.5454034056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-63.467787358143383</v>
      </c>
      <c r="AC54">
        <f t="shared" si="33"/>
        <v>-56.694187601691802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-3.0046778839717754</v>
      </c>
      <c r="AI54">
        <f t="shared" si="38"/>
        <v>-3.0061497204971883</v>
      </c>
      <c r="AJ54">
        <f t="shared" si="39"/>
        <v>-6.7735997564515813</v>
      </c>
      <c r="AK54">
        <f t="shared" si="61"/>
        <v>-4.4427451150700374</v>
      </c>
      <c r="AL54">
        <f t="shared" si="40"/>
        <v>-14.222494592018807</v>
      </c>
      <c r="AN54">
        <f t="shared" si="41"/>
        <v>0</v>
      </c>
      <c r="AO54">
        <f t="shared" si="42"/>
        <v>0</v>
      </c>
      <c r="AP54">
        <f t="shared" si="43"/>
        <v>-7.4123909952107359E-6</v>
      </c>
      <c r="AQ54">
        <f t="shared" si="44"/>
        <v>-1.5132011542119458E-2</v>
      </c>
      <c r="AR54">
        <f t="shared" si="45"/>
        <v>-1.513942393311467E-2</v>
      </c>
      <c r="AS54">
        <f t="shared" si="46"/>
        <v>-3.4112871214279451E-2</v>
      </c>
      <c r="AT54">
        <f t="shared" si="47"/>
        <v>-2.2374335271862424E-2</v>
      </c>
      <c r="AU54">
        <f t="shared" si="48"/>
        <v>-7.1626630419256543E-2</v>
      </c>
      <c r="AW54">
        <v>51</v>
      </c>
      <c r="AX54">
        <f>IF(Z54&gt;0, (R54*SUMPRODUCT(K54:$K$98, X54:$X$98)-K54*$AZ$3)/Z54, 0)</f>
        <v>-1925967.5454034056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</v>
      </c>
      <c r="S55">
        <f t="shared" si="32"/>
        <v>-3602275.7995375544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-56.694187601691802</v>
      </c>
      <c r="AC55">
        <f t="shared" si="33"/>
        <v>-50.632049445297184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-1.5086790486673252</v>
      </c>
      <c r="AI55">
        <f t="shared" si="38"/>
        <v>-1.5093818273031503</v>
      </c>
      <c r="AJ55">
        <f t="shared" si="39"/>
        <v>-6.0621381563946173</v>
      </c>
      <c r="AK55">
        <f t="shared" si="61"/>
        <v>-3.9685931321184267</v>
      </c>
      <c r="AL55">
        <f t="shared" si="40"/>
        <v>-11.540113115816194</v>
      </c>
      <c r="AN55">
        <f t="shared" si="41"/>
        <v>0</v>
      </c>
      <c r="AO55">
        <f t="shared" si="42"/>
        <v>0</v>
      </c>
      <c r="AP55">
        <f t="shared" si="43"/>
        <v>-3.1600886896554531E-6</v>
      </c>
      <c r="AQ55">
        <f t="shared" si="44"/>
        <v>-6.7838709872223568E-3</v>
      </c>
      <c r="AR55">
        <f t="shared" si="45"/>
        <v>-6.7870310759120126E-3</v>
      </c>
      <c r="AS55">
        <f t="shared" si="46"/>
        <v>-2.7258788538242228E-2</v>
      </c>
      <c r="AT55">
        <f t="shared" si="47"/>
        <v>-1.7845030613270411E-2</v>
      </c>
      <c r="AU55">
        <f t="shared" si="48"/>
        <v>-5.1890850227424651E-2</v>
      </c>
      <c r="AW55">
        <v>52</v>
      </c>
      <c r="AX55">
        <f>IF(Z55&gt;0, (R55*SUMPRODUCT(K55:$K$98, X55:$X$98)-K55*$AZ$3)/Z55, 0)</f>
        <v>-3602275.7995375544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</v>
      </c>
      <c r="S56">
        <f t="shared" si="32"/>
        <v>-6927949.6804708894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-50.632049445297184</v>
      </c>
      <c r="AC56">
        <f t="shared" si="33"/>
        <v>-45.212699237769463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-0.73888871351875307</v>
      </c>
      <c r="AI56">
        <f t="shared" si="38"/>
        <v>-0.73921502001146056</v>
      </c>
      <c r="AJ56">
        <f t="shared" si="39"/>
        <v>-5.4193502075277209</v>
      </c>
      <c r="AK56">
        <f t="shared" si="61"/>
        <v>-3.5442434611708031</v>
      </c>
      <c r="AL56">
        <f t="shared" si="40"/>
        <v>-9.7028086887099843</v>
      </c>
      <c r="AN56">
        <f t="shared" si="41"/>
        <v>0</v>
      </c>
      <c r="AO56">
        <f t="shared" si="42"/>
        <v>0</v>
      </c>
      <c r="AP56">
        <f t="shared" si="43"/>
        <v>-1.31005163493855E-6</v>
      </c>
      <c r="AQ56">
        <f t="shared" si="44"/>
        <v>-2.9664820921923621E-3</v>
      </c>
      <c r="AR56">
        <f t="shared" si="45"/>
        <v>-2.9677921438273007E-3</v>
      </c>
      <c r="AS56">
        <f t="shared" si="46"/>
        <v>-2.1757546228295344E-2</v>
      </c>
      <c r="AT56">
        <f t="shared" si="47"/>
        <v>-1.4229388763922726E-2</v>
      </c>
      <c r="AU56">
        <f t="shared" si="48"/>
        <v>-3.8954727136045371E-2</v>
      </c>
      <c r="AW56">
        <v>53</v>
      </c>
      <c r="AX56">
        <f>IF(Z56&gt;0, (R56*SUMPRODUCT(K56:$K$98, X56:$X$98)-K56*$AZ$3)/Z56, 0)</f>
        <v>-6927949.6804708894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</v>
      </c>
      <c r="S57">
        <f t="shared" si="32"/>
        <v>-13735716.756268427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-45.212699237769463</v>
      </c>
      <c r="AC57">
        <f t="shared" si="33"/>
        <v>-40.370903149759023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-0.35217497701736972</v>
      </c>
      <c r="AI57">
        <f t="shared" si="38"/>
        <v>-0.35232193295664144</v>
      </c>
      <c r="AJ57">
        <f t="shared" si="39"/>
        <v>-4.8417960880104403</v>
      </c>
      <c r="AK57">
        <f t="shared" si="61"/>
        <v>-3.1648889466438628</v>
      </c>
      <c r="AL57">
        <f t="shared" si="40"/>
        <v>-8.3590069676109451</v>
      </c>
      <c r="AN57">
        <f t="shared" si="41"/>
        <v>0</v>
      </c>
      <c r="AO57">
        <f t="shared" si="42"/>
        <v>0</v>
      </c>
      <c r="AP57">
        <f t="shared" si="43"/>
        <v>-5.2678308148885449E-7</v>
      </c>
      <c r="AQ57">
        <f t="shared" si="44"/>
        <v>-1.2624179773600846E-3</v>
      </c>
      <c r="AR57">
        <f t="shared" si="45"/>
        <v>-1.2629447604415732E-3</v>
      </c>
      <c r="AS57">
        <f t="shared" si="46"/>
        <v>-1.735606111479817E-2</v>
      </c>
      <c r="AT57">
        <f t="shared" si="47"/>
        <v>-1.1344964757091118E-2</v>
      </c>
      <c r="AU57">
        <f t="shared" si="48"/>
        <v>-2.9963970632330864E-2</v>
      </c>
      <c r="AW57">
        <v>54</v>
      </c>
      <c r="AX57">
        <f>IF(Z57&gt;0, (R57*SUMPRODUCT(K57:$K$98, X57:$X$98)-K57*$AZ$3)/Z57, 0)</f>
        <v>-13735716.756268427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</v>
      </c>
      <c r="S58">
        <f t="shared" si="32"/>
        <v>-28119207.400690787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-40.370903149759023</v>
      </c>
      <c r="AC58">
        <f t="shared" si="33"/>
        <v>-36.04648470157332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-0.16278107857755095</v>
      </c>
      <c r="AI58">
        <f t="shared" si="38"/>
        <v>-0.1628451744181412</v>
      </c>
      <c r="AJ58">
        <f t="shared" si="39"/>
        <v>-4.3244184481857033</v>
      </c>
      <c r="AK58">
        <f t="shared" si="61"/>
        <v>-2.825963220483132</v>
      </c>
      <c r="AL58">
        <f t="shared" si="40"/>
        <v>-7.3132268430869765</v>
      </c>
      <c r="AN58">
        <f t="shared" si="41"/>
        <v>0</v>
      </c>
      <c r="AO58">
        <f t="shared" si="42"/>
        <v>0</v>
      </c>
      <c r="AP58">
        <f t="shared" si="43"/>
        <v>-2.0514290459192287E-7</v>
      </c>
      <c r="AQ58">
        <f t="shared" si="44"/>
        <v>-5.20991424162522E-4</v>
      </c>
      <c r="AR58">
        <f t="shared" si="45"/>
        <v>-5.2119656706711389E-4</v>
      </c>
      <c r="AS58">
        <f t="shared" si="46"/>
        <v>-1.3840582367941508E-2</v>
      </c>
      <c r="AT58">
        <f t="shared" si="47"/>
        <v>-9.0446789991564681E-3</v>
      </c>
      <c r="AU58">
        <f t="shared" si="48"/>
        <v>-2.3406457934165091E-2</v>
      </c>
      <c r="AW58">
        <v>55</v>
      </c>
      <c r="AX58">
        <f>IF(Z58&gt;0, (R58*SUMPRODUCT(K58:$K$98, X58:$X$98)-K58*$AZ$3)/Z58, 0)</f>
        <v>-28119207.400690787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</v>
      </c>
      <c r="S59">
        <f t="shared" si="32"/>
        <v>-59591855.738914587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-36.04648470157332</v>
      </c>
      <c r="AC59">
        <f t="shared" si="33"/>
        <v>-32.184790633923321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-7.2901057583425397E-2</v>
      </c>
      <c r="AI59">
        <f t="shared" si="38"/>
        <v>-7.2928061936818028E-2</v>
      </c>
      <c r="AJ59">
        <f t="shared" si="39"/>
        <v>-3.8616940676499993</v>
      </c>
      <c r="AK59">
        <f t="shared" si="61"/>
        <v>-2.5232539291101328</v>
      </c>
      <c r="AL59">
        <f t="shared" si="40"/>
        <v>-6.4578760586969501</v>
      </c>
      <c r="AN59">
        <f t="shared" si="41"/>
        <v>0</v>
      </c>
      <c r="AO59">
        <f t="shared" si="42"/>
        <v>0</v>
      </c>
      <c r="AP59">
        <f t="shared" si="43"/>
        <v>-7.7168918347456582E-8</v>
      </c>
      <c r="AQ59">
        <f t="shared" si="44"/>
        <v>-2.0832551249437903E-4</v>
      </c>
      <c r="AR59">
        <f t="shared" si="45"/>
        <v>-2.0840268141272648E-4</v>
      </c>
      <c r="AS59">
        <f t="shared" si="46"/>
        <v>-1.1035359738355784E-2</v>
      </c>
      <c r="AT59">
        <f t="shared" si="47"/>
        <v>-7.2105698512505015E-3</v>
      </c>
      <c r="AU59">
        <f t="shared" si="48"/>
        <v>-1.8454332271019013E-2</v>
      </c>
      <c r="AW59">
        <v>56</v>
      </c>
      <c r="AX59">
        <f>IF(Z59&gt;0, (R59*SUMPRODUCT(K59:$K$98, X59:$X$98)-K59*$AZ$3)/Z59, 0)</f>
        <v>-59591855.738914587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</v>
      </c>
      <c r="S60">
        <f t="shared" si="32"/>
        <v>-130934133.65295978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-32.184790633923321</v>
      </c>
      <c r="AC60">
        <f t="shared" si="33"/>
        <v>-28.736592656691023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-3.1521254385719351E-2</v>
      </c>
      <c r="AI60">
        <f t="shared" si="38"/>
        <v>-3.1532228068385196E-2</v>
      </c>
      <c r="AJ60">
        <f t="shared" si="39"/>
        <v>-3.4481979772322973</v>
      </c>
      <c r="AK60">
        <f t="shared" si="61"/>
        <v>-2.2529353443746327</v>
      </c>
      <c r="AL60">
        <f t="shared" si="40"/>
        <v>-5.7326655496753158</v>
      </c>
      <c r="AN60">
        <f t="shared" si="41"/>
        <v>0</v>
      </c>
      <c r="AO60">
        <f t="shared" si="42"/>
        <v>0</v>
      </c>
      <c r="AP60">
        <f t="shared" si="43"/>
        <v>-2.7999031215015179E-8</v>
      </c>
      <c r="AQ60">
        <f t="shared" si="44"/>
        <v>-8.0425561077080362E-5</v>
      </c>
      <c r="AR60">
        <f t="shared" si="45"/>
        <v>-8.0453560108295394E-5</v>
      </c>
      <c r="AS60">
        <f t="shared" si="46"/>
        <v>-8.7979765535410263E-3</v>
      </c>
      <c r="AT60">
        <f t="shared" si="47"/>
        <v>-5.7482988121121395E-3</v>
      </c>
      <c r="AU60">
        <f t="shared" si="48"/>
        <v>-1.4626728925761463E-2</v>
      </c>
      <c r="AW60">
        <v>57</v>
      </c>
      <c r="AX60">
        <f>IF(Z60&gt;0, (R60*SUMPRODUCT(K60:$K$98, X60:$X$98)-K60*$AZ$3)/Z60, 0)</f>
        <v>-130934133.65295978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</v>
      </c>
      <c r="S61">
        <f t="shared" si="32"/>
        <v>-298482654.72057331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-28.736592656691023</v>
      </c>
      <c r="AC61">
        <f t="shared" si="33"/>
        <v>-25.657738883372829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-1.313183476263405E-2</v>
      </c>
      <c r="AI61">
        <f t="shared" si="38"/>
        <v>-1.3136132791091916E-2</v>
      </c>
      <c r="AJ61">
        <f t="shared" si="39"/>
        <v>-3.078853773318194</v>
      </c>
      <c r="AK61">
        <f t="shared" si="61"/>
        <v>-2.0115614859683717</v>
      </c>
      <c r="AL61">
        <f t="shared" si="40"/>
        <v>-5.103551392077657</v>
      </c>
      <c r="AN61">
        <f t="shared" si="41"/>
        <v>0</v>
      </c>
      <c r="AO61">
        <f t="shared" si="42"/>
        <v>0</v>
      </c>
      <c r="AP61">
        <f t="shared" si="43"/>
        <v>-9.7913341383676432E-9</v>
      </c>
      <c r="AQ61">
        <f t="shared" si="44"/>
        <v>-2.9915619049809411E-5</v>
      </c>
      <c r="AR61">
        <f t="shared" si="45"/>
        <v>-2.9925410383947777E-5</v>
      </c>
      <c r="AS61">
        <f t="shared" si="46"/>
        <v>-7.0139335635518076E-3</v>
      </c>
      <c r="AT61">
        <f t="shared" si="47"/>
        <v>-4.5825361190752383E-3</v>
      </c>
      <c r="AU61">
        <f t="shared" si="48"/>
        <v>-1.1626395093010992E-2</v>
      </c>
      <c r="AW61">
        <v>58</v>
      </c>
      <c r="AX61">
        <f>IF(Z61&gt;0, (R61*SUMPRODUCT(K61:$K$98, X61:$X$98)-K61*$AZ$3)/Z61, 0)</f>
        <v>-298482654.72057331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</v>
      </c>
      <c r="S62">
        <f t="shared" si="32"/>
        <v>-707626015.08693111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-25.657738883372829</v>
      </c>
      <c r="AC62">
        <f t="shared" si="33"/>
        <v>-22.908720407135387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-5.2726912881540305E-3</v>
      </c>
      <c r="AI62">
        <f t="shared" si="38"/>
        <v>-5.2743099906832416E-3</v>
      </c>
      <c r="AJ62">
        <f t="shared" si="39"/>
        <v>-2.7490184762374419</v>
      </c>
      <c r="AK62">
        <f t="shared" si="61"/>
        <v>-1.7960417218360982</v>
      </c>
      <c r="AL62">
        <f t="shared" si="40"/>
        <v>-4.550334508064223</v>
      </c>
      <c r="AN62">
        <f t="shared" si="41"/>
        <v>0</v>
      </c>
      <c r="AO62">
        <f t="shared" si="42"/>
        <v>0</v>
      </c>
      <c r="AP62">
        <f t="shared" si="43"/>
        <v>-3.2924683394905642E-9</v>
      </c>
      <c r="AQ62">
        <f t="shared" si="44"/>
        <v>-1.0724743315633099E-5</v>
      </c>
      <c r="AR62">
        <f t="shared" si="45"/>
        <v>-1.072803578397259E-5</v>
      </c>
      <c r="AS62">
        <f t="shared" si="46"/>
        <v>-5.5915501053165626E-3</v>
      </c>
      <c r="AT62">
        <f t="shared" si="47"/>
        <v>-3.6531792585951894E-3</v>
      </c>
      <c r="AU62">
        <f t="shared" si="48"/>
        <v>-9.2554573996957244E-3</v>
      </c>
      <c r="AW62">
        <v>59</v>
      </c>
      <c r="AX62">
        <f>IF(Z62&gt;0, (R62*SUMPRODUCT(K62:$K$98, X62:$X$98)-K62*$AZ$3)/Z62, 0)</f>
        <v>-707626015.08693111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</v>
      </c>
      <c r="S63">
        <f t="shared" si="32"/>
        <v>-1748711629.5761592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-22.908720407135387</v>
      </c>
      <c r="AC63">
        <f t="shared" si="33"/>
        <v>-20.454223639149689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-2.0353571008766501E-3</v>
      </c>
      <c r="AI63">
        <f t="shared" si="38"/>
        <v>-2.0359419378301307E-3</v>
      </c>
      <c r="AJ63">
        <f t="shared" si="39"/>
        <v>-2.4544967679856988</v>
      </c>
      <c r="AK63">
        <f t="shared" si="61"/>
        <v>-1.6036104284994772</v>
      </c>
      <c r="AL63">
        <f t="shared" si="40"/>
        <v>-4.0601431384230064</v>
      </c>
      <c r="AN63">
        <f t="shared" si="41"/>
        <v>0</v>
      </c>
      <c r="AO63">
        <f t="shared" si="42"/>
        <v>0</v>
      </c>
      <c r="AP63">
        <f t="shared" si="43"/>
        <v>-1.0621145189426142E-9</v>
      </c>
      <c r="AQ63">
        <f t="shared" si="44"/>
        <v>-3.6963846337141609E-6</v>
      </c>
      <c r="AR63">
        <f t="shared" si="45"/>
        <v>-3.6974467482331036E-6</v>
      </c>
      <c r="AS63">
        <f t="shared" si="46"/>
        <v>-4.4575785412671182E-3</v>
      </c>
      <c r="AT63">
        <f t="shared" si="47"/>
        <v>-2.9122953135919906E-3</v>
      </c>
      <c r="AU63">
        <f t="shared" si="48"/>
        <v>-7.373571301607343E-3</v>
      </c>
      <c r="AW63">
        <v>60</v>
      </c>
      <c r="AX63">
        <f>IF(Z63&gt;0, (R63*SUMPRODUCT(K63:$K$98, X63:$X$98)-K63*$AZ$3)/Z63, 0)</f>
        <v>-1748711629.5761592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</v>
      </c>
      <c r="S64">
        <f t="shared" si="32"/>
        <v>-4514920830.665309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-20.454223639149689</v>
      </c>
      <c r="AC64">
        <f t="shared" si="33"/>
        <v>-18.262702788454845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-7.534805338772941E-4</v>
      </c>
      <c r="AI64">
        <f t="shared" si="38"/>
        <v>-7.5368278219430129E-4</v>
      </c>
      <c r="AJ64">
        <f t="shared" si="39"/>
        <v>-2.1915208506948431</v>
      </c>
      <c r="AK64">
        <f t="shared" si="61"/>
        <v>-1.4317956547404784</v>
      </c>
      <c r="AL64">
        <f t="shared" si="40"/>
        <v>-3.6240701882175159</v>
      </c>
      <c r="AN64">
        <f t="shared" si="41"/>
        <v>0</v>
      </c>
      <c r="AO64">
        <f t="shared" si="42"/>
        <v>0</v>
      </c>
      <c r="AP64">
        <f t="shared" si="43"/>
        <v>-3.2794682689917713E-10</v>
      </c>
      <c r="AQ64">
        <f t="shared" si="44"/>
        <v>-1.2217730850466241E-6</v>
      </c>
      <c r="AR64">
        <f t="shared" si="45"/>
        <v>-1.2221010318735234E-6</v>
      </c>
      <c r="AS64">
        <f t="shared" si="46"/>
        <v>-3.5535638550862471E-3</v>
      </c>
      <c r="AT64">
        <f t="shared" si="47"/>
        <v>-2.3216650140207968E-3</v>
      </c>
      <c r="AU64">
        <f t="shared" si="48"/>
        <v>-5.8764509701389172E-3</v>
      </c>
      <c r="AW64">
        <v>61</v>
      </c>
      <c r="AX64">
        <f>IF(Z64&gt;0, (R64*SUMPRODUCT(K64:$K$98, X64:$X$98)-K64*$AZ$3)/Z64, 0)</f>
        <v>-4514920830.665309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</v>
      </c>
      <c r="S65">
        <f t="shared" si="32"/>
        <v>-12205584000.759377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-18.262702788454845</v>
      </c>
      <c r="AC65">
        <f t="shared" si="33"/>
        <v>-16.305985664621254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-2.6685719432820144E-4</v>
      </c>
      <c r="AI65">
        <f t="shared" si="38"/>
        <v>-2.6692399156487444E-4</v>
      </c>
      <c r="AJ65">
        <f t="shared" si="39"/>
        <v>-1.9567171238335916</v>
      </c>
      <c r="AK65">
        <f t="shared" si="61"/>
        <v>-1.2783891951918394</v>
      </c>
      <c r="AL65">
        <f t="shared" si="40"/>
        <v>-3.2353732430169959</v>
      </c>
      <c r="AN65">
        <f t="shared" si="41"/>
        <v>0</v>
      </c>
      <c r="AO65">
        <f t="shared" si="42"/>
        <v>0</v>
      </c>
      <c r="AP65">
        <f t="shared" si="43"/>
        <v>-9.6707240424905275E-11</v>
      </c>
      <c r="AQ65">
        <f t="shared" si="44"/>
        <v>-3.8634865956123463E-7</v>
      </c>
      <c r="AR65">
        <f t="shared" si="45"/>
        <v>-3.864453668016595E-7</v>
      </c>
      <c r="AS65">
        <f t="shared" si="46"/>
        <v>-2.8328823580595183E-3</v>
      </c>
      <c r="AT65">
        <f t="shared" si="47"/>
        <v>-1.8508174501471065E-3</v>
      </c>
      <c r="AU65">
        <f t="shared" si="48"/>
        <v>-4.6840862535734266E-3</v>
      </c>
      <c r="AW65">
        <v>62</v>
      </c>
      <c r="AX65">
        <f>IF(Z65&gt;0, (R65*SUMPRODUCT(K65:$K$98, X65:$X$98)-K65*$AZ$3)/Z65, 0)</f>
        <v>-12205584000.759377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</v>
      </c>
      <c r="S66">
        <f t="shared" si="32"/>
        <v>-34635448985.362526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-16.305985664621254</v>
      </c>
      <c r="AC66">
        <f t="shared" si="33"/>
        <v>-14.558916099535381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-9.0223802555778297E-5</v>
      </c>
      <c r="AI66">
        <f t="shared" si="38"/>
        <v>-9.024481991880669E-5</v>
      </c>
      <c r="AJ66">
        <f t="shared" si="39"/>
        <v>-1.747069565085873</v>
      </c>
      <c r="AK66">
        <f t="shared" si="61"/>
        <v>-1.1414189965234878</v>
      </c>
      <c r="AL66">
        <f t="shared" si="40"/>
        <v>-2.8885788064292797</v>
      </c>
      <c r="AN66">
        <f t="shared" si="41"/>
        <v>0</v>
      </c>
      <c r="AO66">
        <f t="shared" si="42"/>
        <v>0</v>
      </c>
      <c r="AP66">
        <f t="shared" si="43"/>
        <v>-2.7168189465173874E-11</v>
      </c>
      <c r="AQ66">
        <f t="shared" si="44"/>
        <v>-1.1662820682082408E-7</v>
      </c>
      <c r="AR66">
        <f t="shared" si="45"/>
        <v>-1.1665537501028925E-7</v>
      </c>
      <c r="AS66">
        <f t="shared" si="46"/>
        <v>-2.2583573823685278E-3</v>
      </c>
      <c r="AT66">
        <f t="shared" si="47"/>
        <v>-1.4754604331097677E-3</v>
      </c>
      <c r="AU66">
        <f t="shared" si="48"/>
        <v>-3.7339344708533059E-3</v>
      </c>
      <c r="AW66">
        <v>63</v>
      </c>
      <c r="AX66">
        <f>IF(Z66&gt;0, (R66*SUMPRODUCT(K66:$K$98, X66:$X$98)-K66*$AZ$3)/Z66, 0)</f>
        <v>-34635448985.362526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-103459700419.84604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-14.558916099535381</v>
      </c>
      <c r="AC67">
        <f t="shared" ref="AC67:AC79" si="64">S67*Z67</f>
        <v>-12.999032330954185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-2.9050035116309757E-5</v>
      </c>
      <c r="AI67">
        <f t="shared" ref="AI67:AI79" si="69">SUM(AE67:AH67)</f>
        <v>-2.9056317288149711E-5</v>
      </c>
      <c r="AJ67">
        <f t="shared" ref="AJ67:AJ79" si="70">AB67-AC67</f>
        <v>-1.5598837685811962</v>
      </c>
      <c r="AK67">
        <f t="shared" si="61"/>
        <v>-1.0191241269674767</v>
      </c>
      <c r="AL67">
        <f t="shared" ref="AL67:AL79" si="71">SUM(AI67:AK67)</f>
        <v>-2.579036951865961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-7.2506052398070996E-12</v>
      </c>
      <c r="AQ67">
        <f t="shared" ref="AQ67:AQ79" si="75">AH67*$K67</f>
        <v>-3.3528267324889608E-8</v>
      </c>
      <c r="AR67">
        <f t="shared" ref="AR67:AR79" si="76">AI67*$K67</f>
        <v>-3.3535517930129412E-8</v>
      </c>
      <c r="AS67">
        <f t="shared" ref="AS67:AS79" si="77">AJ67*$K67</f>
        <v>-1.8003489420700674E-3</v>
      </c>
      <c r="AT67">
        <f t="shared" ref="AT67:AT79" si="78">AK67*$K67</f>
        <v>-1.1762280503071166E-3</v>
      </c>
      <c r="AU67">
        <f t="shared" ref="AU67:AU79" si="79">AL67*$K67</f>
        <v>-2.9766105278951141E-3</v>
      </c>
      <c r="AW67">
        <v>64</v>
      </c>
      <c r="AX67">
        <f>IF(Z67&gt;0, (R67*SUMPRODUCT(K67:$K$98, X67:$X$98)-K67*$AZ$3)/Z67, 0)</f>
        <v>-103459700419.84604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</v>
      </c>
      <c r="S68">
        <f t="shared" si="63"/>
        <v>-326249071610.85553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-12.999032330954185</v>
      </c>
      <c r="AC68">
        <f t="shared" si="64"/>
        <v>-11.606278895545485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-8.8812099985437027E-6</v>
      </c>
      <c r="AI68">
        <f t="shared" si="69"/>
        <v>-8.8829887436659863E-6</v>
      </c>
      <c r="AJ68">
        <f t="shared" si="70"/>
        <v>-1.3927534354087001</v>
      </c>
      <c r="AK68">
        <f t="shared" si="61"/>
        <v>-0.90993226316679299</v>
      </c>
      <c r="AL68">
        <f t="shared" si="71"/>
        <v>-2.3026945815642366</v>
      </c>
      <c r="AN68">
        <f t="shared" si="72"/>
        <v>0</v>
      </c>
      <c r="AO68">
        <f t="shared" si="73"/>
        <v>0</v>
      </c>
      <c r="AP68">
        <f t="shared" si="74"/>
        <v>-1.8329902222388808E-12</v>
      </c>
      <c r="AQ68">
        <f t="shared" si="75"/>
        <v>-9.1520538187526432E-9</v>
      </c>
      <c r="AR68">
        <f t="shared" si="76"/>
        <v>-9.1538868089748839E-9</v>
      </c>
      <c r="AS68">
        <f t="shared" si="77"/>
        <v>-1.4352272268309358E-3</v>
      </c>
      <c r="AT68">
        <f t="shared" si="78"/>
        <v>-9.3768180746626052E-4</v>
      </c>
      <c r="AU68">
        <f t="shared" si="79"/>
        <v>-2.3729181881840052E-3</v>
      </c>
      <c r="AW68">
        <v>65</v>
      </c>
      <c r="AX68">
        <f>IF(Z68&gt;0, (R68*SUMPRODUCT(K68:$K$98, X68:$X$98)-K68*$AZ$3)/Z68, 0)</f>
        <v>-326249071610.85553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</v>
      </c>
      <c r="S69">
        <f t="shared" si="63"/>
        <v>-1089154787985.3439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-11.606278895545485</v>
      </c>
      <c r="AC69">
        <f t="shared" si="64"/>
        <v>-10.362749021718106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-2.5704666466709629E-6</v>
      </c>
      <c r="AI69">
        <f t="shared" si="69"/>
        <v>-2.570942371018688E-6</v>
      </c>
      <c r="AJ69">
        <f t="shared" si="70"/>
        <v>-1.243529873827379</v>
      </c>
      <c r="AK69">
        <f t="shared" si="61"/>
        <v>-0.81243952268818398</v>
      </c>
      <c r="AL69">
        <f t="shared" si="71"/>
        <v>-2.0559719674579338</v>
      </c>
      <c r="AN69">
        <f t="shared" si="72"/>
        <v>0</v>
      </c>
      <c r="AO69">
        <f t="shared" si="73"/>
        <v>0</v>
      </c>
      <c r="AP69">
        <f t="shared" si="74"/>
        <v>-4.3770729297989224E-13</v>
      </c>
      <c r="AQ69">
        <f t="shared" si="75"/>
        <v>-2.3650502712125227E-9</v>
      </c>
      <c r="AR69">
        <f t="shared" si="76"/>
        <v>-2.3654879785055026E-9</v>
      </c>
      <c r="AS69">
        <f t="shared" si="77"/>
        <v>-1.1441543772471232E-3</v>
      </c>
      <c r="AT69">
        <f t="shared" si="78"/>
        <v>-7.4751419784651338E-4</v>
      </c>
      <c r="AU69">
        <f t="shared" si="79"/>
        <v>-1.8916709405816148E-3</v>
      </c>
      <c r="AW69">
        <v>66</v>
      </c>
      <c r="AX69">
        <f>IF(Z69&gt;0, (R69*SUMPRODUCT(K69:$K$98, X69:$X$98)-K69*$AZ$3)/Z69, 0)</f>
        <v>-1089154787985.3439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</v>
      </c>
      <c r="S70">
        <f t="shared" si="63"/>
        <v>-3901844567537.0947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-10.362749021718106</v>
      </c>
      <c r="AC70">
        <f t="shared" si="64"/>
        <v>-9.252454485708661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-7.0480394034779269E-7</v>
      </c>
      <c r="AI70">
        <f t="shared" si="69"/>
        <v>-7.0492250548186658E-7</v>
      </c>
      <c r="AJ70">
        <f t="shared" si="70"/>
        <v>-1.1102945360094445</v>
      </c>
      <c r="AK70">
        <f t="shared" si="61"/>
        <v>-0.72539243152026744</v>
      </c>
      <c r="AL70">
        <f t="shared" si="71"/>
        <v>-1.8356876724522175</v>
      </c>
      <c r="AN70">
        <f t="shared" si="72"/>
        <v>0</v>
      </c>
      <c r="AO70">
        <f t="shared" si="73"/>
        <v>0</v>
      </c>
      <c r="AP70">
        <f t="shared" si="74"/>
        <v>-9.7401888534838462E-14</v>
      </c>
      <c r="AQ70">
        <f t="shared" si="75"/>
        <v>-5.7900018730548964E-10</v>
      </c>
      <c r="AR70">
        <f t="shared" si="76"/>
        <v>-5.7909758919402449E-10</v>
      </c>
      <c r="AS70">
        <f t="shared" si="77"/>
        <v>-9.1211286928461822E-4</v>
      </c>
      <c r="AT70">
        <f t="shared" si="78"/>
        <v>-5.9591374235644172E-4</v>
      </c>
      <c r="AU70">
        <f t="shared" si="79"/>
        <v>-1.5080271907386492E-3</v>
      </c>
      <c r="AW70">
        <v>67</v>
      </c>
      <c r="AX70">
        <f>IF(Z70&gt;0, (R70*SUMPRODUCT(K70:$K$98, X70:$X$98)-K70*$AZ$3)/Z70, 0)</f>
        <v>-3901844567537.0947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</v>
      </c>
      <c r="S71">
        <f t="shared" si="63"/>
        <v>-15074095152392.627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-9.252454485708661</v>
      </c>
      <c r="AC71">
        <f t="shared" si="64"/>
        <v>-8.2611200770247208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-1.799555428162883E-7</v>
      </c>
      <c r="AI71">
        <f t="shared" si="69"/>
        <v>-1.7998294452761329E-7</v>
      </c>
      <c r="AJ71">
        <f t="shared" si="70"/>
        <v>-0.99133440868394018</v>
      </c>
      <c r="AK71">
        <f t="shared" si="61"/>
        <v>-0.64767181399960638</v>
      </c>
      <c r="AL71">
        <f t="shared" si="71"/>
        <v>-1.639006402666491</v>
      </c>
      <c r="AN71">
        <f t="shared" si="72"/>
        <v>0</v>
      </c>
      <c r="AO71">
        <f t="shared" si="73"/>
        <v>0</v>
      </c>
      <c r="AP71">
        <f t="shared" si="74"/>
        <v>-2.0098796124864911E-14</v>
      </c>
      <c r="AQ71">
        <f t="shared" si="75"/>
        <v>-1.3199503212435961E-10</v>
      </c>
      <c r="AR71">
        <f t="shared" si="76"/>
        <v>-1.3201513092048449E-10</v>
      </c>
      <c r="AS71">
        <f t="shared" si="77"/>
        <v>-7.2713079615337086E-4</v>
      </c>
      <c r="AT71">
        <f t="shared" si="78"/>
        <v>-4.7505878705939145E-4</v>
      </c>
      <c r="AU71">
        <f t="shared" si="79"/>
        <v>-1.2021897152278932E-3</v>
      </c>
      <c r="AW71">
        <v>68</v>
      </c>
      <c r="AX71">
        <f>IF(Z71&gt;0, (R71*SUMPRODUCT(K71:$K$98, X71:$X$98)-K71*$AZ$3)/Z71, 0)</f>
        <v>-15074095152392.627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</v>
      </c>
      <c r="S72">
        <f t="shared" si="63"/>
        <v>-63154423052009.891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-8.2611200770247208</v>
      </c>
      <c r="AC72">
        <f t="shared" si="64"/>
        <v>-7.3760000688862313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-4.2576079655483645E-8</v>
      </c>
      <c r="AI72">
        <f t="shared" si="69"/>
        <v>-4.2581919309867642E-8</v>
      </c>
      <c r="AJ72">
        <f t="shared" si="70"/>
        <v>-0.88512000813848957</v>
      </c>
      <c r="AK72">
        <f t="shared" ref="AK72:AK79" si="92">G72*SUM(AB72:AB72, AE72:AF72)</f>
        <v>-0.57827840539173048</v>
      </c>
      <c r="AL72">
        <f t="shared" si="71"/>
        <v>-1.4633984561121394</v>
      </c>
      <c r="AN72">
        <f t="shared" si="72"/>
        <v>0</v>
      </c>
      <c r="AO72">
        <f t="shared" si="73"/>
        <v>0</v>
      </c>
      <c r="AP72">
        <f t="shared" si="74"/>
        <v>-3.8243838884329082E-15</v>
      </c>
      <c r="AQ72">
        <f t="shared" si="75"/>
        <v>-2.788303251530608E-11</v>
      </c>
      <c r="AR72">
        <f t="shared" si="76"/>
        <v>-2.7886856899194515E-11</v>
      </c>
      <c r="AS72">
        <f t="shared" si="77"/>
        <v>-5.796642191243837E-4</v>
      </c>
      <c r="AT72">
        <f t="shared" si="78"/>
        <v>-3.787139565434423E-4</v>
      </c>
      <c r="AU72">
        <f t="shared" si="79"/>
        <v>-9.5837820355468295E-4</v>
      </c>
      <c r="AW72">
        <v>69</v>
      </c>
      <c r="AX72">
        <f>IF(Z72&gt;0, (R72*SUMPRODUCT(K72:$K$98, X72:$X$98)-K72*$AZ$3)/Z72, 0)</f>
        <v>-63154423052009.891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</v>
      </c>
      <c r="S73">
        <f t="shared" si="63"/>
        <v>-288785956403007.63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-7.3760000688862313</v>
      </c>
      <c r="AC73">
        <f t="shared" si="64"/>
        <v>-6.5857143472440391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-9.2820327824310566E-9</v>
      </c>
      <c r="AI73">
        <f t="shared" si="69"/>
        <v>-9.2831730238799963E-9</v>
      </c>
      <c r="AJ73">
        <f t="shared" si="70"/>
        <v>-0.79028572164219213</v>
      </c>
      <c r="AK73">
        <f t="shared" si="92"/>
        <v>-0.51632000482203622</v>
      </c>
      <c r="AL73">
        <f t="shared" si="71"/>
        <v>-1.3066057357474015</v>
      </c>
      <c r="AN73">
        <f t="shared" si="72"/>
        <v>0</v>
      </c>
      <c r="AO73">
        <f t="shared" si="73"/>
        <v>0</v>
      </c>
      <c r="AP73">
        <f t="shared" si="74"/>
        <v>-6.6673482029386292E-16</v>
      </c>
      <c r="AQ73">
        <f t="shared" si="75"/>
        <v>-5.4274947336061638E-12</v>
      </c>
      <c r="AR73">
        <f t="shared" si="76"/>
        <v>-5.4281614684264581E-12</v>
      </c>
      <c r="AS73">
        <f t="shared" si="77"/>
        <v>-4.6210476657395966E-4</v>
      </c>
      <c r="AT73">
        <f t="shared" si="78"/>
        <v>-3.0190844750422805E-4</v>
      </c>
      <c r="AU73">
        <f t="shared" si="79"/>
        <v>-7.6401321950634921E-4</v>
      </c>
      <c r="AW73">
        <v>70</v>
      </c>
      <c r="AX73">
        <f>IF(Z73&gt;0, (R73*SUMPRODUCT(K73:$K$98, X73:$X$98)-K73*$AZ$3)/Z73, 0)</f>
        <v>-288785956403007.63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</v>
      </c>
      <c r="S74">
        <f t="shared" si="63"/>
        <v>-1452075076344305.3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-6.5857143472440391</v>
      </c>
      <c r="AC74">
        <f t="shared" si="64"/>
        <v>-5.8801020957583292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-1.8527332976852061E-9</v>
      </c>
      <c r="AI74">
        <f t="shared" si="69"/>
        <v>-1.8529357700708131E-9</v>
      </c>
      <c r="AJ74">
        <f t="shared" si="70"/>
        <v>-0.70561225148570994</v>
      </c>
      <c r="AK74">
        <f t="shared" si="92"/>
        <v>-0.46100000430708277</v>
      </c>
      <c r="AL74">
        <f t="shared" si="71"/>
        <v>-1.1666122576457285</v>
      </c>
      <c r="AN74">
        <f t="shared" si="72"/>
        <v>0</v>
      </c>
      <c r="AO74">
        <f t="shared" si="73"/>
        <v>0</v>
      </c>
      <c r="AP74">
        <f t="shared" si="74"/>
        <v>-1.0570708335327828E-16</v>
      </c>
      <c r="AQ74">
        <f t="shared" si="75"/>
        <v>-9.6727774774152249E-13</v>
      </c>
      <c r="AR74">
        <f t="shared" si="76"/>
        <v>-9.6738345482487569E-13</v>
      </c>
      <c r="AS74">
        <f t="shared" si="77"/>
        <v>-3.6838709071006741E-4</v>
      </c>
      <c r="AT74">
        <f t="shared" si="78"/>
        <v>-2.4067956593218828E-4</v>
      </c>
      <c r="AU74">
        <f t="shared" si="79"/>
        <v>-6.0906665760963917E-4</v>
      </c>
      <c r="AW74">
        <v>71</v>
      </c>
      <c r="AX74">
        <f>IF(Z74&gt;0, (R74*SUMPRODUCT(K74:$K$98, X74:$X$98)-K74*$AZ$3)/Z74, 0)</f>
        <v>-1452075076344305.3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</v>
      </c>
      <c r="S75">
        <f t="shared" si="63"/>
        <v>-8104567895474512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-5.8801020957583292</v>
      </c>
      <c r="AC75">
        <f t="shared" si="64"/>
        <v>-5.2500911569279234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-3.3611591484445972E-10</v>
      </c>
      <c r="AI75">
        <f t="shared" si="69"/>
        <v>-3.3614830454878845E-10</v>
      </c>
      <c r="AJ75">
        <f t="shared" si="70"/>
        <v>-0.63001093883040582</v>
      </c>
      <c r="AK75">
        <f t="shared" si="92"/>
        <v>-0.41160714670308307</v>
      </c>
      <c r="AL75">
        <f t="shared" si="71"/>
        <v>-1.0416180858696373</v>
      </c>
      <c r="AN75">
        <f t="shared" si="72"/>
        <v>0</v>
      </c>
      <c r="AO75">
        <f t="shared" si="73"/>
        <v>0</v>
      </c>
      <c r="AP75">
        <f t="shared" si="74"/>
        <v>-1.5098272206525847E-17</v>
      </c>
      <c r="AQ75">
        <f t="shared" si="75"/>
        <v>-1.5667847794363669E-13</v>
      </c>
      <c r="AR75">
        <f t="shared" si="76"/>
        <v>-1.5669357621584322E-13</v>
      </c>
      <c r="AS75">
        <f t="shared" si="77"/>
        <v>-2.9367593328470632E-4</v>
      </c>
      <c r="AT75">
        <f t="shared" si="78"/>
        <v>-1.9186827641293176E-4</v>
      </c>
      <c r="AU75">
        <f t="shared" si="79"/>
        <v>-4.8554420985433169E-4</v>
      </c>
      <c r="AW75">
        <v>72</v>
      </c>
      <c r="AX75">
        <f>IF(Z75&gt;0, (R75*SUMPRODUCT(K75:$K$98, X75:$X$98)-K75*$AZ$3)/Z75, 0)</f>
        <v>-8104567895474512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</v>
      </c>
      <c r="S76">
        <f t="shared" si="63"/>
        <v>-5.0825867589286584E+16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-5.2500911569279234</v>
      </c>
      <c r="AC76">
        <f t="shared" si="64"/>
        <v>-4.6875813901143548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-5.4908788454052084E-11</v>
      </c>
      <c r="AI76">
        <f t="shared" si="69"/>
        <v>-5.4913399867110487E-11</v>
      </c>
      <c r="AJ76">
        <f t="shared" si="70"/>
        <v>-0.56250976681356857</v>
      </c>
      <c r="AK76">
        <f t="shared" si="92"/>
        <v>-0.36750638098495469</v>
      </c>
      <c r="AL76">
        <f t="shared" si="71"/>
        <v>-0.93001614785343667</v>
      </c>
      <c r="AN76">
        <f t="shared" si="72"/>
        <v>0</v>
      </c>
      <c r="AO76">
        <f t="shared" si="73"/>
        <v>0</v>
      </c>
      <c r="AP76">
        <f t="shared" si="74"/>
        <v>-1.9192708613362697E-18</v>
      </c>
      <c r="AQ76">
        <f t="shared" si="75"/>
        <v>-2.2853046642435651E-14</v>
      </c>
      <c r="AR76">
        <f t="shared" si="76"/>
        <v>-2.285496591329699E-14</v>
      </c>
      <c r="AS76">
        <f t="shared" si="77"/>
        <v>-2.3411665599894373E-4</v>
      </c>
      <c r="AT76">
        <f t="shared" si="78"/>
        <v>-1.5295621525268066E-4</v>
      </c>
      <c r="AU76">
        <f t="shared" si="79"/>
        <v>-3.8707287127447935E-4</v>
      </c>
      <c r="AW76">
        <v>73</v>
      </c>
      <c r="AX76">
        <f>IF(Z76&gt;0, (R76*SUMPRODUCT(K76:$K$98, X76:$X$98)-K76*$AZ$3)/Z76, 0)</f>
        <v>-5.0825867589286584E+16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</v>
      </c>
      <c r="S77">
        <f t="shared" si="63"/>
        <v>-3.6369938965108915E+17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-4.6875813901143548</v>
      </c>
      <c r="AC77">
        <f t="shared" si="64"/>
        <v>-4.1853405268878356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-7.9798286638258433E-12</v>
      </c>
      <c r="AI77">
        <f t="shared" si="69"/>
        <v>-7.980404048421746E-12</v>
      </c>
      <c r="AJ77">
        <f t="shared" si="70"/>
        <v>-0.50224086322651917</v>
      </c>
      <c r="AK77">
        <f t="shared" si="92"/>
        <v>-0.32813069730800487</v>
      </c>
      <c r="AL77">
        <f t="shared" si="71"/>
        <v>-0.83037156054250438</v>
      </c>
      <c r="AN77">
        <f t="shared" si="72"/>
        <v>0</v>
      </c>
      <c r="AO77">
        <f t="shared" si="73"/>
        <v>0</v>
      </c>
      <c r="AP77">
        <f t="shared" si="74"/>
        <v>-2.1381710888372182E-19</v>
      </c>
      <c r="AQ77">
        <f t="shared" si="75"/>
        <v>-2.9653624835234619E-15</v>
      </c>
      <c r="AR77">
        <f t="shared" si="76"/>
        <v>-2.9655763006323456E-15</v>
      </c>
      <c r="AS77">
        <f t="shared" si="77"/>
        <v>-1.8663636479512039E-4</v>
      </c>
      <c r="AT77">
        <f t="shared" si="78"/>
        <v>-1.2193575833281658E-4</v>
      </c>
      <c r="AU77">
        <f t="shared" si="79"/>
        <v>-3.0857212313090251E-4</v>
      </c>
      <c r="AW77">
        <v>74</v>
      </c>
      <c r="AX77">
        <f>IF(Z77&gt;0, (R77*SUMPRODUCT(K77:$K$98, X77:$X$98)-K77*$AZ$3)/Z77, 0)</f>
        <v>-3.6369938965108915E+17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</v>
      </c>
      <c r="S78">
        <f t="shared" si="63"/>
        <v>-3.0299120340123889E+18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-4.1853405268878356</v>
      </c>
      <c r="AC78">
        <f t="shared" si="64"/>
        <v>-3.7369111847212846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-1.0159275171584038E-12</v>
      </c>
      <c r="AI78">
        <f t="shared" si="69"/>
        <v>-1.0159891841497682E-12</v>
      </c>
      <c r="AJ78">
        <f t="shared" si="70"/>
        <v>-0.44842934216655106</v>
      </c>
      <c r="AK78">
        <f t="shared" si="92"/>
        <v>-0.29297383688214851</v>
      </c>
      <c r="AL78">
        <f t="shared" si="71"/>
        <v>-0.74140317904971553</v>
      </c>
      <c r="AN78">
        <f t="shared" si="72"/>
        <v>0</v>
      </c>
      <c r="AO78">
        <f t="shared" si="73"/>
        <v>0</v>
      </c>
      <c r="AP78">
        <f t="shared" si="74"/>
        <v>-2.0460628019457815E-20</v>
      </c>
      <c r="AQ78">
        <f t="shared" si="75"/>
        <v>-3.3707684716623539E-16</v>
      </c>
      <c r="AR78">
        <f t="shared" si="76"/>
        <v>-3.3709730779425492E-16</v>
      </c>
      <c r="AS78">
        <f t="shared" si="77"/>
        <v>-1.4878536734305411E-4</v>
      </c>
      <c r="AT78">
        <f t="shared" si="78"/>
        <v>-9.7206439997462622E-5</v>
      </c>
      <c r="AU78">
        <f t="shared" si="79"/>
        <v>-2.4599180734085382E-4</v>
      </c>
      <c r="AW78">
        <v>75</v>
      </c>
      <c r="AX78">
        <f>IF(Z78&gt;0, (R78*SUMPRODUCT(K78:$K$98, X78:$X$98)-K78*$AZ$3)/Z78, 0)</f>
        <v>-3.0299120340123889E+18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-3.7369111847212846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-3.7369111847212846</v>
      </c>
      <c r="AK79">
        <f t="shared" si="92"/>
        <v>-0.26158378293048995</v>
      </c>
      <c r="AL79">
        <f t="shared" si="71"/>
        <v>-3.9984949676518982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-3.6536835749031806E-17</v>
      </c>
      <c r="AR79">
        <f t="shared" si="76"/>
        <v>-3.6536835749031806E-17</v>
      </c>
      <c r="AS79">
        <f t="shared" si="77"/>
        <v>-1.1070339832072553E-3</v>
      </c>
      <c r="AT79">
        <f t="shared" si="78"/>
        <v>-7.7492378824507878E-5</v>
      </c>
      <c r="AU79">
        <f t="shared" si="79"/>
        <v>-1.1845263620317999E-3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27170.920853963697</v>
      </c>
      <c r="AO81" s="6">
        <f t="shared" si="93"/>
        <v>-2717.0920853963698</v>
      </c>
      <c r="AP81" s="6">
        <f t="shared" si="93"/>
        <v>-2953.6120241875983</v>
      </c>
      <c r="AQ81" s="6">
        <f t="shared" si="93"/>
        <v>-11262.805302860474</v>
      </c>
      <c r="AR81" s="6">
        <f t="shared" si="93"/>
        <v>10237.41144151926</v>
      </c>
      <c r="AS81" s="6">
        <f t="shared" si="93"/>
        <v>-1782.7124752189779</v>
      </c>
      <c r="AT81" s="6">
        <f t="shared" si="93"/>
        <v>826.10122427271585</v>
      </c>
      <c r="AU81" s="6">
        <f t="shared" si="93"/>
        <v>9280.8001905729961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54391.337704981954</v>
      </c>
      <c r="K3">
        <v>1</v>
      </c>
      <c r="L3" s="2">
        <v>0</v>
      </c>
      <c r="O3">
        <f>$C$3</f>
        <v>54391.337704981954</v>
      </c>
      <c r="P3" s="2">
        <f>O3*C5</f>
        <v>5439.1337704981961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54391.337704981954</v>
      </c>
      <c r="AF3">
        <f t="shared" ref="AF3:AF34" si="4">-$Z3*P3</f>
        <v>-5439.1337704981961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46432.295730483755</v>
      </c>
      <c r="AJ3">
        <f t="shared" ref="AJ3:AJ34" si="8">AB3-AC3</f>
        <v>0</v>
      </c>
      <c r="AL3">
        <f t="shared" ref="AL3:AL34" si="9">SUM(AI3:AK3)</f>
        <v>46432.295730483755</v>
      </c>
      <c r="AN3">
        <f t="shared" ref="AN3:AN34" si="10">AE3*$K3</f>
        <v>54391.337704981954</v>
      </c>
      <c r="AO3">
        <f t="shared" ref="AO3:AO34" si="11">AF3*$K3</f>
        <v>-5439.1337704981961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46432.295730483755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46432.295730483755</v>
      </c>
      <c r="AW3">
        <v>0</v>
      </c>
      <c r="AX3">
        <f>IF(Z3&gt;0, (R3*SUMPRODUCT(K3:$K$98, X3:$X$98)-K3*$AZ$3)/Z3, 0)</f>
        <v>0</v>
      </c>
      <c r="AZ3">
        <f>C6*ABS(SUMPRODUCT(X4:X69, K4:K69))/1</f>
        <v>25994.272871618894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1308.725693868337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1280.1895177313745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-1280.1895177313745</v>
      </c>
      <c r="AK4">
        <f>G4*SUM(AB4, AE4:AF4)</f>
        <v>0</v>
      </c>
      <c r="AL4">
        <f t="shared" si="9"/>
        <v>-2460.6446177313746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-1122.3189769918233</v>
      </c>
      <c r="AR4">
        <f t="shared" si="14"/>
        <v>-1122.3189769918233</v>
      </c>
      <c r="AS4">
        <f t="shared" si="15"/>
        <v>-1217.1415836959254</v>
      </c>
      <c r="AT4">
        <f t="shared" si="16"/>
        <v>0</v>
      </c>
      <c r="AU4">
        <f t="shared" si="17"/>
        <v>-2339.460560687749</v>
      </c>
      <c r="AW4">
        <v>1</v>
      </c>
      <c r="AX4">
        <f>IF(Z4&gt;0, (R4*SUMPRODUCT(K4:$K$98, X4:$X$98)-K4*$AZ$3)/Z4, 0)</f>
        <v>1308.725693868337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</v>
      </c>
      <c r="S5">
        <f t="shared" si="1"/>
        <v>1493.3603124685073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1280.1895177313745</v>
      </c>
      <c r="AC5">
        <f t="shared" si="2"/>
        <v>1426.2814215338767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-1333.1583181949647</v>
      </c>
      <c r="AI5">
        <f t="shared" si="7"/>
        <v>-1380.9124137613674</v>
      </c>
      <c r="AJ5">
        <f t="shared" si="8"/>
        <v>-146.0919038025022</v>
      </c>
      <c r="AK5">
        <f>G5*SUM(AB5, AE5:AF5)</f>
        <v>5.2487770226986363</v>
      </c>
      <c r="AL5">
        <f t="shared" si="9"/>
        <v>-1521.7555405411708</v>
      </c>
      <c r="AN5">
        <f t="shared" si="10"/>
        <v>0</v>
      </c>
      <c r="AO5">
        <f t="shared" si="11"/>
        <v>0</v>
      </c>
      <c r="AP5">
        <f t="shared" si="12"/>
        <v>-43.072060119869604</v>
      </c>
      <c r="AQ5">
        <f t="shared" si="13"/>
        <v>-1202.4492255486678</v>
      </c>
      <c r="AR5">
        <f t="shared" si="14"/>
        <v>-1245.5212856685373</v>
      </c>
      <c r="AS5">
        <f t="shared" si="15"/>
        <v>-131.76836853412561</v>
      </c>
      <c r="AT5">
        <f t="shared" si="16"/>
        <v>4.7341623120702927</v>
      </c>
      <c r="AU5">
        <f t="shared" si="17"/>
        <v>-1372.5554918905925</v>
      </c>
      <c r="AW5">
        <v>2</v>
      </c>
      <c r="AX5">
        <f>IF(Z5&gt;0, (R5*SUMPRODUCT(K5:$K$98, X5:$X$98)-K5*$AZ$3)/Z5, 0)</f>
        <v>1493.3603124685073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</v>
      </c>
      <c r="S6">
        <f t="shared" si="1"/>
        <v>1601.2350584068358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1426.2814215338767</v>
      </c>
      <c r="AC6">
        <f t="shared" si="2"/>
        <v>1490.2666848827757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-1483.2830857982672</v>
      </c>
      <c r="AI6">
        <f t="shared" si="7"/>
        <v>-1529.8179988661066</v>
      </c>
      <c r="AJ6">
        <f t="shared" si="8"/>
        <v>-63.985263348899025</v>
      </c>
      <c r="AK6">
        <f>G6*SUM(AB6, AE6:AF6)</f>
        <v>10.126598092890525</v>
      </c>
      <c r="AL6">
        <f t="shared" si="9"/>
        <v>-1583.676664122115</v>
      </c>
      <c r="AN6">
        <f t="shared" si="10"/>
        <v>0</v>
      </c>
      <c r="AO6">
        <f t="shared" si="11"/>
        <v>0</v>
      </c>
      <c r="AP6">
        <f t="shared" si="12"/>
        <v>-39.705242635670807</v>
      </c>
      <c r="AQ6">
        <f t="shared" si="13"/>
        <v>-1265.5898751363284</v>
      </c>
      <c r="AR6">
        <f t="shared" si="14"/>
        <v>-1305.2951177719992</v>
      </c>
      <c r="AS6">
        <f t="shared" si="15"/>
        <v>-54.594502039182359</v>
      </c>
      <c r="AT6">
        <f t="shared" si="16"/>
        <v>8.6403736000534064</v>
      </c>
      <c r="AU6">
        <f t="shared" si="17"/>
        <v>-1351.2492462111281</v>
      </c>
      <c r="AW6">
        <v>3</v>
      </c>
      <c r="AX6">
        <f>IF(Z6&gt;0, (R6*SUMPRODUCT(K6:$K$98, X6:$X$98)-K6*$AZ$3)/Z6, 0)</f>
        <v>1601.2350584068358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100000</v>
      </c>
      <c r="S7">
        <f t="shared" si="1"/>
        <v>1717.9801245381495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1490.2666848827757</v>
      </c>
      <c r="AC7">
        <f t="shared" si="2"/>
        <v>1554.8473149087695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-1634.7446919632698</v>
      </c>
      <c r="AI7">
        <f t="shared" si="7"/>
        <v>-1679.9968835544491</v>
      </c>
      <c r="AJ7">
        <f t="shared" si="8"/>
        <v>-64.580630025993742</v>
      </c>
      <c r="AK7">
        <f>G7*SUM(AB7, AE7:AF7)</f>
        <v>20.565680251382304</v>
      </c>
      <c r="AL7">
        <f t="shared" si="9"/>
        <v>-1724.0118333290607</v>
      </c>
      <c r="AN7">
        <f t="shared" si="10"/>
        <v>0</v>
      </c>
      <c r="AO7">
        <f t="shared" si="11"/>
        <v>0</v>
      </c>
      <c r="AP7">
        <f t="shared" si="12"/>
        <v>-36.295148578236898</v>
      </c>
      <c r="AQ7">
        <f t="shared" si="13"/>
        <v>-1311.1696781080627</v>
      </c>
      <c r="AR7">
        <f t="shared" si="14"/>
        <v>-1347.4648266862996</v>
      </c>
      <c r="AS7">
        <f t="shared" si="15"/>
        <v>-51.797790994204156</v>
      </c>
      <c r="AT7">
        <f t="shared" si="16"/>
        <v>16.494989393661321</v>
      </c>
      <c r="AU7">
        <f t="shared" si="17"/>
        <v>-1382.7676282868424</v>
      </c>
      <c r="AW7">
        <v>4</v>
      </c>
      <c r="AX7">
        <f>IF(Z7&gt;0, (R7*SUMPRODUCT(K7:$K$98, X7:$X$98)-K7*$AZ$3)/Z7, 0)</f>
        <v>1717.9801245381495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</v>
      </c>
      <c r="S8">
        <f t="shared" si="1"/>
        <v>1864.0130824100015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1554.8473149087695</v>
      </c>
      <c r="AC8">
        <f t="shared" si="2"/>
        <v>1636.7284314057724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-1792.6363369688011</v>
      </c>
      <c r="AI8">
        <f t="shared" si="7"/>
        <v>-1836.5396884755842</v>
      </c>
      <c r="AJ8">
        <f t="shared" si="8"/>
        <v>-81.881116497002949</v>
      </c>
      <c r="AK8">
        <f t="shared" ref="AK8:AK39" si="30">G8*SUM(AB8:AB8, AE8:AF8)</f>
        <v>33.584702002029424</v>
      </c>
      <c r="AL8">
        <f t="shared" si="9"/>
        <v>-1884.8361029705577</v>
      </c>
      <c r="AN8">
        <f t="shared" si="10"/>
        <v>0</v>
      </c>
      <c r="AO8">
        <f t="shared" si="11"/>
        <v>0</v>
      </c>
      <c r="AP8">
        <f t="shared" si="12"/>
        <v>-32.860482139160219</v>
      </c>
      <c r="AQ8">
        <f t="shared" si="13"/>
        <v>-1341.740261534969</v>
      </c>
      <c r="AR8">
        <f t="shared" si="14"/>
        <v>-1374.6007436741293</v>
      </c>
      <c r="AS8">
        <f t="shared" si="15"/>
        <v>-61.285821556665262</v>
      </c>
      <c r="AT8">
        <f t="shared" si="16"/>
        <v>25.137249490308204</v>
      </c>
      <c r="AU8">
        <f t="shared" si="17"/>
        <v>-1410.7493157404863</v>
      </c>
      <c r="AW8">
        <v>5</v>
      </c>
      <c r="AX8">
        <f>IF(Z8&gt;0, (R8*SUMPRODUCT(K8:$K$98, X8:$X$98)-K8*$AZ$3)/Z8, 0)</f>
        <v>1864.0130824100015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</v>
      </c>
      <c r="S9">
        <f t="shared" si="1"/>
        <v>1891.3937432695798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1636.7284314057724</v>
      </c>
      <c r="AC9">
        <f t="shared" si="2"/>
        <v>1606.8132246914356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-1974.7108470494809</v>
      </c>
      <c r="AI9">
        <f t="shared" si="7"/>
        <v>-2017.1878096176715</v>
      </c>
      <c r="AJ9">
        <f t="shared" si="8"/>
        <v>29.915206714336819</v>
      </c>
      <c r="AK9">
        <f t="shared" si="30"/>
        <v>36.499044020348727</v>
      </c>
      <c r="AL9">
        <f t="shared" si="9"/>
        <v>-1950.773558882986</v>
      </c>
      <c r="AN9">
        <f t="shared" si="10"/>
        <v>0</v>
      </c>
      <c r="AO9">
        <f t="shared" si="11"/>
        <v>0</v>
      </c>
      <c r="AP9">
        <f t="shared" si="12"/>
        <v>-29.649228985450719</v>
      </c>
      <c r="AQ9">
        <f t="shared" si="13"/>
        <v>-1378.3625415831486</v>
      </c>
      <c r="AR9">
        <f t="shared" si="14"/>
        <v>-1408.0117705685993</v>
      </c>
      <c r="AS9">
        <f t="shared" si="15"/>
        <v>20.881031985198469</v>
      </c>
      <c r="AT9">
        <f t="shared" si="16"/>
        <v>25.476598336618387</v>
      </c>
      <c r="AU9">
        <f t="shared" si="17"/>
        <v>-1361.6541402467824</v>
      </c>
      <c r="AW9">
        <v>6</v>
      </c>
      <c r="AX9">
        <f>IF(Z9&gt;0, (R9*SUMPRODUCT(K9:$K$98, X9:$X$98)-K9*$AZ$3)/Z9, 0)</f>
        <v>1891.3937432695798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</v>
      </c>
      <c r="S10">
        <f t="shared" si="1"/>
        <v>1419.0661032801916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1606.8132246914356</v>
      </c>
      <c r="AC10">
        <f t="shared" si="2"/>
        <v>1162.9376464846464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-2153.4715621045843</v>
      </c>
      <c r="AI10">
        <f t="shared" si="7"/>
        <v>-2194.4470192660406</v>
      </c>
      <c r="AJ10">
        <f t="shared" si="8"/>
        <v>443.87557820678921</v>
      </c>
      <c r="AK10">
        <f t="shared" si="30"/>
        <v>6.9092968661731735</v>
      </c>
      <c r="AL10">
        <f t="shared" si="9"/>
        <v>-1743.6621441930781</v>
      </c>
      <c r="AN10">
        <f t="shared" si="10"/>
        <v>0</v>
      </c>
      <c r="AO10">
        <f t="shared" si="11"/>
        <v>0</v>
      </c>
      <c r="AP10">
        <f t="shared" si="12"/>
        <v>-27.128110864851298</v>
      </c>
      <c r="AQ10">
        <f t="shared" si="13"/>
        <v>-1425.7221109427956</v>
      </c>
      <c r="AR10">
        <f t="shared" si="14"/>
        <v>-1452.8502218076467</v>
      </c>
      <c r="AS10">
        <f t="shared" si="15"/>
        <v>293.8711787484487</v>
      </c>
      <c r="AT10">
        <f t="shared" si="16"/>
        <v>4.5743521700113599</v>
      </c>
      <c r="AU10">
        <f t="shared" si="17"/>
        <v>-1154.4046908891864</v>
      </c>
      <c r="AW10">
        <v>7</v>
      </c>
      <c r="AX10">
        <f>IF(Z10&gt;0, (R10*SUMPRODUCT(K10:$K$98, X10:$X$98)-K10*$AZ$3)/Z10, 0)</f>
        <v>1419.0661032801916</v>
      </c>
    </row>
    <row r="11" spans="1:52" x14ac:dyDescent="0.25">
      <c r="A11" t="s">
        <v>33</v>
      </c>
      <c r="C11" s="25">
        <f>AU71</f>
        <v>19699.205254708304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</v>
      </c>
      <c r="S11">
        <f t="shared" si="1"/>
        <v>737.95803176241338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1162.9376464846464</v>
      </c>
      <c r="AC11">
        <f t="shared" si="2"/>
        <v>581.66281661595895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-2310.8230353556519</v>
      </c>
      <c r="AI11">
        <f t="shared" si="7"/>
        <v>-2350.2333264278159</v>
      </c>
      <c r="AJ11">
        <f t="shared" si="8"/>
        <v>581.27482986868745</v>
      </c>
      <c r="AK11">
        <f t="shared" si="30"/>
        <v>1.8607002343754344</v>
      </c>
      <c r="AL11">
        <f t="shared" si="9"/>
        <v>-1767.0977963247531</v>
      </c>
      <c r="AN11">
        <f t="shared" si="10"/>
        <v>0</v>
      </c>
      <c r="AO11">
        <f t="shared" si="11"/>
        <v>0</v>
      </c>
      <c r="AP11">
        <f t="shared" si="12"/>
        <v>-24.81160216349442</v>
      </c>
      <c r="AQ11">
        <f t="shared" si="13"/>
        <v>-1454.8286821454021</v>
      </c>
      <c r="AR11">
        <f t="shared" si="14"/>
        <v>-1479.6402843088965</v>
      </c>
      <c r="AS11">
        <f t="shared" si="15"/>
        <v>365.95415649039654</v>
      </c>
      <c r="AT11">
        <f t="shared" si="16"/>
        <v>1.1714441255028547</v>
      </c>
      <c r="AU11">
        <f t="shared" si="17"/>
        <v>-1112.5146836929971</v>
      </c>
      <c r="AW11">
        <v>8</v>
      </c>
      <c r="AX11">
        <f>IF(Z11&gt;0, (R11*SUMPRODUCT(K11:$K$98, X11:$X$98)-K11*$AZ$3)/Z11, 0)</f>
        <v>737.95803176241338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</v>
      </c>
      <c r="S12">
        <f t="shared" si="1"/>
        <v>280.21603573701503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581.66281661595895</v>
      </c>
      <c r="AC12">
        <f t="shared" si="2"/>
        <v>211.73915253419725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-2469.5513841591651</v>
      </c>
      <c r="AI12">
        <f t="shared" si="7"/>
        <v>-2507.3327966285278</v>
      </c>
      <c r="AJ12">
        <f t="shared" si="8"/>
        <v>369.92366408176167</v>
      </c>
      <c r="AK12">
        <f t="shared" si="30"/>
        <v>12.214919148935138</v>
      </c>
      <c r="AL12">
        <f t="shared" si="9"/>
        <v>-2125.1942133978309</v>
      </c>
      <c r="AN12">
        <f t="shared" si="10"/>
        <v>0</v>
      </c>
      <c r="AO12">
        <f t="shared" si="11"/>
        <v>0</v>
      </c>
      <c r="AP12">
        <f t="shared" si="12"/>
        <v>-22.209249641627252</v>
      </c>
      <c r="AQ12">
        <f t="shared" si="13"/>
        <v>-1451.6895904326702</v>
      </c>
      <c r="AR12">
        <f t="shared" si="14"/>
        <v>-1473.8988400742976</v>
      </c>
      <c r="AS12">
        <f t="shared" si="15"/>
        <v>217.45420477859318</v>
      </c>
      <c r="AT12">
        <f t="shared" si="16"/>
        <v>7.180361214684071</v>
      </c>
      <c r="AU12">
        <f t="shared" si="17"/>
        <v>-1249.2642740810202</v>
      </c>
      <c r="AW12">
        <v>9</v>
      </c>
      <c r="AX12">
        <f>IF(Z12&gt;0, (R12*SUMPRODUCT(K12:$K$98, X12:$X$98)-K12*$AZ$3)/Z12, 0)</f>
        <v>280.21603573701503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</v>
      </c>
      <c r="S13">
        <f t="shared" si="1"/>
        <v>550.27294875058396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211.73915253419725</v>
      </c>
      <c r="AC13">
        <f t="shared" si="2"/>
        <v>397.23017286154396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-2619.3535901144464</v>
      </c>
      <c r="AI13">
        <f t="shared" si="7"/>
        <v>-2655.4475116640583</v>
      </c>
      <c r="AJ13">
        <f t="shared" si="8"/>
        <v>-185.49102032734672</v>
      </c>
      <c r="AK13">
        <f t="shared" si="30"/>
        <v>14.821740677393809</v>
      </c>
      <c r="AL13">
        <f t="shared" si="9"/>
        <v>-2826.1167913140112</v>
      </c>
      <c r="AN13">
        <f t="shared" si="10"/>
        <v>0</v>
      </c>
      <c r="AO13">
        <f t="shared" si="11"/>
        <v>0</v>
      </c>
      <c r="AP13">
        <f t="shared" si="12"/>
        <v>-18.94400253059716</v>
      </c>
      <c r="AQ13">
        <f t="shared" si="13"/>
        <v>-1374.7755552538554</v>
      </c>
      <c r="AR13">
        <f t="shared" si="14"/>
        <v>-1393.7195577844525</v>
      </c>
      <c r="AS13">
        <f t="shared" si="15"/>
        <v>-97.355516043173949</v>
      </c>
      <c r="AT13">
        <f t="shared" si="16"/>
        <v>7.7792348640881368</v>
      </c>
      <c r="AU13">
        <f t="shared" si="17"/>
        <v>-1483.2958389635385</v>
      </c>
      <c r="AW13">
        <v>10</v>
      </c>
      <c r="AX13">
        <f>IF(Z13&gt;0, (R13*SUMPRODUCT(K13:$K$98, X13:$X$98)-K13*$AZ$3)/Z13, 0)</f>
        <v>550.27294875058396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</v>
      </c>
      <c r="S14">
        <f t="shared" si="1"/>
        <v>704.88072715975113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397.23017286154396</v>
      </c>
      <c r="AC14">
        <f t="shared" si="2"/>
        <v>484.22302007198596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-2770.2263093299603</v>
      </c>
      <c r="AI14">
        <f t="shared" si="7"/>
        <v>-2804.574178509411</v>
      </c>
      <c r="AJ14">
        <f t="shared" si="8"/>
        <v>-86.992847210441994</v>
      </c>
      <c r="AK14">
        <f t="shared" si="30"/>
        <v>27.806112100308081</v>
      </c>
      <c r="AL14">
        <f t="shared" si="9"/>
        <v>-2863.7609136195451</v>
      </c>
      <c r="AN14">
        <f t="shared" si="10"/>
        <v>0</v>
      </c>
      <c r="AO14">
        <f t="shared" si="11"/>
        <v>0</v>
      </c>
      <c r="AP14">
        <f t="shared" si="12"/>
        <v>-16.096055115188296</v>
      </c>
      <c r="AQ14">
        <f t="shared" si="13"/>
        <v>-1298.1799576433766</v>
      </c>
      <c r="AR14">
        <f t="shared" si="14"/>
        <v>-1314.276012758565</v>
      </c>
      <c r="AS14">
        <f t="shared" si="15"/>
        <v>-40.766478293336071</v>
      </c>
      <c r="AT14">
        <f t="shared" si="16"/>
        <v>13.030465167062779</v>
      </c>
      <c r="AU14">
        <f t="shared" si="17"/>
        <v>-1342.0120258848383</v>
      </c>
      <c r="AW14">
        <v>11</v>
      </c>
      <c r="AX14">
        <f>IF(Z14&gt;0, (R14*SUMPRODUCT(K14:$K$98, X14:$X$98)-K14*$AZ$3)/Z14, 0)</f>
        <v>704.88072715975113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</v>
      </c>
      <c r="S15">
        <f t="shared" si="1"/>
        <v>754.77054797969254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484.22302007198596</v>
      </c>
      <c r="AC15">
        <f t="shared" si="2"/>
        <v>491.19342177174622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-2930.2716075938979</v>
      </c>
      <c r="AI15">
        <f t="shared" si="7"/>
        <v>-2962.8108622777572</v>
      </c>
      <c r="AJ15">
        <f t="shared" si="8"/>
        <v>-6.9704016997602594</v>
      </c>
      <c r="AK15">
        <f t="shared" si="30"/>
        <v>33.89561140503902</v>
      </c>
      <c r="AL15">
        <f t="shared" si="9"/>
        <v>-2935.8856525724786</v>
      </c>
      <c r="AN15">
        <f t="shared" si="10"/>
        <v>0</v>
      </c>
      <c r="AO15">
        <f t="shared" si="11"/>
        <v>0</v>
      </c>
      <c r="AP15">
        <f t="shared" si="12"/>
        <v>-13.614736136026803</v>
      </c>
      <c r="AQ15">
        <f t="shared" si="13"/>
        <v>-1226.0537351542746</v>
      </c>
      <c r="AR15">
        <f t="shared" si="14"/>
        <v>-1239.6684712903013</v>
      </c>
      <c r="AS15">
        <f t="shared" si="15"/>
        <v>-2.9164829012332159</v>
      </c>
      <c r="AT15">
        <f t="shared" si="16"/>
        <v>14.182248792496699</v>
      </c>
      <c r="AU15">
        <f t="shared" si="17"/>
        <v>-1228.402705399038</v>
      </c>
      <c r="AW15">
        <v>12</v>
      </c>
      <c r="AX15">
        <f>IF(Z15&gt;0, (R15*SUMPRODUCT(K15:$K$98, X15:$X$98)-K15*$AZ$3)/Z15, 0)</f>
        <v>754.77054797969254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</v>
      </c>
      <c r="S16">
        <f t="shared" si="1"/>
        <v>701.58905646242965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491.19342177174622</v>
      </c>
      <c r="AC16">
        <f t="shared" si="2"/>
        <v>430.45250745954945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-3073.7873084354696</v>
      </c>
      <c r="AI16">
        <f t="shared" si="7"/>
        <v>-3104.4642769182728</v>
      </c>
      <c r="AJ16">
        <f t="shared" si="8"/>
        <v>60.740914312196765</v>
      </c>
      <c r="AK16">
        <f t="shared" si="30"/>
        <v>34.38353952402224</v>
      </c>
      <c r="AL16">
        <f t="shared" si="9"/>
        <v>-3009.339823082054</v>
      </c>
      <c r="AN16">
        <f t="shared" si="10"/>
        <v>0</v>
      </c>
      <c r="AO16">
        <f t="shared" si="11"/>
        <v>0</v>
      </c>
      <c r="AP16">
        <f t="shared" si="12"/>
        <v>-11.460301548644006</v>
      </c>
      <c r="AQ16">
        <f t="shared" si="13"/>
        <v>-1148.3054289022291</v>
      </c>
      <c r="AR16">
        <f t="shared" si="14"/>
        <v>-1159.7657304508732</v>
      </c>
      <c r="AS16">
        <f t="shared" si="15"/>
        <v>22.691590101164916</v>
      </c>
      <c r="AT16">
        <f t="shared" si="16"/>
        <v>12.845002317484843</v>
      </c>
      <c r="AU16">
        <f t="shared" si="17"/>
        <v>-1124.2291380322235</v>
      </c>
      <c r="AW16">
        <v>13</v>
      </c>
      <c r="AX16">
        <f>IF(Z16&gt;0, (R16*SUMPRODUCT(K16:$K$98, X16:$X$98)-K16*$AZ$3)/Z16, 0)</f>
        <v>701.58905646242965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</v>
      </c>
      <c r="S17">
        <f t="shared" si="1"/>
        <v>560.62022850567826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430.45250745954945</v>
      </c>
      <c r="AC17">
        <f t="shared" si="2"/>
        <v>322.60495430917399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-3196.1032758768811</v>
      </c>
      <c r="AI17">
        <f t="shared" si="7"/>
        <v>-3224.8754230369177</v>
      </c>
      <c r="AJ17">
        <f t="shared" si="8"/>
        <v>107.84755315037546</v>
      </c>
      <c r="AK17">
        <f t="shared" si="30"/>
        <v>30.131675522168464</v>
      </c>
      <c r="AL17">
        <f t="shared" si="9"/>
        <v>-3086.896194364374</v>
      </c>
      <c r="AN17">
        <f t="shared" si="10"/>
        <v>0</v>
      </c>
      <c r="AO17">
        <f t="shared" si="11"/>
        <v>0</v>
      </c>
      <c r="AP17">
        <f t="shared" si="12"/>
        <v>-9.5970521605537851</v>
      </c>
      <c r="AQ17">
        <f t="shared" si="13"/>
        <v>-1066.0716309595114</v>
      </c>
      <c r="AR17">
        <f t="shared" si="14"/>
        <v>-1075.668683120065</v>
      </c>
      <c r="AS17">
        <f t="shared" si="15"/>
        <v>35.972935464818285</v>
      </c>
      <c r="AT17">
        <f t="shared" si="16"/>
        <v>10.050527687860086</v>
      </c>
      <c r="AU17">
        <f t="shared" si="17"/>
        <v>-1029.6452199673868</v>
      </c>
      <c r="AW17">
        <v>14</v>
      </c>
      <c r="AX17">
        <f>IF(Z17&gt;0, (R17*SUMPRODUCT(K17:$K$98, X17:$X$98)-K17*$AZ$3)/Z17, 0)</f>
        <v>560.62022850567826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</v>
      </c>
      <c r="S18">
        <f t="shared" si="1"/>
        <v>345.74556784538061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322.60495430917399</v>
      </c>
      <c r="AC18">
        <f t="shared" si="2"/>
        <v>185.51356955667416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-3312.7566038406635</v>
      </c>
      <c r="AI18">
        <f t="shared" si="7"/>
        <v>-3339.5846512271792</v>
      </c>
      <c r="AJ18">
        <f t="shared" si="8"/>
        <v>137.09138475249983</v>
      </c>
      <c r="AK18">
        <f t="shared" si="30"/>
        <v>22.582346801642181</v>
      </c>
      <c r="AL18">
        <f t="shared" si="9"/>
        <v>-3179.9109196730374</v>
      </c>
      <c r="AN18">
        <f t="shared" si="10"/>
        <v>0</v>
      </c>
      <c r="AO18">
        <f t="shared" si="11"/>
        <v>0</v>
      </c>
      <c r="AP18">
        <f t="shared" si="12"/>
        <v>-7.9898131758573081</v>
      </c>
      <c r="AQ18">
        <f t="shared" si="13"/>
        <v>-986.5908606929687</v>
      </c>
      <c r="AR18">
        <f t="shared" si="14"/>
        <v>-994.58067386882601</v>
      </c>
      <c r="AS18">
        <f t="shared" si="15"/>
        <v>40.827963974097365</v>
      </c>
      <c r="AT18">
        <f t="shared" si="16"/>
        <v>6.7253769690382201</v>
      </c>
      <c r="AU18">
        <f t="shared" si="17"/>
        <v>-947.02733292569053</v>
      </c>
      <c r="AW18">
        <v>15</v>
      </c>
      <c r="AX18">
        <f>IF(Z18&gt;0, (R18*SUMPRODUCT(K18:$K$98, X18:$X$98)-K18*$AZ$3)/Z18, 0)</f>
        <v>345.74556784538061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</v>
      </c>
      <c r="S19">
        <f t="shared" si="1"/>
        <v>57.08196478555427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185.51356955667416</v>
      </c>
      <c r="AC19">
        <f t="shared" si="2"/>
        <v>28.369357262822632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-3420.1981955613815</v>
      </c>
      <c r="AI19">
        <f t="shared" si="7"/>
        <v>-3445.0478633762514</v>
      </c>
      <c r="AJ19">
        <f t="shared" si="8"/>
        <v>157.14421229385152</v>
      </c>
      <c r="AK19">
        <f t="shared" si="30"/>
        <v>12.985949868967191</v>
      </c>
      <c r="AL19">
        <f t="shared" si="9"/>
        <v>-3274.9177012134328</v>
      </c>
      <c r="AN19">
        <f t="shared" si="10"/>
        <v>0</v>
      </c>
      <c r="AO19">
        <f t="shared" si="11"/>
        <v>0</v>
      </c>
      <c r="AP19">
        <f t="shared" si="12"/>
        <v>-6.6076970700019766</v>
      </c>
      <c r="AQ19">
        <f t="shared" si="13"/>
        <v>-909.454153029498</v>
      </c>
      <c r="AR19">
        <f t="shared" si="14"/>
        <v>-916.06185009950002</v>
      </c>
      <c r="AS19">
        <f t="shared" si="15"/>
        <v>41.78572361118232</v>
      </c>
      <c r="AT19">
        <f t="shared" si="16"/>
        <v>3.4530531168316103</v>
      </c>
      <c r="AU19">
        <f t="shared" si="17"/>
        <v>-870.82307337148609</v>
      </c>
      <c r="AW19">
        <v>16</v>
      </c>
      <c r="AX19">
        <f>IF(Z19&gt;0, (R19*SUMPRODUCT(K19:$K$98, X19:$X$98)-K19*$AZ$3)/Z19, 0)</f>
        <v>57.08196478555427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</v>
      </c>
      <c r="S20">
        <f t="shared" si="1"/>
        <v>-307.56935499323697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28.369357262822632</v>
      </c>
      <c r="AC20">
        <f t="shared" si="2"/>
        <v>-140.50743112460805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-3519.1723335448196</v>
      </c>
      <c r="AI20">
        <f t="shared" si="7"/>
        <v>-3542.0139185147686</v>
      </c>
      <c r="AJ20">
        <f t="shared" si="8"/>
        <v>168.87678838743068</v>
      </c>
      <c r="AK20">
        <f t="shared" si="30"/>
        <v>1.9858550083975843</v>
      </c>
      <c r="AL20">
        <f t="shared" si="9"/>
        <v>-3371.1512751189402</v>
      </c>
      <c r="AN20">
        <f t="shared" si="10"/>
        <v>0</v>
      </c>
      <c r="AO20">
        <f t="shared" si="11"/>
        <v>0</v>
      </c>
      <c r="AP20">
        <f t="shared" si="12"/>
        <v>-5.4229768498230353</v>
      </c>
      <c r="AQ20">
        <f t="shared" si="13"/>
        <v>-835.51076339313909</v>
      </c>
      <c r="AR20">
        <f t="shared" si="14"/>
        <v>-840.93374024296224</v>
      </c>
      <c r="AS20">
        <f t="shared" si="15"/>
        <v>40.094192898714098</v>
      </c>
      <c r="AT20">
        <f t="shared" si="16"/>
        <v>0.47147541432932871</v>
      </c>
      <c r="AU20">
        <f t="shared" si="17"/>
        <v>-800.36807192991876</v>
      </c>
      <c r="AW20">
        <v>17</v>
      </c>
      <c r="AX20">
        <f>IF(Z20&gt;0, (R20*SUMPRODUCT(K20:$K$98, X20:$X$98)-K20*$AZ$3)/Z20, 0)</f>
        <v>-307.56935499323697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</v>
      </c>
      <c r="S21">
        <f t="shared" si="1"/>
        <v>-756.35679516693278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-140.50743112460805</v>
      </c>
      <c r="AC21">
        <f t="shared" si="2"/>
        <v>-314.78840465875692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-3607.3025327174219</v>
      </c>
      <c r="AI21">
        <f t="shared" si="7"/>
        <v>-3628.1120505713125</v>
      </c>
      <c r="AJ21">
        <f t="shared" si="8"/>
        <v>174.28097353414887</v>
      </c>
      <c r="AK21">
        <f t="shared" si="30"/>
        <v>-9.8355201787225646</v>
      </c>
      <c r="AL21">
        <f t="shared" si="9"/>
        <v>-3463.6665972158862</v>
      </c>
      <c r="AN21">
        <f t="shared" si="10"/>
        <v>0</v>
      </c>
      <c r="AO21">
        <f t="shared" si="11"/>
        <v>0</v>
      </c>
      <c r="AP21">
        <f t="shared" si="12"/>
        <v>-4.4111874134585465</v>
      </c>
      <c r="AQ21">
        <f t="shared" si="13"/>
        <v>-764.67353259148706</v>
      </c>
      <c r="AR21">
        <f t="shared" si="14"/>
        <v>-769.08472000494555</v>
      </c>
      <c r="AS21">
        <f t="shared" si="15"/>
        <v>36.943962001282088</v>
      </c>
      <c r="AT21">
        <f t="shared" si="16"/>
        <v>-2.0849268648041592</v>
      </c>
      <c r="AU21">
        <f t="shared" si="17"/>
        <v>-734.22568486846762</v>
      </c>
      <c r="AW21">
        <v>18</v>
      </c>
      <c r="AX21">
        <f>IF(Z21&gt;0, (R21*SUMPRODUCT(K21:$K$98, X21:$X$98)-K21*$AZ$3)/Z21, 0)</f>
        <v>-756.35679516693278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</v>
      </c>
      <c r="S22">
        <f t="shared" si="1"/>
        <v>-1303.3319211443634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-314.78840465875692</v>
      </c>
      <c r="AC22">
        <f t="shared" si="2"/>
        <v>-489.07819630471477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-3677.6233891874685</v>
      </c>
      <c r="AI22">
        <f t="shared" si="7"/>
        <v>-3696.3860001682265</v>
      </c>
      <c r="AJ22">
        <f t="shared" si="8"/>
        <v>174.28979164595785</v>
      </c>
      <c r="AK22">
        <f t="shared" si="30"/>
        <v>-22.035188326112987</v>
      </c>
      <c r="AL22">
        <f t="shared" si="9"/>
        <v>-3544.1313968483814</v>
      </c>
      <c r="AN22">
        <f t="shared" si="10"/>
        <v>0</v>
      </c>
      <c r="AO22">
        <f t="shared" si="11"/>
        <v>0</v>
      </c>
      <c r="AP22">
        <f t="shared" si="12"/>
        <v>-3.5511477584035553</v>
      </c>
      <c r="AQ22">
        <f t="shared" si="13"/>
        <v>-696.05366055710397</v>
      </c>
      <c r="AR22">
        <f t="shared" si="14"/>
        <v>-699.60480831550751</v>
      </c>
      <c r="AS22">
        <f t="shared" si="15"/>
        <v>32.987349338048226</v>
      </c>
      <c r="AT22">
        <f t="shared" si="16"/>
        <v>-4.1705394686552726</v>
      </c>
      <c r="AU22">
        <f t="shared" si="17"/>
        <v>-670.78799844611444</v>
      </c>
      <c r="AW22">
        <v>19</v>
      </c>
      <c r="AX22">
        <f>IF(Z22&gt;0, (R22*SUMPRODUCT(K22:$K$98, X22:$X$98)-K22*$AZ$3)/Z22, 0)</f>
        <v>-1303.3319211443634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</v>
      </c>
      <c r="S23">
        <f t="shared" si="1"/>
        <v>-1969.2529811651671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-489.07819630471477</v>
      </c>
      <c r="AC23">
        <f t="shared" si="2"/>
        <v>-658.00351673188334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-3736.1055494722232</v>
      </c>
      <c r="AI23">
        <f t="shared" si="7"/>
        <v>-3752.8124815684378</v>
      </c>
      <c r="AJ23">
        <f t="shared" si="8"/>
        <v>168.92532042716857</v>
      </c>
      <c r="AK23">
        <f t="shared" si="30"/>
        <v>-34.23547374133004</v>
      </c>
      <c r="AL23">
        <f t="shared" si="9"/>
        <v>-3618.1226348825994</v>
      </c>
      <c r="AN23">
        <f t="shared" si="10"/>
        <v>0</v>
      </c>
      <c r="AO23">
        <f t="shared" si="11"/>
        <v>0</v>
      </c>
      <c r="AP23">
        <f t="shared" si="12"/>
        <v>-2.8232813140660302</v>
      </c>
      <c r="AQ23">
        <f t="shared" si="13"/>
        <v>-631.35930190279623</v>
      </c>
      <c r="AR23">
        <f t="shared" si="14"/>
        <v>-634.18258321686233</v>
      </c>
      <c r="AS23">
        <f t="shared" si="15"/>
        <v>28.546455919498705</v>
      </c>
      <c r="AT23">
        <f t="shared" si="16"/>
        <v>-5.7854052877845081</v>
      </c>
      <c r="AU23">
        <f t="shared" si="17"/>
        <v>-611.42153258514816</v>
      </c>
      <c r="AW23">
        <v>20</v>
      </c>
      <c r="AX23">
        <f>IF(Z23&gt;0, (R23*SUMPRODUCT(K23:$K$98, X23:$X$98)-K23*$AZ$3)/Z23, 0)</f>
        <v>-1969.2529811651671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</v>
      </c>
      <c r="S24">
        <f t="shared" si="1"/>
        <v>-2792.2022362275002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-658.00351673188334</v>
      </c>
      <c r="AC24">
        <f t="shared" si="2"/>
        <v>-818.71251494723674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-3758.3352756586773</v>
      </c>
      <c r="AI24">
        <f t="shared" si="7"/>
        <v>-3772.9959707961002</v>
      </c>
      <c r="AJ24">
        <f t="shared" si="8"/>
        <v>160.7089982153534</v>
      </c>
      <c r="AK24">
        <f t="shared" si="30"/>
        <v>-46.060246171231839</v>
      </c>
      <c r="AL24">
        <f t="shared" si="9"/>
        <v>-3658.3472187519787</v>
      </c>
      <c r="AN24">
        <f t="shared" si="10"/>
        <v>0</v>
      </c>
      <c r="AO24">
        <f t="shared" si="11"/>
        <v>0</v>
      </c>
      <c r="AP24">
        <f t="shared" si="12"/>
        <v>-2.2120451470134928</v>
      </c>
      <c r="AQ24">
        <f t="shared" si="13"/>
        <v>-567.06774333974658</v>
      </c>
      <c r="AR24">
        <f t="shared" si="14"/>
        <v>-569.27978848676014</v>
      </c>
      <c r="AS24">
        <f t="shared" si="15"/>
        <v>24.248206258394571</v>
      </c>
      <c r="AT24">
        <f t="shared" si="16"/>
        <v>-6.9496939304905512</v>
      </c>
      <c r="AU24">
        <f t="shared" si="17"/>
        <v>-551.98127615885608</v>
      </c>
      <c r="AW24">
        <v>21</v>
      </c>
      <c r="AX24">
        <f>IF(Z24&gt;0, (R24*SUMPRODUCT(K24:$K$98, X24:$X$98)-K24*$AZ$3)/Z24, 0)</f>
        <v>-2792.2022362275002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</v>
      </c>
      <c r="S25">
        <f t="shared" si="1"/>
        <v>-3817.1437932986023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-818.71251494723674</v>
      </c>
      <c r="AC25">
        <f t="shared" si="2"/>
        <v>-965.55677285176762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-3732.9078378884724</v>
      </c>
      <c r="AI25">
        <f t="shared" si="7"/>
        <v>-3745.5554721555768</v>
      </c>
      <c r="AJ25">
        <f t="shared" si="8"/>
        <v>146.84425790453088</v>
      </c>
      <c r="AK25">
        <f t="shared" si="30"/>
        <v>-57.309876046306577</v>
      </c>
      <c r="AL25">
        <f t="shared" si="9"/>
        <v>-3656.0210902973527</v>
      </c>
      <c r="AN25">
        <f t="shared" si="10"/>
        <v>0</v>
      </c>
      <c r="AO25">
        <f t="shared" si="11"/>
        <v>0</v>
      </c>
      <c r="AP25">
        <f t="shared" si="12"/>
        <v>-1.703847414287984</v>
      </c>
      <c r="AQ25">
        <f t="shared" si="13"/>
        <v>-502.88498489431436</v>
      </c>
      <c r="AR25">
        <f t="shared" si="14"/>
        <v>-504.58883230860238</v>
      </c>
      <c r="AS25">
        <f t="shared" si="15"/>
        <v>19.782372248415282</v>
      </c>
      <c r="AT25">
        <f t="shared" si="16"/>
        <v>-7.7205967576590817</v>
      </c>
      <c r="AU25">
        <f t="shared" si="17"/>
        <v>-492.52705681784619</v>
      </c>
      <c r="AW25">
        <v>22</v>
      </c>
      <c r="AX25">
        <f>IF(Z25&gt;0, (R25*SUMPRODUCT(K25:$K$98, X25:$X$98)-K25*$AZ$3)/Z25, 0)</f>
        <v>-3817.1437932986023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</v>
      </c>
      <c r="S26">
        <f t="shared" si="1"/>
        <v>-5111.3317125442682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-965.55677285176762</v>
      </c>
      <c r="AC26">
        <f t="shared" si="2"/>
        <v>-1093.2422171789242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-3653.7173649162714</v>
      </c>
      <c r="AI26">
        <f t="shared" si="7"/>
        <v>-3664.4116641582468</v>
      </c>
      <c r="AJ26">
        <f t="shared" si="8"/>
        <v>127.68544432715657</v>
      </c>
      <c r="AK26">
        <f t="shared" si="30"/>
        <v>-67.588974099623741</v>
      </c>
      <c r="AL26">
        <f t="shared" si="9"/>
        <v>-3604.3151939307136</v>
      </c>
      <c r="AN26">
        <f t="shared" si="10"/>
        <v>0</v>
      </c>
      <c r="AO26">
        <f t="shared" si="11"/>
        <v>0</v>
      </c>
      <c r="AP26">
        <f t="shared" si="12"/>
        <v>-1.2863398097002039</v>
      </c>
      <c r="AQ26">
        <f t="shared" si="13"/>
        <v>-439.47920228727827</v>
      </c>
      <c r="AR26">
        <f t="shared" si="14"/>
        <v>-440.76554209697849</v>
      </c>
      <c r="AS26">
        <f t="shared" si="15"/>
        <v>15.358357423982461</v>
      </c>
      <c r="AT26">
        <f t="shared" si="16"/>
        <v>-8.1297882277215638</v>
      </c>
      <c r="AU26">
        <f t="shared" si="17"/>
        <v>-433.53697290071756</v>
      </c>
      <c r="AW26">
        <v>23</v>
      </c>
      <c r="AX26">
        <f>IF(Z26&gt;0, (R26*SUMPRODUCT(K26:$K$98, X26:$X$98)-K26*$AZ$3)/Z26, 0)</f>
        <v>-5111.3317125442682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</v>
      </c>
      <c r="S27">
        <f t="shared" si="1"/>
        <v>-6776.1445830120811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-1093.2422171789242</v>
      </c>
      <c r="AC27">
        <f t="shared" si="2"/>
        <v>-1197.7218296740984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-3499.1476553972188</v>
      </c>
      <c r="AI27">
        <f t="shared" si="7"/>
        <v>-3507.9854378190757</v>
      </c>
      <c r="AJ27">
        <f t="shared" si="8"/>
        <v>104.47961249517425</v>
      </c>
      <c r="AK27">
        <f t="shared" si="30"/>
        <v>-76.526955202524704</v>
      </c>
      <c r="AL27">
        <f t="shared" si="9"/>
        <v>-3480.032780526426</v>
      </c>
      <c r="AN27">
        <f t="shared" si="10"/>
        <v>0</v>
      </c>
      <c r="AO27">
        <f t="shared" si="11"/>
        <v>0</v>
      </c>
      <c r="AP27">
        <f t="shared" si="12"/>
        <v>-0.94913646960366738</v>
      </c>
      <c r="AQ27">
        <f t="shared" si="13"/>
        <v>-375.79208151266801</v>
      </c>
      <c r="AR27">
        <f t="shared" si="14"/>
        <v>-376.74121798227168</v>
      </c>
      <c r="AS27">
        <f t="shared" si="15"/>
        <v>11.220621397510429</v>
      </c>
      <c r="AT27">
        <f t="shared" si="16"/>
        <v>-8.2186368280360149</v>
      </c>
      <c r="AU27">
        <f t="shared" si="17"/>
        <v>-373.7392334127972</v>
      </c>
      <c r="AW27">
        <v>24</v>
      </c>
      <c r="AX27">
        <f>IF(Z27&gt;0, (R27*SUMPRODUCT(K27:$K$98, X27:$X$98)-K27*$AZ$3)/Z27, 0)</f>
        <v>-6776.1445830120811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</v>
      </c>
      <c r="S28">
        <f t="shared" si="1"/>
        <v>-8955.6212153455508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-1197.7218296740984</v>
      </c>
      <c r="AC28">
        <f t="shared" si="2"/>
        <v>-1274.4071345866723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-3268.5609082793853</v>
      </c>
      <c r="AI28">
        <f t="shared" si="7"/>
        <v>-3275.676032422884</v>
      </c>
      <c r="AJ28">
        <f t="shared" si="8"/>
        <v>76.685304912573883</v>
      </c>
      <c r="AK28">
        <f t="shared" si="30"/>
        <v>-83.840528077186903</v>
      </c>
      <c r="AL28">
        <f t="shared" si="9"/>
        <v>-3282.8312555874968</v>
      </c>
      <c r="AN28">
        <f t="shared" si="10"/>
        <v>0</v>
      </c>
      <c r="AO28">
        <f t="shared" si="11"/>
        <v>0</v>
      </c>
      <c r="AP28">
        <f t="shared" si="12"/>
        <v>-0.68225985078267259</v>
      </c>
      <c r="AQ28">
        <f t="shared" si="13"/>
        <v>-313.41798576970979</v>
      </c>
      <c r="AR28">
        <f t="shared" si="14"/>
        <v>-314.10024562049244</v>
      </c>
      <c r="AS28">
        <f t="shared" si="15"/>
        <v>7.353252540882603</v>
      </c>
      <c r="AT28">
        <f t="shared" si="16"/>
        <v>-8.0393574338051277</v>
      </c>
      <c r="AU28">
        <f t="shared" si="17"/>
        <v>-314.78635051341496</v>
      </c>
      <c r="AW28">
        <v>25</v>
      </c>
      <c r="AX28">
        <f>IF(Z28&gt;0, (R28*SUMPRODUCT(K28:$K$98, X28:$X$98)-K28*$AZ$3)/Z28, 0)</f>
        <v>-8955.6212153455508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</v>
      </c>
      <c r="S29">
        <f t="shared" si="1"/>
        <v>-11871.674808521546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-1274.4071345866723</v>
      </c>
      <c r="AC29">
        <f t="shared" si="2"/>
        <v>-1320.7654983920124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-2962.5947505087838</v>
      </c>
      <c r="AI29">
        <f t="shared" si="7"/>
        <v>-2968.1574260355933</v>
      </c>
      <c r="AJ29">
        <f t="shared" si="8"/>
        <v>46.358363805340105</v>
      </c>
      <c r="AK29">
        <f t="shared" si="30"/>
        <v>-89.208499421067074</v>
      </c>
      <c r="AL29">
        <f t="shared" si="9"/>
        <v>-3011.0075616513204</v>
      </c>
      <c r="AN29">
        <f t="shared" si="10"/>
        <v>0</v>
      </c>
      <c r="AO29">
        <f t="shared" si="11"/>
        <v>0</v>
      </c>
      <c r="AP29">
        <f t="shared" si="12"/>
        <v>-0.47624786128758428</v>
      </c>
      <c r="AQ29">
        <f t="shared" si="13"/>
        <v>-253.64222791562733</v>
      </c>
      <c r="AR29">
        <f t="shared" si="14"/>
        <v>-254.11847577691492</v>
      </c>
      <c r="AS29">
        <f t="shared" si="15"/>
        <v>3.9689662840624074</v>
      </c>
      <c r="AT29">
        <f t="shared" si="16"/>
        <v>-7.6375759925597411</v>
      </c>
      <c r="AU29">
        <f t="shared" si="17"/>
        <v>-257.78708548541226</v>
      </c>
      <c r="AW29">
        <v>26</v>
      </c>
      <c r="AX29">
        <f>IF(Z29&gt;0, (R29*SUMPRODUCT(K29:$K$98, X29:$X$98)-K29*$AZ$3)/Z29, 0)</f>
        <v>-11871.674808521546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</v>
      </c>
      <c r="S30">
        <f t="shared" si="1"/>
        <v>-15879.110119051178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-1320.7654983920124</v>
      </c>
      <c r="AC30">
        <f t="shared" si="2"/>
        <v>-1335.961635268025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-2600.7694330568766</v>
      </c>
      <c r="AI30">
        <f t="shared" si="7"/>
        <v>-2604.9760971118894</v>
      </c>
      <c r="AJ30">
        <f t="shared" si="8"/>
        <v>15.196136876012588</v>
      </c>
      <c r="AK30">
        <f t="shared" si="30"/>
        <v>-92.453584887440883</v>
      </c>
      <c r="AL30">
        <f t="shared" si="9"/>
        <v>-2682.2335451233175</v>
      </c>
      <c r="AN30">
        <f t="shared" si="10"/>
        <v>0</v>
      </c>
      <c r="AO30">
        <f t="shared" si="11"/>
        <v>0</v>
      </c>
      <c r="AP30">
        <f t="shared" si="12"/>
        <v>-0.32156525567144062</v>
      </c>
      <c r="AQ30">
        <f t="shared" si="13"/>
        <v>-198.80767200481247</v>
      </c>
      <c r="AR30">
        <f t="shared" si="14"/>
        <v>-199.12923726048393</v>
      </c>
      <c r="AS30">
        <f t="shared" si="15"/>
        <v>1.1616210792802244</v>
      </c>
      <c r="AT30">
        <f t="shared" si="16"/>
        <v>-7.067324671825097</v>
      </c>
      <c r="AU30">
        <f t="shared" si="17"/>
        <v>-205.03494085302879</v>
      </c>
      <c r="AW30">
        <v>27</v>
      </c>
      <c r="AX30">
        <f>IF(Z30&gt;0, (R30*SUMPRODUCT(K30:$K$98, X30:$X$98)-K30*$AZ$3)/Z30, 0)</f>
        <v>-15879.110119051178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</v>
      </c>
      <c r="S31">
        <f t="shared" si="1"/>
        <v>-21598.072400897159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-1335.961635268025</v>
      </c>
      <c r="AC31">
        <f t="shared" si="2"/>
        <v>-1321.8710117017522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-2208.8754450210668</v>
      </c>
      <c r="AI31">
        <f t="shared" si="7"/>
        <v>-2211.9356047130186</v>
      </c>
      <c r="AJ31">
        <f t="shared" si="8"/>
        <v>-14.090623566272825</v>
      </c>
      <c r="AK31">
        <f t="shared" si="30"/>
        <v>-93.517314468761754</v>
      </c>
      <c r="AL31">
        <f t="shared" si="9"/>
        <v>-2319.5435427480534</v>
      </c>
      <c r="AN31">
        <f t="shared" si="10"/>
        <v>0</v>
      </c>
      <c r="AO31">
        <f t="shared" si="11"/>
        <v>0</v>
      </c>
      <c r="AP31">
        <f t="shared" si="12"/>
        <v>-0.20886100110384109</v>
      </c>
      <c r="AQ31">
        <f t="shared" si="13"/>
        <v>-150.75943192575744</v>
      </c>
      <c r="AR31">
        <f t="shared" si="14"/>
        <v>-150.96829292686127</v>
      </c>
      <c r="AS31">
        <f t="shared" si="15"/>
        <v>-0.9617085513441983</v>
      </c>
      <c r="AT31">
        <f t="shared" si="16"/>
        <v>-6.3827126315845639</v>
      </c>
      <c r="AU31">
        <f t="shared" si="17"/>
        <v>-158.31271410979002</v>
      </c>
      <c r="AW31">
        <v>28</v>
      </c>
      <c r="AX31">
        <f>IF(Z31&gt;0, (R31*SUMPRODUCT(K31:$K$98, X31:$X$98)-K31*$AZ$3)/Z31, 0)</f>
        <v>-21598.072400897159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</v>
      </c>
      <c r="S32">
        <f t="shared" si="1"/>
        <v>-30146.714392862505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-1321.8710117017522</v>
      </c>
      <c r="AC32">
        <f t="shared" si="2"/>
        <v>-1282.5426797247551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-1804.7796709636409</v>
      </c>
      <c r="AI32">
        <f t="shared" si="7"/>
        <v>-1806.9068392231916</v>
      </c>
      <c r="AJ32">
        <f t="shared" si="8"/>
        <v>-39.328331976997106</v>
      </c>
      <c r="AK32">
        <f t="shared" si="30"/>
        <v>-92.530970819122658</v>
      </c>
      <c r="AL32">
        <f t="shared" si="9"/>
        <v>-1938.7661420193112</v>
      </c>
      <c r="AN32">
        <f t="shared" si="10"/>
        <v>0</v>
      </c>
      <c r="AO32">
        <f t="shared" si="11"/>
        <v>0</v>
      </c>
      <c r="AP32">
        <f t="shared" si="12"/>
        <v>-0.12962748240093608</v>
      </c>
      <c r="AQ32">
        <f t="shared" si="13"/>
        <v>-109.98144786384685</v>
      </c>
      <c r="AR32">
        <f t="shared" si="14"/>
        <v>-110.11107534624779</v>
      </c>
      <c r="AS32">
        <f t="shared" si="15"/>
        <v>-2.3966287755173346</v>
      </c>
      <c r="AT32">
        <f t="shared" si="16"/>
        <v>-5.6387437794557762</v>
      </c>
      <c r="AU32">
        <f t="shared" si="17"/>
        <v>-118.1464479012209</v>
      </c>
      <c r="AW32">
        <v>29</v>
      </c>
      <c r="AX32">
        <f>IF(Z32&gt;0, (R32*SUMPRODUCT(K32:$K$98, X32:$X$98)-K32*$AZ$3)/Z32, 0)</f>
        <v>-30146.714392862505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</v>
      </c>
      <c r="S33">
        <f t="shared" si="1"/>
        <v>-43638.742908545217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-1282.5426797247551</v>
      </c>
      <c r="AC33">
        <f t="shared" si="2"/>
        <v>-1222.8029098182853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-1409.6892702560551</v>
      </c>
      <c r="AI33">
        <f t="shared" si="7"/>
        <v>-1411.0903221978824</v>
      </c>
      <c r="AJ33">
        <f t="shared" si="8"/>
        <v>-59.739769906469746</v>
      </c>
      <c r="AK33">
        <f t="shared" si="30"/>
        <v>-89.777987580732869</v>
      </c>
      <c r="AL33">
        <f t="shared" si="9"/>
        <v>-1560.6080796850849</v>
      </c>
      <c r="AN33">
        <f t="shared" si="10"/>
        <v>0</v>
      </c>
      <c r="AO33">
        <f t="shared" si="11"/>
        <v>0</v>
      </c>
      <c r="AP33">
        <f t="shared" si="12"/>
        <v>-7.6230971754422339E-2</v>
      </c>
      <c r="AQ33">
        <f t="shared" si="13"/>
        <v>-76.700927164238706</v>
      </c>
      <c r="AR33">
        <f t="shared" si="14"/>
        <v>-76.777158135993133</v>
      </c>
      <c r="AS33">
        <f t="shared" si="15"/>
        <v>-3.2504296067829377</v>
      </c>
      <c r="AT33">
        <f t="shared" si="16"/>
        <v>-4.8848033617585385</v>
      </c>
      <c r="AU33">
        <f t="shared" si="17"/>
        <v>-84.912391104534606</v>
      </c>
      <c r="AW33">
        <v>30</v>
      </c>
      <c r="AX33">
        <f>IF(Z33&gt;0, (R33*SUMPRODUCT(K33:$K$98, X33:$X$98)-K33*$AZ$3)/Z33, 0)</f>
        <v>-43638.742908545217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</v>
      </c>
      <c r="S34">
        <f t="shared" si="1"/>
        <v>-66157.580808719562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-1222.8029098182853</v>
      </c>
      <c r="AC34">
        <f t="shared" si="2"/>
        <v>-1147.9670354018842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-1038.8817970029224</v>
      </c>
      <c r="AI34">
        <f t="shared" si="7"/>
        <v>-1039.7493975268299</v>
      </c>
      <c r="AJ34">
        <f t="shared" si="8"/>
        <v>-74.835874416401111</v>
      </c>
      <c r="AK34">
        <f t="shared" si="30"/>
        <v>-85.596203687279981</v>
      </c>
      <c r="AL34">
        <f t="shared" si="9"/>
        <v>-1200.1814756305109</v>
      </c>
      <c r="AN34">
        <f t="shared" si="10"/>
        <v>0</v>
      </c>
      <c r="AO34">
        <f t="shared" si="11"/>
        <v>0</v>
      </c>
      <c r="AP34">
        <f t="shared" si="12"/>
        <v>-4.2148197121453561E-2</v>
      </c>
      <c r="AQ34">
        <f t="shared" si="13"/>
        <v>-50.469073680089494</v>
      </c>
      <c r="AR34">
        <f t="shared" si="14"/>
        <v>-50.51122187721095</v>
      </c>
      <c r="AS34">
        <f t="shared" si="15"/>
        <v>-3.6355408966941862</v>
      </c>
      <c r="AT34">
        <f t="shared" si="16"/>
        <v>-4.1582797225747612</v>
      </c>
      <c r="AU34">
        <f t="shared" si="17"/>
        <v>-58.305042496479899</v>
      </c>
      <c r="AW34">
        <v>31</v>
      </c>
      <c r="AX34">
        <f>IF(Z34&gt;0, (R34*SUMPRODUCT(K34:$K$98, X34:$X$98)-K34*$AZ$3)/Z34, 0)</f>
        <v>-66157.580808719562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-105985.90276060837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-1147.9670354018842</v>
      </c>
      <c r="AC35">
        <f t="shared" ref="AC35:AC69" si="33">S35*Z35</f>
        <v>-1063.1353933849739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-714.75771510090476</v>
      </c>
      <c r="AI35">
        <f t="shared" ref="AI35:AI66" si="38">SUM(AE35:AH35)</f>
        <v>-715.25926076202268</v>
      </c>
      <c r="AJ35">
        <f t="shared" ref="AJ35:AJ69" si="39">AB35-AC35</f>
        <v>-84.831642016910337</v>
      </c>
      <c r="AK35">
        <f t="shared" si="30"/>
        <v>-80.357692478131909</v>
      </c>
      <c r="AL35">
        <f t="shared" ref="AL35:AL66" si="40">SUM(AI35:AK35)</f>
        <v>-880.44859525706488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-2.175462752863716E-2</v>
      </c>
      <c r="AQ35">
        <f t="shared" ref="AQ35:AQ69" si="44">AH35*$K35</f>
        <v>-31.002736282438221</v>
      </c>
      <c r="AR35">
        <f t="shared" ref="AR35:AR69" si="45">AI35*$K35</f>
        <v>-31.024490909966858</v>
      </c>
      <c r="AS35">
        <f t="shared" ref="AS35:AS69" si="46">AJ35*$K35</f>
        <v>-3.6795867610679638</v>
      </c>
      <c r="AT35">
        <f t="shared" ref="AT35:AT69" si="47">AK35*$K35</f>
        <v>-3.4855284462555072</v>
      </c>
      <c r="AU35">
        <f t="shared" ref="AU35:AU69" si="48">AL35*$K35</f>
        <v>-38.189606117290325</v>
      </c>
      <c r="AW35">
        <v>32</v>
      </c>
      <c r="AX35">
        <f>IF(Z35&gt;0, (R35*SUMPRODUCT(K35:$K$98, X35:$X$98)-K35*$AZ$3)/Z35, 0)</f>
        <v>-105985.90276060837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</v>
      </c>
      <c r="S36">
        <f t="shared" si="32"/>
        <v>-170022.7196178943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-1063.1353933849739</v>
      </c>
      <c r="AC36">
        <f t="shared" si="33"/>
        <v>-973.33391922366218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-420.58755279101888</v>
      </c>
      <c r="AI36">
        <f t="shared" si="38"/>
        <v>-420.87378921913012</v>
      </c>
      <c r="AJ36">
        <f t="shared" si="39"/>
        <v>-89.801474161311717</v>
      </c>
      <c r="AK36">
        <f t="shared" si="30"/>
        <v>-74.419477536948179</v>
      </c>
      <c r="AL36">
        <f t="shared" si="40"/>
        <v>-585.09474091739003</v>
      </c>
      <c r="AN36">
        <f t="shared" si="41"/>
        <v>0</v>
      </c>
      <c r="AO36">
        <f t="shared" si="42"/>
        <v>0</v>
      </c>
      <c r="AP36">
        <f t="shared" si="43"/>
        <v>-1.1085315429862056E-2</v>
      </c>
      <c r="AQ36">
        <f t="shared" si="44"/>
        <v>-16.28844280697372</v>
      </c>
      <c r="AR36">
        <f t="shared" si="45"/>
        <v>-16.299528122403583</v>
      </c>
      <c r="AS36">
        <f t="shared" si="46"/>
        <v>-3.4778161316277756</v>
      </c>
      <c r="AT36">
        <f t="shared" si="47"/>
        <v>-2.88210479730424</v>
      </c>
      <c r="AU36">
        <f t="shared" si="48"/>
        <v>-22.659449051335599</v>
      </c>
      <c r="AW36">
        <v>33</v>
      </c>
      <c r="AX36">
        <f>IF(Z36&gt;0, (R36*SUMPRODUCT(K36:$K$98, X36:$X$98)-K36*$AZ$3)/Z36, 0)</f>
        <v>-170022.7196178943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</v>
      </c>
      <c r="S37">
        <f t="shared" si="32"/>
        <v>-273707.50462863053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-973.33391922366218</v>
      </c>
      <c r="AC37">
        <f t="shared" si="33"/>
        <v>-881.7614598487163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-244.59347536266549</v>
      </c>
      <c r="AI37">
        <f t="shared" si="38"/>
        <v>-244.75455268881427</v>
      </c>
      <c r="AJ37">
        <f t="shared" si="39"/>
        <v>-91.572459374945879</v>
      </c>
      <c r="AK37">
        <f t="shared" si="30"/>
        <v>-68.133374345656364</v>
      </c>
      <c r="AL37">
        <f t="shared" si="40"/>
        <v>-404.46038640941651</v>
      </c>
      <c r="AN37">
        <f t="shared" si="41"/>
        <v>0</v>
      </c>
      <c r="AO37">
        <f t="shared" si="42"/>
        <v>0</v>
      </c>
      <c r="AP37">
        <f t="shared" si="43"/>
        <v>-5.5697992288743729E-3</v>
      </c>
      <c r="AQ37">
        <f t="shared" si="44"/>
        <v>-8.4576556057573899</v>
      </c>
      <c r="AR37">
        <f t="shared" si="45"/>
        <v>-8.4632254049862645</v>
      </c>
      <c r="AS37">
        <f t="shared" si="46"/>
        <v>-3.1664308429206733</v>
      </c>
      <c r="AT37">
        <f t="shared" si="47"/>
        <v>-2.3559443465091925</v>
      </c>
      <c r="AU37">
        <f t="shared" si="48"/>
        <v>-13.98560059441613</v>
      </c>
      <c r="AW37">
        <v>34</v>
      </c>
      <c r="AX37">
        <f>IF(Z37&gt;0, (R37*SUMPRODUCT(K37:$K$98, X37:$X$98)-K37*$AZ$3)/Z37, 0)</f>
        <v>-273707.50462863053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</v>
      </c>
      <c r="S38">
        <f t="shared" si="32"/>
        <v>-444864.59233013738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-881.7614598487163</v>
      </c>
      <c r="AC38">
        <f t="shared" si="33"/>
        <v>-793.91473850633145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-140.47099568668531</v>
      </c>
      <c r="AI38">
        <f t="shared" si="38"/>
        <v>-140.56022674172928</v>
      </c>
      <c r="AJ38">
        <f t="shared" si="39"/>
        <v>-87.846721342384853</v>
      </c>
      <c r="AK38">
        <f t="shared" si="30"/>
        <v>-61.723302189410148</v>
      </c>
      <c r="AL38">
        <f t="shared" si="40"/>
        <v>-290.13025027352427</v>
      </c>
      <c r="AN38">
        <f t="shared" si="41"/>
        <v>0</v>
      </c>
      <c r="AO38">
        <f t="shared" si="42"/>
        <v>0</v>
      </c>
      <c r="AP38">
        <f t="shared" si="43"/>
        <v>-2.7548828424868669E-3</v>
      </c>
      <c r="AQ38">
        <f t="shared" si="44"/>
        <v>-4.3368436660720322</v>
      </c>
      <c r="AR38">
        <f t="shared" si="45"/>
        <v>-4.3395985489145197</v>
      </c>
      <c r="AS38">
        <f t="shared" si="46"/>
        <v>-2.712143493939994</v>
      </c>
      <c r="AT38">
        <f t="shared" si="47"/>
        <v>-1.905619810272094</v>
      </c>
      <c r="AU38">
        <f t="shared" si="48"/>
        <v>-8.9573618531266064</v>
      </c>
      <c r="AW38">
        <v>35</v>
      </c>
      <c r="AX38">
        <f>IF(Z38&gt;0, (R38*SUMPRODUCT(K38:$K$98, X38:$X$98)-K38*$AZ$3)/Z38, 0)</f>
        <v>-444864.59233013738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</v>
      </c>
      <c r="S39">
        <f t="shared" si="32"/>
        <v>-733318.00408067659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-793.91473850633145</v>
      </c>
      <c r="AC39">
        <f t="shared" si="33"/>
        <v>-712.26553132584786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-79.548340737248623</v>
      </c>
      <c r="AI39">
        <f t="shared" si="38"/>
        <v>-79.596905311373519</v>
      </c>
      <c r="AJ39">
        <f t="shared" si="39"/>
        <v>-81.649207180483586</v>
      </c>
      <c r="AK39">
        <f t="shared" si="30"/>
        <v>-55.574031695443203</v>
      </c>
      <c r="AL39">
        <f t="shared" si="40"/>
        <v>-216.82014418730031</v>
      </c>
      <c r="AN39">
        <f t="shared" si="41"/>
        <v>0</v>
      </c>
      <c r="AO39">
        <f t="shared" si="42"/>
        <v>0</v>
      </c>
      <c r="AP39">
        <f t="shared" si="43"/>
        <v>-1.3387166603543853E-3</v>
      </c>
      <c r="AQ39">
        <f t="shared" si="44"/>
        <v>-2.1928059901162253</v>
      </c>
      <c r="AR39">
        <f t="shared" si="45"/>
        <v>-2.1941447067765796</v>
      </c>
      <c r="AS39">
        <f t="shared" si="46"/>
        <v>-2.2507178519912103</v>
      </c>
      <c r="AT39">
        <f t="shared" si="47"/>
        <v>-1.5319372908002626</v>
      </c>
      <c r="AU39">
        <f t="shared" si="48"/>
        <v>-5.976799849568053</v>
      </c>
      <c r="AW39">
        <v>36</v>
      </c>
      <c r="AX39">
        <f>IF(Z39&gt;0, (R39*SUMPRODUCT(K39:$K$98, X39:$X$98)-K39*$AZ$3)/Z39, 0)</f>
        <v>-733318.00408067659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</v>
      </c>
      <c r="S40">
        <f t="shared" si="32"/>
        <v>-1228048.7402967096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-712.26553132584786</v>
      </c>
      <c r="AC40">
        <f t="shared" si="33"/>
        <v>-637.68507763153934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-44.231165528832797</v>
      </c>
      <c r="AI40">
        <f t="shared" si="38"/>
        <v>-44.257128874452022</v>
      </c>
      <c r="AJ40">
        <f t="shared" si="39"/>
        <v>-74.580453694308517</v>
      </c>
      <c r="AK40">
        <f t="shared" ref="AK40:AK69" si="61">G40*SUM(AB40:AB40, AE40:AF40)</f>
        <v>-49.858587192809352</v>
      </c>
      <c r="AL40">
        <f t="shared" si="40"/>
        <v>-168.69616976156988</v>
      </c>
      <c r="AN40">
        <f t="shared" si="41"/>
        <v>0</v>
      </c>
      <c r="AO40">
        <f t="shared" si="42"/>
        <v>0</v>
      </c>
      <c r="AP40">
        <f t="shared" si="43"/>
        <v>-6.390159752193991E-4</v>
      </c>
      <c r="AQ40">
        <f t="shared" si="44"/>
        <v>-1.0886278598305617</v>
      </c>
      <c r="AR40">
        <f t="shared" si="45"/>
        <v>-1.0892668758057811</v>
      </c>
      <c r="AS40">
        <f t="shared" si="46"/>
        <v>-1.8355916856294945</v>
      </c>
      <c r="AT40">
        <f t="shared" si="47"/>
        <v>-1.2271312867507838</v>
      </c>
      <c r="AU40">
        <f t="shared" si="48"/>
        <v>-4.1519898481860587</v>
      </c>
      <c r="AW40">
        <v>37</v>
      </c>
      <c r="AX40">
        <f>IF(Z40&gt;0, (R40*SUMPRODUCT(K40:$K$98, X40:$X$98)-K40*$AZ$3)/Z40, 0)</f>
        <v>-1228048.7402967096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</v>
      </c>
      <c r="S41">
        <f t="shared" si="32"/>
        <v>-2094872.1791179928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-637.68507763153934</v>
      </c>
      <c r="AC41">
        <f t="shared" si="33"/>
        <v>-570.22615220170508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-24.187331478118985</v>
      </c>
      <c r="AI41">
        <f t="shared" si="38"/>
        <v>-24.200941524542959</v>
      </c>
      <c r="AJ41">
        <f t="shared" si="39"/>
        <v>-67.458925429834267</v>
      </c>
      <c r="AK41">
        <f t="shared" si="61"/>
        <v>-44.637955434207761</v>
      </c>
      <c r="AL41">
        <f t="shared" si="40"/>
        <v>-136.29782238858499</v>
      </c>
      <c r="AN41">
        <f t="shared" si="41"/>
        <v>0</v>
      </c>
      <c r="AO41">
        <f t="shared" si="42"/>
        <v>0</v>
      </c>
      <c r="AP41">
        <f t="shared" si="43"/>
        <v>-2.9908363120654207E-4</v>
      </c>
      <c r="AQ41">
        <f t="shared" si="44"/>
        <v>-0.53152169377835357</v>
      </c>
      <c r="AR41">
        <f t="shared" si="45"/>
        <v>-0.53182077740956013</v>
      </c>
      <c r="AS41">
        <f t="shared" si="46"/>
        <v>-1.4824240672175886</v>
      </c>
      <c r="AT41">
        <f t="shared" si="47"/>
        <v>-0.98092845424707065</v>
      </c>
      <c r="AU41">
        <f t="shared" si="48"/>
        <v>-2.9951732988742195</v>
      </c>
      <c r="AW41">
        <v>38</v>
      </c>
      <c r="AX41">
        <f>IF(Z41&gt;0, (R41*SUMPRODUCT(K41:$K$98, X41:$X$98)-K41*$AZ$3)/Z41, 0)</f>
        <v>-2094872.1791179928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</v>
      </c>
      <c r="S42">
        <f t="shared" si="32"/>
        <v>-3647007.2929571643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-570.22615220170508</v>
      </c>
      <c r="AC42">
        <f t="shared" si="33"/>
        <v>-509.5545013154254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-12.976038825028153</v>
      </c>
      <c r="AI42">
        <f t="shared" si="38"/>
        <v>-12.983024751575373</v>
      </c>
      <c r="AJ42">
        <f t="shared" si="39"/>
        <v>-60.671650886279679</v>
      </c>
      <c r="AK42">
        <f t="shared" si="61"/>
        <v>-39.915830654119361</v>
      </c>
      <c r="AL42">
        <f t="shared" si="40"/>
        <v>-113.57050629197441</v>
      </c>
      <c r="AN42">
        <f t="shared" si="41"/>
        <v>0</v>
      </c>
      <c r="AO42">
        <f t="shared" si="42"/>
        <v>0</v>
      </c>
      <c r="AP42">
        <f t="shared" si="43"/>
        <v>-1.3706893252111998E-4</v>
      </c>
      <c r="AQ42">
        <f t="shared" si="44"/>
        <v>-0.2545992686978969</v>
      </c>
      <c r="AR42">
        <f t="shared" si="45"/>
        <v>-0.25473633763041797</v>
      </c>
      <c r="AS42">
        <f t="shared" si="46"/>
        <v>-1.1904216806554906</v>
      </c>
      <c r="AT42">
        <f t="shared" si="47"/>
        <v>-0.78317747280521366</v>
      </c>
      <c r="AU42">
        <f t="shared" si="48"/>
        <v>-2.2283354910911224</v>
      </c>
      <c r="AW42">
        <v>39</v>
      </c>
      <c r="AX42">
        <f>IF(Z42&gt;0, (R42*SUMPRODUCT(K42:$K$98, X42:$X$98)-K42*$AZ$3)/Z42, 0)</f>
        <v>-3647007.2929571643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</v>
      </c>
      <c r="S43">
        <f t="shared" si="32"/>
        <v>-6489230.2671837118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-509.5545013154254</v>
      </c>
      <c r="AC43">
        <f t="shared" si="33"/>
        <v>-455.16341078050016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-6.8179989566519126</v>
      </c>
      <c r="AI43">
        <f t="shared" si="38"/>
        <v>-6.8215060244553332</v>
      </c>
      <c r="AJ43">
        <f t="shared" si="39"/>
        <v>-54.39109053492524</v>
      </c>
      <c r="AK43">
        <f t="shared" si="61"/>
        <v>-35.668815092079782</v>
      </c>
      <c r="AL43">
        <f t="shared" si="40"/>
        <v>-96.881411651460354</v>
      </c>
      <c r="AN43">
        <f t="shared" si="41"/>
        <v>0</v>
      </c>
      <c r="AO43">
        <f t="shared" si="42"/>
        <v>0</v>
      </c>
      <c r="AP43">
        <f t="shared" si="43"/>
        <v>-6.1438577981043455E-5</v>
      </c>
      <c r="AQ43">
        <f t="shared" si="44"/>
        <v>-0.11944113545917877</v>
      </c>
      <c r="AR43">
        <f t="shared" si="45"/>
        <v>-0.1195025740371598</v>
      </c>
      <c r="AS43">
        <f t="shared" si="46"/>
        <v>-0.95285048496761415</v>
      </c>
      <c r="AT43">
        <f t="shared" si="47"/>
        <v>-0.62486424567797261</v>
      </c>
      <c r="AU43">
        <f t="shared" si="48"/>
        <v>-1.6972173046827466</v>
      </c>
      <c r="AW43">
        <v>40</v>
      </c>
      <c r="AX43">
        <f>IF(Z43&gt;0, (R43*SUMPRODUCT(K43:$K$98, X43:$X$98)-K43*$AZ$3)/Z43, 0)</f>
        <v>-6489230.2671837118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</v>
      </c>
      <c r="S44">
        <f t="shared" si="32"/>
        <v>-11829046.046656914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-455.16341078050016</v>
      </c>
      <c r="AC44">
        <f t="shared" si="33"/>
        <v>-406.49205744843863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-3.5076050791943421</v>
      </c>
      <c r="AI44">
        <f t="shared" si="38"/>
        <v>-3.5093232737801316</v>
      </c>
      <c r="AJ44">
        <f t="shared" si="39"/>
        <v>-48.671353332061528</v>
      </c>
      <c r="AK44">
        <f t="shared" si="61"/>
        <v>-31.861438754635014</v>
      </c>
      <c r="AL44">
        <f t="shared" si="40"/>
        <v>-84.042115360476672</v>
      </c>
      <c r="AN44">
        <f t="shared" si="41"/>
        <v>0</v>
      </c>
      <c r="AO44">
        <f t="shared" si="42"/>
        <v>0</v>
      </c>
      <c r="AP44">
        <f t="shared" si="43"/>
        <v>-2.6875175961675467E-5</v>
      </c>
      <c r="AQ44">
        <f t="shared" si="44"/>
        <v>-5.4864277007422316E-2</v>
      </c>
      <c r="AR44">
        <f t="shared" si="45"/>
        <v>-5.4891152183383987E-2</v>
      </c>
      <c r="AS44">
        <f t="shared" si="46"/>
        <v>-0.76129397444871227</v>
      </c>
      <c r="AT44">
        <f t="shared" si="47"/>
        <v>-0.49836134975914242</v>
      </c>
      <c r="AU44">
        <f t="shared" si="48"/>
        <v>-1.3145464763912387</v>
      </c>
      <c r="AW44">
        <v>41</v>
      </c>
      <c r="AX44">
        <f>IF(Z44&gt;0, (R44*SUMPRODUCT(K44:$K$98, X44:$X$98)-K44*$AZ$3)/Z44, 0)</f>
        <v>-11829046.046656914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</v>
      </c>
      <c r="S45">
        <f t="shared" si="32"/>
        <v>-22122073.034668006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-406.49205744843863</v>
      </c>
      <c r="AC45">
        <f t="shared" si="33"/>
        <v>-362.98371237944548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-1.761203862220496</v>
      </c>
      <c r="AI45">
        <f t="shared" si="38"/>
        <v>-1.7620242729293174</v>
      </c>
      <c r="AJ45">
        <f t="shared" si="39"/>
        <v>-43.508345068993151</v>
      </c>
      <c r="AK45">
        <f t="shared" si="61"/>
        <v>-28.454444021390707</v>
      </c>
      <c r="AL45">
        <f t="shared" si="40"/>
        <v>-73.724813363313174</v>
      </c>
      <c r="AN45">
        <f t="shared" si="41"/>
        <v>0</v>
      </c>
      <c r="AO45">
        <f t="shared" si="42"/>
        <v>0</v>
      </c>
      <c r="AP45">
        <f t="shared" si="43"/>
        <v>-1.14575633751463E-5</v>
      </c>
      <c r="AQ45">
        <f t="shared" si="44"/>
        <v>-2.4596345039097956E-2</v>
      </c>
      <c r="AR45">
        <f t="shared" si="45"/>
        <v>-2.4607802602473101E-2</v>
      </c>
      <c r="AS45">
        <f t="shared" si="46"/>
        <v>-0.60762203078970622</v>
      </c>
      <c r="AT45">
        <f t="shared" si="47"/>
        <v>-0.39738461745333264</v>
      </c>
      <c r="AU45">
        <f t="shared" si="48"/>
        <v>-1.0296144508455118</v>
      </c>
      <c r="AW45">
        <v>42</v>
      </c>
      <c r="AX45">
        <f>IF(Z45&gt;0, (R45*SUMPRODUCT(K45:$K$98, X45:$X$98)-K45*$AZ$3)/Z45, 0)</f>
        <v>-22122073.034668006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</v>
      </c>
      <c r="S46">
        <f t="shared" si="32"/>
        <v>-42542931.769538581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-362.98371237944548</v>
      </c>
      <c r="AC46">
        <f t="shared" si="33"/>
        <v>-324.11258609412681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-0.86256494192709832</v>
      </c>
      <c r="AI46">
        <f t="shared" si="38"/>
        <v>-0.86294586605786805</v>
      </c>
      <c r="AJ46">
        <f t="shared" si="39"/>
        <v>-38.871126285318667</v>
      </c>
      <c r="AK46">
        <f t="shared" si="61"/>
        <v>-25.408859866561187</v>
      </c>
      <c r="AL46">
        <f t="shared" si="40"/>
        <v>-65.142932017937724</v>
      </c>
      <c r="AN46">
        <f t="shared" si="41"/>
        <v>0</v>
      </c>
      <c r="AO46">
        <f t="shared" si="42"/>
        <v>0</v>
      </c>
      <c r="AP46">
        <f t="shared" si="43"/>
        <v>-4.7498665721495965E-6</v>
      </c>
      <c r="AQ46">
        <f t="shared" si="44"/>
        <v>-1.0755602108191584E-2</v>
      </c>
      <c r="AR46">
        <f t="shared" si="45"/>
        <v>-1.0760351974763735E-2</v>
      </c>
      <c r="AS46">
        <f t="shared" si="46"/>
        <v>-0.48469668485261713</v>
      </c>
      <c r="AT46">
        <f t="shared" si="47"/>
        <v>-0.31683131723040464</v>
      </c>
      <c r="AU46">
        <f t="shared" si="48"/>
        <v>-0.81228835405778554</v>
      </c>
      <c r="AW46">
        <v>43</v>
      </c>
      <c r="AX46">
        <f>IF(Z46&gt;0, (R46*SUMPRODUCT(K46:$K$98, X46:$X$98)-K46*$AZ$3)/Z46, 0)</f>
        <v>-42542931.769538581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</v>
      </c>
      <c r="S47">
        <f t="shared" si="32"/>
        <v>-84345349.422266394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-324.11258609412681</v>
      </c>
      <c r="AC47">
        <f t="shared" si="33"/>
        <v>-289.39501791912994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-0.41112251823759233</v>
      </c>
      <c r="AI47">
        <f t="shared" si="38"/>
        <v>-0.41129407186793554</v>
      </c>
      <c r="AJ47">
        <f t="shared" si="39"/>
        <v>-34.71756817499687</v>
      </c>
      <c r="AK47">
        <f t="shared" si="61"/>
        <v>-22.68788102658888</v>
      </c>
      <c r="AL47">
        <f t="shared" si="40"/>
        <v>-57.816743273453682</v>
      </c>
      <c r="AN47">
        <f t="shared" si="41"/>
        <v>0</v>
      </c>
      <c r="AO47">
        <f t="shared" si="42"/>
        <v>0</v>
      </c>
      <c r="AP47">
        <f t="shared" si="43"/>
        <v>-1.9099623883567261E-6</v>
      </c>
      <c r="AQ47">
        <f t="shared" si="44"/>
        <v>-4.577160770479584E-3</v>
      </c>
      <c r="AR47">
        <f t="shared" si="45"/>
        <v>-4.579070732867941E-3</v>
      </c>
      <c r="AS47">
        <f t="shared" si="46"/>
        <v>-0.38652198322353021</v>
      </c>
      <c r="AT47">
        <f t="shared" si="47"/>
        <v>-0.25259156186671555</v>
      </c>
      <c r="AU47">
        <f t="shared" si="48"/>
        <v>-0.64369261582311366</v>
      </c>
      <c r="AW47">
        <v>44</v>
      </c>
      <c r="AX47">
        <f>IF(Z47&gt;0, (R47*SUMPRODUCT(K47:$K$98, X47:$X$98)-K47*$AZ$3)/Z47, 0)</f>
        <v>-84345349.422266394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</v>
      </c>
      <c r="S48">
        <f t="shared" si="32"/>
        <v>-172665958.79395983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-289.39501791912994</v>
      </c>
      <c r="AC48">
        <f t="shared" si="33"/>
        <v>-258.39216313605664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-0.19002760364468885</v>
      </c>
      <c r="AI48">
        <f t="shared" si="38"/>
        <v>-0.19010242793690629</v>
      </c>
      <c r="AJ48">
        <f t="shared" si="39"/>
        <v>-31.002854783073303</v>
      </c>
      <c r="AK48">
        <f t="shared" si="61"/>
        <v>-20.257651254339098</v>
      </c>
      <c r="AL48">
        <f t="shared" si="40"/>
        <v>-51.450608465349305</v>
      </c>
      <c r="AN48">
        <f t="shared" si="41"/>
        <v>0</v>
      </c>
      <c r="AO48">
        <f t="shared" si="42"/>
        <v>0</v>
      </c>
      <c r="AP48">
        <f t="shared" si="43"/>
        <v>-7.4378856454810994E-7</v>
      </c>
      <c r="AQ48">
        <f t="shared" si="44"/>
        <v>-1.888963521748707E-3</v>
      </c>
      <c r="AR48">
        <f t="shared" si="45"/>
        <v>-1.8897073103132551E-3</v>
      </c>
      <c r="AS48">
        <f t="shared" si="46"/>
        <v>-0.30818291991303914</v>
      </c>
      <c r="AT48">
        <f t="shared" si="47"/>
        <v>-0.20137055628666822</v>
      </c>
      <c r="AU48">
        <f t="shared" si="48"/>
        <v>-0.5114431835100206</v>
      </c>
      <c r="AW48">
        <v>45</v>
      </c>
      <c r="AX48">
        <f>IF(Z48&gt;0, (R48*SUMPRODUCT(K48:$K$98, X48:$X$98)-K48*$AZ$3)/Z48, 0)</f>
        <v>-172665958.79395983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</v>
      </c>
      <c r="S49">
        <f t="shared" si="32"/>
        <v>-365921305.46000212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-258.39216313605664</v>
      </c>
      <c r="AC49">
        <f t="shared" si="33"/>
        <v>-230.70884500686074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-8.5103338771293099E-2</v>
      </c>
      <c r="AI49">
        <f t="shared" si="38"/>
        <v>-8.5134863151202708E-2</v>
      </c>
      <c r="AJ49">
        <f t="shared" si="39"/>
        <v>-27.683318129195897</v>
      </c>
      <c r="AK49">
        <f t="shared" si="61"/>
        <v>-18.087451419523966</v>
      </c>
      <c r="AL49">
        <f t="shared" si="40"/>
        <v>-45.855904411871066</v>
      </c>
      <c r="AN49">
        <f t="shared" si="41"/>
        <v>0</v>
      </c>
      <c r="AO49">
        <f t="shared" si="42"/>
        <v>0</v>
      </c>
      <c r="AP49">
        <f t="shared" si="43"/>
        <v>-2.7979207528313871E-7</v>
      </c>
      <c r="AQ49">
        <f t="shared" si="44"/>
        <v>-7.553277760455596E-4</v>
      </c>
      <c r="AR49">
        <f t="shared" si="45"/>
        <v>-7.5560756812084262E-4</v>
      </c>
      <c r="AS49">
        <f t="shared" si="46"/>
        <v>-0.24570104320208613</v>
      </c>
      <c r="AT49">
        <f t="shared" si="47"/>
        <v>-0.1605337070471031</v>
      </c>
      <c r="AU49">
        <f t="shared" si="48"/>
        <v>-0.40699035781731008</v>
      </c>
      <c r="AW49">
        <v>46</v>
      </c>
      <c r="AX49">
        <f>IF(Z49&gt;0, (R49*SUMPRODUCT(K49:$K$98, X49:$X$98)-K49*$AZ$3)/Z49, 0)</f>
        <v>-365921305.46000212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</v>
      </c>
      <c r="S50">
        <f t="shared" si="32"/>
        <v>-803993203.95291352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-230.70884500686074</v>
      </c>
      <c r="AC50">
        <f t="shared" si="33"/>
        <v>-205.99066543042454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-3.6797326121286382E-2</v>
      </c>
      <c r="AI50">
        <f t="shared" si="38"/>
        <v>-3.6810136594336254E-2</v>
      </c>
      <c r="AJ50">
        <f t="shared" si="39"/>
        <v>-24.718179576436199</v>
      </c>
      <c r="AK50">
        <f t="shared" si="61"/>
        <v>-16.149619150480252</v>
      </c>
      <c r="AL50">
        <f t="shared" si="40"/>
        <v>-40.904608863510788</v>
      </c>
      <c r="AN50">
        <f t="shared" si="41"/>
        <v>0</v>
      </c>
      <c r="AO50">
        <f t="shared" si="42"/>
        <v>0</v>
      </c>
      <c r="AP50">
        <f t="shared" si="43"/>
        <v>-1.0151635162610359E-7</v>
      </c>
      <c r="AQ50">
        <f t="shared" si="44"/>
        <v>-2.9159971555191299E-4</v>
      </c>
      <c r="AR50">
        <f t="shared" si="45"/>
        <v>-2.9170123190353907E-4</v>
      </c>
      <c r="AS50">
        <f t="shared" si="46"/>
        <v>-0.19587874699624849</v>
      </c>
      <c r="AT50">
        <f t="shared" si="47"/>
        <v>-0.12797735180621164</v>
      </c>
      <c r="AU50">
        <f t="shared" si="48"/>
        <v>-0.32414780003436366</v>
      </c>
      <c r="AW50">
        <v>47</v>
      </c>
      <c r="AX50">
        <f>IF(Z50&gt;0, (R50*SUMPRODUCT(K50:$K$98, X50:$X$98)-K50*$AZ$3)/Z50, 0)</f>
        <v>-803993203.95291352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</v>
      </c>
      <c r="S51">
        <f t="shared" si="32"/>
        <v>-1832812499.8032429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-205.99066543042454</v>
      </c>
      <c r="AC51">
        <f t="shared" si="33"/>
        <v>-183.92047943709346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-1.5329859669239906E-2</v>
      </c>
      <c r="AI51">
        <f t="shared" si="38"/>
        <v>-1.5334877107724663E-2</v>
      </c>
      <c r="AJ51">
        <f t="shared" si="39"/>
        <v>-22.07018599333108</v>
      </c>
      <c r="AK51">
        <f t="shared" si="61"/>
        <v>-14.419346580129719</v>
      </c>
      <c r="AL51">
        <f t="shared" si="40"/>
        <v>-36.504867450568526</v>
      </c>
      <c r="AN51">
        <f t="shared" si="41"/>
        <v>0</v>
      </c>
      <c r="AO51">
        <f t="shared" si="42"/>
        <v>0</v>
      </c>
      <c r="AP51">
        <f t="shared" si="43"/>
        <v>-3.5500532559360651E-8</v>
      </c>
      <c r="AQ51">
        <f t="shared" si="44"/>
        <v>-1.0846534222028327E-4</v>
      </c>
      <c r="AR51">
        <f t="shared" si="45"/>
        <v>-1.0850084275284263E-4</v>
      </c>
      <c r="AS51">
        <f t="shared" si="46"/>
        <v>-0.15615604632280702</v>
      </c>
      <c r="AT51">
        <f t="shared" si="47"/>
        <v>-0.10202307099685201</v>
      </c>
      <c r="AU51">
        <f t="shared" si="48"/>
        <v>-0.25828761816241186</v>
      </c>
      <c r="AW51">
        <v>48</v>
      </c>
      <c r="AX51">
        <f>IF(Z51&gt;0, (R51*SUMPRODUCT(K51:$K$98, X51:$X$98)-K51*$AZ$3)/Z51, 0)</f>
        <v>-1832812499.8032429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</v>
      </c>
      <c r="S52">
        <f t="shared" si="32"/>
        <v>-4345127217.1178493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-183.92047943709346</v>
      </c>
      <c r="AC52">
        <f t="shared" si="33"/>
        <v>-164.21480433721547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-6.1552417455496425E-3</v>
      </c>
      <c r="AI52">
        <f t="shared" si="38"/>
        <v>-6.1571313887767761E-3</v>
      </c>
      <c r="AJ52">
        <f t="shared" si="39"/>
        <v>-19.705675099877993</v>
      </c>
      <c r="AK52">
        <f t="shared" si="61"/>
        <v>-12.874433560596543</v>
      </c>
      <c r="AL52">
        <f t="shared" si="40"/>
        <v>-32.586265791863312</v>
      </c>
      <c r="AN52">
        <f t="shared" si="41"/>
        <v>0</v>
      </c>
      <c r="AO52">
        <f t="shared" si="42"/>
        <v>0</v>
      </c>
      <c r="AP52">
        <f t="shared" si="43"/>
        <v>-1.1937533520455996E-8</v>
      </c>
      <c r="AQ52">
        <f t="shared" si="44"/>
        <v>-3.8884803019386306E-5</v>
      </c>
      <c r="AR52">
        <f t="shared" si="45"/>
        <v>-3.8896740552906759E-5</v>
      </c>
      <c r="AS52">
        <f t="shared" si="46"/>
        <v>-0.12448760362284644</v>
      </c>
      <c r="AT52">
        <f t="shared" si="47"/>
        <v>-8.1332274780585273E-2</v>
      </c>
      <c r="AU52">
        <f t="shared" si="48"/>
        <v>-0.2058587751439846</v>
      </c>
      <c r="AW52">
        <v>49</v>
      </c>
      <c r="AX52">
        <f>IF(Z52&gt;0, (R52*SUMPRODUCT(K52:$K$98, X52:$X$98)-K52*$AZ$3)/Z52, 0)</f>
        <v>-4345127217.1178493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</v>
      </c>
      <c r="S53">
        <f t="shared" si="32"/>
        <v>-10737837055.371435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-164.21480433721547</v>
      </c>
      <c r="AC53">
        <f t="shared" si="33"/>
        <v>-146.62039361021473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-2.3760380249386731E-3</v>
      </c>
      <c r="AI53">
        <f t="shared" si="38"/>
        <v>-2.3767207527210662E-3</v>
      </c>
      <c r="AJ53">
        <f t="shared" si="39"/>
        <v>-17.594410727000735</v>
      </c>
      <c r="AK53">
        <f t="shared" si="61"/>
        <v>-11.495036303605083</v>
      </c>
      <c r="AL53">
        <f t="shared" si="40"/>
        <v>-29.09182375135854</v>
      </c>
      <c r="AN53">
        <f t="shared" si="41"/>
        <v>0</v>
      </c>
      <c r="AO53">
        <f t="shared" si="42"/>
        <v>0</v>
      </c>
      <c r="AP53">
        <f t="shared" si="43"/>
        <v>-3.8509186315827266E-9</v>
      </c>
      <c r="AQ53">
        <f t="shared" si="44"/>
        <v>-1.3402016639069254E-5</v>
      </c>
      <c r="AR53">
        <f t="shared" si="45"/>
        <v>-1.3405867557700837E-5</v>
      </c>
      <c r="AS53">
        <f t="shared" si="46"/>
        <v>-9.9241082357664948E-2</v>
      </c>
      <c r="AT53">
        <f t="shared" si="47"/>
        <v>-6.4837627256237512E-2</v>
      </c>
      <c r="AU53">
        <f t="shared" si="48"/>
        <v>-0.16409211548146016</v>
      </c>
      <c r="AW53">
        <v>50</v>
      </c>
      <c r="AX53">
        <f>IF(Z53&gt;0, (R53*SUMPRODUCT(K53:$K$98, X53:$X$98)-K53*$AZ$3)/Z53, 0)</f>
        <v>-10737837055.371435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</v>
      </c>
      <c r="S54">
        <f t="shared" si="32"/>
        <v>-27723541890.365749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-146.62039361021473</v>
      </c>
      <c r="AC54">
        <f t="shared" si="33"/>
        <v>-130.91107700169232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-8.7959916162743269E-4</v>
      </c>
      <c r="AI54">
        <f t="shared" si="38"/>
        <v>-8.7983526255118797E-4</v>
      </c>
      <c r="AJ54">
        <f t="shared" si="39"/>
        <v>-15.709316608522414</v>
      </c>
      <c r="AK54">
        <f t="shared" si="61"/>
        <v>-10.263427552715033</v>
      </c>
      <c r="AL54">
        <f t="shared" si="40"/>
        <v>-25.973623996499999</v>
      </c>
      <c r="AN54">
        <f t="shared" si="41"/>
        <v>0</v>
      </c>
      <c r="AO54">
        <f t="shared" si="42"/>
        <v>0</v>
      </c>
      <c r="AP54">
        <f t="shared" si="43"/>
        <v>-1.1890399042202629E-9</v>
      </c>
      <c r="AQ54">
        <f t="shared" si="44"/>
        <v>-4.4297942009646516E-6</v>
      </c>
      <c r="AR54">
        <f t="shared" si="45"/>
        <v>-4.4309832408688718E-6</v>
      </c>
      <c r="AS54">
        <f t="shared" si="46"/>
        <v>-7.9114490610469393E-2</v>
      </c>
      <c r="AT54">
        <f t="shared" si="47"/>
        <v>-5.1688170974286581E-2</v>
      </c>
      <c r="AU54">
        <f t="shared" si="48"/>
        <v>-0.13080709256799686</v>
      </c>
      <c r="AW54">
        <v>51</v>
      </c>
      <c r="AX54">
        <f>IF(Z54&gt;0, (R54*SUMPRODUCT(K54:$K$98, X54:$X$98)-K54*$AZ$3)/Z54, 0)</f>
        <v>-27723541890.365749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</v>
      </c>
      <c r="S55">
        <f t="shared" si="32"/>
        <v>-74947495526.08905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-130.91107700169232</v>
      </c>
      <c r="AC55">
        <f t="shared" si="33"/>
        <v>-116.88489392207666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-3.1152412551053473E-4</v>
      </c>
      <c r="AI55">
        <f t="shared" si="38"/>
        <v>-3.116021033622972E-4</v>
      </c>
      <c r="AJ55">
        <f t="shared" si="39"/>
        <v>-14.026183079615663</v>
      </c>
      <c r="AK55">
        <f t="shared" si="61"/>
        <v>-9.1637753901184631</v>
      </c>
      <c r="AL55">
        <f t="shared" si="40"/>
        <v>-23.190270071837489</v>
      </c>
      <c r="AN55">
        <f t="shared" si="41"/>
        <v>0</v>
      </c>
      <c r="AO55">
        <f t="shared" si="42"/>
        <v>0</v>
      </c>
      <c r="AP55">
        <f t="shared" si="43"/>
        <v>-3.5063235396873377E-10</v>
      </c>
      <c r="AQ55">
        <f t="shared" si="44"/>
        <v>-1.4007879798804972E-6</v>
      </c>
      <c r="AR55">
        <f t="shared" si="45"/>
        <v>-1.4011386122344658E-6</v>
      </c>
      <c r="AS55">
        <f t="shared" si="46"/>
        <v>-6.3069621427648992E-2</v>
      </c>
      <c r="AT55">
        <f t="shared" si="47"/>
        <v>-4.1205496992458672E-2</v>
      </c>
      <c r="AU55">
        <f t="shared" si="48"/>
        <v>-0.1042765195587199</v>
      </c>
      <c r="AW55">
        <v>52</v>
      </c>
      <c r="AX55">
        <f>IF(Z55&gt;0, (R55*SUMPRODUCT(K55:$K$98, X55:$X$98)-K55*$AZ$3)/Z55, 0)</f>
        <v>-74947495526.08905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</v>
      </c>
      <c r="S56">
        <f t="shared" si="32"/>
        <v>-212676438001.72623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-116.88489392207666</v>
      </c>
      <c r="AC56">
        <f t="shared" si="33"/>
        <v>-104.36151361803441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-1.0532558907464182E-4</v>
      </c>
      <c r="AI56">
        <f t="shared" si="38"/>
        <v>-1.0535012435334937E-4</v>
      </c>
      <c r="AJ56">
        <f t="shared" si="39"/>
        <v>-12.523380304042249</v>
      </c>
      <c r="AK56">
        <f t="shared" si="61"/>
        <v>-8.1819425745453671</v>
      </c>
      <c r="AL56">
        <f t="shared" si="40"/>
        <v>-20.70542822871197</v>
      </c>
      <c r="AN56">
        <f t="shared" si="41"/>
        <v>0</v>
      </c>
      <c r="AO56">
        <f t="shared" si="42"/>
        <v>0</v>
      </c>
      <c r="AP56">
        <f t="shared" si="43"/>
        <v>-9.8503960855336323E-11</v>
      </c>
      <c r="AQ56">
        <f t="shared" si="44"/>
        <v>-4.2285998976976732E-7</v>
      </c>
      <c r="AR56">
        <f t="shared" si="45"/>
        <v>-4.2295849373062268E-7</v>
      </c>
      <c r="AS56">
        <f t="shared" si="46"/>
        <v>-5.027872631690021E-2</v>
      </c>
      <c r="AT56">
        <f t="shared" si="47"/>
        <v>-3.2848770975467186E-2</v>
      </c>
      <c r="AU56">
        <f t="shared" si="48"/>
        <v>-8.3127920250861131E-2</v>
      </c>
      <c r="AW56">
        <v>53</v>
      </c>
      <c r="AX56">
        <f>IF(Z56&gt;0, (R56*SUMPRODUCT(K56:$K$98, X56:$X$98)-K56*$AZ$3)/Z56, 0)</f>
        <v>-212676438001.72623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</v>
      </c>
      <c r="S57">
        <f t="shared" si="32"/>
        <v>-635286711262.56458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-104.36151361803441</v>
      </c>
      <c r="AC57">
        <f t="shared" si="33"/>
        <v>-93.179923233010229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-3.3912470707192547E-5</v>
      </c>
      <c r="AI57">
        <f t="shared" si="38"/>
        <v>-3.3919804397759426E-5</v>
      </c>
      <c r="AJ57">
        <f t="shared" si="39"/>
        <v>-11.18159038502418</v>
      </c>
      <c r="AK57">
        <f t="shared" si="61"/>
        <v>-7.3053059532624092</v>
      </c>
      <c r="AL57">
        <f t="shared" si="40"/>
        <v>-18.486930258090986</v>
      </c>
      <c r="AN57">
        <f t="shared" si="41"/>
        <v>0</v>
      </c>
      <c r="AO57">
        <f t="shared" si="42"/>
        <v>0</v>
      </c>
      <c r="AP57">
        <f t="shared" si="43"/>
        <v>-2.6288587821981465E-11</v>
      </c>
      <c r="AQ57">
        <f t="shared" si="44"/>
        <v>-1.2156375515386377E-7</v>
      </c>
      <c r="AR57">
        <f t="shared" si="45"/>
        <v>-1.2159004374168573E-7</v>
      </c>
      <c r="AS57">
        <f t="shared" si="46"/>
        <v>-4.0081895758411541E-2</v>
      </c>
      <c r="AT57">
        <f t="shared" si="47"/>
        <v>-2.6186839404718006E-2</v>
      </c>
      <c r="AU57">
        <f t="shared" si="48"/>
        <v>-6.6268856753173289E-2</v>
      </c>
      <c r="AW57">
        <v>54</v>
      </c>
      <c r="AX57">
        <f>IF(Z57&gt;0, (R57*SUMPRODUCT(K57:$K$98, X57:$X$98)-K57*$AZ$3)/Z57, 0)</f>
        <v>-635286711262.56458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</v>
      </c>
      <c r="S58">
        <f t="shared" si="32"/>
        <v>-2003308521699.2476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-93.179923233010229</v>
      </c>
      <c r="AC58">
        <f t="shared" si="33"/>
        <v>-83.196360133248874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-1.0367759374960043E-5</v>
      </c>
      <c r="AI58">
        <f t="shared" si="38"/>
        <v>-1.0369835848933773E-5</v>
      </c>
      <c r="AJ58">
        <f t="shared" si="39"/>
        <v>-9.9835630997613549</v>
      </c>
      <c r="AK58">
        <f t="shared" si="61"/>
        <v>-6.5225946263107168</v>
      </c>
      <c r="AL58">
        <f t="shared" si="40"/>
        <v>-16.50616809590792</v>
      </c>
      <c r="AN58">
        <f t="shared" si="41"/>
        <v>0</v>
      </c>
      <c r="AO58">
        <f t="shared" si="42"/>
        <v>0</v>
      </c>
      <c r="AP58">
        <f t="shared" si="43"/>
        <v>-6.6458899416570847E-12</v>
      </c>
      <c r="AQ58">
        <f t="shared" si="44"/>
        <v>-3.3182687873403064E-8</v>
      </c>
      <c r="AR58">
        <f t="shared" si="45"/>
        <v>-3.3189333763344719E-8</v>
      </c>
      <c r="AS58">
        <f t="shared" si="46"/>
        <v>-3.1953042718555778E-2</v>
      </c>
      <c r="AT58">
        <f t="shared" si="47"/>
        <v>-2.087598812645464E-2</v>
      </c>
      <c r="AU58">
        <f t="shared" si="48"/>
        <v>-5.2829064034344182E-2</v>
      </c>
      <c r="AW58">
        <v>55</v>
      </c>
      <c r="AX58">
        <f>IF(Z58&gt;0, (R58*SUMPRODUCT(K58:$K$98, X58:$X$98)-K58*$AZ$3)/Z58, 0)</f>
        <v>-2003308521699.2476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</v>
      </c>
      <c r="S59">
        <f t="shared" si="32"/>
        <v>-6687875176569.1504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-83.196360133248874</v>
      </c>
      <c r="AC59">
        <f t="shared" si="33"/>
        <v>-74.282464433105545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-3.0007149564546847E-6</v>
      </c>
      <c r="AI59">
        <f t="shared" si="38"/>
        <v>-3.0012703082104511E-6</v>
      </c>
      <c r="AJ59">
        <f t="shared" si="39"/>
        <v>-8.9138957001433283</v>
      </c>
      <c r="AK59">
        <f t="shared" si="61"/>
        <v>-5.8237452093274218</v>
      </c>
      <c r="AL59">
        <f t="shared" si="40"/>
        <v>-14.737643910741058</v>
      </c>
      <c r="AN59">
        <f t="shared" si="41"/>
        <v>0</v>
      </c>
      <c r="AO59">
        <f t="shared" si="42"/>
        <v>0</v>
      </c>
      <c r="AP59">
        <f t="shared" si="43"/>
        <v>-1.5869994615966437E-12</v>
      </c>
      <c r="AQ59">
        <f t="shared" si="44"/>
        <v>-8.5749850808076256E-9</v>
      </c>
      <c r="AR59">
        <f t="shared" si="45"/>
        <v>-8.5765720802692217E-9</v>
      </c>
      <c r="AS59">
        <f t="shared" si="46"/>
        <v>-2.5472770239700904E-2</v>
      </c>
      <c r="AT59">
        <f t="shared" si="47"/>
        <v>-1.664220994299619E-2</v>
      </c>
      <c r="AU59">
        <f t="shared" si="48"/>
        <v>-4.2114988759269174E-2</v>
      </c>
      <c r="AW59">
        <v>56</v>
      </c>
      <c r="AX59">
        <f>IF(Z59&gt;0, (R59*SUMPRODUCT(K59:$K$98, X59:$X$98)-K59*$AZ$3)/Z59, 0)</f>
        <v>-6687875176569.1504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</v>
      </c>
      <c r="S60">
        <f t="shared" si="32"/>
        <v>-23958990688091.043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-74.282464433105545</v>
      </c>
      <c r="AC60">
        <f t="shared" si="33"/>
        <v>-66.32362896549661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-8.2277501165357123E-7</v>
      </c>
      <c r="AI60">
        <f t="shared" si="38"/>
        <v>-8.2291342238595329E-7</v>
      </c>
      <c r="AJ60">
        <f t="shared" si="39"/>
        <v>-7.9588354676089352</v>
      </c>
      <c r="AK60">
        <f t="shared" si="61"/>
        <v>-5.1997725103173886</v>
      </c>
      <c r="AL60">
        <f t="shared" si="40"/>
        <v>-13.158608800839747</v>
      </c>
      <c r="AN60">
        <f t="shared" si="41"/>
        <v>0</v>
      </c>
      <c r="AO60">
        <f t="shared" si="42"/>
        <v>0</v>
      </c>
      <c r="AP60">
        <f t="shared" si="43"/>
        <v>-3.5315094617440166E-13</v>
      </c>
      <c r="AQ60">
        <f t="shared" si="44"/>
        <v>-2.0992864415452635E-9</v>
      </c>
      <c r="AR60">
        <f t="shared" si="45"/>
        <v>-2.0996395924914374E-9</v>
      </c>
      <c r="AS60">
        <f t="shared" si="46"/>
        <v>-2.0306736533067964E-2</v>
      </c>
      <c r="AT60">
        <f t="shared" si="47"/>
        <v>-1.3267067880551002E-2</v>
      </c>
      <c r="AU60">
        <f t="shared" si="48"/>
        <v>-3.3573806513258558E-2</v>
      </c>
      <c r="AW60">
        <v>57</v>
      </c>
      <c r="AX60">
        <f>IF(Z60&gt;0, (R60*SUMPRODUCT(K60:$K$98, X60:$X$98)-K60*$AZ$3)/Z60, 0)</f>
        <v>-23958990688091.043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</v>
      </c>
      <c r="S61">
        <f t="shared" si="32"/>
        <v>-92561376837406.734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-66.32362896549661</v>
      </c>
      <c r="AC61">
        <f t="shared" si="33"/>
        <v>-59.217525863860232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-2.1007675377741675E-7</v>
      </c>
      <c r="AI61">
        <f t="shared" si="38"/>
        <v>-2.1010874202558633E-7</v>
      </c>
      <c r="AJ61">
        <f t="shared" si="39"/>
        <v>-7.1061031016363785</v>
      </c>
      <c r="AK61">
        <f t="shared" si="61"/>
        <v>-4.6426540275847632</v>
      </c>
      <c r="AL61">
        <f t="shared" si="40"/>
        <v>-11.748757339329885</v>
      </c>
      <c r="AN61">
        <f t="shared" si="41"/>
        <v>0</v>
      </c>
      <c r="AO61">
        <f t="shared" si="42"/>
        <v>0</v>
      </c>
      <c r="AP61">
        <f t="shared" si="43"/>
        <v>-7.2872394726963427E-14</v>
      </c>
      <c r="AQ61">
        <f t="shared" si="44"/>
        <v>-4.7857563324724762E-10</v>
      </c>
      <c r="AR61">
        <f t="shared" si="45"/>
        <v>-4.7864850564197452E-10</v>
      </c>
      <c r="AS61">
        <f t="shared" si="46"/>
        <v>-1.6188406049862748E-2</v>
      </c>
      <c r="AT61">
        <f t="shared" si="47"/>
        <v>-1.0576425288603791E-2</v>
      </c>
      <c r="AU61">
        <f t="shared" si="48"/>
        <v>-2.6764831817115045E-2</v>
      </c>
      <c r="AW61">
        <v>58</v>
      </c>
      <c r="AX61">
        <f>IF(Z61&gt;0, (R61*SUMPRODUCT(K61:$K$98, X61:$X$98)-K61*$AZ$3)/Z61, 0)</f>
        <v>-92561376837406.734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</v>
      </c>
      <c r="S62">
        <f t="shared" si="32"/>
        <v>-387795107561964.19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-59.217525863860232</v>
      </c>
      <c r="AC62">
        <f t="shared" si="33"/>
        <v>-52.872790950289129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-4.9702523537847646E-8</v>
      </c>
      <c r="AI62">
        <f t="shared" si="38"/>
        <v>-4.9709340641766604E-8</v>
      </c>
      <c r="AJ62">
        <f t="shared" si="39"/>
        <v>-6.3447349135711022</v>
      </c>
      <c r="AK62">
        <f t="shared" si="61"/>
        <v>-4.1452268104702163</v>
      </c>
      <c r="AL62">
        <f t="shared" si="40"/>
        <v>-10.489961773750659</v>
      </c>
      <c r="AN62">
        <f t="shared" si="41"/>
        <v>0</v>
      </c>
      <c r="AO62">
        <f t="shared" si="42"/>
        <v>0</v>
      </c>
      <c r="AP62">
        <f t="shared" si="43"/>
        <v>-1.3866104744479833E-14</v>
      </c>
      <c r="AQ62">
        <f t="shared" si="44"/>
        <v>-1.0109577404620782E-10</v>
      </c>
      <c r="AR62">
        <f t="shared" si="45"/>
        <v>-1.0110964015095229E-10</v>
      </c>
      <c r="AS62">
        <f t="shared" si="46"/>
        <v>-1.2905298193099489E-2</v>
      </c>
      <c r="AT62">
        <f t="shared" si="47"/>
        <v>-8.4314614867083918E-3</v>
      </c>
      <c r="AU62">
        <f t="shared" si="48"/>
        <v>-2.1336759780917522E-2</v>
      </c>
      <c r="AW62">
        <v>59</v>
      </c>
      <c r="AX62">
        <f>IF(Z62&gt;0, (R62*SUMPRODUCT(K62:$K$98, X62:$X$98)-K62*$AZ$3)/Z62, 0)</f>
        <v>-387795107561964.19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</v>
      </c>
      <c r="S63">
        <f t="shared" si="32"/>
        <v>-1773269006562822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-52.872790950289129</v>
      </c>
      <c r="AC63">
        <f t="shared" si="33"/>
        <v>-47.207849062845852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-1.0835672438160576E-8</v>
      </c>
      <c r="AI63">
        <f t="shared" si="38"/>
        <v>-1.0837003534821267E-8</v>
      </c>
      <c r="AJ63">
        <f t="shared" si="39"/>
        <v>-5.6649418874432769</v>
      </c>
      <c r="AK63">
        <f t="shared" si="61"/>
        <v>-3.7010953665202395</v>
      </c>
      <c r="AL63">
        <f t="shared" si="40"/>
        <v>-9.3660372648005197</v>
      </c>
      <c r="AN63">
        <f t="shared" si="41"/>
        <v>0</v>
      </c>
      <c r="AO63">
        <f t="shared" si="42"/>
        <v>0</v>
      </c>
      <c r="AP63">
        <f t="shared" si="43"/>
        <v>-2.4173867280815548E-15</v>
      </c>
      <c r="AQ63">
        <f t="shared" si="44"/>
        <v>-1.967851885997088E-11</v>
      </c>
      <c r="AR63">
        <f t="shared" si="45"/>
        <v>-1.9680936246698961E-11</v>
      </c>
      <c r="AS63">
        <f t="shared" si="46"/>
        <v>-1.0288024708101603E-2</v>
      </c>
      <c r="AT63">
        <f t="shared" si="47"/>
        <v>-6.721509476063774E-3</v>
      </c>
      <c r="AU63">
        <f t="shared" si="48"/>
        <v>-1.7009534203846315E-2</v>
      </c>
      <c r="AW63">
        <v>60</v>
      </c>
      <c r="AX63">
        <f>IF(Z63&gt;0, (R63*SUMPRODUCT(K63:$K$98, X63:$X$98)-K63*$AZ$3)/Z63, 0)</f>
        <v>-1773269006562822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</v>
      </c>
      <c r="S64">
        <f t="shared" si="32"/>
        <v>-8916360615851130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-47.207849062845852</v>
      </c>
      <c r="AC64">
        <f t="shared" si="33"/>
        <v>-42.149865234700918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-2.1628463936249897E-9</v>
      </c>
      <c r="AI64">
        <f t="shared" si="38"/>
        <v>-2.1630827561222611E-9</v>
      </c>
      <c r="AJ64">
        <f t="shared" si="39"/>
        <v>-5.0579838281449341</v>
      </c>
      <c r="AK64">
        <f t="shared" si="61"/>
        <v>-3.3045494343992101</v>
      </c>
      <c r="AL64">
        <f t="shared" si="40"/>
        <v>-8.3625332647072277</v>
      </c>
      <c r="AN64">
        <f t="shared" si="41"/>
        <v>0</v>
      </c>
      <c r="AO64">
        <f t="shared" si="42"/>
        <v>0</v>
      </c>
      <c r="AP64">
        <f t="shared" si="43"/>
        <v>-3.8326316938089211E-16</v>
      </c>
      <c r="AQ64">
        <f t="shared" si="44"/>
        <v>-3.5070680555252498E-12</v>
      </c>
      <c r="AR64">
        <f t="shared" si="45"/>
        <v>-3.5074513186946307E-12</v>
      </c>
      <c r="AS64">
        <f t="shared" si="46"/>
        <v>-8.201550309506667E-3</v>
      </c>
      <c r="AT64">
        <f t="shared" si="47"/>
        <v>-5.3583462022291613E-3</v>
      </c>
      <c r="AU64">
        <f t="shared" si="48"/>
        <v>-1.355989651524328E-2</v>
      </c>
      <c r="AW64">
        <v>61</v>
      </c>
      <c r="AX64">
        <f>IF(Z64&gt;0, (R64*SUMPRODUCT(K64:$K$98, X64:$X$98)-K64*$AZ$3)/Z64, 0)</f>
        <v>-8916360615851130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</v>
      </c>
      <c r="S65">
        <f t="shared" si="32"/>
        <v>-4.9765505357768536E+16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-42.149865234700918</v>
      </c>
      <c r="AC65">
        <f t="shared" si="33"/>
        <v>-37.63380824527173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-3.9237546773168695E-10</v>
      </c>
      <c r="AI65">
        <f t="shared" si="38"/>
        <v>-3.924132788701198E-10</v>
      </c>
      <c r="AJ65">
        <f t="shared" si="39"/>
        <v>-4.5160569894291882</v>
      </c>
      <c r="AK65">
        <f t="shared" si="61"/>
        <v>-2.9504905664290644</v>
      </c>
      <c r="AL65">
        <f t="shared" si="40"/>
        <v>-7.4665475562506654</v>
      </c>
      <c r="AN65">
        <f t="shared" si="41"/>
        <v>0</v>
      </c>
      <c r="AO65">
        <f t="shared" si="42"/>
        <v>0</v>
      </c>
      <c r="AP65">
        <f t="shared" si="43"/>
        <v>-5.4741947980055305E-17</v>
      </c>
      <c r="AQ65">
        <f t="shared" si="44"/>
        <v>-5.6807063562396637E-13</v>
      </c>
      <c r="AR65">
        <f t="shared" si="45"/>
        <v>-5.6812537757194644E-13</v>
      </c>
      <c r="AS65">
        <f t="shared" si="46"/>
        <v>-6.5382256931857587E-3</v>
      </c>
      <c r="AT65">
        <f t="shared" si="47"/>
        <v>-4.2716407862175834E-3</v>
      </c>
      <c r="AU65">
        <f t="shared" si="48"/>
        <v>-1.0809866479971467E-2</v>
      </c>
      <c r="AW65">
        <v>62</v>
      </c>
      <c r="AX65">
        <f>IF(Z65&gt;0, (R65*SUMPRODUCT(K65:$K$98, X65:$X$98)-K65*$AZ$3)/Z65, 0)</f>
        <v>-4.9765505357768536E+16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</v>
      </c>
      <c r="S66">
        <f t="shared" si="32"/>
        <v>-3.1209251602916538E+17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-37.63380824527173</v>
      </c>
      <c r="AC66">
        <f t="shared" si="33"/>
        <v>-33.601614504707399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-6.4099498419195616E-11</v>
      </c>
      <c r="AI66">
        <f t="shared" si="38"/>
        <v>-6.4104881697034545E-11</v>
      </c>
      <c r="AJ66">
        <f t="shared" si="39"/>
        <v>-4.0321937405643311</v>
      </c>
      <c r="AK66">
        <f t="shared" si="61"/>
        <v>-2.6343665771690215</v>
      </c>
      <c r="AL66">
        <f t="shared" si="40"/>
        <v>-6.6665603177974582</v>
      </c>
      <c r="AN66">
        <f t="shared" si="41"/>
        <v>0</v>
      </c>
      <c r="AO66">
        <f t="shared" si="42"/>
        <v>0</v>
      </c>
      <c r="AP66">
        <f t="shared" si="43"/>
        <v>-6.9587184688254935E-18</v>
      </c>
      <c r="AQ66">
        <f t="shared" si="44"/>
        <v>-8.2858506812803923E-14</v>
      </c>
      <c r="AR66">
        <f t="shared" si="45"/>
        <v>-8.2865465531272747E-14</v>
      </c>
      <c r="AS66">
        <f t="shared" si="46"/>
        <v>-5.2122334926577672E-3</v>
      </c>
      <c r="AT66">
        <f t="shared" si="47"/>
        <v>-3.4053258818701614E-3</v>
      </c>
      <c r="AU66">
        <f t="shared" si="48"/>
        <v>-8.6175593746107941E-3</v>
      </c>
      <c r="AW66">
        <v>63</v>
      </c>
      <c r="AX66">
        <f>IF(Z66&gt;0, (R66*SUMPRODUCT(K66:$K$98, X66:$X$98)-K66*$AZ$3)/Z66, 0)</f>
        <v>-3.1209251602916538E+17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</v>
      </c>
      <c r="S67">
        <f t="shared" si="32"/>
        <v>-2.2332694546744141E+18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-33.601614504707399</v>
      </c>
      <c r="AC67">
        <f t="shared" si="33"/>
        <v>-30.001441522060247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-9.3155035691669773E-12</v>
      </c>
      <c r="AI67">
        <f t="shared" ref="AI67:AI69" si="62">SUM(AE67:AH67)</f>
        <v>-9.3161752624429327E-12</v>
      </c>
      <c r="AJ67">
        <f t="shared" si="39"/>
        <v>-3.6001729826471518</v>
      </c>
      <c r="AK67">
        <f t="shared" si="61"/>
        <v>-2.3521130153295182</v>
      </c>
      <c r="AL67">
        <f t="shared" ref="AL67:AL69" si="63">SUM(AI67:AK67)</f>
        <v>-5.9522859979859861</v>
      </c>
      <c r="AN67">
        <f t="shared" si="41"/>
        <v>0</v>
      </c>
      <c r="AO67">
        <f t="shared" si="42"/>
        <v>0</v>
      </c>
      <c r="AP67">
        <f t="shared" si="43"/>
        <v>-7.7523870888348578E-19</v>
      </c>
      <c r="AQ67">
        <f t="shared" si="44"/>
        <v>-1.0751542732478098E-14</v>
      </c>
      <c r="AR67">
        <f t="shared" si="45"/>
        <v>-1.0752317971186979E-14</v>
      </c>
      <c r="AS67">
        <f t="shared" si="46"/>
        <v>-4.1551606287136365E-3</v>
      </c>
      <c r="AT67">
        <f t="shared" si="47"/>
        <v>-2.7147049440929619E-3</v>
      </c>
      <c r="AU67">
        <f t="shared" si="48"/>
        <v>-6.8698655728173501E-3</v>
      </c>
      <c r="AW67">
        <v>64</v>
      </c>
      <c r="AX67">
        <f>IF(Z67&gt;0, (R67*SUMPRODUCT(K67:$K$98, X67:$X$98)-K67*$AZ$3)/Z67, 0)</f>
        <v>-2.2332694546744141E+18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</v>
      </c>
      <c r="S68">
        <f t="shared" si="32"/>
        <v>-1.8604952849664549E+19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-30.001441522060247</v>
      </c>
      <c r="AC68">
        <f t="shared" si="33"/>
        <v>-26.787001358982366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-1.1859748887849799E-12</v>
      </c>
      <c r="AI68">
        <f t="shared" si="62"/>
        <v>-1.1860468776837841E-12</v>
      </c>
      <c r="AJ68">
        <f t="shared" si="39"/>
        <v>-3.2144401630778816</v>
      </c>
      <c r="AK68">
        <f t="shared" si="61"/>
        <v>-2.1001009065442173</v>
      </c>
      <c r="AL68">
        <f t="shared" si="63"/>
        <v>-5.3145410696232851</v>
      </c>
      <c r="AN68">
        <f t="shared" si="41"/>
        <v>0</v>
      </c>
      <c r="AO68">
        <f t="shared" si="42"/>
        <v>0</v>
      </c>
      <c r="AP68">
        <f t="shared" si="43"/>
        <v>-7.4184292040800916E-20</v>
      </c>
      <c r="AQ68">
        <f t="shared" si="44"/>
        <v>-1.2221427048374174E-15</v>
      </c>
      <c r="AR68">
        <f t="shared" si="45"/>
        <v>-1.2222168891294584E-15</v>
      </c>
      <c r="AS68">
        <f t="shared" si="46"/>
        <v>-3.3124686134516283E-3</v>
      </c>
      <c r="AT68">
        <f t="shared" si="47"/>
        <v>-2.1641461607883987E-3</v>
      </c>
      <c r="AU68">
        <f t="shared" si="48"/>
        <v>-5.4766147742412495E-3</v>
      </c>
      <c r="AW68">
        <v>65</v>
      </c>
      <c r="AX68">
        <f>IF(Z68&gt;0, (R68*SUMPRODUCT(K68:$K$98, X68:$X$98)-K68*$AZ$3)/Z68, 0)</f>
        <v>-1.8604952849664549E+19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-26.787001358982366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-26.787001358982366</v>
      </c>
      <c r="AK69">
        <f t="shared" si="61"/>
        <v>-1.8750900951287657</v>
      </c>
      <c r="AL69">
        <f t="shared" si="63"/>
        <v>-28.662091454111277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-1.3247195007285878E-16</v>
      </c>
      <c r="AR69">
        <f t="shared" si="45"/>
        <v>-1.3247195007285878E-16</v>
      </c>
      <c r="AS69">
        <f t="shared" si="46"/>
        <v>-2.4646343850086537E-2</v>
      </c>
      <c r="AT69">
        <f t="shared" si="47"/>
        <v>-1.7252440695060577E-3</v>
      </c>
      <c r="AU69">
        <f t="shared" si="48"/>
        <v>-2.637158791959273E-2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54391.337704981954</v>
      </c>
      <c r="AO71" s="6">
        <f t="shared" si="70"/>
        <v>-5439.1337704981961</v>
      </c>
      <c r="AP71" s="6">
        <f t="shared" si="70"/>
        <v>-2884.2895757811434</v>
      </c>
      <c r="AQ71" s="6">
        <f t="shared" si="70"/>
        <v>-25994.272871618887</v>
      </c>
      <c r="AR71" s="6">
        <f t="shared" si="70"/>
        <v>20073.641487083714</v>
      </c>
      <c r="AS71" s="6">
        <f t="shared" si="70"/>
        <v>-431.286199455104</v>
      </c>
      <c r="AT71" s="6">
        <f t="shared" si="70"/>
        <v>56.849967079688284</v>
      </c>
      <c r="AU71" s="6">
        <f t="shared" si="70"/>
        <v>19699.205254708304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13090.571674424078</v>
      </c>
      <c r="K3">
        <v>1</v>
      </c>
      <c r="L3" s="2">
        <v>0</v>
      </c>
      <c r="O3">
        <f>$C$3</f>
        <v>13090.571674424078</v>
      </c>
      <c r="P3">
        <f>O3*C5</f>
        <v>1309.0571674424079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13090.571674424078</v>
      </c>
      <c r="AF3">
        <f t="shared" ref="AF3:AF34" si="4">-$Z3*P3</f>
        <v>-1309.0571674424079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9261.6063029816705</v>
      </c>
      <c r="AJ3">
        <f t="shared" ref="AJ3:AJ34" si="8">AB3-AC3</f>
        <v>0</v>
      </c>
      <c r="AL3">
        <f t="shared" ref="AL3:AL34" si="9">SUM(AI3:AK3)</f>
        <v>9261.6063029816705</v>
      </c>
      <c r="AN3">
        <f t="shared" ref="AN3:AN34" si="10">AE3*$K3</f>
        <v>13090.571674424078</v>
      </c>
      <c r="AO3">
        <f t="shared" ref="AO3:AO34" si="11">AF3*$K3</f>
        <v>-1309.0571674424079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9261.6063029816705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9261.6063029816705</v>
      </c>
      <c r="AW3">
        <v>0</v>
      </c>
      <c r="AX3">
        <f>IF(Z3&gt;0, (R3*SUMPRODUCT(K3:$K$98, X3:$X$98)-K3*$AZ$3)/Z3, 0)</f>
        <v>0</v>
      </c>
      <c r="AZ3">
        <f>C6*SUMPRODUCT(X4:X98, K4:K98)/1</f>
        <v>5968.2198477722559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297.26176668471766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293.92830206750659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-293.92830206750659</v>
      </c>
      <c r="AK4">
        <f>G4*SUM(AB4, AE4:AF4)</f>
        <v>0</v>
      </c>
      <c r="AL4">
        <f t="shared" si="9"/>
        <v>-597.40405206750654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-288.52990112188621</v>
      </c>
      <c r="AR4">
        <f t="shared" si="14"/>
        <v>-288.52990112188621</v>
      </c>
      <c r="AS4">
        <f t="shared" si="15"/>
        <v>-279.45265456123462</v>
      </c>
      <c r="AT4">
        <f t="shared" si="16"/>
        <v>0</v>
      </c>
      <c r="AU4">
        <f t="shared" si="17"/>
        <v>-567.98255568312084</v>
      </c>
      <c r="AW4">
        <v>1</v>
      </c>
      <c r="AX4">
        <f>IF(Z4&gt;0, (R4*SUMPRODUCT(K4:$K$98, X4:$X$98)-K4*$AZ$3)/Z4, 0)</f>
        <v>297.26176668471766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250000</v>
      </c>
      <c r="S5">
        <f t="shared" si="1"/>
        <v>303.3910233279683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293.92830206750659</v>
      </c>
      <c r="AC5">
        <f t="shared" si="2"/>
        <v>296.6223575176964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-302.06896150649078</v>
      </c>
      <c r="AI5">
        <f t="shared" si="7"/>
        <v>-350.95345951568947</v>
      </c>
      <c r="AJ5">
        <f t="shared" si="8"/>
        <v>-2.6940554501898077</v>
      </c>
      <c r="AK5">
        <f>G5*SUM(AB5, AE5:AF5)</f>
        <v>1.2051060384767771</v>
      </c>
      <c r="AL5">
        <f t="shared" si="9"/>
        <v>-352.44240892740248</v>
      </c>
      <c r="AN5">
        <f t="shared" si="10"/>
        <v>0</v>
      </c>
      <c r="AO5">
        <f t="shared" si="11"/>
        <v>0</v>
      </c>
      <c r="AP5">
        <f t="shared" si="12"/>
        <v>-44.091632606758445</v>
      </c>
      <c r="AQ5">
        <f t="shared" si="13"/>
        <v>-272.45270413011178</v>
      </c>
      <c r="AR5">
        <f t="shared" si="14"/>
        <v>-316.54433673687021</v>
      </c>
      <c r="AS5">
        <f t="shared" si="15"/>
        <v>-2.429917621525993</v>
      </c>
      <c r="AT5">
        <f t="shared" si="16"/>
        <v>1.0869517917664946</v>
      </c>
      <c r="AU5">
        <f t="shared" si="17"/>
        <v>-317.88730256662967</v>
      </c>
      <c r="AW5">
        <v>2</v>
      </c>
      <c r="AX5">
        <f>IF(Z5&gt;0, (R5*SUMPRODUCT(K5:$K$98, X5:$X$98)-K5*$AZ$3)/Z5, 0)</f>
        <v>303.3910233279683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50</v>
      </c>
      <c r="R6">
        <f t="shared" si="0"/>
        <v>250000</v>
      </c>
      <c r="S6">
        <f t="shared" si="1"/>
        <v>325.78570081594404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296.6223575176964</v>
      </c>
      <c r="AC6">
        <f t="shared" si="2"/>
        <v>314.93983533770734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-301.11775314710189</v>
      </c>
      <c r="AI6">
        <f t="shared" si="7"/>
        <v>-349.45318262557919</v>
      </c>
      <c r="AJ6">
        <f t="shared" si="8"/>
        <v>-18.317477820010936</v>
      </c>
      <c r="AK6">
        <f>G6*SUM(AB6, AE6:AF6)</f>
        <v>2.1060187383756444</v>
      </c>
      <c r="AL6">
        <f t="shared" si="9"/>
        <v>-365.66464170721446</v>
      </c>
      <c r="AN6">
        <f t="shared" si="10"/>
        <v>0</v>
      </c>
      <c r="AO6">
        <f t="shared" si="11"/>
        <v>0</v>
      </c>
      <c r="AP6">
        <f t="shared" si="12"/>
        <v>-41.241507264545625</v>
      </c>
      <c r="AQ6">
        <f t="shared" si="13"/>
        <v>-256.92437489211852</v>
      </c>
      <c r="AR6">
        <f t="shared" si="14"/>
        <v>-298.16588215666417</v>
      </c>
      <c r="AS6">
        <f t="shared" si="15"/>
        <v>-15.629123455259984</v>
      </c>
      <c r="AT6">
        <f t="shared" si="16"/>
        <v>1.7969300787254439</v>
      </c>
      <c r="AU6">
        <f t="shared" si="17"/>
        <v>-311.99807553319869</v>
      </c>
      <c r="AW6">
        <v>3</v>
      </c>
      <c r="AX6">
        <f>IF(Z6&gt;0, (R6*SUMPRODUCT(K6:$K$98, X6:$X$98)-K6*$AZ$3)/Z6, 0)</f>
        <v>325.78570081594404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250000</v>
      </c>
      <c r="S7">
        <f t="shared" si="1"/>
        <v>380.20913297315963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314.93983533770734</v>
      </c>
      <c r="AC7">
        <f t="shared" si="2"/>
        <v>363.41927185585973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-300.26137966033269</v>
      </c>
      <c r="AI7">
        <f t="shared" si="7"/>
        <v>-348.05340256809313</v>
      </c>
      <c r="AJ7">
        <f t="shared" si="8"/>
        <v>-48.479436518152397</v>
      </c>
      <c r="AK7">
        <f>G7*SUM(AB7, AE7:AF7)</f>
        <v>4.346169727660361</v>
      </c>
      <c r="AL7">
        <f t="shared" si="9"/>
        <v>-392.18666935858516</v>
      </c>
      <c r="AN7">
        <f t="shared" si="10"/>
        <v>0</v>
      </c>
      <c r="AO7">
        <f t="shared" si="11"/>
        <v>0</v>
      </c>
      <c r="AP7">
        <f t="shared" si="12"/>
        <v>-38.332255550464502</v>
      </c>
      <c r="AQ7">
        <f t="shared" si="13"/>
        <v>-240.82880859194552</v>
      </c>
      <c r="AR7">
        <f t="shared" si="14"/>
        <v>-279.16106414241</v>
      </c>
      <c r="AS7">
        <f t="shared" si="15"/>
        <v>-38.883605181202412</v>
      </c>
      <c r="AT7">
        <f t="shared" si="16"/>
        <v>3.4859057752777702</v>
      </c>
      <c r="AU7">
        <f t="shared" si="17"/>
        <v>-314.55876354833464</v>
      </c>
      <c r="AW7">
        <v>4</v>
      </c>
      <c r="AX7">
        <f>IF(Z7&gt;0, (R7*SUMPRODUCT(K7:$K$98, X7:$X$98)-K7*$AZ$3)/Z7, 0)</f>
        <v>380.20913297315963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50</v>
      </c>
      <c r="R8">
        <f t="shared" si="0"/>
        <v>250000</v>
      </c>
      <c r="S8">
        <f t="shared" si="1"/>
        <v>468.14088814808582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363.41927185585973</v>
      </c>
      <c r="AC8">
        <f t="shared" si="2"/>
        <v>442.43143140248776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-300.06436646740485</v>
      </c>
      <c r="AI8">
        <f t="shared" si="7"/>
        <v>-347.31845627279421</v>
      </c>
      <c r="AJ8">
        <f t="shared" si="8"/>
        <v>-79.012159546628027</v>
      </c>
      <c r="AK8">
        <f>G8*SUM(AB8, AE8:AF8)</f>
        <v>7.849856272086571</v>
      </c>
      <c r="AL8">
        <f t="shared" si="9"/>
        <v>-418.48075954733565</v>
      </c>
      <c r="AN8">
        <f t="shared" si="10"/>
        <v>0</v>
      </c>
      <c r="AO8">
        <f t="shared" si="11"/>
        <v>0</v>
      </c>
      <c r="AP8">
        <f t="shared" si="12"/>
        <v>-35.368419967035123</v>
      </c>
      <c r="AQ8">
        <f t="shared" si="13"/>
        <v>-224.59013757473977</v>
      </c>
      <c r="AR8">
        <f t="shared" si="14"/>
        <v>-259.95855754177489</v>
      </c>
      <c r="AS8">
        <f t="shared" si="15"/>
        <v>-59.138484157805202</v>
      </c>
      <c r="AT8">
        <f t="shared" si="16"/>
        <v>5.8754070696407279</v>
      </c>
      <c r="AU8">
        <f t="shared" si="17"/>
        <v>-313.22163462993933</v>
      </c>
      <c r="AW8">
        <v>5</v>
      </c>
      <c r="AX8">
        <f>IF(Z8&gt;0, (R8*SUMPRODUCT(K8:$K$98, X8:$X$98)-K8*$AZ$3)/Z8, 0)</f>
        <v>468.14088814808582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250000</v>
      </c>
      <c r="S9">
        <f t="shared" si="1"/>
        <v>555.45744950998221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442.43143140248776</v>
      </c>
      <c r="AC9">
        <f t="shared" si="2"/>
        <v>519.03303585695357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-301.62569047318868</v>
      </c>
      <c r="AI9">
        <f t="shared" si="7"/>
        <v>-348.34691424242953</v>
      </c>
      <c r="AJ9">
        <f t="shared" si="8"/>
        <v>-76.601604454465814</v>
      </c>
      <c r="AK9">
        <f t="shared" ref="AK9:AK40" si="30">G9*SUM(AB9:AB9, AE9:AF9)</f>
        <v>9.8662209202754774</v>
      </c>
      <c r="AL9">
        <f t="shared" si="9"/>
        <v>-415.0822977766199</v>
      </c>
      <c r="AN9">
        <f t="shared" si="10"/>
        <v>0</v>
      </c>
      <c r="AO9">
        <f t="shared" si="11"/>
        <v>0</v>
      </c>
      <c r="AP9">
        <f t="shared" si="12"/>
        <v>-32.611754190071636</v>
      </c>
      <c r="AQ9">
        <f t="shared" si="13"/>
        <v>-210.53692693722206</v>
      </c>
      <c r="AR9">
        <f t="shared" si="14"/>
        <v>-243.14868112729371</v>
      </c>
      <c r="AS9">
        <f t="shared" si="15"/>
        <v>-53.468477353514466</v>
      </c>
      <c r="AT9">
        <f t="shared" si="16"/>
        <v>6.8866940006994239</v>
      </c>
      <c r="AU9">
        <f t="shared" si="17"/>
        <v>-289.73046448010876</v>
      </c>
      <c r="AW9">
        <v>6</v>
      </c>
      <c r="AX9">
        <f>IF(Z9&gt;0, (R9*SUMPRODUCT(K9:$K$98, X9:$X$98)-K9*$AZ$3)/Z9, 0)</f>
        <v>555.45744950998221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250000</v>
      </c>
      <c r="S10">
        <f t="shared" si="1"/>
        <v>566.15674019734968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519.03303585695357</v>
      </c>
      <c r="AC10">
        <f t="shared" si="2"/>
        <v>523.05197166119297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-303.99538015246713</v>
      </c>
      <c r="AI10">
        <f t="shared" si="7"/>
        <v>-350.18859260798507</v>
      </c>
      <c r="AJ10">
        <f t="shared" si="8"/>
        <v>-4.0189358042393906</v>
      </c>
      <c r="AK10">
        <f t="shared" si="30"/>
        <v>2.2318420541849004</v>
      </c>
      <c r="AL10">
        <f t="shared" si="9"/>
        <v>-351.97568635803958</v>
      </c>
      <c r="AN10">
        <f t="shared" si="10"/>
        <v>0</v>
      </c>
      <c r="AO10">
        <f t="shared" si="11"/>
        <v>0</v>
      </c>
      <c r="AP10">
        <f t="shared" si="12"/>
        <v>-30.582565162340234</v>
      </c>
      <c r="AQ10">
        <f t="shared" si="13"/>
        <v>-201.26243723611529</v>
      </c>
      <c r="AR10">
        <f t="shared" si="14"/>
        <v>-231.84500239845551</v>
      </c>
      <c r="AS10">
        <f t="shared" si="15"/>
        <v>-2.6607668006369942</v>
      </c>
      <c r="AT10">
        <f t="shared" si="16"/>
        <v>1.4776078870870488</v>
      </c>
      <c r="AU10">
        <f t="shared" si="17"/>
        <v>-233.02816131200547</v>
      </c>
      <c r="AW10">
        <v>7</v>
      </c>
      <c r="AX10">
        <f>IF(Z10&gt;0, (R10*SUMPRODUCT(K10:$K$98, X10:$X$98)-K10*$AZ$3)/Z10, 0)</f>
        <v>566.15674019734968</v>
      </c>
    </row>
    <row r="11" spans="1:52" x14ac:dyDescent="0.25">
      <c r="A11" t="s">
        <v>33</v>
      </c>
      <c r="C11" s="25">
        <f>AU100</f>
        <v>2401.3691078611523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50</v>
      </c>
      <c r="R11">
        <f t="shared" si="0"/>
        <v>250000</v>
      </c>
      <c r="S11">
        <f t="shared" si="1"/>
        <v>564.56312350313556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523.05197166119297</v>
      </c>
      <c r="AC11">
        <f t="shared" si="2"/>
        <v>515.67251196381176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-306.15590902174762</v>
      </c>
      <c r="AI11">
        <f t="shared" si="7"/>
        <v>-351.82595817090601</v>
      </c>
      <c r="AJ11">
        <f t="shared" si="8"/>
        <v>7.3794596973812077</v>
      </c>
      <c r="AK11">
        <f t="shared" si="30"/>
        <v>0.83688315465790875</v>
      </c>
      <c r="AL11">
        <f t="shared" si="9"/>
        <v>-343.60961531886687</v>
      </c>
      <c r="AN11">
        <f t="shared" si="10"/>
        <v>0</v>
      </c>
      <c r="AO11">
        <f t="shared" si="11"/>
        <v>0</v>
      </c>
      <c r="AP11">
        <f t="shared" si="12"/>
        <v>-28.752568414205705</v>
      </c>
      <c r="AQ11">
        <f t="shared" si="13"/>
        <v>-192.74708224664457</v>
      </c>
      <c r="AR11">
        <f t="shared" si="14"/>
        <v>-221.49965066085025</v>
      </c>
      <c r="AS11">
        <f t="shared" si="15"/>
        <v>4.6458986526564061</v>
      </c>
      <c r="AT11">
        <f t="shared" si="16"/>
        <v>0.5268779124894204</v>
      </c>
      <c r="AU11">
        <f t="shared" si="17"/>
        <v>-216.32687409570443</v>
      </c>
      <c r="AW11">
        <v>8</v>
      </c>
      <c r="AX11">
        <f>IF(Z11&gt;0, (R11*SUMPRODUCT(K11:$K$98, X11:$X$98)-K11*$AZ$3)/Z11, 0)</f>
        <v>564.56312350313556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250000</v>
      </c>
      <c r="S12">
        <f t="shared" si="1"/>
        <v>633.44314033639307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515.67251196381176</v>
      </c>
      <c r="AC12">
        <f t="shared" si="2"/>
        <v>572.01690050897378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-309.73998208573596</v>
      </c>
      <c r="AI12">
        <f t="shared" si="7"/>
        <v>-354.89138274698564</v>
      </c>
      <c r="AJ12">
        <f t="shared" si="8"/>
        <v>-56.344388545162019</v>
      </c>
      <c r="AK12">
        <f t="shared" si="30"/>
        <v>10.829122751240048</v>
      </c>
      <c r="AL12">
        <f t="shared" si="9"/>
        <v>-400.40664854090761</v>
      </c>
      <c r="AN12">
        <f t="shared" si="10"/>
        <v>0</v>
      </c>
      <c r="AO12">
        <f t="shared" si="11"/>
        <v>0</v>
      </c>
      <c r="AP12">
        <f t="shared" si="12"/>
        <v>-26.541589194633435</v>
      </c>
      <c r="AQ12">
        <f t="shared" si="13"/>
        <v>-182.076109296167</v>
      </c>
      <c r="AR12">
        <f t="shared" si="14"/>
        <v>-208.61769849080045</v>
      </c>
      <c r="AS12">
        <f t="shared" si="15"/>
        <v>-33.121223091357123</v>
      </c>
      <c r="AT12">
        <f t="shared" si="16"/>
        <v>6.3657411108476749</v>
      </c>
      <c r="AU12">
        <f t="shared" si="17"/>
        <v>-235.37318047130989</v>
      </c>
      <c r="AW12">
        <v>9</v>
      </c>
      <c r="AX12">
        <f>IF(Z12&gt;0, (R12*SUMPRODUCT(K12:$K$98, X12:$X$98)-K12*$AZ$3)/Z12, 0)</f>
        <v>633.44314033639307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250000</v>
      </c>
      <c r="S13">
        <f t="shared" si="1"/>
        <v>857.84196481706158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572.01690050897378</v>
      </c>
      <c r="AC13">
        <f t="shared" si="2"/>
        <v>765.83335276986236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-313.40828862491577</v>
      </c>
      <c r="AI13">
        <f t="shared" si="7"/>
        <v>-358.04549362182797</v>
      </c>
      <c r="AJ13">
        <f t="shared" si="8"/>
        <v>-193.81645226088858</v>
      </c>
      <c r="AK13">
        <f t="shared" si="30"/>
        <v>40.041183035628165</v>
      </c>
      <c r="AL13">
        <f t="shared" si="9"/>
        <v>-511.82076284708842</v>
      </c>
      <c r="AN13">
        <f t="shared" si="10"/>
        <v>0</v>
      </c>
      <c r="AO13">
        <f t="shared" si="11"/>
        <v>0</v>
      </c>
      <c r="AP13">
        <f t="shared" si="12"/>
        <v>-23.427970364981878</v>
      </c>
      <c r="AQ13">
        <f t="shared" si="13"/>
        <v>-164.4932763723028</v>
      </c>
      <c r="AR13">
        <f t="shared" si="14"/>
        <v>-187.92124673728466</v>
      </c>
      <c r="AS13">
        <f t="shared" si="15"/>
        <v>-101.72514385988391</v>
      </c>
      <c r="AT13">
        <f t="shared" si="16"/>
        <v>21.015734511208848</v>
      </c>
      <c r="AU13">
        <f t="shared" si="17"/>
        <v>-268.63065608595974</v>
      </c>
      <c r="AW13">
        <v>10</v>
      </c>
      <c r="AX13">
        <f>IF(Z13&gt;0, (R13*SUMPRODUCT(K13:$K$98, X13:$X$98)-K13*$AZ$3)/Z13, 0)</f>
        <v>857.84196481706158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250000</v>
      </c>
      <c r="S14">
        <f t="shared" si="1"/>
        <v>1061.6565865877901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765.83335276986236</v>
      </c>
      <c r="AC14">
        <f t="shared" si="2"/>
        <v>936.95843493064331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-318.21550981863726</v>
      </c>
      <c r="AI14">
        <f t="shared" si="7"/>
        <v>-362.3426996636166</v>
      </c>
      <c r="AJ14">
        <f t="shared" si="8"/>
        <v>-171.12508216078095</v>
      </c>
      <c r="AK14">
        <f t="shared" si="30"/>
        <v>53.60833469389037</v>
      </c>
      <c r="AL14">
        <f t="shared" si="9"/>
        <v>-479.85944713050719</v>
      </c>
      <c r="AN14">
        <f t="shared" si="10"/>
        <v>0</v>
      </c>
      <c r="AO14">
        <f t="shared" si="11"/>
        <v>0</v>
      </c>
      <c r="AP14">
        <f t="shared" si="12"/>
        <v>-20.678828026051114</v>
      </c>
      <c r="AQ14">
        <f t="shared" si="13"/>
        <v>-149.12175069109841</v>
      </c>
      <c r="AR14">
        <f t="shared" si="14"/>
        <v>-169.80057871714953</v>
      </c>
      <c r="AS14">
        <f t="shared" si="15"/>
        <v>-80.192420078825279</v>
      </c>
      <c r="AT14">
        <f t="shared" si="16"/>
        <v>25.121870161964932</v>
      </c>
      <c r="AU14">
        <f t="shared" si="17"/>
        <v>-224.87112863400989</v>
      </c>
      <c r="AW14">
        <v>11</v>
      </c>
      <c r="AX14">
        <f>IF(Z14&gt;0, (R14*SUMPRODUCT(K14:$K$98, X14:$X$98)-K14*$AZ$3)/Z14, 0)</f>
        <v>1061.6565865877901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50</v>
      </c>
      <c r="R15">
        <f t="shared" si="0"/>
        <v>250000</v>
      </c>
      <c r="S15">
        <f t="shared" si="1"/>
        <v>1246.5360592988281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936.95843493064331</v>
      </c>
      <c r="AC15">
        <f t="shared" si="2"/>
        <v>1087.4959329297972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-326.00483886028138</v>
      </c>
      <c r="AI15">
        <f t="shared" si="7"/>
        <v>-369.6255558390389</v>
      </c>
      <c r="AJ15">
        <f t="shared" si="8"/>
        <v>-150.53749799915386</v>
      </c>
      <c r="AK15">
        <f t="shared" si="30"/>
        <v>65.587090445145037</v>
      </c>
      <c r="AL15">
        <f t="shared" si="9"/>
        <v>-454.5759633930478</v>
      </c>
      <c r="AN15">
        <f t="shared" si="10"/>
        <v>0</v>
      </c>
      <c r="AO15">
        <f t="shared" si="11"/>
        <v>0</v>
      </c>
      <c r="AP15">
        <f t="shared" si="12"/>
        <v>-18.251326205841941</v>
      </c>
      <c r="AQ15">
        <f t="shared" si="13"/>
        <v>-136.40355021260854</v>
      </c>
      <c r="AR15">
        <f t="shared" si="14"/>
        <v>-154.6548764184505</v>
      </c>
      <c r="AS15">
        <f t="shared" si="15"/>
        <v>-62.986332469771725</v>
      </c>
      <c r="AT15">
        <f t="shared" si="16"/>
        <v>27.442267470966694</v>
      </c>
      <c r="AU15">
        <f t="shared" si="17"/>
        <v>-190.19894141725555</v>
      </c>
      <c r="AW15">
        <v>12</v>
      </c>
      <c r="AX15">
        <f>IF(Z15&gt;0, (R15*SUMPRODUCT(K15:$K$98, X15:$X$98)-K15*$AZ$3)/Z15, 0)</f>
        <v>1246.5360592988281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250000</v>
      </c>
      <c r="S16">
        <f t="shared" si="1"/>
        <v>1413.1689249444903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1087.4959329297972</v>
      </c>
      <c r="AC16">
        <f t="shared" si="2"/>
        <v>1218.6452833334861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-335.21517721684626</v>
      </c>
      <c r="AI16">
        <f t="shared" si="7"/>
        <v>-378.33264399037279</v>
      </c>
      <c r="AJ16">
        <f t="shared" si="8"/>
        <v>-131.14935040368891</v>
      </c>
      <c r="AK16">
        <f t="shared" si="30"/>
        <v>76.124715305085815</v>
      </c>
      <c r="AL16">
        <f t="shared" si="9"/>
        <v>-433.35727908897587</v>
      </c>
      <c r="AN16">
        <f t="shared" si="10"/>
        <v>0</v>
      </c>
      <c r="AO16">
        <f t="shared" si="11"/>
        <v>0</v>
      </c>
      <c r="AP16">
        <f t="shared" si="12"/>
        <v>-16.107822763362634</v>
      </c>
      <c r="AQ16">
        <f t="shared" si="13"/>
        <v>-125.22968222041786</v>
      </c>
      <c r="AR16">
        <f t="shared" si="14"/>
        <v>-141.33750498378049</v>
      </c>
      <c r="AS16">
        <f t="shared" si="15"/>
        <v>-48.994772882386108</v>
      </c>
      <c r="AT16">
        <f t="shared" si="16"/>
        <v>28.43867030700957</v>
      </c>
      <c r="AU16">
        <f t="shared" si="17"/>
        <v>-161.89360755915703</v>
      </c>
      <c r="AW16">
        <v>13</v>
      </c>
      <c r="AX16">
        <f>IF(Z16&gt;0, (R16*SUMPRODUCT(K16:$K$98, X16:$X$98)-K16*$AZ$3)/Z16, 0)</f>
        <v>1413.1689249444903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250000</v>
      </c>
      <c r="S17">
        <f t="shared" si="1"/>
        <v>1563.0964117537142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1218.6452833334861</v>
      </c>
      <c r="AC17">
        <f t="shared" si="2"/>
        <v>1332.3021195204765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-344.45746532235052</v>
      </c>
      <c r="AI17">
        <f t="shared" si="7"/>
        <v>-387.07486593507736</v>
      </c>
      <c r="AJ17">
        <f t="shared" si="8"/>
        <v>-113.6568361869904</v>
      </c>
      <c r="AK17">
        <f t="shared" si="30"/>
        <v>85.305169833344038</v>
      </c>
      <c r="AL17">
        <f t="shared" si="9"/>
        <v>-415.42653228872371</v>
      </c>
      <c r="AN17">
        <f t="shared" si="10"/>
        <v>0</v>
      </c>
      <c r="AO17">
        <f t="shared" si="11"/>
        <v>0</v>
      </c>
      <c r="AP17">
        <f t="shared" si="12"/>
        <v>-14.215185761167096</v>
      </c>
      <c r="AQ17">
        <f t="shared" si="13"/>
        <v>-114.89501438329719</v>
      </c>
      <c r="AR17">
        <f t="shared" si="14"/>
        <v>-129.1102001444643</v>
      </c>
      <c r="AS17">
        <f t="shared" si="15"/>
        <v>-37.910642512113363</v>
      </c>
      <c r="AT17">
        <f t="shared" si="16"/>
        <v>28.453843222121957</v>
      </c>
      <c r="AU17">
        <f t="shared" si="17"/>
        <v>-138.56699943445568</v>
      </c>
      <c r="AW17">
        <v>14</v>
      </c>
      <c r="AX17">
        <f>IF(Z17&gt;0, (R17*SUMPRODUCT(K17:$K$98, X17:$X$98)-K17*$AZ$3)/Z17, 0)</f>
        <v>1563.0964117537142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50</v>
      </c>
      <c r="R18">
        <f t="shared" si="0"/>
        <v>250000</v>
      </c>
      <c r="S18">
        <f t="shared" si="1"/>
        <v>1698.3440460078907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1332.3021195204765</v>
      </c>
      <c r="AC18">
        <f t="shared" si="2"/>
        <v>1430.6986394295079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-354.1288642174473</v>
      </c>
      <c r="AI18">
        <f t="shared" si="7"/>
        <v>-396.24926505120334</v>
      </c>
      <c r="AJ18">
        <f t="shared" si="8"/>
        <v>-98.39651990903144</v>
      </c>
      <c r="AK18">
        <f t="shared" si="30"/>
        <v>93.26114836643336</v>
      </c>
      <c r="AL18">
        <f t="shared" si="9"/>
        <v>-401.38463659380142</v>
      </c>
      <c r="AN18">
        <f t="shared" si="10"/>
        <v>0</v>
      </c>
      <c r="AO18">
        <f t="shared" si="11"/>
        <v>0</v>
      </c>
      <c r="AP18">
        <f t="shared" si="12"/>
        <v>-12.544115816758316</v>
      </c>
      <c r="AQ18">
        <f t="shared" si="13"/>
        <v>-105.46512850942889</v>
      </c>
      <c r="AR18">
        <f t="shared" si="14"/>
        <v>-118.0092443261872</v>
      </c>
      <c r="AS18">
        <f t="shared" si="15"/>
        <v>-29.30402648769827</v>
      </c>
      <c r="AT18">
        <f t="shared" si="16"/>
        <v>27.774632319615975</v>
      </c>
      <c r="AU18">
        <f t="shared" si="17"/>
        <v>-119.53863849426949</v>
      </c>
      <c r="AW18">
        <v>15</v>
      </c>
      <c r="AX18">
        <f>IF(Z18&gt;0, (R18*SUMPRODUCT(K18:$K$98, X18:$X$98)-K18*$AZ$3)/Z18, 0)</f>
        <v>1698.3440460078907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250000</v>
      </c>
      <c r="S19">
        <f t="shared" si="1"/>
        <v>1820.5813245390189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1430.6986394295079</v>
      </c>
      <c r="AC19">
        <f t="shared" si="2"/>
        <v>1515.6723808239442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-365.70722120902445</v>
      </c>
      <c r="AI19">
        <f t="shared" si="7"/>
        <v>-407.33327659020114</v>
      </c>
      <c r="AJ19">
        <f t="shared" si="8"/>
        <v>-84.973741394436274</v>
      </c>
      <c r="AK19">
        <f t="shared" si="30"/>
        <v>100.14890476006556</v>
      </c>
      <c r="AL19">
        <f t="shared" si="9"/>
        <v>-392.15811322457182</v>
      </c>
      <c r="AN19">
        <f t="shared" si="10"/>
        <v>0</v>
      </c>
      <c r="AO19">
        <f t="shared" si="11"/>
        <v>0</v>
      </c>
      <c r="AP19">
        <f t="shared" si="12"/>
        <v>-11.068653562175594</v>
      </c>
      <c r="AQ19">
        <f t="shared" si="13"/>
        <v>-97.244057830640898</v>
      </c>
      <c r="AR19">
        <f t="shared" si="14"/>
        <v>-108.3127113928165</v>
      </c>
      <c r="AS19">
        <f t="shared" si="15"/>
        <v>-22.595100514910413</v>
      </c>
      <c r="AT19">
        <f t="shared" si="16"/>
        <v>26.630280512281114</v>
      </c>
      <c r="AU19">
        <f t="shared" si="17"/>
        <v>-104.27753139544578</v>
      </c>
      <c r="AW19">
        <v>16</v>
      </c>
      <c r="AX19">
        <f>IF(Z19&gt;0, (R19*SUMPRODUCT(K19:$K$98, X19:$X$98)-K19*$AZ$3)/Z19, 0)</f>
        <v>1820.5813245390189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250000</v>
      </c>
      <c r="S20">
        <f t="shared" si="1"/>
        <v>1930.8175950544437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1515.6723808239442</v>
      </c>
      <c r="AC20">
        <f t="shared" si="2"/>
        <v>1588.463028264611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-376.64233121190125</v>
      </c>
      <c r="AI20">
        <f t="shared" si="7"/>
        <v>-417.77679757302383</v>
      </c>
      <c r="AJ20">
        <f t="shared" si="8"/>
        <v>-72.790647440666817</v>
      </c>
      <c r="AK20">
        <f t="shared" si="30"/>
        <v>106.09706665767611</v>
      </c>
      <c r="AL20">
        <f t="shared" si="9"/>
        <v>-384.47037835601452</v>
      </c>
      <c r="AN20">
        <f t="shared" si="10"/>
        <v>0</v>
      </c>
      <c r="AO20">
        <f t="shared" si="11"/>
        <v>0</v>
      </c>
      <c r="AP20">
        <f t="shared" si="12"/>
        <v>-9.766014884679473</v>
      </c>
      <c r="AQ20">
        <f t="shared" si="13"/>
        <v>-89.421230860849903</v>
      </c>
      <c r="AR20">
        <f t="shared" si="14"/>
        <v>-99.187245745529381</v>
      </c>
      <c r="AS20">
        <f t="shared" si="15"/>
        <v>-17.281725260033454</v>
      </c>
      <c r="AT20">
        <f t="shared" si="16"/>
        <v>25.189229953861471</v>
      </c>
      <c r="AU20">
        <f t="shared" si="17"/>
        <v>-91.279741051701365</v>
      </c>
      <c r="AW20">
        <v>17</v>
      </c>
      <c r="AX20">
        <f>IF(Z20&gt;0, (R20*SUMPRODUCT(K20:$K$98, X20:$X$98)-K20*$AZ$3)/Z20, 0)</f>
        <v>1930.8175950544437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250000</v>
      </c>
      <c r="S21">
        <f t="shared" si="1"/>
        <v>2030.8158412801288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1588.463028264611</v>
      </c>
      <c r="AC21">
        <f t="shared" si="2"/>
        <v>1650.8584985388575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-389.58658762950967</v>
      </c>
      <c r="AI21">
        <f t="shared" si="7"/>
        <v>-430.23179200949511</v>
      </c>
      <c r="AJ21">
        <f t="shared" si="8"/>
        <v>-62.395470274246463</v>
      </c>
      <c r="AK21">
        <f t="shared" si="30"/>
        <v>111.19241197852278</v>
      </c>
      <c r="AL21">
        <f t="shared" si="9"/>
        <v>-381.43485030521879</v>
      </c>
      <c r="AN21">
        <f t="shared" si="10"/>
        <v>0</v>
      </c>
      <c r="AO21">
        <f t="shared" si="11"/>
        <v>0</v>
      </c>
      <c r="AP21">
        <f t="shared" si="12"/>
        <v>-8.6159427256946159</v>
      </c>
      <c r="AQ21">
        <f t="shared" si="13"/>
        <v>-82.584299351378135</v>
      </c>
      <c r="AR21">
        <f t="shared" si="14"/>
        <v>-91.200242077072744</v>
      </c>
      <c r="AS21">
        <f t="shared" si="15"/>
        <v>-13.226549267652649</v>
      </c>
      <c r="AT21">
        <f t="shared" si="16"/>
        <v>23.570491716128402</v>
      </c>
      <c r="AU21">
        <f t="shared" si="17"/>
        <v>-80.856299628597</v>
      </c>
      <c r="AW21">
        <v>18</v>
      </c>
      <c r="AX21">
        <f>IF(Z21&gt;0, (R21*SUMPRODUCT(K21:$K$98, X21:$X$98)-K21*$AZ$3)/Z21, 0)</f>
        <v>2030.8158412801288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250000</v>
      </c>
      <c r="S22">
        <f t="shared" si="1"/>
        <v>2121.3976034382608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1650.8584985388575</v>
      </c>
      <c r="AC22">
        <f t="shared" si="2"/>
        <v>1703.8248252009582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-403.39328894423846</v>
      </c>
      <c r="AI22">
        <f t="shared" si="7"/>
        <v>-443.55136262263517</v>
      </c>
      <c r="AJ22">
        <f t="shared" si="8"/>
        <v>-52.966326662100755</v>
      </c>
      <c r="AK22">
        <f t="shared" si="30"/>
        <v>115.56009489772003</v>
      </c>
      <c r="AL22">
        <f t="shared" si="9"/>
        <v>-380.95759438701589</v>
      </c>
      <c r="AN22">
        <f t="shared" si="10"/>
        <v>0</v>
      </c>
      <c r="AO22">
        <f t="shared" si="11"/>
        <v>0</v>
      </c>
      <c r="AP22">
        <f t="shared" si="12"/>
        <v>-7.6006081174466464</v>
      </c>
      <c r="AQ22">
        <f t="shared" si="13"/>
        <v>-76.349137934932159</v>
      </c>
      <c r="AR22">
        <f t="shared" si="14"/>
        <v>-83.949746052378799</v>
      </c>
      <c r="AS22">
        <f t="shared" si="15"/>
        <v>-10.024790920084946</v>
      </c>
      <c r="AT22">
        <f t="shared" si="16"/>
        <v>21.871741218628646</v>
      </c>
      <c r="AU22">
        <f t="shared" si="17"/>
        <v>-72.102795753835096</v>
      </c>
      <c r="AW22">
        <v>19</v>
      </c>
      <c r="AX22">
        <f>IF(Z22&gt;0, (R22*SUMPRODUCT(K22:$K$98, X22:$X$98)-K22*$AZ$3)/Z22, 0)</f>
        <v>2121.3976034382608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250000</v>
      </c>
      <c r="S23">
        <f t="shared" si="1"/>
        <v>2203.6550252701363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1703.8248252009582</v>
      </c>
      <c r="AC23">
        <f t="shared" si="2"/>
        <v>1748.5030319209184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-418.49531741730789</v>
      </c>
      <c r="AI23">
        <f t="shared" si="7"/>
        <v>-458.1681112954372</v>
      </c>
      <c r="AJ23">
        <f t="shared" si="8"/>
        <v>-44.678206719960144</v>
      </c>
      <c r="AK23">
        <f t="shared" si="30"/>
        <v>119.26773776406709</v>
      </c>
      <c r="AL23">
        <f t="shared" si="9"/>
        <v>-383.57858025133027</v>
      </c>
      <c r="AN23">
        <f t="shared" si="10"/>
        <v>0</v>
      </c>
      <c r="AO23">
        <f t="shared" si="11"/>
        <v>0</v>
      </c>
      <c r="AP23">
        <f t="shared" si="12"/>
        <v>-6.7042504864370294</v>
      </c>
      <c r="AQ23">
        <f t="shared" si="13"/>
        <v>-70.720944029941947</v>
      </c>
      <c r="AR23">
        <f t="shared" si="14"/>
        <v>-77.42519451637898</v>
      </c>
      <c r="AS23">
        <f t="shared" si="15"/>
        <v>-7.550108269550261</v>
      </c>
      <c r="AT23">
        <f t="shared" si="16"/>
        <v>20.154889806280888</v>
      </c>
      <c r="AU23">
        <f t="shared" si="17"/>
        <v>-64.820412979648367</v>
      </c>
      <c r="AW23">
        <v>20</v>
      </c>
      <c r="AX23">
        <f>IF(Z23&gt;0, (R23*SUMPRODUCT(K23:$K$98, X23:$X$98)-K23*$AZ$3)/Z23, 0)</f>
        <v>2203.6550252701363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250000</v>
      </c>
      <c r="S24">
        <f t="shared" si="1"/>
        <v>2278.4869621232347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1748.5030319209184</v>
      </c>
      <c r="AC24">
        <f t="shared" si="2"/>
        <v>1785.8422170471295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-434.26474943702374</v>
      </c>
      <c r="AI24">
        <f t="shared" si="7"/>
        <v>-473.45396242648434</v>
      </c>
      <c r="AJ24">
        <f t="shared" si="8"/>
        <v>-37.339185126211078</v>
      </c>
      <c r="AK24">
        <f t="shared" si="30"/>
        <v>122.3952122344643</v>
      </c>
      <c r="AL24">
        <f t="shared" si="9"/>
        <v>-388.39793531823113</v>
      </c>
      <c r="AN24">
        <f t="shared" si="10"/>
        <v>0</v>
      </c>
      <c r="AO24">
        <f t="shared" si="11"/>
        <v>0</v>
      </c>
      <c r="AP24">
        <f t="shared" si="12"/>
        <v>-5.9129739480997641</v>
      </c>
      <c r="AQ24">
        <f t="shared" si="13"/>
        <v>-65.523034379122819</v>
      </c>
      <c r="AR24">
        <f t="shared" si="14"/>
        <v>-71.436008327222581</v>
      </c>
      <c r="AS24">
        <f t="shared" si="15"/>
        <v>-5.6338367640589668</v>
      </c>
      <c r="AT24">
        <f t="shared" si="16"/>
        <v>18.467319093883397</v>
      </c>
      <c r="AU24">
        <f t="shared" si="17"/>
        <v>-58.602525997398153</v>
      </c>
      <c r="AW24">
        <v>21</v>
      </c>
      <c r="AX24">
        <f>IF(Z24&gt;0, (R24*SUMPRODUCT(K24:$K$98, X24:$X$98)-K24*$AZ$3)/Z24, 0)</f>
        <v>2278.4869621232347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250000</v>
      </c>
      <c r="S25">
        <f t="shared" si="1"/>
        <v>2348.2179213825175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1785.8422170471295</v>
      </c>
      <c r="AC25">
        <f t="shared" si="2"/>
        <v>1816.8014408431432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-563.17622716157643</v>
      </c>
      <c r="AI25">
        <f t="shared" si="7"/>
        <v>-601.86091277571006</v>
      </c>
      <c r="AJ25">
        <f t="shared" si="8"/>
        <v>-30.959223796013703</v>
      </c>
      <c r="AK25">
        <f t="shared" si="30"/>
        <v>125.00895519329907</v>
      </c>
      <c r="AL25">
        <f t="shared" si="9"/>
        <v>-507.81118137842469</v>
      </c>
      <c r="AN25">
        <f t="shared" si="10"/>
        <v>0</v>
      </c>
      <c r="AO25">
        <f t="shared" si="11"/>
        <v>0</v>
      </c>
      <c r="AP25">
        <f t="shared" si="12"/>
        <v>-5.2114727674897754</v>
      </c>
      <c r="AQ25">
        <f t="shared" si="13"/>
        <v>-75.869236742042446</v>
      </c>
      <c r="AR25">
        <f t="shared" si="14"/>
        <v>-81.080709509532213</v>
      </c>
      <c r="AS25">
        <f t="shared" si="15"/>
        <v>-4.1707241290491242</v>
      </c>
      <c r="AT25">
        <f t="shared" si="16"/>
        <v>16.840792560149577</v>
      </c>
      <c r="AU25">
        <f t="shared" si="17"/>
        <v>-68.410641078431766</v>
      </c>
      <c r="AW25">
        <v>22</v>
      </c>
      <c r="AX25">
        <f>IF(Z25&gt;0, (R25*SUMPRODUCT(K25:$K$98, X25:$X$98)-K25*$AZ$3)/Z25, 0)</f>
        <v>2348.2179213825175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50</v>
      </c>
      <c r="R26">
        <f t="shared" si="0"/>
        <v>250000</v>
      </c>
      <c r="S26">
        <f t="shared" si="1"/>
        <v>2394.1989446854232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1816.8014408431432</v>
      </c>
      <c r="AC26">
        <f t="shared" si="2"/>
        <v>1827.0770774717585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-707.52529835055054</v>
      </c>
      <c r="AI26">
        <f t="shared" si="7"/>
        <v>-745.68163204887276</v>
      </c>
      <c r="AJ26">
        <f t="shared" si="8"/>
        <v>-10.275636628615302</v>
      </c>
      <c r="AK26">
        <f t="shared" si="30"/>
        <v>127.17610085902004</v>
      </c>
      <c r="AL26">
        <f t="shared" si="9"/>
        <v>-628.78116781846802</v>
      </c>
      <c r="AN26">
        <f t="shared" si="10"/>
        <v>0</v>
      </c>
      <c r="AO26">
        <f t="shared" si="11"/>
        <v>0</v>
      </c>
      <c r="AP26">
        <f t="shared" si="12"/>
        <v>-4.5895490595316266</v>
      </c>
      <c r="AQ26">
        <f t="shared" si="13"/>
        <v>-85.103094372570354</v>
      </c>
      <c r="AR26">
        <f t="shared" si="14"/>
        <v>-89.692643432101974</v>
      </c>
      <c r="AS26">
        <f t="shared" si="15"/>
        <v>-1.2359819158155594</v>
      </c>
      <c r="AT26">
        <f t="shared" si="16"/>
        <v>15.297092186770548</v>
      </c>
      <c r="AU26">
        <f t="shared" si="17"/>
        <v>-75.63153316114699</v>
      </c>
      <c r="AW26">
        <v>23</v>
      </c>
      <c r="AX26">
        <f>IF(Z26&gt;0, (R26*SUMPRODUCT(K26:$K$98, X26:$X$98)-K26*$AZ$3)/Z26, 0)</f>
        <v>2394.1989446854232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250000</v>
      </c>
      <c r="S27">
        <f t="shared" si="1"/>
        <v>2418.5058524451242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1827.0770774717585</v>
      </c>
      <c r="AC27">
        <f t="shared" si="2"/>
        <v>1818.8890486087041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-856.00529520155249</v>
      </c>
      <c r="AI27">
        <f t="shared" si="7"/>
        <v>-893.60886450385124</v>
      </c>
      <c r="AJ27">
        <f t="shared" si="8"/>
        <v>8.1880288630543419</v>
      </c>
      <c r="AK27">
        <f t="shared" si="30"/>
        <v>127.8953954230231</v>
      </c>
      <c r="AL27">
        <f t="shared" si="9"/>
        <v>-757.52544021777385</v>
      </c>
      <c r="AN27">
        <f t="shared" si="10"/>
        <v>0</v>
      </c>
      <c r="AO27">
        <f t="shared" si="11"/>
        <v>0</v>
      </c>
      <c r="AP27">
        <f t="shared" si="12"/>
        <v>-4.0384473512057451</v>
      </c>
      <c r="AQ27">
        <f t="shared" si="13"/>
        <v>-91.930962436948235</v>
      </c>
      <c r="AR27">
        <f t="shared" si="14"/>
        <v>-95.969409788153996</v>
      </c>
      <c r="AS27">
        <f t="shared" si="15"/>
        <v>0.87935597835859214</v>
      </c>
      <c r="AT27">
        <f t="shared" si="16"/>
        <v>13.735366893640748</v>
      </c>
      <c r="AU27">
        <f t="shared" si="17"/>
        <v>-81.354686916154662</v>
      </c>
      <c r="AW27">
        <v>24</v>
      </c>
      <c r="AX27">
        <f>IF(Z27&gt;0, (R27*SUMPRODUCT(K27:$K$98, X27:$X$98)-K27*$AZ$3)/Z27, 0)</f>
        <v>2418.5058524451242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250000</v>
      </c>
      <c r="S28">
        <f t="shared" si="1"/>
        <v>2424.9187480407818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1818.8890486087041</v>
      </c>
      <c r="AC28">
        <f t="shared" si="2"/>
        <v>1795.6322518052523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-1014.7383341936188</v>
      </c>
      <c r="AI28">
        <f t="shared" si="7"/>
        <v>-1051.7629201360558</v>
      </c>
      <c r="AJ28">
        <f t="shared" si="8"/>
        <v>23.256796803451834</v>
      </c>
      <c r="AK28">
        <f t="shared" si="30"/>
        <v>127.3222334026093</v>
      </c>
      <c r="AL28">
        <f t="shared" si="9"/>
        <v>-901.18388992999462</v>
      </c>
      <c r="AN28">
        <f t="shared" si="10"/>
        <v>0</v>
      </c>
      <c r="AO28">
        <f t="shared" si="11"/>
        <v>0</v>
      </c>
      <c r="AP28">
        <f t="shared" si="12"/>
        <v>-3.5502386143829594</v>
      </c>
      <c r="AQ28">
        <f t="shared" si="13"/>
        <v>-97.301917789163596</v>
      </c>
      <c r="AR28">
        <f t="shared" si="14"/>
        <v>-100.85215640354654</v>
      </c>
      <c r="AS28">
        <f t="shared" si="15"/>
        <v>2.2300635093351771</v>
      </c>
      <c r="AT28">
        <f t="shared" si="16"/>
        <v>12.208760692103255</v>
      </c>
      <c r="AU28">
        <f t="shared" si="17"/>
        <v>-86.413332202108123</v>
      </c>
      <c r="AW28">
        <v>25</v>
      </c>
      <c r="AX28">
        <f>IF(Z28&gt;0, (R28*SUMPRODUCT(K28:$K$98, X28:$X$98)-K28*$AZ$3)/Z28, 0)</f>
        <v>2424.9187480407818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250000</v>
      </c>
      <c r="S29">
        <f t="shared" si="1"/>
        <v>2415.8787683215464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1795.6322518052523</v>
      </c>
      <c r="AC29">
        <f t="shared" si="2"/>
        <v>1759.6465533317107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-1179.931531080422</v>
      </c>
      <c r="AI29">
        <f t="shared" si="7"/>
        <v>-1216.3498848572185</v>
      </c>
      <c r="AJ29">
        <f t="shared" si="8"/>
        <v>35.985698473541561</v>
      </c>
      <c r="AK29">
        <f t="shared" si="30"/>
        <v>125.69425762636767</v>
      </c>
      <c r="AL29">
        <f t="shared" si="9"/>
        <v>-1054.6699287573092</v>
      </c>
      <c r="AN29">
        <f t="shared" si="10"/>
        <v>0</v>
      </c>
      <c r="AO29">
        <f t="shared" si="11"/>
        <v>0</v>
      </c>
      <c r="AP29">
        <f t="shared" si="12"/>
        <v>-3.1179534046564443</v>
      </c>
      <c r="AQ29">
        <f t="shared" si="13"/>
        <v>-101.01970992817641</v>
      </c>
      <c r="AR29">
        <f t="shared" si="14"/>
        <v>-104.13766333283286</v>
      </c>
      <c r="AS29">
        <f t="shared" si="15"/>
        <v>3.0809116678416961</v>
      </c>
      <c r="AT29">
        <f t="shared" si="16"/>
        <v>10.761300220044456</v>
      </c>
      <c r="AU29">
        <f t="shared" si="17"/>
        <v>-90.295451444946693</v>
      </c>
      <c r="AW29">
        <v>26</v>
      </c>
      <c r="AX29">
        <f>IF(Z29&gt;0, (R29*SUMPRODUCT(K29:$K$98, X29:$X$98)-K29*$AZ$3)/Z29, 0)</f>
        <v>2415.8787683215464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250000</v>
      </c>
      <c r="S30">
        <f t="shared" si="1"/>
        <v>2394.2441524378992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1759.6465533317107</v>
      </c>
      <c r="AC30">
        <f t="shared" si="2"/>
        <v>1713.3734677924824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-1365.3847196511404</v>
      </c>
      <c r="AI30">
        <f t="shared" si="7"/>
        <v>-1401.1658129462387</v>
      </c>
      <c r="AJ30">
        <f t="shared" si="8"/>
        <v>46.273085539228305</v>
      </c>
      <c r="AK30">
        <f t="shared" si="30"/>
        <v>123.17525873321976</v>
      </c>
      <c r="AL30">
        <f t="shared" si="9"/>
        <v>-1231.7174686737906</v>
      </c>
      <c r="AN30">
        <f t="shared" si="10"/>
        <v>0</v>
      </c>
      <c r="AO30">
        <f t="shared" si="11"/>
        <v>0</v>
      </c>
      <c r="AP30">
        <f t="shared" si="12"/>
        <v>-2.7351735872350735</v>
      </c>
      <c r="AQ30">
        <f t="shared" si="13"/>
        <v>-104.37255761874006</v>
      </c>
      <c r="AR30">
        <f t="shared" si="14"/>
        <v>-107.10773120597513</v>
      </c>
      <c r="AS30">
        <f t="shared" si="15"/>
        <v>3.5372010665784952</v>
      </c>
      <c r="AT30">
        <f t="shared" si="16"/>
        <v>9.4157467886567296</v>
      </c>
      <c r="AU30">
        <f t="shared" si="17"/>
        <v>-94.154783350739891</v>
      </c>
      <c r="AW30">
        <v>27</v>
      </c>
      <c r="AX30">
        <f>IF(Z30&gt;0, (R30*SUMPRODUCT(K30:$K$98, X30:$X$98)-K30*$AZ$3)/Z30, 0)</f>
        <v>2394.2441524378992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250000</v>
      </c>
      <c r="S31">
        <f t="shared" si="1"/>
        <v>2361.0372083932307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1713.3734677924824</v>
      </c>
      <c r="AC31">
        <f t="shared" si="2"/>
        <v>1657.8818248067312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-1570.4887188492723</v>
      </c>
      <c r="AI31">
        <f t="shared" si="7"/>
        <v>-1605.5979034676498</v>
      </c>
      <c r="AJ31">
        <f t="shared" si="8"/>
        <v>55.491642985751241</v>
      </c>
      <c r="AK31">
        <f t="shared" si="30"/>
        <v>119.93614274547377</v>
      </c>
      <c r="AL31">
        <f t="shared" si="9"/>
        <v>-1430.1701177364248</v>
      </c>
      <c r="AN31">
        <f t="shared" si="10"/>
        <v>0</v>
      </c>
      <c r="AO31">
        <f t="shared" si="11"/>
        <v>0</v>
      </c>
      <c r="AP31">
        <f t="shared" si="12"/>
        <v>-2.3962603868742138</v>
      </c>
      <c r="AQ31">
        <f t="shared" si="13"/>
        <v>-107.18847349822785</v>
      </c>
      <c r="AR31">
        <f t="shared" si="14"/>
        <v>-109.58473388510207</v>
      </c>
      <c r="AS31">
        <f t="shared" si="15"/>
        <v>3.7873971536131639</v>
      </c>
      <c r="AT31">
        <f t="shared" si="16"/>
        <v>8.1858417089252082</v>
      </c>
      <c r="AU31">
        <f t="shared" si="17"/>
        <v>-97.611495022563687</v>
      </c>
      <c r="AW31">
        <v>28</v>
      </c>
      <c r="AX31">
        <f>IF(Z31&gt;0, (R31*SUMPRODUCT(K31:$K$98, X31:$X$98)-K31*$AZ$3)/Z31, 0)</f>
        <v>2361.0372083932307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250000</v>
      </c>
      <c r="S32">
        <f t="shared" si="1"/>
        <v>2317.3414712167951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1657.8818248067312</v>
      </c>
      <c r="AC32">
        <f t="shared" si="2"/>
        <v>1594.3370250879591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-1789.8065462310335</v>
      </c>
      <c r="AI32">
        <f t="shared" si="7"/>
        <v>-1824.206677693981</v>
      </c>
      <c r="AJ32">
        <f t="shared" si="8"/>
        <v>63.544799718772083</v>
      </c>
      <c r="AK32">
        <f t="shared" si="30"/>
        <v>116.05172773647119</v>
      </c>
      <c r="AL32">
        <f t="shared" si="9"/>
        <v>-1644.6101502387378</v>
      </c>
      <c r="AN32">
        <f t="shared" si="10"/>
        <v>0</v>
      </c>
      <c r="AO32">
        <f t="shared" si="11"/>
        <v>0</v>
      </c>
      <c r="AP32">
        <f t="shared" si="12"/>
        <v>-2.0963092203834224</v>
      </c>
      <c r="AQ32">
        <f t="shared" si="13"/>
        <v>-109.06900078588367</v>
      </c>
      <c r="AR32">
        <f t="shared" si="14"/>
        <v>-111.16531000626709</v>
      </c>
      <c r="AS32">
        <f t="shared" si="15"/>
        <v>3.8723558280979318</v>
      </c>
      <c r="AT32">
        <f t="shared" si="16"/>
        <v>7.0720749180109701</v>
      </c>
      <c r="AU32">
        <f t="shared" si="17"/>
        <v>-100.2208792601582</v>
      </c>
      <c r="AW32">
        <v>29</v>
      </c>
      <c r="AX32">
        <f>IF(Z32&gt;0, (R32*SUMPRODUCT(K32:$K$98, X32:$X$98)-K32*$AZ$3)/Z32, 0)</f>
        <v>2317.3414712167951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250000</v>
      </c>
      <c r="S33">
        <f t="shared" si="1"/>
        <v>2264.8339269602711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1594.3370250879591</v>
      </c>
      <c r="AC33">
        <f t="shared" si="2"/>
        <v>1524.2355901765873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-2030.3905313053426</v>
      </c>
      <c r="AI33">
        <f t="shared" si="7"/>
        <v>-2064.0405833473997</v>
      </c>
      <c r="AJ33">
        <f t="shared" si="8"/>
        <v>70.101434911371825</v>
      </c>
      <c r="AK33">
        <f t="shared" si="30"/>
        <v>111.60359175615714</v>
      </c>
      <c r="AL33">
        <f t="shared" si="9"/>
        <v>-1882.3355566798707</v>
      </c>
      <c r="AN33">
        <f t="shared" si="10"/>
        <v>0</v>
      </c>
      <c r="AO33">
        <f t="shared" si="11"/>
        <v>0</v>
      </c>
      <c r="AP33">
        <f t="shared" si="12"/>
        <v>-1.8308929813176797</v>
      </c>
      <c r="AQ33">
        <f t="shared" si="13"/>
        <v>-110.47316564190334</v>
      </c>
      <c r="AR33">
        <f t="shared" si="14"/>
        <v>-112.30405862322102</v>
      </c>
      <c r="AS33">
        <f t="shared" si="15"/>
        <v>3.814205844291561</v>
      </c>
      <c r="AT33">
        <f t="shared" si="16"/>
        <v>6.0723303661108163</v>
      </c>
      <c r="AU33">
        <f t="shared" si="17"/>
        <v>-102.41752241281864</v>
      </c>
      <c r="AW33">
        <v>30</v>
      </c>
      <c r="AX33">
        <f>IF(Z33&gt;0, (R33*SUMPRODUCT(K33:$K$98, X33:$X$98)-K33*$AZ$3)/Z33, 0)</f>
        <v>2264.8339269602711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250000</v>
      </c>
      <c r="S34">
        <f t="shared" si="1"/>
        <v>2204.4702383215285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1524.2355901765873</v>
      </c>
      <c r="AC34">
        <f t="shared" si="2"/>
        <v>1448.5548940654994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-2293.0410703414395</v>
      </c>
      <c r="AI34">
        <f t="shared" si="7"/>
        <v>-2325.8960136490077</v>
      </c>
      <c r="AJ34">
        <f t="shared" si="8"/>
        <v>75.680696111087855</v>
      </c>
      <c r="AK34">
        <f t="shared" si="30"/>
        <v>106.69649131236112</v>
      </c>
      <c r="AL34">
        <f t="shared" si="9"/>
        <v>-2143.5188262255588</v>
      </c>
      <c r="AN34">
        <f t="shared" si="10"/>
        <v>0</v>
      </c>
      <c r="AO34">
        <f t="shared" si="11"/>
        <v>0</v>
      </c>
      <c r="AP34">
        <f t="shared" si="12"/>
        <v>-1.5960993438603426</v>
      </c>
      <c r="AQ34">
        <f t="shared" si="13"/>
        <v>-111.39636777196111</v>
      </c>
      <c r="AR34">
        <f t="shared" si="14"/>
        <v>-112.99246711582146</v>
      </c>
      <c r="AS34">
        <f t="shared" si="15"/>
        <v>3.6765824939949456</v>
      </c>
      <c r="AT34">
        <f t="shared" si="16"/>
        <v>5.1833356759021489</v>
      </c>
      <c r="AU34">
        <f t="shared" si="17"/>
        <v>-104.13254894592437</v>
      </c>
      <c r="AW34">
        <v>31</v>
      </c>
      <c r="AX34">
        <f>IF(Z34&gt;0, (R34*SUMPRODUCT(K34:$K$98, X34:$X$98)-K34*$AZ$3)/Z34, 0)</f>
        <v>2204.4702383215285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2136.7708951721925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1448.5548940654994</v>
      </c>
      <c r="AC35">
        <f t="shared" ref="AC35:AC66" si="33">S35*Z35</f>
        <v>1368.2232312317665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-2551.2566574113421</v>
      </c>
      <c r="AI35">
        <f t="shared" ref="AI35:AI66" si="38">SUM(AE35:AH35)</f>
        <v>-2583.2727999543522</v>
      </c>
      <c r="AJ35">
        <f t="shared" ref="AJ35:AJ66" si="39">AB35-AC35</f>
        <v>80.331662833732935</v>
      </c>
      <c r="AK35">
        <f t="shared" si="30"/>
        <v>101.39884258458497</v>
      </c>
      <c r="AL35">
        <f t="shared" ref="AL35:AL66" si="40">SUM(AI35:AK35)</f>
        <v>-2401.5422945360342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-1.3887055754295254</v>
      </c>
      <c r="AQ35">
        <f t="shared" ref="AQ35:AQ66" si="44">AH35*$K35</f>
        <v>-110.66118723513524</v>
      </c>
      <c r="AR35">
        <f t="shared" ref="AR35:AR66" si="45">AI35*$K35</f>
        <v>-112.04989281056476</v>
      </c>
      <c r="AS35">
        <f t="shared" ref="AS35:AS66" si="46">AJ35*$K35</f>
        <v>3.4843994060454087</v>
      </c>
      <c r="AT35">
        <f t="shared" ref="AT35:AT66" si="47">AK35*$K35</f>
        <v>4.3981918761808059</v>
      </c>
      <c r="AU35">
        <f t="shared" ref="AU35:AU66" si="48">AL35*$K35</f>
        <v>-104.16730152833854</v>
      </c>
      <c r="AW35">
        <v>32</v>
      </c>
      <c r="AX35">
        <f>IF(Z35&gt;0, (R35*SUMPRODUCT(K35:$K$98, X35:$X$98)-K35*$AZ$3)/Z35, 0)</f>
        <v>2136.7708951721925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250000</v>
      </c>
      <c r="S36">
        <f t="shared" si="32"/>
        <v>2064.1642494412822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1368.2232312317665</v>
      </c>
      <c r="AC36">
        <f t="shared" si="33"/>
        <v>1285.2983876914775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-2811.771615594605</v>
      </c>
      <c r="AI36">
        <f t="shared" si="38"/>
        <v>-2842.9052423890662</v>
      </c>
      <c r="AJ36">
        <f t="shared" si="39"/>
        <v>82.924843540288975</v>
      </c>
      <c r="AK36">
        <f t="shared" si="30"/>
        <v>95.775626186223661</v>
      </c>
      <c r="AL36">
        <f t="shared" si="40"/>
        <v>-2664.2047726625538</v>
      </c>
      <c r="AN36">
        <f t="shared" si="41"/>
        <v>0</v>
      </c>
      <c r="AO36">
        <f t="shared" si="42"/>
        <v>0</v>
      </c>
      <c r="AP36">
        <f t="shared" si="43"/>
        <v>-1.2057377733839434</v>
      </c>
      <c r="AQ36">
        <f t="shared" si="44"/>
        <v>-108.89381020184771</v>
      </c>
      <c r="AR36">
        <f t="shared" si="45"/>
        <v>-110.09954797523166</v>
      </c>
      <c r="AS36">
        <f t="shared" si="46"/>
        <v>3.2114991571193352</v>
      </c>
      <c r="AT36">
        <f t="shared" si="47"/>
        <v>3.7091820694264519</v>
      </c>
      <c r="AU36">
        <f t="shared" si="48"/>
        <v>-103.17886674868588</v>
      </c>
      <c r="AW36">
        <v>33</v>
      </c>
      <c r="AX36">
        <f>IF(Z36&gt;0, (R36*SUMPRODUCT(K36:$K$98, X36:$X$98)-K36*$AZ$3)/Z36, 0)</f>
        <v>2064.1642494412822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250000</v>
      </c>
      <c r="S37">
        <f t="shared" si="32"/>
        <v>1988.320583343582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1285.2983876914775</v>
      </c>
      <c r="AC37">
        <f t="shared" si="33"/>
        <v>1201.1691700743143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-3083.346282849172</v>
      </c>
      <c r="AI37">
        <f t="shared" si="38"/>
        <v>-3113.5519041191187</v>
      </c>
      <c r="AJ37">
        <f t="shared" si="39"/>
        <v>84.129217617163249</v>
      </c>
      <c r="AK37">
        <f t="shared" si="30"/>
        <v>89.970887138403427</v>
      </c>
      <c r="AL37">
        <f t="shared" si="40"/>
        <v>-2939.4517993635523</v>
      </c>
      <c r="AN37">
        <f t="shared" si="41"/>
        <v>0</v>
      </c>
      <c r="AO37">
        <f t="shared" si="42"/>
        <v>0</v>
      </c>
      <c r="AP37">
        <f t="shared" si="43"/>
        <v>-1.0444626197831268</v>
      </c>
      <c r="AQ37">
        <f t="shared" si="44"/>
        <v>-106.61723880804308</v>
      </c>
      <c r="AR37">
        <f t="shared" si="45"/>
        <v>-107.66170142782622</v>
      </c>
      <c r="AS37">
        <f t="shared" si="46"/>
        <v>2.9090553128319145</v>
      </c>
      <c r="AT37">
        <f t="shared" si="47"/>
        <v>3.1110510075250875</v>
      </c>
      <c r="AU37">
        <f t="shared" si="48"/>
        <v>-101.64159510746921</v>
      </c>
      <c r="AW37">
        <v>34</v>
      </c>
      <c r="AX37">
        <f>IF(Z37&gt;0, (R37*SUMPRODUCT(K37:$K$98, X37:$X$98)-K37*$AZ$3)/Z37, 0)</f>
        <v>1988.320583343582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250000</v>
      </c>
      <c r="S38">
        <f t="shared" si="32"/>
        <v>1910.5070597264842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1201.1691700743143</v>
      </c>
      <c r="AC38">
        <f t="shared" si="33"/>
        <v>1116.6631746454532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-3396.5156369905289</v>
      </c>
      <c r="AI38">
        <f t="shared" si="38"/>
        <v>-3425.739898920378</v>
      </c>
      <c r="AJ38">
        <f t="shared" si="39"/>
        <v>84.50599542886107</v>
      </c>
      <c r="AK38">
        <f t="shared" si="30"/>
        <v>84.081841905202012</v>
      </c>
      <c r="AL38">
        <f t="shared" si="40"/>
        <v>-3257.1520615863146</v>
      </c>
      <c r="AN38">
        <f t="shared" si="41"/>
        <v>0</v>
      </c>
      <c r="AO38">
        <f t="shared" si="42"/>
        <v>0</v>
      </c>
      <c r="AP38">
        <f t="shared" si="43"/>
        <v>-0.90225782643974983</v>
      </c>
      <c r="AQ38">
        <f t="shared" si="44"/>
        <v>-104.86262487846238</v>
      </c>
      <c r="AR38">
        <f t="shared" si="45"/>
        <v>-105.76488270490213</v>
      </c>
      <c r="AS38">
        <f t="shared" si="46"/>
        <v>2.6090032980061397</v>
      </c>
      <c r="AT38">
        <f t="shared" si="47"/>
        <v>2.5959081568096911</v>
      </c>
      <c r="AU38">
        <f t="shared" si="48"/>
        <v>-100.55997125008629</v>
      </c>
      <c r="AW38">
        <v>35</v>
      </c>
      <c r="AX38">
        <f>IF(Z38&gt;0, (R38*SUMPRODUCT(K38:$K$98, X38:$X$98)-K38*$AZ$3)/Z38, 0)</f>
        <v>1910.5070597264842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250000</v>
      </c>
      <c r="S39">
        <f t="shared" si="32"/>
        <v>1829.545951861408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1116.6631746454532</v>
      </c>
      <c r="AC39">
        <f t="shared" si="33"/>
        <v>1031.5427313555467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-3703.9852419058311</v>
      </c>
      <c r="AI39">
        <f t="shared" si="38"/>
        <v>-3732.1764641680006</v>
      </c>
      <c r="AJ39">
        <f t="shared" si="39"/>
        <v>85.120443289906461</v>
      </c>
      <c r="AK39">
        <f t="shared" si="30"/>
        <v>78.166422225181734</v>
      </c>
      <c r="AL39">
        <f t="shared" si="40"/>
        <v>-3568.8895986529128</v>
      </c>
      <c r="AN39">
        <f t="shared" si="41"/>
        <v>0</v>
      </c>
      <c r="AO39">
        <f t="shared" si="42"/>
        <v>0</v>
      </c>
      <c r="AP39">
        <f t="shared" si="43"/>
        <v>-0.77711087965203474</v>
      </c>
      <c r="AQ39">
        <f t="shared" si="44"/>
        <v>-102.10295966550572</v>
      </c>
      <c r="AR39">
        <f t="shared" si="45"/>
        <v>-102.88007054515776</v>
      </c>
      <c r="AS39">
        <f t="shared" si="46"/>
        <v>2.3464049180356441</v>
      </c>
      <c r="AT39">
        <f t="shared" si="47"/>
        <v>2.1547124338832684</v>
      </c>
      <c r="AU39">
        <f t="shared" si="48"/>
        <v>-98.378953193238857</v>
      </c>
      <c r="AW39">
        <v>36</v>
      </c>
      <c r="AX39">
        <f>IF(Z39&gt;0, (R39*SUMPRODUCT(K39:$K$98, X39:$X$98)-K39*$AZ$3)/Z39, 0)</f>
        <v>1829.545951861408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250000</v>
      </c>
      <c r="S40">
        <f t="shared" si="32"/>
        <v>1746.4286185063058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1031.5427313555467</v>
      </c>
      <c r="AC40">
        <f t="shared" si="33"/>
        <v>947.06671953696593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-3974.6308101920904</v>
      </c>
      <c r="AI40">
        <f t="shared" si="38"/>
        <v>-4001.7451940695996</v>
      </c>
      <c r="AJ40">
        <f t="shared" si="39"/>
        <v>84.476011818580787</v>
      </c>
      <c r="AK40">
        <f t="shared" si="30"/>
        <v>72.20799119488828</v>
      </c>
      <c r="AL40">
        <f t="shared" si="40"/>
        <v>-3845.0611910561306</v>
      </c>
      <c r="AN40">
        <f t="shared" si="41"/>
        <v>0</v>
      </c>
      <c r="AO40">
        <f t="shared" si="42"/>
        <v>0</v>
      </c>
      <c r="AP40">
        <f t="shared" si="43"/>
        <v>-0.66734559983403208</v>
      </c>
      <c r="AQ40">
        <f t="shared" si="44"/>
        <v>-97.824549291957311</v>
      </c>
      <c r="AR40">
        <f t="shared" si="45"/>
        <v>-98.491894891791333</v>
      </c>
      <c r="AS40">
        <f t="shared" si="46"/>
        <v>2.0791434920053216</v>
      </c>
      <c r="AT40">
        <f t="shared" si="47"/>
        <v>1.7772000800185475</v>
      </c>
      <c r="AU40">
        <f t="shared" si="48"/>
        <v>-94.635551319767472</v>
      </c>
      <c r="AW40">
        <v>37</v>
      </c>
      <c r="AX40">
        <f>IF(Z40&gt;0, (R40*SUMPRODUCT(K40:$K$98, X40:$X$98)-K40*$AZ$3)/Z40, 0)</f>
        <v>1746.4286185063058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250000</v>
      </c>
      <c r="S41">
        <f t="shared" si="32"/>
        <v>1663.8265168746941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947.06671953696593</v>
      </c>
      <c r="AC41">
        <f t="shared" si="33"/>
        <v>864.98051653690572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-4247.6446134789621</v>
      </c>
      <c r="AI41">
        <f t="shared" si="38"/>
        <v>-4273.638324595001</v>
      </c>
      <c r="AJ41">
        <f t="shared" si="39"/>
        <v>82.086203000060209</v>
      </c>
      <c r="AK41">
        <f t="shared" ref="AK41:AK72" si="61">G41*SUM(AB41:AB41, AE41:AF41)</f>
        <v>66.294670367587628</v>
      </c>
      <c r="AL41">
        <f t="shared" si="40"/>
        <v>-4125.2574512273532</v>
      </c>
      <c r="AN41">
        <f t="shared" si="41"/>
        <v>0</v>
      </c>
      <c r="AO41">
        <f t="shared" si="42"/>
        <v>0</v>
      </c>
      <c r="AP41">
        <f t="shared" si="43"/>
        <v>-0.57121726605023759</v>
      </c>
      <c r="AQ41">
        <f t="shared" si="44"/>
        <v>-93.342883301007177</v>
      </c>
      <c r="AR41">
        <f t="shared" si="45"/>
        <v>-93.914100567057417</v>
      </c>
      <c r="AS41">
        <f t="shared" si="46"/>
        <v>1.8038615667005717</v>
      </c>
      <c r="AT41">
        <f t="shared" si="47"/>
        <v>1.4568393174805134</v>
      </c>
      <c r="AU41">
        <f t="shared" si="48"/>
        <v>-90.653399682876341</v>
      </c>
      <c r="AW41">
        <v>38</v>
      </c>
      <c r="AX41">
        <f>IF(Z41&gt;0, (R41*SUMPRODUCT(K41:$K$98, X41:$X$98)-K41*$AZ$3)/Z41, 0)</f>
        <v>1663.8265168746941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250000</v>
      </c>
      <c r="S42">
        <f t="shared" si="32"/>
        <v>1581.9651490919532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864.98051653690572</v>
      </c>
      <c r="AC42">
        <f t="shared" si="33"/>
        <v>785.68972813937785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-4505.3053923940224</v>
      </c>
      <c r="AI42">
        <f t="shared" si="38"/>
        <v>-4530.1381053204213</v>
      </c>
      <c r="AJ42">
        <f t="shared" si="39"/>
        <v>79.290788397527876</v>
      </c>
      <c r="AK42">
        <f t="shared" si="61"/>
        <v>60.54863615758341</v>
      </c>
      <c r="AL42">
        <f t="shared" si="40"/>
        <v>-4390.2986807653106</v>
      </c>
      <c r="AN42">
        <f t="shared" si="41"/>
        <v>0</v>
      </c>
      <c r="AO42">
        <f t="shared" si="42"/>
        <v>0</v>
      </c>
      <c r="AP42">
        <f t="shared" si="43"/>
        <v>-0.4872357917619245</v>
      </c>
      <c r="AQ42">
        <f t="shared" si="44"/>
        <v>-88.397350965981005</v>
      </c>
      <c r="AR42">
        <f t="shared" si="45"/>
        <v>-88.884586757742923</v>
      </c>
      <c r="AS42">
        <f t="shared" si="46"/>
        <v>1.5557426278313007</v>
      </c>
      <c r="AT42">
        <f t="shared" si="47"/>
        <v>1.1880080426888153</v>
      </c>
      <c r="AU42">
        <f t="shared" si="48"/>
        <v>-86.140836087222809</v>
      </c>
      <c r="AW42">
        <v>39</v>
      </c>
      <c r="AX42">
        <f>IF(Z42&gt;0, (R42*SUMPRODUCT(K42:$K$98, X42:$X$98)-K42*$AZ$3)/Z42, 0)</f>
        <v>1581.9651490919532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250000</v>
      </c>
      <c r="S43">
        <f t="shared" si="32"/>
        <v>1501.8961221324914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785.68972813937785</v>
      </c>
      <c r="AC43">
        <f t="shared" si="33"/>
        <v>709.83889048007495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-4764.8074611533239</v>
      </c>
      <c r="AI43">
        <f t="shared" si="38"/>
        <v>-4788.4388854582285</v>
      </c>
      <c r="AJ43">
        <f t="shared" si="39"/>
        <v>75.850837659302897</v>
      </c>
      <c r="AK43">
        <f t="shared" si="61"/>
        <v>54.998280969756458</v>
      </c>
      <c r="AL43">
        <f t="shared" si="40"/>
        <v>-4657.5897668291691</v>
      </c>
      <c r="AN43">
        <f t="shared" si="41"/>
        <v>0</v>
      </c>
      <c r="AO43">
        <f t="shared" si="42"/>
        <v>0</v>
      </c>
      <c r="AP43">
        <f t="shared" si="43"/>
        <v>-0.41398717856089357</v>
      </c>
      <c r="AQ43">
        <f t="shared" si="44"/>
        <v>-83.472294000466135</v>
      </c>
      <c r="AR43">
        <f t="shared" si="45"/>
        <v>-83.886281179027037</v>
      </c>
      <c r="AS43">
        <f t="shared" si="46"/>
        <v>1.3287931302362492</v>
      </c>
      <c r="AT43">
        <f t="shared" si="47"/>
        <v>0.96348755244698592</v>
      </c>
      <c r="AU43">
        <f t="shared" si="48"/>
        <v>-81.594000496343796</v>
      </c>
      <c r="AW43">
        <v>40</v>
      </c>
      <c r="AX43">
        <f>IF(Z43&gt;0, (R43*SUMPRODUCT(K43:$K$98, X43:$X$98)-K43*$AZ$3)/Z43, 0)</f>
        <v>1501.8961221324914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250000</v>
      </c>
      <c r="S44">
        <f t="shared" si="32"/>
        <v>1423.965243868606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709.83889048007495</v>
      </c>
      <c r="AC44">
        <f t="shared" si="33"/>
        <v>637.56884050342853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-5040.0864261686302</v>
      </c>
      <c r="AI44">
        <f t="shared" si="38"/>
        <v>-5062.4735189452522</v>
      </c>
      <c r="AJ44">
        <f t="shared" si="39"/>
        <v>72.270049976646419</v>
      </c>
      <c r="AK44">
        <f t="shared" si="61"/>
        <v>49.688722333605249</v>
      </c>
      <c r="AL44">
        <f t="shared" si="40"/>
        <v>-4940.5147466350008</v>
      </c>
      <c r="AN44">
        <f t="shared" si="41"/>
        <v>0</v>
      </c>
      <c r="AO44">
        <f t="shared" si="42"/>
        <v>0</v>
      </c>
      <c r="AP44">
        <f t="shared" si="43"/>
        <v>-0.35016817223036967</v>
      </c>
      <c r="AQ44">
        <f t="shared" si="44"/>
        <v>-78.834615523529408</v>
      </c>
      <c r="AR44">
        <f t="shared" si="45"/>
        <v>-79.184783695759776</v>
      </c>
      <c r="AS44">
        <f t="shared" si="46"/>
        <v>1.1304134735058915</v>
      </c>
      <c r="AT44">
        <f t="shared" si="47"/>
        <v>0.77720717261647176</v>
      </c>
      <c r="AU44">
        <f t="shared" si="48"/>
        <v>-77.277163049637423</v>
      </c>
      <c r="AW44">
        <v>41</v>
      </c>
      <c r="AX44">
        <f>IF(Z44&gt;0, (R44*SUMPRODUCT(K44:$K$98, X44:$X$98)-K44*$AZ$3)/Z44, 0)</f>
        <v>1423.965243868606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250000</v>
      </c>
      <c r="S45">
        <f t="shared" si="32"/>
        <v>1347.3435883416159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637.56884050342853</v>
      </c>
      <c r="AC45">
        <f t="shared" si="33"/>
        <v>568.73622857259556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-5286.9343749659838</v>
      </c>
      <c r="AI45">
        <f t="shared" si="38"/>
        <v>-5308.0402099398461</v>
      </c>
      <c r="AJ45">
        <f t="shared" si="39"/>
        <v>68.832611930832968</v>
      </c>
      <c r="AK45">
        <f t="shared" si="61"/>
        <v>44.629818835240002</v>
      </c>
      <c r="AL45">
        <f t="shared" si="40"/>
        <v>-5194.5777791737728</v>
      </c>
      <c r="AN45">
        <f t="shared" si="41"/>
        <v>0</v>
      </c>
      <c r="AO45">
        <f t="shared" si="42"/>
        <v>0</v>
      </c>
      <c r="AP45">
        <f t="shared" si="43"/>
        <v>-0.29475656424059593</v>
      </c>
      <c r="AQ45">
        <f t="shared" si="44"/>
        <v>-73.835439993743663</v>
      </c>
      <c r="AR45">
        <f t="shared" si="45"/>
        <v>-74.130196557984263</v>
      </c>
      <c r="AS45">
        <f t="shared" si="46"/>
        <v>0.96129171035234606</v>
      </c>
      <c r="AT45">
        <f t="shared" si="47"/>
        <v>0.62328413345630296</v>
      </c>
      <c r="AU45">
        <f t="shared" si="48"/>
        <v>-72.545620714175612</v>
      </c>
      <c r="AW45">
        <v>42</v>
      </c>
      <c r="AX45">
        <f>IF(Z45&gt;0, (R45*SUMPRODUCT(K45:$K$98, X45:$X$98)-K45*$AZ$3)/Z45, 0)</f>
        <v>1347.3435883416159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250000</v>
      </c>
      <c r="S46">
        <f t="shared" si="32"/>
        <v>1272.60213462761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568.73622857259556</v>
      </c>
      <c r="AC46">
        <f t="shared" si="33"/>
        <v>503.8311489294735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-5497.3186429660927</v>
      </c>
      <c r="AI46">
        <f t="shared" si="38"/>
        <v>-5517.1139558616233</v>
      </c>
      <c r="AJ46">
        <f t="shared" si="39"/>
        <v>64.905079643122065</v>
      </c>
      <c r="AK46">
        <f t="shared" si="61"/>
        <v>39.811536000081695</v>
      </c>
      <c r="AL46">
        <f t="shared" si="40"/>
        <v>-5412.3973402184192</v>
      </c>
      <c r="AN46">
        <f t="shared" si="41"/>
        <v>0</v>
      </c>
      <c r="AO46">
        <f t="shared" si="42"/>
        <v>0</v>
      </c>
      <c r="AP46">
        <f t="shared" si="43"/>
        <v>-0.24683417881070741</v>
      </c>
      <c r="AQ46">
        <f t="shared" si="44"/>
        <v>-68.547849688382371</v>
      </c>
      <c r="AR46">
        <f t="shared" si="45"/>
        <v>-68.794683867193086</v>
      </c>
      <c r="AS46">
        <f t="shared" si="46"/>
        <v>0.80932249562828551</v>
      </c>
      <c r="AT46">
        <f t="shared" si="47"/>
        <v>0.49642295868896319</v>
      </c>
      <c r="AU46">
        <f t="shared" si="48"/>
        <v>-67.488938412875825</v>
      </c>
      <c r="AW46">
        <v>43</v>
      </c>
      <c r="AX46">
        <f>IF(Z46&gt;0, (R46*SUMPRODUCT(K46:$K$98, X46:$X$98)-K46*$AZ$3)/Z46, 0)</f>
        <v>1272.60213462761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250000</v>
      </c>
      <c r="S47">
        <f t="shared" si="32"/>
        <v>1200.7325477427059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503.8311489294735</v>
      </c>
      <c r="AC47">
        <f t="shared" si="33"/>
        <v>443.25683526843193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-5697.9631338433146</v>
      </c>
      <c r="AI47">
        <f t="shared" si="38"/>
        <v>-5716.4209009831211</v>
      </c>
      <c r="AJ47">
        <f t="shared" si="39"/>
        <v>60.574313661041572</v>
      </c>
      <c r="AK47">
        <f t="shared" si="61"/>
        <v>35.26818042506315</v>
      </c>
      <c r="AL47">
        <f t="shared" si="40"/>
        <v>-5620.5784068970161</v>
      </c>
      <c r="AN47">
        <f t="shared" si="41"/>
        <v>0</v>
      </c>
      <c r="AO47">
        <f t="shared" si="42"/>
        <v>0</v>
      </c>
      <c r="AP47">
        <f t="shared" si="43"/>
        <v>-0.20549632753063077</v>
      </c>
      <c r="AQ47">
        <f t="shared" si="44"/>
        <v>-63.437277626311676</v>
      </c>
      <c r="AR47">
        <f t="shared" si="45"/>
        <v>-63.642773953842308</v>
      </c>
      <c r="AS47">
        <f t="shared" si="46"/>
        <v>0.67439354423251097</v>
      </c>
      <c r="AT47">
        <f t="shared" si="47"/>
        <v>0.3926521285669492</v>
      </c>
      <c r="AU47">
        <f t="shared" si="48"/>
        <v>-62.575728281042842</v>
      </c>
      <c r="AW47">
        <v>44</v>
      </c>
      <c r="AX47">
        <f>IF(Z47&gt;0, (R47*SUMPRODUCT(K47:$K$98, X47:$X$98)-K47*$AZ$3)/Z47, 0)</f>
        <v>1200.7325477427059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250000</v>
      </c>
      <c r="S48">
        <f t="shared" si="32"/>
        <v>1131.6225258992508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443.25683526843193</v>
      </c>
      <c r="AC48">
        <f t="shared" si="33"/>
        <v>386.93878623796036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-5882.7633778323661</v>
      </c>
      <c r="AI48">
        <f t="shared" si="38"/>
        <v>-5899.8600146252084</v>
      </c>
      <c r="AJ48">
        <f t="shared" si="39"/>
        <v>56.31804903047157</v>
      </c>
      <c r="AK48">
        <f t="shared" si="61"/>
        <v>31.027978468790238</v>
      </c>
      <c r="AL48">
        <f t="shared" si="40"/>
        <v>-5812.5139871259471</v>
      </c>
      <c r="AN48">
        <f t="shared" si="41"/>
        <v>0</v>
      </c>
      <c r="AO48">
        <f t="shared" si="42"/>
        <v>0</v>
      </c>
      <c r="AP48">
        <f t="shared" si="43"/>
        <v>-0.16994858971462967</v>
      </c>
      <c r="AQ48">
        <f t="shared" si="44"/>
        <v>-58.477427566693038</v>
      </c>
      <c r="AR48">
        <f t="shared" si="45"/>
        <v>-58.647376156407667</v>
      </c>
      <c r="AS48">
        <f t="shared" si="46"/>
        <v>0.55982782603273262</v>
      </c>
      <c r="AT48">
        <f t="shared" si="47"/>
        <v>0.30843266113452983</v>
      </c>
      <c r="AU48">
        <f t="shared" si="48"/>
        <v>-57.779115669240412</v>
      </c>
      <c r="AW48">
        <v>45</v>
      </c>
      <c r="AX48">
        <f>IF(Z48&gt;0, (R48*SUMPRODUCT(K48:$K$98, X48:$X$98)-K48*$AZ$3)/Z48, 0)</f>
        <v>1131.6225258992508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250000</v>
      </c>
      <c r="S49">
        <f t="shared" si="32"/>
        <v>1065.2762023523251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386.93878623796036</v>
      </c>
      <c r="AC49">
        <f t="shared" si="33"/>
        <v>334.81781277469594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-6052.9995457354762</v>
      </c>
      <c r="AI49">
        <f t="shared" si="38"/>
        <v>-6068.7146162512427</v>
      </c>
      <c r="AJ49">
        <f t="shared" si="39"/>
        <v>52.12097346326442</v>
      </c>
      <c r="AK49">
        <f t="shared" si="61"/>
        <v>27.085715036657227</v>
      </c>
      <c r="AL49">
        <f t="shared" si="40"/>
        <v>-5989.5079277513205</v>
      </c>
      <c r="AN49">
        <f t="shared" si="41"/>
        <v>0</v>
      </c>
      <c r="AO49">
        <f t="shared" si="42"/>
        <v>0</v>
      </c>
      <c r="AP49">
        <f t="shared" si="43"/>
        <v>-0.13947783288470789</v>
      </c>
      <c r="AQ49">
        <f t="shared" si="44"/>
        <v>-53.722906190225494</v>
      </c>
      <c r="AR49">
        <f t="shared" si="45"/>
        <v>-53.862384023110202</v>
      </c>
      <c r="AS49">
        <f t="shared" si="46"/>
        <v>0.46259546969286269</v>
      </c>
      <c r="AT49">
        <f t="shared" si="47"/>
        <v>0.24039706545735584</v>
      </c>
      <c r="AU49">
        <f t="shared" si="48"/>
        <v>-53.159391487959979</v>
      </c>
      <c r="AW49">
        <v>46</v>
      </c>
      <c r="AX49">
        <f>IF(Z49&gt;0, (R49*SUMPRODUCT(K49:$K$98, X49:$X$98)-K49*$AZ$3)/Z49, 0)</f>
        <v>1065.2762023523251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250000</v>
      </c>
      <c r="S50">
        <f t="shared" si="32"/>
        <v>1001.502591332454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334.81781277469594</v>
      </c>
      <c r="AC50">
        <f t="shared" si="33"/>
        <v>286.77031203396018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-6204.5840676051375</v>
      </c>
      <c r="AI50">
        <f t="shared" si="38"/>
        <v>-6218.9010706022254</v>
      </c>
      <c r="AJ50">
        <f t="shared" si="39"/>
        <v>48.047500740735757</v>
      </c>
      <c r="AK50">
        <f t="shared" si="61"/>
        <v>23.437246894228718</v>
      </c>
      <c r="AL50">
        <f t="shared" si="40"/>
        <v>-6147.4163229672613</v>
      </c>
      <c r="AN50">
        <f t="shared" si="41"/>
        <v>0</v>
      </c>
      <c r="AO50">
        <f t="shared" si="42"/>
        <v>0</v>
      </c>
      <c r="AP50">
        <f t="shared" si="43"/>
        <v>-0.11345481972647097</v>
      </c>
      <c r="AQ50">
        <f t="shared" si="44"/>
        <v>-49.168109206309374</v>
      </c>
      <c r="AR50">
        <f t="shared" si="45"/>
        <v>-49.281564026035845</v>
      </c>
      <c r="AS50">
        <f t="shared" si="46"/>
        <v>0.38075151174840538</v>
      </c>
      <c r="AT50">
        <f t="shared" si="47"/>
        <v>0.18572802015969234</v>
      </c>
      <c r="AU50">
        <f t="shared" si="48"/>
        <v>-48.715084494127751</v>
      </c>
      <c r="AW50">
        <v>47</v>
      </c>
      <c r="AX50">
        <f>IF(Z50&gt;0, (R50*SUMPRODUCT(K50:$K$98, X50:$X$98)-K50*$AZ$3)/Z50, 0)</f>
        <v>1001.502591332454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250000</v>
      </c>
      <c r="S51">
        <f t="shared" si="32"/>
        <v>939.94378304577492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286.77031203396018</v>
      </c>
      <c r="AC51">
        <f t="shared" si="33"/>
        <v>242.66952912183808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-6325.5364029629709</v>
      </c>
      <c r="AI51">
        <f t="shared" si="38"/>
        <v>-6338.445128649495</v>
      </c>
      <c r="AJ51">
        <f t="shared" si="39"/>
        <v>44.100782912122099</v>
      </c>
      <c r="AK51">
        <f t="shared" si="61"/>
        <v>20.073921842377214</v>
      </c>
      <c r="AL51">
        <f t="shared" si="40"/>
        <v>-6274.2704238949964</v>
      </c>
      <c r="AN51">
        <f t="shared" si="41"/>
        <v>0</v>
      </c>
      <c r="AO51">
        <f t="shared" si="42"/>
        <v>0</v>
      </c>
      <c r="AP51">
        <f t="shared" si="43"/>
        <v>-9.1334779275644346E-2</v>
      </c>
      <c r="AQ51">
        <f t="shared" si="44"/>
        <v>-44.755887234306101</v>
      </c>
      <c r="AR51">
        <f t="shared" si="45"/>
        <v>-44.847222013581742</v>
      </c>
      <c r="AS51">
        <f t="shared" si="46"/>
        <v>0.31203198293744833</v>
      </c>
      <c r="AT51">
        <f t="shared" si="47"/>
        <v>0.14203161994402139</v>
      </c>
      <c r="AU51">
        <f t="shared" si="48"/>
        <v>-44.393158410700281</v>
      </c>
      <c r="AW51">
        <v>48</v>
      </c>
      <c r="AX51">
        <f>IF(Z51&gt;0, (R51*SUMPRODUCT(K51:$K$98, X51:$X$98)-K51*$AZ$3)/Z51, 0)</f>
        <v>939.94378304577492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250000</v>
      </c>
      <c r="S52">
        <f t="shared" si="32"/>
        <v>880.59319202638278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242.66952912183808</v>
      </c>
      <c r="AC52">
        <f t="shared" si="33"/>
        <v>202.43804036448466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-6426.1261030646074</v>
      </c>
      <c r="AI52">
        <f t="shared" si="38"/>
        <v>-6437.6205162736533</v>
      </c>
      <c r="AJ52">
        <f t="shared" si="39"/>
        <v>40.231488757353418</v>
      </c>
      <c r="AK52">
        <f t="shared" si="61"/>
        <v>16.986867038528668</v>
      </c>
      <c r="AL52">
        <f t="shared" si="40"/>
        <v>-6380.4021604777708</v>
      </c>
      <c r="AN52">
        <f t="shared" si="41"/>
        <v>0</v>
      </c>
      <c r="AO52">
        <f t="shared" si="42"/>
        <v>0</v>
      </c>
      <c r="AP52">
        <f t="shared" si="43"/>
        <v>-7.2614206221933306E-2</v>
      </c>
      <c r="AQ52">
        <f t="shared" si="44"/>
        <v>-40.59607372465441</v>
      </c>
      <c r="AR52">
        <f t="shared" si="45"/>
        <v>-40.668687930876345</v>
      </c>
      <c r="AS52">
        <f t="shared" si="46"/>
        <v>0.25415630777417131</v>
      </c>
      <c r="AT52">
        <f t="shared" si="47"/>
        <v>0.107311947445</v>
      </c>
      <c r="AU52">
        <f t="shared" si="48"/>
        <v>-40.307219675657166</v>
      </c>
      <c r="AW52">
        <v>49</v>
      </c>
      <c r="AX52">
        <f>IF(Z52&gt;0, (R52*SUMPRODUCT(K52:$K$98, X52:$X$98)-K52*$AZ$3)/Z52, 0)</f>
        <v>880.59319202638278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250000</v>
      </c>
      <c r="S53">
        <f t="shared" si="32"/>
        <v>822.28729572868315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202.43804036448466</v>
      </c>
      <c r="AC53">
        <f t="shared" si="33"/>
        <v>165.88160813710965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-6464.3613782245748</v>
      </c>
      <c r="AI53">
        <f t="shared" si="38"/>
        <v>-6474.4479750258852</v>
      </c>
      <c r="AJ53">
        <f t="shared" si="39"/>
        <v>36.556432227375012</v>
      </c>
      <c r="AK53">
        <f t="shared" si="61"/>
        <v>14.170662825513928</v>
      </c>
      <c r="AL53">
        <f t="shared" si="40"/>
        <v>-6423.720879972996</v>
      </c>
      <c r="AN53">
        <f t="shared" si="41"/>
        <v>0</v>
      </c>
      <c r="AO53">
        <f t="shared" si="42"/>
        <v>0</v>
      </c>
      <c r="AP53">
        <f t="shared" si="43"/>
        <v>-5.6893339561028183E-2</v>
      </c>
      <c r="AQ53">
        <f t="shared" si="44"/>
        <v>-36.462160050724997</v>
      </c>
      <c r="AR53">
        <f t="shared" si="45"/>
        <v>-36.519053390286018</v>
      </c>
      <c r="AS53">
        <f t="shared" si="46"/>
        <v>0.2061961584090948</v>
      </c>
      <c r="AT53">
        <f t="shared" si="47"/>
        <v>7.9929469554292851E-2</v>
      </c>
      <c r="AU53">
        <f t="shared" si="48"/>
        <v>-36.232927762322632</v>
      </c>
      <c r="AW53">
        <v>50</v>
      </c>
      <c r="AX53">
        <f>IF(Z53&gt;0, (R53*SUMPRODUCT(K53:$K$98, X53:$X$98)-K53*$AZ$3)/Z53, 0)</f>
        <v>822.28729572868315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250000</v>
      </c>
      <c r="S54">
        <f t="shared" si="32"/>
        <v>764.377728164205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165.88160813710965</v>
      </c>
      <c r="AC54">
        <f t="shared" si="33"/>
        <v>133.02627085181271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-6420.6260181215248</v>
      </c>
      <c r="AI54">
        <f t="shared" si="38"/>
        <v>-6429.3276237511982</v>
      </c>
      <c r="AJ54">
        <f t="shared" si="39"/>
        <v>32.85533728529694</v>
      </c>
      <c r="AK54">
        <f t="shared" si="61"/>
        <v>11.611712569597676</v>
      </c>
      <c r="AL54">
        <f t="shared" si="40"/>
        <v>-6384.8605738963042</v>
      </c>
      <c r="AN54">
        <f t="shared" si="41"/>
        <v>0</v>
      </c>
      <c r="AO54">
        <f t="shared" si="42"/>
        <v>0</v>
      </c>
      <c r="AP54">
        <f t="shared" si="43"/>
        <v>-4.3822599928461062E-2</v>
      </c>
      <c r="AQ54">
        <f t="shared" si="44"/>
        <v>-32.335242167596043</v>
      </c>
      <c r="AR54">
        <f t="shared" si="45"/>
        <v>-32.379064767524504</v>
      </c>
      <c r="AS54">
        <f t="shared" si="46"/>
        <v>0.16546443985674547</v>
      </c>
      <c r="AT54">
        <f t="shared" si="47"/>
        <v>5.8478337915764469E-2</v>
      </c>
      <c r="AU54">
        <f t="shared" si="48"/>
        <v>-32.155121989751997</v>
      </c>
      <c r="AW54">
        <v>51</v>
      </c>
      <c r="AX54">
        <f>IF(Z54&gt;0, (R54*SUMPRODUCT(K54:$K$98, X54:$X$98)-K54*$AZ$3)/Z54, 0)</f>
        <v>764.377728164205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250000</v>
      </c>
      <c r="S55">
        <f t="shared" si="32"/>
        <v>706.13997217283281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133.02627085181271</v>
      </c>
      <c r="AC55">
        <f t="shared" si="33"/>
        <v>103.91140615334886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-6284.417884078689</v>
      </c>
      <c r="AI55">
        <f t="shared" si="38"/>
        <v>-6291.77559007525</v>
      </c>
      <c r="AJ55">
        <f t="shared" si="39"/>
        <v>29.114864698463848</v>
      </c>
      <c r="AK55">
        <f t="shared" si="61"/>
        <v>9.3118389596268898</v>
      </c>
      <c r="AL55">
        <f t="shared" si="40"/>
        <v>-6253.3488864171595</v>
      </c>
      <c r="AN55">
        <f t="shared" si="41"/>
        <v>0</v>
      </c>
      <c r="AO55">
        <f t="shared" si="42"/>
        <v>0</v>
      </c>
      <c r="AP55">
        <f t="shared" si="43"/>
        <v>-3.3084391465946723E-2</v>
      </c>
      <c r="AQ55">
        <f t="shared" si="44"/>
        <v>-28.258283425518393</v>
      </c>
      <c r="AR55">
        <f t="shared" si="45"/>
        <v>-28.291367816984341</v>
      </c>
      <c r="AS55">
        <f t="shared" si="46"/>
        <v>0.13091683489558822</v>
      </c>
      <c r="AT55">
        <f t="shared" si="47"/>
        <v>4.187127421945739E-2</v>
      </c>
      <c r="AU55">
        <f t="shared" si="48"/>
        <v>-28.118579707869298</v>
      </c>
      <c r="AW55">
        <v>52</v>
      </c>
      <c r="AX55">
        <f>IF(Z55&gt;0, (R55*SUMPRODUCT(K55:$K$98, X55:$X$98)-K55*$AZ$3)/Z55, 0)</f>
        <v>706.13997217283281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250000</v>
      </c>
      <c r="S56">
        <f t="shared" si="32"/>
        <v>645.74890784862441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103.91140615334886</v>
      </c>
      <c r="AC56">
        <f t="shared" si="33"/>
        <v>78.528459753841403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-6018.5569676964378</v>
      </c>
      <c r="AI56">
        <f t="shared" si="38"/>
        <v>-6024.6373852394936</v>
      </c>
      <c r="AJ56">
        <f t="shared" si="39"/>
        <v>25.38294639950746</v>
      </c>
      <c r="AK56">
        <f t="shared" si="61"/>
        <v>7.2737984307344208</v>
      </c>
      <c r="AL56">
        <f t="shared" si="40"/>
        <v>-5991.9806404092524</v>
      </c>
      <c r="AN56">
        <f t="shared" si="41"/>
        <v>0</v>
      </c>
      <c r="AO56">
        <f t="shared" si="42"/>
        <v>0</v>
      </c>
      <c r="AP56">
        <f t="shared" si="43"/>
        <v>-2.4411591927869264E-2</v>
      </c>
      <c r="AQ56">
        <f t="shared" si="44"/>
        <v>-24.163234786043208</v>
      </c>
      <c r="AR56">
        <f t="shared" si="45"/>
        <v>-24.187646377971074</v>
      </c>
      <c r="AS56">
        <f t="shared" si="46"/>
        <v>0.10190716756604837</v>
      </c>
      <c r="AT56">
        <f t="shared" si="47"/>
        <v>2.9202764086398408E-2</v>
      </c>
      <c r="AU56">
        <f t="shared" si="48"/>
        <v>-24.056536446318631</v>
      </c>
      <c r="AW56">
        <v>53</v>
      </c>
      <c r="AX56">
        <f>IF(Z56&gt;0, (R56*SUMPRODUCT(K56:$K$98, X56:$X$98)-K56*$AZ$3)/Z56, 0)</f>
        <v>645.74890784862441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250000</v>
      </c>
      <c r="S57">
        <f t="shared" si="32"/>
        <v>581.51055799023152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78.528459753841403</v>
      </c>
      <c r="AC57">
        <f t="shared" si="33"/>
        <v>56.932490169593621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-5621.9462469730943</v>
      </c>
      <c r="AI57">
        <f t="shared" si="38"/>
        <v>-5626.8414710913248</v>
      </c>
      <c r="AJ57">
        <f t="shared" si="39"/>
        <v>21.595969584247783</v>
      </c>
      <c r="AK57">
        <f t="shared" si="61"/>
        <v>5.4969921827688983</v>
      </c>
      <c r="AL57">
        <f t="shared" si="40"/>
        <v>-5599.7485093243085</v>
      </c>
      <c r="AN57">
        <f t="shared" si="41"/>
        <v>0</v>
      </c>
      <c r="AO57">
        <f t="shared" si="42"/>
        <v>0</v>
      </c>
      <c r="AP57">
        <f t="shared" si="43"/>
        <v>-1.7547580984882242E-2</v>
      </c>
      <c r="AQ57">
        <f t="shared" si="44"/>
        <v>-20.152612971082402</v>
      </c>
      <c r="AR57">
        <f t="shared" si="45"/>
        <v>-20.170160552067284</v>
      </c>
      <c r="AS57">
        <f t="shared" si="46"/>
        <v>7.741362112825903E-2</v>
      </c>
      <c r="AT57">
        <f t="shared" si="47"/>
        <v>1.9704698532834842E-2</v>
      </c>
      <c r="AU57">
        <f t="shared" si="48"/>
        <v>-20.073042232406191</v>
      </c>
      <c r="AW57">
        <v>54</v>
      </c>
      <c r="AX57">
        <f>IF(Z57&gt;0, (R57*SUMPRODUCT(K57:$K$98, X57:$X$98)-K57*$AZ$3)/Z57, 0)</f>
        <v>581.51055799023152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250000</v>
      </c>
      <c r="S58">
        <f t="shared" si="32"/>
        <v>510.46114533115895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56.932490169593621</v>
      </c>
      <c r="AC58">
        <f t="shared" si="33"/>
        <v>39.072078271542821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-5095.682444447013</v>
      </c>
      <c r="AI58">
        <f t="shared" si="38"/>
        <v>-5099.5095798351722</v>
      </c>
      <c r="AJ58">
        <f t="shared" si="39"/>
        <v>17.860411898050799</v>
      </c>
      <c r="AK58">
        <f t="shared" si="61"/>
        <v>3.9852743118715539</v>
      </c>
      <c r="AL58">
        <f t="shared" si="40"/>
        <v>-5077.6638936252493</v>
      </c>
      <c r="AN58">
        <f t="shared" si="41"/>
        <v>0</v>
      </c>
      <c r="AO58">
        <f t="shared" si="42"/>
        <v>0</v>
      </c>
      <c r="AP58">
        <f t="shared" si="43"/>
        <v>-1.2248995606635648E-2</v>
      </c>
      <c r="AQ58">
        <f t="shared" si="44"/>
        <v>-16.309062926792361</v>
      </c>
      <c r="AR58">
        <f t="shared" si="45"/>
        <v>-16.321311922398998</v>
      </c>
      <c r="AS58">
        <f t="shared" si="46"/>
        <v>5.7163409360638073E-2</v>
      </c>
      <c r="AT58">
        <f t="shared" si="47"/>
        <v>1.2755129512372062E-2</v>
      </c>
      <c r="AU58">
        <f t="shared" si="48"/>
        <v>-16.251393383525986</v>
      </c>
      <c r="AW58">
        <v>55</v>
      </c>
      <c r="AX58">
        <f>IF(Z58&gt;0, (R58*SUMPRODUCT(K58:$K$98, X58:$X$98)-K58*$AZ$3)/Z58, 0)</f>
        <v>510.46114533115895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250000</v>
      </c>
      <c r="S59">
        <f t="shared" si="32"/>
        <v>428.60994976696537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39.072078271542821</v>
      </c>
      <c r="AC59">
        <f t="shared" si="33"/>
        <v>24.809623445671555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-4473.3405200985972</v>
      </c>
      <c r="AI59">
        <f t="shared" si="38"/>
        <v>-4476.2347160288546</v>
      </c>
      <c r="AJ59">
        <f t="shared" si="39"/>
        <v>14.262454825871266</v>
      </c>
      <c r="AK59">
        <f t="shared" si="61"/>
        <v>2.7350454790079977</v>
      </c>
      <c r="AL59">
        <f t="shared" si="40"/>
        <v>-4459.2372157239761</v>
      </c>
      <c r="AN59">
        <f t="shared" si="41"/>
        <v>0</v>
      </c>
      <c r="AO59">
        <f t="shared" si="42"/>
        <v>0</v>
      </c>
      <c r="AP59">
        <f t="shared" si="43"/>
        <v>-8.2705912700942342E-3</v>
      </c>
      <c r="AQ59">
        <f t="shared" si="44"/>
        <v>-12.783229589570306</v>
      </c>
      <c r="AR59">
        <f t="shared" si="45"/>
        <v>-12.7915001808404</v>
      </c>
      <c r="AS59">
        <f t="shared" si="46"/>
        <v>4.0757065940056993E-2</v>
      </c>
      <c r="AT59">
        <f t="shared" si="47"/>
        <v>7.8157954081494591E-3</v>
      </c>
      <c r="AU59">
        <f t="shared" si="48"/>
        <v>-12.742927319492194</v>
      </c>
      <c r="AW59">
        <v>56</v>
      </c>
      <c r="AX59">
        <f>IF(Z59&gt;0, (R59*SUMPRODUCT(K59:$K$98, X59:$X$98)-K59*$AZ$3)/Z59, 0)</f>
        <v>428.60994976696537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250000</v>
      </c>
      <c r="S60">
        <f t="shared" si="32"/>
        <v>329.0048504706906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24.809623445671555</v>
      </c>
      <c r="AC60">
        <f t="shared" si="33"/>
        <v>13.853722517637959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-3799.2802847000653</v>
      </c>
      <c r="AI60">
        <f t="shared" si="38"/>
        <v>-3801.3856826140805</v>
      </c>
      <c r="AJ60">
        <f t="shared" si="39"/>
        <v>10.955900928033596</v>
      </c>
      <c r="AK60">
        <f t="shared" si="61"/>
        <v>1.736673641197009</v>
      </c>
      <c r="AL60">
        <f t="shared" si="40"/>
        <v>-3788.6931080448499</v>
      </c>
      <c r="AN60">
        <f t="shared" si="41"/>
        <v>0</v>
      </c>
      <c r="AO60">
        <f t="shared" si="42"/>
        <v>0</v>
      </c>
      <c r="AP60">
        <f t="shared" si="43"/>
        <v>-5.3718613622783483E-3</v>
      </c>
      <c r="AQ60">
        <f t="shared" si="44"/>
        <v>-9.6937528198283083</v>
      </c>
      <c r="AR60">
        <f t="shared" si="45"/>
        <v>-9.699124681190586</v>
      </c>
      <c r="AS60">
        <f t="shared" si="46"/>
        <v>2.7953661629697195E-2</v>
      </c>
      <c r="AT60">
        <f t="shared" si="47"/>
        <v>4.4310721360227394E-3</v>
      </c>
      <c r="AU60">
        <f t="shared" si="48"/>
        <v>-9.6667399474248654</v>
      </c>
      <c r="AW60">
        <v>57</v>
      </c>
      <c r="AX60">
        <f>IF(Z60&gt;0, (R60*SUMPRODUCT(K60:$K$98, X60:$X$98)-K60*$AZ$3)/Z60, 0)</f>
        <v>329.0048504706906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250000</v>
      </c>
      <c r="S61">
        <f t="shared" si="32"/>
        <v>197.86551455164931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13.853722517637959</v>
      </c>
      <c r="AC61">
        <f t="shared" si="33"/>
        <v>5.7915131456102671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-3104.2328971402167</v>
      </c>
      <c r="AI61">
        <f t="shared" si="38"/>
        <v>-3105.6963944956638</v>
      </c>
      <c r="AJ61">
        <f t="shared" si="39"/>
        <v>8.0622093720276915</v>
      </c>
      <c r="AK61">
        <f t="shared" si="61"/>
        <v>0.96976057623465717</v>
      </c>
      <c r="AL61">
        <f t="shared" si="40"/>
        <v>-3096.6644245474013</v>
      </c>
      <c r="AN61">
        <f t="shared" si="41"/>
        <v>0</v>
      </c>
      <c r="AO61">
        <f t="shared" si="42"/>
        <v>0</v>
      </c>
      <c r="AP61">
        <f t="shared" si="43"/>
        <v>-3.3339917960691951E-3</v>
      </c>
      <c r="AQ61">
        <f t="shared" si="44"/>
        <v>-7.0717497190092251</v>
      </c>
      <c r="AR61">
        <f t="shared" si="45"/>
        <v>-7.0750837108052949</v>
      </c>
      <c r="AS61">
        <f t="shared" si="46"/>
        <v>1.8366510745297045E-2</v>
      </c>
      <c r="AT61">
        <f t="shared" si="47"/>
        <v>2.2092105553070856E-3</v>
      </c>
      <c r="AU61">
        <f t="shared" si="48"/>
        <v>-7.0545079895046898</v>
      </c>
      <c r="AW61">
        <v>58</v>
      </c>
      <c r="AX61">
        <f>IF(Z61&gt;0, (R61*SUMPRODUCT(K61:$K$98, X61:$X$98)-K61*$AZ$3)/Z61, 0)</f>
        <v>197.86551455164931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250000</v>
      </c>
      <c r="S62">
        <f t="shared" si="32"/>
        <v>9.1551834839143655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5.7915131456102671</v>
      </c>
      <c r="AC62">
        <f t="shared" si="33"/>
        <v>0.17649864785159153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-2424.67481093574</v>
      </c>
      <c r="AI62">
        <f t="shared" si="38"/>
        <v>-2425.6387383554456</v>
      </c>
      <c r="AJ62">
        <f t="shared" si="39"/>
        <v>5.6150144977586756</v>
      </c>
      <c r="AK62">
        <f t="shared" si="61"/>
        <v>0.40540592019271876</v>
      </c>
      <c r="AL62">
        <f t="shared" si="40"/>
        <v>-2419.6183179374943</v>
      </c>
      <c r="AN62">
        <f t="shared" si="41"/>
        <v>0</v>
      </c>
      <c r="AO62">
        <f t="shared" si="42"/>
        <v>0</v>
      </c>
      <c r="AP62">
        <f t="shared" si="43"/>
        <v>-1.9606446852800355E-3</v>
      </c>
      <c r="AQ62">
        <f t="shared" si="44"/>
        <v>-4.9318296008699258</v>
      </c>
      <c r="AR62">
        <f t="shared" si="45"/>
        <v>-4.9337902455552056</v>
      </c>
      <c r="AS62">
        <f t="shared" si="46"/>
        <v>1.1421034517479436E-2</v>
      </c>
      <c r="AT62">
        <f t="shared" si="47"/>
        <v>8.2460250280026108E-4</v>
      </c>
      <c r="AU62">
        <f t="shared" si="48"/>
        <v>-4.9215446085349264</v>
      </c>
      <c r="AW62">
        <v>59</v>
      </c>
      <c r="AX62">
        <f>IF(Z62&gt;0, (R62*SUMPRODUCT(K62:$K$98, X62:$X$98)-K62*$AZ$3)/Z62, 0)</f>
        <v>9.1551834839143655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250000</v>
      </c>
      <c r="S63">
        <f t="shared" si="32"/>
        <v>-289.37914946339174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0.17649864785159153</v>
      </c>
      <c r="AC63">
        <f t="shared" si="33"/>
        <v>-3.4546745054731987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-1786.8835195681829</v>
      </c>
      <c r="AI63">
        <f t="shared" si="38"/>
        <v>-1787.4804310097777</v>
      </c>
      <c r="AJ63">
        <f t="shared" si="39"/>
        <v>3.6311731533247902</v>
      </c>
      <c r="AK63">
        <f t="shared" si="61"/>
        <v>1.2354905349611409E-2</v>
      </c>
      <c r="AL63">
        <f t="shared" si="40"/>
        <v>-1783.8369029511032</v>
      </c>
      <c r="AN63">
        <f t="shared" si="41"/>
        <v>0</v>
      </c>
      <c r="AO63">
        <f t="shared" si="42"/>
        <v>0</v>
      </c>
      <c r="AP63">
        <f t="shared" si="43"/>
        <v>-1.084042834276466E-3</v>
      </c>
      <c r="AQ63">
        <f t="shared" si="44"/>
        <v>-3.2451351073106829</v>
      </c>
      <c r="AR63">
        <f t="shared" si="45"/>
        <v>-3.2462191501449595</v>
      </c>
      <c r="AS63">
        <f t="shared" si="46"/>
        <v>6.5945246858765266E-3</v>
      </c>
      <c r="AT63">
        <f t="shared" si="47"/>
        <v>2.2437577300625326E-5</v>
      </c>
      <c r="AU63">
        <f t="shared" si="48"/>
        <v>-3.2396021878817822</v>
      </c>
      <c r="AW63">
        <v>60</v>
      </c>
      <c r="AX63">
        <f>IF(Z63&gt;0, (R63*SUMPRODUCT(K63:$K$98, X63:$X$98)-K63*$AZ$3)/Z63, 0)</f>
        <v>-289.37914946339174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250000</v>
      </c>
      <c r="S64">
        <f t="shared" si="32"/>
        <v>-802.53191282833939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-3.4546745054731987</v>
      </c>
      <c r="AC64">
        <f t="shared" si="33"/>
        <v>-5.53850921319001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-1229.3879681813544</v>
      </c>
      <c r="AI64">
        <f t="shared" si="38"/>
        <v>-1229.733032914897</v>
      </c>
      <c r="AJ64">
        <f t="shared" si="39"/>
        <v>2.0838347077168113</v>
      </c>
      <c r="AK64">
        <f t="shared" si="61"/>
        <v>-0.24182721538312393</v>
      </c>
      <c r="AL64">
        <f t="shared" si="40"/>
        <v>-1227.8910254225634</v>
      </c>
      <c r="AN64">
        <f t="shared" si="41"/>
        <v>0</v>
      </c>
      <c r="AO64">
        <f t="shared" si="42"/>
        <v>0</v>
      </c>
      <c r="AP64">
        <f t="shared" si="43"/>
        <v>-5.5952448017684874E-4</v>
      </c>
      <c r="AQ64">
        <f t="shared" si="44"/>
        <v>-1.9934597684626365</v>
      </c>
      <c r="AR64">
        <f t="shared" si="45"/>
        <v>-1.9940192929428133</v>
      </c>
      <c r="AS64">
        <f t="shared" si="46"/>
        <v>3.3789501454977418E-3</v>
      </c>
      <c r="AT64">
        <f t="shared" si="47"/>
        <v>-3.9212424170601034E-4</v>
      </c>
      <c r="AU64">
        <f t="shared" si="48"/>
        <v>-1.9910324670390218</v>
      </c>
      <c r="AW64">
        <v>61</v>
      </c>
      <c r="AX64">
        <f>IF(Z64&gt;0, (R64*SUMPRODUCT(K64:$K$98, X64:$X$98)-K64*$AZ$3)/Z64, 0)</f>
        <v>-802.53191282833939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250000</v>
      </c>
      <c r="S65">
        <f t="shared" si="32"/>
        <v>-1649.075039799435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-5.53850921319001</v>
      </c>
      <c r="AC65">
        <f t="shared" si="33"/>
        <v>-6.4950936248724034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-723.41335538452086</v>
      </c>
      <c r="AI65">
        <f t="shared" si="38"/>
        <v>-723.61028679965102</v>
      </c>
      <c r="AJ65">
        <f t="shared" si="39"/>
        <v>0.95658441168239339</v>
      </c>
      <c r="AK65">
        <f t="shared" si="61"/>
        <v>-0.38769564492330072</v>
      </c>
      <c r="AL65">
        <f t="shared" si="40"/>
        <v>-723.04139803289195</v>
      </c>
      <c r="AN65">
        <f t="shared" si="41"/>
        <v>0</v>
      </c>
      <c r="AO65">
        <f t="shared" si="42"/>
        <v>0</v>
      </c>
      <c r="AP65">
        <f t="shared" si="43"/>
        <v>-2.8511199951942036E-4</v>
      </c>
      <c r="AQ65">
        <f t="shared" si="44"/>
        <v>-1.0473383746130775</v>
      </c>
      <c r="AR65">
        <f t="shared" si="45"/>
        <v>-1.0476234866125969</v>
      </c>
      <c r="AS65">
        <f t="shared" si="46"/>
        <v>1.3849171506919657E-3</v>
      </c>
      <c r="AT65">
        <f t="shared" si="47"/>
        <v>-5.6129531418826087E-4</v>
      </c>
      <c r="AU65">
        <f t="shared" si="48"/>
        <v>-1.0467998647760932</v>
      </c>
      <c r="AW65">
        <v>62</v>
      </c>
      <c r="AX65">
        <f>IF(Z65&gt;0, (R65*SUMPRODUCT(K65:$K$98, X65:$X$98)-K65*$AZ$3)/Z65, 0)</f>
        <v>-1649.075039799435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250000</v>
      </c>
      <c r="S66">
        <f t="shared" si="32"/>
        <v>-2985.2704724132282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-6.4950936248724034</v>
      </c>
      <c r="AC66">
        <f t="shared" si="33"/>
        <v>-6.6166504309316938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-420.70238537274491</v>
      </c>
      <c r="AI66">
        <f t="shared" si="38"/>
        <v>-420.81320699664928</v>
      </c>
      <c r="AJ66">
        <f t="shared" si="39"/>
        <v>0.12155680605929042</v>
      </c>
      <c r="AK66">
        <f t="shared" si="61"/>
        <v>-0.45465655374106828</v>
      </c>
      <c r="AL66">
        <f t="shared" si="40"/>
        <v>-421.14630674433107</v>
      </c>
      <c r="AN66">
        <f t="shared" si="41"/>
        <v>0</v>
      </c>
      <c r="AO66">
        <f t="shared" si="42"/>
        <v>0</v>
      </c>
      <c r="AP66">
        <f t="shared" si="43"/>
        <v>-1.4325407383431209E-4</v>
      </c>
      <c r="AQ66">
        <f t="shared" si="44"/>
        <v>-0.54382284299016348</v>
      </c>
      <c r="AR66">
        <f t="shared" si="45"/>
        <v>-0.54396609706399779</v>
      </c>
      <c r="AS66">
        <f t="shared" si="46"/>
        <v>1.5713095564551526E-4</v>
      </c>
      <c r="AT66">
        <f t="shared" si="47"/>
        <v>-5.8771385244348073E-4</v>
      </c>
      <c r="AU66">
        <f t="shared" si="48"/>
        <v>-0.54439667996079577</v>
      </c>
      <c r="AW66">
        <v>63</v>
      </c>
      <c r="AX66">
        <f>IF(Z66&gt;0, (R66*SUMPRODUCT(K66:$K$98, X66:$X$98)-K66*$AZ$3)/Z66, 0)</f>
        <v>-2985.2704724132282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-5158.6241497198434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-6.6166504309316938</v>
      </c>
      <c r="AC67">
        <f t="shared" ref="AC67:AC98" si="64">S67*Z67</f>
        <v>-6.3338825877131164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-241.61103591765516</v>
      </c>
      <c r="AI67">
        <f t="shared" ref="AI67:AI98" si="69">SUM(AE67:AH67)</f>
        <v>-241.67242711813694</v>
      </c>
      <c r="AJ67">
        <f t="shared" ref="AJ67:AJ98" si="70">AB67-AC67</f>
        <v>-0.2827678432185774</v>
      </c>
      <c r="AK67">
        <f t="shared" si="61"/>
        <v>-0.46316553016521861</v>
      </c>
      <c r="AL67">
        <f t="shared" ref="AL67:AL98" si="71">SUM(AI67:AK67)</f>
        <v>-242.41836049152073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-7.0855011806637304E-5</v>
      </c>
      <c r="AQ67">
        <f t="shared" ref="AQ67:AQ98" si="75">AH67*$K67</f>
        <v>-0.2788567851452462</v>
      </c>
      <c r="AR67">
        <f t="shared" ref="AR67:AR98" si="76">AI67*$K67</f>
        <v>-0.27892764015705279</v>
      </c>
      <c r="AS67">
        <f t="shared" ref="AS67:AS98" si="77">AJ67*$K67</f>
        <v>-3.2635815414185554E-4</v>
      </c>
      <c r="AT67">
        <f t="shared" ref="AT67:AT98" si="78">AK67*$K67</f>
        <v>-5.3456519583809528E-4</v>
      </c>
      <c r="AU67">
        <f t="shared" ref="AU67:AU98" si="79">AL67*$K67</f>
        <v>-0.27978856350703274</v>
      </c>
      <c r="AW67">
        <v>64</v>
      </c>
      <c r="AX67">
        <f>IF(Z67&gt;0, (R67*SUMPRODUCT(K67:$K$98, X67:$X$98)-K67*$AZ$3)/Z67, 0)</f>
        <v>-5158.6241497198434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250000</v>
      </c>
      <c r="S68">
        <f t="shared" si="63"/>
        <v>-8791.1744994234868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-6.3338825877131164</v>
      </c>
      <c r="AC68">
        <f t="shared" si="64"/>
        <v>-5.8747119744577025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-136.82366895103462</v>
      </c>
      <c r="AI68">
        <f t="shared" si="69"/>
        <v>-136.8570815057214</v>
      </c>
      <c r="AJ68">
        <f t="shared" si="70"/>
        <v>-0.45917061325541386</v>
      </c>
      <c r="AK68">
        <f t="shared" si="61"/>
        <v>-0.44337178113991821</v>
      </c>
      <c r="AL68">
        <f t="shared" si="71"/>
        <v>-137.75962390011674</v>
      </c>
      <c r="AN68">
        <f t="shared" si="72"/>
        <v>0</v>
      </c>
      <c r="AO68">
        <f t="shared" si="73"/>
        <v>0</v>
      </c>
      <c r="AP68">
        <f t="shared" si="74"/>
        <v>-3.4431513134520615E-5</v>
      </c>
      <c r="AQ68">
        <f t="shared" si="75"/>
        <v>-0.14099628115137425</v>
      </c>
      <c r="AR68">
        <f t="shared" si="76"/>
        <v>-0.14103071266450878</v>
      </c>
      <c r="AS68">
        <f t="shared" si="77"/>
        <v>-4.7317360643338974E-4</v>
      </c>
      <c r="AT68">
        <f t="shared" si="78"/>
        <v>-4.5689296879300478E-4</v>
      </c>
      <c r="AU68">
        <f t="shared" si="79"/>
        <v>-0.14196077923973519</v>
      </c>
      <c r="AW68">
        <v>65</v>
      </c>
      <c r="AX68">
        <f>IF(Z68&gt;0, (R68*SUMPRODUCT(K68:$K$98, X68:$X$98)-K68*$AZ$3)/Z68, 0)</f>
        <v>-8791.1744994234868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250000</v>
      </c>
      <c r="S69">
        <f t="shared" si="63"/>
        <v>-14994.122455859719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-5.8747119744577025</v>
      </c>
      <c r="AC69">
        <f t="shared" si="64"/>
        <v>-5.3567552213227758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-76.077895447561929</v>
      </c>
      <c r="AI69">
        <f t="shared" si="69"/>
        <v>-76.095758297612321</v>
      </c>
      <c r="AJ69">
        <f t="shared" si="70"/>
        <v>-0.51795675313492673</v>
      </c>
      <c r="AK69">
        <f t="shared" si="61"/>
        <v>-0.41122983821203923</v>
      </c>
      <c r="AL69">
        <f t="shared" si="71"/>
        <v>-77.024944888959283</v>
      </c>
      <c r="AN69">
        <f t="shared" si="72"/>
        <v>0</v>
      </c>
      <c r="AO69">
        <f t="shared" si="73"/>
        <v>0</v>
      </c>
      <c r="AP69">
        <f t="shared" si="74"/>
        <v>-1.6435357529733579E-5</v>
      </c>
      <c r="AQ69">
        <f t="shared" si="75"/>
        <v>-6.9998203436936593E-2</v>
      </c>
      <c r="AR69">
        <f t="shared" si="76"/>
        <v>-7.001463879446633E-2</v>
      </c>
      <c r="AS69">
        <f t="shared" si="77"/>
        <v>-4.7656473623753016E-4</v>
      </c>
      <c r="AT69">
        <f t="shared" si="78"/>
        <v>-3.7836680030595312E-4</v>
      </c>
      <c r="AU69">
        <f t="shared" si="79"/>
        <v>-7.086957033100981E-2</v>
      </c>
      <c r="AW69">
        <v>66</v>
      </c>
      <c r="AX69">
        <f>IF(Z69&gt;0, (R69*SUMPRODUCT(K69:$K$98, X69:$X$98)-K69*$AZ$3)/Z69, 0)</f>
        <v>-14994.122455859719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250000</v>
      </c>
      <c r="S70">
        <f t="shared" si="63"/>
        <v>-25835.822599498446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-5.3567552213227758</v>
      </c>
      <c r="AC70">
        <f t="shared" si="64"/>
        <v>-4.8384025012897993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-41.602369129259031</v>
      </c>
      <c r="AI70">
        <f t="shared" si="69"/>
        <v>-41.611732876983062</v>
      </c>
      <c r="AJ70">
        <f t="shared" si="70"/>
        <v>-0.5183527200329765</v>
      </c>
      <c r="AK70">
        <f t="shared" si="61"/>
        <v>-0.37497286549259434</v>
      </c>
      <c r="AL70">
        <f t="shared" si="71"/>
        <v>-42.505058462508636</v>
      </c>
      <c r="AN70">
        <f t="shared" si="72"/>
        <v>0</v>
      </c>
      <c r="AO70">
        <f t="shared" si="73"/>
        <v>0</v>
      </c>
      <c r="AP70">
        <f t="shared" si="74"/>
        <v>-7.6923685804299389E-6</v>
      </c>
      <c r="AQ70">
        <f t="shared" si="75"/>
        <v>-3.4176567608726394E-2</v>
      </c>
      <c r="AR70">
        <f t="shared" si="76"/>
        <v>-3.418425997730682E-2</v>
      </c>
      <c r="AS70">
        <f t="shared" si="77"/>
        <v>-4.2582951769722376E-4</v>
      </c>
      <c r="AT70">
        <f t="shared" si="78"/>
        <v>-3.0804220425832674E-4</v>
      </c>
      <c r="AU70">
        <f t="shared" si="79"/>
        <v>-3.4918131699262375E-2</v>
      </c>
      <c r="AW70">
        <v>67</v>
      </c>
      <c r="AX70">
        <f>IF(Z70&gt;0, (R70*SUMPRODUCT(K70:$K$98, X70:$X$98)-K70*$AZ$3)/Z70, 0)</f>
        <v>-25835.822599498446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250000</v>
      </c>
      <c r="S71">
        <f t="shared" si="63"/>
        <v>-45224.323643386735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-4.8384025012897993</v>
      </c>
      <c r="AC71">
        <f t="shared" si="64"/>
        <v>-4.3472657443718168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-22.318872072463947</v>
      </c>
      <c r="AI71">
        <f t="shared" si="69"/>
        <v>-22.323678408296242</v>
      </c>
      <c r="AJ71">
        <f t="shared" si="70"/>
        <v>-0.49113675691798253</v>
      </c>
      <c r="AK71">
        <f t="shared" si="61"/>
        <v>-0.33868817509028598</v>
      </c>
      <c r="AL71">
        <f t="shared" si="71"/>
        <v>-23.153503340304511</v>
      </c>
      <c r="AN71">
        <f t="shared" si="72"/>
        <v>0</v>
      </c>
      <c r="AO71">
        <f t="shared" si="73"/>
        <v>0</v>
      </c>
      <c r="AP71">
        <f t="shared" si="74"/>
        <v>-3.5253843402429292E-6</v>
      </c>
      <c r="AQ71">
        <f t="shared" si="75"/>
        <v>-1.6370600149792674E-2</v>
      </c>
      <c r="AR71">
        <f t="shared" si="76"/>
        <v>-1.6374125534132915E-2</v>
      </c>
      <c r="AS71">
        <f t="shared" si="77"/>
        <v>-3.6024237426809155E-4</v>
      </c>
      <c r="AT71">
        <f t="shared" si="78"/>
        <v>-2.4842333751742954E-4</v>
      </c>
      <c r="AU71">
        <f t="shared" si="79"/>
        <v>-1.6982791245918435E-2</v>
      </c>
      <c r="AW71">
        <v>68</v>
      </c>
      <c r="AX71">
        <f>IF(Z71&gt;0, (R71*SUMPRODUCT(K71:$K$98, X71:$X$98)-K71*$AZ$3)/Z71, 0)</f>
        <v>-45224.323643386735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250000</v>
      </c>
      <c r="S72">
        <f t="shared" si="63"/>
        <v>-80704.794964820161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-4.3472657443718168</v>
      </c>
      <c r="AC72">
        <f t="shared" si="64"/>
        <v>-3.8946065904799054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-11.727003021153223</v>
      </c>
      <c r="AI72">
        <f t="shared" si="69"/>
        <v>-11.729415893022965</v>
      </c>
      <c r="AJ72">
        <f t="shared" si="70"/>
        <v>-0.45265915389191136</v>
      </c>
      <c r="AK72">
        <f t="shared" si="61"/>
        <v>-0.30430860210602723</v>
      </c>
      <c r="AL72">
        <f t="shared" si="71"/>
        <v>-12.486383649020905</v>
      </c>
      <c r="AN72">
        <f t="shared" si="72"/>
        <v>0</v>
      </c>
      <c r="AO72">
        <f t="shared" si="73"/>
        <v>0</v>
      </c>
      <c r="AP72">
        <f t="shared" si="74"/>
        <v>-1.5801874043761965E-6</v>
      </c>
      <c r="AQ72">
        <f t="shared" si="75"/>
        <v>-7.6800026961569611E-3</v>
      </c>
      <c r="AR72">
        <f t="shared" si="76"/>
        <v>-7.6815828835613371E-3</v>
      </c>
      <c r="AS72">
        <f t="shared" si="77"/>
        <v>-2.9644603280643987E-4</v>
      </c>
      <c r="AT72">
        <f t="shared" si="78"/>
        <v>-1.9929140296309205E-4</v>
      </c>
      <c r="AU72">
        <f t="shared" si="79"/>
        <v>-8.1773203193308691E-3</v>
      </c>
      <c r="AW72">
        <v>69</v>
      </c>
      <c r="AX72">
        <f>IF(Z72&gt;0, (R72*SUMPRODUCT(K72:$K$98, X72:$X$98)-K72*$AZ$3)/Z72, 0)</f>
        <v>-80704.794964820161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250000</v>
      </c>
      <c r="S73">
        <f t="shared" si="63"/>
        <v>-147341.34336972109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-3.8946065904799054</v>
      </c>
      <c r="AC73">
        <f t="shared" si="64"/>
        <v>-3.4835100270673993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-6.0331037922193822</v>
      </c>
      <c r="AI73">
        <f t="shared" si="69"/>
        <v>-6.034285914611984</v>
      </c>
      <c r="AJ73">
        <f t="shared" si="70"/>
        <v>-0.41109656341250611</v>
      </c>
      <c r="AK73">
        <f t="shared" ref="AK73:AK98" si="92">G73*SUM(AB73:AB73, AE73:AF73)</f>
        <v>-0.27262246133359341</v>
      </c>
      <c r="AL73">
        <f t="shared" si="71"/>
        <v>-6.7180049393580834</v>
      </c>
      <c r="AN73">
        <f t="shared" si="72"/>
        <v>0</v>
      </c>
      <c r="AO73">
        <f t="shared" si="73"/>
        <v>0</v>
      </c>
      <c r="AP73">
        <f t="shared" si="74"/>
        <v>-6.9122391729406113E-7</v>
      </c>
      <c r="AQ73">
        <f t="shared" si="75"/>
        <v>-3.5277443882280627E-3</v>
      </c>
      <c r="AR73">
        <f t="shared" si="76"/>
        <v>-3.5284356121453569E-3</v>
      </c>
      <c r="AS73">
        <f t="shared" si="77"/>
        <v>-2.4038101192103197E-4</v>
      </c>
      <c r="AT73">
        <f t="shared" si="78"/>
        <v>-1.5941087559521541E-4</v>
      </c>
      <c r="AU73">
        <f t="shared" si="79"/>
        <v>-3.928227499661604E-3</v>
      </c>
      <c r="AW73">
        <v>70</v>
      </c>
      <c r="AX73">
        <f>IF(Z73&gt;0, (R73*SUMPRODUCT(K73:$K$98, X73:$X$98)-K73*$AZ$3)/Z73, 0)</f>
        <v>-147341.34336972109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250000</v>
      </c>
      <c r="S74">
        <f t="shared" si="63"/>
        <v>-275769.26372823934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-3.4835100270673993</v>
      </c>
      <c r="AC74">
        <f t="shared" si="64"/>
        <v>-3.11313012314432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-3.0292822196717939</v>
      </c>
      <c r="AI74">
        <f t="shared" si="69"/>
        <v>-3.0298466643965352</v>
      </c>
      <c r="AJ74">
        <f t="shared" si="70"/>
        <v>-0.37037990392307929</v>
      </c>
      <c r="AK74">
        <f t="shared" si="92"/>
        <v>-0.24384570189471796</v>
      </c>
      <c r="AL74">
        <f t="shared" si="71"/>
        <v>-3.6440722702143322</v>
      </c>
      <c r="AN74">
        <f t="shared" si="72"/>
        <v>0</v>
      </c>
      <c r="AO74">
        <f t="shared" si="73"/>
        <v>0</v>
      </c>
      <c r="AP74">
        <f t="shared" si="74"/>
        <v>-2.9468613898964981E-7</v>
      </c>
      <c r="AQ74">
        <f t="shared" si="75"/>
        <v>-1.5815321538067534E-3</v>
      </c>
      <c r="AR74">
        <f t="shared" si="76"/>
        <v>-1.5818268399457431E-3</v>
      </c>
      <c r="AS74">
        <f t="shared" si="77"/>
        <v>-1.9336848953006126E-4</v>
      </c>
      <c r="AT74">
        <f t="shared" si="78"/>
        <v>-1.2730732567923497E-4</v>
      </c>
      <c r="AU74">
        <f t="shared" si="79"/>
        <v>-1.9025026551550391E-3</v>
      </c>
      <c r="AW74">
        <v>71</v>
      </c>
      <c r="AX74">
        <f>IF(Z74&gt;0, (R74*SUMPRODUCT(K74:$K$98, X74:$X$98)-K74*$AZ$3)/Z74, 0)</f>
        <v>-275769.26372823934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250000</v>
      </c>
      <c r="S75">
        <f t="shared" si="63"/>
        <v>-530544.00530840131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-3.11313012314432</v>
      </c>
      <c r="AC75">
        <f t="shared" si="64"/>
        <v>-2.7808655407344594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-1.4836173698810917</v>
      </c>
      <c r="AI75">
        <f t="shared" si="69"/>
        <v>-1.4838794466846095</v>
      </c>
      <c r="AJ75">
        <f t="shared" si="70"/>
        <v>-0.33226458240986068</v>
      </c>
      <c r="AK75">
        <f t="shared" si="92"/>
        <v>-0.21791910862010241</v>
      </c>
      <c r="AL75">
        <f t="shared" si="71"/>
        <v>-2.0340631377145724</v>
      </c>
      <c r="AN75">
        <f t="shared" si="72"/>
        <v>0</v>
      </c>
      <c r="AO75">
        <f t="shared" si="73"/>
        <v>0</v>
      </c>
      <c r="AP75">
        <f t="shared" si="74"/>
        <v>-1.221655770108184E-7</v>
      </c>
      <c r="AQ75">
        <f t="shared" si="75"/>
        <v>-6.9157960423052087E-4</v>
      </c>
      <c r="AR75">
        <f t="shared" si="76"/>
        <v>-6.9170176980753171E-4</v>
      </c>
      <c r="AS75">
        <f t="shared" si="77"/>
        <v>-1.5488320173903574E-4</v>
      </c>
      <c r="AT75">
        <f t="shared" si="78"/>
        <v>-1.0158172447511667E-4</v>
      </c>
      <c r="AU75">
        <f t="shared" si="79"/>
        <v>-9.4816669602168404E-4</v>
      </c>
      <c r="AW75">
        <v>72</v>
      </c>
      <c r="AX75">
        <f>IF(Z75&gt;0, (R75*SUMPRODUCT(K75:$K$98, X75:$X$98)-K75*$AZ$3)/Z75, 0)</f>
        <v>-530544.00530840131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250000</v>
      </c>
      <c r="S76">
        <f t="shared" si="63"/>
        <v>-1052060.4658720682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-2.7808655407344594</v>
      </c>
      <c r="AC76">
        <f t="shared" si="64"/>
        <v>-2.4834802323354159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-0.70713343373755988</v>
      </c>
      <c r="AI76">
        <f t="shared" si="69"/>
        <v>-0.70725146308629494</v>
      </c>
      <c r="AJ76">
        <f t="shared" si="70"/>
        <v>-0.29738530839904342</v>
      </c>
      <c r="AK76">
        <f t="shared" si="92"/>
        <v>-0.19466058785141219</v>
      </c>
      <c r="AL76">
        <f t="shared" si="71"/>
        <v>-1.1992973593367506</v>
      </c>
      <c r="AN76">
        <f t="shared" si="72"/>
        <v>0</v>
      </c>
      <c r="AO76">
        <f t="shared" si="73"/>
        <v>0</v>
      </c>
      <c r="AP76">
        <f t="shared" si="74"/>
        <v>-4.9123834048450732E-8</v>
      </c>
      <c r="AQ76">
        <f t="shared" si="75"/>
        <v>-2.9430904958234553E-4</v>
      </c>
      <c r="AR76">
        <f t="shared" si="76"/>
        <v>-2.9435817341639397E-4</v>
      </c>
      <c r="AS76">
        <f t="shared" si="77"/>
        <v>-1.2377181349221549E-4</v>
      </c>
      <c r="AT76">
        <f t="shared" si="78"/>
        <v>-8.1017768172664435E-5</v>
      </c>
      <c r="AU76">
        <f t="shared" si="79"/>
        <v>-4.9914775508127401E-4</v>
      </c>
      <c r="AW76">
        <v>73</v>
      </c>
      <c r="AX76">
        <f>IF(Z76&gt;0, (R76*SUMPRODUCT(K76:$K$98, X76:$X$98)-K76*$AZ$3)/Z76, 0)</f>
        <v>-1052060.4658720682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250000</v>
      </c>
      <c r="S77">
        <f t="shared" si="63"/>
        <v>-2153908.5045744432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-2.4834802323354159</v>
      </c>
      <c r="AC77">
        <f t="shared" si="64"/>
        <v>-2.2176344628106466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-0.32684872734830872</v>
      </c>
      <c r="AI77">
        <f t="shared" si="69"/>
        <v>-0.32690020665808678</v>
      </c>
      <c r="AJ77">
        <f t="shared" si="70"/>
        <v>-0.26584576952476935</v>
      </c>
      <c r="AK77">
        <f t="shared" si="92"/>
        <v>-0.17384361626347913</v>
      </c>
      <c r="AL77">
        <f t="shared" si="71"/>
        <v>-0.76658959244633529</v>
      </c>
      <c r="AN77">
        <f t="shared" si="72"/>
        <v>0</v>
      </c>
      <c r="AO77">
        <f t="shared" si="73"/>
        <v>0</v>
      </c>
      <c r="AP77">
        <f t="shared" si="74"/>
        <v>-1.9130086662823085E-8</v>
      </c>
      <c r="AQ77">
        <f t="shared" si="75"/>
        <v>-1.2145936895359092E-4</v>
      </c>
      <c r="AR77">
        <f t="shared" si="76"/>
        <v>-1.2147849904025376E-4</v>
      </c>
      <c r="AS77">
        <f t="shared" si="77"/>
        <v>-9.8790225274613845E-5</v>
      </c>
      <c r="AT77">
        <f t="shared" si="78"/>
        <v>-6.4601554668044053E-5</v>
      </c>
      <c r="AU77">
        <f t="shared" si="79"/>
        <v>-2.848702789829117E-4</v>
      </c>
      <c r="AW77">
        <v>74</v>
      </c>
      <c r="AX77">
        <f>IF(Z77&gt;0, (R77*SUMPRODUCT(K77:$K$98, X77:$X$98)-K77*$AZ$3)/Z77, 0)</f>
        <v>-2153908.5045744432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250000</v>
      </c>
      <c r="S78">
        <f t="shared" si="63"/>
        <v>-4564857.7037915494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-2.2176344628106466</v>
      </c>
      <c r="AC78">
        <f t="shared" si="64"/>
        <v>-1.9801308520239282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-0.14637830208341188</v>
      </c>
      <c r="AI78">
        <f t="shared" si="69"/>
        <v>-0.14639999093967546</v>
      </c>
      <c r="AJ78">
        <f t="shared" si="70"/>
        <v>-0.23750361078671833</v>
      </c>
      <c r="AK78">
        <f t="shared" si="92"/>
        <v>-0.15523441239674526</v>
      </c>
      <c r="AL78">
        <f t="shared" si="71"/>
        <v>-0.53913801412313911</v>
      </c>
      <c r="AN78">
        <f t="shared" si="72"/>
        <v>0</v>
      </c>
      <c r="AO78">
        <f t="shared" si="73"/>
        <v>0</v>
      </c>
      <c r="AP78">
        <f t="shared" si="74"/>
        <v>-7.1961937879341473E-9</v>
      </c>
      <c r="AQ78">
        <f t="shared" si="75"/>
        <v>-4.8567181936199129E-5</v>
      </c>
      <c r="AR78">
        <f t="shared" si="76"/>
        <v>-4.8574378129987065E-5</v>
      </c>
      <c r="AS78">
        <f t="shared" si="77"/>
        <v>-7.8801850488809227E-5</v>
      </c>
      <c r="AT78">
        <f t="shared" si="78"/>
        <v>-5.1505570445375963E-5</v>
      </c>
      <c r="AU78">
        <f t="shared" si="79"/>
        <v>-1.7888179906417229E-4</v>
      </c>
      <c r="AW78">
        <v>75</v>
      </c>
      <c r="AX78">
        <f>IF(Z78&gt;0, (R78*SUMPRODUCT(K78:$K$98, X78:$X$98)-K78*$AZ$3)/Z78, 0)</f>
        <v>-4564857.7037915494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250000</v>
      </c>
      <c r="S79">
        <f t="shared" si="63"/>
        <v>-10029989.598157525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-1.9801308520239282</v>
      </c>
      <c r="AC79">
        <f t="shared" si="64"/>
        <v>-1.7680141779954437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-6.3291642802860149E-2</v>
      </c>
      <c r="AI79">
        <f t="shared" si="69"/>
        <v>-6.3300456442000511E-2</v>
      </c>
      <c r="AJ79">
        <f t="shared" si="70"/>
        <v>-0.21211667402848455</v>
      </c>
      <c r="AK79">
        <f t="shared" si="92"/>
        <v>-0.138609159641675</v>
      </c>
      <c r="AL79">
        <f t="shared" si="71"/>
        <v>-0.41402629011216008</v>
      </c>
      <c r="AN79">
        <f t="shared" si="72"/>
        <v>0</v>
      </c>
      <c r="AO79">
        <f t="shared" si="73"/>
        <v>0</v>
      </c>
      <c r="AP79">
        <f t="shared" si="74"/>
        <v>-2.6109793789056956E-9</v>
      </c>
      <c r="AQ79">
        <f t="shared" si="75"/>
        <v>-1.8749709578930471E-5</v>
      </c>
      <c r="AR79">
        <f t="shared" si="76"/>
        <v>-1.8752320558309375E-5</v>
      </c>
      <c r="AS79">
        <f t="shared" si="77"/>
        <v>-6.2838091393371492E-5</v>
      </c>
      <c r="AT79">
        <f t="shared" si="78"/>
        <v>-4.1062000813535106E-5</v>
      </c>
      <c r="AU79">
        <f t="shared" si="79"/>
        <v>-1.2265241276521597E-4</v>
      </c>
      <c r="AW79">
        <v>76</v>
      </c>
      <c r="AX79">
        <f>IF(Z79&gt;0, (R79*SUMPRODUCT(K79:$K$98, X79:$X$98)-K79*$AZ$3)/Z79, 0)</f>
        <v>-10029989.598157525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250000</v>
      </c>
      <c r="S80">
        <f t="shared" si="63"/>
        <v>-22864929.112767544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-1.7680141779954437</v>
      </c>
      <c r="AC80">
        <f t="shared" si="64"/>
        <v>-1.5785996766242898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-2.6367459396519466E-2</v>
      </c>
      <c r="AI80">
        <f t="shared" si="69"/>
        <v>-2.6370911407389123E-2</v>
      </c>
      <c r="AJ80">
        <f t="shared" si="70"/>
        <v>-0.1894145013711539</v>
      </c>
      <c r="AK80">
        <f t="shared" si="92"/>
        <v>-0.12376099245968107</v>
      </c>
      <c r="AL80">
        <f t="shared" si="71"/>
        <v>-0.3395464052382241</v>
      </c>
      <c r="AN80">
        <f t="shared" si="72"/>
        <v>0</v>
      </c>
      <c r="AO80">
        <f t="shared" si="73"/>
        <v>0</v>
      </c>
      <c r="AP80">
        <f t="shared" si="74"/>
        <v>-9.1306628900586502E-10</v>
      </c>
      <c r="AQ80">
        <f t="shared" si="75"/>
        <v>-6.9742649170985269E-6</v>
      </c>
      <c r="AR80">
        <f t="shared" si="76"/>
        <v>-6.9751779833875328E-6</v>
      </c>
      <c r="AS80">
        <f t="shared" si="77"/>
        <v>-5.0100652165104931E-5</v>
      </c>
      <c r="AT80">
        <f t="shared" si="78"/>
        <v>-3.2735120014284905E-5</v>
      </c>
      <c r="AU80">
        <f t="shared" si="79"/>
        <v>-8.9810950162777379E-5</v>
      </c>
      <c r="AW80">
        <v>77</v>
      </c>
      <c r="AX80">
        <f>IF(Z80&gt;0, (R80*SUMPRODUCT(K80:$K$98, X80:$X$98)-K80*$AZ$3)/Z80, 0)</f>
        <v>-22864929.112767544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250000</v>
      </c>
      <c r="S81">
        <f t="shared" si="63"/>
        <v>-54207062.345484808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-1.5785996766242898</v>
      </c>
      <c r="AC81">
        <f t="shared" si="64"/>
        <v>-1.409469819567124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-1.0587056261656503E-2</v>
      </c>
      <c r="AI81">
        <f t="shared" si="69"/>
        <v>-1.0588356341165133E-2</v>
      </c>
      <c r="AJ81">
        <f t="shared" si="70"/>
        <v>-0.16912985705716577</v>
      </c>
      <c r="AK81">
        <f t="shared" si="92"/>
        <v>-0.11050197736370029</v>
      </c>
      <c r="AL81">
        <f t="shared" si="71"/>
        <v>-0.2902201907620312</v>
      </c>
      <c r="AN81">
        <f t="shared" si="72"/>
        <v>0</v>
      </c>
      <c r="AO81">
        <f t="shared" si="73"/>
        <v>0</v>
      </c>
      <c r="AP81">
        <f t="shared" si="74"/>
        <v>-3.0703087096455021E-10</v>
      </c>
      <c r="AQ81">
        <f t="shared" si="75"/>
        <v>-2.5002725474799556E-6</v>
      </c>
      <c r="AR81">
        <f t="shared" si="76"/>
        <v>-2.5005795783509203E-6</v>
      </c>
      <c r="AS81">
        <f t="shared" si="77"/>
        <v>-3.9942239665880096E-5</v>
      </c>
      <c r="AT81">
        <f t="shared" si="78"/>
        <v>-2.6096494966721034E-5</v>
      </c>
      <c r="AU81">
        <f t="shared" si="79"/>
        <v>-6.8539314210952046E-5</v>
      </c>
      <c r="AW81">
        <v>78</v>
      </c>
      <c r="AX81">
        <f>IF(Z81&gt;0, (R81*SUMPRODUCT(K81:$K$98, X81:$X$98)-K81*$AZ$3)/Z81, 0)</f>
        <v>-54207062.345484808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250000</v>
      </c>
      <c r="S82">
        <f t="shared" si="63"/>
        <v>-133958665.32947099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-1.409469819567124</v>
      </c>
      <c r="AC82">
        <f t="shared" si="64"/>
        <v>-1.258457291873526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-4.0868010209426219E-3</v>
      </c>
      <c r="AI82">
        <f t="shared" si="69"/>
        <v>-4.0872707394519767E-3</v>
      </c>
      <c r="AJ82">
        <f t="shared" si="70"/>
        <v>-0.15101252769359808</v>
      </c>
      <c r="AK82">
        <f t="shared" si="92"/>
        <v>-9.8662887369698693E-2</v>
      </c>
      <c r="AL82">
        <f t="shared" si="71"/>
        <v>-0.25376268580274874</v>
      </c>
      <c r="AN82">
        <f t="shared" si="72"/>
        <v>0</v>
      </c>
      <c r="AO82">
        <f t="shared" si="73"/>
        <v>0</v>
      </c>
      <c r="AP82">
        <f t="shared" si="74"/>
        <v>-9.9044823576193322E-11</v>
      </c>
      <c r="AQ82">
        <f t="shared" si="75"/>
        <v>-8.617426778998578E-7</v>
      </c>
      <c r="AR82">
        <f t="shared" si="76"/>
        <v>-8.61841722723434E-7</v>
      </c>
      <c r="AS82">
        <f t="shared" si="77"/>
        <v>-3.1842494739587837E-5</v>
      </c>
      <c r="AT82">
        <f t="shared" si="78"/>
        <v>-2.0804051955454844E-5</v>
      </c>
      <c r="AU82">
        <f t="shared" si="79"/>
        <v>-5.3508388417766114E-5</v>
      </c>
      <c r="AW82">
        <v>79</v>
      </c>
      <c r="AX82">
        <f>IF(Z82&gt;0, (R82*SUMPRODUCT(K82:$K$98, X82:$X$98)-K82*$AZ$3)/Z82, 0)</f>
        <v>-133958665.32947099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250000</v>
      </c>
      <c r="S83">
        <f t="shared" si="63"/>
        <v>-345862088.20578843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-1.258457291873526</v>
      </c>
      <c r="AC83">
        <f t="shared" si="64"/>
        <v>-1.1236233072178596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-1.5129163397341035E-3</v>
      </c>
      <c r="AI83">
        <f t="shared" si="69"/>
        <v>-1.5130787777904175E-3</v>
      </c>
      <c r="AJ83">
        <f t="shared" si="70"/>
        <v>-0.13483398465566632</v>
      </c>
      <c r="AK83">
        <f t="shared" si="92"/>
        <v>-8.8092010431146825E-2</v>
      </c>
      <c r="AL83">
        <f t="shared" si="71"/>
        <v>-0.22443907386460354</v>
      </c>
      <c r="AN83">
        <f t="shared" si="72"/>
        <v>0</v>
      </c>
      <c r="AO83">
        <f t="shared" si="73"/>
        <v>0</v>
      </c>
      <c r="AP83">
        <f t="shared" si="74"/>
        <v>-3.0581858202012187E-11</v>
      </c>
      <c r="AQ83">
        <f t="shared" si="75"/>
        <v>-2.8483345604543636E-7</v>
      </c>
      <c r="AR83">
        <f t="shared" si="76"/>
        <v>-2.8486403790363836E-7</v>
      </c>
      <c r="AS83">
        <f t="shared" si="77"/>
        <v>-2.5384899900413877E-5</v>
      </c>
      <c r="AT83">
        <f t="shared" si="78"/>
        <v>-1.6584890467574727E-5</v>
      </c>
      <c r="AU83">
        <f t="shared" si="79"/>
        <v>-4.225465440589224E-5</v>
      </c>
      <c r="AW83">
        <v>80</v>
      </c>
      <c r="AX83">
        <f>IF(Z83&gt;0, (R83*SUMPRODUCT(K83:$K$98, X83:$X$98)-K83*$AZ$3)/Z83, 0)</f>
        <v>-345862088.20578843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250000</v>
      </c>
      <c r="S84">
        <f t="shared" si="63"/>
        <v>-934999676.3728739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-1.1236233072178596</v>
      </c>
      <c r="AC84">
        <f t="shared" si="64"/>
        <v>-1.0032353363385087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-5.3582354357210719E-4</v>
      </c>
      <c r="AI84">
        <f t="shared" si="69"/>
        <v>-5.3587719253914373E-4</v>
      </c>
      <c r="AJ84">
        <f t="shared" si="70"/>
        <v>-0.12038797087935094</v>
      </c>
      <c r="AK84">
        <f t="shared" si="92"/>
        <v>-7.8653631505250177E-2</v>
      </c>
      <c r="AL84">
        <f t="shared" si="71"/>
        <v>-0.19957747957714025</v>
      </c>
      <c r="AN84">
        <f t="shared" si="72"/>
        <v>0</v>
      </c>
      <c r="AO84">
        <f t="shared" si="73"/>
        <v>0</v>
      </c>
      <c r="AP84">
        <f t="shared" si="74"/>
        <v>-9.0181909724395514E-12</v>
      </c>
      <c r="AQ84">
        <f t="shared" si="75"/>
        <v>-9.0069936298481114E-8</v>
      </c>
      <c r="AR84">
        <f t="shared" si="76"/>
        <v>-9.0078954489453556E-8</v>
      </c>
      <c r="AS84">
        <f t="shared" si="77"/>
        <v>-2.0236768238884452E-5</v>
      </c>
      <c r="AT84">
        <f t="shared" si="78"/>
        <v>-1.3221381673701566E-5</v>
      </c>
      <c r="AU84">
        <f t="shared" si="79"/>
        <v>-3.354822886707547E-5</v>
      </c>
      <c r="AW84">
        <v>81</v>
      </c>
      <c r="AX84">
        <f>IF(Z84&gt;0, (R84*SUMPRODUCT(K84:$K$98, X84:$X$98)-K84*$AZ$3)/Z84, 0)</f>
        <v>-934999676.3728739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250000</v>
      </c>
      <c r="S85">
        <f t="shared" si="63"/>
        <v>-2653222952.9120102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-1.0032353363385087</v>
      </c>
      <c r="AC85">
        <f t="shared" si="64"/>
        <v>-0.8957459123791528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-1.8116070552900317E-4</v>
      </c>
      <c r="AI85">
        <f t="shared" si="69"/>
        <v>-1.8117758586526356E-4</v>
      </c>
      <c r="AJ85">
        <f t="shared" si="70"/>
        <v>-0.1074894239593559</v>
      </c>
      <c r="AK85">
        <f t="shared" si="92"/>
        <v>-7.0226473543695614E-2</v>
      </c>
      <c r="AL85">
        <f t="shared" si="71"/>
        <v>-0.17789707508891678</v>
      </c>
      <c r="AN85">
        <f t="shared" si="72"/>
        <v>0</v>
      </c>
      <c r="AO85">
        <f t="shared" si="73"/>
        <v>0</v>
      </c>
      <c r="AP85">
        <f t="shared" si="74"/>
        <v>-2.5335013169216726E-12</v>
      </c>
      <c r="AQ85">
        <f t="shared" si="75"/>
        <v>-2.7189676731084291E-8</v>
      </c>
      <c r="AR85">
        <f t="shared" si="76"/>
        <v>-2.7192210232401211E-8</v>
      </c>
      <c r="AS85">
        <f t="shared" si="77"/>
        <v>-1.6132652392422125E-5</v>
      </c>
      <c r="AT85">
        <f t="shared" si="78"/>
        <v>-1.0540007050874691E-5</v>
      </c>
      <c r="AU85">
        <f t="shared" si="79"/>
        <v>-2.669985165352922E-5</v>
      </c>
      <c r="AW85">
        <v>82</v>
      </c>
      <c r="AX85">
        <f>IF(Z85&gt;0, (R85*SUMPRODUCT(K85:$K$98, X85:$X$98)-K85*$AZ$3)/Z85, 0)</f>
        <v>-2653222952.9120102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250000</v>
      </c>
      <c r="S86">
        <f t="shared" si="63"/>
        <v>-7925453999.908885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-0.8957459123791528</v>
      </c>
      <c r="AC86">
        <f t="shared" si="64"/>
        <v>-0.79977315918553293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-5.8329672528038965E-5</v>
      </c>
      <c r="AI86">
        <f t="shared" si="69"/>
        <v>-5.8334718126431151E-5</v>
      </c>
      <c r="AJ86">
        <f t="shared" si="70"/>
        <v>-9.5972753193619864E-2</v>
      </c>
      <c r="AK86">
        <f t="shared" si="92"/>
        <v>-6.2702213866540707E-2</v>
      </c>
      <c r="AL86">
        <f t="shared" si="71"/>
        <v>-0.15873330177828698</v>
      </c>
      <c r="AN86">
        <f t="shared" si="72"/>
        <v>0</v>
      </c>
      <c r="AO86">
        <f t="shared" si="73"/>
        <v>0</v>
      </c>
      <c r="AP86">
        <f t="shared" si="74"/>
        <v>-6.7613699275315019E-13</v>
      </c>
      <c r="AQ86">
        <f t="shared" si="75"/>
        <v>-7.8164860351291427E-9</v>
      </c>
      <c r="AR86">
        <f t="shared" si="76"/>
        <v>-7.817162172121896E-9</v>
      </c>
      <c r="AS86">
        <f t="shared" si="77"/>
        <v>-1.2860858848988398E-5</v>
      </c>
      <c r="AT86">
        <f t="shared" si="78"/>
        <v>-8.4024298066117358E-6</v>
      </c>
      <c r="AU86">
        <f t="shared" si="79"/>
        <v>-2.1271105817772252E-5</v>
      </c>
      <c r="AW86">
        <v>83</v>
      </c>
      <c r="AX86">
        <f>IF(Z86&gt;0, (R86*SUMPRODUCT(K86:$K$98, X86:$X$98)-K86*$AZ$3)/Z86, 0)</f>
        <v>-7925453999.908885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250000</v>
      </c>
      <c r="S87">
        <f t="shared" si="63"/>
        <v>-24992069538.739765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-0.79977315918553293</v>
      </c>
      <c r="AC87">
        <f t="shared" si="64"/>
        <v>-0.71408318451693265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-1.7832614273741595E-5</v>
      </c>
      <c r="AI87">
        <f t="shared" si="69"/>
        <v>-1.7834042893295109E-5</v>
      </c>
      <c r="AJ87">
        <f t="shared" si="70"/>
        <v>-8.5689974668600288E-2</v>
      </c>
      <c r="AK87">
        <f t="shared" si="92"/>
        <v>-5.5984121142987307E-2</v>
      </c>
      <c r="AL87">
        <f t="shared" si="71"/>
        <v>-0.1416919298544809</v>
      </c>
      <c r="AN87">
        <f t="shared" si="72"/>
        <v>0</v>
      </c>
      <c r="AO87">
        <f t="shared" si="73"/>
        <v>0</v>
      </c>
      <c r="AP87">
        <f t="shared" si="74"/>
        <v>-1.7093090240332786E-13</v>
      </c>
      <c r="AQ87">
        <f t="shared" si="75"/>
        <v>-2.1336295184548718E-9</v>
      </c>
      <c r="AR87">
        <f t="shared" si="76"/>
        <v>-2.1338004493572752E-9</v>
      </c>
      <c r="AS87">
        <f t="shared" si="77"/>
        <v>-1.0252599903862258E-5</v>
      </c>
      <c r="AT87">
        <f t="shared" si="78"/>
        <v>-6.6983657921272723E-6</v>
      </c>
      <c r="AU87">
        <f t="shared" si="79"/>
        <v>-1.6953099496438888E-5</v>
      </c>
      <c r="AW87">
        <v>84</v>
      </c>
      <c r="AX87">
        <f>IF(Z87&gt;0, (R87*SUMPRODUCT(K87:$K$98, X87:$X$98)-K87*$AZ$3)/Z87, 0)</f>
        <v>-24992069538.739765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250000</v>
      </c>
      <c r="S88">
        <f t="shared" si="63"/>
        <v>-83433899513.666718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-0.71408318451693265</v>
      </c>
      <c r="AC88">
        <f t="shared" si="64"/>
        <v>-0.63757427371744946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-5.1612494492436956E-6</v>
      </c>
      <c r="AI88">
        <f t="shared" si="69"/>
        <v>-5.1616315327118265E-6</v>
      </c>
      <c r="AJ88">
        <f t="shared" si="70"/>
        <v>-7.6508910799483187E-2</v>
      </c>
      <c r="AK88">
        <f t="shared" si="92"/>
        <v>-4.9985822916185287E-2</v>
      </c>
      <c r="AL88">
        <f t="shared" si="71"/>
        <v>-0.12649989534720119</v>
      </c>
      <c r="AN88">
        <f t="shared" si="72"/>
        <v>0</v>
      </c>
      <c r="AO88">
        <f t="shared" si="73"/>
        <v>0</v>
      </c>
      <c r="AP88">
        <f t="shared" si="74"/>
        <v>-4.0817294969629326E-14</v>
      </c>
      <c r="AQ88">
        <f t="shared" si="75"/>
        <v>-5.5136706702370418E-10</v>
      </c>
      <c r="AR88">
        <f t="shared" si="76"/>
        <v>-5.5140788431867382E-10</v>
      </c>
      <c r="AS88">
        <f t="shared" si="77"/>
        <v>-8.1733103899620198E-6</v>
      </c>
      <c r="AT88">
        <f t="shared" si="78"/>
        <v>-5.3398962489793872E-6</v>
      </c>
      <c r="AU88">
        <f t="shared" si="79"/>
        <v>-1.3513758046825726E-5</v>
      </c>
      <c r="AW88">
        <v>85</v>
      </c>
      <c r="AX88">
        <f>IF(Z88&gt;0, (R88*SUMPRODUCT(K88:$K$98, X88:$X$98)-K88*$AZ$3)/Z88, 0)</f>
        <v>-83433899513.666718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250000</v>
      </c>
      <c r="S89">
        <f t="shared" si="63"/>
        <v>-298897926498.95538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-0.63757427371744946</v>
      </c>
      <c r="AC89">
        <f t="shared" si="64"/>
        <v>-0.56926274486425155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-1.4151784282655502E-6</v>
      </c>
      <c r="AI89">
        <f t="shared" si="69"/>
        <v>-1.4152736552133467E-6</v>
      </c>
      <c r="AJ89">
        <f t="shared" si="70"/>
        <v>-6.8311528853197911E-2</v>
      </c>
      <c r="AK89">
        <f t="shared" si="92"/>
        <v>-4.4630199160221463E-2</v>
      </c>
      <c r="AL89">
        <f t="shared" si="71"/>
        <v>-0.11294314328707458</v>
      </c>
      <c r="AN89">
        <f t="shared" si="72"/>
        <v>0</v>
      </c>
      <c r="AO89">
        <f t="shared" si="73"/>
        <v>0</v>
      </c>
      <c r="AP89">
        <f t="shared" si="74"/>
        <v>-9.0829686383774642E-15</v>
      </c>
      <c r="AQ89">
        <f t="shared" si="75"/>
        <v>-1.3498302296852798E-10</v>
      </c>
      <c r="AR89">
        <f t="shared" si="76"/>
        <v>-1.3499210593716636E-10</v>
      </c>
      <c r="AS89">
        <f t="shared" si="77"/>
        <v>-6.515713131317055E-6</v>
      </c>
      <c r="AT89">
        <f t="shared" si="78"/>
        <v>-4.2569326086446839E-6</v>
      </c>
      <c r="AU89">
        <f t="shared" si="79"/>
        <v>-1.0772780732067676E-5</v>
      </c>
      <c r="AW89">
        <v>86</v>
      </c>
      <c r="AX89">
        <f>IF(Z89&gt;0, (R89*SUMPRODUCT(K89:$K$98, X89:$X$98)-K89*$AZ$3)/Z89, 0)</f>
        <v>-298897926498.95538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250000</v>
      </c>
      <c r="S90">
        <f t="shared" si="63"/>
        <v>-1154739946112.5662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-0.56926274486425155</v>
      </c>
      <c r="AC90">
        <f t="shared" si="64"/>
        <v>-0.50827030803087303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-3.6133339736261915E-7</v>
      </c>
      <c r="AI90">
        <f t="shared" si="69"/>
        <v>-3.6135540536146523E-7</v>
      </c>
      <c r="AJ90">
        <f t="shared" si="70"/>
        <v>-6.0992436833378516E-2</v>
      </c>
      <c r="AK90">
        <f t="shared" si="92"/>
        <v>-3.984839214049761E-2</v>
      </c>
      <c r="AL90">
        <f t="shared" si="71"/>
        <v>-0.10084119032928149</v>
      </c>
      <c r="AN90">
        <f t="shared" si="72"/>
        <v>0</v>
      </c>
      <c r="AO90">
        <f t="shared" si="73"/>
        <v>0</v>
      </c>
      <c r="AP90">
        <f t="shared" si="74"/>
        <v>-1.8742627850177061E-15</v>
      </c>
      <c r="AQ90">
        <f t="shared" si="75"/>
        <v>-3.0772163539169011E-11</v>
      </c>
      <c r="AR90">
        <f t="shared" si="76"/>
        <v>-3.0774037801954026E-11</v>
      </c>
      <c r="AS90">
        <f t="shared" si="77"/>
        <v>-5.1942866465941737E-6</v>
      </c>
      <c r="AT90">
        <f t="shared" si="78"/>
        <v>-3.3936006155825802E-6</v>
      </c>
      <c r="AU90">
        <f t="shared" si="79"/>
        <v>-8.5879180362145553E-6</v>
      </c>
      <c r="AW90">
        <v>87</v>
      </c>
      <c r="AX90">
        <f>IF(Z90&gt;0, (R90*SUMPRODUCT(K90:$K$98, X90:$X$98)-K90*$AZ$3)/Z90, 0)</f>
        <v>-1154739946112.5662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250000</v>
      </c>
      <c r="S91">
        <f t="shared" si="63"/>
        <v>-4837898018934.8887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-0.50827030803087303</v>
      </c>
      <c r="AC91">
        <f t="shared" si="64"/>
        <v>-0.45381277505417961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-8.5488667187110043E-8</v>
      </c>
      <c r="AI91">
        <f t="shared" si="69"/>
        <v>-8.549335737253022E-8</v>
      </c>
      <c r="AJ91">
        <f t="shared" si="70"/>
        <v>-5.4457532976693424E-2</v>
      </c>
      <c r="AK91">
        <f t="shared" si="92"/>
        <v>-3.5578921562161116E-2</v>
      </c>
      <c r="AL91">
        <f t="shared" si="71"/>
        <v>-9.0036540032211912E-2</v>
      </c>
      <c r="AN91">
        <f t="shared" si="72"/>
        <v>0</v>
      </c>
      <c r="AO91">
        <f t="shared" si="73"/>
        <v>0</v>
      </c>
      <c r="AP91">
        <f t="shared" si="74"/>
        <v>-3.566333203829781E-16</v>
      </c>
      <c r="AQ91">
        <f t="shared" si="75"/>
        <v>-6.5004055282972922E-12</v>
      </c>
      <c r="AR91">
        <f t="shared" si="76"/>
        <v>-6.5007621616176757E-12</v>
      </c>
      <c r="AS91">
        <f t="shared" si="77"/>
        <v>-4.1408535197341981E-6</v>
      </c>
      <c r="AT91">
        <f t="shared" si="78"/>
        <v>-2.7053576342151678E-6</v>
      </c>
      <c r="AU91">
        <f t="shared" si="79"/>
        <v>-6.8462176547115268E-6</v>
      </c>
      <c r="AW91">
        <v>88</v>
      </c>
      <c r="AX91">
        <f>IF(Z91&gt;0, (R91*SUMPRODUCT(K91:$K$98, X91:$X$98)-K91*$AZ$3)/Z91, 0)</f>
        <v>-4837898018934.8887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250000</v>
      </c>
      <c r="S92">
        <f t="shared" si="63"/>
        <v>-22122235290504.781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-0.45381277505417961</v>
      </c>
      <c r="AC92">
        <f t="shared" si="64"/>
        <v>-0.40518997773258569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-1.8637427818108017E-8</v>
      </c>
      <c r="AI92">
        <f t="shared" si="69"/>
        <v>-1.863834361611037E-8</v>
      </c>
      <c r="AJ92">
        <f t="shared" si="70"/>
        <v>-4.8622797321593914E-2</v>
      </c>
      <c r="AK92">
        <f t="shared" si="92"/>
        <v>-3.1766894253792574E-2</v>
      </c>
      <c r="AL92">
        <f t="shared" si="71"/>
        <v>-8.0389710213730106E-2</v>
      </c>
      <c r="AN92">
        <f t="shared" si="72"/>
        <v>0</v>
      </c>
      <c r="AO92">
        <f t="shared" si="73"/>
        <v>0</v>
      </c>
      <c r="AP92">
        <f t="shared" si="74"/>
        <v>-6.2174682174435677E-17</v>
      </c>
      <c r="AQ92">
        <f t="shared" si="75"/>
        <v>-1.2653184961775906E-12</v>
      </c>
      <c r="AR92">
        <f t="shared" si="76"/>
        <v>-1.2653806708597651E-12</v>
      </c>
      <c r="AS92">
        <f t="shared" si="77"/>
        <v>-3.3010630751917005E-6</v>
      </c>
      <c r="AT92">
        <f t="shared" si="78"/>
        <v>-2.1566945427087264E-6</v>
      </c>
      <c r="AU92">
        <f t="shared" si="79"/>
        <v>-5.4577588832810977E-6</v>
      </c>
      <c r="AW92">
        <v>89</v>
      </c>
      <c r="AX92">
        <f>IF(Z92&gt;0, (R92*SUMPRODUCT(K92:$K$98, X92:$X$98)-K92*$AZ$3)/Z92, 0)</f>
        <v>-22122235290504.781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250000</v>
      </c>
      <c r="S93">
        <f t="shared" si="63"/>
        <v>-111235140719965.55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-0.40518997773258569</v>
      </c>
      <c r="AC93">
        <f t="shared" si="64"/>
        <v>-0.36177676583376678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-3.7201100137430735E-9</v>
      </c>
      <c r="AI93">
        <f t="shared" si="69"/>
        <v>-3.7202726317626544E-9</v>
      </c>
      <c r="AJ93">
        <f t="shared" si="70"/>
        <v>-4.3413211898818915E-2</v>
      </c>
      <c r="AK93">
        <f t="shared" si="92"/>
        <v>-2.8363298441281E-2</v>
      </c>
      <c r="AL93">
        <f t="shared" si="71"/>
        <v>-7.1776514060372554E-2</v>
      </c>
      <c r="AN93">
        <f t="shared" si="72"/>
        <v>0</v>
      </c>
      <c r="AO93">
        <f t="shared" si="73"/>
        <v>0</v>
      </c>
      <c r="AP93">
        <f t="shared" si="74"/>
        <v>-9.8574487352856642E-18</v>
      </c>
      <c r="AQ93">
        <f t="shared" si="75"/>
        <v>-2.255026462909436E-13</v>
      </c>
      <c r="AR93">
        <f t="shared" si="76"/>
        <v>-2.2551250373967887E-13</v>
      </c>
      <c r="AS93">
        <f t="shared" si="77"/>
        <v>-2.6315872732276865E-6</v>
      </c>
      <c r="AT93">
        <f t="shared" si="78"/>
        <v>-1.7193036852190242E-6</v>
      </c>
      <c r="AU93">
        <f t="shared" si="79"/>
        <v>-4.3508911839592149E-6</v>
      </c>
      <c r="AW93">
        <v>90</v>
      </c>
      <c r="AX93">
        <f>IF(Z93&gt;0, (R93*SUMPRODUCT(K93:$K$98, X93:$X$98)-K93*$AZ$3)/Z93, 0)</f>
        <v>-111235140719965.55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50</v>
      </c>
      <c r="R94">
        <f t="shared" si="62"/>
        <v>250000</v>
      </c>
      <c r="S94">
        <f t="shared" si="63"/>
        <v>-620844448757873.25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-0.36177676583376678</v>
      </c>
      <c r="AC94">
        <f t="shared" si="64"/>
        <v>-0.32301496949463143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-6.7488838364027666E-10</v>
      </c>
      <c r="AI94">
        <f t="shared" si="69"/>
        <v>-6.749143978029337E-10</v>
      </c>
      <c r="AJ94">
        <f t="shared" si="70"/>
        <v>-3.8761796339135346E-2</v>
      </c>
      <c r="AK94">
        <f t="shared" si="92"/>
        <v>-2.5324373608363676E-2</v>
      </c>
      <c r="AL94">
        <f t="shared" si="71"/>
        <v>-6.4086170622413424E-2</v>
      </c>
      <c r="AN94">
        <f t="shared" si="72"/>
        <v>0</v>
      </c>
      <c r="AO94">
        <f t="shared" si="73"/>
        <v>0</v>
      </c>
      <c r="AP94">
        <f t="shared" si="74"/>
        <v>-1.4079514782355519E-18</v>
      </c>
      <c r="AQ94">
        <f t="shared" si="75"/>
        <v>-3.6526645501379413E-14</v>
      </c>
      <c r="AR94">
        <f t="shared" si="76"/>
        <v>-3.652805345285765E-14</v>
      </c>
      <c r="AS94">
        <f t="shared" si="77"/>
        <v>-2.0978852625072317E-6</v>
      </c>
      <c r="AT94">
        <f t="shared" si="78"/>
        <v>-1.370618371511684E-6</v>
      </c>
      <c r="AU94">
        <f t="shared" si="79"/>
        <v>-3.4685036705469697E-6</v>
      </c>
      <c r="AW94">
        <v>91</v>
      </c>
      <c r="AX94">
        <f>IF(Z94&gt;0, (R94*SUMPRODUCT(K94:$K$98, X94:$X$98)-K94*$AZ$3)/Z94, 0)</f>
        <v>-620844448757873.25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250000</v>
      </c>
      <c r="S95">
        <f t="shared" si="63"/>
        <v>-3893478116672169.5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-0.32301496949463143</v>
      </c>
      <c r="AC95">
        <f t="shared" si="64"/>
        <v>-0.28840622276309563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-1.1025155861646611E-10</v>
      </c>
      <c r="AI95">
        <f t="shared" si="69"/>
        <v>-1.1025526232577333E-10</v>
      </c>
      <c r="AJ95">
        <f t="shared" si="70"/>
        <v>-3.46087467315358E-2</v>
      </c>
      <c r="AK95">
        <f t="shared" si="92"/>
        <v>-2.2611047864624201E-2</v>
      </c>
      <c r="AL95">
        <f t="shared" si="71"/>
        <v>-5.7219794706415264E-2</v>
      </c>
      <c r="AN95">
        <f t="shared" si="72"/>
        <v>0</v>
      </c>
      <c r="AO95">
        <f t="shared" si="73"/>
        <v>0</v>
      </c>
      <c r="AP95">
        <f t="shared" si="74"/>
        <v>-1.7897678683954633E-19</v>
      </c>
      <c r="AQ95">
        <f t="shared" si="75"/>
        <v>-5.3277587597897519E-15</v>
      </c>
      <c r="AR95">
        <f t="shared" si="76"/>
        <v>-5.3279377365765921E-15</v>
      </c>
      <c r="AS95">
        <f t="shared" si="77"/>
        <v>-1.6724212870832516E-6</v>
      </c>
      <c r="AT95">
        <f t="shared" si="78"/>
        <v>-1.09264857422873E-6</v>
      </c>
      <c r="AU95">
        <f t="shared" si="79"/>
        <v>-2.7650698666399196E-6</v>
      </c>
      <c r="AW95">
        <v>92</v>
      </c>
      <c r="AX95">
        <f>IF(Z95&gt;0, (R95*SUMPRODUCT(K95:$K$98, X95:$X$98)-K95*$AZ$3)/Z95, 0)</f>
        <v>-3893478116672169.5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250000</v>
      </c>
      <c r="S96">
        <f t="shared" si="63"/>
        <v>-2.7860923616620104E+16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-0.28840622276309563</v>
      </c>
      <c r="AC96">
        <f t="shared" si="64"/>
        <v>-0.25750555603848291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-1.6022727371145017E-11</v>
      </c>
      <c r="AI96">
        <f t="shared" si="69"/>
        <v>-1.6023189497884931E-11</v>
      </c>
      <c r="AJ96">
        <f t="shared" si="70"/>
        <v>-3.0900666724612724E-2</v>
      </c>
      <c r="AK96">
        <f t="shared" si="92"/>
        <v>-2.0188435593416695E-2</v>
      </c>
      <c r="AL96">
        <f t="shared" si="71"/>
        <v>-5.1089102334052609E-2</v>
      </c>
      <c r="AN96">
        <f t="shared" si="72"/>
        <v>0</v>
      </c>
      <c r="AO96">
        <f t="shared" si="73"/>
        <v>0</v>
      </c>
      <c r="AP96">
        <f t="shared" si="74"/>
        <v>-1.9938977811962433E-20</v>
      </c>
      <c r="AQ96">
        <f t="shared" si="75"/>
        <v>-6.9131858848996839E-16</v>
      </c>
      <c r="AR96">
        <f t="shared" si="76"/>
        <v>-6.9133852746778033E-16</v>
      </c>
      <c r="AS96">
        <f t="shared" si="77"/>
        <v>-1.3332440107499386E-6</v>
      </c>
      <c r="AT96">
        <f t="shared" si="78"/>
        <v>-8.7105275369009144E-7</v>
      </c>
      <c r="AU96">
        <f t="shared" si="79"/>
        <v>-2.2042967651313687E-6</v>
      </c>
      <c r="AW96">
        <v>93</v>
      </c>
      <c r="AX96">
        <f>IF(Z96&gt;0, (R96*SUMPRODUCT(K96:$K$98, X96:$X$98)-K96*$AZ$3)/Z96, 0)</f>
        <v>-2.7860923616620104E+16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250000</v>
      </c>
      <c r="S97">
        <f t="shared" si="63"/>
        <v>-2.3210417764429315E+17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-0.25750555603848291</v>
      </c>
      <c r="AC97">
        <f t="shared" si="64"/>
        <v>-0.22991567503436036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-2.0398846042978901E-12</v>
      </c>
      <c r="AI97">
        <f t="shared" si="69"/>
        <v>-2.0399341328495447E-12</v>
      </c>
      <c r="AJ97">
        <f t="shared" si="70"/>
        <v>-2.7589881004122546E-2</v>
      </c>
      <c r="AK97">
        <f t="shared" si="92"/>
        <v>-1.8025388922693807E-2</v>
      </c>
      <c r="AL97">
        <f t="shared" si="71"/>
        <v>-4.5615269928856284E-2</v>
      </c>
      <c r="AN97">
        <f t="shared" si="72"/>
        <v>0</v>
      </c>
      <c r="AO97">
        <f t="shared" si="73"/>
        <v>0</v>
      </c>
      <c r="AP97">
        <f t="shared" si="74"/>
        <v>-1.9080045101566007E-21</v>
      </c>
      <c r="AQ97">
        <f t="shared" si="75"/>
        <v>-7.8583138314586684E-17</v>
      </c>
      <c r="AR97">
        <f t="shared" si="76"/>
        <v>-7.8585046319096835E-17</v>
      </c>
      <c r="AS97">
        <f t="shared" si="77"/>
        <v>-1.0628539626515736E-6</v>
      </c>
      <c r="AT97">
        <f t="shared" si="78"/>
        <v>-6.9439792226571059E-7</v>
      </c>
      <c r="AU97">
        <f t="shared" si="79"/>
        <v>-1.7572518849958692E-6</v>
      </c>
      <c r="AW97">
        <v>94</v>
      </c>
      <c r="AX97">
        <f>IF(Z97&gt;0, (R97*SUMPRODUCT(K97:$K$98, X97:$X$98)-K97*$AZ$3)/Z97, 0)</f>
        <v>-2.3210417764429315E+17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-0.22991567503436036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-0.22991567503436036</v>
      </c>
      <c r="AK98">
        <f t="shared" si="92"/>
        <v>-1.6094097252405227E-2</v>
      </c>
      <c r="AL98">
        <f t="shared" si="71"/>
        <v>-0.24600977228701323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-8.5178772774848236E-18</v>
      </c>
      <c r="AR98">
        <f t="shared" si="76"/>
        <v>-8.5178772774848236E-18</v>
      </c>
      <c r="AS98">
        <f t="shared" si="77"/>
        <v>-7.9081396030625029E-6</v>
      </c>
      <c r="AT98">
        <f t="shared" si="78"/>
        <v>-5.5356977221437527E-7</v>
      </c>
      <c r="AU98">
        <f t="shared" si="79"/>
        <v>-8.4617093752853964E-6</v>
      </c>
      <c r="AW98">
        <v>95</v>
      </c>
    </row>
    <row r="100" spans="5:50" x14ac:dyDescent="0.25">
      <c r="AN100" s="6">
        <f t="shared" ref="AN100:AU100" si="93">SUM(AN3:AN98)</f>
        <v>13090.571674424078</v>
      </c>
      <c r="AO100" s="6">
        <f t="shared" si="93"/>
        <v>-1309.0571674424079</v>
      </c>
      <c r="AP100" s="6">
        <f t="shared" si="93"/>
        <v>-2992.8378849405171</v>
      </c>
      <c r="AQ100" s="6">
        <f t="shared" si="93"/>
        <v>-5968.2198477722495</v>
      </c>
      <c r="AR100" s="6">
        <f t="shared" si="93"/>
        <v>2820.4567742689005</v>
      </c>
      <c r="AS100" s="6">
        <f t="shared" si="93"/>
        <v>-870.37423493552899</v>
      </c>
      <c r="AT100" s="6">
        <f t="shared" si="93"/>
        <v>451.28656852777817</v>
      </c>
      <c r="AU100" s="6">
        <f t="shared" si="93"/>
        <v>2401.3691078611523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26648.493721186027</v>
      </c>
      <c r="K3">
        <v>1</v>
      </c>
      <c r="L3" s="2">
        <v>0</v>
      </c>
      <c r="O3">
        <f>$C$3</f>
        <v>26648.493721186027</v>
      </c>
      <c r="P3">
        <f>O3*C5</f>
        <v>2664.8493721186028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26648.493721186027</v>
      </c>
      <c r="AF3">
        <f t="shared" ref="AF3:AF34" si="4">-$Z3*P3</f>
        <v>-2664.8493721186028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21463.736145067425</v>
      </c>
      <c r="AJ3">
        <f t="shared" ref="AJ3:AJ34" si="8">AB3-AC3</f>
        <v>0</v>
      </c>
      <c r="AL3">
        <f t="shared" ref="AL3:AL34" si="9">SUM(AI3:AK3)</f>
        <v>21463.736145067425</v>
      </c>
      <c r="AN3">
        <f t="shared" ref="AN3:AN34" si="10">AE3*$K3</f>
        <v>26648.493721186027</v>
      </c>
      <c r="AO3">
        <f t="shared" ref="AO3:AO34" si="11">AF3*$K3</f>
        <v>-2664.8493721186028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21463.736145067425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21463.736145067425</v>
      </c>
      <c r="AW3">
        <v>0</v>
      </c>
      <c r="AX3">
        <f>IF(Z3&gt;0, (R3*SUMPRODUCT(K3:$K$98, X3:$X$98)-K3*$AZ$3)/Z3, 0)</f>
        <v>0</v>
      </c>
      <c r="AZ3">
        <f>C6*SUMPRODUCT(X4:X89, K4:K89)/1</f>
        <v>11298.152083853254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562.83130354652997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556.4216371397597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-556.4216371397597</v>
      </c>
      <c r="AK4">
        <f>G4*SUM(AB4, AE4:AF4)</f>
        <v>0</v>
      </c>
      <c r="AL4">
        <f t="shared" si="9"/>
        <v>-903.48538713975972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-329.97123977942567</v>
      </c>
      <c r="AR4">
        <f t="shared" si="14"/>
        <v>-329.97123977942567</v>
      </c>
      <c r="AS4">
        <f t="shared" si="15"/>
        <v>-529.01847988187831</v>
      </c>
      <c r="AT4">
        <f t="shared" si="16"/>
        <v>0</v>
      </c>
      <c r="AU4">
        <f t="shared" si="17"/>
        <v>-858.98971966130409</v>
      </c>
      <c r="AW4">
        <v>1</v>
      </c>
      <c r="AX4">
        <f>IF(Z4&gt;0, (R4*SUMPRODUCT(K4:$K$98, X4:$X$98)-K4*$AZ$3)/Z4, 0)</f>
        <v>562.83130354652997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250000</v>
      </c>
      <c r="S5">
        <f t="shared" si="1"/>
        <v>795.80453452225379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556.4216371397597</v>
      </c>
      <c r="AC5">
        <f t="shared" si="2"/>
        <v>777.75256714233183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-352.38719636414254</v>
      </c>
      <c r="AI5">
        <f t="shared" si="7"/>
        <v>-401.25300030236974</v>
      </c>
      <c r="AJ5">
        <f t="shared" si="8"/>
        <v>-221.33093000257213</v>
      </c>
      <c r="AK5">
        <f>G5*SUM(AB5, AE5:AF5)</f>
        <v>2.281328712273015</v>
      </c>
      <c r="AL5">
        <f t="shared" si="9"/>
        <v>-620.30260159266891</v>
      </c>
      <c r="AN5">
        <f t="shared" si="10"/>
        <v>0</v>
      </c>
      <c r="AO5">
        <f t="shared" si="11"/>
        <v>0</v>
      </c>
      <c r="AP5">
        <f t="shared" si="12"/>
        <v>-44.074771390160784</v>
      </c>
      <c r="AQ5">
        <f t="shared" si="13"/>
        <v>-317.83750330196142</v>
      </c>
      <c r="AR5">
        <f t="shared" si="14"/>
        <v>-361.91227469212225</v>
      </c>
      <c r="AS5">
        <f t="shared" si="15"/>
        <v>-199.6306078125061</v>
      </c>
      <c r="AT5">
        <f t="shared" si="16"/>
        <v>2.0576565482551006</v>
      </c>
      <c r="AU5">
        <f t="shared" si="17"/>
        <v>-559.48522595637326</v>
      </c>
      <c r="AW5">
        <v>2</v>
      </c>
      <c r="AX5">
        <f>IF(Z5&gt;0, (R5*SUMPRODUCT(K5:$K$98, X5:$X$98)-K5*$AZ$3)/Z5, 0)</f>
        <v>795.80453452225379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50</v>
      </c>
      <c r="R6">
        <f t="shared" si="0"/>
        <v>250000</v>
      </c>
      <c r="S6">
        <f t="shared" si="1"/>
        <v>1045.8124422541414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777.75256714233183</v>
      </c>
      <c r="AC6">
        <f t="shared" si="2"/>
        <v>1010.3582145477667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-361.01298529601195</v>
      </c>
      <c r="AI6">
        <f t="shared" si="7"/>
        <v>-409.31792859779767</v>
      </c>
      <c r="AJ6">
        <f t="shared" si="8"/>
        <v>-232.60564740543487</v>
      </c>
      <c r="AK6">
        <f>G6*SUM(AB6, AE6:AF6)</f>
        <v>5.5220432267105561</v>
      </c>
      <c r="AL6">
        <f t="shared" si="9"/>
        <v>-636.40153277652189</v>
      </c>
      <c r="AN6">
        <f t="shared" si="10"/>
        <v>0</v>
      </c>
      <c r="AO6">
        <f t="shared" si="11"/>
        <v>0</v>
      </c>
      <c r="AP6">
        <f t="shared" si="12"/>
        <v>-41.215495374487745</v>
      </c>
      <c r="AQ6">
        <f t="shared" si="13"/>
        <v>-308.02911686779152</v>
      </c>
      <c r="AR6">
        <f t="shared" si="14"/>
        <v>-349.24461224227929</v>
      </c>
      <c r="AS6">
        <f t="shared" si="15"/>
        <v>-198.46740994651006</v>
      </c>
      <c r="AT6">
        <f t="shared" si="16"/>
        <v>4.7116036478154149</v>
      </c>
      <c r="AU6">
        <f t="shared" si="17"/>
        <v>-543.0004185409739</v>
      </c>
      <c r="AW6">
        <v>3</v>
      </c>
      <c r="AX6">
        <f>IF(Z6&gt;0, (R6*SUMPRODUCT(K6:$K$98, X6:$X$98)-K6*$AZ$3)/Z6, 0)</f>
        <v>1045.8124422541414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250000</v>
      </c>
      <c r="S7">
        <f t="shared" si="1"/>
        <v>1340.8769189532736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1010.3582145477667</v>
      </c>
      <c r="AC7">
        <f t="shared" si="2"/>
        <v>1280.474473740418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-371.21237913726372</v>
      </c>
      <c r="AI7">
        <f t="shared" si="7"/>
        <v>-418.96003053020411</v>
      </c>
      <c r="AJ7">
        <f t="shared" si="8"/>
        <v>-270.11625919265134</v>
      </c>
      <c r="AK7">
        <f>G7*SUM(AB7, AE7:AF7)</f>
        <v>13.94294336075918</v>
      </c>
      <c r="AL7">
        <f t="shared" si="9"/>
        <v>-675.13334636209629</v>
      </c>
      <c r="AN7">
        <f t="shared" si="10"/>
        <v>0</v>
      </c>
      <c r="AO7">
        <f t="shared" si="11"/>
        <v>0</v>
      </c>
      <c r="AP7">
        <f t="shared" si="12"/>
        <v>-38.296666760918463</v>
      </c>
      <c r="AQ7">
        <f t="shared" si="13"/>
        <v>-297.73604285486198</v>
      </c>
      <c r="AR7">
        <f t="shared" si="14"/>
        <v>-336.03270961578039</v>
      </c>
      <c r="AS7">
        <f t="shared" si="15"/>
        <v>-216.65049616526929</v>
      </c>
      <c r="AT7">
        <f t="shared" si="16"/>
        <v>11.183131315906008</v>
      </c>
      <c r="AU7">
        <f t="shared" si="17"/>
        <v>-541.50007446514371</v>
      </c>
      <c r="AW7">
        <v>4</v>
      </c>
      <c r="AX7">
        <f>IF(Z7&gt;0, (R7*SUMPRODUCT(K7:$K$98, X7:$X$98)-K7*$AZ$3)/Z7, 0)</f>
        <v>1340.8769189532736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250000</v>
      </c>
      <c r="S8">
        <f t="shared" si="1"/>
        <v>1682.6481694224501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1280.474473740418</v>
      </c>
      <c r="AC8">
        <f t="shared" si="2"/>
        <v>1588.2140991495708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-381.4471536626931</v>
      </c>
      <c r="AI8">
        <f t="shared" si="7"/>
        <v>-428.64103911097152</v>
      </c>
      <c r="AJ8">
        <f t="shared" si="8"/>
        <v>-307.73962540915272</v>
      </c>
      <c r="AK8">
        <f t="shared" ref="AK8:AK39" si="30">G8*SUM(AB8:AB8, AE8:AF8)</f>
        <v>27.658248632793033</v>
      </c>
      <c r="AL8">
        <f t="shared" si="9"/>
        <v>-708.72241588733118</v>
      </c>
      <c r="AN8">
        <f t="shared" si="10"/>
        <v>0</v>
      </c>
      <c r="AO8">
        <f t="shared" si="11"/>
        <v>0</v>
      </c>
      <c r="AP8">
        <f t="shared" si="12"/>
        <v>-35.323358619013952</v>
      </c>
      <c r="AQ8">
        <f t="shared" si="13"/>
        <v>-285.50297300263793</v>
      </c>
      <c r="AR8">
        <f t="shared" si="14"/>
        <v>-320.82633162165183</v>
      </c>
      <c r="AS8">
        <f t="shared" si="15"/>
        <v>-230.33486322124918</v>
      </c>
      <c r="AT8">
        <f t="shared" si="16"/>
        <v>20.701457952656007</v>
      </c>
      <c r="AU8">
        <f t="shared" si="17"/>
        <v>-530.45973689024504</v>
      </c>
      <c r="AW8">
        <v>5</v>
      </c>
      <c r="AX8">
        <f>IF(Z8&gt;0, (R8*SUMPRODUCT(K8:$K$98, X8:$X$98)-K8*$AZ$3)/Z8, 0)</f>
        <v>1682.6481694224501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50</v>
      </c>
      <c r="R9">
        <f t="shared" si="0"/>
        <v>250000</v>
      </c>
      <c r="S9">
        <f t="shared" si="1"/>
        <v>2007.6561853377693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1588.2140991495708</v>
      </c>
      <c r="AC9">
        <f t="shared" si="2"/>
        <v>1872.8828347372028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-392.1571191936153</v>
      </c>
      <c r="AI9">
        <f t="shared" si="7"/>
        <v>-438.80063436357227</v>
      </c>
      <c r="AJ9">
        <f t="shared" si="8"/>
        <v>-284.668735587632</v>
      </c>
      <c r="AK9">
        <f t="shared" si="30"/>
        <v>35.417174411035425</v>
      </c>
      <c r="AL9">
        <f t="shared" si="9"/>
        <v>-688.0521955401689</v>
      </c>
      <c r="AN9">
        <f t="shared" si="10"/>
        <v>0</v>
      </c>
      <c r="AO9">
        <f t="shared" si="11"/>
        <v>0</v>
      </c>
      <c r="AP9">
        <f t="shared" si="12"/>
        <v>-32.557513022271365</v>
      </c>
      <c r="AQ9">
        <f t="shared" si="13"/>
        <v>-273.7285229983309</v>
      </c>
      <c r="AR9">
        <f t="shared" si="14"/>
        <v>-306.2860360206023</v>
      </c>
      <c r="AS9">
        <f t="shared" si="15"/>
        <v>-198.70084902815032</v>
      </c>
      <c r="AT9">
        <f t="shared" si="16"/>
        <v>24.721445476348872</v>
      </c>
      <c r="AU9">
        <f t="shared" si="17"/>
        <v>-480.26543957240375</v>
      </c>
      <c r="AW9">
        <v>6</v>
      </c>
      <c r="AX9">
        <f>IF(Z9&gt;0, (R9*SUMPRODUCT(K9:$K$98, X9:$X$98)-K9*$AZ$3)/Z9, 0)</f>
        <v>2007.6561853377693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250000</v>
      </c>
      <c r="S10">
        <f t="shared" si="1"/>
        <v>2175.1519738835177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1872.8828347372028</v>
      </c>
      <c r="AC10">
        <f t="shared" si="2"/>
        <v>2005.3197730598404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-404.97882219951344</v>
      </c>
      <c r="AI10">
        <f t="shared" si="7"/>
        <v>-451.07490645333093</v>
      </c>
      <c r="AJ10">
        <f t="shared" si="8"/>
        <v>-132.43693832263762</v>
      </c>
      <c r="AK10">
        <f t="shared" si="30"/>
        <v>8.0533961893699715</v>
      </c>
      <c r="AL10">
        <f t="shared" si="9"/>
        <v>-575.45844858659848</v>
      </c>
      <c r="AN10">
        <f t="shared" si="10"/>
        <v>0</v>
      </c>
      <c r="AO10">
        <f t="shared" si="11"/>
        <v>0</v>
      </c>
      <c r="AP10">
        <f t="shared" si="12"/>
        <v>-30.518260702881697</v>
      </c>
      <c r="AQ10">
        <f t="shared" si="13"/>
        <v>-268.11928768129991</v>
      </c>
      <c r="AR10">
        <f t="shared" si="14"/>
        <v>-298.63754838418163</v>
      </c>
      <c r="AS10">
        <f t="shared" si="15"/>
        <v>-87.680875194664708</v>
      </c>
      <c r="AT10">
        <f t="shared" si="16"/>
        <v>5.3318117672963243</v>
      </c>
      <c r="AU10">
        <f t="shared" si="17"/>
        <v>-380.98661181154995</v>
      </c>
      <c r="AW10">
        <v>7</v>
      </c>
      <c r="AX10">
        <f>IF(Z10&gt;0, (R10*SUMPRODUCT(K10:$K$98, X10:$X$98)-K10*$AZ$3)/Z10, 0)</f>
        <v>2175.1519738835177</v>
      </c>
    </row>
    <row r="11" spans="1:52" x14ac:dyDescent="0.25">
      <c r="A11" t="s">
        <v>33</v>
      </c>
      <c r="C11" s="25">
        <f>AU91</f>
        <v>8512.9147203362136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250000</v>
      </c>
      <c r="S11">
        <f t="shared" si="1"/>
        <v>2309.7171214550385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2005.3197730598404</v>
      </c>
      <c r="AC11">
        <f t="shared" si="2"/>
        <v>2104.2310946012522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-417.08820290834018</v>
      </c>
      <c r="AI11">
        <f t="shared" si="7"/>
        <v>-462.63990867903783</v>
      </c>
      <c r="AJ11">
        <f t="shared" si="8"/>
        <v>-98.91132154141178</v>
      </c>
      <c r="AK11">
        <f t="shared" si="30"/>
        <v>3.2085116368957447</v>
      </c>
      <c r="AL11">
        <f t="shared" si="9"/>
        <v>-558.34271858355385</v>
      </c>
      <c r="AN11">
        <f t="shared" si="10"/>
        <v>0</v>
      </c>
      <c r="AO11">
        <f t="shared" si="11"/>
        <v>0</v>
      </c>
      <c r="AP11">
        <f t="shared" si="12"/>
        <v>-28.67806277760241</v>
      </c>
      <c r="AQ11">
        <f t="shared" si="13"/>
        <v>-262.58691007126168</v>
      </c>
      <c r="AR11">
        <f t="shared" si="14"/>
        <v>-291.26497284886415</v>
      </c>
      <c r="AS11">
        <f t="shared" si="15"/>
        <v>-62.271764373858744</v>
      </c>
      <c r="AT11">
        <f t="shared" si="16"/>
        <v>2.0199879804447294</v>
      </c>
      <c r="AU11">
        <f t="shared" si="17"/>
        <v>-351.51674924227814</v>
      </c>
      <c r="AW11">
        <v>8</v>
      </c>
      <c r="AX11">
        <f>IF(Z11&gt;0, (R11*SUMPRODUCT(K11:$K$98, X11:$X$98)-K11*$AZ$3)/Z11, 0)</f>
        <v>2309.7171214550385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250000</v>
      </c>
      <c r="S12">
        <f t="shared" si="1"/>
        <v>2569.6426120726114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2104.2310946012522</v>
      </c>
      <c r="AC12">
        <f t="shared" si="2"/>
        <v>2313.1873567955035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-431.42248293956578</v>
      </c>
      <c r="AI12">
        <f t="shared" si="7"/>
        <v>-476.43238715596851</v>
      </c>
      <c r="AJ12">
        <f t="shared" si="8"/>
        <v>-208.95626219425139</v>
      </c>
      <c r="AK12">
        <f t="shared" si="30"/>
        <v>44.188852986626301</v>
      </c>
      <c r="AL12">
        <f t="shared" si="9"/>
        <v>-641.19979636359358</v>
      </c>
      <c r="AN12">
        <f t="shared" si="10"/>
        <v>0</v>
      </c>
      <c r="AO12">
        <f t="shared" si="11"/>
        <v>0</v>
      </c>
      <c r="AP12">
        <f t="shared" si="12"/>
        <v>-26.45841258313018</v>
      </c>
      <c r="AQ12">
        <f t="shared" si="13"/>
        <v>-253.60538419216743</v>
      </c>
      <c r="AR12">
        <f t="shared" si="14"/>
        <v>-280.06379677529759</v>
      </c>
      <c r="AS12">
        <f t="shared" si="15"/>
        <v>-122.83187652173343</v>
      </c>
      <c r="AT12">
        <f t="shared" si="16"/>
        <v>25.975769650035588</v>
      </c>
      <c r="AU12">
        <f t="shared" si="17"/>
        <v>-376.91990364699546</v>
      </c>
      <c r="AW12">
        <v>9</v>
      </c>
      <c r="AX12">
        <f>IF(Z12&gt;0, (R12*SUMPRODUCT(K12:$K$98, X12:$X$98)-K12*$AZ$3)/Z12, 0)</f>
        <v>2569.6426120726114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250000</v>
      </c>
      <c r="S13">
        <f t="shared" si="1"/>
        <v>3115.7380219238321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2313.1873567955035</v>
      </c>
      <c r="AC13">
        <f t="shared" si="2"/>
        <v>2771.1662365855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-446.71182182222208</v>
      </c>
      <c r="AI13">
        <f t="shared" si="7"/>
        <v>-491.18228463209635</v>
      </c>
      <c r="AJ13">
        <f t="shared" si="8"/>
        <v>-457.97887978999643</v>
      </c>
      <c r="AK13">
        <f t="shared" si="30"/>
        <v>161.92311497568525</v>
      </c>
      <c r="AL13">
        <f t="shared" si="9"/>
        <v>-787.23804944640744</v>
      </c>
      <c r="AN13">
        <f t="shared" si="10"/>
        <v>0</v>
      </c>
      <c r="AO13">
        <f t="shared" si="11"/>
        <v>0</v>
      </c>
      <c r="AP13">
        <f t="shared" si="12"/>
        <v>-23.340455230089649</v>
      </c>
      <c r="AQ13">
        <f t="shared" si="13"/>
        <v>-234.45803392174855</v>
      </c>
      <c r="AR13">
        <f t="shared" si="14"/>
        <v>-257.79848915183817</v>
      </c>
      <c r="AS13">
        <f t="shared" si="15"/>
        <v>-240.37158294857068</v>
      </c>
      <c r="AT13">
        <f t="shared" si="16"/>
        <v>84.985830526761845</v>
      </c>
      <c r="AU13">
        <f t="shared" si="17"/>
        <v>-413.184241573647</v>
      </c>
      <c r="AW13">
        <v>10</v>
      </c>
      <c r="AX13">
        <f>IF(Z13&gt;0, (R13*SUMPRODUCT(K13:$K$98, X13:$X$98)-K13*$AZ$3)/Z13, 0)</f>
        <v>3115.7380219238321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250000</v>
      </c>
      <c r="S14">
        <f t="shared" si="1"/>
        <v>3610.0951045027414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2771.1662365855</v>
      </c>
      <c r="AC14">
        <f t="shared" si="2"/>
        <v>3172.051295504968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-463.43558703426174</v>
      </c>
      <c r="AI14">
        <f t="shared" si="7"/>
        <v>-507.36865809863042</v>
      </c>
      <c r="AJ14">
        <f t="shared" si="8"/>
        <v>-400.88505891946807</v>
      </c>
      <c r="AK14">
        <f t="shared" si="30"/>
        <v>193.98163656098501</v>
      </c>
      <c r="AL14">
        <f t="shared" si="9"/>
        <v>-714.27208045711359</v>
      </c>
      <c r="AN14">
        <f t="shared" si="10"/>
        <v>0</v>
      </c>
      <c r="AO14">
        <f t="shared" si="11"/>
        <v>0</v>
      </c>
      <c r="AP14">
        <f t="shared" si="12"/>
        <v>-20.587860328017847</v>
      </c>
      <c r="AQ14">
        <f t="shared" si="13"/>
        <v>-217.17460003911629</v>
      </c>
      <c r="AR14">
        <f t="shared" si="14"/>
        <v>-237.76246036713411</v>
      </c>
      <c r="AS14">
        <f t="shared" si="15"/>
        <v>-187.86225047938873</v>
      </c>
      <c r="AT14">
        <f t="shared" si="16"/>
        <v>90.903429761751596</v>
      </c>
      <c r="AU14">
        <f t="shared" si="17"/>
        <v>-334.72128108477131</v>
      </c>
      <c r="AW14">
        <v>11</v>
      </c>
      <c r="AX14">
        <f>IF(Z14&gt;0, (R14*SUMPRODUCT(K14:$K$98, X14:$X$98)-K14*$AZ$3)/Z14, 0)</f>
        <v>3610.0951045027414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250000</v>
      </c>
      <c r="S15">
        <f t="shared" si="1"/>
        <v>4058.0014864925224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3172.051295504968</v>
      </c>
      <c r="AC15">
        <f t="shared" si="2"/>
        <v>3522.14731407408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-480.89842516194989</v>
      </c>
      <c r="AI15">
        <f t="shared" si="7"/>
        <v>-524.29598583064251</v>
      </c>
      <c r="AJ15">
        <f t="shared" si="8"/>
        <v>-350.09601856911195</v>
      </c>
      <c r="AK15">
        <f t="shared" si="30"/>
        <v>222.04359068534779</v>
      </c>
      <c r="AL15">
        <f t="shared" si="9"/>
        <v>-652.34841371440666</v>
      </c>
      <c r="AN15">
        <f t="shared" si="10"/>
        <v>0</v>
      </c>
      <c r="AO15">
        <f t="shared" si="11"/>
        <v>0</v>
      </c>
      <c r="AP15">
        <f t="shared" si="12"/>
        <v>-18.15795546615718</v>
      </c>
      <c r="AQ15">
        <f t="shared" si="13"/>
        <v>-201.21251179297843</v>
      </c>
      <c r="AR15">
        <f t="shared" si="14"/>
        <v>-219.37046725913561</v>
      </c>
      <c r="AS15">
        <f t="shared" si="15"/>
        <v>-146.48353078155588</v>
      </c>
      <c r="AT15">
        <f t="shared" si="16"/>
        <v>92.905167227954294</v>
      </c>
      <c r="AU15">
        <f t="shared" si="17"/>
        <v>-272.94883081273719</v>
      </c>
      <c r="AW15">
        <v>12</v>
      </c>
      <c r="AX15">
        <f>IF(Z15&gt;0, (R15*SUMPRODUCT(K15:$K$98, X15:$X$98)-K15*$AZ$3)/Z15, 0)</f>
        <v>4058.0014864925224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250000</v>
      </c>
      <c r="S16">
        <f t="shared" si="1"/>
        <v>4467.2371332488847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3522.14731407408</v>
      </c>
      <c r="AC16">
        <f t="shared" si="2"/>
        <v>3827.4264260384493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-623.65310811377742</v>
      </c>
      <c r="AI16">
        <f t="shared" si="7"/>
        <v>-666.4919625541603</v>
      </c>
      <c r="AJ16">
        <f t="shared" si="8"/>
        <v>-305.27911196436935</v>
      </c>
      <c r="AK16">
        <f t="shared" si="30"/>
        <v>246.55031198518563</v>
      </c>
      <c r="AL16">
        <f t="shared" si="9"/>
        <v>-725.22076253334399</v>
      </c>
      <c r="AN16">
        <f t="shared" si="10"/>
        <v>0</v>
      </c>
      <c r="AO16">
        <f t="shared" si="11"/>
        <v>0</v>
      </c>
      <c r="AP16">
        <f t="shared" si="12"/>
        <v>-16.003738771008983</v>
      </c>
      <c r="AQ16">
        <f t="shared" si="13"/>
        <v>-232.98432127475681</v>
      </c>
      <c r="AR16">
        <f t="shared" si="14"/>
        <v>-248.98806004576576</v>
      </c>
      <c r="AS16">
        <f t="shared" si="15"/>
        <v>-114.04616729241603</v>
      </c>
      <c r="AT16">
        <f t="shared" si="16"/>
        <v>92.106262841663579</v>
      </c>
      <c r="AU16">
        <f t="shared" si="17"/>
        <v>-270.9279644965182</v>
      </c>
      <c r="AW16">
        <v>13</v>
      </c>
      <c r="AX16">
        <f>IF(Z16&gt;0, (R16*SUMPRODUCT(K16:$K$98, X16:$X$98)-K16*$AZ$3)/Z16, 0)</f>
        <v>4467.2371332488847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50</v>
      </c>
      <c r="R17">
        <f t="shared" si="0"/>
        <v>250000</v>
      </c>
      <c r="S17">
        <f t="shared" si="1"/>
        <v>4788.5280086583953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3827.4264260384493</v>
      </c>
      <c r="AC17">
        <f t="shared" si="2"/>
        <v>4046.6667688327516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-783.50315603583329</v>
      </c>
      <c r="AI17">
        <f t="shared" si="7"/>
        <v>-825.7569213006052</v>
      </c>
      <c r="AJ17">
        <f t="shared" si="8"/>
        <v>-219.24034279430225</v>
      </c>
      <c r="AK17">
        <f t="shared" si="30"/>
        <v>267.9198498226915</v>
      </c>
      <c r="AL17">
        <f t="shared" si="9"/>
        <v>-777.07741427221595</v>
      </c>
      <c r="AN17">
        <f t="shared" si="10"/>
        <v>0</v>
      </c>
      <c r="AO17">
        <f t="shared" si="11"/>
        <v>0</v>
      </c>
      <c r="AP17">
        <f t="shared" si="12"/>
        <v>-14.093893895727474</v>
      </c>
      <c r="AQ17">
        <f t="shared" si="13"/>
        <v>-261.34026823269062</v>
      </c>
      <c r="AR17">
        <f t="shared" si="14"/>
        <v>-275.43416212841805</v>
      </c>
      <c r="AS17">
        <f t="shared" si="15"/>
        <v>-73.128397188829652</v>
      </c>
      <c r="AT17">
        <f t="shared" si="16"/>
        <v>89.365620135832756</v>
      </c>
      <c r="AU17">
        <f t="shared" si="17"/>
        <v>-259.19693918141496</v>
      </c>
      <c r="AW17">
        <v>14</v>
      </c>
      <c r="AX17">
        <f>IF(Z17&gt;0, (R17*SUMPRODUCT(K17:$K$98, X17:$X$98)-K17*$AZ$3)/Z17, 0)</f>
        <v>4788.5280086583953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250000</v>
      </c>
      <c r="S18">
        <f t="shared" si="1"/>
        <v>5029.9391597591084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4046.6667688327516</v>
      </c>
      <c r="AC18">
        <f t="shared" si="2"/>
        <v>4189.098522090294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-947.92773055233567</v>
      </c>
      <c r="AI18">
        <f t="shared" si="7"/>
        <v>-989.56937261834946</v>
      </c>
      <c r="AJ18">
        <f t="shared" si="8"/>
        <v>-142.43175325754237</v>
      </c>
      <c r="AK18">
        <f t="shared" si="30"/>
        <v>283.26667381829265</v>
      </c>
      <c r="AL18">
        <f t="shared" si="9"/>
        <v>-848.73445205759913</v>
      </c>
      <c r="AN18">
        <f t="shared" si="10"/>
        <v>0</v>
      </c>
      <c r="AO18">
        <f t="shared" si="11"/>
        <v>0</v>
      </c>
      <c r="AP18">
        <f t="shared" si="12"/>
        <v>-12.401533948780575</v>
      </c>
      <c r="AQ18">
        <f t="shared" si="13"/>
        <v>-282.3077416783691</v>
      </c>
      <c r="AR18">
        <f t="shared" si="14"/>
        <v>-294.70927562714974</v>
      </c>
      <c r="AS18">
        <f t="shared" si="15"/>
        <v>-42.418409451950815</v>
      </c>
      <c r="AT18">
        <f t="shared" si="16"/>
        <v>84.361257088438251</v>
      </c>
      <c r="AU18">
        <f t="shared" si="17"/>
        <v>-252.76642799066227</v>
      </c>
      <c r="AW18">
        <v>15</v>
      </c>
      <c r="AX18">
        <f>IF(Z18&gt;0, (R18*SUMPRODUCT(K18:$K$98, X18:$X$98)-K18*$AZ$3)/Z18, 0)</f>
        <v>5029.9391597591084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250000</v>
      </c>
      <c r="S19">
        <f t="shared" si="1"/>
        <v>5203.964757238622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4189.098522090294</v>
      </c>
      <c r="AC19">
        <f t="shared" si="2"/>
        <v>4267.301513885347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-1123.7063738141114</v>
      </c>
      <c r="AI19">
        <f t="shared" si="7"/>
        <v>-1164.7068581847022</v>
      </c>
      <c r="AJ19">
        <f t="shared" si="8"/>
        <v>-78.202991795053094</v>
      </c>
      <c r="AK19">
        <f t="shared" si="30"/>
        <v>293.23689654632062</v>
      </c>
      <c r="AL19">
        <f t="shared" si="9"/>
        <v>-949.67295343343471</v>
      </c>
      <c r="AN19">
        <f t="shared" si="10"/>
        <v>0</v>
      </c>
      <c r="AO19">
        <f t="shared" si="11"/>
        <v>0</v>
      </c>
      <c r="AP19">
        <f t="shared" si="12"/>
        <v>-10.902309940823313</v>
      </c>
      <c r="AQ19">
        <f t="shared" si="13"/>
        <v>-298.8012302261389</v>
      </c>
      <c r="AR19">
        <f t="shared" si="14"/>
        <v>-309.70354016696223</v>
      </c>
      <c r="AS19">
        <f t="shared" si="15"/>
        <v>-20.794711768353832</v>
      </c>
      <c r="AT19">
        <f t="shared" si="16"/>
        <v>77.973701562566774</v>
      </c>
      <c r="AU19">
        <f t="shared" si="17"/>
        <v>-252.5245503727493</v>
      </c>
      <c r="AW19">
        <v>16</v>
      </c>
      <c r="AX19">
        <f>IF(Z19&gt;0, (R19*SUMPRODUCT(K19:$K$98, X19:$X$98)-K19*$AZ$3)/Z19, 0)</f>
        <v>5203.964757238622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250000</v>
      </c>
      <c r="S20">
        <f t="shared" si="1"/>
        <v>5319.2103990602209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4267.301513885347</v>
      </c>
      <c r="AC20">
        <f t="shared" si="2"/>
        <v>4290.384867117622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-1306.6389013409675</v>
      </c>
      <c r="AI20">
        <f t="shared" si="7"/>
        <v>-1346.9680530875842</v>
      </c>
      <c r="AJ20">
        <f t="shared" si="8"/>
        <v>-23.083353232274931</v>
      </c>
      <c r="AK20">
        <f t="shared" si="30"/>
        <v>298.71110597197435</v>
      </c>
      <c r="AL20">
        <f t="shared" si="9"/>
        <v>-1071.3403003478847</v>
      </c>
      <c r="AN20">
        <f t="shared" si="10"/>
        <v>0</v>
      </c>
      <c r="AO20">
        <f t="shared" si="11"/>
        <v>0</v>
      </c>
      <c r="AP20">
        <f t="shared" si="12"/>
        <v>-9.5748196363184181</v>
      </c>
      <c r="AQ20">
        <f t="shared" si="13"/>
        <v>-310.21807472522875</v>
      </c>
      <c r="AR20">
        <f t="shared" si="14"/>
        <v>-319.79289436154716</v>
      </c>
      <c r="AS20">
        <f t="shared" si="15"/>
        <v>-5.4803767058899799</v>
      </c>
      <c r="AT20">
        <f t="shared" si="16"/>
        <v>70.919045880671021</v>
      </c>
      <c r="AU20">
        <f t="shared" si="17"/>
        <v>-254.35422518676609</v>
      </c>
      <c r="AW20">
        <v>17</v>
      </c>
      <c r="AX20">
        <f>IF(Z20&gt;0, (R20*SUMPRODUCT(K20:$K$98, X20:$X$98)-K20*$AZ$3)/Z20, 0)</f>
        <v>5319.2103990602209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250000</v>
      </c>
      <c r="S21">
        <f t="shared" si="1"/>
        <v>5385.1479262860776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4290.384867117622</v>
      </c>
      <c r="AC21">
        <f t="shared" si="2"/>
        <v>4267.5637419088307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-1512.0070470183173</v>
      </c>
      <c r="AI21">
        <f t="shared" si="7"/>
        <v>-1551.6305058380642</v>
      </c>
      <c r="AJ21">
        <f t="shared" si="8"/>
        <v>22.821125208791273</v>
      </c>
      <c r="AK21">
        <f t="shared" si="30"/>
        <v>300.32694069823356</v>
      </c>
      <c r="AL21">
        <f t="shared" si="9"/>
        <v>-1228.4824399310394</v>
      </c>
      <c r="AN21">
        <f t="shared" si="10"/>
        <v>0</v>
      </c>
      <c r="AO21">
        <f t="shared" si="11"/>
        <v>0</v>
      </c>
      <c r="AP21">
        <f t="shared" si="12"/>
        <v>-8.3993537981314113</v>
      </c>
      <c r="AQ21">
        <f t="shared" si="13"/>
        <v>-320.51422342881426</v>
      </c>
      <c r="AR21">
        <f t="shared" si="14"/>
        <v>-328.91357722694568</v>
      </c>
      <c r="AS21">
        <f t="shared" si="15"/>
        <v>4.8376065696860868</v>
      </c>
      <c r="AT21">
        <f t="shared" si="16"/>
        <v>63.663100223288673</v>
      </c>
      <c r="AU21">
        <f t="shared" si="17"/>
        <v>-260.41287043397091</v>
      </c>
      <c r="AW21">
        <v>18</v>
      </c>
      <c r="AX21">
        <f>IF(Z21&gt;0, (R21*SUMPRODUCT(K21:$K$98, X21:$X$98)-K21*$AZ$3)/Z21, 0)</f>
        <v>5385.1479262860776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250000</v>
      </c>
      <c r="S22">
        <f t="shared" si="1"/>
        <v>5406.0174066982663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4267.5637419088307</v>
      </c>
      <c r="AC22">
        <f t="shared" si="2"/>
        <v>4203.6539376911242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-1739.1362126636243</v>
      </c>
      <c r="AI22">
        <f t="shared" si="7"/>
        <v>-1778.0156096526409</v>
      </c>
      <c r="AJ22">
        <f t="shared" si="8"/>
        <v>63.909804217706551</v>
      </c>
      <c r="AK22">
        <f t="shared" si="30"/>
        <v>298.72946193361815</v>
      </c>
      <c r="AL22">
        <f t="shared" si="9"/>
        <v>-1415.3763435013161</v>
      </c>
      <c r="AN22">
        <f t="shared" si="10"/>
        <v>0</v>
      </c>
      <c r="AO22">
        <f t="shared" si="11"/>
        <v>0</v>
      </c>
      <c r="AP22">
        <f t="shared" si="12"/>
        <v>-7.3585964984949097</v>
      </c>
      <c r="AQ22">
        <f t="shared" si="13"/>
        <v>-329.16152605266842</v>
      </c>
      <c r="AR22">
        <f t="shared" si="14"/>
        <v>-336.52012255116335</v>
      </c>
      <c r="AS22">
        <f t="shared" si="15"/>
        <v>12.096032808038807</v>
      </c>
      <c r="AT22">
        <f t="shared" si="16"/>
        <v>56.539703360188071</v>
      </c>
      <c r="AU22">
        <f t="shared" si="17"/>
        <v>-267.88438638293644</v>
      </c>
      <c r="AW22">
        <v>19</v>
      </c>
      <c r="AX22">
        <f>IF(Z22&gt;0, (R22*SUMPRODUCT(K22:$K$98, X22:$X$98)-K22*$AZ$3)/Z22, 0)</f>
        <v>5406.0174066982663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50</v>
      </c>
      <c r="R23">
        <f t="shared" si="0"/>
        <v>250000</v>
      </c>
      <c r="S23">
        <f t="shared" si="1"/>
        <v>5386.1260964336734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4203.6539376911242</v>
      </c>
      <c r="AC23">
        <f t="shared" si="2"/>
        <v>4103.6035002197996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-1982.0055635251881</v>
      </c>
      <c r="AI23">
        <f t="shared" si="7"/>
        <v>-2020.0997654316095</v>
      </c>
      <c r="AJ23">
        <f t="shared" si="8"/>
        <v>100.05043747132459</v>
      </c>
      <c r="AK23">
        <f t="shared" si="30"/>
        <v>294.25577563837874</v>
      </c>
      <c r="AL23">
        <f t="shared" si="9"/>
        <v>-1625.7935523219062</v>
      </c>
      <c r="AN23">
        <f t="shared" si="10"/>
        <v>0</v>
      </c>
      <c r="AO23">
        <f t="shared" si="11"/>
        <v>0</v>
      </c>
      <c r="AP23">
        <f t="shared" si="12"/>
        <v>-6.437486415655461</v>
      </c>
      <c r="AQ23">
        <f t="shared" si="13"/>
        <v>-334.93637489216349</v>
      </c>
      <c r="AR23">
        <f t="shared" si="14"/>
        <v>-341.37386130781891</v>
      </c>
      <c r="AS23">
        <f t="shared" si="15"/>
        <v>16.907384847809823</v>
      </c>
      <c r="AT23">
        <f t="shared" si="16"/>
        <v>49.7258759496655</v>
      </c>
      <c r="AU23">
        <f t="shared" si="17"/>
        <v>-274.7406005103436</v>
      </c>
      <c r="AW23">
        <v>20</v>
      </c>
      <c r="AX23">
        <f>IF(Z23&gt;0, (R23*SUMPRODUCT(K23:$K$98, X23:$X$98)-K23*$AZ$3)/Z23, 0)</f>
        <v>5386.1260964336734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50</v>
      </c>
      <c r="R24">
        <f t="shared" si="0"/>
        <v>250000</v>
      </c>
      <c r="S24">
        <f t="shared" si="1"/>
        <v>5331.2525755649813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4103.6035002197996</v>
      </c>
      <c r="AC24">
        <f t="shared" si="2"/>
        <v>3973.2305972752674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-2248.4247460432466</v>
      </c>
      <c r="AI24">
        <f t="shared" si="7"/>
        <v>-2285.688320981395</v>
      </c>
      <c r="AJ24">
        <f t="shared" si="8"/>
        <v>130.37290294453214</v>
      </c>
      <c r="AK24">
        <f t="shared" si="30"/>
        <v>287.25224501538599</v>
      </c>
      <c r="AL24">
        <f t="shared" si="9"/>
        <v>-1868.0631730214768</v>
      </c>
      <c r="AN24">
        <f t="shared" si="10"/>
        <v>0</v>
      </c>
      <c r="AO24">
        <f t="shared" si="11"/>
        <v>0</v>
      </c>
      <c r="AP24">
        <f t="shared" si="12"/>
        <v>-5.6224284953513344</v>
      </c>
      <c r="AQ24">
        <f t="shared" si="13"/>
        <v>-339.24837814916111</v>
      </c>
      <c r="AR24">
        <f t="shared" si="14"/>
        <v>-344.87080664451241</v>
      </c>
      <c r="AS24">
        <f t="shared" si="15"/>
        <v>19.671014543121302</v>
      </c>
      <c r="AT24">
        <f t="shared" si="16"/>
        <v>43.341391973498936</v>
      </c>
      <c r="AU24">
        <f t="shared" si="17"/>
        <v>-281.8584001278922</v>
      </c>
      <c r="AW24">
        <v>21</v>
      </c>
      <c r="AX24">
        <f>IF(Z24&gt;0, (R24*SUMPRODUCT(K24:$K$98, X24:$X$98)-K24*$AZ$3)/Z24, 0)</f>
        <v>5331.2525755649813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250000</v>
      </c>
      <c r="S25">
        <f t="shared" si="1"/>
        <v>5245.058752541755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3973.2305972752674</v>
      </c>
      <c r="AC25">
        <f t="shared" si="2"/>
        <v>3816.6281762222038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-2539.2801073272121</v>
      </c>
      <c r="AI25">
        <f t="shared" si="7"/>
        <v>-2575.6631904945139</v>
      </c>
      <c r="AJ25">
        <f t="shared" si="8"/>
        <v>156.60242105306361</v>
      </c>
      <c r="AK25">
        <f t="shared" si="30"/>
        <v>278.12614180926874</v>
      </c>
      <c r="AL25">
        <f t="shared" si="9"/>
        <v>-2140.9346276321817</v>
      </c>
      <c r="AN25">
        <f t="shared" si="10"/>
        <v>0</v>
      </c>
      <c r="AO25">
        <f t="shared" si="11"/>
        <v>0</v>
      </c>
      <c r="AP25">
        <f t="shared" si="12"/>
        <v>-4.9014085060687007</v>
      </c>
      <c r="AQ25">
        <f t="shared" si="13"/>
        <v>-342.0834089324843</v>
      </c>
      <c r="AR25">
        <f t="shared" si="14"/>
        <v>-346.98481743855297</v>
      </c>
      <c r="AS25">
        <f t="shared" si="15"/>
        <v>21.096959680159092</v>
      </c>
      <c r="AT25">
        <f t="shared" si="16"/>
        <v>37.468232995964684</v>
      </c>
      <c r="AU25">
        <f t="shared" si="17"/>
        <v>-288.41962476242924</v>
      </c>
      <c r="AW25">
        <v>22</v>
      </c>
      <c r="AX25">
        <f>IF(Z25&gt;0, (R25*SUMPRODUCT(K25:$K$98, X25:$X$98)-K25*$AZ$3)/Z25, 0)</f>
        <v>5245.058752541755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250000</v>
      </c>
      <c r="S26">
        <f t="shared" si="1"/>
        <v>5130.0279614703886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3816.6281762222038</v>
      </c>
      <c r="AC26">
        <f t="shared" si="2"/>
        <v>3637.6215146969494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-2825.2242677389522</v>
      </c>
      <c r="AI26">
        <f t="shared" si="7"/>
        <v>-2860.6784752210333</v>
      </c>
      <c r="AJ26">
        <f t="shared" si="8"/>
        <v>179.00666152525446</v>
      </c>
      <c r="AK26">
        <f t="shared" si="30"/>
        <v>267.16397233555432</v>
      </c>
      <c r="AL26">
        <f t="shared" si="9"/>
        <v>-2414.5078413602246</v>
      </c>
      <c r="AN26">
        <f t="shared" si="10"/>
        <v>0</v>
      </c>
      <c r="AO26">
        <f t="shared" si="11"/>
        <v>0</v>
      </c>
      <c r="AP26">
        <f t="shared" si="12"/>
        <v>-4.2645298652731487</v>
      </c>
      <c r="AQ26">
        <f t="shared" si="13"/>
        <v>-339.82576742003351</v>
      </c>
      <c r="AR26">
        <f t="shared" si="14"/>
        <v>-344.09029728530669</v>
      </c>
      <c r="AS26">
        <f t="shared" si="15"/>
        <v>21.531414982075511</v>
      </c>
      <c r="AT26">
        <f t="shared" si="16"/>
        <v>32.135219480672809</v>
      </c>
      <c r="AU26">
        <f t="shared" si="17"/>
        <v>-290.42366282255841</v>
      </c>
      <c r="AW26">
        <v>23</v>
      </c>
      <c r="AX26">
        <f>IF(Z26&gt;0, (R26*SUMPRODUCT(K26:$K$98, X26:$X$98)-K26*$AZ$3)/Z26, 0)</f>
        <v>5130.0279614703886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50</v>
      </c>
      <c r="R27">
        <f t="shared" si="0"/>
        <v>250000</v>
      </c>
      <c r="S27">
        <f t="shared" si="1"/>
        <v>4993.7751689756233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3637.6215146969494</v>
      </c>
      <c r="AC27">
        <f t="shared" si="2"/>
        <v>3443.3999860333706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-3113.7147180549773</v>
      </c>
      <c r="AI27">
        <f t="shared" si="7"/>
        <v>-3148.1916405186262</v>
      </c>
      <c r="AJ27">
        <f t="shared" si="8"/>
        <v>194.22152866357874</v>
      </c>
      <c r="AK27">
        <f t="shared" si="30"/>
        <v>254.63350602878648</v>
      </c>
      <c r="AL27">
        <f t="shared" si="9"/>
        <v>-2699.3366058262609</v>
      </c>
      <c r="AN27">
        <f t="shared" si="10"/>
        <v>0</v>
      </c>
      <c r="AO27">
        <f t="shared" si="11"/>
        <v>0</v>
      </c>
      <c r="AP27">
        <f t="shared" si="12"/>
        <v>-3.702660114037049</v>
      </c>
      <c r="AQ27">
        <f t="shared" si="13"/>
        <v>-334.39838794161449</v>
      </c>
      <c r="AR27">
        <f t="shared" si="14"/>
        <v>-338.10104805565152</v>
      </c>
      <c r="AS27">
        <f t="shared" si="15"/>
        <v>20.85848318474951</v>
      </c>
      <c r="AT27">
        <f t="shared" si="16"/>
        <v>27.346446814221004</v>
      </c>
      <c r="AU27">
        <f t="shared" si="17"/>
        <v>-289.89611805668102</v>
      </c>
      <c r="AW27">
        <v>24</v>
      </c>
      <c r="AX27">
        <f>IF(Z27&gt;0, (R27*SUMPRODUCT(K27:$K$98, X27:$X$98)-K27*$AZ$3)/Z27, 0)</f>
        <v>4993.7751689756233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250000</v>
      </c>
      <c r="S28">
        <f t="shared" si="1"/>
        <v>4841.6693194636455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3443.3999860333706</v>
      </c>
      <c r="AC28">
        <f t="shared" si="2"/>
        <v>3239.0053826957355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-3414.4525282638647</v>
      </c>
      <c r="AI28">
        <f t="shared" si="7"/>
        <v>-3447.9017909972245</v>
      </c>
      <c r="AJ28">
        <f t="shared" si="8"/>
        <v>204.39460333763509</v>
      </c>
      <c r="AK28">
        <f t="shared" si="30"/>
        <v>241.03799902233595</v>
      </c>
      <c r="AL28">
        <f t="shared" si="9"/>
        <v>-3002.4691886372534</v>
      </c>
      <c r="AN28">
        <f t="shared" si="10"/>
        <v>0</v>
      </c>
      <c r="AO28">
        <f t="shared" si="11"/>
        <v>0</v>
      </c>
      <c r="AP28">
        <f t="shared" si="12"/>
        <v>-3.2074055970063449</v>
      </c>
      <c r="AQ28">
        <f t="shared" si="13"/>
        <v>-327.40734039987507</v>
      </c>
      <c r="AR28">
        <f t="shared" si="14"/>
        <v>-330.61474599688142</v>
      </c>
      <c r="AS28">
        <f t="shared" si="15"/>
        <v>19.599128386444217</v>
      </c>
      <c r="AT28">
        <f t="shared" si="16"/>
        <v>23.112815170793333</v>
      </c>
      <c r="AU28">
        <f t="shared" si="17"/>
        <v>-287.90280243964389</v>
      </c>
      <c r="AW28">
        <v>25</v>
      </c>
      <c r="AX28">
        <f>IF(Z28&gt;0, (R28*SUMPRODUCT(K28:$K$98, X28:$X$98)-K28*$AZ$3)/Z28, 0)</f>
        <v>4841.6693194636455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250000</v>
      </c>
      <c r="S29">
        <f t="shared" si="1"/>
        <v>4677.7458485929074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3239.0053826957355</v>
      </c>
      <c r="AC29">
        <f t="shared" si="2"/>
        <v>3027.6728499779815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-3761.2516857151732</v>
      </c>
      <c r="AI29">
        <f t="shared" si="7"/>
        <v>-3793.6142054840561</v>
      </c>
      <c r="AJ29">
        <f t="shared" si="8"/>
        <v>211.33253271775402</v>
      </c>
      <c r="AK29">
        <f t="shared" si="30"/>
        <v>226.73037678870151</v>
      </c>
      <c r="AL29">
        <f t="shared" si="9"/>
        <v>-3355.5512959776006</v>
      </c>
      <c r="AN29">
        <f t="shared" si="10"/>
        <v>0</v>
      </c>
      <c r="AO29">
        <f t="shared" si="11"/>
        <v>0</v>
      </c>
      <c r="AP29">
        <f t="shared" si="12"/>
        <v>-2.7707136164112094</v>
      </c>
      <c r="AQ29">
        <f t="shared" si="13"/>
        <v>-322.01915471306609</v>
      </c>
      <c r="AR29">
        <f t="shared" si="14"/>
        <v>-324.78986832947726</v>
      </c>
      <c r="AS29">
        <f t="shared" si="15"/>
        <v>18.093211844238162</v>
      </c>
      <c r="AT29">
        <f t="shared" si="16"/>
        <v>19.411496592626996</v>
      </c>
      <c r="AU29">
        <f t="shared" si="17"/>
        <v>-287.28515989261211</v>
      </c>
      <c r="AW29">
        <v>26</v>
      </c>
      <c r="AX29">
        <f>IF(Z29&gt;0, (R29*SUMPRODUCT(K29:$K$98, X29:$X$98)-K29*$AZ$3)/Z29, 0)</f>
        <v>4677.7458485929074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250000</v>
      </c>
      <c r="S30">
        <f t="shared" si="1"/>
        <v>4499.3957236979213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3027.6728499779815</v>
      </c>
      <c r="AC30">
        <f t="shared" si="2"/>
        <v>2809.2919164096706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-4101.7390243274422</v>
      </c>
      <c r="AI30">
        <f t="shared" si="7"/>
        <v>-4132.9575710937706</v>
      </c>
      <c r="AJ30">
        <f t="shared" si="8"/>
        <v>218.38093356831087</v>
      </c>
      <c r="AK30">
        <f t="shared" si="30"/>
        <v>211.93709949845874</v>
      </c>
      <c r="AL30">
        <f t="shared" si="9"/>
        <v>-3702.639538027001</v>
      </c>
      <c r="AN30">
        <f t="shared" si="10"/>
        <v>0</v>
      </c>
      <c r="AO30">
        <f t="shared" si="11"/>
        <v>0</v>
      </c>
      <c r="AP30">
        <f t="shared" si="12"/>
        <v>-2.386404010713191</v>
      </c>
      <c r="AQ30">
        <f t="shared" si="13"/>
        <v>-313.54459039429827</v>
      </c>
      <c r="AR30">
        <f t="shared" si="14"/>
        <v>-315.9309944050114</v>
      </c>
      <c r="AS30">
        <f t="shared" si="15"/>
        <v>16.693446355190236</v>
      </c>
      <c r="AT30">
        <f t="shared" si="16"/>
        <v>16.200867646009218</v>
      </c>
      <c r="AU30">
        <f t="shared" si="17"/>
        <v>-283.03668040381194</v>
      </c>
      <c r="AW30">
        <v>27</v>
      </c>
      <c r="AX30">
        <f>IF(Z30&gt;0, (R30*SUMPRODUCT(K30:$K$98, X30:$X$98)-K30*$AZ$3)/Z30, 0)</f>
        <v>4499.3957236979213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250000</v>
      </c>
      <c r="S31">
        <f t="shared" si="1"/>
        <v>4310.0567356782531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2809.2919164096706</v>
      </c>
      <c r="AC31">
        <f t="shared" si="2"/>
        <v>2588.2814520374732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-4401.4479639423944</v>
      </c>
      <c r="AI31">
        <f t="shared" si="7"/>
        <v>-4431.4740356482716</v>
      </c>
      <c r="AJ31">
        <f t="shared" si="8"/>
        <v>221.01046437219748</v>
      </c>
      <c r="AK31">
        <f t="shared" si="30"/>
        <v>196.65043414867696</v>
      </c>
      <c r="AL31">
        <f t="shared" si="9"/>
        <v>-4013.8131371273967</v>
      </c>
      <c r="AN31">
        <f t="shared" si="10"/>
        <v>0</v>
      </c>
      <c r="AO31">
        <f t="shared" si="11"/>
        <v>0</v>
      </c>
      <c r="AP31">
        <f t="shared" si="12"/>
        <v>-2.0493294556483748</v>
      </c>
      <c r="AQ31">
        <f t="shared" si="13"/>
        <v>-300.40616196374464</v>
      </c>
      <c r="AR31">
        <f t="shared" si="14"/>
        <v>-302.45549141939301</v>
      </c>
      <c r="AS31">
        <f t="shared" si="15"/>
        <v>15.08433267865068</v>
      </c>
      <c r="AT31">
        <f t="shared" si="16"/>
        <v>13.421720001023125</v>
      </c>
      <c r="AU31">
        <f t="shared" si="17"/>
        <v>-273.94943873971914</v>
      </c>
      <c r="AW31">
        <v>28</v>
      </c>
      <c r="AX31">
        <f>IF(Z31&gt;0, (R31*SUMPRODUCT(K31:$K$98, X31:$X$98)-K31*$AZ$3)/Z31, 0)</f>
        <v>4310.0567356782531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250000</v>
      </c>
      <c r="S32">
        <f t="shared" si="1"/>
        <v>4117.5794823928709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2588.2814520374732</v>
      </c>
      <c r="AC32">
        <f t="shared" si="2"/>
        <v>2370.4950454506047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-4703.7794523220891</v>
      </c>
      <c r="AI32">
        <f t="shared" si="7"/>
        <v>-4732.5645074204431</v>
      </c>
      <c r="AJ32">
        <f t="shared" si="8"/>
        <v>217.78640658686845</v>
      </c>
      <c r="AK32">
        <f t="shared" si="30"/>
        <v>181.17970164262314</v>
      </c>
      <c r="AL32">
        <f t="shared" si="9"/>
        <v>-4333.5983991909516</v>
      </c>
      <c r="AN32">
        <f t="shared" si="10"/>
        <v>0</v>
      </c>
      <c r="AO32">
        <f t="shared" si="11"/>
        <v>0</v>
      </c>
      <c r="AP32">
        <f t="shared" si="12"/>
        <v>-1.7541321455971481</v>
      </c>
      <c r="AQ32">
        <f t="shared" si="13"/>
        <v>-286.64356260305976</v>
      </c>
      <c r="AR32">
        <f t="shared" si="14"/>
        <v>-288.39769474865687</v>
      </c>
      <c r="AS32">
        <f t="shared" si="15"/>
        <v>13.27168335661665</v>
      </c>
      <c r="AT32">
        <f t="shared" si="16"/>
        <v>11.040907779926409</v>
      </c>
      <c r="AU32">
        <f t="shared" si="17"/>
        <v>-264.08510361211387</v>
      </c>
      <c r="AW32">
        <v>29</v>
      </c>
      <c r="AX32">
        <f>IF(Z32&gt;0, (R32*SUMPRODUCT(K32:$K$98, X32:$X$98)-K32*$AZ$3)/Z32, 0)</f>
        <v>4117.5794823928709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250000</v>
      </c>
      <c r="S33">
        <f t="shared" si="1"/>
        <v>3923.0319184790669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2370.4950454506047</v>
      </c>
      <c r="AC33">
        <f t="shared" si="2"/>
        <v>2157.6191215768981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-4989.1092263064802</v>
      </c>
      <c r="AI33">
        <f t="shared" si="7"/>
        <v>-5016.6086090085892</v>
      </c>
      <c r="AJ33">
        <f t="shared" si="8"/>
        <v>212.8759238737066</v>
      </c>
      <c r="AK33">
        <f t="shared" si="30"/>
        <v>165.93465318154236</v>
      </c>
      <c r="AL33">
        <f t="shared" si="9"/>
        <v>-4637.7980319533399</v>
      </c>
      <c r="AN33">
        <f t="shared" si="10"/>
        <v>0</v>
      </c>
      <c r="AO33">
        <f t="shared" si="11"/>
        <v>0</v>
      </c>
      <c r="AP33">
        <f t="shared" si="12"/>
        <v>-1.4962362232585289</v>
      </c>
      <c r="AQ33">
        <f t="shared" si="13"/>
        <v>-271.45649148046425</v>
      </c>
      <c r="AR33">
        <f t="shared" si="14"/>
        <v>-272.95272770372276</v>
      </c>
      <c r="AS33">
        <f t="shared" si="15"/>
        <v>11.582538844955119</v>
      </c>
      <c r="AT33">
        <f t="shared" si="16"/>
        <v>9.0284731651457513</v>
      </c>
      <c r="AU33">
        <f t="shared" si="17"/>
        <v>-252.34171569362186</v>
      </c>
      <c r="AW33">
        <v>30</v>
      </c>
      <c r="AX33">
        <f>IF(Z33&gt;0, (R33*SUMPRODUCT(K33:$K$98, X33:$X$98)-K33*$AZ$3)/Z33, 0)</f>
        <v>3923.0319184790669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250000</v>
      </c>
      <c r="S34">
        <f t="shared" si="1"/>
        <v>3729.6412470088007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2157.6191215768981</v>
      </c>
      <c r="AC34">
        <f t="shared" si="2"/>
        <v>1952.0265932476425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-5276.4780177048096</v>
      </c>
      <c r="AI34">
        <f t="shared" si="7"/>
        <v>-5302.647110976357</v>
      </c>
      <c r="AJ34">
        <f t="shared" si="8"/>
        <v>205.59252832925563</v>
      </c>
      <c r="AK34">
        <f t="shared" si="30"/>
        <v>151.03333851038289</v>
      </c>
      <c r="AL34">
        <f t="shared" si="9"/>
        <v>-4946.0212441367185</v>
      </c>
      <c r="AN34">
        <f t="shared" si="10"/>
        <v>0</v>
      </c>
      <c r="AO34">
        <f t="shared" si="11"/>
        <v>0</v>
      </c>
      <c r="AP34">
        <f t="shared" si="12"/>
        <v>-1.2712994878464734</v>
      </c>
      <c r="AQ34">
        <f t="shared" si="13"/>
        <v>-256.33229749059461</v>
      </c>
      <c r="AR34">
        <f t="shared" si="14"/>
        <v>-257.60359697844109</v>
      </c>
      <c r="AS34">
        <f t="shared" si="15"/>
        <v>9.9877238106000821</v>
      </c>
      <c r="AT34">
        <f t="shared" si="16"/>
        <v>7.3372280767847258</v>
      </c>
      <c r="AU34">
        <f t="shared" si="17"/>
        <v>-240.27864509105626</v>
      </c>
      <c r="AW34">
        <v>31</v>
      </c>
      <c r="AX34">
        <f>IF(Z34&gt;0, (R34*SUMPRODUCT(K34:$K$98, X34:$X$98)-K34*$AZ$3)/Z34, 0)</f>
        <v>3729.6412470088007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3538.5655797531872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1952.0265932476425</v>
      </c>
      <c r="AC35">
        <f t="shared" ref="AC35:AC66" si="33">S35*Z35</f>
        <v>1754.501405713484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-5581.3179130168046</v>
      </c>
      <c r="AI35">
        <f t="shared" ref="AI35:AI66" si="38">SUM(AE35:AH35)</f>
        <v>-5606.1090517730327</v>
      </c>
      <c r="AJ35">
        <f t="shared" ref="AJ35:AJ66" si="39">AB35-AC35</f>
        <v>197.52518753415848</v>
      </c>
      <c r="AK35">
        <f t="shared" si="30"/>
        <v>136.64186152733498</v>
      </c>
      <c r="AL35">
        <f t="shared" ref="AL35:AL66" si="40">SUM(AI35:AK35)</f>
        <v>-5271.9420027115393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-1.0753198192371665</v>
      </c>
      <c r="AQ35">
        <f t="shared" ref="AQ35:AQ66" si="44">AH35*$K35</f>
        <v>-242.09060456420588</v>
      </c>
      <c r="AR35">
        <f t="shared" ref="AR35:AR66" si="45">AI35*$K35</f>
        <v>-243.16592438344304</v>
      </c>
      <c r="AS35">
        <f t="shared" ref="AS35:AS66" si="46">AJ35*$K35</f>
        <v>8.5676882793719109</v>
      </c>
      <c r="AT35">
        <f t="shared" ref="AT35:AT66" si="47">AK35*$K35</f>
        <v>5.9268637589667135</v>
      </c>
      <c r="AU35">
        <f t="shared" ref="AU35:AU66" si="48">AL35*$K35</f>
        <v>-228.67137234510443</v>
      </c>
      <c r="AW35">
        <v>32</v>
      </c>
      <c r="AX35">
        <f>IF(Z35&gt;0, (R35*SUMPRODUCT(K35:$K$98, X35:$X$98)-K35*$AZ$3)/Z35, 0)</f>
        <v>3538.5655797531872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250000</v>
      </c>
      <c r="S36">
        <f t="shared" si="32"/>
        <v>3347.8041166493626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1754.501405713484</v>
      </c>
      <c r="AC36">
        <f t="shared" si="33"/>
        <v>1564.9171493246677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-5854.6737172468229</v>
      </c>
      <c r="AI36">
        <f t="shared" si="38"/>
        <v>-5878.0460098720396</v>
      </c>
      <c r="AJ36">
        <f t="shared" si="39"/>
        <v>189.58425638881636</v>
      </c>
      <c r="AK36">
        <f t="shared" si="30"/>
        <v>122.81509839994389</v>
      </c>
      <c r="AL36">
        <f t="shared" si="40"/>
        <v>-5565.6466550832793</v>
      </c>
      <c r="AN36">
        <f t="shared" si="41"/>
        <v>0</v>
      </c>
      <c r="AO36">
        <f t="shared" si="42"/>
        <v>0</v>
      </c>
      <c r="AP36">
        <f t="shared" si="43"/>
        <v>-0.90515815118012721</v>
      </c>
      <c r="AQ36">
        <f t="shared" si="44"/>
        <v>-226.73880233505443</v>
      </c>
      <c r="AR36">
        <f t="shared" si="45"/>
        <v>-227.64396048623456</v>
      </c>
      <c r="AS36">
        <f t="shared" si="46"/>
        <v>7.3421866548348742</v>
      </c>
      <c r="AT36">
        <f t="shared" si="47"/>
        <v>4.7563621244738199</v>
      </c>
      <c r="AU36">
        <f t="shared" si="48"/>
        <v>-215.54541170692588</v>
      </c>
      <c r="AW36">
        <v>33</v>
      </c>
      <c r="AX36">
        <f>IF(Z36&gt;0, (R36*SUMPRODUCT(K36:$K$98, X36:$X$98)-K36*$AZ$3)/Z36, 0)</f>
        <v>3347.8041166493626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250000</v>
      </c>
      <c r="S37">
        <f t="shared" si="32"/>
        <v>3159.2001023642301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1564.9171493246677</v>
      </c>
      <c r="AC37">
        <f t="shared" si="33"/>
        <v>1385.0590150033529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-6087.6501752514432</v>
      </c>
      <c r="AI37">
        <f t="shared" si="38"/>
        <v>-6109.5712149153569</v>
      </c>
      <c r="AJ37">
        <f t="shared" si="39"/>
        <v>179.85813432131476</v>
      </c>
      <c r="AK37">
        <f t="shared" si="30"/>
        <v>109.54420045272674</v>
      </c>
      <c r="AL37">
        <f t="shared" si="40"/>
        <v>-5820.1688801413156</v>
      </c>
      <c r="AN37">
        <f t="shared" si="41"/>
        <v>0</v>
      </c>
      <c r="AO37">
        <f t="shared" si="42"/>
        <v>0</v>
      </c>
      <c r="AP37">
        <f t="shared" si="43"/>
        <v>-0.75799488814096228</v>
      </c>
      <c r="AQ37">
        <f t="shared" si="44"/>
        <v>-210.50131674307241</v>
      </c>
      <c r="AR37">
        <f t="shared" si="45"/>
        <v>-211.25931163121334</v>
      </c>
      <c r="AS37">
        <f t="shared" si="46"/>
        <v>6.2192098776479652</v>
      </c>
      <c r="AT37">
        <f t="shared" si="47"/>
        <v>3.7878652309244449</v>
      </c>
      <c r="AU37">
        <f t="shared" si="48"/>
        <v>-201.25223652264094</v>
      </c>
      <c r="AW37">
        <v>34</v>
      </c>
      <c r="AX37">
        <f>IF(Z37&gt;0, (R37*SUMPRODUCT(K37:$K$98, X37:$X$98)-K37*$AZ$3)/Z37, 0)</f>
        <v>3159.2001023642301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250000</v>
      </c>
      <c r="S38">
        <f t="shared" si="32"/>
        <v>2975.5961474491701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1385.0590150033529</v>
      </c>
      <c r="AC38">
        <f t="shared" si="33"/>
        <v>1216.4154375582632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-6309.8409466768599</v>
      </c>
      <c r="AI38">
        <f t="shared" si="38"/>
        <v>-6330.2808077547998</v>
      </c>
      <c r="AJ38">
        <f t="shared" si="39"/>
        <v>168.6435774450897</v>
      </c>
      <c r="AK38">
        <f t="shared" si="30"/>
        <v>96.954131050234707</v>
      </c>
      <c r="AL38">
        <f t="shared" si="40"/>
        <v>-6064.683099259476</v>
      </c>
      <c r="AN38">
        <f t="shared" si="41"/>
        <v>0</v>
      </c>
      <c r="AO38">
        <f t="shared" si="42"/>
        <v>0</v>
      </c>
      <c r="AP38">
        <f t="shared" si="43"/>
        <v>-0.63105185250464224</v>
      </c>
      <c r="AQ38">
        <f t="shared" si="44"/>
        <v>-194.80743059979105</v>
      </c>
      <c r="AR38">
        <f t="shared" si="45"/>
        <v>-195.43848245229569</v>
      </c>
      <c r="AS38">
        <f t="shared" si="46"/>
        <v>5.2066323520463964</v>
      </c>
      <c r="AT38">
        <f t="shared" si="47"/>
        <v>2.9933219102581137</v>
      </c>
      <c r="AU38">
        <f t="shared" si="48"/>
        <v>-187.2385281899912</v>
      </c>
      <c r="AW38">
        <v>35</v>
      </c>
      <c r="AX38">
        <f>IF(Z38&gt;0, (R38*SUMPRODUCT(K38:$K$98, X38:$X$98)-K38*$AZ$3)/Z38, 0)</f>
        <v>2975.5961474491701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250000</v>
      </c>
      <c r="S39">
        <f t="shared" si="32"/>
        <v>2796.7181781201734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1216.4154375582632</v>
      </c>
      <c r="AC39">
        <f t="shared" si="33"/>
        <v>1058.980988474528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-6514.4860310846761</v>
      </c>
      <c r="AI39">
        <f t="shared" si="38"/>
        <v>-6533.4185963456193</v>
      </c>
      <c r="AJ39">
        <f t="shared" si="39"/>
        <v>157.43444908373522</v>
      </c>
      <c r="AK39">
        <f t="shared" si="30"/>
        <v>85.149080629078426</v>
      </c>
      <c r="AL39">
        <f t="shared" si="40"/>
        <v>-6290.835066632806</v>
      </c>
      <c r="AN39">
        <f t="shared" si="41"/>
        <v>0</v>
      </c>
      <c r="AO39">
        <f t="shared" si="42"/>
        <v>0</v>
      </c>
      <c r="AP39">
        <f t="shared" si="43"/>
        <v>-0.52188948415140191</v>
      </c>
      <c r="AQ39">
        <f t="shared" si="44"/>
        <v>-179.57639165190002</v>
      </c>
      <c r="AR39">
        <f t="shared" si="45"/>
        <v>-180.09828113605141</v>
      </c>
      <c r="AS39">
        <f t="shared" si="46"/>
        <v>4.3397913746780539</v>
      </c>
      <c r="AT39">
        <f t="shared" si="47"/>
        <v>2.3471943264418442</v>
      </c>
      <c r="AU39">
        <f t="shared" si="48"/>
        <v>-173.41129543493153</v>
      </c>
      <c r="AW39">
        <v>36</v>
      </c>
      <c r="AX39">
        <f>IF(Z39&gt;0, (R39*SUMPRODUCT(K39:$K$98, X39:$X$98)-K39*$AZ$3)/Z39, 0)</f>
        <v>2796.7181781201734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250000</v>
      </c>
      <c r="S40">
        <f t="shared" si="32"/>
        <v>2622.5141216384059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1058.980988474528</v>
      </c>
      <c r="AC40">
        <f t="shared" si="33"/>
        <v>912.77333031910644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-6703.003070877432</v>
      </c>
      <c r="AI40">
        <f t="shared" si="38"/>
        <v>-6720.4057098715903</v>
      </c>
      <c r="AJ40">
        <f t="shared" si="39"/>
        <v>146.20765815542154</v>
      </c>
      <c r="AK40">
        <f t="shared" ref="AK40:AK71" si="61">G40*SUM(AB40:AB40, AE40:AF40)</f>
        <v>74.128669193216965</v>
      </c>
      <c r="AL40">
        <f t="shared" si="40"/>
        <v>-6500.0693825229509</v>
      </c>
      <c r="AN40">
        <f t="shared" si="41"/>
        <v>0</v>
      </c>
      <c r="AO40">
        <f t="shared" si="42"/>
        <v>0</v>
      </c>
      <c r="AP40">
        <f t="shared" si="43"/>
        <v>-0.42831784822095237</v>
      </c>
      <c r="AQ40">
        <f t="shared" si="44"/>
        <v>-164.97588974295206</v>
      </c>
      <c r="AR40">
        <f t="shared" si="45"/>
        <v>-165.40420759117302</v>
      </c>
      <c r="AS40">
        <f t="shared" si="46"/>
        <v>3.5984973058152891</v>
      </c>
      <c r="AT40">
        <f t="shared" si="47"/>
        <v>1.8244722591199827</v>
      </c>
      <c r="AU40">
        <f t="shared" si="48"/>
        <v>-159.98123802623772</v>
      </c>
      <c r="AW40">
        <v>37</v>
      </c>
      <c r="AX40">
        <f>IF(Z40&gt;0, (R40*SUMPRODUCT(K40:$K$98, X40:$X$98)-K40*$AZ$3)/Z40, 0)</f>
        <v>2622.5141216384059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250000</v>
      </c>
      <c r="S41">
        <f t="shared" si="32"/>
        <v>2452.2814348608395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912.77333031910644</v>
      </c>
      <c r="AC41">
        <f t="shared" si="33"/>
        <v>777.59095262658127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-6870.8655509441442</v>
      </c>
      <c r="AI41">
        <f t="shared" si="38"/>
        <v>-6886.7199904381723</v>
      </c>
      <c r="AJ41">
        <f t="shared" si="39"/>
        <v>135.18237769252517</v>
      </c>
      <c r="AK41">
        <f t="shared" si="61"/>
        <v>63.894133122337458</v>
      </c>
      <c r="AL41">
        <f t="shared" si="40"/>
        <v>-6687.6434796233098</v>
      </c>
      <c r="AN41">
        <f t="shared" si="41"/>
        <v>0</v>
      </c>
      <c r="AO41">
        <f t="shared" si="42"/>
        <v>0</v>
      </c>
      <c r="AP41">
        <f t="shared" si="43"/>
        <v>-0.34840464072671978</v>
      </c>
      <c r="AQ41">
        <f t="shared" si="44"/>
        <v>-150.98871484293164</v>
      </c>
      <c r="AR41">
        <f t="shared" si="45"/>
        <v>-151.33711948365837</v>
      </c>
      <c r="AS41">
        <f t="shared" si="46"/>
        <v>2.9706611671947845</v>
      </c>
      <c r="AT41">
        <f t="shared" si="47"/>
        <v>1.4040870068865288</v>
      </c>
      <c r="AU41">
        <f t="shared" si="48"/>
        <v>-146.96237130957707</v>
      </c>
      <c r="AW41">
        <v>38</v>
      </c>
      <c r="AX41">
        <f>IF(Z41&gt;0, (R41*SUMPRODUCT(K41:$K$98, X41:$X$98)-K41*$AZ$3)/Z41, 0)</f>
        <v>2452.2814348608395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250000</v>
      </c>
      <c r="S42">
        <f t="shared" si="32"/>
        <v>2284.7380619611781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777.59095262658127</v>
      </c>
      <c r="AC42">
        <f t="shared" si="33"/>
        <v>653.20358782867368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-7004.8063961742655</v>
      </c>
      <c r="AI42">
        <f t="shared" si="38"/>
        <v>-7019.1013299941178</v>
      </c>
      <c r="AJ42">
        <f t="shared" si="39"/>
        <v>124.38736479790759</v>
      </c>
      <c r="AK42">
        <f t="shared" si="61"/>
        <v>54.431366683860695</v>
      </c>
      <c r="AL42">
        <f t="shared" si="40"/>
        <v>-6840.2825985123491</v>
      </c>
      <c r="AN42">
        <f t="shared" si="41"/>
        <v>0</v>
      </c>
      <c r="AO42">
        <f t="shared" si="42"/>
        <v>0</v>
      </c>
      <c r="AP42">
        <f t="shared" si="43"/>
        <v>-0.28047694259356903</v>
      </c>
      <c r="AQ42">
        <f t="shared" si="44"/>
        <v>-137.43936881542501</v>
      </c>
      <c r="AR42">
        <f t="shared" si="45"/>
        <v>-137.71984575801855</v>
      </c>
      <c r="AS42">
        <f t="shared" si="46"/>
        <v>2.4405700799632961</v>
      </c>
      <c r="AT42">
        <f t="shared" si="47"/>
        <v>1.0679827903418695</v>
      </c>
      <c r="AU42">
        <f t="shared" si="48"/>
        <v>-134.2112928877134</v>
      </c>
      <c r="AW42">
        <v>39</v>
      </c>
      <c r="AX42">
        <f>IF(Z42&gt;0, (R42*SUMPRODUCT(K42:$K$98, X42:$X$98)-K42*$AZ$3)/Z42, 0)</f>
        <v>2284.7380619611781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250000</v>
      </c>
      <c r="S43">
        <f t="shared" si="32"/>
        <v>2119.2797446428408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653.20358782867368</v>
      </c>
      <c r="AC43">
        <f t="shared" si="33"/>
        <v>539.51542441059178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-7116.1979572648243</v>
      </c>
      <c r="AI43">
        <f t="shared" si="38"/>
        <v>-7128.9267021550259</v>
      </c>
      <c r="AJ43">
        <f t="shared" si="39"/>
        <v>113.6881634180819</v>
      </c>
      <c r="AK43">
        <f t="shared" si="61"/>
        <v>45.724251148007163</v>
      </c>
      <c r="AL43">
        <f t="shared" si="40"/>
        <v>-6969.5142875889369</v>
      </c>
      <c r="AN43">
        <f t="shared" si="41"/>
        <v>0</v>
      </c>
      <c r="AO43">
        <f t="shared" si="42"/>
        <v>0</v>
      </c>
      <c r="AP43">
        <f t="shared" si="43"/>
        <v>-0.2229885560737081</v>
      </c>
      <c r="AQ43">
        <f t="shared" si="44"/>
        <v>-124.66513555839394</v>
      </c>
      <c r="AR43">
        <f t="shared" si="45"/>
        <v>-124.88812411446766</v>
      </c>
      <c r="AS43">
        <f t="shared" si="46"/>
        <v>1.991646436624358</v>
      </c>
      <c r="AT43">
        <f t="shared" si="47"/>
        <v>0.80102043280753454</v>
      </c>
      <c r="AU43">
        <f t="shared" si="48"/>
        <v>-122.09545724503576</v>
      </c>
      <c r="AW43">
        <v>40</v>
      </c>
      <c r="AX43">
        <f>IF(Z43&gt;0, (R43*SUMPRODUCT(K43:$K$98, X43:$X$98)-K43*$AZ$3)/Z43, 0)</f>
        <v>2119.2797446428408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250000</v>
      </c>
      <c r="S44">
        <f t="shared" si="32"/>
        <v>1951.9538814570146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539.51542441059178</v>
      </c>
      <c r="AC44">
        <f t="shared" si="33"/>
        <v>436.05672224268272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-7158.5391411483861</v>
      </c>
      <c r="AI44">
        <f t="shared" si="38"/>
        <v>-7169.7088907614552</v>
      </c>
      <c r="AJ44">
        <f t="shared" si="39"/>
        <v>103.45870216790905</v>
      </c>
      <c r="AK44">
        <f t="shared" si="61"/>
        <v>37.766079708741429</v>
      </c>
      <c r="AL44">
        <f t="shared" si="40"/>
        <v>-7028.4841088848052</v>
      </c>
      <c r="AN44">
        <f t="shared" si="41"/>
        <v>0</v>
      </c>
      <c r="AO44">
        <f t="shared" si="42"/>
        <v>0</v>
      </c>
      <c r="AP44">
        <f t="shared" si="43"/>
        <v>-0.17471186836568134</v>
      </c>
      <c r="AQ44">
        <f t="shared" si="44"/>
        <v>-111.9704372473568</v>
      </c>
      <c r="AR44">
        <f t="shared" si="45"/>
        <v>-112.14514911572248</v>
      </c>
      <c r="AS44">
        <f t="shared" si="46"/>
        <v>1.6182514183929517</v>
      </c>
      <c r="AT44">
        <f t="shared" si="47"/>
        <v>0.59071891271770482</v>
      </c>
      <c r="AU44">
        <f t="shared" si="48"/>
        <v>-109.93617878461183</v>
      </c>
      <c r="AW44">
        <v>41</v>
      </c>
      <c r="AX44">
        <f>IF(Z44&gt;0, (R44*SUMPRODUCT(K44:$K$98, X44:$X$98)-K44*$AZ$3)/Z44, 0)</f>
        <v>1951.9538814570146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250000</v>
      </c>
      <c r="S45">
        <f t="shared" si="32"/>
        <v>1779.8853715503451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436.05672224268272</v>
      </c>
      <c r="AC45">
        <f t="shared" si="33"/>
        <v>343.02060052254473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-7110.1072437293278</v>
      </c>
      <c r="AI45">
        <f t="shared" si="38"/>
        <v>-7119.7432743975205</v>
      </c>
      <c r="AJ45">
        <f t="shared" si="39"/>
        <v>93.036121720137999</v>
      </c>
      <c r="AK45">
        <f t="shared" si="61"/>
        <v>30.523970556987795</v>
      </c>
      <c r="AL45">
        <f t="shared" si="40"/>
        <v>-6996.183182120395</v>
      </c>
      <c r="AN45">
        <f t="shared" si="41"/>
        <v>0</v>
      </c>
      <c r="AO45">
        <f t="shared" si="42"/>
        <v>0</v>
      </c>
      <c r="AP45">
        <f t="shared" si="43"/>
        <v>-0.13457336780046875</v>
      </c>
      <c r="AQ45">
        <f t="shared" si="44"/>
        <v>-99.297222078122857</v>
      </c>
      <c r="AR45">
        <f t="shared" si="45"/>
        <v>-99.431795445923328</v>
      </c>
      <c r="AS45">
        <f t="shared" si="46"/>
        <v>1.2993092963371762</v>
      </c>
      <c r="AT45">
        <f t="shared" si="47"/>
        <v>0.42628688699124839</v>
      </c>
      <c r="AU45">
        <f t="shared" si="48"/>
        <v>-97.706199262594907</v>
      </c>
      <c r="AW45">
        <v>42</v>
      </c>
      <c r="AX45">
        <f>IF(Z45&gt;0, (R45*SUMPRODUCT(K45:$K$98, X45:$X$98)-K45*$AZ$3)/Z45, 0)</f>
        <v>1779.8853715503451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250000</v>
      </c>
      <c r="S46">
        <f t="shared" si="32"/>
        <v>1599.3796422311598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343.02060052254473</v>
      </c>
      <c r="AC46">
        <f t="shared" si="33"/>
        <v>260.62901730801002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-6959.2723504059268</v>
      </c>
      <c r="AI46">
        <f t="shared" si="38"/>
        <v>-6967.4201662973564</v>
      </c>
      <c r="AJ46">
        <f t="shared" si="39"/>
        <v>82.391583214534705</v>
      </c>
      <c r="AK46">
        <f t="shared" si="61"/>
        <v>24.011442036578131</v>
      </c>
      <c r="AL46">
        <f t="shared" si="40"/>
        <v>-6861.0171410462435</v>
      </c>
      <c r="AN46">
        <f t="shared" si="41"/>
        <v>0</v>
      </c>
      <c r="AO46">
        <f t="shared" si="42"/>
        <v>0</v>
      </c>
      <c r="AP46">
        <f t="shared" si="43"/>
        <v>-0.10159775979676543</v>
      </c>
      <c r="AQ46">
        <f t="shared" si="44"/>
        <v>-86.777424777173024</v>
      </c>
      <c r="AR46">
        <f t="shared" si="45"/>
        <v>-86.879022536969785</v>
      </c>
      <c r="AS46">
        <f t="shared" si="46"/>
        <v>1.0273673819152143</v>
      </c>
      <c r="AT46">
        <f t="shared" si="47"/>
        <v>0.29940646093539819</v>
      </c>
      <c r="AU46">
        <f t="shared" si="48"/>
        <v>-85.552248694119172</v>
      </c>
      <c r="AW46">
        <v>43</v>
      </c>
      <c r="AX46">
        <f>IF(Z46&gt;0, (R46*SUMPRODUCT(K46:$K$98, X46:$X$98)-K46*$AZ$3)/Z46, 0)</f>
        <v>1599.3796422311598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250000</v>
      </c>
      <c r="S47">
        <f t="shared" si="32"/>
        <v>1403.0570365051606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260.62901730801002</v>
      </c>
      <c r="AC47">
        <f t="shared" si="33"/>
        <v>188.94591294475504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-6664.8618642541396</v>
      </c>
      <c r="AI47">
        <f t="shared" si="38"/>
        <v>-6671.5952296138048</v>
      </c>
      <c r="AJ47">
        <f t="shared" si="39"/>
        <v>71.683104363254984</v>
      </c>
      <c r="AK47">
        <f t="shared" si="61"/>
        <v>18.244031211560703</v>
      </c>
      <c r="AL47">
        <f t="shared" si="40"/>
        <v>-6581.6680940389897</v>
      </c>
      <c r="AN47">
        <f t="shared" si="41"/>
        <v>0</v>
      </c>
      <c r="AO47">
        <f t="shared" si="42"/>
        <v>0</v>
      </c>
      <c r="AP47">
        <f t="shared" si="43"/>
        <v>-7.4964747515368829E-2</v>
      </c>
      <c r="AQ47">
        <f t="shared" si="44"/>
        <v>-74.202075810645894</v>
      </c>
      <c r="AR47">
        <f t="shared" si="45"/>
        <v>-74.277040558161261</v>
      </c>
      <c r="AS47">
        <f t="shared" si="46"/>
        <v>0.79807132580383</v>
      </c>
      <c r="AT47">
        <f t="shared" si="47"/>
        <v>0.2031167358940475</v>
      </c>
      <c r="AU47">
        <f t="shared" si="48"/>
        <v>-73.275852496463401</v>
      </c>
      <c r="AW47">
        <v>44</v>
      </c>
      <c r="AX47">
        <f>IF(Z47&gt;0, (R47*SUMPRODUCT(K47:$K$98, X47:$X$98)-K47*$AZ$3)/Z47, 0)</f>
        <v>1403.0570365051606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250000</v>
      </c>
      <c r="S48">
        <f t="shared" si="32"/>
        <v>1182.6534378250037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188.94591294475504</v>
      </c>
      <c r="AC48">
        <f t="shared" si="33"/>
        <v>128.22090893225013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-6225.6609591715569</v>
      </c>
      <c r="AI48">
        <f t="shared" si="38"/>
        <v>-6231.0818586857904</v>
      </c>
      <c r="AJ48">
        <f t="shared" si="39"/>
        <v>60.725004012504911</v>
      </c>
      <c r="AK48">
        <f t="shared" si="61"/>
        <v>13.226213906132854</v>
      </c>
      <c r="AL48">
        <f t="shared" si="40"/>
        <v>-6157.1306407671527</v>
      </c>
      <c r="AN48">
        <f t="shared" si="41"/>
        <v>0</v>
      </c>
      <c r="AO48">
        <f t="shared" si="42"/>
        <v>0</v>
      </c>
      <c r="AP48">
        <f t="shared" si="43"/>
        <v>-5.3886284103226115E-2</v>
      </c>
      <c r="AQ48">
        <f t="shared" si="44"/>
        <v>-61.885990377687023</v>
      </c>
      <c r="AR48">
        <f t="shared" si="45"/>
        <v>-61.939876661790244</v>
      </c>
      <c r="AS48">
        <f t="shared" si="46"/>
        <v>0.60363502584679174</v>
      </c>
      <c r="AT48">
        <f t="shared" si="47"/>
        <v>0.13147477061408874</v>
      </c>
      <c r="AU48">
        <f t="shared" si="48"/>
        <v>-61.204766865329368</v>
      </c>
      <c r="AW48">
        <v>45</v>
      </c>
      <c r="AX48">
        <f>IF(Z48&gt;0, (R48*SUMPRODUCT(K48:$K$98, X48:$X$98)-K48*$AZ$3)/Z48, 0)</f>
        <v>1182.6534378250037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250000</v>
      </c>
      <c r="S49">
        <f t="shared" si="32"/>
        <v>924.5624828416619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128.22090893225013</v>
      </c>
      <c r="AC49">
        <f t="shared" si="33"/>
        <v>78.368018374331882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-5642.884129639292</v>
      </c>
      <c r="AI49">
        <f t="shared" si="38"/>
        <v>-5647.1222433324556</v>
      </c>
      <c r="AJ49">
        <f t="shared" si="39"/>
        <v>49.852890557918244</v>
      </c>
      <c r="AK49">
        <f t="shared" si="61"/>
        <v>8.9754636252575093</v>
      </c>
      <c r="AL49">
        <f t="shared" si="40"/>
        <v>-5588.2938891492804</v>
      </c>
      <c r="AN49">
        <f t="shared" si="41"/>
        <v>0</v>
      </c>
      <c r="AO49">
        <f t="shared" si="42"/>
        <v>0</v>
      </c>
      <c r="AP49">
        <f t="shared" si="43"/>
        <v>-3.7615034106808914E-2</v>
      </c>
      <c r="AQ49">
        <f t="shared" si="44"/>
        <v>-50.082960100749375</v>
      </c>
      <c r="AR49">
        <f t="shared" si="45"/>
        <v>-50.120575134856182</v>
      </c>
      <c r="AS49">
        <f t="shared" si="46"/>
        <v>0.44246528395025636</v>
      </c>
      <c r="AT49">
        <f t="shared" si="47"/>
        <v>7.9660998932869015E-2</v>
      </c>
      <c r="AU49">
        <f t="shared" si="48"/>
        <v>-49.59844885197306</v>
      </c>
      <c r="AW49">
        <v>46</v>
      </c>
      <c r="AX49">
        <f>IF(Z49&gt;0, (R49*SUMPRODUCT(K49:$K$98, X49:$X$98)-K49*$AZ$3)/Z49, 0)</f>
        <v>924.5624828416619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250000</v>
      </c>
      <c r="S50">
        <f t="shared" si="32"/>
        <v>608.87701671388766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78.368018374331882</v>
      </c>
      <c r="AC50">
        <f t="shared" si="33"/>
        <v>39.028897398376074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-4953.7117947458928</v>
      </c>
      <c r="AI50">
        <f t="shared" si="38"/>
        <v>-4956.916784943176</v>
      </c>
      <c r="AJ50">
        <f t="shared" si="39"/>
        <v>39.339120975955808</v>
      </c>
      <c r="AK50">
        <f t="shared" si="61"/>
        <v>5.4857612862032319</v>
      </c>
      <c r="AL50">
        <f t="shared" si="40"/>
        <v>-4912.091902681017</v>
      </c>
      <c r="AN50">
        <f t="shared" si="41"/>
        <v>0</v>
      </c>
      <c r="AO50">
        <f t="shared" si="42"/>
        <v>0</v>
      </c>
      <c r="AP50">
        <f t="shared" si="43"/>
        <v>-2.5397884259141971E-2</v>
      </c>
      <c r="AQ50">
        <f t="shared" si="44"/>
        <v>-39.255595515633111</v>
      </c>
      <c r="AR50">
        <f t="shared" si="45"/>
        <v>-39.280993399892253</v>
      </c>
      <c r="AS50">
        <f t="shared" si="46"/>
        <v>0.31174212084978498</v>
      </c>
      <c r="AT50">
        <f t="shared" si="47"/>
        <v>4.3471811657456311E-2</v>
      </c>
      <c r="AU50">
        <f t="shared" si="48"/>
        <v>-38.925779467385013</v>
      </c>
      <c r="AW50">
        <v>47</v>
      </c>
      <c r="AX50">
        <f>IF(Z50&gt;0, (R50*SUMPRODUCT(K50:$K$98, X50:$X$98)-K50*$AZ$3)/Z50, 0)</f>
        <v>608.87701671388766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250000</v>
      </c>
      <c r="S51">
        <f t="shared" si="32"/>
        <v>200.85928200260909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39.028897398376074</v>
      </c>
      <c r="AC51">
        <f t="shared" si="33"/>
        <v>9.3660153870228555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-4207.2673594384505</v>
      </c>
      <c r="AI51">
        <f t="shared" si="38"/>
        <v>-4209.5988462618725</v>
      </c>
      <c r="AJ51">
        <f t="shared" si="39"/>
        <v>29.662882011353219</v>
      </c>
      <c r="AK51">
        <f t="shared" si="61"/>
        <v>2.7320228178863255</v>
      </c>
      <c r="AL51">
        <f t="shared" si="40"/>
        <v>-4177.2039414326337</v>
      </c>
      <c r="AN51">
        <f t="shared" si="41"/>
        <v>0</v>
      </c>
      <c r="AO51">
        <f t="shared" si="42"/>
        <v>0</v>
      </c>
      <c r="AP51">
        <f t="shared" si="43"/>
        <v>-1.6496270784004986E-2</v>
      </c>
      <c r="AQ51">
        <f t="shared" si="44"/>
        <v>-29.768223832432884</v>
      </c>
      <c r="AR51">
        <f t="shared" si="45"/>
        <v>-29.784720103216888</v>
      </c>
      <c r="AS51">
        <f t="shared" si="46"/>
        <v>0.20987763215192157</v>
      </c>
      <c r="AT51">
        <f t="shared" si="47"/>
        <v>1.9330234998188714E-2</v>
      </c>
      <c r="AU51">
        <f t="shared" si="48"/>
        <v>-29.555512236066782</v>
      </c>
      <c r="AW51">
        <v>48</v>
      </c>
      <c r="AX51">
        <f>IF(Z51&gt;0, (R51*SUMPRODUCT(K51:$K$98, X51:$X$98)-K51*$AZ$3)/Z51, 0)</f>
        <v>200.85928200260909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250000</v>
      </c>
      <c r="S52">
        <f t="shared" si="32"/>
        <v>-365.20054252715039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9.3660153870228555</v>
      </c>
      <c r="AC52">
        <f t="shared" si="33"/>
        <v>-11.8372856737315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-3437.5820591146885</v>
      </c>
      <c r="AI52">
        <f t="shared" si="38"/>
        <v>-3439.2027146580535</v>
      </c>
      <c r="AJ52">
        <f t="shared" si="39"/>
        <v>21.203301060754356</v>
      </c>
      <c r="AK52">
        <f t="shared" si="61"/>
        <v>0.6556210770916</v>
      </c>
      <c r="AL52">
        <f t="shared" si="40"/>
        <v>-3417.3437925202079</v>
      </c>
      <c r="AN52">
        <f t="shared" si="41"/>
        <v>0</v>
      </c>
      <c r="AO52">
        <f t="shared" si="42"/>
        <v>0</v>
      </c>
      <c r="AP52">
        <f t="shared" si="43"/>
        <v>-1.0238244762944196E-2</v>
      </c>
      <c r="AQ52">
        <f t="shared" si="44"/>
        <v>-21.716401525301062</v>
      </c>
      <c r="AR52">
        <f t="shared" si="45"/>
        <v>-21.726639770064008</v>
      </c>
      <c r="AS52">
        <f t="shared" si="46"/>
        <v>0.13394862772112845</v>
      </c>
      <c r="AT52">
        <f t="shared" si="47"/>
        <v>4.1417863817448239E-3</v>
      </c>
      <c r="AU52">
        <f t="shared" si="48"/>
        <v>-21.588549355961135</v>
      </c>
      <c r="AW52">
        <v>49</v>
      </c>
      <c r="AX52">
        <f>IF(Z52&gt;0, (R52*SUMPRODUCT(K52:$K$98, X52:$X$98)-K52*$AZ$3)/Z52, 0)</f>
        <v>-365.20054252715039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250000</v>
      </c>
      <c r="S53">
        <f t="shared" si="32"/>
        <v>-1213.4853621029793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-11.8372856737315</v>
      </c>
      <c r="AC53">
        <f t="shared" si="33"/>
        <v>-25.90643472431961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-2685.0493843225026</v>
      </c>
      <c r="AI53">
        <f t="shared" si="38"/>
        <v>-2686.1168234335696</v>
      </c>
      <c r="AJ53">
        <f t="shared" si="39"/>
        <v>14.069149050588109</v>
      </c>
      <c r="AK53">
        <f t="shared" si="61"/>
        <v>-0.82860999716120509</v>
      </c>
      <c r="AL53">
        <f t="shared" si="40"/>
        <v>-2672.8762843801424</v>
      </c>
      <c r="AN53">
        <f t="shared" si="41"/>
        <v>0</v>
      </c>
      <c r="AO53">
        <f t="shared" si="42"/>
        <v>0</v>
      </c>
      <c r="AP53">
        <f t="shared" si="43"/>
        <v>-6.0208786970410641E-3</v>
      </c>
      <c r="AQ53">
        <f t="shared" si="44"/>
        <v>-15.144991851021253</v>
      </c>
      <c r="AR53">
        <f t="shared" si="45"/>
        <v>-15.151012729718294</v>
      </c>
      <c r="AS53">
        <f t="shared" si="46"/>
        <v>7.9356882210836643E-2</v>
      </c>
      <c r="AT53">
        <f t="shared" si="47"/>
        <v>-4.673765677441221E-3</v>
      </c>
      <c r="AU53">
        <f t="shared" si="48"/>
        <v>-15.076329613184896</v>
      </c>
      <c r="AW53">
        <v>50</v>
      </c>
      <c r="AX53">
        <f>IF(Z53&gt;0, (R53*SUMPRODUCT(K53:$K$98, X53:$X$98)-K53*$AZ$3)/Z53, 0)</f>
        <v>-1213.4853621029793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250000</v>
      </c>
      <c r="S54">
        <f t="shared" si="32"/>
        <v>-2588.7256842041261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-25.90643472431961</v>
      </c>
      <c r="AC54">
        <f t="shared" si="33"/>
        <v>-34.223522580061427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-1978.7686465967631</v>
      </c>
      <c r="AI54">
        <f t="shared" si="38"/>
        <v>-1979.4296575874</v>
      </c>
      <c r="AJ54">
        <f t="shared" si="39"/>
        <v>8.3170878557418177</v>
      </c>
      <c r="AK54">
        <f t="shared" si="61"/>
        <v>-1.8134504307023729</v>
      </c>
      <c r="AL54">
        <f t="shared" si="40"/>
        <v>-1972.9260201623606</v>
      </c>
      <c r="AN54">
        <f t="shared" si="41"/>
        <v>0</v>
      </c>
      <c r="AO54">
        <f t="shared" si="42"/>
        <v>0</v>
      </c>
      <c r="AP54">
        <f t="shared" si="43"/>
        <v>-3.3289511641641316E-3</v>
      </c>
      <c r="AQ54">
        <f t="shared" si="44"/>
        <v>-9.9653777062804743</v>
      </c>
      <c r="AR54">
        <f t="shared" si="45"/>
        <v>-9.9687066574446384</v>
      </c>
      <c r="AS54">
        <f t="shared" si="46"/>
        <v>4.1886110355212031E-2</v>
      </c>
      <c r="AT54">
        <f t="shared" si="47"/>
        <v>-9.1328102073212382E-3</v>
      </c>
      <c r="AU54">
        <f t="shared" si="48"/>
        <v>-9.9359533572967464</v>
      </c>
      <c r="AW54">
        <v>51</v>
      </c>
      <c r="AX54">
        <f>IF(Z54&gt;0, (R54*SUMPRODUCT(K54:$K$98, X54:$X$98)-K54*$AZ$3)/Z54, 0)</f>
        <v>-2588.7256842041261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250000</v>
      </c>
      <c r="S55">
        <f t="shared" si="32"/>
        <v>-4984.375845164911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-34.223522580061427</v>
      </c>
      <c r="AC55">
        <f t="shared" si="33"/>
        <v>-38.092557433413837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-1361.4062356613158</v>
      </c>
      <c r="AI55">
        <f t="shared" si="38"/>
        <v>-1361.788355294914</v>
      </c>
      <c r="AJ55">
        <f t="shared" si="39"/>
        <v>3.8690348533524102</v>
      </c>
      <c r="AK55">
        <f t="shared" si="61"/>
        <v>-2.3956465806043004</v>
      </c>
      <c r="AL55">
        <f t="shared" si="40"/>
        <v>-1360.314967022166</v>
      </c>
      <c r="AN55">
        <f t="shared" si="41"/>
        <v>0</v>
      </c>
      <c r="AO55">
        <f t="shared" si="42"/>
        <v>0</v>
      </c>
      <c r="AP55">
        <f t="shared" si="43"/>
        <v>-1.7182251575014983E-3</v>
      </c>
      <c r="AQ55">
        <f t="shared" si="44"/>
        <v>-6.1216494469679104</v>
      </c>
      <c r="AR55">
        <f t="shared" si="45"/>
        <v>-6.1233676721254113</v>
      </c>
      <c r="AS55">
        <f t="shared" si="46"/>
        <v>1.739736050115798E-2</v>
      </c>
      <c r="AT55">
        <f t="shared" si="47"/>
        <v>-1.0772176725166144E-2</v>
      </c>
      <c r="AU55">
        <f t="shared" si="48"/>
        <v>-6.1167424883494199</v>
      </c>
      <c r="AW55">
        <v>52</v>
      </c>
      <c r="AX55">
        <f>IF(Z55&gt;0, (R55*SUMPRODUCT(K55:$K$98, X55:$X$98)-K55*$AZ$3)/Z55, 0)</f>
        <v>-4984.375845164911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250000</v>
      </c>
      <c r="S56">
        <f t="shared" si="32"/>
        <v>-8889.2212719410909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-38.092557433413837</v>
      </c>
      <c r="AC56">
        <f t="shared" si="33"/>
        <v>-38.771043618838846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-801.09735776743798</v>
      </c>
      <c r="AI56">
        <f t="shared" si="38"/>
        <v>-801.31543673314684</v>
      </c>
      <c r="AJ56">
        <f t="shared" si="39"/>
        <v>0.67848618542500816</v>
      </c>
      <c r="AK56">
        <f t="shared" si="61"/>
        <v>-2.666479020338969</v>
      </c>
      <c r="AL56">
        <f t="shared" si="40"/>
        <v>-803.30342956806089</v>
      </c>
      <c r="AN56">
        <f t="shared" si="41"/>
        <v>0</v>
      </c>
      <c r="AO56">
        <f t="shared" si="42"/>
        <v>0</v>
      </c>
      <c r="AP56">
        <f t="shared" si="43"/>
        <v>-8.7554097744746559E-4</v>
      </c>
      <c r="AQ56">
        <f t="shared" si="44"/>
        <v>-3.2162366570773293</v>
      </c>
      <c r="AR56">
        <f t="shared" si="45"/>
        <v>-3.2171121980547768</v>
      </c>
      <c r="AS56">
        <f t="shared" si="46"/>
        <v>2.7239787021217103E-3</v>
      </c>
      <c r="AT56">
        <f t="shared" si="47"/>
        <v>-1.0705349964506431E-2</v>
      </c>
      <c r="AU56">
        <f t="shared" si="48"/>
        <v>-3.2250935693171616</v>
      </c>
      <c r="AW56">
        <v>53</v>
      </c>
      <c r="AX56">
        <f>IF(Z56&gt;0, (R56*SUMPRODUCT(K56:$K$98, X56:$X$98)-K56*$AZ$3)/Z56, 0)</f>
        <v>-8889.2212719410909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250000</v>
      </c>
      <c r="S57">
        <f t="shared" si="32"/>
        <v>-15126.562210566659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-38.771043618838846</v>
      </c>
      <c r="AC57">
        <f t="shared" si="33"/>
        <v>-37.127313078109992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-465.87966177293481</v>
      </c>
      <c r="AI57">
        <f t="shared" si="38"/>
        <v>-466.00238401663199</v>
      </c>
      <c r="AJ57">
        <f t="shared" si="39"/>
        <v>-1.6437305407288534</v>
      </c>
      <c r="AK57">
        <f t="shared" si="61"/>
        <v>-2.7139730533187194</v>
      </c>
      <c r="AL57">
        <f t="shared" si="40"/>
        <v>-470.36008761067961</v>
      </c>
      <c r="AN57">
        <f t="shared" si="41"/>
        <v>0</v>
      </c>
      <c r="AO57">
        <f t="shared" si="42"/>
        <v>0</v>
      </c>
      <c r="AP57">
        <f t="shared" si="43"/>
        <v>-4.3991418123277446E-4</v>
      </c>
      <c r="AQ57">
        <f t="shared" si="44"/>
        <v>-1.6700075209476939</v>
      </c>
      <c r="AR57">
        <f t="shared" si="45"/>
        <v>-1.6704474351289267</v>
      </c>
      <c r="AS57">
        <f t="shared" si="46"/>
        <v>-5.8921704265478573E-3</v>
      </c>
      <c r="AT57">
        <f t="shared" si="47"/>
        <v>-9.7285968514776323E-3</v>
      </c>
      <c r="AU57">
        <f t="shared" si="48"/>
        <v>-1.6860682024069524</v>
      </c>
      <c r="AW57">
        <v>54</v>
      </c>
      <c r="AX57">
        <f>IF(Z57&gt;0, (R57*SUMPRODUCT(K57:$K$98, X57:$X$98)-K57*$AZ$3)/Z57, 0)</f>
        <v>-15126.562210566659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250000</v>
      </c>
      <c r="S58">
        <f t="shared" si="32"/>
        <v>-25342.880563519913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-37.127313078109992</v>
      </c>
      <c r="AC58">
        <f t="shared" si="33"/>
        <v>-34.458064172445042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-267.55652358423225</v>
      </c>
      <c r="AI58">
        <f t="shared" si="38"/>
        <v>-267.62450730077558</v>
      </c>
      <c r="AJ58">
        <f t="shared" si="39"/>
        <v>-2.6692489056649507</v>
      </c>
      <c r="AK58">
        <f t="shared" si="61"/>
        <v>-2.5989119154676996</v>
      </c>
      <c r="AL58">
        <f t="shared" si="40"/>
        <v>-272.89266812190823</v>
      </c>
      <c r="AN58">
        <f t="shared" si="41"/>
        <v>0</v>
      </c>
      <c r="AO58">
        <f t="shared" si="42"/>
        <v>0</v>
      </c>
      <c r="AP58">
        <f t="shared" si="43"/>
        <v>-2.175863043253265E-4</v>
      </c>
      <c r="AQ58">
        <f t="shared" si="44"/>
        <v>-0.85633204721464717</v>
      </c>
      <c r="AR58">
        <f t="shared" si="45"/>
        <v>-0.85654963351897251</v>
      </c>
      <c r="AS58">
        <f t="shared" si="46"/>
        <v>-8.543104646797816E-3</v>
      </c>
      <c r="AT58">
        <f t="shared" si="47"/>
        <v>-8.3179865371600728E-3</v>
      </c>
      <c r="AU58">
        <f t="shared" si="48"/>
        <v>-0.87341072470293035</v>
      </c>
      <c r="AW58">
        <v>55</v>
      </c>
      <c r="AX58">
        <f>IF(Z58&gt;0, (R58*SUMPRODUCT(K58:$K$98, X58:$X$98)-K58*$AZ$3)/Z58, 0)</f>
        <v>-25342.880563519913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250000</v>
      </c>
      <c r="S59">
        <f t="shared" si="32"/>
        <v>-42485.90880888245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-34.458064172445042</v>
      </c>
      <c r="AC59">
        <f t="shared" si="33"/>
        <v>-31.44006012446982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-151.51652766827792</v>
      </c>
      <c r="AI59">
        <f t="shared" si="38"/>
        <v>-151.55352824212218</v>
      </c>
      <c r="AJ59">
        <f t="shared" si="39"/>
        <v>-3.0180040479752215</v>
      </c>
      <c r="AK59">
        <f t="shared" si="61"/>
        <v>-2.4120644920711531</v>
      </c>
      <c r="AL59">
        <f t="shared" si="40"/>
        <v>-156.98359678216855</v>
      </c>
      <c r="AN59">
        <f t="shared" si="41"/>
        <v>0</v>
      </c>
      <c r="AO59">
        <f t="shared" si="42"/>
        <v>0</v>
      </c>
      <c r="AP59">
        <f t="shared" si="43"/>
        <v>-1.0573459102250106E-4</v>
      </c>
      <c r="AQ59">
        <f t="shared" si="44"/>
        <v>-0.43298080061103589</v>
      </c>
      <c r="AR59">
        <f t="shared" si="45"/>
        <v>-0.43308653520205842</v>
      </c>
      <c r="AS59">
        <f t="shared" si="46"/>
        <v>-8.6243912070144563E-3</v>
      </c>
      <c r="AT59">
        <f t="shared" si="47"/>
        <v>-6.8928296534680579E-3</v>
      </c>
      <c r="AU59">
        <f t="shared" si="48"/>
        <v>-0.44860375606254088</v>
      </c>
      <c r="AW59">
        <v>56</v>
      </c>
      <c r="AX59">
        <f>IF(Z59&gt;0, (R59*SUMPRODUCT(K59:$K$98, X59:$X$98)-K59*$AZ$3)/Z59, 0)</f>
        <v>-42485.90880888245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250000</v>
      </c>
      <c r="S60">
        <f t="shared" si="32"/>
        <v>-71820.757518376951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-31.44006012446982</v>
      </c>
      <c r="AC60">
        <f t="shared" si="33"/>
        <v>-28.413812268661324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-84.247547510585207</v>
      </c>
      <c r="AI60">
        <f t="shared" si="38"/>
        <v>-84.267328569188905</v>
      </c>
      <c r="AJ60">
        <f t="shared" si="39"/>
        <v>-3.0262478558084958</v>
      </c>
      <c r="AK60">
        <f t="shared" si="61"/>
        <v>-2.2008042087128876</v>
      </c>
      <c r="AL60">
        <f t="shared" si="40"/>
        <v>-89.494380633710279</v>
      </c>
      <c r="AN60">
        <f t="shared" si="41"/>
        <v>0</v>
      </c>
      <c r="AO60">
        <f t="shared" si="42"/>
        <v>0</v>
      </c>
      <c r="AP60">
        <f t="shared" si="43"/>
        <v>-5.0470794005642481E-5</v>
      </c>
      <c r="AQ60">
        <f t="shared" si="44"/>
        <v>-0.21495515993730566</v>
      </c>
      <c r="AR60">
        <f t="shared" si="45"/>
        <v>-0.21500563073131129</v>
      </c>
      <c r="AS60">
        <f t="shared" si="46"/>
        <v>-7.7213831271884924E-3</v>
      </c>
      <c r="AT60">
        <f t="shared" si="47"/>
        <v>-5.6152877401580764E-3</v>
      </c>
      <c r="AU60">
        <f t="shared" si="48"/>
        <v>-0.22834230159865784</v>
      </c>
      <c r="AW60">
        <v>57</v>
      </c>
      <c r="AX60">
        <f>IF(Z60&gt;0, (R60*SUMPRODUCT(K60:$K$98, X60:$X$98)-K60*$AZ$3)/Z60, 0)</f>
        <v>-71820.757518376951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250000</v>
      </c>
      <c r="S61">
        <f t="shared" si="32"/>
        <v>-123153.09011978039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-28.413812268661324</v>
      </c>
      <c r="AC61">
        <f t="shared" si="33"/>
        <v>-25.540170413938348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-46.069854445250357</v>
      </c>
      <c r="AI61">
        <f t="shared" si="38"/>
        <v>-46.080223722378967</v>
      </c>
      <c r="AJ61">
        <f t="shared" si="39"/>
        <v>-2.8736418547229761</v>
      </c>
      <c r="AK61">
        <f t="shared" si="61"/>
        <v>-1.988966858806293</v>
      </c>
      <c r="AL61">
        <f t="shared" si="40"/>
        <v>-50.942832435908237</v>
      </c>
      <c r="AN61">
        <f t="shared" si="41"/>
        <v>0</v>
      </c>
      <c r="AO61">
        <f t="shared" si="42"/>
        <v>0</v>
      </c>
      <c r="AP61">
        <f t="shared" si="43"/>
        <v>-2.3622239390654091E-5</v>
      </c>
      <c r="AQ61">
        <f t="shared" si="44"/>
        <v>-0.10495168726809584</v>
      </c>
      <c r="AR61">
        <f t="shared" si="45"/>
        <v>-0.10497530950748649</v>
      </c>
      <c r="AS61">
        <f t="shared" si="46"/>
        <v>-6.5464405062493078E-3</v>
      </c>
      <c r="AT61">
        <f t="shared" si="47"/>
        <v>-4.5310633225490015E-3</v>
      </c>
      <c r="AU61">
        <f t="shared" si="48"/>
        <v>-0.1160528133362848</v>
      </c>
      <c r="AW61">
        <v>58</v>
      </c>
      <c r="AX61">
        <f>IF(Z61&gt;0, (R61*SUMPRODUCT(K61:$K$98, X61:$X$98)-K61*$AZ$3)/Z61, 0)</f>
        <v>-123153.09011978039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250000</v>
      </c>
      <c r="S62">
        <f t="shared" si="32"/>
        <v>-215007.91649450062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-25.540170413938348</v>
      </c>
      <c r="AC62">
        <f t="shared" si="33"/>
        <v>-22.887446195259759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-24.715592147309298</v>
      </c>
      <c r="AI62">
        <f t="shared" si="38"/>
        <v>-24.720914613237163</v>
      </c>
      <c r="AJ62">
        <f t="shared" si="39"/>
        <v>-2.6527242186785891</v>
      </c>
      <c r="AK62">
        <f t="shared" si="61"/>
        <v>-1.7878119289756846</v>
      </c>
      <c r="AL62">
        <f t="shared" si="40"/>
        <v>-29.161450760891437</v>
      </c>
      <c r="AN62">
        <f t="shared" si="41"/>
        <v>0</v>
      </c>
      <c r="AO62">
        <f t="shared" si="42"/>
        <v>0</v>
      </c>
      <c r="AP62">
        <f t="shared" si="43"/>
        <v>-1.0825985775193716E-5</v>
      </c>
      <c r="AQ62">
        <f t="shared" si="44"/>
        <v>-5.0271932716654415E-2</v>
      </c>
      <c r="AR62">
        <f t="shared" si="45"/>
        <v>-5.0282758702429611E-2</v>
      </c>
      <c r="AS62">
        <f t="shared" si="46"/>
        <v>-5.3956859557487014E-3</v>
      </c>
      <c r="AT62">
        <f t="shared" si="47"/>
        <v>-3.6364397206353127E-3</v>
      </c>
      <c r="AU62">
        <f t="shared" si="48"/>
        <v>-5.9314884378813625E-2</v>
      </c>
      <c r="AW62">
        <v>59</v>
      </c>
      <c r="AX62">
        <f>IF(Z62&gt;0, (R62*SUMPRODUCT(K62:$K$98, X62:$X$98)-K62*$AZ$3)/Z62, 0)</f>
        <v>-215007.91649450062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250000</v>
      </c>
      <c r="S63">
        <f t="shared" si="32"/>
        <v>-383152.48081035819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-22.887446195259759</v>
      </c>
      <c r="AC63">
        <f t="shared" si="33"/>
        <v>-20.475507497666868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-12.986311442623427</v>
      </c>
      <c r="AI63">
        <f t="shared" si="38"/>
        <v>-12.988983421603487</v>
      </c>
      <c r="AJ63">
        <f t="shared" si="39"/>
        <v>-2.4119386975928911</v>
      </c>
      <c r="AK63">
        <f t="shared" si="61"/>
        <v>-1.6021212336681834</v>
      </c>
      <c r="AL63">
        <f t="shared" si="40"/>
        <v>-17.003043352864562</v>
      </c>
      <c r="AN63">
        <f t="shared" si="41"/>
        <v>0</v>
      </c>
      <c r="AO63">
        <f t="shared" si="42"/>
        <v>0</v>
      </c>
      <c r="AP63">
        <f t="shared" si="43"/>
        <v>-4.8525450591688287E-6</v>
      </c>
      <c r="AQ63">
        <f t="shared" si="44"/>
        <v>-2.3584265407020941E-2</v>
      </c>
      <c r="AR63">
        <f t="shared" si="45"/>
        <v>-2.3589117952080112E-2</v>
      </c>
      <c r="AS63">
        <f t="shared" si="46"/>
        <v>-4.3802894024851605E-3</v>
      </c>
      <c r="AT63">
        <f t="shared" si="47"/>
        <v>-2.909590806904378E-3</v>
      </c>
      <c r="AU63">
        <f t="shared" si="48"/>
        <v>-3.0878998161469651E-2</v>
      </c>
      <c r="AW63">
        <v>60</v>
      </c>
      <c r="AX63">
        <f>IF(Z63&gt;0, (R63*SUMPRODUCT(K63:$K$98, X63:$X$98)-K63*$AZ$3)/Z63, 0)</f>
        <v>-383152.48081035819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250000</v>
      </c>
      <c r="S64">
        <f t="shared" si="32"/>
        <v>-698998.48383408214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-20.475507497666868</v>
      </c>
      <c r="AC64">
        <f t="shared" si="33"/>
        <v>-18.300689414583228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-6.6809708047409293</v>
      </c>
      <c r="AI64">
        <f t="shared" si="38"/>
        <v>-6.682279869770241</v>
      </c>
      <c r="AJ64">
        <f t="shared" si="39"/>
        <v>-2.1748180830836397</v>
      </c>
      <c r="AK64">
        <f t="shared" si="61"/>
        <v>-1.4332855248366809</v>
      </c>
      <c r="AL64">
        <f t="shared" si="40"/>
        <v>-10.290383477690561</v>
      </c>
      <c r="AN64">
        <f t="shared" si="41"/>
        <v>0</v>
      </c>
      <c r="AO64">
        <f t="shared" si="42"/>
        <v>0</v>
      </c>
      <c r="AP64">
        <f t="shared" si="43"/>
        <v>-2.1226565882979812E-6</v>
      </c>
      <c r="AQ64">
        <f t="shared" si="44"/>
        <v>-1.0833233168229471E-2</v>
      </c>
      <c r="AR64">
        <f t="shared" si="45"/>
        <v>-1.0835355824817769E-2</v>
      </c>
      <c r="AS64">
        <f t="shared" si="46"/>
        <v>-3.5264802198818369E-3</v>
      </c>
      <c r="AT64">
        <f t="shared" si="47"/>
        <v>-2.324080847080729E-3</v>
      </c>
      <c r="AU64">
        <f t="shared" si="48"/>
        <v>-1.6685916891780336E-2</v>
      </c>
      <c r="AW64">
        <v>61</v>
      </c>
      <c r="AX64">
        <f>IF(Z64&gt;0, (R64*SUMPRODUCT(K64:$K$98, X64:$X$98)-K64*$AZ$3)/Z64, 0)</f>
        <v>-698998.48383408214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250000</v>
      </c>
      <c r="S65">
        <f t="shared" si="32"/>
        <v>-1307772.0801624961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-18.300689414583228</v>
      </c>
      <c r="AC65">
        <f t="shared" si="33"/>
        <v>-16.348663408027651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-3.3545827762898393</v>
      </c>
      <c r="AI65">
        <f t="shared" si="38"/>
        <v>-3.3552078341136</v>
      </c>
      <c r="AJ65">
        <f t="shared" si="39"/>
        <v>-1.9520260065555775</v>
      </c>
      <c r="AK65">
        <f t="shared" si="61"/>
        <v>-1.2810482590208261</v>
      </c>
      <c r="AL65">
        <f t="shared" si="40"/>
        <v>-6.5882820996900033</v>
      </c>
      <c r="AN65">
        <f t="shared" si="41"/>
        <v>0</v>
      </c>
      <c r="AO65">
        <f t="shared" si="42"/>
        <v>0</v>
      </c>
      <c r="AP65">
        <f t="shared" si="43"/>
        <v>-9.0494188461416676E-7</v>
      </c>
      <c r="AQ65">
        <f t="shared" si="44"/>
        <v>-4.8566746055675632E-3</v>
      </c>
      <c r="AR65">
        <f t="shared" si="45"/>
        <v>-4.8575795474521781E-3</v>
      </c>
      <c r="AS65">
        <f t="shared" si="46"/>
        <v>-2.8260906847948422E-3</v>
      </c>
      <c r="AT65">
        <f t="shared" si="47"/>
        <v>-1.8546671711508929E-3</v>
      </c>
      <c r="AU65">
        <f t="shared" si="48"/>
        <v>-9.5383374033979132E-3</v>
      </c>
      <c r="AW65">
        <v>62</v>
      </c>
      <c r="AX65">
        <f>IF(Z65&gt;0, (R65*SUMPRODUCT(K65:$K$98, X65:$X$98)-K65*$AZ$3)/Z65, 0)</f>
        <v>-1307772.0801624961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250000</v>
      </c>
      <c r="S66">
        <f t="shared" si="32"/>
        <v>-2515499.6962325866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-16.348663408027651</v>
      </c>
      <c r="AC66">
        <f t="shared" si="33"/>
        <v>-14.600967190022676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-1.642936152758578</v>
      </c>
      <c r="AI66">
        <f t="shared" si="38"/>
        <v>-1.6432263727735494</v>
      </c>
      <c r="AJ66">
        <f t="shared" si="39"/>
        <v>-1.7476962180049753</v>
      </c>
      <c r="AK66">
        <f t="shared" si="61"/>
        <v>-1.1444064385619357</v>
      </c>
      <c r="AL66">
        <f t="shared" si="40"/>
        <v>-4.5353290293404598</v>
      </c>
      <c r="AN66">
        <f t="shared" si="41"/>
        <v>0</v>
      </c>
      <c r="AO66">
        <f t="shared" si="42"/>
        <v>0</v>
      </c>
      <c r="AP66">
        <f t="shared" si="43"/>
        <v>-3.7515421619145127E-7</v>
      </c>
      <c r="AQ66">
        <f t="shared" si="44"/>
        <v>-2.1237488555071412E-3</v>
      </c>
      <c r="AR66">
        <f t="shared" si="45"/>
        <v>-2.1241240097233331E-3</v>
      </c>
      <c r="AS66">
        <f t="shared" si="46"/>
        <v>-2.2591674281012908E-3</v>
      </c>
      <c r="AT66">
        <f t="shared" si="47"/>
        <v>-1.479322163585048E-3</v>
      </c>
      <c r="AU66">
        <f t="shared" si="48"/>
        <v>-5.8626136014096704E-3</v>
      </c>
      <c r="AW66">
        <v>63</v>
      </c>
      <c r="AX66">
        <f>IF(Z66&gt;0, (R66*SUMPRODUCT(K66:$K$98, X66:$X$98)-K66*$AZ$3)/Z66, 0)</f>
        <v>-2515499.6962325866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-4987725.8154349038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-14.600967190022676</v>
      </c>
      <c r="AC67">
        <f t="shared" ref="AC67:AC89" si="64">S67*Z67</f>
        <v>-13.038311570475916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-0.78306921090096349</v>
      </c>
      <c r="AI67">
        <f t="shared" ref="AI67:AI89" si="69">SUM(AE67:AH67)</f>
        <v>-0.78319991487360496</v>
      </c>
      <c r="AJ67">
        <f t="shared" ref="AJ67:AJ89" si="70">AB67-AC67</f>
        <v>-1.56265561954676</v>
      </c>
      <c r="AK67">
        <f t="shared" si="61"/>
        <v>-1.0220677033015875</v>
      </c>
      <c r="AL67">
        <f t="shared" ref="AL67:AL89" si="71">SUM(AI67:AK67)</f>
        <v>-3.3679232377219526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-1.5085275173000222E-7</v>
      </c>
      <c r="AQ67">
        <f t="shared" ref="AQ67:AQ89" si="75">AH67*$K67</f>
        <v>-9.0378389326756323E-4</v>
      </c>
      <c r="AR67">
        <f t="shared" ref="AR67:AR89" si="76">AI67*$K67</f>
        <v>-9.0393474601929333E-4</v>
      </c>
      <c r="AS67">
        <f t="shared" ref="AS67:AS89" si="77">AJ67*$K67</f>
        <v>-1.8035480900155376E-3</v>
      </c>
      <c r="AT67">
        <f t="shared" ref="AT67:AT89" si="78">AK67*$K67</f>
        <v>-1.1796253960874622E-3</v>
      </c>
      <c r="AU67">
        <f t="shared" ref="AU67:AU89" si="79">AL67*$K67</f>
        <v>-3.887108232122293E-3</v>
      </c>
      <c r="AW67">
        <v>64</v>
      </c>
      <c r="AX67">
        <f>IF(Z67&gt;0, (R67*SUMPRODUCT(K67:$K$98, X67:$X$98)-K67*$AZ$3)/Z67, 0)</f>
        <v>-4987725.8154349038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250000</v>
      </c>
      <c r="S68">
        <f t="shared" si="63"/>
        <v>-10211028.738597216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-13.038311570475916</v>
      </c>
      <c r="AC68">
        <f t="shared" si="64"/>
        <v>-11.642090918295729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-0.36194749505171014</v>
      </c>
      <c r="AI68">
        <f t="shared" si="69"/>
        <v>-0.36200450248561489</v>
      </c>
      <c r="AJ68">
        <f t="shared" si="70"/>
        <v>-1.3962206521801868</v>
      </c>
      <c r="AK68">
        <f t="shared" si="61"/>
        <v>-0.91268180993331416</v>
      </c>
      <c r="AL68">
        <f t="shared" si="71"/>
        <v>-2.6709069645991157</v>
      </c>
      <c r="AN68">
        <f t="shared" si="72"/>
        <v>0</v>
      </c>
      <c r="AO68">
        <f t="shared" si="73"/>
        <v>0</v>
      </c>
      <c r="AP68">
        <f t="shared" si="74"/>
        <v>-5.8745948271749172E-8</v>
      </c>
      <c r="AQ68">
        <f t="shared" si="75"/>
        <v>-3.729855453051032E-4</v>
      </c>
      <c r="AR68">
        <f t="shared" si="76"/>
        <v>-3.7304429125337493E-4</v>
      </c>
      <c r="AS68">
        <f t="shared" si="77"/>
        <v>-1.4388001807976961E-3</v>
      </c>
      <c r="AT68">
        <f t="shared" si="78"/>
        <v>-9.4051520516640552E-4</v>
      </c>
      <c r="AU68">
        <f t="shared" si="79"/>
        <v>-2.7523596772174763E-3</v>
      </c>
      <c r="AW68">
        <v>65</v>
      </c>
      <c r="AX68">
        <f>IF(Z68&gt;0, (R68*SUMPRODUCT(K68:$K$98, X68:$X$98)-K68*$AZ$3)/Z68, 0)</f>
        <v>-10211028.738597216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250000</v>
      </c>
      <c r="S69">
        <f t="shared" si="63"/>
        <v>-21640155.693001654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-11.642090918295729</v>
      </c>
      <c r="AC69">
        <f t="shared" si="64"/>
        <v>-10.395031371632593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-0.16209718850321111</v>
      </c>
      <c r="AI69">
        <f t="shared" si="69"/>
        <v>-0.16212120642507616</v>
      </c>
      <c r="AJ69">
        <f t="shared" si="70"/>
        <v>-1.2470595466631362</v>
      </c>
      <c r="AK69">
        <f t="shared" si="61"/>
        <v>-0.81494636428070111</v>
      </c>
      <c r="AL69">
        <f t="shared" si="71"/>
        <v>-2.2241271173689134</v>
      </c>
      <c r="AN69">
        <f t="shared" si="72"/>
        <v>0</v>
      </c>
      <c r="AO69">
        <f t="shared" si="73"/>
        <v>0</v>
      </c>
      <c r="AP69">
        <f t="shared" si="74"/>
        <v>-2.2098552686696302E-8</v>
      </c>
      <c r="AQ69">
        <f t="shared" si="75"/>
        <v>-1.4914334723183846E-4</v>
      </c>
      <c r="AR69">
        <f t="shared" si="76"/>
        <v>-1.4916544578452516E-4</v>
      </c>
      <c r="AS69">
        <f t="shared" si="77"/>
        <v>-1.1474019796652718E-3</v>
      </c>
      <c r="AT69">
        <f t="shared" si="78"/>
        <v>-7.4982070759872039E-4</v>
      </c>
      <c r="AU69">
        <f t="shared" si="79"/>
        <v>-2.0463881330485172E-3</v>
      </c>
      <c r="AW69">
        <v>66</v>
      </c>
      <c r="AX69">
        <f>IF(Z69&gt;0, (R69*SUMPRODUCT(K69:$K$98, X69:$X$98)-K69*$AZ$3)/Z69, 0)</f>
        <v>-21640155.693001654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250000</v>
      </c>
      <c r="S70">
        <f t="shared" si="63"/>
        <v>-47547700.753575869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-10.395031371632593</v>
      </c>
      <c r="AC70">
        <f t="shared" si="64"/>
        <v>-9.2814014683651482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-7.0088238544035966E-2</v>
      </c>
      <c r="AI70">
        <f t="shared" si="69"/>
        <v>-7.0097998638973535E-2</v>
      </c>
      <c r="AJ70">
        <f t="shared" si="70"/>
        <v>-1.1136299032674444</v>
      </c>
      <c r="AK70">
        <f t="shared" si="61"/>
        <v>-0.72765219601428155</v>
      </c>
      <c r="AL70">
        <f t="shared" si="71"/>
        <v>-1.9113800979206994</v>
      </c>
      <c r="AN70">
        <f t="shared" si="72"/>
        <v>0</v>
      </c>
      <c r="AO70">
        <f t="shared" si="73"/>
        <v>0</v>
      </c>
      <c r="AP70">
        <f t="shared" si="74"/>
        <v>-8.0179699253470289E-9</v>
      </c>
      <c r="AQ70">
        <f t="shared" si="75"/>
        <v>-5.7577860908217261E-5</v>
      </c>
      <c r="AR70">
        <f t="shared" si="76"/>
        <v>-5.7585878878142604E-5</v>
      </c>
      <c r="AS70">
        <f t="shared" si="77"/>
        <v>-9.1485289123478147E-4</v>
      </c>
      <c r="AT70">
        <f t="shared" si="78"/>
        <v>-5.9777015091263511E-4</v>
      </c>
      <c r="AU70">
        <f t="shared" si="79"/>
        <v>-1.570208921025559E-3</v>
      </c>
      <c r="AW70">
        <v>67</v>
      </c>
      <c r="AX70">
        <f>IF(Z70&gt;0, (R70*SUMPRODUCT(K70:$K$98, X70:$X$98)-K70*$AZ$3)/Z70, 0)</f>
        <v>-47547700.753575869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250000</v>
      </c>
      <c r="S71">
        <f t="shared" si="63"/>
        <v>-108391971.96857381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-9.2814014683651482</v>
      </c>
      <c r="AC71">
        <f t="shared" si="64"/>
        <v>-8.2870134688915211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-2.9198938471856596E-2</v>
      </c>
      <c r="AI71">
        <f t="shared" si="69"/>
        <v>-2.9202761178150422E-2</v>
      </c>
      <c r="AJ71">
        <f t="shared" si="70"/>
        <v>-0.9943879994736271</v>
      </c>
      <c r="AK71">
        <f t="shared" si="61"/>
        <v>-0.64969810278556039</v>
      </c>
      <c r="AL71">
        <f t="shared" si="71"/>
        <v>-1.673288863437338</v>
      </c>
      <c r="AN71">
        <f t="shared" si="72"/>
        <v>0</v>
      </c>
      <c r="AO71">
        <f t="shared" si="73"/>
        <v>0</v>
      </c>
      <c r="AP71">
        <f t="shared" si="74"/>
        <v>-2.803904965410171E-9</v>
      </c>
      <c r="AQ71">
        <f t="shared" si="75"/>
        <v>-2.1417038682295392E-5</v>
      </c>
      <c r="AR71">
        <f t="shared" si="76"/>
        <v>-2.1419842587260803E-5</v>
      </c>
      <c r="AS71">
        <f t="shared" si="77"/>
        <v>-7.2937056497666757E-4</v>
      </c>
      <c r="AT71">
        <f t="shared" si="78"/>
        <v>-4.7654504332696456E-4</v>
      </c>
      <c r="AU71">
        <f t="shared" si="79"/>
        <v>-1.227335450890893E-3</v>
      </c>
      <c r="AW71">
        <v>68</v>
      </c>
      <c r="AX71">
        <f>IF(Z71&gt;0, (R71*SUMPRODUCT(K71:$K$98, X71:$X$98)-K71*$AZ$3)/Z71, 0)</f>
        <v>-108391971.96857381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250000</v>
      </c>
      <c r="S72">
        <f t="shared" si="63"/>
        <v>-256969977.0133459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-8.2870134688915211</v>
      </c>
      <c r="AC72">
        <f t="shared" si="64"/>
        <v>-7.3991370490243682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-1.1723951091890101E-2</v>
      </c>
      <c r="AI72">
        <f t="shared" si="69"/>
        <v>-1.1725390780902612E-2</v>
      </c>
      <c r="AJ72">
        <f t="shared" si="70"/>
        <v>-0.88787641986715293</v>
      </c>
      <c r="AK72">
        <f t="shared" ref="AK72:AK89" si="92">G72*SUM(AB72:AB72, AE72:AF72)</f>
        <v>-0.58009094282240659</v>
      </c>
      <c r="AL72">
        <f t="shared" si="71"/>
        <v>-1.479692753470462</v>
      </c>
      <c r="AN72">
        <f t="shared" si="72"/>
        <v>0</v>
      </c>
      <c r="AO72">
        <f t="shared" si="73"/>
        <v>0</v>
      </c>
      <c r="AP72">
        <f t="shared" si="74"/>
        <v>-9.4285091235712253E-10</v>
      </c>
      <c r="AQ72">
        <f t="shared" si="75"/>
        <v>-7.6780039906968382E-6</v>
      </c>
      <c r="AR72">
        <f t="shared" si="76"/>
        <v>-7.6789468416091965E-6</v>
      </c>
      <c r="AS72">
        <f t="shared" si="77"/>
        <v>-5.8146939044306312E-4</v>
      </c>
      <c r="AT72">
        <f t="shared" si="78"/>
        <v>-3.7990098551660524E-4</v>
      </c>
      <c r="AU72">
        <f t="shared" si="79"/>
        <v>-9.690493228012775E-4</v>
      </c>
      <c r="AW72">
        <v>69</v>
      </c>
      <c r="AX72">
        <f>IF(Z72&gt;0, (R72*SUMPRODUCT(K72:$K$98, X72:$X$98)-K72*$AZ$3)/Z72, 0)</f>
        <v>-256969977.0133459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250000</v>
      </c>
      <c r="S73">
        <f t="shared" si="63"/>
        <v>-635034068.7740221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-7.3991370490243682</v>
      </c>
      <c r="AC73">
        <f t="shared" si="64"/>
        <v>-6.6063788012195781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-4.5256636129674312E-3</v>
      </c>
      <c r="AI73">
        <f t="shared" si="69"/>
        <v>-4.5261837723672236E-3</v>
      </c>
      <c r="AJ73">
        <f t="shared" si="70"/>
        <v>-0.79275824780479009</v>
      </c>
      <c r="AK73">
        <f t="shared" si="92"/>
        <v>-0.51793959343170581</v>
      </c>
      <c r="AL73">
        <f t="shared" si="71"/>
        <v>-1.3152240250088632</v>
      </c>
      <c r="AN73">
        <f t="shared" si="72"/>
        <v>0</v>
      </c>
      <c r="AO73">
        <f t="shared" si="73"/>
        <v>0</v>
      </c>
      <c r="AP73">
        <f t="shared" si="74"/>
        <v>-3.0415346176654107E-10</v>
      </c>
      <c r="AQ73">
        <f t="shared" si="75"/>
        <v>-2.6462969913170764E-6</v>
      </c>
      <c r="AR73">
        <f t="shared" si="76"/>
        <v>-2.6466011447788431E-6</v>
      </c>
      <c r="AS73">
        <f t="shared" si="77"/>
        <v>-4.6355052991489551E-4</v>
      </c>
      <c r="AT73">
        <f t="shared" si="78"/>
        <v>-3.0285547159427745E-4</v>
      </c>
      <c r="AU73">
        <f t="shared" si="79"/>
        <v>-7.690526026539518E-4</v>
      </c>
      <c r="AW73">
        <v>70</v>
      </c>
      <c r="AX73">
        <f>IF(Z73&gt;0, (R73*SUMPRODUCT(K73:$K$98, X73:$X$98)-K73*$AZ$3)/Z73, 0)</f>
        <v>-635034068.7740221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250000</v>
      </c>
      <c r="S74">
        <f t="shared" si="63"/>
        <v>-1639566576.2782397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-6.6063788012195781</v>
      </c>
      <c r="AC74">
        <f t="shared" si="64"/>
        <v>-5.8985547280444441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-1.6753814029877223E-3</v>
      </c>
      <c r="AI74">
        <f t="shared" si="69"/>
        <v>-1.6755612845129188E-3</v>
      </c>
      <c r="AJ74">
        <f t="shared" si="70"/>
        <v>-0.70782407317513396</v>
      </c>
      <c r="AK74">
        <f t="shared" si="92"/>
        <v>-0.46244651608537052</v>
      </c>
      <c r="AL74">
        <f t="shared" si="71"/>
        <v>-1.1719461505450175</v>
      </c>
      <c r="AN74">
        <f t="shared" si="72"/>
        <v>0</v>
      </c>
      <c r="AO74">
        <f t="shared" si="73"/>
        <v>0</v>
      </c>
      <c r="AP74">
        <f t="shared" si="74"/>
        <v>-9.3912813446933586E-11</v>
      </c>
      <c r="AQ74">
        <f t="shared" si="75"/>
        <v>-8.7468560753709836E-7</v>
      </c>
      <c r="AR74">
        <f t="shared" si="76"/>
        <v>-8.7477952035054523E-7</v>
      </c>
      <c r="AS74">
        <f t="shared" si="77"/>
        <v>-3.6954184185791197E-4</v>
      </c>
      <c r="AT74">
        <f t="shared" si="78"/>
        <v>-2.4143476294663819E-4</v>
      </c>
      <c r="AU74">
        <f t="shared" si="79"/>
        <v>-6.1185138432490074E-4</v>
      </c>
      <c r="AW74">
        <v>71</v>
      </c>
      <c r="AX74">
        <f>IF(Z74&gt;0, (R74*SUMPRODUCT(K74:$K$98, X74:$X$98)-K74*$AZ$3)/Z74, 0)</f>
        <v>-1639566576.2782397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250000</v>
      </c>
      <c r="S75">
        <f t="shared" si="63"/>
        <v>-4432385386.8321562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-5.8985547280444441</v>
      </c>
      <c r="AC75">
        <f t="shared" si="64"/>
        <v>-5.2665674603442252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-5.9336314679598419E-4</v>
      </c>
      <c r="AI75">
        <f t="shared" si="69"/>
        <v>-5.9342255687656962E-4</v>
      </c>
      <c r="AJ75">
        <f t="shared" si="70"/>
        <v>-0.63198726770021896</v>
      </c>
      <c r="AK75">
        <f t="shared" si="92"/>
        <v>-0.41289883096311114</v>
      </c>
      <c r="AL75">
        <f t="shared" si="71"/>
        <v>-1.0454795212202066</v>
      </c>
      <c r="AN75">
        <f t="shared" si="72"/>
        <v>0</v>
      </c>
      <c r="AO75">
        <f t="shared" si="73"/>
        <v>0</v>
      </c>
      <c r="AP75">
        <f t="shared" si="74"/>
        <v>-2.7693663374837407E-11</v>
      </c>
      <c r="AQ75">
        <f t="shared" si="75"/>
        <v>-2.7659277827074263E-7</v>
      </c>
      <c r="AR75">
        <f t="shared" si="76"/>
        <v>-2.7662047193411753E-7</v>
      </c>
      <c r="AS75">
        <f t="shared" si="77"/>
        <v>-2.9459718748768473E-4</v>
      </c>
      <c r="AT75">
        <f t="shared" si="78"/>
        <v>-1.9247038751480744E-4</v>
      </c>
      <c r="AU75">
        <f t="shared" si="79"/>
        <v>-4.8734419547442627E-4</v>
      </c>
      <c r="AW75">
        <v>72</v>
      </c>
      <c r="AX75">
        <f>IF(Z75&gt;0, (R75*SUMPRODUCT(K75:$K$98, X75:$X$98)-K75*$AZ$3)/Z75, 0)</f>
        <v>-4432385386.8321562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250000</v>
      </c>
      <c r="S76">
        <f t="shared" si="63"/>
        <v>-12577658073.668581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-5.2665674603442252</v>
      </c>
      <c r="AC76">
        <f t="shared" si="64"/>
        <v>-4.7022926098068014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-2.0061471280610903E-4</v>
      </c>
      <c r="AI76">
        <f t="shared" si="69"/>
        <v>-2.0063340584332734E-4</v>
      </c>
      <c r="AJ76">
        <f t="shared" si="70"/>
        <v>-0.56427485053742377</v>
      </c>
      <c r="AK76">
        <f t="shared" si="92"/>
        <v>-0.36865972222409582</v>
      </c>
      <c r="AL76">
        <f t="shared" si="71"/>
        <v>-0.9331352061673629</v>
      </c>
      <c r="AN76">
        <f t="shared" si="72"/>
        <v>0</v>
      </c>
      <c r="AO76">
        <f t="shared" si="73"/>
        <v>0</v>
      </c>
      <c r="AP76">
        <f t="shared" si="74"/>
        <v>-7.7800451160279925E-12</v>
      </c>
      <c r="AQ76">
        <f t="shared" si="75"/>
        <v>-8.3495875942578917E-8</v>
      </c>
      <c r="AR76">
        <f t="shared" si="76"/>
        <v>-8.3503655987694955E-8</v>
      </c>
      <c r="AS76">
        <f t="shared" si="77"/>
        <v>-2.3485128413051909E-4</v>
      </c>
      <c r="AT76">
        <f t="shared" si="78"/>
        <v>-1.5343623606309777E-4</v>
      </c>
      <c r="AU76">
        <f t="shared" si="79"/>
        <v>-3.8837102384960457E-4</v>
      </c>
      <c r="AW76">
        <v>73</v>
      </c>
      <c r="AX76">
        <f>IF(Z76&gt;0, (R76*SUMPRODUCT(K76:$K$98, X76:$X$98)-K76*$AZ$3)/Z76, 0)</f>
        <v>-12577658073.668581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250000</v>
      </c>
      <c r="S77">
        <f t="shared" si="63"/>
        <v>-37570777526.783844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-4.7022926098068014</v>
      </c>
      <c r="AC77">
        <f t="shared" si="64"/>
        <v>-4.1984756155078538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-6.4593425313269761E-5</v>
      </c>
      <c r="AI77">
        <f t="shared" si="69"/>
        <v>-6.4599012735053242E-5</v>
      </c>
      <c r="AJ77">
        <f t="shared" si="70"/>
        <v>-0.50381699429894766</v>
      </c>
      <c r="AK77">
        <f t="shared" si="92"/>
        <v>-0.32916048268647613</v>
      </c>
      <c r="AL77">
        <f t="shared" si="71"/>
        <v>-0.83304207599815883</v>
      </c>
      <c r="AN77">
        <f t="shared" si="72"/>
        <v>0</v>
      </c>
      <c r="AO77">
        <f t="shared" si="73"/>
        <v>0</v>
      </c>
      <c r="AP77">
        <f t="shared" si="74"/>
        <v>-2.0763266524079062E-12</v>
      </c>
      <c r="AQ77">
        <f t="shared" si="75"/>
        <v>-2.4003387563262753E-8</v>
      </c>
      <c r="AR77">
        <f t="shared" si="76"/>
        <v>-2.4005463889915159E-8</v>
      </c>
      <c r="AS77">
        <f t="shared" si="77"/>
        <v>-1.8722206658750126E-4</v>
      </c>
      <c r="AT77">
        <f t="shared" si="78"/>
        <v>-1.2231843408389413E-4</v>
      </c>
      <c r="AU77">
        <f t="shared" si="79"/>
        <v>-3.0956450613528529E-4</v>
      </c>
      <c r="AW77">
        <v>74</v>
      </c>
      <c r="AX77">
        <f>IF(Z77&gt;0, (R77*SUMPRODUCT(K77:$K$98, X77:$X$98)-K77*$AZ$3)/Z77, 0)</f>
        <v>-37570777526.783844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250000</v>
      </c>
      <c r="S78">
        <f t="shared" si="63"/>
        <v>-118475418688.08878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-4.1984756155078538</v>
      </c>
      <c r="AC78">
        <f t="shared" si="64"/>
        <v>-3.7486389629087205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-1.9747575947346086E-5</v>
      </c>
      <c r="AI78">
        <f t="shared" si="69"/>
        <v>-1.9749157979722261E-5</v>
      </c>
      <c r="AJ78">
        <f t="shared" si="70"/>
        <v>-0.4498366525991333</v>
      </c>
      <c r="AK78">
        <f t="shared" si="92"/>
        <v>-0.29389329308554979</v>
      </c>
      <c r="AL78">
        <f t="shared" si="71"/>
        <v>-0.74374969484266273</v>
      </c>
      <c r="AN78">
        <f t="shared" si="72"/>
        <v>0</v>
      </c>
      <c r="AO78">
        <f t="shared" si="73"/>
        <v>0</v>
      </c>
      <c r="AP78">
        <f t="shared" si="74"/>
        <v>-5.2490603558758E-13</v>
      </c>
      <c r="AQ78">
        <f t="shared" si="75"/>
        <v>-6.5520920804720426E-9</v>
      </c>
      <c r="AR78">
        <f t="shared" si="76"/>
        <v>-6.5526169865076307E-9</v>
      </c>
      <c r="AS78">
        <f t="shared" si="77"/>
        <v>-1.4925230199694142E-4</v>
      </c>
      <c r="AT78">
        <f t="shared" si="78"/>
        <v>-9.7511508413186627E-5</v>
      </c>
      <c r="AU78">
        <f t="shared" si="79"/>
        <v>-2.4677036302711455E-4</v>
      </c>
      <c r="AW78">
        <v>75</v>
      </c>
      <c r="AX78">
        <f>IF(Z78&gt;0, (R78*SUMPRODUCT(K78:$K$98, X78:$X$98)-K78*$AZ$3)/Z78, 0)</f>
        <v>-118475418688.08878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250000</v>
      </c>
      <c r="S79">
        <f t="shared" si="63"/>
        <v>-395520112913.4682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-3.7486389629087205</v>
      </c>
      <c r="AC79">
        <f t="shared" si="64"/>
        <v>-3.3469990796371336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-5.7154920707401696E-6</v>
      </c>
      <c r="AI79">
        <f t="shared" si="69"/>
        <v>-5.7159151843784346E-6</v>
      </c>
      <c r="AJ79">
        <f t="shared" si="70"/>
        <v>-0.40163988327158684</v>
      </c>
      <c r="AK79">
        <f t="shared" si="92"/>
        <v>-0.26240472740361048</v>
      </c>
      <c r="AL79">
        <f t="shared" si="71"/>
        <v>-0.66405032659038166</v>
      </c>
      <c r="AN79">
        <f t="shared" si="72"/>
        <v>0</v>
      </c>
      <c r="AO79">
        <f t="shared" si="73"/>
        <v>0</v>
      </c>
      <c r="AP79">
        <f t="shared" si="74"/>
        <v>-1.2534447653802283E-13</v>
      </c>
      <c r="AQ79">
        <f t="shared" si="75"/>
        <v>-1.6931748281657082E-9</v>
      </c>
      <c r="AR79">
        <f t="shared" si="76"/>
        <v>-1.6933001726422461E-9</v>
      </c>
      <c r="AS79">
        <f t="shared" si="77"/>
        <v>-1.1898302577030722E-4</v>
      </c>
      <c r="AT79">
        <f t="shared" si="78"/>
        <v>-7.7735577922679222E-5</v>
      </c>
      <c r="AU79">
        <f t="shared" si="79"/>
        <v>-1.9672029699315907E-4</v>
      </c>
      <c r="AW79">
        <v>76</v>
      </c>
      <c r="AX79">
        <f>IF(Z79&gt;0, (R79*SUMPRODUCT(K79:$K$98, X79:$X$98)-K79*$AZ$3)/Z79, 0)</f>
        <v>-395520112913.4682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250000</v>
      </c>
      <c r="S80">
        <f t="shared" si="63"/>
        <v>-1416931754199.958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-3.3469990796371336</v>
      </c>
      <c r="AC80">
        <f t="shared" si="64"/>
        <v>-2.9883920368448811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-1.5671478708744696E-6</v>
      </c>
      <c r="AI80">
        <f t="shared" si="69"/>
        <v>-1.5672533238021773E-6</v>
      </c>
      <c r="AJ80">
        <f t="shared" si="70"/>
        <v>-0.35860704279225253</v>
      </c>
      <c r="AK80">
        <f t="shared" si="92"/>
        <v>-0.23428993557459937</v>
      </c>
      <c r="AL80">
        <f t="shared" si="71"/>
        <v>-0.59289854562017563</v>
      </c>
      <c r="AN80">
        <f t="shared" si="72"/>
        <v>0</v>
      </c>
      <c r="AO80">
        <f t="shared" si="73"/>
        <v>0</v>
      </c>
      <c r="AP80">
        <f t="shared" si="74"/>
        <v>-2.7892586959420468E-14</v>
      </c>
      <c r="AQ80">
        <f t="shared" si="75"/>
        <v>-4.145148856164807E-10</v>
      </c>
      <c r="AR80">
        <f t="shared" si="76"/>
        <v>-4.1454277820344015E-10</v>
      </c>
      <c r="AS80">
        <f t="shared" si="77"/>
        <v>-9.4852540776097465E-5</v>
      </c>
      <c r="AT80">
        <f t="shared" si="78"/>
        <v>-6.1970326891747955E-5</v>
      </c>
      <c r="AU80">
        <f t="shared" si="79"/>
        <v>-1.568232822106236E-4</v>
      </c>
      <c r="AW80">
        <v>77</v>
      </c>
      <c r="AX80">
        <f>IF(Z80&gt;0, (R80*SUMPRODUCT(K80:$K$98, X80:$X$98)-K80*$AZ$3)/Z80, 0)</f>
        <v>-1416931754199.958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250000</v>
      </c>
      <c r="S81">
        <f t="shared" si="63"/>
        <v>-5474068410241.375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-2.9883920368448811</v>
      </c>
      <c r="AC81">
        <f t="shared" si="64"/>
        <v>-2.6682071761116921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-4.0013531371212477E-7</v>
      </c>
      <c r="AI81">
        <f t="shared" si="69"/>
        <v>-4.0015968504781287E-7</v>
      </c>
      <c r="AJ81">
        <f t="shared" si="70"/>
        <v>-0.32018486073318897</v>
      </c>
      <c r="AK81">
        <f t="shared" si="92"/>
        <v>-0.20918744257914171</v>
      </c>
      <c r="AL81">
        <f t="shared" si="71"/>
        <v>-0.5293727034720157</v>
      </c>
      <c r="AN81">
        <f t="shared" si="72"/>
        <v>0</v>
      </c>
      <c r="AO81">
        <f t="shared" si="73"/>
        <v>0</v>
      </c>
      <c r="AP81">
        <f t="shared" si="74"/>
        <v>-5.7556113862406362E-15</v>
      </c>
      <c r="AQ81">
        <f t="shared" si="75"/>
        <v>-9.449721579123549E-11</v>
      </c>
      <c r="AR81">
        <f t="shared" si="76"/>
        <v>-9.4502971402621723E-11</v>
      </c>
      <c r="AS81">
        <f t="shared" si="77"/>
        <v>-7.5615865035993235E-5</v>
      </c>
      <c r="AT81">
        <f t="shared" si="78"/>
        <v>-4.9402365211983145E-5</v>
      </c>
      <c r="AU81">
        <f t="shared" si="79"/>
        <v>-1.2501832475094777E-4</v>
      </c>
      <c r="AW81">
        <v>78</v>
      </c>
      <c r="AX81">
        <f>IF(Z81&gt;0, (R81*SUMPRODUCT(K81:$K$98, X81:$X$98)-K81*$AZ$3)/Z81, 0)</f>
        <v>-5474068410241.375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250000</v>
      </c>
      <c r="S82">
        <f t="shared" si="63"/>
        <v>-22934154833675.941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-2.6682071761116921</v>
      </c>
      <c r="AC82">
        <f t="shared" si="64"/>
        <v>-2.3823278358957398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-9.4668898345471585E-8</v>
      </c>
      <c r="AI82">
        <f t="shared" si="69"/>
        <v>-9.4674092188133701E-8</v>
      </c>
      <c r="AJ82">
        <f t="shared" si="70"/>
        <v>-0.28587934021595229</v>
      </c>
      <c r="AK82">
        <f t="shared" si="92"/>
        <v>-0.18677450232781848</v>
      </c>
      <c r="AL82">
        <f t="shared" si="71"/>
        <v>-0.47265393721786297</v>
      </c>
      <c r="AN82">
        <f t="shared" si="72"/>
        <v>0</v>
      </c>
      <c r="AO82">
        <f t="shared" si="73"/>
        <v>0</v>
      </c>
      <c r="AP82">
        <f t="shared" si="74"/>
        <v>-1.095173428143206E-15</v>
      </c>
      <c r="AQ82">
        <f t="shared" si="75"/>
        <v>-1.9961879610972493E-11</v>
      </c>
      <c r="AR82">
        <f t="shared" si="76"/>
        <v>-1.9962974784400637E-11</v>
      </c>
      <c r="AS82">
        <f t="shared" si="77"/>
        <v>-6.0280504710532128E-5</v>
      </c>
      <c r="AT82">
        <f t="shared" si="78"/>
        <v>-3.9383263088806802E-5</v>
      </c>
      <c r="AU82">
        <f t="shared" si="79"/>
        <v>-9.9663787762313725E-5</v>
      </c>
      <c r="AW82">
        <v>79</v>
      </c>
      <c r="AX82">
        <f>IF(Z82&gt;0, (R82*SUMPRODUCT(K82:$K$98, X82:$X$98)-K82*$AZ$3)/Z82, 0)</f>
        <v>-22934154833675.941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250000</v>
      </c>
      <c r="S83">
        <f t="shared" si="63"/>
        <v>-104870910348005.89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-2.3823278358957398</v>
      </c>
      <c r="AC83">
        <f t="shared" si="64"/>
        <v>-2.1270784249242292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-2.0638814682556735E-8</v>
      </c>
      <c r="AI83">
        <f t="shared" si="69"/>
        <v>-2.0639828823855723E-8</v>
      </c>
      <c r="AJ83">
        <f t="shared" si="70"/>
        <v>-0.25524941097151066</v>
      </c>
      <c r="AK83">
        <f t="shared" si="92"/>
        <v>-0.16676294851270179</v>
      </c>
      <c r="AL83">
        <f t="shared" si="71"/>
        <v>-0.4220123801240413</v>
      </c>
      <c r="AN83">
        <f t="shared" si="72"/>
        <v>0</v>
      </c>
      <c r="AO83">
        <f t="shared" si="73"/>
        <v>0</v>
      </c>
      <c r="AP83">
        <f t="shared" si="74"/>
        <v>-1.909301681277816E-16</v>
      </c>
      <c r="AQ83">
        <f t="shared" si="75"/>
        <v>-3.8856245783868684E-12</v>
      </c>
      <c r="AR83">
        <f t="shared" si="76"/>
        <v>-3.8858155085549971E-12</v>
      </c>
      <c r="AS83">
        <f t="shared" si="77"/>
        <v>-4.8055249303048061E-5</v>
      </c>
      <c r="AT83">
        <f t="shared" si="78"/>
        <v>-3.139609621345495E-5</v>
      </c>
      <c r="AU83">
        <f t="shared" si="79"/>
        <v>-7.9451349402318529E-5</v>
      </c>
      <c r="AW83">
        <v>80</v>
      </c>
      <c r="AX83">
        <f>IF(Z83&gt;0, (R83*SUMPRODUCT(K83:$K$98, X83:$X$98)-K83*$AZ$3)/Z83, 0)</f>
        <v>-104870910348005.89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250000</v>
      </c>
      <c r="S84">
        <f t="shared" si="63"/>
        <v>-527312467153061.06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-2.1270784249242292</v>
      </c>
      <c r="AC84">
        <f t="shared" si="64"/>
        <v>-1.8991771651142999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-4.1195953605662884E-9</v>
      </c>
      <c r="AI84">
        <f t="shared" si="69"/>
        <v>-4.1197754413801719E-9</v>
      </c>
      <c r="AJ84">
        <f t="shared" si="70"/>
        <v>-0.22790125980992926</v>
      </c>
      <c r="AK84">
        <f t="shared" si="92"/>
        <v>-0.14889548974469605</v>
      </c>
      <c r="AL84">
        <f t="shared" si="71"/>
        <v>-0.37679675367440074</v>
      </c>
      <c r="AN84">
        <f t="shared" si="72"/>
        <v>0</v>
      </c>
      <c r="AO84">
        <f t="shared" si="73"/>
        <v>0</v>
      </c>
      <c r="AP84">
        <f t="shared" si="74"/>
        <v>-3.0270912186712161E-17</v>
      </c>
      <c r="AQ84">
        <f t="shared" si="75"/>
        <v>-6.9248859284547377E-13</v>
      </c>
      <c r="AR84">
        <f t="shared" si="76"/>
        <v>-6.9251886375766058E-13</v>
      </c>
      <c r="AS84">
        <f t="shared" si="77"/>
        <v>-3.8309350530920712E-5</v>
      </c>
      <c r="AT84">
        <f t="shared" si="78"/>
        <v>-2.5028775680572845E-5</v>
      </c>
      <c r="AU84">
        <f t="shared" si="79"/>
        <v>-6.3338126904012427E-5</v>
      </c>
      <c r="AW84">
        <v>81</v>
      </c>
      <c r="AX84">
        <f>IF(Z84&gt;0, (R84*SUMPRODUCT(K84:$K$98, X84:$X$98)-K84*$AZ$3)/Z84, 0)</f>
        <v>-527312467153061.06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250000</v>
      </c>
      <c r="S85">
        <f t="shared" si="63"/>
        <v>-2943125849203448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-1.8991771651142999</v>
      </c>
      <c r="AC85">
        <f t="shared" si="64"/>
        <v>-1.695693897424086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-7.4736151454487139E-10</v>
      </c>
      <c r="AI85">
        <f t="shared" si="69"/>
        <v>-7.4739032224770689E-10</v>
      </c>
      <c r="AJ85">
        <f t="shared" si="70"/>
        <v>-0.20348326769021385</v>
      </c>
      <c r="AK85">
        <f t="shared" si="92"/>
        <v>-0.13294240155800099</v>
      </c>
      <c r="AL85">
        <f t="shared" si="71"/>
        <v>-0.33642566999560519</v>
      </c>
      <c r="AN85">
        <f t="shared" si="72"/>
        <v>0</v>
      </c>
      <c r="AO85">
        <f t="shared" si="73"/>
        <v>0</v>
      </c>
      <c r="AP85">
        <f t="shared" si="74"/>
        <v>-4.3236314694955252E-18</v>
      </c>
      <c r="AQ85">
        <f t="shared" si="75"/>
        <v>-1.1216846347772344E-13</v>
      </c>
      <c r="AR85">
        <f t="shared" si="76"/>
        <v>-1.1217278710919294E-13</v>
      </c>
      <c r="AS85">
        <f t="shared" si="77"/>
        <v>-3.0539979696622716E-5</v>
      </c>
      <c r="AT85">
        <f t="shared" si="78"/>
        <v>-1.9952786735186067E-5</v>
      </c>
      <c r="AU85">
        <f t="shared" si="79"/>
        <v>-5.0492766543981573E-5</v>
      </c>
      <c r="AW85">
        <v>82</v>
      </c>
      <c r="AX85">
        <f>IF(Z85&gt;0, (R85*SUMPRODUCT(K85:$K$98, X85:$X$98)-K85*$AZ$3)/Z85, 0)</f>
        <v>-2943125849203448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250000</v>
      </c>
      <c r="S86">
        <f t="shared" si="63"/>
        <v>-1.8457112907124112E+16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-1.695693897424086</v>
      </c>
      <c r="AC86">
        <f t="shared" si="64"/>
        <v>-1.5140124084144608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-1.2209096174405888E-10</v>
      </c>
      <c r="AI86">
        <f t="shared" si="69"/>
        <v>-1.2209506317751717E-10</v>
      </c>
      <c r="AJ86">
        <f t="shared" si="70"/>
        <v>-0.18168148900962522</v>
      </c>
      <c r="AK86">
        <f t="shared" si="92"/>
        <v>-0.11869857281968603</v>
      </c>
      <c r="AL86">
        <f t="shared" si="71"/>
        <v>-0.30038006195140632</v>
      </c>
      <c r="AN86">
        <f t="shared" si="72"/>
        <v>0</v>
      </c>
      <c r="AO86">
        <f t="shared" si="73"/>
        <v>0</v>
      </c>
      <c r="AP86">
        <f t="shared" si="74"/>
        <v>-5.4961387508781221E-19</v>
      </c>
      <c r="AQ86">
        <f t="shared" si="75"/>
        <v>-1.6360837565634912E-14</v>
      </c>
      <c r="AR86">
        <f t="shared" si="76"/>
        <v>-1.6361387179509999E-14</v>
      </c>
      <c r="AS86">
        <f t="shared" si="77"/>
        <v>-2.4346284834747867E-5</v>
      </c>
      <c r="AT86">
        <f t="shared" si="78"/>
        <v>-1.5906239425377212E-5</v>
      </c>
      <c r="AU86">
        <f t="shared" si="79"/>
        <v>-4.0252524276486462E-5</v>
      </c>
      <c r="AW86">
        <v>83</v>
      </c>
      <c r="AX86">
        <f>IF(Z86&gt;0, (R86*SUMPRODUCT(K86:$K$98, X86:$X$98)-K86*$AZ$3)/Z86, 0)</f>
        <v>-1.8457112907124112E+16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250000</v>
      </c>
      <c r="S87">
        <f t="shared" si="63"/>
        <v>-1.3207528011695566E+17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-1.5140124084144608</v>
      </c>
      <c r="AC87">
        <f t="shared" si="64"/>
        <v>-1.3517967932272112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-1.7743333691191809E-11</v>
      </c>
      <c r="AI87">
        <f t="shared" si="69"/>
        <v>-1.7743845443577279E-11</v>
      </c>
      <c r="AJ87">
        <f t="shared" si="70"/>
        <v>-0.16221561518724958</v>
      </c>
      <c r="AK87">
        <f t="shared" si="92"/>
        <v>-0.10598086858901226</v>
      </c>
      <c r="AL87">
        <f t="shared" si="71"/>
        <v>-0.26819648379400568</v>
      </c>
      <c r="AN87">
        <f t="shared" si="72"/>
        <v>0</v>
      </c>
      <c r="AO87">
        <f t="shared" si="73"/>
        <v>0</v>
      </c>
      <c r="AP87">
        <f t="shared" si="74"/>
        <v>-6.122994525735425E-20</v>
      </c>
      <c r="AQ87">
        <f t="shared" si="75"/>
        <v>-2.1229473109316842E-15</v>
      </c>
      <c r="AR87">
        <f t="shared" si="76"/>
        <v>-2.1230085408769416E-15</v>
      </c>
      <c r="AS87">
        <f t="shared" si="77"/>
        <v>-1.9408709211384327E-5</v>
      </c>
      <c r="AT87">
        <f t="shared" si="78"/>
        <v>-1.2680356684772195E-5</v>
      </c>
      <c r="AU87">
        <f t="shared" si="79"/>
        <v>-3.2089065898279533E-5</v>
      </c>
      <c r="AW87">
        <v>84</v>
      </c>
      <c r="AX87">
        <f>IF(Z87&gt;0, (R87*SUMPRODUCT(K87:$K$98, X87:$X$98)-K87*$AZ$3)/Z87, 0)</f>
        <v>-1.3207528011695566E+17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250000</v>
      </c>
      <c r="S88">
        <f t="shared" si="63"/>
        <v>-1.1002946169522757E+18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-1.3517967932272112</v>
      </c>
      <c r="AC88">
        <f t="shared" si="64"/>
        <v>-1.2069614225242977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-2.2589383434660356E-12</v>
      </c>
      <c r="AI88">
        <f t="shared" si="69"/>
        <v>-2.2589931906589568E-12</v>
      </c>
      <c r="AJ88">
        <f t="shared" si="70"/>
        <v>-0.14483537070291352</v>
      </c>
      <c r="AK88">
        <f t="shared" si="92"/>
        <v>-9.4625775525904801E-2</v>
      </c>
      <c r="AL88">
        <f t="shared" si="71"/>
        <v>-0.23946114623107734</v>
      </c>
      <c r="AN88">
        <f t="shared" si="72"/>
        <v>0</v>
      </c>
      <c r="AO88">
        <f t="shared" si="73"/>
        <v>0</v>
      </c>
      <c r="AP88">
        <f t="shared" si="74"/>
        <v>-5.8592277301990394E-21</v>
      </c>
      <c r="AQ88">
        <f t="shared" si="75"/>
        <v>-2.4131835154891867E-16</v>
      </c>
      <c r="AR88">
        <f t="shared" si="76"/>
        <v>-2.4132421077664882E-16</v>
      </c>
      <c r="AS88">
        <f t="shared" si="77"/>
        <v>-1.5472504154484971E-5</v>
      </c>
      <c r="AT88">
        <f t="shared" si="78"/>
        <v>-1.0108702714263654E-5</v>
      </c>
      <c r="AU88">
        <f t="shared" si="79"/>
        <v>-2.5581206868989954E-5</v>
      </c>
      <c r="AW88">
        <v>85</v>
      </c>
      <c r="AX88">
        <f>IF(Z88&gt;0, (R88*SUMPRODUCT(K88:$K$98, X88:$X$98)-K88*$AZ$3)/Z88, 0)</f>
        <v>-1.1002946169522757E+18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-1.2069614225242977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-1.2069614225242977</v>
      </c>
      <c r="AK89">
        <f t="shared" si="92"/>
        <v>-8.4487299576700842E-2</v>
      </c>
      <c r="AL89">
        <f t="shared" si="71"/>
        <v>-1.2914487221012727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-2.6157266652674279E-17</v>
      </c>
      <c r="AR89">
        <f t="shared" si="76"/>
        <v>-2.6157266652674279E-17</v>
      </c>
      <c r="AS89">
        <f t="shared" si="77"/>
        <v>-1.1512279876849113E-4</v>
      </c>
      <c r="AT89">
        <f t="shared" si="78"/>
        <v>-8.058595913794379E-6</v>
      </c>
      <c r="AU89">
        <f t="shared" si="79"/>
        <v>-1.2318139468231167E-4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26648.493721186027</v>
      </c>
      <c r="AO91" s="6">
        <f t="shared" si="93"/>
        <v>-2664.8493721186028</v>
      </c>
      <c r="AP91" s="6">
        <f t="shared" si="93"/>
        <v>-2983.529180570496</v>
      </c>
      <c r="AQ91" s="6">
        <f t="shared" si="93"/>
        <v>-11298.15208385326</v>
      </c>
      <c r="AR91" s="6">
        <f t="shared" si="93"/>
        <v>9701.9630846436648</v>
      </c>
      <c r="AS91" s="6">
        <f t="shared" si="93"/>
        <v>-2405.6634415462527</v>
      </c>
      <c r="AT91" s="6">
        <f t="shared" si="93"/>
        <v>1216.6150772387866</v>
      </c>
      <c r="AU91" s="6">
        <f t="shared" si="93"/>
        <v>8512.9147203362136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66173.906341730777</v>
      </c>
      <c r="K3">
        <v>1</v>
      </c>
      <c r="L3" s="2">
        <v>0</v>
      </c>
      <c r="O3">
        <f>$C$3</f>
        <v>66173.906341730777</v>
      </c>
      <c r="P3">
        <f>O3*C5</f>
        <v>6617.3906341730781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66173.906341730777</v>
      </c>
      <c r="AF3">
        <f t="shared" ref="AF3:AF34" si="4">-$Z3*P3</f>
        <v>-6617.3906341730781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57036.607503557701</v>
      </c>
      <c r="AJ3">
        <f t="shared" ref="AJ3:AJ34" si="8">AB3-AC3</f>
        <v>0</v>
      </c>
      <c r="AL3">
        <f t="shared" ref="AL3:AL34" si="9">SUM(AI3:AK3)</f>
        <v>57036.607503557701</v>
      </c>
      <c r="AN3">
        <f t="shared" ref="AN3:AN34" si="10">AE3*$K3</f>
        <v>66173.906341730777</v>
      </c>
      <c r="AO3">
        <f t="shared" ref="AO3:AO34" si="11">AF3*$K3</f>
        <v>-6617.3906341730781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57036.607503557701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57036.607503557701</v>
      </c>
      <c r="AW3">
        <v>0</v>
      </c>
      <c r="AX3">
        <f>IF(Z3&gt;0, (R3*SUMPRODUCT(K3:$K$98, X3:$X$98)-K3*$AZ$3)/Z3, 0)</f>
        <v>0</v>
      </c>
      <c r="AZ3">
        <f>C6*ABS(SUMPRODUCT(X4:X79, K4:K79))/1</f>
        <v>28157.013257151179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1403.6643337453061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1386.7021170568878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-1386.7021170568878</v>
      </c>
      <c r="AK4">
        <f>G4*SUM(AB4, AE4:AF4)</f>
        <v>0</v>
      </c>
      <c r="AL4">
        <f t="shared" si="9"/>
        <v>-1907.7621170568877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-495.39836470811935</v>
      </c>
      <c r="AR4">
        <f t="shared" si="14"/>
        <v>-495.39836470811935</v>
      </c>
      <c r="AS4">
        <f t="shared" si="15"/>
        <v>-1318.4085539616731</v>
      </c>
      <c r="AT4">
        <f t="shared" si="16"/>
        <v>0</v>
      </c>
      <c r="AU4">
        <f t="shared" si="17"/>
        <v>-1813.8069186697924</v>
      </c>
      <c r="AW4">
        <v>1</v>
      </c>
      <c r="AX4">
        <f>IF(Z4&gt;0, (R4*SUMPRODUCT(K4:$K$98, X4:$X$98)-K4*$AZ$3)/Z4, 0)</f>
        <v>1403.6643337453061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250000</v>
      </c>
      <c r="S5">
        <f t="shared" si="1"/>
        <v>2321.2501276191124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1386.7021170568878</v>
      </c>
      <c r="AC5">
        <f t="shared" si="2"/>
        <v>2265.2472422255341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-540.69419877408006</v>
      </c>
      <c r="AI5">
        <f t="shared" si="7"/>
        <v>-589.48789005432525</v>
      </c>
      <c r="AJ5">
        <f t="shared" si="8"/>
        <v>-878.54512516864634</v>
      </c>
      <c r="AK5">
        <f>G5*SUM(AB5, AE5:AF5)</f>
        <v>5.6854786799332402</v>
      </c>
      <c r="AL5">
        <f t="shared" si="9"/>
        <v>-1462.3475365430384</v>
      </c>
      <c r="AN5">
        <f t="shared" si="10"/>
        <v>0</v>
      </c>
      <c r="AO5">
        <f t="shared" si="11"/>
        <v>0</v>
      </c>
      <c r="AP5">
        <f t="shared" si="12"/>
        <v>-44.009728995300954</v>
      </c>
      <c r="AQ5">
        <f t="shared" si="13"/>
        <v>-487.68200423100023</v>
      </c>
      <c r="AR5">
        <f t="shared" si="14"/>
        <v>-531.69173322630115</v>
      </c>
      <c r="AS5">
        <f t="shared" si="15"/>
        <v>-792.4084416312395</v>
      </c>
      <c r="AT5">
        <f t="shared" si="16"/>
        <v>5.1280476911515604</v>
      </c>
      <c r="AU5">
        <f t="shared" si="17"/>
        <v>-1318.9721271663891</v>
      </c>
      <c r="AW5">
        <v>2</v>
      </c>
      <c r="AX5">
        <f>IF(Z5&gt;0, (R5*SUMPRODUCT(K5:$K$98, X5:$X$98)-K5*$AZ$3)/Z5, 0)</f>
        <v>2321.2501276191124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250000</v>
      </c>
      <c r="S6">
        <f t="shared" si="1"/>
        <v>3269.3182357826322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2265.2472422255341</v>
      </c>
      <c r="AC6">
        <f t="shared" si="2"/>
        <v>3149.3678988850988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-701.19925531256297</v>
      </c>
      <c r="AI6">
        <f t="shared" si="7"/>
        <v>-749.36476982894317</v>
      </c>
      <c r="AJ6">
        <f t="shared" si="8"/>
        <v>-884.1206566595647</v>
      </c>
      <c r="AK6">
        <f>G6*SUM(AB6, AE6:AF6)</f>
        <v>16.083255419801294</v>
      </c>
      <c r="AL6">
        <f t="shared" si="9"/>
        <v>-1617.4021710687066</v>
      </c>
      <c r="AN6">
        <f t="shared" si="10"/>
        <v>0</v>
      </c>
      <c r="AO6">
        <f t="shared" si="11"/>
        <v>0</v>
      </c>
      <c r="AP6">
        <f t="shared" si="12"/>
        <v>-41.096529776618226</v>
      </c>
      <c r="AQ6">
        <f t="shared" si="13"/>
        <v>-598.28813965010545</v>
      </c>
      <c r="AR6">
        <f t="shared" si="14"/>
        <v>-639.38466942672369</v>
      </c>
      <c r="AS6">
        <f t="shared" si="15"/>
        <v>-754.36318406141856</v>
      </c>
      <c r="AT6">
        <f t="shared" si="16"/>
        <v>13.72280545326756</v>
      </c>
      <c r="AU6">
        <f t="shared" si="17"/>
        <v>-1380.0250480348748</v>
      </c>
      <c r="AW6">
        <v>3</v>
      </c>
      <c r="AX6">
        <f>IF(Z6&gt;0, (R6*SUMPRODUCT(K6:$K$98, X6:$X$98)-K6*$AZ$3)/Z6, 0)</f>
        <v>3269.3182357826322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50</v>
      </c>
      <c r="R7">
        <f t="shared" si="0"/>
        <v>250000</v>
      </c>
      <c r="S7">
        <f t="shared" si="1"/>
        <v>4201.343649183329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3149.3678988850988</v>
      </c>
      <c r="AC7">
        <f t="shared" si="2"/>
        <v>3991.9213143384545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-880.92534519548929</v>
      </c>
      <c r="AI7">
        <f t="shared" si="7"/>
        <v>-928.43301949766658</v>
      </c>
      <c r="AJ7">
        <f t="shared" si="8"/>
        <v>-842.55341545335568</v>
      </c>
      <c r="AK7">
        <f>G7*SUM(AB7, AE7:AF7)</f>
        <v>43.461277004614367</v>
      </c>
      <c r="AL7">
        <f t="shared" si="9"/>
        <v>-1727.5251579464077</v>
      </c>
      <c r="AN7">
        <f t="shared" si="10"/>
        <v>0</v>
      </c>
      <c r="AO7">
        <f t="shared" si="11"/>
        <v>0</v>
      </c>
      <c r="AP7">
        <f t="shared" si="12"/>
        <v>-38.104189803265065</v>
      </c>
      <c r="AQ7">
        <f t="shared" si="13"/>
        <v>-706.55840448702656</v>
      </c>
      <c r="AR7">
        <f t="shared" si="14"/>
        <v>-744.66259429029162</v>
      </c>
      <c r="AS7">
        <f t="shared" si="15"/>
        <v>-675.78166545510135</v>
      </c>
      <c r="AT7">
        <f t="shared" si="16"/>
        <v>34.858720667793385</v>
      </c>
      <c r="AU7">
        <f t="shared" si="17"/>
        <v>-1385.5855390775996</v>
      </c>
      <c r="AW7">
        <v>4</v>
      </c>
      <c r="AX7">
        <f>IF(Z7&gt;0, (R7*SUMPRODUCT(K7:$K$98, X7:$X$98)-K7*$AZ$3)/Z7, 0)</f>
        <v>4201.343649183329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250000</v>
      </c>
      <c r="S8">
        <f t="shared" si="1"/>
        <v>5120.0063243808963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3991.9213143384545</v>
      </c>
      <c r="AC8">
        <f t="shared" si="2"/>
        <v>4794.3164353184002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-1065.7947665229342</v>
      </c>
      <c r="AI8">
        <f t="shared" si="7"/>
        <v>-1112.6142051287852</v>
      </c>
      <c r="AJ8">
        <f t="shared" si="8"/>
        <v>-802.39512097994566</v>
      </c>
      <c r="AK8">
        <f t="shared" ref="AK8:AK39" si="30">G8*SUM(AB8:AB8, AE8:AF8)</f>
        <v>86.225500389710618</v>
      </c>
      <c r="AL8">
        <f t="shared" si="9"/>
        <v>-1828.7838257190203</v>
      </c>
      <c r="AN8">
        <f t="shared" si="10"/>
        <v>0</v>
      </c>
      <c r="AO8">
        <f t="shared" si="11"/>
        <v>0</v>
      </c>
      <c r="AP8">
        <f t="shared" si="12"/>
        <v>-35.043095191385824</v>
      </c>
      <c r="AQ8">
        <f t="shared" si="13"/>
        <v>-797.71882299068386</v>
      </c>
      <c r="AR8">
        <f t="shared" si="14"/>
        <v>-832.76191818206973</v>
      </c>
      <c r="AS8">
        <f t="shared" si="15"/>
        <v>-600.57124653540507</v>
      </c>
      <c r="AT8">
        <f t="shared" si="16"/>
        <v>64.537476485330998</v>
      </c>
      <c r="AU8">
        <f t="shared" si="17"/>
        <v>-1368.7956882321439</v>
      </c>
      <c r="AW8">
        <v>5</v>
      </c>
      <c r="AX8">
        <f>IF(Z8&gt;0, (R8*SUMPRODUCT(K8:$K$98, X8:$X$98)-K8*$AZ$3)/Z8, 0)</f>
        <v>5120.0063243808963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250000</v>
      </c>
      <c r="S9">
        <f t="shared" si="1"/>
        <v>5876.0702871230869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4794.3164353184002</v>
      </c>
      <c r="AC9">
        <f t="shared" si="2"/>
        <v>5417.5673637061518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-1263.4300418890653</v>
      </c>
      <c r="AI9">
        <f t="shared" si="7"/>
        <v>-1309.5286001004799</v>
      </c>
      <c r="AJ9">
        <f t="shared" si="8"/>
        <v>-623.25092838775163</v>
      </c>
      <c r="AK9">
        <f t="shared" si="30"/>
        <v>106.91325650760032</v>
      </c>
      <c r="AL9">
        <f t="shared" si="9"/>
        <v>-1825.8662719806312</v>
      </c>
      <c r="AN9">
        <f t="shared" si="10"/>
        <v>0</v>
      </c>
      <c r="AO9">
        <f t="shared" si="11"/>
        <v>0</v>
      </c>
      <c r="AP9">
        <f t="shared" si="12"/>
        <v>-32.177129099454454</v>
      </c>
      <c r="AQ9">
        <f t="shared" si="13"/>
        <v>-881.88336345684718</v>
      </c>
      <c r="AR9">
        <f t="shared" si="14"/>
        <v>-914.0604925563016</v>
      </c>
      <c r="AS9">
        <f t="shared" si="15"/>
        <v>-435.03368352899537</v>
      </c>
      <c r="AT9">
        <f t="shared" si="16"/>
        <v>74.626231070201086</v>
      </c>
      <c r="AU9">
        <f t="shared" si="17"/>
        <v>-1274.4679450150959</v>
      </c>
      <c r="AW9">
        <v>6</v>
      </c>
      <c r="AX9">
        <f>IF(Z9&gt;0, (R9*SUMPRODUCT(K9:$K$98, X9:$X$98)-K9*$AZ$3)/Z9, 0)</f>
        <v>5876.0702871230869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250000</v>
      </c>
      <c r="S10">
        <f t="shared" si="1"/>
        <v>6117.6245654463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5417.5673637061518</v>
      </c>
      <c r="AC10">
        <f t="shared" si="2"/>
        <v>5547.9208859038918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-1469.1087283342147</v>
      </c>
      <c r="AI10">
        <f t="shared" si="7"/>
        <v>-1514.4524792178483</v>
      </c>
      <c r="AJ10">
        <f t="shared" si="8"/>
        <v>-130.35352219773995</v>
      </c>
      <c r="AK10">
        <f t="shared" si="30"/>
        <v>23.295539663936452</v>
      </c>
      <c r="AL10">
        <f t="shared" si="9"/>
        <v>-1621.5104617516517</v>
      </c>
      <c r="AN10">
        <f t="shared" si="10"/>
        <v>0</v>
      </c>
      <c r="AO10">
        <f t="shared" si="11"/>
        <v>0</v>
      </c>
      <c r="AP10">
        <f t="shared" si="12"/>
        <v>-30.020172713448058</v>
      </c>
      <c r="AQ10">
        <f t="shared" si="13"/>
        <v>-972.63452846256814</v>
      </c>
      <c r="AR10">
        <f t="shared" si="14"/>
        <v>-1002.6547011760161</v>
      </c>
      <c r="AS10">
        <f t="shared" si="15"/>
        <v>-86.301533814991032</v>
      </c>
      <c r="AT10">
        <f t="shared" si="16"/>
        <v>15.422987964958367</v>
      </c>
      <c r="AU10">
        <f t="shared" si="17"/>
        <v>-1073.5332470260487</v>
      </c>
      <c r="AW10">
        <v>7</v>
      </c>
      <c r="AX10">
        <f>IF(Z10&gt;0, (R10*SUMPRODUCT(K10:$K$98, X10:$X$98)-K10*$AZ$3)/Z10, 0)</f>
        <v>6117.6245654463</v>
      </c>
    </row>
    <row r="11" spans="1:52" x14ac:dyDescent="0.25">
      <c r="A11" t="s">
        <v>33</v>
      </c>
      <c r="C11" s="25">
        <f>AU81</f>
        <v>26054.362298853262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250000</v>
      </c>
      <c r="S11">
        <f t="shared" si="1"/>
        <v>6161.5644182021024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5547.9208859038918</v>
      </c>
      <c r="AC11">
        <f t="shared" si="2"/>
        <v>5489.9922007476562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-1700.0127179726467</v>
      </c>
      <c r="AI11">
        <f t="shared" si="7"/>
        <v>-1744.5630288038494</v>
      </c>
      <c r="AJ11">
        <f t="shared" si="8"/>
        <v>57.928685156235588</v>
      </c>
      <c r="AK11">
        <f t="shared" si="30"/>
        <v>8.8766734174462272</v>
      </c>
      <c r="AL11">
        <f t="shared" si="9"/>
        <v>-1677.7576702301676</v>
      </c>
      <c r="AN11">
        <f t="shared" si="10"/>
        <v>0</v>
      </c>
      <c r="AO11">
        <f t="shared" si="11"/>
        <v>0</v>
      </c>
      <c r="AP11">
        <f t="shared" si="12"/>
        <v>-28.047612908511443</v>
      </c>
      <c r="AQ11">
        <f t="shared" si="13"/>
        <v>-1070.2798199075082</v>
      </c>
      <c r="AR11">
        <f t="shared" si="14"/>
        <v>-1098.3274328160196</v>
      </c>
      <c r="AS11">
        <f t="shared" si="15"/>
        <v>36.470258169852201</v>
      </c>
      <c r="AT11">
        <f t="shared" si="16"/>
        <v>5.5885019718746465</v>
      </c>
      <c r="AU11">
        <f t="shared" si="17"/>
        <v>-1056.2686726742927</v>
      </c>
      <c r="AW11">
        <v>8</v>
      </c>
      <c r="AX11">
        <f>IF(Z11&gt;0, (R11*SUMPRODUCT(K11:$K$98, X11:$X$98)-K11*$AZ$3)/Z11, 0)</f>
        <v>6161.5644182021024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250000</v>
      </c>
      <c r="S12">
        <f t="shared" si="1"/>
        <v>6399.4562702858293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5489.9922007476562</v>
      </c>
      <c r="AC12">
        <f t="shared" si="2"/>
        <v>5594.8822010246586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-1955.3835318726035</v>
      </c>
      <c r="AI12">
        <f t="shared" si="7"/>
        <v>-1999.0972628891197</v>
      </c>
      <c r="AJ12">
        <f t="shared" si="8"/>
        <v>-104.8900002770024</v>
      </c>
      <c r="AK12">
        <f t="shared" si="30"/>
        <v>115.28983621570079</v>
      </c>
      <c r="AL12">
        <f t="shared" si="9"/>
        <v>-1988.6974269504212</v>
      </c>
      <c r="AN12">
        <f t="shared" si="10"/>
        <v>0</v>
      </c>
      <c r="AO12">
        <f t="shared" si="11"/>
        <v>0</v>
      </c>
      <c r="AP12">
        <f t="shared" si="12"/>
        <v>-25.696476162716841</v>
      </c>
      <c r="AQ12">
        <f t="shared" si="13"/>
        <v>-1149.4435534854929</v>
      </c>
      <c r="AR12">
        <f t="shared" si="14"/>
        <v>-1175.1400296482097</v>
      </c>
      <c r="AS12">
        <f t="shared" si="15"/>
        <v>-61.658049522402841</v>
      </c>
      <c r="AT12">
        <f t="shared" si="16"/>
        <v>67.771440671603969</v>
      </c>
      <c r="AU12">
        <f t="shared" si="17"/>
        <v>-1169.0266384990084</v>
      </c>
      <c r="AW12">
        <v>9</v>
      </c>
      <c r="AX12">
        <f>IF(Z12&gt;0, (R12*SUMPRODUCT(K12:$K$98, X12:$X$98)-K12*$AZ$3)/Z12, 0)</f>
        <v>6399.4562702858293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50</v>
      </c>
      <c r="R13">
        <f t="shared" si="0"/>
        <v>250000</v>
      </c>
      <c r="S13">
        <f t="shared" si="1"/>
        <v>7259.7508568184421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5594.8822010246586</v>
      </c>
      <c r="AC13">
        <f t="shared" si="2"/>
        <v>6218.8337484212407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-2228.4516938792699</v>
      </c>
      <c r="AI13">
        <f t="shared" si="7"/>
        <v>-2271.2825972468449</v>
      </c>
      <c r="AJ13">
        <f t="shared" si="8"/>
        <v>-623.9515473965821</v>
      </c>
      <c r="AK13">
        <f t="shared" si="30"/>
        <v>391.64175407172615</v>
      </c>
      <c r="AL13">
        <f t="shared" si="9"/>
        <v>-2503.5923905717009</v>
      </c>
      <c r="AN13">
        <f t="shared" si="10"/>
        <v>0</v>
      </c>
      <c r="AO13">
        <f t="shared" si="11"/>
        <v>0</v>
      </c>
      <c r="AP13">
        <f t="shared" si="12"/>
        <v>-22.479927559764732</v>
      </c>
      <c r="AQ13">
        <f t="shared" si="13"/>
        <v>-1169.6095274694892</v>
      </c>
      <c r="AR13">
        <f t="shared" si="14"/>
        <v>-1192.0894550292539</v>
      </c>
      <c r="AS13">
        <f t="shared" si="15"/>
        <v>-327.48283326885974</v>
      </c>
      <c r="AT13">
        <f t="shared" si="16"/>
        <v>205.55434437968577</v>
      </c>
      <c r="AU13">
        <f t="shared" si="17"/>
        <v>-1314.0179439184278</v>
      </c>
      <c r="AW13">
        <v>10</v>
      </c>
      <c r="AX13">
        <f>IF(Z13&gt;0, (R13*SUMPRODUCT(K13:$K$98, X13:$X$98)-K13*$AZ$3)/Z13, 0)</f>
        <v>7259.7508568184421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50</v>
      </c>
      <c r="R14">
        <f t="shared" si="0"/>
        <v>250000</v>
      </c>
      <c r="S14">
        <f t="shared" si="1"/>
        <v>7915.3800211028974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6218.8337484212407</v>
      </c>
      <c r="AC14">
        <f t="shared" si="2"/>
        <v>6632.612703882176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-2527.9979158930669</v>
      </c>
      <c r="AI14">
        <f t="shared" si="7"/>
        <v>-2569.8949106437876</v>
      </c>
      <c r="AJ14">
        <f t="shared" si="8"/>
        <v>-413.77895546093532</v>
      </c>
      <c r="AK14">
        <f t="shared" si="30"/>
        <v>435.31836238948688</v>
      </c>
      <c r="AL14">
        <f t="shared" si="9"/>
        <v>-2548.355503715236</v>
      </c>
      <c r="AN14">
        <f t="shared" si="10"/>
        <v>0</v>
      </c>
      <c r="AO14">
        <f t="shared" si="11"/>
        <v>0</v>
      </c>
      <c r="AP14">
        <f t="shared" si="12"/>
        <v>-19.633716815010303</v>
      </c>
      <c r="AQ14">
        <f t="shared" si="13"/>
        <v>-1184.6671935515551</v>
      </c>
      <c r="AR14">
        <f t="shared" si="14"/>
        <v>-1204.3009103665654</v>
      </c>
      <c r="AS14">
        <f t="shared" si="15"/>
        <v>-193.90457200730341</v>
      </c>
      <c r="AT14">
        <f t="shared" si="16"/>
        <v>203.99834170402315</v>
      </c>
      <c r="AU14">
        <f t="shared" si="17"/>
        <v>-1194.2071406698456</v>
      </c>
      <c r="AW14">
        <v>11</v>
      </c>
      <c r="AX14">
        <f>IF(Z14&gt;0, (R14*SUMPRODUCT(K14:$K$98, X14:$X$98)-K14*$AZ$3)/Z14, 0)</f>
        <v>7915.3800211028974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250000</v>
      </c>
      <c r="S15">
        <f t="shared" si="1"/>
        <v>8386.9285158592011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6632.612703882176</v>
      </c>
      <c r="AC15">
        <f t="shared" si="2"/>
        <v>6861.6852272327833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-2855.0187550143814</v>
      </c>
      <c r="AI15">
        <f t="shared" si="7"/>
        <v>-2895.9257760665923</v>
      </c>
      <c r="AJ15">
        <f t="shared" si="8"/>
        <v>-229.0725233506073</v>
      </c>
      <c r="AK15">
        <f t="shared" si="30"/>
        <v>464.28288927175237</v>
      </c>
      <c r="AL15">
        <f t="shared" si="9"/>
        <v>-2660.7154101454471</v>
      </c>
      <c r="AN15">
        <f t="shared" si="10"/>
        <v>0</v>
      </c>
      <c r="AO15">
        <f t="shared" si="11"/>
        <v>0</v>
      </c>
      <c r="AP15">
        <f t="shared" si="12"/>
        <v>-17.115889812098384</v>
      </c>
      <c r="AQ15">
        <f t="shared" si="13"/>
        <v>-1194.5672201339519</v>
      </c>
      <c r="AR15">
        <f t="shared" si="14"/>
        <v>-1211.6831099460503</v>
      </c>
      <c r="AS15">
        <f t="shared" si="15"/>
        <v>-95.846140046329168</v>
      </c>
      <c r="AT15">
        <f t="shared" si="16"/>
        <v>194.26041227190569</v>
      </c>
      <c r="AU15">
        <f t="shared" si="17"/>
        <v>-1113.2688377204738</v>
      </c>
      <c r="AW15">
        <v>12</v>
      </c>
      <c r="AX15">
        <f>IF(Z15&gt;0, (R15*SUMPRODUCT(K15:$K$98, X15:$X$98)-K15*$AZ$3)/Z15, 0)</f>
        <v>8386.9285158592011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250000</v>
      </c>
      <c r="S16">
        <f t="shared" si="1"/>
        <v>8691.5773053496159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6861.6852272327833</v>
      </c>
      <c r="AC16">
        <f t="shared" si="2"/>
        <v>6929.3856114757555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-3176.517725729218</v>
      </c>
      <c r="AI16">
        <f t="shared" si="7"/>
        <v>-3216.3803730257609</v>
      </c>
      <c r="AJ16">
        <f t="shared" si="8"/>
        <v>-67.700384242972177</v>
      </c>
      <c r="AK16">
        <f t="shared" si="30"/>
        <v>480.31796590629489</v>
      </c>
      <c r="AL16">
        <f t="shared" si="9"/>
        <v>-2803.7627913624383</v>
      </c>
      <c r="AN16">
        <f t="shared" si="10"/>
        <v>0</v>
      </c>
      <c r="AO16">
        <f t="shared" si="11"/>
        <v>0</v>
      </c>
      <c r="AP16">
        <f t="shared" si="12"/>
        <v>-14.891887338923816</v>
      </c>
      <c r="AQ16">
        <f t="shared" si="13"/>
        <v>-1186.6834570657479</v>
      </c>
      <c r="AR16">
        <f t="shared" si="14"/>
        <v>-1201.5753444046716</v>
      </c>
      <c r="AS16">
        <f t="shared" si="15"/>
        <v>-25.291508801414505</v>
      </c>
      <c r="AT16">
        <f t="shared" si="16"/>
        <v>179.43718042423993</v>
      </c>
      <c r="AU16">
        <f t="shared" si="17"/>
        <v>-1047.4296727818462</v>
      </c>
      <c r="AW16">
        <v>13</v>
      </c>
      <c r="AX16">
        <f>IF(Z16&gt;0, (R16*SUMPRODUCT(K16:$K$98, X16:$X$98)-K16*$AZ$3)/Z16, 0)</f>
        <v>8691.5773053496159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50</v>
      </c>
      <c r="R17">
        <f t="shared" si="0"/>
        <v>250000</v>
      </c>
      <c r="S17">
        <f t="shared" si="1"/>
        <v>8860.9976875911962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6929.3856114757555</v>
      </c>
      <c r="AC17">
        <f t="shared" si="2"/>
        <v>6869.7268011751294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-3500.879596606766</v>
      </c>
      <c r="AI17">
        <f t="shared" si="7"/>
        <v>-3539.643441511022</v>
      </c>
      <c r="AJ17">
        <f t="shared" si="8"/>
        <v>59.658810300626101</v>
      </c>
      <c r="AK17">
        <f t="shared" si="30"/>
        <v>485.05699280330293</v>
      </c>
      <c r="AL17">
        <f t="shared" si="9"/>
        <v>-2994.9276384070931</v>
      </c>
      <c r="AN17">
        <f t="shared" si="10"/>
        <v>0</v>
      </c>
      <c r="AO17">
        <f t="shared" si="11"/>
        <v>0</v>
      </c>
      <c r="AP17">
        <f t="shared" si="12"/>
        <v>-12.929818529723153</v>
      </c>
      <c r="AQ17">
        <f t="shared" si="13"/>
        <v>-1167.7308582350142</v>
      </c>
      <c r="AR17">
        <f t="shared" si="14"/>
        <v>-1180.6606767647374</v>
      </c>
      <c r="AS17">
        <f t="shared" si="15"/>
        <v>19.899408657513778</v>
      </c>
      <c r="AT17">
        <f t="shared" si="16"/>
        <v>161.79248753601689</v>
      </c>
      <c r="AU17">
        <f t="shared" si="17"/>
        <v>-998.96878057120682</v>
      </c>
      <c r="AW17">
        <v>14</v>
      </c>
      <c r="AX17">
        <f>IF(Z17&gt;0, (R17*SUMPRODUCT(K17:$K$98, X17:$X$98)-K17*$AZ$3)/Z17, 0)</f>
        <v>8860.9976875911962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250000</v>
      </c>
      <c r="S18">
        <f t="shared" si="1"/>
        <v>8918.5756565654483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6869.7268011751294</v>
      </c>
      <c r="AC18">
        <f t="shared" si="2"/>
        <v>6708.2679489803995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-3839.0116860957364</v>
      </c>
      <c r="AI18">
        <f t="shared" si="7"/>
        <v>-3876.6200902137307</v>
      </c>
      <c r="AJ18">
        <f t="shared" si="8"/>
        <v>161.45885219472984</v>
      </c>
      <c r="AK18">
        <f t="shared" si="30"/>
        <v>480.88087608225908</v>
      </c>
      <c r="AL18">
        <f t="shared" si="9"/>
        <v>-3234.2803619367419</v>
      </c>
      <c r="AN18">
        <f t="shared" si="10"/>
        <v>0</v>
      </c>
      <c r="AO18">
        <f t="shared" si="11"/>
        <v>0</v>
      </c>
      <c r="AP18">
        <f t="shared" si="12"/>
        <v>-11.200372446633764</v>
      </c>
      <c r="AQ18">
        <f t="shared" si="13"/>
        <v>-1143.3178758754743</v>
      </c>
      <c r="AR18">
        <f t="shared" si="14"/>
        <v>-1154.5182483221081</v>
      </c>
      <c r="AS18">
        <f t="shared" si="15"/>
        <v>48.084977860618892</v>
      </c>
      <c r="AT18">
        <f t="shared" si="16"/>
        <v>143.21386511606335</v>
      </c>
      <c r="AU18">
        <f t="shared" si="17"/>
        <v>-963.21940534542591</v>
      </c>
      <c r="AW18">
        <v>15</v>
      </c>
      <c r="AX18">
        <f>IF(Z18&gt;0, (R18*SUMPRODUCT(K18:$K$98, X18:$X$98)-K18*$AZ$3)/Z18, 0)</f>
        <v>8918.5756565654483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250000</v>
      </c>
      <c r="S19">
        <f t="shared" si="1"/>
        <v>8881.5924258998948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6708.2679489803995</v>
      </c>
      <c r="AC19">
        <f t="shared" si="2"/>
        <v>6463.4072213551772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-4228.932473443946</v>
      </c>
      <c r="AI19">
        <f t="shared" si="7"/>
        <v>-4265.3190070260716</v>
      </c>
      <c r="AJ19">
        <f t="shared" si="8"/>
        <v>244.86072762522235</v>
      </c>
      <c r="AK19">
        <f t="shared" si="30"/>
        <v>469.57875642862803</v>
      </c>
      <c r="AL19">
        <f t="shared" si="9"/>
        <v>-3550.8795229722214</v>
      </c>
      <c r="AN19">
        <f t="shared" si="10"/>
        <v>0</v>
      </c>
      <c r="AO19">
        <f t="shared" si="11"/>
        <v>0</v>
      </c>
      <c r="AP19">
        <f t="shared" si="12"/>
        <v>-9.6754287875939351</v>
      </c>
      <c r="AQ19">
        <f t="shared" si="13"/>
        <v>-1124.5021431349037</v>
      </c>
      <c r="AR19">
        <f t="shared" si="14"/>
        <v>-1134.1775719224977</v>
      </c>
      <c r="AS19">
        <f t="shared" si="15"/>
        <v>65.1101465235501</v>
      </c>
      <c r="AT19">
        <f t="shared" si="16"/>
        <v>124.86421130876786</v>
      </c>
      <c r="AU19">
        <f t="shared" si="17"/>
        <v>-944.20321409017981</v>
      </c>
      <c r="AW19">
        <v>16</v>
      </c>
      <c r="AX19">
        <f>IF(Z19&gt;0, (R19*SUMPRODUCT(K19:$K$98, X19:$X$98)-K19*$AZ$3)/Z19, 0)</f>
        <v>8881.5924258998948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250000</v>
      </c>
      <c r="S20">
        <f t="shared" si="1"/>
        <v>8747.9252311986365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6463.4072213551772</v>
      </c>
      <c r="AC20">
        <f t="shared" si="2"/>
        <v>6141.0989605865698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-4611.7566190661346</v>
      </c>
      <c r="AI20">
        <f t="shared" si="7"/>
        <v>-4646.856935988626</v>
      </c>
      <c r="AJ20">
        <f t="shared" si="8"/>
        <v>322.3082607686074</v>
      </c>
      <c r="AK20">
        <f t="shared" si="30"/>
        <v>452.43850549486245</v>
      </c>
      <c r="AL20">
        <f t="shared" si="9"/>
        <v>-3872.1101697251561</v>
      </c>
      <c r="AN20">
        <f t="shared" si="10"/>
        <v>0</v>
      </c>
      <c r="AO20">
        <f t="shared" si="11"/>
        <v>0</v>
      </c>
      <c r="AP20">
        <f t="shared" si="12"/>
        <v>-8.3334062125088515</v>
      </c>
      <c r="AQ20">
        <f t="shared" si="13"/>
        <v>-1094.9086683396533</v>
      </c>
      <c r="AR20">
        <f t="shared" si="14"/>
        <v>-1103.2420745521622</v>
      </c>
      <c r="AS20">
        <f t="shared" si="15"/>
        <v>76.521407728685887</v>
      </c>
      <c r="AT20">
        <f t="shared" si="16"/>
        <v>107.41651879653513</v>
      </c>
      <c r="AU20">
        <f t="shared" si="17"/>
        <v>-919.30414802694111</v>
      </c>
      <c r="AW20">
        <v>17</v>
      </c>
      <c r="AX20">
        <f>IF(Z20&gt;0, (R20*SUMPRODUCT(K20:$K$98, X20:$X$98)-K20*$AZ$3)/Z20, 0)</f>
        <v>8747.9252311986365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250000</v>
      </c>
      <c r="S21">
        <f t="shared" si="1"/>
        <v>8534.5211426698406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6141.0989605865698</v>
      </c>
      <c r="AC21">
        <f t="shared" si="2"/>
        <v>5762.4348300739666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-4948.7319063442392</v>
      </c>
      <c r="AI21">
        <f t="shared" si="7"/>
        <v>-4982.4914737162362</v>
      </c>
      <c r="AJ21">
        <f t="shared" si="8"/>
        <v>378.66413051260315</v>
      </c>
      <c r="AK21">
        <f t="shared" si="30"/>
        <v>429.87692724105995</v>
      </c>
      <c r="AL21">
        <f t="shared" si="9"/>
        <v>-4173.9504159625731</v>
      </c>
      <c r="AN21">
        <f t="shared" si="10"/>
        <v>0</v>
      </c>
      <c r="AO21">
        <f t="shared" si="11"/>
        <v>0</v>
      </c>
      <c r="AP21">
        <f t="shared" si="12"/>
        <v>-7.1563300851450222</v>
      </c>
      <c r="AQ21">
        <f t="shared" si="13"/>
        <v>-1049.0288170595438</v>
      </c>
      <c r="AR21">
        <f t="shared" si="14"/>
        <v>-1056.1851471446887</v>
      </c>
      <c r="AS21">
        <f t="shared" si="15"/>
        <v>80.268964335140339</v>
      </c>
      <c r="AT21">
        <f t="shared" si="16"/>
        <v>91.125018085292069</v>
      </c>
      <c r="AU21">
        <f t="shared" si="17"/>
        <v>-884.7911647242563</v>
      </c>
      <c r="AW21">
        <v>18</v>
      </c>
      <c r="AX21">
        <f>IF(Z21&gt;0, (R21*SUMPRODUCT(K21:$K$98, X21:$X$98)-K21*$AZ$3)/Z21, 0)</f>
        <v>8534.5211426698406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250000</v>
      </c>
      <c r="S22">
        <f t="shared" si="1"/>
        <v>8269.7909432885572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5762.4348300739666</v>
      </c>
      <c r="AC22">
        <f t="shared" si="2"/>
        <v>5352.9100646457164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-5288.6558348091412</v>
      </c>
      <c r="AI22">
        <f t="shared" si="7"/>
        <v>-5321.020075340457</v>
      </c>
      <c r="AJ22">
        <f t="shared" si="8"/>
        <v>409.52476542825025</v>
      </c>
      <c r="AK22">
        <f t="shared" si="30"/>
        <v>403.3704381051777</v>
      </c>
      <c r="AL22">
        <f t="shared" si="9"/>
        <v>-4508.1248718070292</v>
      </c>
      <c r="AN22">
        <f t="shared" si="10"/>
        <v>0</v>
      </c>
      <c r="AO22">
        <f t="shared" si="11"/>
        <v>0</v>
      </c>
      <c r="AP22">
        <f t="shared" si="12"/>
        <v>-6.1254907610183364</v>
      </c>
      <c r="AQ22">
        <f t="shared" si="13"/>
        <v>-1000.9693390760461</v>
      </c>
      <c r="AR22">
        <f t="shared" si="14"/>
        <v>-1007.0948298370645</v>
      </c>
      <c r="AS22">
        <f t="shared" si="15"/>
        <v>77.509625619414479</v>
      </c>
      <c r="AT22">
        <f t="shared" si="16"/>
        <v>76.34481301949306</v>
      </c>
      <c r="AU22">
        <f t="shared" si="17"/>
        <v>-853.240391198157</v>
      </c>
      <c r="AW22">
        <v>19</v>
      </c>
      <c r="AX22">
        <f>IF(Z22&gt;0, (R22*SUMPRODUCT(K22:$K$98, X22:$X$98)-K22*$AZ$3)/Z22, 0)</f>
        <v>8269.7909432885572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50</v>
      </c>
      <c r="R23">
        <f t="shared" si="0"/>
        <v>250000</v>
      </c>
      <c r="S23">
        <f t="shared" si="1"/>
        <v>7961.0812206561141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5352.9100646457164</v>
      </c>
      <c r="AC23">
        <f t="shared" si="2"/>
        <v>4922.9264859547529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-5609.4640251851524</v>
      </c>
      <c r="AI23">
        <f t="shared" si="7"/>
        <v>-5640.3827305061177</v>
      </c>
      <c r="AJ23">
        <f t="shared" si="8"/>
        <v>429.98357869096344</v>
      </c>
      <c r="AK23">
        <f t="shared" si="30"/>
        <v>374.70370452520018</v>
      </c>
      <c r="AL23">
        <f t="shared" si="9"/>
        <v>-4835.6954472899542</v>
      </c>
      <c r="AN23">
        <f t="shared" si="10"/>
        <v>0</v>
      </c>
      <c r="AO23">
        <f t="shared" si="11"/>
        <v>0</v>
      </c>
      <c r="AP23">
        <f t="shared" si="12"/>
        <v>-5.2249091865031891</v>
      </c>
      <c r="AQ23">
        <f t="shared" si="13"/>
        <v>-947.93555591330801</v>
      </c>
      <c r="AR23">
        <f t="shared" si="14"/>
        <v>-953.16046509981118</v>
      </c>
      <c r="AS23">
        <f t="shared" si="15"/>
        <v>72.662329390116454</v>
      </c>
      <c r="AT23">
        <f t="shared" si="16"/>
        <v>63.320660023333971</v>
      </c>
      <c r="AU23">
        <f t="shared" si="17"/>
        <v>-817.17747568636082</v>
      </c>
      <c r="AW23">
        <v>20</v>
      </c>
      <c r="AX23">
        <f>IF(Z23&gt;0, (R23*SUMPRODUCT(K23:$K$98, X23:$X$98)-K23*$AZ$3)/Z23, 0)</f>
        <v>7961.0812206561141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250000</v>
      </c>
      <c r="S24">
        <f t="shared" si="1"/>
        <v>7621.2467026867043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4922.9264859547529</v>
      </c>
      <c r="AC24">
        <f t="shared" si="2"/>
        <v>4484.7996446709831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-5932.5647680613019</v>
      </c>
      <c r="AI24">
        <f t="shared" si="7"/>
        <v>-5961.9877733754456</v>
      </c>
      <c r="AJ24">
        <f t="shared" si="8"/>
        <v>438.12684128376986</v>
      </c>
      <c r="AK24">
        <f t="shared" si="30"/>
        <v>344.60485401683275</v>
      </c>
      <c r="AL24">
        <f t="shared" si="9"/>
        <v>-5179.2560780748427</v>
      </c>
      <c r="AN24">
        <f t="shared" si="10"/>
        <v>0</v>
      </c>
      <c r="AO24">
        <f t="shared" si="11"/>
        <v>0</v>
      </c>
      <c r="AP24">
        <f t="shared" si="12"/>
        <v>-4.4394222446906504</v>
      </c>
      <c r="AQ24">
        <f t="shared" si="13"/>
        <v>-895.12134189566507</v>
      </c>
      <c r="AR24">
        <f t="shared" si="14"/>
        <v>-899.56076414035579</v>
      </c>
      <c r="AS24">
        <f t="shared" si="15"/>
        <v>66.105757193207396</v>
      </c>
      <c r="AT24">
        <f t="shared" si="16"/>
        <v>51.994908005380196</v>
      </c>
      <c r="AU24">
        <f t="shared" si="17"/>
        <v>-781.46009894176814</v>
      </c>
      <c r="AW24">
        <v>21</v>
      </c>
      <c r="AX24">
        <f>IF(Z24&gt;0, (R24*SUMPRODUCT(K24:$K$98, X24:$X$98)-K24*$AZ$3)/Z24, 0)</f>
        <v>7621.2467026867043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250000</v>
      </c>
      <c r="S25">
        <f t="shared" si="1"/>
        <v>7255.6974887423439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4484.7996446709831</v>
      </c>
      <c r="AC25">
        <f t="shared" si="2"/>
        <v>4044.8646551231195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-6275.3090032801756</v>
      </c>
      <c r="AI25">
        <f t="shared" si="7"/>
        <v>-6303.1827167405218</v>
      </c>
      <c r="AJ25">
        <f t="shared" si="8"/>
        <v>439.93498954786355</v>
      </c>
      <c r="AK25">
        <f t="shared" si="30"/>
        <v>313.93597512696886</v>
      </c>
      <c r="AL25">
        <f t="shared" si="9"/>
        <v>-5549.3117520656897</v>
      </c>
      <c r="AN25">
        <f t="shared" si="10"/>
        <v>0</v>
      </c>
      <c r="AO25">
        <f t="shared" si="11"/>
        <v>0</v>
      </c>
      <c r="AP25">
        <f t="shared" si="12"/>
        <v>-3.7550543922304378</v>
      </c>
      <c r="AQ25">
        <f t="shared" si="13"/>
        <v>-845.38885243595189</v>
      </c>
      <c r="AR25">
        <f t="shared" si="14"/>
        <v>-849.14390682818237</v>
      </c>
      <c r="AS25">
        <f t="shared" si="15"/>
        <v>59.266585241601021</v>
      </c>
      <c r="AT25">
        <f t="shared" si="16"/>
        <v>42.292415180228289</v>
      </c>
      <c r="AU25">
        <f t="shared" si="17"/>
        <v>-747.58490640635307</v>
      </c>
      <c r="AW25">
        <v>22</v>
      </c>
      <c r="AX25">
        <f>IF(Z25&gt;0, (R25*SUMPRODUCT(K25:$K$98, X25:$X$98)-K25*$AZ$3)/Z25, 0)</f>
        <v>7255.6974887423439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250000</v>
      </c>
      <c r="S26">
        <f t="shared" si="1"/>
        <v>6860.9313192289928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4044.8646551231195</v>
      </c>
      <c r="AC26">
        <f t="shared" si="2"/>
        <v>3605.8921887119918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-6582.6543590039319</v>
      </c>
      <c r="AI26">
        <f t="shared" si="7"/>
        <v>-6608.9328044578733</v>
      </c>
      <c r="AJ26">
        <f t="shared" si="8"/>
        <v>438.9724664111277</v>
      </c>
      <c r="AK26">
        <f t="shared" si="30"/>
        <v>283.14052585861839</v>
      </c>
      <c r="AL26">
        <f t="shared" si="9"/>
        <v>-5886.8198121881269</v>
      </c>
      <c r="AN26">
        <f t="shared" si="10"/>
        <v>0</v>
      </c>
      <c r="AO26">
        <f t="shared" si="11"/>
        <v>0</v>
      </c>
      <c r="AP26">
        <f t="shared" si="12"/>
        <v>-3.160843900062511</v>
      </c>
      <c r="AQ26">
        <f t="shared" si="13"/>
        <v>-791.7798224916113</v>
      </c>
      <c r="AR26">
        <f t="shared" si="14"/>
        <v>-794.94066639167374</v>
      </c>
      <c r="AS26">
        <f t="shared" si="15"/>
        <v>52.800819028009954</v>
      </c>
      <c r="AT26">
        <f t="shared" si="16"/>
        <v>34.05692340474662</v>
      </c>
      <c r="AU26">
        <f t="shared" si="17"/>
        <v>-708.08292395891715</v>
      </c>
      <c r="AW26">
        <v>23</v>
      </c>
      <c r="AX26">
        <f>IF(Z26&gt;0, (R26*SUMPRODUCT(K26:$K$98, X26:$X$98)-K26*$AZ$3)/Z26, 0)</f>
        <v>6860.9313192289928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250000</v>
      </c>
      <c r="S27">
        <f t="shared" si="1"/>
        <v>6445.0389756764462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3605.8921887119918</v>
      </c>
      <c r="AC27">
        <f t="shared" si="2"/>
        <v>3176.9841394568307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-6844.5995280936613</v>
      </c>
      <c r="AI27">
        <f t="shared" si="7"/>
        <v>-6869.2462691874453</v>
      </c>
      <c r="AJ27">
        <f t="shared" si="8"/>
        <v>428.90804925516113</v>
      </c>
      <c r="AK27">
        <f t="shared" si="30"/>
        <v>252.41245320983944</v>
      </c>
      <c r="AL27">
        <f t="shared" si="9"/>
        <v>-6187.9257667224447</v>
      </c>
      <c r="AN27">
        <f t="shared" si="10"/>
        <v>0</v>
      </c>
      <c r="AO27">
        <f t="shared" si="11"/>
        <v>0</v>
      </c>
      <c r="AP27">
        <f t="shared" si="12"/>
        <v>-2.6469446420332123</v>
      </c>
      <c r="AQ27">
        <f t="shared" si="13"/>
        <v>-735.07795528878739</v>
      </c>
      <c r="AR27">
        <f t="shared" si="14"/>
        <v>-737.72489993082058</v>
      </c>
      <c r="AS27">
        <f t="shared" si="15"/>
        <v>46.062717118702999</v>
      </c>
      <c r="AT27">
        <f t="shared" si="16"/>
        <v>27.107916136415998</v>
      </c>
      <c r="AU27">
        <f t="shared" si="17"/>
        <v>-664.55426667570157</v>
      </c>
      <c r="AW27">
        <v>24</v>
      </c>
      <c r="AX27">
        <f>IF(Z27&gt;0, (R27*SUMPRODUCT(K27:$K$98, X27:$X$98)-K27*$AZ$3)/Z27, 0)</f>
        <v>6445.0389756764462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250000</v>
      </c>
      <c r="S28">
        <f t="shared" si="1"/>
        <v>6017.6926339981283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3176.9841394568307</v>
      </c>
      <c r="AC28">
        <f t="shared" si="2"/>
        <v>2765.8988388434445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-7094.417898969803</v>
      </c>
      <c r="AI28">
        <f t="shared" si="7"/>
        <v>-7117.399289072855</v>
      </c>
      <c r="AJ28">
        <f t="shared" si="8"/>
        <v>411.08530061338615</v>
      </c>
      <c r="AK28">
        <f t="shared" si="30"/>
        <v>222.38888976197816</v>
      </c>
      <c r="AL28">
        <f t="shared" si="9"/>
        <v>-6483.9250986974912</v>
      </c>
      <c r="AN28">
        <f t="shared" si="10"/>
        <v>0</v>
      </c>
      <c r="AO28">
        <f t="shared" si="11"/>
        <v>0</v>
      </c>
      <c r="AP28">
        <f t="shared" si="12"/>
        <v>-2.2036551248108989</v>
      </c>
      <c r="AQ28">
        <f t="shared" si="13"/>
        <v>-680.2743563601457</v>
      </c>
      <c r="AR28">
        <f t="shared" si="14"/>
        <v>-682.4780114849566</v>
      </c>
      <c r="AS28">
        <f t="shared" si="15"/>
        <v>39.418426186100064</v>
      </c>
      <c r="AT28">
        <f t="shared" si="16"/>
        <v>21.324576730452488</v>
      </c>
      <c r="AU28">
        <f t="shared" si="17"/>
        <v>-621.73500856840417</v>
      </c>
      <c r="AW28">
        <v>25</v>
      </c>
      <c r="AX28">
        <f>IF(Z28&gt;0, (R28*SUMPRODUCT(K28:$K$98, X28:$X$98)-K28*$AZ$3)/Z28, 0)</f>
        <v>6017.6926339981283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250000</v>
      </c>
      <c r="S29">
        <f t="shared" si="1"/>
        <v>5578.3810843800202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2765.8988388434445</v>
      </c>
      <c r="AC29">
        <f t="shared" si="2"/>
        <v>2374.9036384434808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-7324.5089206022294</v>
      </c>
      <c r="AI29">
        <f t="shared" si="7"/>
        <v>-7345.7955950201303</v>
      </c>
      <c r="AJ29">
        <f t="shared" si="8"/>
        <v>390.99520039996378</v>
      </c>
      <c r="AK29">
        <f t="shared" si="30"/>
        <v>193.61291871904115</v>
      </c>
      <c r="AL29">
        <f t="shared" si="9"/>
        <v>-6761.1874759011253</v>
      </c>
      <c r="AN29">
        <f t="shared" si="10"/>
        <v>0</v>
      </c>
      <c r="AO29">
        <f t="shared" si="11"/>
        <v>0</v>
      </c>
      <c r="AP29">
        <f t="shared" si="12"/>
        <v>-1.8224563191923966</v>
      </c>
      <c r="AQ29">
        <f t="shared" si="13"/>
        <v>-627.0870360147585</v>
      </c>
      <c r="AR29">
        <f t="shared" si="14"/>
        <v>-628.90949233395088</v>
      </c>
      <c r="AS29">
        <f t="shared" si="15"/>
        <v>33.475011631858337</v>
      </c>
      <c r="AT29">
        <f t="shared" si="16"/>
        <v>16.576149015558467</v>
      </c>
      <c r="AU29">
        <f t="shared" si="17"/>
        <v>-578.85833168653403</v>
      </c>
      <c r="AW29">
        <v>26</v>
      </c>
      <c r="AX29">
        <f>IF(Z29&gt;0, (R29*SUMPRODUCT(K29:$K$98, X29:$X$98)-K29*$AZ$3)/Z29, 0)</f>
        <v>5578.3810843800202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250000</v>
      </c>
      <c r="S30">
        <f t="shared" si="1"/>
        <v>5126.3641672362082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2374.9036384434808</v>
      </c>
      <c r="AC30">
        <f t="shared" si="2"/>
        <v>2006.1015631074536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-7536.4665075951143</v>
      </c>
      <c r="AI30">
        <f t="shared" si="7"/>
        <v>-7556.0330219673169</v>
      </c>
      <c r="AJ30">
        <f t="shared" si="8"/>
        <v>368.8020753360272</v>
      </c>
      <c r="AK30">
        <f t="shared" si="30"/>
        <v>166.24325469104366</v>
      </c>
      <c r="AL30">
        <f t="shared" si="9"/>
        <v>-7020.9876919402459</v>
      </c>
      <c r="AN30">
        <f t="shared" si="10"/>
        <v>0</v>
      </c>
      <c r="AO30">
        <f t="shared" si="11"/>
        <v>0</v>
      </c>
      <c r="AP30">
        <f t="shared" si="12"/>
        <v>-1.4957008961052614</v>
      </c>
      <c r="AQ30">
        <f t="shared" si="13"/>
        <v>-576.10157304723191</v>
      </c>
      <c r="AR30">
        <f t="shared" si="14"/>
        <v>-577.5972739433372</v>
      </c>
      <c r="AS30">
        <f t="shared" si="15"/>
        <v>28.191919320552696</v>
      </c>
      <c r="AT30">
        <f t="shared" si="16"/>
        <v>12.707944822614627</v>
      </c>
      <c r="AU30">
        <f t="shared" si="17"/>
        <v>-536.69740980016979</v>
      </c>
      <c r="AW30">
        <v>27</v>
      </c>
      <c r="AX30">
        <f>IF(Z30&gt;0, (R30*SUMPRODUCT(K30:$K$98, X30:$X$98)-K30*$AZ$3)/Z30, 0)</f>
        <v>5126.3641672362082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250000</v>
      </c>
      <c r="S31">
        <f t="shared" si="1"/>
        <v>4657.8855557524939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2006.1015631074536</v>
      </c>
      <c r="AC31">
        <f t="shared" si="2"/>
        <v>1660.6115620948076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-7725.2013098214584</v>
      </c>
      <c r="AI31">
        <f t="shared" si="7"/>
        <v>-7743.0271187879753</v>
      </c>
      <c r="AJ31">
        <f t="shared" si="8"/>
        <v>345.49000101264596</v>
      </c>
      <c r="AK31">
        <f t="shared" si="30"/>
        <v>140.42710941752176</v>
      </c>
      <c r="AL31">
        <f t="shared" si="9"/>
        <v>-7257.1100083578076</v>
      </c>
      <c r="AN31">
        <f t="shared" si="10"/>
        <v>0</v>
      </c>
      <c r="AO31">
        <f t="shared" si="11"/>
        <v>0</v>
      </c>
      <c r="AP31">
        <f t="shared" si="12"/>
        <v>-1.2166411824925085</v>
      </c>
      <c r="AQ31">
        <f t="shared" si="13"/>
        <v>-527.25786943124479</v>
      </c>
      <c r="AR31">
        <f t="shared" si="14"/>
        <v>-528.47451061373727</v>
      </c>
      <c r="AS31">
        <f t="shared" si="15"/>
        <v>23.580268595995509</v>
      </c>
      <c r="AT31">
        <f t="shared" si="16"/>
        <v>9.5843843483713727</v>
      </c>
      <c r="AU31">
        <f t="shared" si="17"/>
        <v>-495.30985766937044</v>
      </c>
      <c r="AW31">
        <v>28</v>
      </c>
      <c r="AX31">
        <f>IF(Z31&gt;0, (R31*SUMPRODUCT(K31:$K$98, X31:$X$98)-K31*$AZ$3)/Z31, 0)</f>
        <v>4657.8855557524939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250000</v>
      </c>
      <c r="S32">
        <f t="shared" si="1"/>
        <v>4166.3273236182158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1660.6115620948076</v>
      </c>
      <c r="AC32">
        <f t="shared" si="2"/>
        <v>1339.2568819801543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-7875.7966002311432</v>
      </c>
      <c r="AI32">
        <f t="shared" si="7"/>
        <v>-7891.8689917879483</v>
      </c>
      <c r="AJ32">
        <f t="shared" si="8"/>
        <v>321.35468011465332</v>
      </c>
      <c r="AK32">
        <f t="shared" si="30"/>
        <v>116.24280934663655</v>
      </c>
      <c r="AL32">
        <f t="shared" si="9"/>
        <v>-7454.2715023266583</v>
      </c>
      <c r="AN32">
        <f t="shared" si="10"/>
        <v>0</v>
      </c>
      <c r="AO32">
        <f t="shared" si="11"/>
        <v>0</v>
      </c>
      <c r="AP32">
        <f t="shared" si="12"/>
        <v>-0.9794352864736483</v>
      </c>
      <c r="AQ32">
        <f t="shared" si="13"/>
        <v>-479.94307954061287</v>
      </c>
      <c r="AR32">
        <f t="shared" si="14"/>
        <v>-480.9225148270865</v>
      </c>
      <c r="AS32">
        <f t="shared" si="15"/>
        <v>19.583029200435263</v>
      </c>
      <c r="AT32">
        <f t="shared" si="16"/>
        <v>7.083719238081863</v>
      </c>
      <c r="AU32">
        <f t="shared" si="17"/>
        <v>-454.25576638856938</v>
      </c>
      <c r="AW32">
        <v>29</v>
      </c>
      <c r="AX32">
        <f>IF(Z32&gt;0, (R32*SUMPRODUCT(K32:$K$98, X32:$X$98)-K32*$AZ$3)/Z32, 0)</f>
        <v>4166.3273236182158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250000</v>
      </c>
      <c r="S33">
        <f t="shared" si="1"/>
        <v>3644.4777270800496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1339.2568819801543</v>
      </c>
      <c r="AC33">
        <f t="shared" si="2"/>
        <v>1043.1559357579267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-8001.038788025312</v>
      </c>
      <c r="AI33">
        <f t="shared" si="7"/>
        <v>-8015.3502479089439</v>
      </c>
      <c r="AJ33">
        <f t="shared" si="8"/>
        <v>296.10094622222755</v>
      </c>
      <c r="AK33">
        <f t="shared" si="30"/>
        <v>93.747981738610804</v>
      </c>
      <c r="AL33">
        <f t="shared" si="9"/>
        <v>-7625.5013199481054</v>
      </c>
      <c r="AN33">
        <f t="shared" si="10"/>
        <v>0</v>
      </c>
      <c r="AO33">
        <f t="shared" si="11"/>
        <v>0</v>
      </c>
      <c r="AP33">
        <f t="shared" si="12"/>
        <v>-0.77868383147230291</v>
      </c>
      <c r="AQ33">
        <f t="shared" si="13"/>
        <v>-435.33501053541283</v>
      </c>
      <c r="AR33">
        <f t="shared" si="14"/>
        <v>-436.11369436688517</v>
      </c>
      <c r="AS33">
        <f t="shared" si="15"/>
        <v>16.110796605075944</v>
      </c>
      <c r="AT33">
        <f t="shared" si="16"/>
        <v>5.1008099946887437</v>
      </c>
      <c r="AU33">
        <f t="shared" si="17"/>
        <v>-414.90208776712046</v>
      </c>
      <c r="AW33">
        <v>30</v>
      </c>
      <c r="AX33">
        <f>IF(Z33&gt;0, (R33*SUMPRODUCT(K33:$K$98, X33:$X$98)-K33*$AZ$3)/Z33, 0)</f>
        <v>3644.4777270800496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250000</v>
      </c>
      <c r="S34">
        <f t="shared" si="1"/>
        <v>3073.4503966973757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1043.1559357579267</v>
      </c>
      <c r="AC34">
        <f t="shared" si="2"/>
        <v>771.96568711392911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-8048.6447507342946</v>
      </c>
      <c r="AI34">
        <f t="shared" si="7"/>
        <v>-8061.2033670689434</v>
      </c>
      <c r="AJ34">
        <f t="shared" si="8"/>
        <v>271.19024864399762</v>
      </c>
      <c r="AK34">
        <f t="shared" si="30"/>
        <v>73.02091550305488</v>
      </c>
      <c r="AL34">
        <f t="shared" si="9"/>
        <v>-7716.9922029218906</v>
      </c>
      <c r="AN34">
        <f t="shared" si="10"/>
        <v>0</v>
      </c>
      <c r="AO34">
        <f t="shared" si="11"/>
        <v>0</v>
      </c>
      <c r="AP34">
        <f t="shared" si="12"/>
        <v>-0.61009995067954981</v>
      </c>
      <c r="AQ34">
        <f t="shared" si="13"/>
        <v>-391.00468034144598</v>
      </c>
      <c r="AR34">
        <f t="shared" si="14"/>
        <v>-391.61478029212554</v>
      </c>
      <c r="AS34">
        <f t="shared" si="15"/>
        <v>13.174473438287807</v>
      </c>
      <c r="AT34">
        <f t="shared" si="16"/>
        <v>3.5473698502977036</v>
      </c>
      <c r="AU34">
        <f t="shared" si="17"/>
        <v>-374.89293700354</v>
      </c>
      <c r="AW34">
        <v>31</v>
      </c>
      <c r="AX34">
        <f>IF(Z34&gt;0, (R34*SUMPRODUCT(K34:$K$98, X34:$X$98)-K34*$AZ$3)/Z34, 0)</f>
        <v>3073.4503966973757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2434.5093237984365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771.96568711392911</v>
      </c>
      <c r="AC35">
        <f t="shared" ref="AC35:AC66" si="33">S35*Z35</f>
        <v>527.51882988981833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-7994.1907442332586</v>
      </c>
      <c r="AI35">
        <f t="shared" ref="AI35:AI66" si="38">SUM(AE35:AH35)</f>
        <v>-8005.0249362557142</v>
      </c>
      <c r="AJ35">
        <f t="shared" ref="AJ35:AJ66" si="39">AB35-AC35</f>
        <v>244.44685722411077</v>
      </c>
      <c r="AK35">
        <f t="shared" si="30"/>
        <v>54.037598097975042</v>
      </c>
      <c r="AL35">
        <f t="shared" ref="AL35:AL66" si="40">SUM(AI35:AK35)</f>
        <v>-7706.5404809336287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-0.46993490382691394</v>
      </c>
      <c r="AQ35">
        <f t="shared" ref="AQ35:AQ66" si="44">AH35*$K35</f>
        <v>-346.74937002951214</v>
      </c>
      <c r="AR35">
        <f t="shared" ref="AR35:AR66" si="45">AI35*$K35</f>
        <v>-347.21930493333906</v>
      </c>
      <c r="AS35">
        <f t="shared" ref="AS35:AS66" si="46">AJ35*$K35</f>
        <v>10.602923605406692</v>
      </c>
      <c r="AT35">
        <f t="shared" ref="AT35:AT66" si="47">AK35*$K35</f>
        <v>2.3438899193013896</v>
      </c>
      <c r="AU35">
        <f t="shared" ref="AU35:AU66" si="48">AL35*$K35</f>
        <v>-334.27249140863097</v>
      </c>
      <c r="AW35">
        <v>32</v>
      </c>
      <c r="AX35">
        <f>IF(Z35&gt;0, (R35*SUMPRODUCT(K35:$K$98, X35:$X$98)-K35*$AZ$3)/Z35, 0)</f>
        <v>2434.5093237984365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250000</v>
      </c>
      <c r="S36">
        <f t="shared" si="32"/>
        <v>1700.8352909013222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527.51882988981833</v>
      </c>
      <c r="AC36">
        <f t="shared" si="33"/>
        <v>311.62465907221258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-7824.6007694580139</v>
      </c>
      <c r="AI36">
        <f t="shared" si="38"/>
        <v>-7833.7616994063537</v>
      </c>
      <c r="AJ36">
        <f t="shared" si="39"/>
        <v>215.89417081760575</v>
      </c>
      <c r="AK36">
        <f t="shared" si="30"/>
        <v>36.926318092287289</v>
      </c>
      <c r="AL36">
        <f t="shared" si="40"/>
        <v>-7580.9412104964604</v>
      </c>
      <c r="AN36">
        <f t="shared" si="41"/>
        <v>0</v>
      </c>
      <c r="AO36">
        <f t="shared" si="42"/>
        <v>0</v>
      </c>
      <c r="AP36">
        <f t="shared" si="43"/>
        <v>-0.35478292814900159</v>
      </c>
      <c r="AQ36">
        <f t="shared" si="44"/>
        <v>-303.02980027572744</v>
      </c>
      <c r="AR36">
        <f t="shared" si="45"/>
        <v>-303.38458320387645</v>
      </c>
      <c r="AS36">
        <f t="shared" si="46"/>
        <v>8.3611125207713908</v>
      </c>
      <c r="AT36">
        <f t="shared" si="47"/>
        <v>1.4300761311811796</v>
      </c>
      <c r="AU36">
        <f t="shared" si="48"/>
        <v>-293.59339455192384</v>
      </c>
      <c r="AW36">
        <v>33</v>
      </c>
      <c r="AX36">
        <f>IF(Z36&gt;0, (R36*SUMPRODUCT(K36:$K$98, X36:$X$98)-K36*$AZ$3)/Z36, 0)</f>
        <v>1700.8352909013222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250000</v>
      </c>
      <c r="S37">
        <f t="shared" si="32"/>
        <v>828.40059043561439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311.62465907221258</v>
      </c>
      <c r="AC37">
        <f t="shared" si="33"/>
        <v>125.42985809283005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-7493.5827548597781</v>
      </c>
      <c r="AI37">
        <f t="shared" si="38"/>
        <v>-7501.153358957662</v>
      </c>
      <c r="AJ37">
        <f t="shared" si="39"/>
        <v>186.19480097938253</v>
      </c>
      <c r="AK37">
        <f t="shared" si="30"/>
        <v>21.813726135054882</v>
      </c>
      <c r="AL37">
        <f t="shared" si="40"/>
        <v>-7293.1448318432249</v>
      </c>
      <c r="AN37">
        <f t="shared" si="41"/>
        <v>0</v>
      </c>
      <c r="AO37">
        <f t="shared" si="42"/>
        <v>0</v>
      </c>
      <c r="AP37">
        <f t="shared" si="43"/>
        <v>-0.26177951841315983</v>
      </c>
      <c r="AQ37">
        <f t="shared" si="44"/>
        <v>-259.11624216416317</v>
      </c>
      <c r="AR37">
        <f t="shared" si="45"/>
        <v>-259.37802168257633</v>
      </c>
      <c r="AS37">
        <f t="shared" si="46"/>
        <v>6.4383217906005017</v>
      </c>
      <c r="AT37">
        <f t="shared" si="47"/>
        <v>0.75428415600641252</v>
      </c>
      <c r="AU37">
        <f t="shared" si="48"/>
        <v>-252.1854157359694</v>
      </c>
      <c r="AW37">
        <v>34</v>
      </c>
      <c r="AX37">
        <f>IF(Z37&gt;0, (R37*SUMPRODUCT(K37:$K$98, X37:$X$98)-K37*$AZ$3)/Z37, 0)</f>
        <v>828.40059043561439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250000</v>
      </c>
      <c r="S38">
        <f t="shared" si="32"/>
        <v>-240.93265607187783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125.42985809283005</v>
      </c>
      <c r="AC38">
        <f t="shared" si="33"/>
        <v>-29.36942041388204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-6999.7708206774087</v>
      </c>
      <c r="AI38">
        <f t="shared" si="38"/>
        <v>-7005.8657645701787</v>
      </c>
      <c r="AJ38">
        <f t="shared" si="39"/>
        <v>154.79927850671208</v>
      </c>
      <c r="AK38">
        <f t="shared" si="30"/>
        <v>8.7800900664981043</v>
      </c>
      <c r="AL38">
        <f t="shared" si="40"/>
        <v>-6842.2863959969691</v>
      </c>
      <c r="AN38">
        <f t="shared" si="41"/>
        <v>0</v>
      </c>
      <c r="AO38">
        <f t="shared" si="42"/>
        <v>0</v>
      </c>
      <c r="AP38">
        <f t="shared" si="43"/>
        <v>-0.18817278746553834</v>
      </c>
      <c r="AQ38">
        <f t="shared" si="44"/>
        <v>-216.10804137332715</v>
      </c>
      <c r="AR38">
        <f t="shared" si="45"/>
        <v>-216.29621416079272</v>
      </c>
      <c r="AS38">
        <f t="shared" si="46"/>
        <v>4.7792091685727867</v>
      </c>
      <c r="AT38">
        <f t="shared" si="47"/>
        <v>0.27107288452176553</v>
      </c>
      <c r="AU38">
        <f t="shared" si="48"/>
        <v>-211.24593210769817</v>
      </c>
      <c r="AW38">
        <v>35</v>
      </c>
      <c r="AX38">
        <f>IF(Z38&gt;0, (R38*SUMPRODUCT(K38:$K$98, X38:$X$98)-K38*$AZ$3)/Z38, 0)</f>
        <v>-240.93265607187783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250000</v>
      </c>
      <c r="S39">
        <f t="shared" si="32"/>
        <v>-1598.4731466126916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-29.36942041388204</v>
      </c>
      <c r="AC39">
        <f t="shared" si="33"/>
        <v>-152.33731566448535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-6344.5304738163632</v>
      </c>
      <c r="AI39">
        <f t="shared" si="38"/>
        <v>-6349.2955621754418</v>
      </c>
      <c r="AJ39">
        <f t="shared" si="39"/>
        <v>122.96789525060331</v>
      </c>
      <c r="AK39">
        <f t="shared" si="30"/>
        <v>-2.0558594289717429</v>
      </c>
      <c r="AL39">
        <f t="shared" si="40"/>
        <v>-6228.3835263538103</v>
      </c>
      <c r="AN39">
        <f t="shared" si="41"/>
        <v>0</v>
      </c>
      <c r="AO39">
        <f t="shared" si="42"/>
        <v>0</v>
      </c>
      <c r="AP39">
        <f t="shared" si="43"/>
        <v>-0.13135301378232853</v>
      </c>
      <c r="AQ39">
        <f t="shared" si="44"/>
        <v>-174.89144711908477</v>
      </c>
      <c r="AR39">
        <f t="shared" si="45"/>
        <v>-175.02280013286708</v>
      </c>
      <c r="AS39">
        <f t="shared" si="46"/>
        <v>3.3896965643589585</v>
      </c>
      <c r="AT39">
        <f t="shared" si="47"/>
        <v>-5.6671211855651382E-2</v>
      </c>
      <c r="AU39">
        <f t="shared" si="48"/>
        <v>-171.68977478036379</v>
      </c>
      <c r="AW39">
        <v>36</v>
      </c>
      <c r="AX39">
        <f>IF(Z39&gt;0, (R39*SUMPRODUCT(K39:$K$98, X39:$X$98)-K39*$AZ$3)/Z39, 0)</f>
        <v>-1598.4731466126916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250000</v>
      </c>
      <c r="S40">
        <f t="shared" si="32"/>
        <v>-3386.5355597933112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-152.33731566448535</v>
      </c>
      <c r="AC40">
        <f t="shared" si="33"/>
        <v>-244.06791803113816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-5569.6652134301203</v>
      </c>
      <c r="AI40">
        <f t="shared" si="38"/>
        <v>-5573.2687178629221</v>
      </c>
      <c r="AJ40">
        <f t="shared" si="39"/>
        <v>91.730602366652818</v>
      </c>
      <c r="AK40">
        <f t="shared" ref="AK40:AK71" si="61">G40*SUM(AB40:AB40, AE40:AF40)</f>
        <v>-10.663612096513976</v>
      </c>
      <c r="AL40">
        <f t="shared" si="40"/>
        <v>-5492.2017275927838</v>
      </c>
      <c r="AN40">
        <f t="shared" si="41"/>
        <v>0</v>
      </c>
      <c r="AO40">
        <f t="shared" si="42"/>
        <v>0</v>
      </c>
      <c r="AP40">
        <f t="shared" si="43"/>
        <v>-8.8690299513225102E-2</v>
      </c>
      <c r="AQ40">
        <f t="shared" si="44"/>
        <v>-137.08191156113003</v>
      </c>
      <c r="AR40">
        <f t="shared" si="45"/>
        <v>-137.17060186064325</v>
      </c>
      <c r="AS40">
        <f t="shared" si="46"/>
        <v>2.2576951826033578</v>
      </c>
      <c r="AT40">
        <f t="shared" si="47"/>
        <v>-0.2624553315721237</v>
      </c>
      <c r="AU40">
        <f t="shared" si="48"/>
        <v>-135.17536200961203</v>
      </c>
      <c r="AW40">
        <v>37</v>
      </c>
      <c r="AX40">
        <f>IF(Z40&gt;0, (R40*SUMPRODUCT(K40:$K$98, X40:$X$98)-K40*$AZ$3)/Z40, 0)</f>
        <v>-3386.5355597933112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250000</v>
      </c>
      <c r="S41">
        <f t="shared" si="32"/>
        <v>-5853.7512541719852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-244.06791803113816</v>
      </c>
      <c r="AC41">
        <f t="shared" si="33"/>
        <v>-306.89907534902511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-4730.4065368353486</v>
      </c>
      <c r="AI41">
        <f t="shared" si="38"/>
        <v>-4733.027924916455</v>
      </c>
      <c r="AJ41">
        <f t="shared" si="39"/>
        <v>62.831157317886948</v>
      </c>
      <c r="AK41">
        <f t="shared" si="61"/>
        <v>-17.084754262179672</v>
      </c>
      <c r="AL41">
        <f t="shared" si="40"/>
        <v>-4687.2815218607475</v>
      </c>
      <c r="AN41">
        <f t="shared" si="41"/>
        <v>0</v>
      </c>
      <c r="AO41">
        <f t="shared" si="42"/>
        <v>0</v>
      </c>
      <c r="AP41">
        <f t="shared" si="43"/>
        <v>-5.7605554138157732E-2</v>
      </c>
      <c r="AQ41">
        <f t="shared" si="44"/>
        <v>-103.95167805069725</v>
      </c>
      <c r="AR41">
        <f t="shared" si="45"/>
        <v>-104.0092836048354</v>
      </c>
      <c r="AS41">
        <f t="shared" si="46"/>
        <v>1.3807278901299711</v>
      </c>
      <c r="AT41">
        <f t="shared" si="47"/>
        <v>-0.37544106638782027</v>
      </c>
      <c r="AU41">
        <f t="shared" si="48"/>
        <v>-103.00399678109325</v>
      </c>
      <c r="AW41">
        <v>38</v>
      </c>
      <c r="AX41">
        <f>IF(Z41&gt;0, (R41*SUMPRODUCT(K41:$K$98, X41:$X$98)-K41*$AZ$3)/Z41, 0)</f>
        <v>-5853.7512541719852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250000</v>
      </c>
      <c r="S42">
        <f t="shared" si="32"/>
        <v>-9454.5320347185516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-306.89907534902511</v>
      </c>
      <c r="AC42">
        <f t="shared" si="33"/>
        <v>-344.55543711111272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-3865.0171843403932</v>
      </c>
      <c r="AI42">
        <f t="shared" si="38"/>
        <v>-3866.8393551038212</v>
      </c>
      <c r="AJ42">
        <f t="shared" si="39"/>
        <v>37.656361762087613</v>
      </c>
      <c r="AK42">
        <f t="shared" si="61"/>
        <v>-21.48293527443176</v>
      </c>
      <c r="AL42">
        <f t="shared" si="40"/>
        <v>-3850.6659286161653</v>
      </c>
      <c r="AN42">
        <f t="shared" si="41"/>
        <v>0</v>
      </c>
      <c r="AO42">
        <f t="shared" si="42"/>
        <v>0</v>
      </c>
      <c r="AP42">
        <f t="shared" si="43"/>
        <v>-3.5752308548629687E-2</v>
      </c>
      <c r="AQ42">
        <f t="shared" si="44"/>
        <v>-75.834433135316516</v>
      </c>
      <c r="AR42">
        <f t="shared" si="45"/>
        <v>-75.870185443865154</v>
      </c>
      <c r="AS42">
        <f t="shared" si="46"/>
        <v>0.73884505862906524</v>
      </c>
      <c r="AT42">
        <f t="shared" si="47"/>
        <v>-0.42151073097939129</v>
      </c>
      <c r="AU42">
        <f t="shared" si="48"/>
        <v>-75.552851116215479</v>
      </c>
      <c r="AW42">
        <v>39</v>
      </c>
      <c r="AX42">
        <f>IF(Z42&gt;0, (R42*SUMPRODUCT(K42:$K$98, X42:$X$98)-K42*$AZ$3)/Z42, 0)</f>
        <v>-9454.5320347185516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250000</v>
      </c>
      <c r="S43">
        <f t="shared" si="32"/>
        <v>-15047.814267824615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-344.55543711111272</v>
      </c>
      <c r="AC43">
        <f t="shared" si="33"/>
        <v>-361.19762356017043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-3018.913245632235</v>
      </c>
      <c r="AI43">
        <f t="shared" si="38"/>
        <v>-3020.113412038902</v>
      </c>
      <c r="AJ43">
        <f t="shared" si="39"/>
        <v>16.642186449057704</v>
      </c>
      <c r="AK43">
        <f t="shared" si="61"/>
        <v>-24.118880597777892</v>
      </c>
      <c r="AL43">
        <f t="shared" si="40"/>
        <v>-3027.5901061876225</v>
      </c>
      <c r="AN43">
        <f t="shared" si="41"/>
        <v>0</v>
      </c>
      <c r="AO43">
        <f t="shared" si="42"/>
        <v>0</v>
      </c>
      <c r="AP43">
        <f t="shared" si="43"/>
        <v>-2.102511884552578E-2</v>
      </c>
      <c r="AQ43">
        <f t="shared" si="44"/>
        <v>-52.886840875689806</v>
      </c>
      <c r="AR43">
        <f t="shared" si="45"/>
        <v>-52.907865994535328</v>
      </c>
      <c r="AS43">
        <f t="shared" si="46"/>
        <v>0.29154619392534092</v>
      </c>
      <c r="AT43">
        <f t="shared" si="47"/>
        <v>-0.42252668311020158</v>
      </c>
      <c r="AU43">
        <f t="shared" si="48"/>
        <v>-53.038846483720199</v>
      </c>
      <c r="AW43">
        <v>40</v>
      </c>
      <c r="AX43">
        <f>IF(Z43&gt;0, (R43*SUMPRODUCT(K43:$K$98, X43:$X$98)-K43*$AZ$3)/Z43, 0)</f>
        <v>-15047.814267824615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250000</v>
      </c>
      <c r="S44">
        <f t="shared" si="32"/>
        <v>-24302.55207404714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-361.19762356017043</v>
      </c>
      <c r="AC44">
        <f t="shared" si="33"/>
        <v>-361.23424418027207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-2224.8122928882522</v>
      </c>
      <c r="AI44">
        <f t="shared" si="38"/>
        <v>-2225.5554951722747</v>
      </c>
      <c r="AJ44">
        <f t="shared" si="39"/>
        <v>3.6620620101643908E-2</v>
      </c>
      <c r="AK44">
        <f t="shared" si="61"/>
        <v>-25.283833649211932</v>
      </c>
      <c r="AL44">
        <f t="shared" si="40"/>
        <v>-2250.802708201385</v>
      </c>
      <c r="AN44">
        <f t="shared" si="41"/>
        <v>0</v>
      </c>
      <c r="AO44">
        <f t="shared" si="42"/>
        <v>0</v>
      </c>
      <c r="AP44">
        <f t="shared" si="43"/>
        <v>-1.1624813815282369E-2</v>
      </c>
      <c r="AQ44">
        <f t="shared" si="44"/>
        <v>-34.799447249795833</v>
      </c>
      <c r="AR44">
        <f t="shared" si="45"/>
        <v>-34.811072063611114</v>
      </c>
      <c r="AS44">
        <f t="shared" si="46"/>
        <v>5.7280218270799508E-4</v>
      </c>
      <c r="AT44">
        <f t="shared" si="47"/>
        <v>-0.39547760418301381</v>
      </c>
      <c r="AU44">
        <f t="shared" si="48"/>
        <v>-35.205976865611419</v>
      </c>
      <c r="AW44">
        <v>41</v>
      </c>
      <c r="AX44">
        <f>IF(Z44&gt;0, (R44*SUMPRODUCT(K44:$K$98, X44:$X$98)-K44*$AZ$3)/Z44, 0)</f>
        <v>-24302.55207404714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250000</v>
      </c>
      <c r="S45">
        <f t="shared" si="32"/>
        <v>-40598.130723759408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-361.23424418027207</v>
      </c>
      <c r="AC45">
        <f t="shared" si="33"/>
        <v>-348.84599477329277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-1530.6859313357852</v>
      </c>
      <c r="AI45">
        <f t="shared" si="38"/>
        <v>-1531.1155644107005</v>
      </c>
      <c r="AJ45">
        <f t="shared" si="39"/>
        <v>-12.388249406979298</v>
      </c>
      <c r="AK45">
        <f t="shared" si="61"/>
        <v>-25.286397092619048</v>
      </c>
      <c r="AL45">
        <f t="shared" si="40"/>
        <v>-1568.7902109102988</v>
      </c>
      <c r="AN45">
        <f t="shared" si="41"/>
        <v>0</v>
      </c>
      <c r="AO45">
        <f t="shared" si="42"/>
        <v>0</v>
      </c>
      <c r="AP45">
        <f t="shared" si="43"/>
        <v>-6.000102303604816E-3</v>
      </c>
      <c r="AQ45">
        <f t="shared" si="44"/>
        <v>-21.377013826304243</v>
      </c>
      <c r="AR45">
        <f t="shared" si="45"/>
        <v>-21.383013928607845</v>
      </c>
      <c r="AS45">
        <f t="shared" si="46"/>
        <v>-0.17300987317861982</v>
      </c>
      <c r="AT45">
        <f t="shared" si="47"/>
        <v>-0.35314080387125302</v>
      </c>
      <c r="AU45">
        <f t="shared" si="48"/>
        <v>-21.909164605657718</v>
      </c>
      <c r="AW45">
        <v>42</v>
      </c>
      <c r="AX45">
        <f>IF(Z45&gt;0, (R45*SUMPRODUCT(K45:$K$98, X45:$X$98)-K45*$AZ$3)/Z45, 0)</f>
        <v>-40598.130723759408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250000</v>
      </c>
      <c r="S46">
        <f t="shared" si="32"/>
        <v>-66904.043864621941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-348.84599477329277</v>
      </c>
      <c r="AC46">
        <f t="shared" si="33"/>
        <v>-328.09113658461922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-900.70724155985329</v>
      </c>
      <c r="AI46">
        <f t="shared" si="38"/>
        <v>-900.95243685570756</v>
      </c>
      <c r="AJ46">
        <f t="shared" si="39"/>
        <v>-20.754858188673552</v>
      </c>
      <c r="AK46">
        <f t="shared" si="61"/>
        <v>-24.419219634130496</v>
      </c>
      <c r="AL46">
        <f t="shared" si="40"/>
        <v>-946.12651467851163</v>
      </c>
      <c r="AN46">
        <f t="shared" si="41"/>
        <v>0</v>
      </c>
      <c r="AO46">
        <f t="shared" si="42"/>
        <v>0</v>
      </c>
      <c r="AP46">
        <f t="shared" si="43"/>
        <v>-3.0574196942395595E-3</v>
      </c>
      <c r="AQ46">
        <f t="shared" si="44"/>
        <v>-11.231210817055626</v>
      </c>
      <c r="AR46">
        <f t="shared" si="45"/>
        <v>-11.234268236749866</v>
      </c>
      <c r="AS46">
        <f t="shared" si="46"/>
        <v>-0.25879906038214745</v>
      </c>
      <c r="AT46">
        <f t="shared" si="47"/>
        <v>-0.30449117209709781</v>
      </c>
      <c r="AU46">
        <f t="shared" si="48"/>
        <v>-11.797558469229111</v>
      </c>
      <c r="AW46">
        <v>43</v>
      </c>
      <c r="AX46">
        <f>IF(Z46&gt;0, (R46*SUMPRODUCT(K46:$K$98, X46:$X$98)-K46*$AZ$3)/Z46, 0)</f>
        <v>-66904.043864621941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250000</v>
      </c>
      <c r="S47">
        <f t="shared" si="32"/>
        <v>-109327.72243374973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-328.09113658461922</v>
      </c>
      <c r="AC47">
        <f t="shared" si="33"/>
        <v>-301.70460453115896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-523.80797537988565</v>
      </c>
      <c r="AI47">
        <f t="shared" si="38"/>
        <v>-523.94595712770536</v>
      </c>
      <c r="AJ47">
        <f t="shared" si="39"/>
        <v>-26.386532053460257</v>
      </c>
      <c r="AK47">
        <f t="shared" si="61"/>
        <v>-22.966379560923347</v>
      </c>
      <c r="AL47">
        <f t="shared" si="40"/>
        <v>-573.29886874208887</v>
      </c>
      <c r="AN47">
        <f t="shared" si="41"/>
        <v>0</v>
      </c>
      <c r="AO47">
        <f t="shared" si="42"/>
        <v>0</v>
      </c>
      <c r="AP47">
        <f t="shared" si="43"/>
        <v>-1.5361956962854529E-3</v>
      </c>
      <c r="AQ47">
        <f t="shared" si="44"/>
        <v>-5.8317246315065026</v>
      </c>
      <c r="AR47">
        <f t="shared" si="45"/>
        <v>-5.8332608272027873</v>
      </c>
      <c r="AS47">
        <f t="shared" si="46"/>
        <v>-0.29376984725099131</v>
      </c>
      <c r="AT47">
        <f t="shared" si="47"/>
        <v>-0.25569217666995309</v>
      </c>
      <c r="AU47">
        <f t="shared" si="48"/>
        <v>-6.3827228511237308</v>
      </c>
      <c r="AW47">
        <v>44</v>
      </c>
      <c r="AX47">
        <f>IF(Z47&gt;0, (R47*SUMPRODUCT(K47:$K$98, X47:$X$98)-K47*$AZ$3)/Z47, 0)</f>
        <v>-109327.72243374973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250000</v>
      </c>
      <c r="S48">
        <f t="shared" si="32"/>
        <v>-179199.40315183115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-301.70460453115896</v>
      </c>
      <c r="AC48">
        <f t="shared" si="33"/>
        <v>-273.94905874256199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-300.82498211017457</v>
      </c>
      <c r="AI48">
        <f t="shared" si="38"/>
        <v>-300.90141904409404</v>
      </c>
      <c r="AJ48">
        <f t="shared" si="39"/>
        <v>-27.755545788596976</v>
      </c>
      <c r="AK48">
        <f t="shared" si="61"/>
        <v>-21.11932231718113</v>
      </c>
      <c r="AL48">
        <f t="shared" si="40"/>
        <v>-349.77628714987213</v>
      </c>
      <c r="AN48">
        <f t="shared" si="41"/>
        <v>0</v>
      </c>
      <c r="AO48">
        <f t="shared" si="42"/>
        <v>0</v>
      </c>
      <c r="AP48">
        <f t="shared" si="43"/>
        <v>-7.5981897955309835E-4</v>
      </c>
      <c r="AQ48">
        <f t="shared" si="44"/>
        <v>-2.9903414384961082</v>
      </c>
      <c r="AR48">
        <f t="shared" si="45"/>
        <v>-2.9911012574756612</v>
      </c>
      <c r="AS48">
        <f t="shared" si="46"/>
        <v>-0.27590314520261544</v>
      </c>
      <c r="AT48">
        <f t="shared" si="47"/>
        <v>-0.20993597085927118</v>
      </c>
      <c r="AU48">
        <f t="shared" si="48"/>
        <v>-3.4769403735375475</v>
      </c>
      <c r="AW48">
        <v>45</v>
      </c>
      <c r="AX48">
        <f>IF(Z48&gt;0, (R48*SUMPRODUCT(K48:$K$98, X48:$X$98)-K48*$AZ$3)/Z48, 0)</f>
        <v>-179199.40315183115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250000</v>
      </c>
      <c r="S49">
        <f t="shared" si="32"/>
        <v>-296806.60889330303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-273.94905874256199</v>
      </c>
      <c r="AC49">
        <f t="shared" si="33"/>
        <v>-246.95076587739433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-170.35636475840207</v>
      </c>
      <c r="AI49">
        <f t="shared" si="38"/>
        <v>-170.39796605003067</v>
      </c>
      <c r="AJ49">
        <f t="shared" si="39"/>
        <v>-26.998292865167656</v>
      </c>
      <c r="AK49">
        <f t="shared" si="61"/>
        <v>-19.17643411197934</v>
      </c>
      <c r="AL49">
        <f t="shared" si="40"/>
        <v>-216.57269302717768</v>
      </c>
      <c r="AN49">
        <f t="shared" si="41"/>
        <v>0</v>
      </c>
      <c r="AO49">
        <f t="shared" si="42"/>
        <v>0</v>
      </c>
      <c r="AP49">
        <f t="shared" si="43"/>
        <v>-3.692288873754711E-4</v>
      </c>
      <c r="AQ49">
        <f t="shared" si="44"/>
        <v>-1.5119840888260703</v>
      </c>
      <c r="AR49">
        <f t="shared" si="45"/>
        <v>-1.5123533177134456</v>
      </c>
      <c r="AS49">
        <f t="shared" si="46"/>
        <v>-0.23962115706972198</v>
      </c>
      <c r="AT49">
        <f t="shared" si="47"/>
        <v>-0.17019888454918577</v>
      </c>
      <c r="AU49">
        <f t="shared" si="48"/>
        <v>-1.9221733593323536</v>
      </c>
      <c r="AW49">
        <v>46</v>
      </c>
      <c r="AX49">
        <f>IF(Z49&gt;0, (R49*SUMPRODUCT(K49:$K$98, X49:$X$98)-K49*$AZ$3)/Z49, 0)</f>
        <v>-296806.60889330303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250000</v>
      </c>
      <c r="S50">
        <f t="shared" si="32"/>
        <v>-498382.40977246797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-246.95076587739433</v>
      </c>
      <c r="AC50">
        <f t="shared" si="33"/>
        <v>-221.6871836236634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-94.723038830033047</v>
      </c>
      <c r="AI50">
        <f t="shared" si="38"/>
        <v>-94.745279500979365</v>
      </c>
      <c r="AJ50">
        <f t="shared" si="39"/>
        <v>-25.263582253730931</v>
      </c>
      <c r="AK50">
        <f t="shared" si="61"/>
        <v>-17.286553611417606</v>
      </c>
      <c r="AL50">
        <f t="shared" si="40"/>
        <v>-137.29541536612791</v>
      </c>
      <c r="AN50">
        <f t="shared" si="41"/>
        <v>0</v>
      </c>
      <c r="AO50">
        <f t="shared" si="42"/>
        <v>0</v>
      </c>
      <c r="AP50">
        <f t="shared" si="43"/>
        <v>-1.7624577667013674E-4</v>
      </c>
      <c r="AQ50">
        <f t="shared" si="44"/>
        <v>-0.75063093138912151</v>
      </c>
      <c r="AR50">
        <f t="shared" si="45"/>
        <v>-0.75080717716579159</v>
      </c>
      <c r="AS50">
        <f t="shared" si="46"/>
        <v>-0.20020078020692778</v>
      </c>
      <c r="AT50">
        <f t="shared" si="47"/>
        <v>-0.13698696745920111</v>
      </c>
      <c r="AU50">
        <f t="shared" si="48"/>
        <v>-1.0879949248319205</v>
      </c>
      <c r="AW50">
        <v>47</v>
      </c>
      <c r="AX50">
        <f>IF(Z50&gt;0, (R50*SUMPRODUCT(K50:$K$98, X50:$X$98)-K50*$AZ$3)/Z50, 0)</f>
        <v>-498382.40977246797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250000</v>
      </c>
      <c r="S51">
        <f t="shared" si="32"/>
        <v>-851435.25065049448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-221.6871836236634</v>
      </c>
      <c r="AC51">
        <f t="shared" si="33"/>
        <v>-198.53105889205523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-51.798262862941193</v>
      </c>
      <c r="AI51">
        <f t="shared" si="38"/>
        <v>-51.80992147460546</v>
      </c>
      <c r="AJ51">
        <f t="shared" si="39"/>
        <v>-23.156124731608173</v>
      </c>
      <c r="AK51">
        <f t="shared" si="61"/>
        <v>-15.518102853656439</v>
      </c>
      <c r="AL51">
        <f t="shared" si="40"/>
        <v>-90.484149059870077</v>
      </c>
      <c r="AN51">
        <f t="shared" si="41"/>
        <v>0</v>
      </c>
      <c r="AO51">
        <f t="shared" si="42"/>
        <v>0</v>
      </c>
      <c r="AP51">
        <f t="shared" si="43"/>
        <v>-8.2489685571982108E-5</v>
      </c>
      <c r="AQ51">
        <f t="shared" si="44"/>
        <v>-0.36649496010185439</v>
      </c>
      <c r="AR51">
        <f t="shared" si="45"/>
        <v>-0.36657744978742635</v>
      </c>
      <c r="AS51">
        <f t="shared" si="46"/>
        <v>-0.16383952936954568</v>
      </c>
      <c r="AT51">
        <f t="shared" si="47"/>
        <v>-0.10979724361135369</v>
      </c>
      <c r="AU51">
        <f t="shared" si="48"/>
        <v>-0.64021422276832574</v>
      </c>
      <c r="AW51">
        <v>48</v>
      </c>
      <c r="AX51">
        <f>IF(Z51&gt;0, (R51*SUMPRODUCT(K51:$K$98, X51:$X$98)-K51*$AZ$3)/Z51, 0)</f>
        <v>-851435.25065049448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250000</v>
      </c>
      <c r="S52">
        <f t="shared" si="32"/>
        <v>-1483490.9660335064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-198.53105889205523</v>
      </c>
      <c r="AC52">
        <f t="shared" si="33"/>
        <v>-177.55223629590949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-27.78877325043424</v>
      </c>
      <c r="AI52">
        <f t="shared" si="38"/>
        <v>-27.794757521331778</v>
      </c>
      <c r="AJ52">
        <f t="shared" si="39"/>
        <v>-20.978822596145733</v>
      </c>
      <c r="AK52">
        <f t="shared" si="61"/>
        <v>-13.897174122443868</v>
      </c>
      <c r="AL52">
        <f t="shared" si="40"/>
        <v>-62.670754239921379</v>
      </c>
      <c r="AN52">
        <f t="shared" si="41"/>
        <v>0</v>
      </c>
      <c r="AO52">
        <f t="shared" si="42"/>
        <v>0</v>
      </c>
      <c r="AP52">
        <f t="shared" si="43"/>
        <v>-3.7804720705514486E-5</v>
      </c>
      <c r="AQ52">
        <f t="shared" si="44"/>
        <v>-0.17555134609859849</v>
      </c>
      <c r="AR52">
        <f t="shared" si="45"/>
        <v>-0.17558915081930399</v>
      </c>
      <c r="AS52">
        <f t="shared" si="46"/>
        <v>-0.13253051918222147</v>
      </c>
      <c r="AT52">
        <f t="shared" si="47"/>
        <v>-8.7793282638826339E-2</v>
      </c>
      <c r="AU52">
        <f t="shared" si="48"/>
        <v>-0.39591295264035181</v>
      </c>
      <c r="AW52">
        <v>49</v>
      </c>
      <c r="AX52">
        <f>IF(Z52&gt;0, (R52*SUMPRODUCT(K52:$K$98, X52:$X$98)-K52*$AZ$3)/Z52, 0)</f>
        <v>-1483490.9660335064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250000</v>
      </c>
      <c r="S53">
        <f t="shared" si="32"/>
        <v>-2640778.5188408638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-177.55223629590949</v>
      </c>
      <c r="AC53">
        <f t="shared" si="33"/>
        <v>-158.66946839535851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-14.601052723629323</v>
      </c>
      <c r="AI53">
        <f t="shared" si="38"/>
        <v>-14.604056941273161</v>
      </c>
      <c r="AJ53">
        <f t="shared" si="39"/>
        <v>-18.882767900550988</v>
      </c>
      <c r="AK53">
        <f t="shared" si="61"/>
        <v>-12.428656540713666</v>
      </c>
      <c r="AL53">
        <f t="shared" si="40"/>
        <v>-45.915481382537813</v>
      </c>
      <c r="AN53">
        <f t="shared" si="41"/>
        <v>0</v>
      </c>
      <c r="AO53">
        <f t="shared" si="42"/>
        <v>0</v>
      </c>
      <c r="AP53">
        <f t="shared" si="43"/>
        <v>-1.6945256947699921E-5</v>
      </c>
      <c r="AQ53">
        <f t="shared" si="44"/>
        <v>-8.2357079093908159E-2</v>
      </c>
      <c r="AR53">
        <f t="shared" si="45"/>
        <v>-8.2374024350855862E-2</v>
      </c>
      <c r="AS53">
        <f t="shared" si="46"/>
        <v>-0.10650804698354899</v>
      </c>
      <c r="AT53">
        <f t="shared" si="47"/>
        <v>-7.0103702050063235E-2</v>
      </c>
      <c r="AU53">
        <f t="shared" si="48"/>
        <v>-0.2589857733844681</v>
      </c>
      <c r="AW53">
        <v>50</v>
      </c>
      <c r="AX53">
        <f>IF(Z53&gt;0, (R53*SUMPRODUCT(K53:$K$98, X53:$X$98)-K53*$AZ$3)/Z53, 0)</f>
        <v>-2640778.5188408638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250000</v>
      </c>
      <c r="S54">
        <f t="shared" si="32"/>
        <v>-4814918.8635085141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-158.66946839535851</v>
      </c>
      <c r="AC54">
        <f t="shared" si="33"/>
        <v>-141.73546900422951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-7.5116947099294391</v>
      </c>
      <c r="AI54">
        <f t="shared" si="38"/>
        <v>-7.513166546454852</v>
      </c>
      <c r="AJ54">
        <f t="shared" si="39"/>
        <v>-16.933999391128992</v>
      </c>
      <c r="AK54">
        <f t="shared" si="61"/>
        <v>-11.106862787675096</v>
      </c>
      <c r="AL54">
        <f t="shared" si="40"/>
        <v>-35.554028725258938</v>
      </c>
      <c r="AN54">
        <f t="shared" si="41"/>
        <v>0</v>
      </c>
      <c r="AO54">
        <f t="shared" si="42"/>
        <v>0</v>
      </c>
      <c r="AP54">
        <f t="shared" si="43"/>
        <v>-7.4123909952107359E-6</v>
      </c>
      <c r="AQ54">
        <f t="shared" si="44"/>
        <v>-3.7830028855298646E-2</v>
      </c>
      <c r="AR54">
        <f t="shared" si="45"/>
        <v>-3.783744124629386E-2</v>
      </c>
      <c r="AS54">
        <f t="shared" si="46"/>
        <v>-8.5282178035698833E-2</v>
      </c>
      <c r="AT54">
        <f t="shared" si="47"/>
        <v>-5.5935838179656076E-2</v>
      </c>
      <c r="AU54">
        <f t="shared" si="48"/>
        <v>-0.17905545746164875</v>
      </c>
      <c r="AW54">
        <v>51</v>
      </c>
      <c r="AX54">
        <f>IF(Z54&gt;0, (R54*SUMPRODUCT(K54:$K$98, X54:$X$98)-K54*$AZ$3)/Z54, 0)</f>
        <v>-4814918.8635085141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250000</v>
      </c>
      <c r="S55">
        <f t="shared" si="32"/>
        <v>-9005689.498843886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-141.73546900422951</v>
      </c>
      <c r="AC55">
        <f t="shared" si="33"/>
        <v>-126.58012361324296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-3.7716976216683129</v>
      </c>
      <c r="AI55">
        <f t="shared" si="38"/>
        <v>-3.772400400304138</v>
      </c>
      <c r="AJ55">
        <f t="shared" si="39"/>
        <v>-15.155345390986554</v>
      </c>
      <c r="AK55">
        <f t="shared" si="61"/>
        <v>-9.9214828302960676</v>
      </c>
      <c r="AL55">
        <f t="shared" si="40"/>
        <v>-28.849228621586761</v>
      </c>
      <c r="AN55">
        <f t="shared" si="41"/>
        <v>0</v>
      </c>
      <c r="AO55">
        <f t="shared" si="42"/>
        <v>0</v>
      </c>
      <c r="AP55">
        <f t="shared" si="43"/>
        <v>-3.1600886896554531E-6</v>
      </c>
      <c r="AQ55">
        <f t="shared" si="44"/>
        <v>-1.6959677468055892E-2</v>
      </c>
      <c r="AR55">
        <f t="shared" si="45"/>
        <v>-1.6962837556745547E-2</v>
      </c>
      <c r="AS55">
        <f t="shared" si="46"/>
        <v>-6.8146971345605614E-2</v>
      </c>
      <c r="AT55">
        <f t="shared" si="47"/>
        <v>-4.4612576533176032E-2</v>
      </c>
      <c r="AU55">
        <f t="shared" si="48"/>
        <v>-0.12972238543552719</v>
      </c>
      <c r="AW55">
        <v>52</v>
      </c>
      <c r="AX55">
        <f>IF(Z55&gt;0, (R55*SUMPRODUCT(K55:$K$98, X55:$X$98)-K55*$AZ$3)/Z55, 0)</f>
        <v>-9005689.498843886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250000</v>
      </c>
      <c r="S56">
        <f t="shared" si="32"/>
        <v>-17319874.201177225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-126.58012361324296</v>
      </c>
      <c r="AC56">
        <f t="shared" si="33"/>
        <v>-113.03174809442366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-1.8472217837968827</v>
      </c>
      <c r="AI56">
        <f t="shared" si="38"/>
        <v>-1.8475480902895902</v>
      </c>
      <c r="AJ56">
        <f t="shared" si="39"/>
        <v>-13.548375518819299</v>
      </c>
      <c r="AK56">
        <f t="shared" si="61"/>
        <v>-8.8606086529270076</v>
      </c>
      <c r="AL56">
        <f t="shared" si="40"/>
        <v>-24.256532262035897</v>
      </c>
      <c r="AN56">
        <f t="shared" si="41"/>
        <v>0</v>
      </c>
      <c r="AO56">
        <f t="shared" si="42"/>
        <v>0</v>
      </c>
      <c r="AP56">
        <f t="shared" si="43"/>
        <v>-1.31005163493855E-6</v>
      </c>
      <c r="AQ56">
        <f t="shared" si="44"/>
        <v>-7.4162052304809056E-3</v>
      </c>
      <c r="AR56">
        <f t="shared" si="45"/>
        <v>-7.4175152821158441E-3</v>
      </c>
      <c r="AS56">
        <f t="shared" si="46"/>
        <v>-5.4393865570738352E-2</v>
      </c>
      <c r="AT56">
        <f t="shared" si="47"/>
        <v>-3.5573471909806816E-2</v>
      </c>
      <c r="AU56">
        <f t="shared" si="48"/>
        <v>-9.7384852762661012E-2</v>
      </c>
      <c r="AW56">
        <v>53</v>
      </c>
      <c r="AX56">
        <f>IF(Z56&gt;0, (R56*SUMPRODUCT(K56:$K$98, X56:$X$98)-K56*$AZ$3)/Z56, 0)</f>
        <v>-17319874.201177225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250000</v>
      </c>
      <c r="S57">
        <f t="shared" si="32"/>
        <v>-34339291.890671067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-113.03174809442366</v>
      </c>
      <c r="AC57">
        <f t="shared" si="33"/>
        <v>-100.92725787439757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-0.88043744254342426</v>
      </c>
      <c r="AI57">
        <f t="shared" si="38"/>
        <v>-0.88058439848269598</v>
      </c>
      <c r="AJ57">
        <f t="shared" si="39"/>
        <v>-12.104490220026094</v>
      </c>
      <c r="AK57">
        <f t="shared" si="61"/>
        <v>-7.9122223666096572</v>
      </c>
      <c r="AL57">
        <f t="shared" si="40"/>
        <v>-20.897296985118448</v>
      </c>
      <c r="AN57">
        <f t="shared" si="41"/>
        <v>0</v>
      </c>
      <c r="AO57">
        <f t="shared" si="42"/>
        <v>0</v>
      </c>
      <c r="AP57">
        <f t="shared" si="43"/>
        <v>-5.2678308148885449E-7</v>
      </c>
      <c r="AQ57">
        <f t="shared" si="44"/>
        <v>-3.156044943400211E-3</v>
      </c>
      <c r="AR57">
        <f t="shared" si="45"/>
        <v>-3.1565717264816998E-3</v>
      </c>
      <c r="AS57">
        <f t="shared" si="46"/>
        <v>-4.3390152786995401E-2</v>
      </c>
      <c r="AT57">
        <f t="shared" si="47"/>
        <v>-2.8362411892727795E-2</v>
      </c>
      <c r="AU57">
        <f t="shared" si="48"/>
        <v>-7.4909136406204904E-2</v>
      </c>
      <c r="AW57">
        <v>54</v>
      </c>
      <c r="AX57">
        <f>IF(Z57&gt;0, (R57*SUMPRODUCT(K57:$K$98, X57:$X$98)-K57*$AZ$3)/Z57, 0)</f>
        <v>-34339291.890671067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250000</v>
      </c>
      <c r="S58">
        <f t="shared" si="32"/>
        <v>-70298018.50172697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-100.92725787439757</v>
      </c>
      <c r="AC58">
        <f t="shared" si="33"/>
        <v>-90.1162117539333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-0.40695269644387738</v>
      </c>
      <c r="AI58">
        <f t="shared" si="38"/>
        <v>-0.40701679228446763</v>
      </c>
      <c r="AJ58">
        <f t="shared" si="39"/>
        <v>-10.811046120464269</v>
      </c>
      <c r="AK58">
        <f t="shared" si="61"/>
        <v>-7.0649080512078308</v>
      </c>
      <c r="AL58">
        <f t="shared" si="40"/>
        <v>-18.282970963956569</v>
      </c>
      <c r="AN58">
        <f t="shared" si="41"/>
        <v>0</v>
      </c>
      <c r="AO58">
        <f t="shared" si="42"/>
        <v>0</v>
      </c>
      <c r="AP58">
        <f t="shared" si="43"/>
        <v>-2.0514290459192287E-7</v>
      </c>
      <c r="AQ58">
        <f t="shared" si="44"/>
        <v>-1.3024785604063051E-3</v>
      </c>
      <c r="AR58">
        <f t="shared" si="45"/>
        <v>-1.3026837033108969E-3</v>
      </c>
      <c r="AS58">
        <f t="shared" si="46"/>
        <v>-3.46014559198538E-2</v>
      </c>
      <c r="AT58">
        <f t="shared" si="47"/>
        <v>-2.2611697497891173E-2</v>
      </c>
      <c r="AU58">
        <f t="shared" si="48"/>
        <v>-5.8515837121055882E-2</v>
      </c>
      <c r="AW58">
        <v>55</v>
      </c>
      <c r="AX58">
        <f>IF(Z58&gt;0, (R58*SUMPRODUCT(K58:$K$98, X58:$X$98)-K58*$AZ$3)/Z58, 0)</f>
        <v>-70298018.50172697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250000</v>
      </c>
      <c r="S59">
        <f t="shared" si="32"/>
        <v>-148979639.34728646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-90.1162117539333</v>
      </c>
      <c r="AC59">
        <f t="shared" si="33"/>
        <v>-80.461976584808298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-0.18225264395856347</v>
      </c>
      <c r="AI59">
        <f t="shared" si="38"/>
        <v>-0.18227964831195609</v>
      </c>
      <c r="AJ59">
        <f t="shared" si="39"/>
        <v>-9.6542351691250019</v>
      </c>
      <c r="AK59">
        <f t="shared" si="61"/>
        <v>-6.3081348227753313</v>
      </c>
      <c r="AL59">
        <f t="shared" si="40"/>
        <v>-16.14464964021229</v>
      </c>
      <c r="AN59">
        <f t="shared" si="41"/>
        <v>0</v>
      </c>
      <c r="AO59">
        <f t="shared" si="42"/>
        <v>0</v>
      </c>
      <c r="AP59">
        <f t="shared" si="43"/>
        <v>-7.7168918347456582E-8</v>
      </c>
      <c r="AQ59">
        <f t="shared" si="44"/>
        <v>-5.2081378123594753E-4</v>
      </c>
      <c r="AR59">
        <f t="shared" si="45"/>
        <v>-5.2089095015429496E-4</v>
      </c>
      <c r="AS59">
        <f t="shared" si="46"/>
        <v>-2.7588399345889473E-2</v>
      </c>
      <c r="AT59">
        <f t="shared" si="47"/>
        <v>-1.8026424628126252E-2</v>
      </c>
      <c r="AU59">
        <f t="shared" si="48"/>
        <v>-4.613571492417002E-2</v>
      </c>
      <c r="AW59">
        <v>56</v>
      </c>
      <c r="AX59">
        <f>IF(Z59&gt;0, (R59*SUMPRODUCT(K59:$K$98, X59:$X$98)-K59*$AZ$3)/Z59, 0)</f>
        <v>-148979639.34728646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250000</v>
      </c>
      <c r="S60">
        <f t="shared" si="32"/>
        <v>-327335334.1323995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-80.461976584808298</v>
      </c>
      <c r="AC60">
        <f t="shared" si="33"/>
        <v>-71.841481641727569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-7.8803135964298374E-2</v>
      </c>
      <c r="AI60">
        <f t="shared" si="38"/>
        <v>-7.8814109646964212E-2</v>
      </c>
      <c r="AJ60">
        <f t="shared" si="39"/>
        <v>-8.6204949430807289</v>
      </c>
      <c r="AK60">
        <f t="shared" si="61"/>
        <v>-5.6323383609365818</v>
      </c>
      <c r="AL60">
        <f t="shared" si="40"/>
        <v>-14.331647413664275</v>
      </c>
      <c r="AN60">
        <f t="shared" si="41"/>
        <v>0</v>
      </c>
      <c r="AO60">
        <f t="shared" si="42"/>
        <v>0</v>
      </c>
      <c r="AP60">
        <f t="shared" si="43"/>
        <v>-2.7999031215015179E-8</v>
      </c>
      <c r="AQ60">
        <f t="shared" si="44"/>
        <v>-2.0106390269270091E-4</v>
      </c>
      <c r="AR60">
        <f t="shared" si="45"/>
        <v>-2.0109190172391592E-4</v>
      </c>
      <c r="AS60">
        <f t="shared" si="46"/>
        <v>-2.199494138385253E-2</v>
      </c>
      <c r="AT60">
        <f t="shared" si="47"/>
        <v>-1.4370747030280349E-2</v>
      </c>
      <c r="AU60">
        <f t="shared" si="48"/>
        <v>-3.6566780315856792E-2</v>
      </c>
      <c r="AW60">
        <v>57</v>
      </c>
      <c r="AX60">
        <f>IF(Z60&gt;0, (R60*SUMPRODUCT(K60:$K$98, X60:$X$98)-K60*$AZ$3)/Z60, 0)</f>
        <v>-327335334.1323995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250000</v>
      </c>
      <c r="S61">
        <f t="shared" si="32"/>
        <v>-746206636.80143332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-71.841481641727569</v>
      </c>
      <c r="AC61">
        <f t="shared" si="33"/>
        <v>-64.14434720843208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-3.2829586906585127E-2</v>
      </c>
      <c r="AI61">
        <f t="shared" si="38"/>
        <v>-3.2833884935042995E-2</v>
      </c>
      <c r="AJ61">
        <f t="shared" si="39"/>
        <v>-7.6971344332954885</v>
      </c>
      <c r="AK61">
        <f t="shared" si="61"/>
        <v>-5.0289037149209301</v>
      </c>
      <c r="AL61">
        <f t="shared" si="40"/>
        <v>-12.758872033151462</v>
      </c>
      <c r="AN61">
        <f t="shared" si="41"/>
        <v>0</v>
      </c>
      <c r="AO61">
        <f t="shared" si="42"/>
        <v>0</v>
      </c>
      <c r="AP61">
        <f t="shared" si="43"/>
        <v>-9.7913341383676432E-9</v>
      </c>
      <c r="AQ61">
        <f t="shared" si="44"/>
        <v>-7.4789047624523525E-5</v>
      </c>
      <c r="AR61">
        <f t="shared" si="45"/>
        <v>-7.4798838958661898E-5</v>
      </c>
      <c r="AS61">
        <f t="shared" si="46"/>
        <v>-1.7534833908879527E-2</v>
      </c>
      <c r="AT61">
        <f t="shared" si="47"/>
        <v>-1.1456340297688099E-2</v>
      </c>
      <c r="AU61">
        <f t="shared" si="48"/>
        <v>-2.9065973045526289E-2</v>
      </c>
      <c r="AW61">
        <v>58</v>
      </c>
      <c r="AX61">
        <f>IF(Z61&gt;0, (R61*SUMPRODUCT(K61:$K$98, X61:$X$98)-K61*$AZ$3)/Z61, 0)</f>
        <v>-746206636.80143332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250000</v>
      </c>
      <c r="S62">
        <f t="shared" si="32"/>
        <v>-1769065037.7173278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-64.14434720843208</v>
      </c>
      <c r="AC62">
        <f t="shared" si="33"/>
        <v>-57.27180101783847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-1.3181728220385077E-2</v>
      </c>
      <c r="AI62">
        <f t="shared" si="38"/>
        <v>-1.3183346922914287E-2</v>
      </c>
      <c r="AJ62">
        <f t="shared" si="39"/>
        <v>-6.87254619059361</v>
      </c>
      <c r="AK62">
        <f t="shared" si="61"/>
        <v>-4.490104304590246</v>
      </c>
      <c r="AL62">
        <f t="shared" si="40"/>
        <v>-11.37583384210677</v>
      </c>
      <c r="AN62">
        <f t="shared" si="41"/>
        <v>0</v>
      </c>
      <c r="AO62">
        <f t="shared" si="42"/>
        <v>0</v>
      </c>
      <c r="AP62">
        <f t="shared" si="43"/>
        <v>-3.2924683394905642E-9</v>
      </c>
      <c r="AQ62">
        <f t="shared" si="44"/>
        <v>-2.6811858289082748E-5</v>
      </c>
      <c r="AR62">
        <f t="shared" si="45"/>
        <v>-2.6815150757422239E-5</v>
      </c>
      <c r="AS62">
        <f t="shared" si="46"/>
        <v>-1.3978875263291418E-2</v>
      </c>
      <c r="AT62">
        <f t="shared" si="47"/>
        <v>-9.1329481464879746E-3</v>
      </c>
      <c r="AU62">
        <f t="shared" si="48"/>
        <v>-2.3138638560536814E-2</v>
      </c>
      <c r="AW62">
        <v>59</v>
      </c>
      <c r="AX62">
        <f>IF(Z62&gt;0, (R62*SUMPRODUCT(K62:$K$98, X62:$X$98)-K62*$AZ$3)/Z62, 0)</f>
        <v>-1769065037.7173278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250000</v>
      </c>
      <c r="S63">
        <f t="shared" si="32"/>
        <v>-4371779073.9403982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-57.27180101783847</v>
      </c>
      <c r="AC63">
        <f t="shared" si="33"/>
        <v>-51.135559097874221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-5.0883927521916247E-3</v>
      </c>
      <c r="AI63">
        <f t="shared" si="38"/>
        <v>-5.0889775891451057E-3</v>
      </c>
      <c r="AJ63">
        <f t="shared" si="39"/>
        <v>-6.1362419199642488</v>
      </c>
      <c r="AK63">
        <f t="shared" si="61"/>
        <v>-4.0090260712486936</v>
      </c>
      <c r="AL63">
        <f t="shared" si="40"/>
        <v>-10.150356968802088</v>
      </c>
      <c r="AN63">
        <f t="shared" si="41"/>
        <v>0</v>
      </c>
      <c r="AO63">
        <f t="shared" si="42"/>
        <v>0</v>
      </c>
      <c r="AP63">
        <f t="shared" si="43"/>
        <v>-1.0621145189426142E-9</v>
      </c>
      <c r="AQ63">
        <f t="shared" si="44"/>
        <v>-9.2409615842854007E-6</v>
      </c>
      <c r="AR63">
        <f t="shared" si="45"/>
        <v>-9.242023698804345E-6</v>
      </c>
      <c r="AS63">
        <f t="shared" si="46"/>
        <v>-1.1143946353167799E-2</v>
      </c>
      <c r="AT63">
        <f t="shared" si="47"/>
        <v>-7.2807382839799777E-3</v>
      </c>
      <c r="AU63">
        <f t="shared" si="48"/>
        <v>-1.8433926660846582E-2</v>
      </c>
      <c r="AW63">
        <v>60</v>
      </c>
      <c r="AX63">
        <f>IF(Z63&gt;0, (R63*SUMPRODUCT(K63:$K$98, X63:$X$98)-K63*$AZ$3)/Z63, 0)</f>
        <v>-4371779073.9403982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250000</v>
      </c>
      <c r="S64">
        <f t="shared" si="32"/>
        <v>-11287302076.663273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-51.135559097874221</v>
      </c>
      <c r="AC64">
        <f t="shared" si="33"/>
        <v>-45.656756971137114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-1.8837013346932354E-3</v>
      </c>
      <c r="AI64">
        <f t="shared" si="38"/>
        <v>-1.8839035830102427E-3</v>
      </c>
      <c r="AJ64">
        <f t="shared" si="39"/>
        <v>-5.4788021267371079</v>
      </c>
      <c r="AK64">
        <f t="shared" si="61"/>
        <v>-3.5794891368511959</v>
      </c>
      <c r="AL64">
        <f t="shared" si="40"/>
        <v>-9.0601751671713142</v>
      </c>
      <c r="AN64">
        <f t="shared" si="41"/>
        <v>0</v>
      </c>
      <c r="AO64">
        <f t="shared" si="42"/>
        <v>0</v>
      </c>
      <c r="AP64">
        <f t="shared" si="43"/>
        <v>-3.2794682689917713E-10</v>
      </c>
      <c r="AQ64">
        <f t="shared" si="44"/>
        <v>-3.0544327126165608E-6</v>
      </c>
      <c r="AR64">
        <f t="shared" si="45"/>
        <v>-3.0547606594434599E-6</v>
      </c>
      <c r="AS64">
        <f t="shared" si="46"/>
        <v>-8.883909637715617E-3</v>
      </c>
      <c r="AT64">
        <f t="shared" si="47"/>
        <v>-5.8041625350519913E-3</v>
      </c>
      <c r="AU64">
        <f t="shared" si="48"/>
        <v>-1.4691126933427053E-2</v>
      </c>
      <c r="AW64">
        <v>61</v>
      </c>
      <c r="AX64">
        <f>IF(Z64&gt;0, (R64*SUMPRODUCT(K64:$K$98, X64:$X$98)-K64*$AZ$3)/Z64, 0)</f>
        <v>-11287302076.663273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250000</v>
      </c>
      <c r="S65">
        <f t="shared" si="32"/>
        <v>-30513960001.898441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-45.656756971137114</v>
      </c>
      <c r="AC65">
        <f t="shared" si="33"/>
        <v>-40.764964161553138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-6.6714298582050359E-4</v>
      </c>
      <c r="AI65">
        <f t="shared" si="38"/>
        <v>-6.672097830571766E-4</v>
      </c>
      <c r="AJ65">
        <f t="shared" si="39"/>
        <v>-4.8917928095839756</v>
      </c>
      <c r="AK65">
        <f t="shared" si="61"/>
        <v>-3.1959729879795984</v>
      </c>
      <c r="AL65">
        <f t="shared" si="40"/>
        <v>-8.088433007346632</v>
      </c>
      <c r="AN65">
        <f t="shared" si="41"/>
        <v>0</v>
      </c>
      <c r="AO65">
        <f t="shared" si="42"/>
        <v>0</v>
      </c>
      <c r="AP65">
        <f t="shared" si="43"/>
        <v>-9.6707240424905275E-11</v>
      </c>
      <c r="AQ65">
        <f t="shared" si="44"/>
        <v>-9.6587164890308662E-7</v>
      </c>
      <c r="AR65">
        <f t="shared" si="45"/>
        <v>-9.6596835614351145E-7</v>
      </c>
      <c r="AS65">
        <f t="shared" si="46"/>
        <v>-7.0822058951487913E-3</v>
      </c>
      <c r="AT65">
        <f t="shared" si="47"/>
        <v>-4.6270436253677662E-3</v>
      </c>
      <c r="AU65">
        <f t="shared" si="48"/>
        <v>-1.1710215488872702E-2</v>
      </c>
      <c r="AW65">
        <v>62</v>
      </c>
      <c r="AX65">
        <f>IF(Z65&gt;0, (R65*SUMPRODUCT(K65:$K$98, X65:$X$98)-K65*$AZ$3)/Z65, 0)</f>
        <v>-30513960001.898441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250000</v>
      </c>
      <c r="S66">
        <f t="shared" si="32"/>
        <v>-86588622463.406342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-40.764964161553138</v>
      </c>
      <c r="AC66">
        <f t="shared" si="33"/>
        <v>-36.397290248838459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-2.2555950638944574E-4</v>
      </c>
      <c r="AI66">
        <f t="shared" si="38"/>
        <v>-2.2558052375247414E-4</v>
      </c>
      <c r="AJ66">
        <f t="shared" si="39"/>
        <v>-4.3676739127146789</v>
      </c>
      <c r="AK66">
        <f t="shared" si="61"/>
        <v>-2.8535474913087198</v>
      </c>
      <c r="AL66">
        <f t="shared" si="40"/>
        <v>-7.2214469845471507</v>
      </c>
      <c r="AN66">
        <f t="shared" si="41"/>
        <v>0</v>
      </c>
      <c r="AO66">
        <f t="shared" si="42"/>
        <v>0</v>
      </c>
      <c r="AP66">
        <f t="shared" si="43"/>
        <v>-2.7168189465173874E-11</v>
      </c>
      <c r="AQ66">
        <f t="shared" si="44"/>
        <v>-2.9157051705206021E-7</v>
      </c>
      <c r="AR66">
        <f t="shared" si="45"/>
        <v>-2.9159768524152537E-7</v>
      </c>
      <c r="AS66">
        <f t="shared" si="46"/>
        <v>-5.6458934559213145E-3</v>
      </c>
      <c r="AT66">
        <f t="shared" si="47"/>
        <v>-3.6886510827744195E-3</v>
      </c>
      <c r="AU66">
        <f t="shared" si="48"/>
        <v>-9.3348361363809751E-3</v>
      </c>
      <c r="AW66">
        <v>63</v>
      </c>
      <c r="AX66">
        <f>IF(Z66&gt;0, (R66*SUMPRODUCT(K66:$K$98, X66:$X$98)-K66*$AZ$3)/Z66, 0)</f>
        <v>-86588622463.406342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-258649251049.61514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-36.397290248838459</v>
      </c>
      <c r="AC67">
        <f t="shared" ref="AC67:AC79" si="64">S67*Z67</f>
        <v>-32.49758082738547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-7.2625087790774396E-5</v>
      </c>
      <c r="AI67">
        <f t="shared" ref="AI67:AI79" si="69">SUM(AE67:AH67)</f>
        <v>-7.2631369962614353E-5</v>
      </c>
      <c r="AJ67">
        <f t="shared" ref="AJ67:AJ79" si="70">AB67-AC67</f>
        <v>-3.8997094214529895</v>
      </c>
      <c r="AK67">
        <f t="shared" si="61"/>
        <v>-2.5478103174186923</v>
      </c>
      <c r="AL67">
        <f t="shared" ref="AL67:AL79" si="71">SUM(AI67:AK67)</f>
        <v>-6.4475923702416447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-7.2506052398070996E-12</v>
      </c>
      <c r="AQ67">
        <f t="shared" ref="AQ67:AQ79" si="75">AH67*$K67</f>
        <v>-8.3820668312224027E-8</v>
      </c>
      <c r="AR67">
        <f t="shared" ref="AR67:AR79" si="76">AI67*$K67</f>
        <v>-8.3827918917463838E-8</v>
      </c>
      <c r="AS67">
        <f t="shared" ref="AS67:AS79" si="77">AJ67*$K67</f>
        <v>-4.5008723551751674E-3</v>
      </c>
      <c r="AT67">
        <f t="shared" ref="AT67:AT79" si="78">AK67*$K67</f>
        <v>-2.940570125767792E-3</v>
      </c>
      <c r="AU67">
        <f t="shared" ref="AU67:AU79" si="79">AL67*$K67</f>
        <v>-7.4415263088618774E-3</v>
      </c>
      <c r="AW67">
        <v>64</v>
      </c>
      <c r="AX67">
        <f>IF(Z67&gt;0, (R67*SUMPRODUCT(K67:$K$98, X67:$X$98)-K67*$AZ$3)/Z67, 0)</f>
        <v>-258649251049.61514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250000</v>
      </c>
      <c r="S68">
        <f t="shared" si="63"/>
        <v>-815622679027.13916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-32.49758082738547</v>
      </c>
      <c r="AC68">
        <f t="shared" si="64"/>
        <v>-29.015697238863723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-2.2203024996359258E-5</v>
      </c>
      <c r="AI68">
        <f t="shared" si="69"/>
        <v>-2.2204803741481542E-5</v>
      </c>
      <c r="AJ68">
        <f t="shared" si="70"/>
        <v>-3.4818835885217467</v>
      </c>
      <c r="AK68">
        <f t="shared" si="61"/>
        <v>-2.2748306579169832</v>
      </c>
      <c r="AL68">
        <f t="shared" si="71"/>
        <v>-5.756736451242471</v>
      </c>
      <c r="AN68">
        <f t="shared" si="72"/>
        <v>0</v>
      </c>
      <c r="AO68">
        <f t="shared" si="73"/>
        <v>0</v>
      </c>
      <c r="AP68">
        <f t="shared" si="74"/>
        <v>-1.8329902222388808E-12</v>
      </c>
      <c r="AQ68">
        <f t="shared" si="75"/>
        <v>-2.2880134546881611E-8</v>
      </c>
      <c r="AR68">
        <f t="shared" si="76"/>
        <v>-2.2881967537103852E-8</v>
      </c>
      <c r="AS68">
        <f t="shared" si="77"/>
        <v>-3.5880680670773357E-3</v>
      </c>
      <c r="AT68">
        <f t="shared" si="78"/>
        <v>-2.344204518665652E-3</v>
      </c>
      <c r="AU68">
        <f t="shared" si="79"/>
        <v>-5.9322954677105246E-3</v>
      </c>
      <c r="AW68">
        <v>65</v>
      </c>
      <c r="AX68">
        <f>IF(Z68&gt;0, (R68*SUMPRODUCT(K68:$K$98, X68:$X$98)-K68*$AZ$3)/Z68, 0)</f>
        <v>-815622679027.13916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250000</v>
      </c>
      <c r="S69">
        <f t="shared" si="63"/>
        <v>-2722886969963.3599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-29.015697238863723</v>
      </c>
      <c r="AC69">
        <f t="shared" si="64"/>
        <v>-25.906872554295266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-6.4261666166774074E-6</v>
      </c>
      <c r="AI69">
        <f t="shared" si="69"/>
        <v>-6.4266423410251321E-6</v>
      </c>
      <c r="AJ69">
        <f t="shared" si="70"/>
        <v>-3.1088246845684573</v>
      </c>
      <c r="AK69">
        <f t="shared" si="61"/>
        <v>-2.0310988067204607</v>
      </c>
      <c r="AL69">
        <f t="shared" si="71"/>
        <v>-5.1399299179312585</v>
      </c>
      <c r="AN69">
        <f t="shared" si="72"/>
        <v>0</v>
      </c>
      <c r="AO69">
        <f t="shared" si="73"/>
        <v>0</v>
      </c>
      <c r="AP69">
        <f t="shared" si="74"/>
        <v>-4.3770729297989224E-13</v>
      </c>
      <c r="AQ69">
        <f t="shared" si="75"/>
        <v>-5.9126256780313067E-9</v>
      </c>
      <c r="AR69">
        <f t="shared" si="76"/>
        <v>-5.9130633853242858E-9</v>
      </c>
      <c r="AS69">
        <f t="shared" si="77"/>
        <v>-2.8603859431178169E-3</v>
      </c>
      <c r="AT69">
        <f t="shared" si="78"/>
        <v>-1.8687854946162841E-3</v>
      </c>
      <c r="AU69">
        <f t="shared" si="79"/>
        <v>-4.7291773507974859E-3</v>
      </c>
      <c r="AW69">
        <v>66</v>
      </c>
      <c r="AX69">
        <f>IF(Z69&gt;0, (R69*SUMPRODUCT(K69:$K$98, X69:$X$98)-K69*$AZ$3)/Z69, 0)</f>
        <v>-2722886969963.3599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250000</v>
      </c>
      <c r="S70">
        <f t="shared" si="63"/>
        <v>-9754611418842.7383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-25.906872554295266</v>
      </c>
      <c r="AC70">
        <f t="shared" si="64"/>
        <v>-23.131136214271656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-1.7620098508694818E-6</v>
      </c>
      <c r="AI70">
        <f t="shared" si="69"/>
        <v>-1.7621284160035556E-6</v>
      </c>
      <c r="AJ70">
        <f t="shared" si="70"/>
        <v>-2.7757363400236095</v>
      </c>
      <c r="AK70">
        <f t="shared" si="61"/>
        <v>-1.8134810788006688</v>
      </c>
      <c r="AL70">
        <f t="shared" si="71"/>
        <v>-4.5892191809526945</v>
      </c>
      <c r="AN70">
        <f t="shared" si="72"/>
        <v>0</v>
      </c>
      <c r="AO70">
        <f t="shared" si="73"/>
        <v>0</v>
      </c>
      <c r="AP70">
        <f t="shared" si="74"/>
        <v>-9.7401888534838462E-14</v>
      </c>
      <c r="AQ70">
        <f t="shared" si="75"/>
        <v>-1.4475004682637242E-9</v>
      </c>
      <c r="AR70">
        <f t="shared" si="76"/>
        <v>-1.447597870152259E-9</v>
      </c>
      <c r="AS70">
        <f t="shared" si="77"/>
        <v>-2.2802821732115439E-3</v>
      </c>
      <c r="AT70">
        <f t="shared" si="78"/>
        <v>-1.4897843558911044E-3</v>
      </c>
      <c r="AU70">
        <f t="shared" si="79"/>
        <v>-3.7700679767005188E-3</v>
      </c>
      <c r="AW70">
        <v>67</v>
      </c>
      <c r="AX70">
        <f>IF(Z70&gt;0, (R70*SUMPRODUCT(K70:$K$98, X70:$X$98)-K70*$AZ$3)/Z70, 0)</f>
        <v>-9754611418842.7383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250000</v>
      </c>
      <c r="S71">
        <f t="shared" si="63"/>
        <v>-37685237880981.57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-23.131136214271656</v>
      </c>
      <c r="AC71">
        <f t="shared" si="64"/>
        <v>-20.652800192561806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-4.4988885704072074E-7</v>
      </c>
      <c r="AI71">
        <f t="shared" si="69"/>
        <v>-4.4991625875204575E-7</v>
      </c>
      <c r="AJ71">
        <f t="shared" si="70"/>
        <v>-2.4783360217098505</v>
      </c>
      <c r="AK71">
        <f t="shared" si="61"/>
        <v>-1.6191795349990161</v>
      </c>
      <c r="AL71">
        <f t="shared" si="71"/>
        <v>-4.0975160066251259</v>
      </c>
      <c r="AN71">
        <f t="shared" si="72"/>
        <v>0</v>
      </c>
      <c r="AO71">
        <f t="shared" si="73"/>
        <v>0</v>
      </c>
      <c r="AP71">
        <f t="shared" si="74"/>
        <v>-2.0098796124864911E-14</v>
      </c>
      <c r="AQ71">
        <f t="shared" si="75"/>
        <v>-3.2998758031089903E-10</v>
      </c>
      <c r="AR71">
        <f t="shared" si="76"/>
        <v>-3.3000767910702388E-10</v>
      </c>
      <c r="AS71">
        <f t="shared" si="77"/>
        <v>-1.817826990383427E-3</v>
      </c>
      <c r="AT71">
        <f t="shared" si="78"/>
        <v>-1.1876469676484788E-3</v>
      </c>
      <c r="AU71">
        <f t="shared" si="79"/>
        <v>-3.0054742880395854E-3</v>
      </c>
      <c r="AW71">
        <v>68</v>
      </c>
      <c r="AX71">
        <f>IF(Z71&gt;0, (R71*SUMPRODUCT(K71:$K$98, X71:$X$98)-K71*$AZ$3)/Z71, 0)</f>
        <v>-37685237880981.57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250000</v>
      </c>
      <c r="S72">
        <f t="shared" si="63"/>
        <v>-157886057630024.72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-20.652800192561806</v>
      </c>
      <c r="AC72">
        <f t="shared" si="64"/>
        <v>-18.440000172215576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-1.0644019913870911E-7</v>
      </c>
      <c r="AI72">
        <f t="shared" si="69"/>
        <v>-1.064460387930931E-7</v>
      </c>
      <c r="AJ72">
        <f t="shared" si="70"/>
        <v>-2.2128000203462292</v>
      </c>
      <c r="AK72">
        <f t="shared" ref="AK72:AK79" si="92">G72*SUM(AB72:AB72, AE72:AF72)</f>
        <v>-1.4456960134793266</v>
      </c>
      <c r="AL72">
        <f t="shared" si="71"/>
        <v>-3.6584961402715948</v>
      </c>
      <c r="AN72">
        <f t="shared" si="72"/>
        <v>0</v>
      </c>
      <c r="AO72">
        <f t="shared" si="73"/>
        <v>0</v>
      </c>
      <c r="AP72">
        <f t="shared" si="74"/>
        <v>-3.8243838884329082E-15</v>
      </c>
      <c r="AQ72">
        <f t="shared" si="75"/>
        <v>-6.9707581288265196E-11</v>
      </c>
      <c r="AR72">
        <f t="shared" si="76"/>
        <v>-6.9711405672153628E-11</v>
      </c>
      <c r="AS72">
        <f t="shared" si="77"/>
        <v>-1.4491605478109627E-3</v>
      </c>
      <c r="AT72">
        <f t="shared" si="78"/>
        <v>-9.4678489135860606E-4</v>
      </c>
      <c r="AU72">
        <f t="shared" si="79"/>
        <v>-2.3959455088809743E-3</v>
      </c>
      <c r="AW72">
        <v>69</v>
      </c>
      <c r="AX72">
        <f>IF(Z72&gt;0, (R72*SUMPRODUCT(K72:$K$98, X72:$X$98)-K72*$AZ$3)/Z72, 0)</f>
        <v>-157886057630024.72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250000</v>
      </c>
      <c r="S73">
        <f t="shared" si="63"/>
        <v>-721964891007519.13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-18.440000172215576</v>
      </c>
      <c r="AC73">
        <f t="shared" si="64"/>
        <v>-16.4642858681101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-2.3205081956077644E-8</v>
      </c>
      <c r="AI73">
        <f t="shared" si="69"/>
        <v>-2.3206222197526582E-8</v>
      </c>
      <c r="AJ73">
        <f t="shared" si="70"/>
        <v>-1.9757143041054768</v>
      </c>
      <c r="AK73">
        <f t="shared" si="92"/>
        <v>-1.2908000120550904</v>
      </c>
      <c r="AL73">
        <f t="shared" si="71"/>
        <v>-3.2665143393667897</v>
      </c>
      <c r="AN73">
        <f t="shared" si="72"/>
        <v>0</v>
      </c>
      <c r="AO73">
        <f t="shared" si="73"/>
        <v>0</v>
      </c>
      <c r="AP73">
        <f t="shared" si="74"/>
        <v>-6.6673482029386292E-16</v>
      </c>
      <c r="AQ73">
        <f t="shared" si="75"/>
        <v>-1.3568736834015411E-11</v>
      </c>
      <c r="AR73">
        <f t="shared" si="76"/>
        <v>-1.3569403568835703E-11</v>
      </c>
      <c r="AS73">
        <f t="shared" si="77"/>
        <v>-1.155261916434897E-3</v>
      </c>
      <c r="AT73">
        <f t="shared" si="78"/>
        <v>-7.5477111876057006E-4</v>
      </c>
      <c r="AU73">
        <f t="shared" si="79"/>
        <v>-1.9100330487648708E-3</v>
      </c>
      <c r="AW73">
        <v>70</v>
      </c>
      <c r="AX73">
        <f>IF(Z73&gt;0, (R73*SUMPRODUCT(K73:$K$98, X73:$X$98)-K73*$AZ$3)/Z73, 0)</f>
        <v>-721964891007519.13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250000</v>
      </c>
      <c r="S74">
        <f t="shared" si="63"/>
        <v>-3630187690860763.5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-16.4642858681101</v>
      </c>
      <c r="AC74">
        <f t="shared" si="64"/>
        <v>-14.700255239395824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-4.631833244213015E-9</v>
      </c>
      <c r="AI74">
        <f t="shared" si="69"/>
        <v>-4.6320357165986218E-9</v>
      </c>
      <c r="AJ74">
        <f t="shared" si="70"/>
        <v>-1.7640306287142753</v>
      </c>
      <c r="AK74">
        <f t="shared" si="92"/>
        <v>-1.152500010767707</v>
      </c>
      <c r="AL74">
        <f t="shared" si="71"/>
        <v>-2.916530644114018</v>
      </c>
      <c r="AN74">
        <f t="shared" si="72"/>
        <v>0</v>
      </c>
      <c r="AO74">
        <f t="shared" si="73"/>
        <v>0</v>
      </c>
      <c r="AP74">
        <f t="shared" si="74"/>
        <v>-1.0570708335327828E-16</v>
      </c>
      <c r="AQ74">
        <f t="shared" si="75"/>
        <v>-2.418194369353806E-12</v>
      </c>
      <c r="AR74">
        <f t="shared" si="76"/>
        <v>-2.4183000764371592E-12</v>
      </c>
      <c r="AS74">
        <f t="shared" si="77"/>
        <v>-9.2096772677516866E-4</v>
      </c>
      <c r="AT74">
        <f t="shared" si="78"/>
        <v>-6.0169891483047083E-4</v>
      </c>
      <c r="AU74">
        <f t="shared" si="79"/>
        <v>-1.5226666440239394E-3</v>
      </c>
      <c r="AW74">
        <v>71</v>
      </c>
      <c r="AX74">
        <f>IF(Z74&gt;0, (R74*SUMPRODUCT(K74:$K$98, X74:$X$98)-K74*$AZ$3)/Z74, 0)</f>
        <v>-3630187690860763.5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250000</v>
      </c>
      <c r="S75">
        <f t="shared" si="63"/>
        <v>-2.0261419738686284E+16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-14.700255239395824</v>
      </c>
      <c r="AC75">
        <f t="shared" si="64"/>
        <v>-13.12522789231981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-8.4028978711114925E-10</v>
      </c>
      <c r="AI75">
        <f t="shared" si="69"/>
        <v>-8.4032217681547793E-10</v>
      </c>
      <c r="AJ75">
        <f t="shared" si="70"/>
        <v>-1.5750273470760145</v>
      </c>
      <c r="AK75">
        <f t="shared" si="92"/>
        <v>-1.0290178667577079</v>
      </c>
      <c r="AL75">
        <f t="shared" si="71"/>
        <v>-2.6040452146740449</v>
      </c>
      <c r="AN75">
        <f t="shared" si="72"/>
        <v>0</v>
      </c>
      <c r="AO75">
        <f t="shared" si="73"/>
        <v>0</v>
      </c>
      <c r="AP75">
        <f t="shared" si="74"/>
        <v>-1.5098272206525847E-17</v>
      </c>
      <c r="AQ75">
        <f t="shared" si="75"/>
        <v>-3.9169619485909169E-13</v>
      </c>
      <c r="AR75">
        <f t="shared" si="76"/>
        <v>-3.9171129313129823E-13</v>
      </c>
      <c r="AS75">
        <f t="shared" si="77"/>
        <v>-7.3418983321176575E-4</v>
      </c>
      <c r="AT75">
        <f t="shared" si="78"/>
        <v>-4.7967069103232952E-4</v>
      </c>
      <c r="AU75">
        <f t="shared" si="79"/>
        <v>-1.2138605246358068E-3</v>
      </c>
      <c r="AW75">
        <v>72</v>
      </c>
      <c r="AX75">
        <f>IF(Z75&gt;0, (R75*SUMPRODUCT(K75:$K$98, X75:$X$98)-K75*$AZ$3)/Z75, 0)</f>
        <v>-2.0261419738686284E+16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250000</v>
      </c>
      <c r="S76">
        <f t="shared" si="63"/>
        <v>-1.2706466897321646E+17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-13.12522789231981</v>
      </c>
      <c r="AC76">
        <f t="shared" si="64"/>
        <v>-11.718953475285888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-1.372719711351302E-10</v>
      </c>
      <c r="AI76">
        <f t="shared" si="69"/>
        <v>-1.3727658254818861E-10</v>
      </c>
      <c r="AJ76">
        <f t="shared" si="70"/>
        <v>-1.4062744170339219</v>
      </c>
      <c r="AK76">
        <f t="shared" si="92"/>
        <v>-0.91876595246238679</v>
      </c>
      <c r="AL76">
        <f t="shared" si="71"/>
        <v>-2.3250403696335855</v>
      </c>
      <c r="AN76">
        <f t="shared" si="72"/>
        <v>0</v>
      </c>
      <c r="AO76">
        <f t="shared" si="73"/>
        <v>0</v>
      </c>
      <c r="AP76">
        <f t="shared" si="74"/>
        <v>-1.9192708613362697E-18</v>
      </c>
      <c r="AQ76">
        <f t="shared" si="75"/>
        <v>-5.713261660608913E-14</v>
      </c>
      <c r="AR76">
        <f t="shared" si="76"/>
        <v>-5.7134535876950468E-14</v>
      </c>
      <c r="AS76">
        <f t="shared" si="77"/>
        <v>-5.8529163999735952E-4</v>
      </c>
      <c r="AT76">
        <f t="shared" si="78"/>
        <v>-3.8239053813170166E-4</v>
      </c>
      <c r="AU76">
        <f t="shared" si="79"/>
        <v>-9.6768217818619582E-4</v>
      </c>
      <c r="AW76">
        <v>73</v>
      </c>
      <c r="AX76">
        <f>IF(Z76&gt;0, (R76*SUMPRODUCT(K76:$K$98, X76:$X$98)-K76*$AZ$3)/Z76, 0)</f>
        <v>-1.2706466897321646E+17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250000</v>
      </c>
      <c r="S77">
        <f t="shared" si="63"/>
        <v>-9.0924847412772301E+17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-11.718953475285888</v>
      </c>
      <c r="AC77">
        <f t="shared" si="64"/>
        <v>-10.46335131721959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-1.9949571659564608E-11</v>
      </c>
      <c r="AI77">
        <f t="shared" si="69"/>
        <v>-1.9950147044160511E-11</v>
      </c>
      <c r="AJ77">
        <f t="shared" si="70"/>
        <v>-1.2556021580662975</v>
      </c>
      <c r="AK77">
        <f t="shared" si="92"/>
        <v>-0.8203267432700122</v>
      </c>
      <c r="AL77">
        <f t="shared" si="71"/>
        <v>-2.0759289013562596</v>
      </c>
      <c r="AN77">
        <f t="shared" si="72"/>
        <v>0</v>
      </c>
      <c r="AO77">
        <f t="shared" si="73"/>
        <v>0</v>
      </c>
      <c r="AP77">
        <f t="shared" si="74"/>
        <v>-2.1381710888372182E-19</v>
      </c>
      <c r="AQ77">
        <f t="shared" si="75"/>
        <v>-7.413406208808655E-15</v>
      </c>
      <c r="AR77">
        <f t="shared" si="76"/>
        <v>-7.4136200259175391E-15</v>
      </c>
      <c r="AS77">
        <f t="shared" si="77"/>
        <v>-4.6659091198780083E-4</v>
      </c>
      <c r="AT77">
        <f t="shared" si="78"/>
        <v>-3.0483939583204146E-4</v>
      </c>
      <c r="AU77">
        <f t="shared" si="79"/>
        <v>-7.714303078272558E-4</v>
      </c>
      <c r="AW77">
        <v>74</v>
      </c>
      <c r="AX77">
        <f>IF(Z77&gt;0, (R77*SUMPRODUCT(K77:$K$98, X77:$X$98)-K77*$AZ$3)/Z77, 0)</f>
        <v>-9.0924847412772301E+17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250000</v>
      </c>
      <c r="S78">
        <f t="shared" si="63"/>
        <v>-7.5747800850309734E+18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-10.46335131721959</v>
      </c>
      <c r="AC78">
        <f t="shared" si="64"/>
        <v>-9.3422779618032123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-2.5398187928960094E-12</v>
      </c>
      <c r="AI78">
        <f t="shared" si="69"/>
        <v>-2.5398804598873736E-12</v>
      </c>
      <c r="AJ78">
        <f t="shared" si="70"/>
        <v>-1.1210733554163781</v>
      </c>
      <c r="AK78">
        <f t="shared" si="92"/>
        <v>-0.73243459220537144</v>
      </c>
      <c r="AL78">
        <f t="shared" si="71"/>
        <v>-1.8535079476242895</v>
      </c>
      <c r="AN78">
        <f t="shared" si="72"/>
        <v>0</v>
      </c>
      <c r="AO78">
        <f t="shared" si="73"/>
        <v>0</v>
      </c>
      <c r="AP78">
        <f t="shared" si="74"/>
        <v>-2.0460628019457815E-20</v>
      </c>
      <c r="AQ78">
        <f t="shared" si="75"/>
        <v>-8.426921179155885E-16</v>
      </c>
      <c r="AR78">
        <f t="shared" si="76"/>
        <v>-8.4271257854360793E-16</v>
      </c>
      <c r="AS78">
        <f t="shared" si="77"/>
        <v>-3.7196341835763543E-4</v>
      </c>
      <c r="AT78">
        <f t="shared" si="78"/>
        <v>-2.4301609999365659E-4</v>
      </c>
      <c r="AU78">
        <f t="shared" si="79"/>
        <v>-6.1497951835213474E-4</v>
      </c>
      <c r="AW78">
        <v>75</v>
      </c>
      <c r="AX78">
        <f>IF(Z78&gt;0, (R78*SUMPRODUCT(K78:$K$98, X78:$X$98)-K78*$AZ$3)/Z78, 0)</f>
        <v>-7.5747800850309734E+18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-9.3422779618032123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-9.3422779618032123</v>
      </c>
      <c r="AK79">
        <f t="shared" si="92"/>
        <v>-0.65395945732622496</v>
      </c>
      <c r="AL79">
        <f t="shared" si="71"/>
        <v>-9.9962374191297467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-9.1342089372579518E-17</v>
      </c>
      <c r="AR79">
        <f t="shared" si="76"/>
        <v>-9.1342089372579518E-17</v>
      </c>
      <c r="AS79">
        <f t="shared" si="77"/>
        <v>-2.7675849580181388E-3</v>
      </c>
      <c r="AT79">
        <f t="shared" si="78"/>
        <v>-1.9373094706126974E-4</v>
      </c>
      <c r="AU79">
        <f t="shared" si="79"/>
        <v>-2.9613159050795E-3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66173.906341730777</v>
      </c>
      <c r="AO81" s="6">
        <f t="shared" si="93"/>
        <v>-6617.3906341730781</v>
      </c>
      <c r="AP81" s="6">
        <f t="shared" si="93"/>
        <v>-2953.6120241875983</v>
      </c>
      <c r="AQ81" s="6">
        <f t="shared" si="93"/>
        <v>-28157.013257151179</v>
      </c>
      <c r="AR81" s="6">
        <f t="shared" si="93"/>
        <v>28445.890426218924</v>
      </c>
      <c r="AS81" s="6">
        <f t="shared" si="93"/>
        <v>-4456.7811880474428</v>
      </c>
      <c r="AT81" s="6">
        <f t="shared" si="93"/>
        <v>2065.2530606817886</v>
      </c>
      <c r="AU81" s="6">
        <f t="shared" si="93"/>
        <v>26054.362298853262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134444.4662899964</v>
      </c>
      <c r="K3">
        <v>1</v>
      </c>
      <c r="L3" s="2">
        <v>0</v>
      </c>
      <c r="O3">
        <f>$C$3</f>
        <v>134444.4662899964</v>
      </c>
      <c r="P3" s="2">
        <f>O3*C5</f>
        <v>13444.446628999642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134444.4662899964</v>
      </c>
      <c r="AF3">
        <f t="shared" ref="AF3:AF34" si="4">-$Z3*P3</f>
        <v>-13444.446628999642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118480.11145699676</v>
      </c>
      <c r="AJ3">
        <f t="shared" ref="AJ3:AJ34" si="8">AB3-AC3</f>
        <v>0</v>
      </c>
      <c r="AL3">
        <f t="shared" ref="AL3:AL34" si="9">SUM(AI3:AK3)</f>
        <v>118480.11145699676</v>
      </c>
      <c r="AN3">
        <f t="shared" ref="AN3:AN34" si="10">AE3*$K3</f>
        <v>134444.4662899964</v>
      </c>
      <c r="AO3">
        <f t="shared" ref="AO3:AO34" si="11">AF3*$K3</f>
        <v>-13444.446628999642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118480.11145699676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118480.11145699676</v>
      </c>
      <c r="AW3">
        <v>0</v>
      </c>
      <c r="AX3">
        <f>IF(Z3&gt;0, (R3*SUMPRODUCT(K3:$K$98, X3:$X$98)-K3*$AZ$3)/Z3, 0)</f>
        <v>0</v>
      </c>
      <c r="AZ3">
        <f>C6*ABS(SUMPRODUCT(X4:X69, K4:K69))/1</f>
        <v>64985.682179047239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3271.8142346708482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3200.4737943284417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-3200.4737943284417</v>
      </c>
      <c r="AK4">
        <f>G4*SUM(AB4, AE4:AF4)</f>
        <v>0</v>
      </c>
      <c r="AL4">
        <f t="shared" si="9"/>
        <v>-6151.6115443284416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-2805.7974424795584</v>
      </c>
      <c r="AR4">
        <f t="shared" si="14"/>
        <v>-2805.7974424795584</v>
      </c>
      <c r="AS4">
        <f t="shared" si="15"/>
        <v>-3042.8539592398188</v>
      </c>
      <c r="AT4">
        <f t="shared" si="16"/>
        <v>0</v>
      </c>
      <c r="AU4">
        <f t="shared" si="17"/>
        <v>-5848.6514017193776</v>
      </c>
      <c r="AW4">
        <v>1</v>
      </c>
      <c r="AX4">
        <f>IF(Z4&gt;0, (R4*SUMPRODUCT(K4:$K$98, X4:$X$98)-K4*$AZ$3)/Z4, 0)</f>
        <v>3271.8142346708482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250000</v>
      </c>
      <c r="S5">
        <f t="shared" si="1"/>
        <v>3733.4007811712745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3200.4737943284417</v>
      </c>
      <c r="AC5">
        <f t="shared" si="2"/>
        <v>3565.7035538346972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-3332.8957954874118</v>
      </c>
      <c r="AI5">
        <f t="shared" si="7"/>
        <v>-3380.6498910538144</v>
      </c>
      <c r="AJ5">
        <f t="shared" si="8"/>
        <v>-365.2297595062555</v>
      </c>
      <c r="AK5">
        <f>G5*SUM(AB5, AE5:AF5)</f>
        <v>13.121942556746612</v>
      </c>
      <c r="AL5">
        <f t="shared" si="9"/>
        <v>-3732.7577080033234</v>
      </c>
      <c r="AN5">
        <f t="shared" si="10"/>
        <v>0</v>
      </c>
      <c r="AO5">
        <f t="shared" si="11"/>
        <v>0</v>
      </c>
      <c r="AP5">
        <f t="shared" si="12"/>
        <v>-43.072060119869604</v>
      </c>
      <c r="AQ5">
        <f t="shared" si="13"/>
        <v>-3006.1230638716688</v>
      </c>
      <c r="AR5">
        <f t="shared" si="14"/>
        <v>-3049.1951239915388</v>
      </c>
      <c r="AS5">
        <f t="shared" si="15"/>
        <v>-329.42092133531406</v>
      </c>
      <c r="AT5">
        <f t="shared" si="16"/>
        <v>11.83540578017575</v>
      </c>
      <c r="AU5">
        <f t="shared" si="17"/>
        <v>-3366.7806395466773</v>
      </c>
      <c r="AW5">
        <v>2</v>
      </c>
      <c r="AX5">
        <f>IF(Z5&gt;0, (R5*SUMPRODUCT(K5:$K$98, X5:$X$98)-K5*$AZ$3)/Z5, 0)</f>
        <v>3733.4007811712745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250000</v>
      </c>
      <c r="S6">
        <f t="shared" si="1"/>
        <v>4003.0876460170916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3565.7035538346972</v>
      </c>
      <c r="AC6">
        <f t="shared" si="2"/>
        <v>3725.6667122069412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-3708.2077144956684</v>
      </c>
      <c r="AI6">
        <f t="shared" si="7"/>
        <v>-3754.7426275635075</v>
      </c>
      <c r="AJ6">
        <f t="shared" si="8"/>
        <v>-159.96315837224392</v>
      </c>
      <c r="AK6">
        <f>G6*SUM(AB6, AE6:AF6)</f>
        <v>25.316495232226352</v>
      </c>
      <c r="AL6">
        <f t="shared" si="9"/>
        <v>-3889.3892907035251</v>
      </c>
      <c r="AN6">
        <f t="shared" si="10"/>
        <v>0</v>
      </c>
      <c r="AO6">
        <f t="shared" si="11"/>
        <v>0</v>
      </c>
      <c r="AP6">
        <f t="shared" si="12"/>
        <v>-39.705242635670807</v>
      </c>
      <c r="AQ6">
        <f t="shared" si="13"/>
        <v>-3163.9746878408214</v>
      </c>
      <c r="AR6">
        <f t="shared" si="14"/>
        <v>-3203.6799304764918</v>
      </c>
      <c r="AS6">
        <f t="shared" si="15"/>
        <v>-136.48625509795281</v>
      </c>
      <c r="AT6">
        <f t="shared" si="16"/>
        <v>21.600934000133552</v>
      </c>
      <c r="AU6">
        <f t="shared" si="17"/>
        <v>-3318.5652515743113</v>
      </c>
      <c r="AW6">
        <v>3</v>
      </c>
      <c r="AX6">
        <f>IF(Z6&gt;0, (R6*SUMPRODUCT(K6:$K$98, X6:$X$98)-K6*$AZ$3)/Z6, 0)</f>
        <v>4003.0876460170916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250000</v>
      </c>
      <c r="S7">
        <f t="shared" si="1"/>
        <v>4294.9503113453802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3725.6667122069412</v>
      </c>
      <c r="AC7">
        <f t="shared" si="2"/>
        <v>3887.1182872719291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-4086.8617299081743</v>
      </c>
      <c r="AI7">
        <f t="shared" si="7"/>
        <v>-4132.1139214993536</v>
      </c>
      <c r="AJ7">
        <f t="shared" si="8"/>
        <v>-161.45157506498799</v>
      </c>
      <c r="AK7">
        <f>G7*SUM(AB7, AE7:AF7)</f>
        <v>51.414200628455788</v>
      </c>
      <c r="AL7">
        <f t="shared" si="9"/>
        <v>-4242.1512959358861</v>
      </c>
      <c r="AN7">
        <f t="shared" si="10"/>
        <v>0</v>
      </c>
      <c r="AO7">
        <f t="shared" si="11"/>
        <v>0</v>
      </c>
      <c r="AP7">
        <f t="shared" si="12"/>
        <v>-36.295148578236898</v>
      </c>
      <c r="AQ7">
        <f t="shared" si="13"/>
        <v>-3277.9241952701564</v>
      </c>
      <c r="AR7">
        <f t="shared" si="14"/>
        <v>-3314.2193438483932</v>
      </c>
      <c r="AS7">
        <f t="shared" si="15"/>
        <v>-129.4944774855133</v>
      </c>
      <c r="AT7">
        <f t="shared" si="16"/>
        <v>41.23747348415332</v>
      </c>
      <c r="AU7">
        <f t="shared" si="17"/>
        <v>-3402.4763478497534</v>
      </c>
      <c r="AW7">
        <v>4</v>
      </c>
      <c r="AX7">
        <f>IF(Z7&gt;0, (R7*SUMPRODUCT(K7:$K$98, X7:$X$98)-K7*$AZ$3)/Z7, 0)</f>
        <v>4294.9503113453802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250000</v>
      </c>
      <c r="S8">
        <f t="shared" si="1"/>
        <v>4660.0327060250056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3887.1182872719291</v>
      </c>
      <c r="AC8">
        <f t="shared" si="2"/>
        <v>4091.8210785144329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-4481.5908424220024</v>
      </c>
      <c r="AI8">
        <f t="shared" si="7"/>
        <v>-4525.4941939287855</v>
      </c>
      <c r="AJ8">
        <f t="shared" si="8"/>
        <v>-204.70279124250374</v>
      </c>
      <c r="AK8">
        <f t="shared" ref="AK8:AK39" si="30">G8*SUM(AB8:AB8, AE8:AF8)</f>
        <v>83.96175500507367</v>
      </c>
      <c r="AL8">
        <f t="shared" si="9"/>
        <v>-4646.2352301662158</v>
      </c>
      <c r="AN8">
        <f t="shared" si="10"/>
        <v>0</v>
      </c>
      <c r="AO8">
        <f t="shared" si="11"/>
        <v>0</v>
      </c>
      <c r="AP8">
        <f t="shared" si="12"/>
        <v>-32.860482139160219</v>
      </c>
      <c r="AQ8">
        <f t="shared" si="13"/>
        <v>-3354.3506538374222</v>
      </c>
      <c r="AR8">
        <f t="shared" si="14"/>
        <v>-3387.2111359765827</v>
      </c>
      <c r="AS8">
        <f t="shared" si="15"/>
        <v>-153.21455389166044</v>
      </c>
      <c r="AT8">
        <f t="shared" si="16"/>
        <v>62.843123725770589</v>
      </c>
      <c r="AU8">
        <f t="shared" si="17"/>
        <v>-3477.5825661424724</v>
      </c>
      <c r="AW8">
        <v>5</v>
      </c>
      <c r="AX8">
        <f>IF(Z8&gt;0, (R8*SUMPRODUCT(K8:$K$98, X8:$X$98)-K8*$AZ$3)/Z8, 0)</f>
        <v>4660.0327060250056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250000</v>
      </c>
      <c r="S9">
        <f t="shared" si="1"/>
        <v>4728.4843581739387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4091.8210785144329</v>
      </c>
      <c r="AC9">
        <f t="shared" si="2"/>
        <v>4017.0330617285799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-4936.777117623702</v>
      </c>
      <c r="AI9">
        <f t="shared" si="7"/>
        <v>-4979.2540801918922</v>
      </c>
      <c r="AJ9">
        <f t="shared" si="8"/>
        <v>74.78801678585296</v>
      </c>
      <c r="AK9">
        <f t="shared" si="30"/>
        <v>91.247610050871856</v>
      </c>
      <c r="AL9">
        <f t="shared" si="9"/>
        <v>-4813.2184533551672</v>
      </c>
      <c r="AN9">
        <f t="shared" si="10"/>
        <v>0</v>
      </c>
      <c r="AO9">
        <f t="shared" si="11"/>
        <v>0</v>
      </c>
      <c r="AP9">
        <f t="shared" si="12"/>
        <v>-29.649228985450719</v>
      </c>
      <c r="AQ9">
        <f t="shared" si="13"/>
        <v>-3445.9063539578715</v>
      </c>
      <c r="AR9">
        <f t="shared" si="14"/>
        <v>-3475.5555829433215</v>
      </c>
      <c r="AS9">
        <f t="shared" si="15"/>
        <v>52.202579963003785</v>
      </c>
      <c r="AT9">
        <f t="shared" si="16"/>
        <v>63.691495841545994</v>
      </c>
      <c r="AU9">
        <f t="shared" si="17"/>
        <v>-3359.6615071387719</v>
      </c>
      <c r="AW9">
        <v>6</v>
      </c>
      <c r="AX9">
        <f>IF(Z9&gt;0, (R9*SUMPRODUCT(K9:$K$98, X9:$X$98)-K9*$AZ$3)/Z9, 0)</f>
        <v>4728.4843581739387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250000</v>
      </c>
      <c r="S10">
        <f t="shared" si="1"/>
        <v>3547.6652582004767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4017.0330617285799</v>
      </c>
      <c r="AC10">
        <f t="shared" si="2"/>
        <v>2907.3441162116142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-5383.6789052614604</v>
      </c>
      <c r="AI10">
        <f t="shared" si="7"/>
        <v>-5424.6543624229171</v>
      </c>
      <c r="AJ10">
        <f t="shared" si="8"/>
        <v>1109.6889455169658</v>
      </c>
      <c r="AK10">
        <f t="shared" si="30"/>
        <v>17.273242165432894</v>
      </c>
      <c r="AL10">
        <f t="shared" si="9"/>
        <v>-4297.6921747405186</v>
      </c>
      <c r="AN10">
        <f t="shared" si="10"/>
        <v>0</v>
      </c>
      <c r="AO10">
        <f t="shared" si="11"/>
        <v>0</v>
      </c>
      <c r="AP10">
        <f t="shared" si="12"/>
        <v>-27.128110864851298</v>
      </c>
      <c r="AQ10">
        <f t="shared" si="13"/>
        <v>-3564.3052773569884</v>
      </c>
      <c r="AR10">
        <f t="shared" si="14"/>
        <v>-3591.4333882218398</v>
      </c>
      <c r="AS10">
        <f t="shared" si="15"/>
        <v>734.677946871117</v>
      </c>
      <c r="AT10">
        <f t="shared" si="16"/>
        <v>11.435880425028373</v>
      </c>
      <c r="AU10">
        <f t="shared" si="17"/>
        <v>-2845.3195609256945</v>
      </c>
      <c r="AW10">
        <v>7</v>
      </c>
      <c r="AX10">
        <f>IF(Z10&gt;0, (R10*SUMPRODUCT(K10:$K$98, X10:$X$98)-K10*$AZ$3)/Z10, 0)</f>
        <v>3547.6652582004767</v>
      </c>
    </row>
    <row r="11" spans="1:52" x14ac:dyDescent="0.25">
      <c r="A11" t="s">
        <v>33</v>
      </c>
      <c r="C11" s="25">
        <f>AU71</f>
        <v>52193.957325229843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250000</v>
      </c>
      <c r="S11">
        <f t="shared" si="1"/>
        <v>1844.8950794060322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2907.3441162116142</v>
      </c>
      <c r="AC11">
        <f t="shared" si="2"/>
        <v>1454.1570415398965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-5777.0575883891297</v>
      </c>
      <c r="AI11">
        <f t="shared" si="7"/>
        <v>-5816.4678794612937</v>
      </c>
      <c r="AJ11">
        <f t="shared" si="8"/>
        <v>1453.1870746717177</v>
      </c>
      <c r="AK11">
        <f t="shared" si="30"/>
        <v>4.6517505859385828</v>
      </c>
      <c r="AL11">
        <f t="shared" si="9"/>
        <v>-4358.6290542036377</v>
      </c>
      <c r="AN11">
        <f t="shared" si="10"/>
        <v>0</v>
      </c>
      <c r="AO11">
        <f t="shared" si="11"/>
        <v>0</v>
      </c>
      <c r="AP11">
        <f t="shared" si="12"/>
        <v>-24.81160216349442</v>
      </c>
      <c r="AQ11">
        <f t="shared" si="13"/>
        <v>-3637.0717053635049</v>
      </c>
      <c r="AR11">
        <f t="shared" si="14"/>
        <v>-3661.8833075269995</v>
      </c>
      <c r="AS11">
        <f t="shared" si="15"/>
        <v>914.8853912259907</v>
      </c>
      <c r="AT11">
        <f t="shared" si="16"/>
        <v>2.9286103137571349</v>
      </c>
      <c r="AU11">
        <f t="shared" si="17"/>
        <v>-2744.0693059872519</v>
      </c>
      <c r="AW11">
        <v>8</v>
      </c>
      <c r="AX11">
        <f>IF(Z11&gt;0, (R11*SUMPRODUCT(K11:$K$98, X11:$X$98)-K11*$AZ$3)/Z11, 0)</f>
        <v>1844.8950794060322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250000</v>
      </c>
      <c r="S12">
        <f t="shared" si="1"/>
        <v>700.54008934253159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1454.1570415398965</v>
      </c>
      <c r="AC12">
        <f t="shared" si="2"/>
        <v>529.34788133548864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-6173.8784603979129</v>
      </c>
      <c r="AI12">
        <f t="shared" si="7"/>
        <v>-6211.6598728672761</v>
      </c>
      <c r="AJ12">
        <f t="shared" si="8"/>
        <v>924.80916020440782</v>
      </c>
      <c r="AK12">
        <f t="shared" si="30"/>
        <v>30.537297872337827</v>
      </c>
      <c r="AL12">
        <f t="shared" si="9"/>
        <v>-5256.3134147905303</v>
      </c>
      <c r="AN12">
        <f t="shared" si="10"/>
        <v>0</v>
      </c>
      <c r="AO12">
        <f t="shared" si="11"/>
        <v>0</v>
      </c>
      <c r="AP12">
        <f t="shared" si="12"/>
        <v>-22.209249641627252</v>
      </c>
      <c r="AQ12">
        <f t="shared" si="13"/>
        <v>-3629.223976081676</v>
      </c>
      <c r="AR12">
        <f t="shared" si="14"/>
        <v>-3651.4332257233032</v>
      </c>
      <c r="AS12">
        <f t="shared" si="15"/>
        <v>543.63551194648505</v>
      </c>
      <c r="AT12">
        <f t="shared" si="16"/>
        <v>17.950903036710166</v>
      </c>
      <c r="AU12">
        <f t="shared" si="17"/>
        <v>-3089.8468107401081</v>
      </c>
      <c r="AW12">
        <v>9</v>
      </c>
      <c r="AX12">
        <f>IF(Z12&gt;0, (R12*SUMPRODUCT(K12:$K$98, X12:$X$98)-K12*$AZ$3)/Z12, 0)</f>
        <v>700.54008934253159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250000</v>
      </c>
      <c r="S13">
        <f t="shared" si="1"/>
        <v>1375.6823718764535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529.34788133548864</v>
      </c>
      <c r="AC13">
        <f t="shared" si="2"/>
        <v>993.07543215385522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-6548.3839752861159</v>
      </c>
      <c r="AI13">
        <f t="shared" si="7"/>
        <v>-6584.4778968357277</v>
      </c>
      <c r="AJ13">
        <f t="shared" si="8"/>
        <v>-463.72755081836658</v>
      </c>
      <c r="AK13">
        <f t="shared" si="30"/>
        <v>37.054351693484207</v>
      </c>
      <c r="AL13">
        <f t="shared" si="9"/>
        <v>-7011.1510959606103</v>
      </c>
      <c r="AN13">
        <f t="shared" si="10"/>
        <v>0</v>
      </c>
      <c r="AO13">
        <f t="shared" si="11"/>
        <v>0</v>
      </c>
      <c r="AP13">
        <f t="shared" si="12"/>
        <v>-18.94400253059716</v>
      </c>
      <c r="AQ13">
        <f t="shared" si="13"/>
        <v>-3436.9388881346385</v>
      </c>
      <c r="AR13">
        <f t="shared" si="14"/>
        <v>-3455.8828906652357</v>
      </c>
      <c r="AS13">
        <f t="shared" si="15"/>
        <v>-243.38879010793477</v>
      </c>
      <c r="AT13">
        <f t="shared" si="16"/>
        <v>19.448087160220176</v>
      </c>
      <c r="AU13">
        <f t="shared" si="17"/>
        <v>-3679.8235936129504</v>
      </c>
      <c r="AW13">
        <v>10</v>
      </c>
      <c r="AX13">
        <f>IF(Z13&gt;0, (R13*SUMPRODUCT(K13:$K$98, X13:$X$98)-K13*$AZ$3)/Z13, 0)</f>
        <v>1375.6823718764535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250000</v>
      </c>
      <c r="S14">
        <f t="shared" si="1"/>
        <v>1762.2018178993778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993.07543215385522</v>
      </c>
      <c r="AC14">
        <f t="shared" si="2"/>
        <v>1210.5575501799649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-6925.5657733249009</v>
      </c>
      <c r="AI14">
        <f t="shared" si="7"/>
        <v>-6959.9136425043516</v>
      </c>
      <c r="AJ14">
        <f t="shared" si="8"/>
        <v>-217.48211802610967</v>
      </c>
      <c r="AK14">
        <f t="shared" si="30"/>
        <v>69.515280250769877</v>
      </c>
      <c r="AL14">
        <f t="shared" si="9"/>
        <v>-7107.8804802796913</v>
      </c>
      <c r="AN14">
        <f t="shared" si="10"/>
        <v>0</v>
      </c>
      <c r="AO14">
        <f t="shared" si="11"/>
        <v>0</v>
      </c>
      <c r="AP14">
        <f t="shared" si="12"/>
        <v>-16.096055115188296</v>
      </c>
      <c r="AQ14">
        <f t="shared" si="13"/>
        <v>-3245.4498941084416</v>
      </c>
      <c r="AR14">
        <f t="shared" si="14"/>
        <v>-3261.54594922363</v>
      </c>
      <c r="AS14">
        <f t="shared" si="15"/>
        <v>-101.91619573334238</v>
      </c>
      <c r="AT14">
        <f t="shared" si="16"/>
        <v>32.576162917656795</v>
      </c>
      <c r="AU14">
        <f t="shared" si="17"/>
        <v>-3330.8859820393154</v>
      </c>
      <c r="AW14">
        <v>11</v>
      </c>
      <c r="AX14">
        <f>IF(Z14&gt;0, (R14*SUMPRODUCT(K14:$K$98, X14:$X$98)-K14*$AZ$3)/Z14, 0)</f>
        <v>1762.2018178993778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250000</v>
      </c>
      <c r="S15">
        <f t="shared" si="1"/>
        <v>1886.9263699492287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1210.5575501799649</v>
      </c>
      <c r="AC15">
        <f t="shared" si="2"/>
        <v>1227.9835544293637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-7325.6790189847452</v>
      </c>
      <c r="AI15">
        <f t="shared" si="7"/>
        <v>-7358.2182736686045</v>
      </c>
      <c r="AJ15">
        <f t="shared" si="8"/>
        <v>-17.426004249398829</v>
      </c>
      <c r="AK15">
        <f t="shared" si="30"/>
        <v>84.739028512597557</v>
      </c>
      <c r="AL15">
        <f t="shared" si="9"/>
        <v>-7290.9052494054058</v>
      </c>
      <c r="AN15">
        <f t="shared" si="10"/>
        <v>0</v>
      </c>
      <c r="AO15">
        <f t="shared" si="11"/>
        <v>0</v>
      </c>
      <c r="AP15">
        <f t="shared" si="12"/>
        <v>-13.614736136026803</v>
      </c>
      <c r="AQ15">
        <f t="shared" si="13"/>
        <v>-3065.1343378856864</v>
      </c>
      <c r="AR15">
        <f t="shared" si="14"/>
        <v>-3078.7490740217136</v>
      </c>
      <c r="AS15">
        <f t="shared" si="15"/>
        <v>-7.2912072530822778</v>
      </c>
      <c r="AT15">
        <f t="shared" si="16"/>
        <v>35.455621981241748</v>
      </c>
      <c r="AU15">
        <f t="shared" si="17"/>
        <v>-3050.5846592935541</v>
      </c>
      <c r="AW15">
        <v>12</v>
      </c>
      <c r="AX15">
        <f>IF(Z15&gt;0, (R15*SUMPRODUCT(K15:$K$98, X15:$X$98)-K15*$AZ$3)/Z15, 0)</f>
        <v>1886.9263699492287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250000</v>
      </c>
      <c r="S16">
        <f t="shared" si="1"/>
        <v>1753.9726411560696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1227.9835544293637</v>
      </c>
      <c r="AC16">
        <f t="shared" si="2"/>
        <v>1076.1312686488709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-7684.4682710886736</v>
      </c>
      <c r="AI16">
        <f t="shared" si="7"/>
        <v>-7715.1452395714768</v>
      </c>
      <c r="AJ16">
        <f t="shared" si="8"/>
        <v>151.85228578049282</v>
      </c>
      <c r="AK16">
        <f t="shared" si="30"/>
        <v>85.958848810055471</v>
      </c>
      <c r="AL16">
        <f t="shared" si="9"/>
        <v>-7477.3341049809287</v>
      </c>
      <c r="AN16">
        <f t="shared" si="10"/>
        <v>0</v>
      </c>
      <c r="AO16">
        <f t="shared" si="11"/>
        <v>0</v>
      </c>
      <c r="AP16">
        <f t="shared" si="12"/>
        <v>-11.460301548644006</v>
      </c>
      <c r="AQ16">
        <f t="shared" si="13"/>
        <v>-2870.7635722555729</v>
      </c>
      <c r="AR16">
        <f t="shared" si="14"/>
        <v>-2882.223873804217</v>
      </c>
      <c r="AS16">
        <f t="shared" si="15"/>
        <v>56.728975252912633</v>
      </c>
      <c r="AT16">
        <f t="shared" si="16"/>
        <v>32.11250579371206</v>
      </c>
      <c r="AU16">
        <f t="shared" si="17"/>
        <v>-2793.3823927575922</v>
      </c>
      <c r="AW16">
        <v>13</v>
      </c>
      <c r="AX16">
        <f>IF(Z16&gt;0, (R16*SUMPRODUCT(K16:$K$98, X16:$X$98)-K16*$AZ$3)/Z16, 0)</f>
        <v>1753.9726411560696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250000</v>
      </c>
      <c r="S17">
        <f t="shared" si="1"/>
        <v>1401.5505712641875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1076.1312686488709</v>
      </c>
      <c r="AC17">
        <f t="shared" si="2"/>
        <v>806.51238577293032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-7990.2581896922029</v>
      </c>
      <c r="AI17">
        <f t="shared" si="7"/>
        <v>-8019.0303368522391</v>
      </c>
      <c r="AJ17">
        <f t="shared" si="8"/>
        <v>269.61888287594059</v>
      </c>
      <c r="AK17">
        <f t="shared" si="30"/>
        <v>75.329188805420969</v>
      </c>
      <c r="AL17">
        <f t="shared" si="9"/>
        <v>-7674.0822651708777</v>
      </c>
      <c r="AN17">
        <f t="shared" si="10"/>
        <v>0</v>
      </c>
      <c r="AO17">
        <f t="shared" si="11"/>
        <v>0</v>
      </c>
      <c r="AP17">
        <f t="shared" si="12"/>
        <v>-9.5970521605537851</v>
      </c>
      <c r="AQ17">
        <f t="shared" si="13"/>
        <v>-2665.1790773987782</v>
      </c>
      <c r="AR17">
        <f t="shared" si="14"/>
        <v>-2674.7761295593318</v>
      </c>
      <c r="AS17">
        <f t="shared" si="15"/>
        <v>89.932338662046348</v>
      </c>
      <c r="AT17">
        <f t="shared" si="16"/>
        <v>25.126319219650153</v>
      </c>
      <c r="AU17">
        <f t="shared" si="17"/>
        <v>-2559.7174716776353</v>
      </c>
      <c r="AW17">
        <v>14</v>
      </c>
      <c r="AX17">
        <f>IF(Z17&gt;0, (R17*SUMPRODUCT(K17:$K$98, X17:$X$98)-K17*$AZ$3)/Z17, 0)</f>
        <v>1401.5505712641875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250000</v>
      </c>
      <c r="S18">
        <f t="shared" si="1"/>
        <v>864.36391961344555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806.51238577293032</v>
      </c>
      <c r="AC18">
        <f t="shared" si="2"/>
        <v>463.78392389168221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-8281.891509601659</v>
      </c>
      <c r="AI18">
        <f t="shared" si="7"/>
        <v>-8308.7195569881751</v>
      </c>
      <c r="AJ18">
        <f t="shared" si="8"/>
        <v>342.72846188124811</v>
      </c>
      <c r="AK18">
        <f t="shared" si="30"/>
        <v>56.45586700410513</v>
      </c>
      <c r="AL18">
        <f t="shared" si="9"/>
        <v>-7909.5352281028217</v>
      </c>
      <c r="AN18">
        <f t="shared" si="10"/>
        <v>0</v>
      </c>
      <c r="AO18">
        <f t="shared" si="11"/>
        <v>0</v>
      </c>
      <c r="AP18">
        <f t="shared" si="12"/>
        <v>-7.9898131758573081</v>
      </c>
      <c r="AQ18">
        <f t="shared" si="13"/>
        <v>-2466.477151732422</v>
      </c>
      <c r="AR18">
        <f t="shared" si="14"/>
        <v>-2474.4669649082794</v>
      </c>
      <c r="AS18">
        <f t="shared" si="15"/>
        <v>102.06990993524298</v>
      </c>
      <c r="AT18">
        <f t="shared" si="16"/>
        <v>16.813442422595454</v>
      </c>
      <c r="AU18">
        <f t="shared" si="17"/>
        <v>-2355.5836125504411</v>
      </c>
      <c r="AW18">
        <v>15</v>
      </c>
      <c r="AX18">
        <f>IF(Z18&gt;0, (R18*SUMPRODUCT(K18:$K$98, X18:$X$98)-K18*$AZ$3)/Z18, 0)</f>
        <v>864.36391961344555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250000</v>
      </c>
      <c r="S19">
        <f t="shared" si="1"/>
        <v>142.70491196388477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463.78392389168221</v>
      </c>
      <c r="AC19">
        <f t="shared" si="2"/>
        <v>70.923393157056125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-8550.4954889034543</v>
      </c>
      <c r="AI19">
        <f t="shared" si="7"/>
        <v>-8575.3451567183238</v>
      </c>
      <c r="AJ19">
        <f t="shared" si="8"/>
        <v>392.86053073462608</v>
      </c>
      <c r="AK19">
        <f t="shared" si="30"/>
        <v>32.464874672417757</v>
      </c>
      <c r="AL19">
        <f t="shared" si="9"/>
        <v>-8150.0197513112798</v>
      </c>
      <c r="AN19">
        <f t="shared" si="10"/>
        <v>0</v>
      </c>
      <c r="AO19">
        <f t="shared" si="11"/>
        <v>0</v>
      </c>
      <c r="AP19">
        <f t="shared" si="12"/>
        <v>-6.6076970700019766</v>
      </c>
      <c r="AQ19">
        <f t="shared" si="13"/>
        <v>-2273.6353825737451</v>
      </c>
      <c r="AR19">
        <f t="shared" si="14"/>
        <v>-2280.243079643747</v>
      </c>
      <c r="AS19">
        <f t="shared" si="15"/>
        <v>104.46430902795507</v>
      </c>
      <c r="AT19">
        <f t="shared" si="16"/>
        <v>8.6326327920789669</v>
      </c>
      <c r="AU19">
        <f t="shared" si="17"/>
        <v>-2167.1461378237132</v>
      </c>
      <c r="AW19">
        <v>16</v>
      </c>
      <c r="AX19">
        <f>IF(Z19&gt;0, (R19*SUMPRODUCT(K19:$K$98, X19:$X$98)-K19*$AZ$3)/Z19, 0)</f>
        <v>142.70491196388477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250000</v>
      </c>
      <c r="S20">
        <f t="shared" si="1"/>
        <v>-768.92338748309453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70.923393157056125</v>
      </c>
      <c r="AC20">
        <f t="shared" si="2"/>
        <v>-351.26857781152103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-8797.9308338620503</v>
      </c>
      <c r="AI20">
        <f t="shared" si="7"/>
        <v>-8820.7724188319989</v>
      </c>
      <c r="AJ20">
        <f t="shared" si="8"/>
        <v>422.19197096857715</v>
      </c>
      <c r="AK20">
        <f t="shared" si="30"/>
        <v>4.9646375209939295</v>
      </c>
      <c r="AL20">
        <f t="shared" si="9"/>
        <v>-8393.6158103424277</v>
      </c>
      <c r="AN20">
        <f t="shared" si="10"/>
        <v>0</v>
      </c>
      <c r="AO20">
        <f t="shared" si="11"/>
        <v>0</v>
      </c>
      <c r="AP20">
        <f t="shared" si="12"/>
        <v>-5.4229768498230353</v>
      </c>
      <c r="AQ20">
        <f t="shared" si="13"/>
        <v>-2088.7769084828483</v>
      </c>
      <c r="AR20">
        <f t="shared" si="14"/>
        <v>-2094.1998853326713</v>
      </c>
      <c r="AS20">
        <f t="shared" si="15"/>
        <v>100.23548224678535</v>
      </c>
      <c r="AT20">
        <f t="shared" si="16"/>
        <v>1.1786885358233143</v>
      </c>
      <c r="AU20">
        <f t="shared" si="17"/>
        <v>-1992.7857145500625</v>
      </c>
      <c r="AW20">
        <v>17</v>
      </c>
      <c r="AX20">
        <f>IF(Z20&gt;0, (R20*SUMPRODUCT(K20:$K$98, X20:$X$98)-K20*$AZ$3)/Z20, 0)</f>
        <v>-768.92338748309453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250000</v>
      </c>
      <c r="S21">
        <f t="shared" si="1"/>
        <v>-1890.891987917332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-351.26857781152103</v>
      </c>
      <c r="AC21">
        <f t="shared" si="2"/>
        <v>-786.97101164689229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-9018.2563317935546</v>
      </c>
      <c r="AI21">
        <f t="shared" si="7"/>
        <v>-9039.0658496474462</v>
      </c>
      <c r="AJ21">
        <f t="shared" si="8"/>
        <v>435.70243383537127</v>
      </c>
      <c r="AK21">
        <f t="shared" si="30"/>
        <v>-24.588800446806474</v>
      </c>
      <c r="AL21">
        <f t="shared" si="9"/>
        <v>-8627.9522162588819</v>
      </c>
      <c r="AN21">
        <f t="shared" si="10"/>
        <v>0</v>
      </c>
      <c r="AO21">
        <f t="shared" si="11"/>
        <v>0</v>
      </c>
      <c r="AP21">
        <f t="shared" si="12"/>
        <v>-4.4111874134585465</v>
      </c>
      <c r="AQ21">
        <f t="shared" si="13"/>
        <v>-1911.6838314787176</v>
      </c>
      <c r="AR21">
        <f t="shared" si="14"/>
        <v>-1916.0950188921763</v>
      </c>
      <c r="AS21">
        <f t="shared" si="15"/>
        <v>92.359905003205029</v>
      </c>
      <c r="AT21">
        <f t="shared" si="16"/>
        <v>-5.212317162010411</v>
      </c>
      <c r="AU21">
        <f t="shared" si="17"/>
        <v>-1828.9474310509818</v>
      </c>
      <c r="AW21">
        <v>18</v>
      </c>
      <c r="AX21">
        <f>IF(Z21&gt;0, (R21*SUMPRODUCT(K21:$K$98, X21:$X$98)-K21*$AZ$3)/Z21, 0)</f>
        <v>-1890.891987917332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250000</v>
      </c>
      <c r="S22">
        <f t="shared" si="1"/>
        <v>-3258.3298028609147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-786.97101164689229</v>
      </c>
      <c r="AC22">
        <f t="shared" si="2"/>
        <v>-1222.6954907617892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-9194.0584729686707</v>
      </c>
      <c r="AI22">
        <f t="shared" si="7"/>
        <v>-9212.8210839494295</v>
      </c>
      <c r="AJ22">
        <f t="shared" si="8"/>
        <v>435.72447911489689</v>
      </c>
      <c r="AK22">
        <f t="shared" si="30"/>
        <v>-55.087970815282468</v>
      </c>
      <c r="AL22">
        <f t="shared" si="9"/>
        <v>-8832.1845756498151</v>
      </c>
      <c r="AN22">
        <f t="shared" si="10"/>
        <v>0</v>
      </c>
      <c r="AO22">
        <f t="shared" si="11"/>
        <v>0</v>
      </c>
      <c r="AP22">
        <f t="shared" si="12"/>
        <v>-3.5511477584035553</v>
      </c>
      <c r="AQ22">
        <f t="shared" si="13"/>
        <v>-1740.1341513927598</v>
      </c>
      <c r="AR22">
        <f t="shared" si="14"/>
        <v>-1743.6852991511635</v>
      </c>
      <c r="AS22">
        <f t="shared" si="15"/>
        <v>82.468373345120995</v>
      </c>
      <c r="AT22">
        <f t="shared" si="16"/>
        <v>-10.426348671638182</v>
      </c>
      <c r="AU22">
        <f t="shared" si="17"/>
        <v>-1671.6432744776807</v>
      </c>
      <c r="AW22">
        <v>19</v>
      </c>
      <c r="AX22">
        <f>IF(Z22&gt;0, (R22*SUMPRODUCT(K22:$K$98, X22:$X$98)-K22*$AZ$3)/Z22, 0)</f>
        <v>-3258.3298028609147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250000</v>
      </c>
      <c r="S23">
        <f t="shared" si="1"/>
        <v>-4923.1324529129242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-1222.6954907617892</v>
      </c>
      <c r="AC23">
        <f t="shared" si="2"/>
        <v>-1645.0087918297104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-9340.2638736805584</v>
      </c>
      <c r="AI23">
        <f t="shared" si="7"/>
        <v>-9356.970805776773</v>
      </c>
      <c r="AJ23">
        <f t="shared" si="8"/>
        <v>422.3133010679212</v>
      </c>
      <c r="AK23">
        <f t="shared" si="30"/>
        <v>-85.588684353325249</v>
      </c>
      <c r="AL23">
        <f t="shared" si="9"/>
        <v>-9020.2461890621762</v>
      </c>
      <c r="AN23">
        <f t="shared" si="10"/>
        <v>0</v>
      </c>
      <c r="AO23">
        <f t="shared" si="11"/>
        <v>0</v>
      </c>
      <c r="AP23">
        <f t="shared" si="12"/>
        <v>-2.8232813140660302</v>
      </c>
      <c r="AQ23">
        <f t="shared" si="13"/>
        <v>-1578.3982547569906</v>
      </c>
      <c r="AR23">
        <f t="shared" si="14"/>
        <v>-1581.2215360710566</v>
      </c>
      <c r="AS23">
        <f t="shared" si="15"/>
        <v>71.36613979874673</v>
      </c>
      <c r="AT23">
        <f t="shared" si="16"/>
        <v>-14.463513219461296</v>
      </c>
      <c r="AU23">
        <f t="shared" si="17"/>
        <v>-1524.3189094917711</v>
      </c>
      <c r="AW23">
        <v>20</v>
      </c>
      <c r="AX23">
        <f>IF(Z23&gt;0, (R23*SUMPRODUCT(K23:$K$98, X23:$X$98)-K23*$AZ$3)/Z23, 0)</f>
        <v>-4923.1324529129242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250000</v>
      </c>
      <c r="S24">
        <f t="shared" si="1"/>
        <v>-6980.5055905687559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-1645.0087918297104</v>
      </c>
      <c r="AC24">
        <f t="shared" si="2"/>
        <v>-2046.7812873680932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-9395.8381891466925</v>
      </c>
      <c r="AI24">
        <f t="shared" si="7"/>
        <v>-9410.4988842841158</v>
      </c>
      <c r="AJ24">
        <f t="shared" si="8"/>
        <v>401.77249553838283</v>
      </c>
      <c r="AK24">
        <f t="shared" si="30"/>
        <v>-115.15061542807973</v>
      </c>
      <c r="AL24">
        <f t="shared" si="9"/>
        <v>-9123.8770041738135</v>
      </c>
      <c r="AN24">
        <f t="shared" si="10"/>
        <v>0</v>
      </c>
      <c r="AO24">
        <f t="shared" si="11"/>
        <v>0</v>
      </c>
      <c r="AP24">
        <f t="shared" si="12"/>
        <v>-2.2120451470134928</v>
      </c>
      <c r="AQ24">
        <f t="shared" si="13"/>
        <v>-1417.6693583493663</v>
      </c>
      <c r="AR24">
        <f t="shared" si="14"/>
        <v>-1419.88140349638</v>
      </c>
      <c r="AS24">
        <f t="shared" si="15"/>
        <v>60.620515645986323</v>
      </c>
      <c r="AT24">
        <f t="shared" si="16"/>
        <v>-17.374234826226399</v>
      </c>
      <c r="AU24">
        <f t="shared" si="17"/>
        <v>-1376.6351226766201</v>
      </c>
      <c r="AW24">
        <v>21</v>
      </c>
      <c r="AX24">
        <f>IF(Z24&gt;0, (R24*SUMPRODUCT(K24:$K$98, X24:$X$98)-K24*$AZ$3)/Z24, 0)</f>
        <v>-6980.5055905687559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250000</v>
      </c>
      <c r="S25">
        <f t="shared" si="1"/>
        <v>-9542.859483246506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-2046.7812873680932</v>
      </c>
      <c r="AC25">
        <f t="shared" si="2"/>
        <v>-2413.8919321294188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-9332.2695947211814</v>
      </c>
      <c r="AI25">
        <f t="shared" si="7"/>
        <v>-9344.9172289882863</v>
      </c>
      <c r="AJ25">
        <f t="shared" si="8"/>
        <v>367.1106447613256</v>
      </c>
      <c r="AK25">
        <f t="shared" si="30"/>
        <v>-143.27469011576653</v>
      </c>
      <c r="AL25">
        <f t="shared" si="9"/>
        <v>-9121.0812743427268</v>
      </c>
      <c r="AN25">
        <f t="shared" si="10"/>
        <v>0</v>
      </c>
      <c r="AO25">
        <f t="shared" si="11"/>
        <v>0</v>
      </c>
      <c r="AP25">
        <f t="shared" si="12"/>
        <v>-1.703847414287984</v>
      </c>
      <c r="AQ25">
        <f t="shared" si="13"/>
        <v>-1257.212462235786</v>
      </c>
      <c r="AR25">
        <f t="shared" si="14"/>
        <v>-1258.916309650074</v>
      </c>
      <c r="AS25">
        <f t="shared" si="15"/>
        <v>49.455930621037993</v>
      </c>
      <c r="AT25">
        <f t="shared" si="16"/>
        <v>-19.301491894147716</v>
      </c>
      <c r="AU25">
        <f t="shared" si="17"/>
        <v>-1228.7618709231838</v>
      </c>
      <c r="AW25">
        <v>22</v>
      </c>
      <c r="AX25">
        <f>IF(Z25&gt;0, (R25*SUMPRODUCT(K25:$K$98, X25:$X$98)-K25*$AZ$3)/Z25, 0)</f>
        <v>-9542.859483246506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250000</v>
      </c>
      <c r="S26">
        <f t="shared" si="1"/>
        <v>-12778.329281360677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-2413.8919321294188</v>
      </c>
      <c r="AC26">
        <f t="shared" si="2"/>
        <v>-2733.1055429473117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-9134.293412290679</v>
      </c>
      <c r="AI26">
        <f t="shared" si="7"/>
        <v>-9144.9877115326544</v>
      </c>
      <c r="AJ26">
        <f t="shared" si="8"/>
        <v>319.21361081789291</v>
      </c>
      <c r="AK26">
        <f t="shared" si="30"/>
        <v>-168.97243524905934</v>
      </c>
      <c r="AL26">
        <f t="shared" si="9"/>
        <v>-8994.7465359638209</v>
      </c>
      <c r="AN26">
        <f t="shared" si="10"/>
        <v>0</v>
      </c>
      <c r="AO26">
        <f t="shared" si="11"/>
        <v>0</v>
      </c>
      <c r="AP26">
        <f t="shared" si="12"/>
        <v>-1.2863398097002039</v>
      </c>
      <c r="AQ26">
        <f t="shared" si="13"/>
        <v>-1098.6980057181959</v>
      </c>
      <c r="AR26">
        <f t="shared" si="14"/>
        <v>-1099.984345527896</v>
      </c>
      <c r="AS26">
        <f t="shared" si="15"/>
        <v>38.395893559956335</v>
      </c>
      <c r="AT26">
        <f t="shared" si="16"/>
        <v>-20.324470569303909</v>
      </c>
      <c r="AU26">
        <f t="shared" si="17"/>
        <v>-1081.9129225372435</v>
      </c>
      <c r="AW26">
        <v>23</v>
      </c>
      <c r="AX26">
        <f>IF(Z26&gt;0, (R26*SUMPRODUCT(K26:$K$98, X26:$X$98)-K26*$AZ$3)/Z26, 0)</f>
        <v>-12778.329281360677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250000</v>
      </c>
      <c r="S27">
        <f t="shared" si="1"/>
        <v>-16940.361457530205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-2733.1055429473117</v>
      </c>
      <c r="AC27">
        <f t="shared" si="2"/>
        <v>-2994.3045741852466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-8747.8691384930462</v>
      </c>
      <c r="AI27">
        <f t="shared" si="7"/>
        <v>-8756.7069209149031</v>
      </c>
      <c r="AJ27">
        <f t="shared" si="8"/>
        <v>261.19903123793483</v>
      </c>
      <c r="AK27">
        <f t="shared" si="30"/>
        <v>-191.31738800631183</v>
      </c>
      <c r="AL27">
        <f t="shared" si="9"/>
        <v>-8686.8252776832796</v>
      </c>
      <c r="AN27">
        <f t="shared" si="10"/>
        <v>0</v>
      </c>
      <c r="AO27">
        <f t="shared" si="11"/>
        <v>0</v>
      </c>
      <c r="AP27">
        <f t="shared" si="12"/>
        <v>-0.94913646960366738</v>
      </c>
      <c r="AQ27">
        <f t="shared" si="13"/>
        <v>-939.48020378166984</v>
      </c>
      <c r="AR27">
        <f t="shared" si="14"/>
        <v>-940.42934025127352</v>
      </c>
      <c r="AS27">
        <f t="shared" si="15"/>
        <v>28.051553493775991</v>
      </c>
      <c r="AT27">
        <f t="shared" si="16"/>
        <v>-20.546592070090043</v>
      </c>
      <c r="AU27">
        <f t="shared" si="17"/>
        <v>-932.92437882758747</v>
      </c>
      <c r="AW27">
        <v>24</v>
      </c>
      <c r="AX27">
        <f>IF(Z27&gt;0, (R27*SUMPRODUCT(K27:$K$98, X27:$X$98)-K27*$AZ$3)/Z27, 0)</f>
        <v>-16940.361457530205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250000</v>
      </c>
      <c r="S28">
        <f t="shared" si="1"/>
        <v>-22389.053038363876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-2994.3045741852466</v>
      </c>
      <c r="AC28">
        <f t="shared" si="2"/>
        <v>-3186.0178364666804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-8171.4022706984633</v>
      </c>
      <c r="AI28">
        <f t="shared" si="7"/>
        <v>-8178.5173948419615</v>
      </c>
      <c r="AJ28">
        <f t="shared" si="8"/>
        <v>191.7132622814338</v>
      </c>
      <c r="AK28">
        <f t="shared" si="30"/>
        <v>-209.60132019296728</v>
      </c>
      <c r="AL28">
        <f t="shared" si="9"/>
        <v>-8196.4054527534954</v>
      </c>
      <c r="AN28">
        <f t="shared" si="10"/>
        <v>0</v>
      </c>
      <c r="AO28">
        <f t="shared" si="11"/>
        <v>0</v>
      </c>
      <c r="AP28">
        <f t="shared" si="12"/>
        <v>-0.68225985078267259</v>
      </c>
      <c r="AQ28">
        <f t="shared" si="13"/>
        <v>-783.54496442427444</v>
      </c>
      <c r="AR28">
        <f t="shared" si="14"/>
        <v>-784.2272242750571</v>
      </c>
      <c r="AS28">
        <f t="shared" si="15"/>
        <v>18.383131352206419</v>
      </c>
      <c r="AT28">
        <f t="shared" si="16"/>
        <v>-20.098393584512824</v>
      </c>
      <c r="AU28">
        <f t="shared" si="17"/>
        <v>-785.94248650736358</v>
      </c>
      <c r="AW28">
        <v>25</v>
      </c>
      <c r="AX28">
        <f>IF(Z28&gt;0, (R28*SUMPRODUCT(K28:$K$98, X28:$X$98)-K28*$AZ$3)/Z28, 0)</f>
        <v>-22389.053038363876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250000</v>
      </c>
      <c r="S29">
        <f t="shared" si="1"/>
        <v>-29679.187021303867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-3186.0178364666804</v>
      </c>
      <c r="AC29">
        <f t="shared" si="2"/>
        <v>-3301.9137459800318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-7406.4868762719598</v>
      </c>
      <c r="AI29">
        <f t="shared" si="7"/>
        <v>-7412.0495517987692</v>
      </c>
      <c r="AJ29">
        <f t="shared" si="8"/>
        <v>115.8959095133514</v>
      </c>
      <c r="AK29">
        <f t="shared" si="30"/>
        <v>-223.02124855266766</v>
      </c>
      <c r="AL29">
        <f t="shared" si="9"/>
        <v>-7519.174890838085</v>
      </c>
      <c r="AN29">
        <f t="shared" si="10"/>
        <v>0</v>
      </c>
      <c r="AO29">
        <f t="shared" si="11"/>
        <v>0</v>
      </c>
      <c r="AP29">
        <f t="shared" si="12"/>
        <v>-0.47624786128758428</v>
      </c>
      <c r="AQ29">
        <f t="shared" si="13"/>
        <v>-634.10556978906834</v>
      </c>
      <c r="AR29">
        <f t="shared" si="14"/>
        <v>-634.5818176503559</v>
      </c>
      <c r="AS29">
        <f t="shared" si="15"/>
        <v>9.9224157101561161</v>
      </c>
      <c r="AT29">
        <f t="shared" si="16"/>
        <v>-19.093939981399352</v>
      </c>
      <c r="AU29">
        <f t="shared" si="17"/>
        <v>-643.75334192159914</v>
      </c>
      <c r="AW29">
        <v>26</v>
      </c>
      <c r="AX29">
        <f>IF(Z29&gt;0, (R29*SUMPRODUCT(K29:$K$98, X29:$X$98)-K29*$AZ$3)/Z29, 0)</f>
        <v>-29679.187021303867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250000</v>
      </c>
      <c r="S30">
        <f t="shared" si="1"/>
        <v>-39697.775297627952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-3301.9137459800318</v>
      </c>
      <c r="AC30">
        <f t="shared" si="2"/>
        <v>-3339.904088170063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-6501.9235826421909</v>
      </c>
      <c r="AI30">
        <f t="shared" si="7"/>
        <v>-6506.1302466972038</v>
      </c>
      <c r="AJ30">
        <f t="shared" si="8"/>
        <v>37.990342190031242</v>
      </c>
      <c r="AK30">
        <f t="shared" si="30"/>
        <v>-231.13396221860225</v>
      </c>
      <c r="AL30">
        <f t="shared" si="9"/>
        <v>-6699.2738667257745</v>
      </c>
      <c r="AN30">
        <f t="shared" si="10"/>
        <v>0</v>
      </c>
      <c r="AO30">
        <f t="shared" si="11"/>
        <v>0</v>
      </c>
      <c r="AP30">
        <f t="shared" si="12"/>
        <v>-0.32156525567144062</v>
      </c>
      <c r="AQ30">
        <f t="shared" si="13"/>
        <v>-497.01918001203114</v>
      </c>
      <c r="AR30">
        <f t="shared" si="14"/>
        <v>-497.34074526770263</v>
      </c>
      <c r="AS30">
        <f t="shared" si="15"/>
        <v>2.9040526982005437</v>
      </c>
      <c r="AT30">
        <f t="shared" si="16"/>
        <v>-17.668311679562748</v>
      </c>
      <c r="AU30">
        <f t="shared" si="17"/>
        <v>-512.10500424906479</v>
      </c>
      <c r="AW30">
        <v>27</v>
      </c>
      <c r="AX30">
        <f>IF(Z30&gt;0, (R30*SUMPRODUCT(K30:$K$98, X30:$X$98)-K30*$AZ$3)/Z30, 0)</f>
        <v>-39697.775297627952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250000</v>
      </c>
      <c r="S31">
        <f t="shared" si="1"/>
        <v>-53995.181002242905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-3339.904088170063</v>
      </c>
      <c r="AC31">
        <f t="shared" si="2"/>
        <v>-3304.6775292543807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-5522.1886125526662</v>
      </c>
      <c r="AI31">
        <f t="shared" si="7"/>
        <v>-5525.2487722446185</v>
      </c>
      <c r="AJ31">
        <f t="shared" si="8"/>
        <v>-35.22655891568229</v>
      </c>
      <c r="AK31">
        <f t="shared" si="30"/>
        <v>-233.79328617190444</v>
      </c>
      <c r="AL31">
        <f t="shared" si="9"/>
        <v>-5794.2686173322054</v>
      </c>
      <c r="AN31">
        <f t="shared" si="10"/>
        <v>0</v>
      </c>
      <c r="AO31">
        <f t="shared" si="11"/>
        <v>0</v>
      </c>
      <c r="AP31">
        <f t="shared" si="12"/>
        <v>-0.20886100110384109</v>
      </c>
      <c r="AQ31">
        <f t="shared" si="13"/>
        <v>-376.89857981439354</v>
      </c>
      <c r="AR31">
        <f t="shared" si="14"/>
        <v>-377.1074408154974</v>
      </c>
      <c r="AS31">
        <f t="shared" si="15"/>
        <v>-2.404271378360511</v>
      </c>
      <c r="AT31">
        <f t="shared" si="16"/>
        <v>-15.956781578961413</v>
      </c>
      <c r="AU31">
        <f t="shared" si="17"/>
        <v>-395.46849377281933</v>
      </c>
      <c r="AW31">
        <v>28</v>
      </c>
      <c r="AX31">
        <f>IF(Z31&gt;0, (R31*SUMPRODUCT(K31:$K$98, X31:$X$98)-K31*$AZ$3)/Z31, 0)</f>
        <v>-53995.181002242905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250000</v>
      </c>
      <c r="S32">
        <f t="shared" si="1"/>
        <v>-75366.78598215626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-3304.6775292543807</v>
      </c>
      <c r="AC32">
        <f t="shared" si="2"/>
        <v>-3206.3566993118875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-4511.949177409103</v>
      </c>
      <c r="AI32">
        <f t="shared" si="7"/>
        <v>-4514.0763456686536</v>
      </c>
      <c r="AJ32">
        <f t="shared" si="8"/>
        <v>-98.320829942493219</v>
      </c>
      <c r="AK32">
        <f t="shared" si="30"/>
        <v>-231.32742704780668</v>
      </c>
      <c r="AL32">
        <f t="shared" si="9"/>
        <v>-4843.7246026589537</v>
      </c>
      <c r="AN32">
        <f t="shared" si="10"/>
        <v>0</v>
      </c>
      <c r="AO32">
        <f t="shared" si="11"/>
        <v>0</v>
      </c>
      <c r="AP32">
        <f t="shared" si="12"/>
        <v>-0.12962748240093608</v>
      </c>
      <c r="AQ32">
        <f t="shared" si="13"/>
        <v>-274.95361965961717</v>
      </c>
      <c r="AR32">
        <f t="shared" si="14"/>
        <v>-275.08324714201814</v>
      </c>
      <c r="AS32">
        <f t="shared" si="15"/>
        <v>-5.9915719387933635</v>
      </c>
      <c r="AT32">
        <f t="shared" si="16"/>
        <v>-14.096859448639444</v>
      </c>
      <c r="AU32">
        <f t="shared" si="17"/>
        <v>-295.17167852945096</v>
      </c>
      <c r="AW32">
        <v>29</v>
      </c>
      <c r="AX32">
        <f>IF(Z32&gt;0, (R32*SUMPRODUCT(K32:$K$98, X32:$X$98)-K32*$AZ$3)/Z32, 0)</f>
        <v>-75366.78598215626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250000</v>
      </c>
      <c r="S33">
        <f t="shared" si="1"/>
        <v>-109096.85727136306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-3206.3566993118875</v>
      </c>
      <c r="AC33">
        <f t="shared" si="2"/>
        <v>-3057.0072745457137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-3524.2231756401379</v>
      </c>
      <c r="AI33">
        <f t="shared" si="7"/>
        <v>-3525.624227581965</v>
      </c>
      <c r="AJ33">
        <f t="shared" si="8"/>
        <v>-149.3494247661738</v>
      </c>
      <c r="AK33">
        <f t="shared" si="30"/>
        <v>-224.44496895183215</v>
      </c>
      <c r="AL33">
        <f t="shared" si="9"/>
        <v>-3899.4186212999712</v>
      </c>
      <c r="AN33">
        <f t="shared" si="10"/>
        <v>0</v>
      </c>
      <c r="AO33">
        <f t="shared" si="11"/>
        <v>0</v>
      </c>
      <c r="AP33">
        <f t="shared" si="12"/>
        <v>-7.6230971754422339E-2</v>
      </c>
      <c r="AQ33">
        <f t="shared" si="13"/>
        <v>-191.75231791059679</v>
      </c>
      <c r="AR33">
        <f t="shared" si="14"/>
        <v>-191.82854888235119</v>
      </c>
      <c r="AS33">
        <f t="shared" si="15"/>
        <v>-8.1260740169573129</v>
      </c>
      <c r="AT33">
        <f t="shared" si="16"/>
        <v>-12.212008404396345</v>
      </c>
      <c r="AU33">
        <f t="shared" si="17"/>
        <v>-212.16663130370486</v>
      </c>
      <c r="AW33">
        <v>30</v>
      </c>
      <c r="AX33">
        <f>IF(Z33&gt;0, (R33*SUMPRODUCT(K33:$K$98, X33:$X$98)-K33*$AZ$3)/Z33, 0)</f>
        <v>-109096.85727136306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250000</v>
      </c>
      <c r="S34">
        <f t="shared" si="1"/>
        <v>-165393.9520217989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-3057.0072745457137</v>
      </c>
      <c r="AC34">
        <f t="shared" si="2"/>
        <v>-2869.9175885047102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-2597.2044925073064</v>
      </c>
      <c r="AI34">
        <f t="shared" si="7"/>
        <v>-2598.0720930312141</v>
      </c>
      <c r="AJ34">
        <f t="shared" si="8"/>
        <v>-187.08968604100346</v>
      </c>
      <c r="AK34">
        <f t="shared" si="30"/>
        <v>-213.99050921819997</v>
      </c>
      <c r="AL34">
        <f t="shared" si="9"/>
        <v>-2999.1522882904173</v>
      </c>
      <c r="AN34">
        <f t="shared" si="10"/>
        <v>0</v>
      </c>
      <c r="AO34">
        <f t="shared" si="11"/>
        <v>0</v>
      </c>
      <c r="AP34">
        <f t="shared" si="12"/>
        <v>-4.2148197121453561E-2</v>
      </c>
      <c r="AQ34">
        <f t="shared" si="13"/>
        <v>-126.17268420022376</v>
      </c>
      <c r="AR34">
        <f t="shared" si="14"/>
        <v>-126.21483239734522</v>
      </c>
      <c r="AS34">
        <f t="shared" si="15"/>
        <v>-9.0888522417354984</v>
      </c>
      <c r="AT34">
        <f t="shared" si="16"/>
        <v>-10.395699306436905</v>
      </c>
      <c r="AU34">
        <f t="shared" si="17"/>
        <v>-145.69938394551761</v>
      </c>
      <c r="AW34">
        <v>31</v>
      </c>
      <c r="AX34">
        <f>IF(Z34&gt;0, (R34*SUMPRODUCT(K34:$K$98, X34:$X$98)-K34*$AZ$3)/Z34, 0)</f>
        <v>-165393.9520217989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-264964.75690152094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-2869.9175885047102</v>
      </c>
      <c r="AC35">
        <f t="shared" ref="AC35:AC69" si="33">S35*Z35</f>
        <v>-2657.8384834624349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-1786.894287752262</v>
      </c>
      <c r="AI35">
        <f t="shared" ref="AI35:AI66" si="38">SUM(AE35:AH35)</f>
        <v>-1787.3958334133799</v>
      </c>
      <c r="AJ35">
        <f t="shared" ref="AJ35:AJ69" si="39">AB35-AC35</f>
        <v>-212.07910504227539</v>
      </c>
      <c r="AK35">
        <f t="shared" si="30"/>
        <v>-200.89423119532972</v>
      </c>
      <c r="AL35">
        <f t="shared" ref="AL35:AL66" si="40">SUM(AI35:AK35)</f>
        <v>-2200.369169650985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-2.175462752863716E-2</v>
      </c>
      <c r="AQ35">
        <f t="shared" ref="AQ35:AQ69" si="44">AH35*$K35</f>
        <v>-77.506840706095559</v>
      </c>
      <c r="AR35">
        <f t="shared" ref="AR35:AR69" si="45">AI35*$K35</f>
        <v>-77.528595333624196</v>
      </c>
      <c r="AS35">
        <f t="shared" ref="AS35:AS69" si="46">AJ35*$K35</f>
        <v>-9.1989669026698895</v>
      </c>
      <c r="AT35">
        <f t="shared" ref="AT35:AT69" si="47">AK35*$K35</f>
        <v>-8.7138211156387655</v>
      </c>
      <c r="AU35">
        <f t="shared" ref="AU35:AU69" si="48">AL35*$K35</f>
        <v>-95.441383351932842</v>
      </c>
      <c r="AW35">
        <v>32</v>
      </c>
      <c r="AX35">
        <f>IF(Z35&gt;0, (R35*SUMPRODUCT(K35:$K$98, X35:$X$98)-K35*$AZ$3)/Z35, 0)</f>
        <v>-264964.75690152094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250000</v>
      </c>
      <c r="S36">
        <f t="shared" si="32"/>
        <v>-425056.79904473579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-2657.8384834624349</v>
      </c>
      <c r="AC36">
        <f t="shared" si="33"/>
        <v>-2433.3347980591557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-1051.4688819775472</v>
      </c>
      <c r="AI36">
        <f t="shared" si="38"/>
        <v>-1051.7551184056583</v>
      </c>
      <c r="AJ36">
        <f t="shared" si="39"/>
        <v>-224.50368540327918</v>
      </c>
      <c r="AK36">
        <f t="shared" si="30"/>
        <v>-186.04869384237045</v>
      </c>
      <c r="AL36">
        <f t="shared" si="40"/>
        <v>-1462.307497651308</v>
      </c>
      <c r="AN36">
        <f t="shared" si="41"/>
        <v>0</v>
      </c>
      <c r="AO36">
        <f t="shared" si="42"/>
        <v>0</v>
      </c>
      <c r="AP36">
        <f t="shared" si="43"/>
        <v>-1.1085315429862056E-2</v>
      </c>
      <c r="AQ36">
        <f t="shared" si="44"/>
        <v>-40.721107017434299</v>
      </c>
      <c r="AR36">
        <f t="shared" si="45"/>
        <v>-40.732192332864159</v>
      </c>
      <c r="AS36">
        <f t="shared" si="46"/>
        <v>-8.6945403290694347</v>
      </c>
      <c r="AT36">
        <f t="shared" si="47"/>
        <v>-7.2052619932606001</v>
      </c>
      <c r="AU36">
        <f t="shared" si="48"/>
        <v>-56.631994655194191</v>
      </c>
      <c r="AW36">
        <v>33</v>
      </c>
      <c r="AX36">
        <f>IF(Z36&gt;0, (R36*SUMPRODUCT(K36:$K$98, X36:$X$98)-K36*$AZ$3)/Z36, 0)</f>
        <v>-425056.79904473579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250000</v>
      </c>
      <c r="S37">
        <f t="shared" si="32"/>
        <v>-684268.76157157647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-2433.3347980591557</v>
      </c>
      <c r="AC37">
        <f t="shared" si="33"/>
        <v>-2204.4036496217914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-611.48368840666376</v>
      </c>
      <c r="AI37">
        <f t="shared" si="38"/>
        <v>-611.64476573281252</v>
      </c>
      <c r="AJ37">
        <f t="shared" si="39"/>
        <v>-228.9311484373643</v>
      </c>
      <c r="AK37">
        <f t="shared" si="30"/>
        <v>-170.33343586414091</v>
      </c>
      <c r="AL37">
        <f t="shared" si="40"/>
        <v>-1010.9093500343178</v>
      </c>
      <c r="AN37">
        <f t="shared" si="41"/>
        <v>0</v>
      </c>
      <c r="AO37">
        <f t="shared" si="42"/>
        <v>0</v>
      </c>
      <c r="AP37">
        <f t="shared" si="43"/>
        <v>-5.5697992288743729E-3</v>
      </c>
      <c r="AQ37">
        <f t="shared" si="44"/>
        <v>-21.144139014393474</v>
      </c>
      <c r="AR37">
        <f t="shared" si="45"/>
        <v>-21.149708813622347</v>
      </c>
      <c r="AS37">
        <f t="shared" si="46"/>
        <v>-7.9160771073016694</v>
      </c>
      <c r="AT37">
        <f t="shared" si="47"/>
        <v>-5.8898608662729819</v>
      </c>
      <c r="AU37">
        <f t="shared" si="48"/>
        <v>-34.955646787197004</v>
      </c>
      <c r="AW37">
        <v>34</v>
      </c>
      <c r="AX37">
        <f>IF(Z37&gt;0, (R37*SUMPRODUCT(K37:$K$98, X37:$X$98)-K37*$AZ$3)/Z37, 0)</f>
        <v>-684268.76157157647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250000</v>
      </c>
      <c r="S38">
        <f t="shared" si="32"/>
        <v>-1112161.4808253436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-2204.4036496217914</v>
      </c>
      <c r="AC38">
        <f t="shared" si="33"/>
        <v>-1984.7868462658289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-351.1774892167133</v>
      </c>
      <c r="AI38">
        <f t="shared" si="38"/>
        <v>-351.26672027175726</v>
      </c>
      <c r="AJ38">
        <f t="shared" si="39"/>
        <v>-219.61680335596247</v>
      </c>
      <c r="AK38">
        <f t="shared" si="30"/>
        <v>-154.30825547352541</v>
      </c>
      <c r="AL38">
        <f t="shared" si="40"/>
        <v>-725.19177910124517</v>
      </c>
      <c r="AN38">
        <f t="shared" si="41"/>
        <v>0</v>
      </c>
      <c r="AO38">
        <f t="shared" si="42"/>
        <v>0</v>
      </c>
      <c r="AP38">
        <f t="shared" si="43"/>
        <v>-2.7548828424868669E-3</v>
      </c>
      <c r="AQ38">
        <f t="shared" si="44"/>
        <v>-10.84210916518008</v>
      </c>
      <c r="AR38">
        <f t="shared" si="45"/>
        <v>-10.844864048022568</v>
      </c>
      <c r="AS38">
        <f t="shared" si="46"/>
        <v>-6.7803587348499956</v>
      </c>
      <c r="AT38">
        <f t="shared" si="47"/>
        <v>-4.7640495256802362</v>
      </c>
      <c r="AU38">
        <f t="shared" si="48"/>
        <v>-22.389272308552801</v>
      </c>
      <c r="AW38">
        <v>35</v>
      </c>
      <c r="AX38">
        <f>IF(Z38&gt;0, (R38*SUMPRODUCT(K38:$K$98, X38:$X$98)-K38*$AZ$3)/Z38, 0)</f>
        <v>-1112161.4808253436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250000</v>
      </c>
      <c r="S39">
        <f t="shared" si="32"/>
        <v>-1833295.0102016914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-1984.7868462658289</v>
      </c>
      <c r="AC39">
        <f t="shared" si="33"/>
        <v>-1780.6638283146196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-198.87085184312156</v>
      </c>
      <c r="AI39">
        <f t="shared" si="38"/>
        <v>-198.91941641724645</v>
      </c>
      <c r="AJ39">
        <f t="shared" si="39"/>
        <v>-204.12301795120925</v>
      </c>
      <c r="AK39">
        <f t="shared" si="30"/>
        <v>-138.93507923860804</v>
      </c>
      <c r="AL39">
        <f t="shared" si="40"/>
        <v>-541.97751360706377</v>
      </c>
      <c r="AN39">
        <f t="shared" si="41"/>
        <v>0</v>
      </c>
      <c r="AO39">
        <f t="shared" si="42"/>
        <v>0</v>
      </c>
      <c r="AP39">
        <f t="shared" si="43"/>
        <v>-1.3387166603543853E-3</v>
      </c>
      <c r="AQ39">
        <f t="shared" si="44"/>
        <v>-5.4820149752905634</v>
      </c>
      <c r="AR39">
        <f t="shared" si="45"/>
        <v>-5.4833536919509172</v>
      </c>
      <c r="AS39">
        <f t="shared" si="46"/>
        <v>-5.6267946299780336</v>
      </c>
      <c r="AT39">
        <f t="shared" si="47"/>
        <v>-3.8298432270006573</v>
      </c>
      <c r="AU39">
        <f t="shared" si="48"/>
        <v>-14.939991548929608</v>
      </c>
      <c r="AW39">
        <v>36</v>
      </c>
      <c r="AX39">
        <f>IF(Z39&gt;0, (R39*SUMPRODUCT(K39:$K$98, X39:$X$98)-K39*$AZ$3)/Z39, 0)</f>
        <v>-1833295.0102016914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250000</v>
      </c>
      <c r="S40">
        <f t="shared" si="32"/>
        <v>-3070121.8507417743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-1780.6638283146196</v>
      </c>
      <c r="AC40">
        <f t="shared" si="33"/>
        <v>-1594.2126940788485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-110.577913822082</v>
      </c>
      <c r="AI40">
        <f t="shared" si="38"/>
        <v>-110.60387716770121</v>
      </c>
      <c r="AJ40">
        <f t="shared" si="39"/>
        <v>-186.45113423577118</v>
      </c>
      <c r="AK40">
        <f t="shared" ref="AK40:AK69" si="61">G40*SUM(AB40:AB40, AE40:AF40)</f>
        <v>-124.64646798202338</v>
      </c>
      <c r="AL40">
        <f t="shared" si="40"/>
        <v>-421.70147938549576</v>
      </c>
      <c r="AN40">
        <f t="shared" si="41"/>
        <v>0</v>
      </c>
      <c r="AO40">
        <f t="shared" si="42"/>
        <v>0</v>
      </c>
      <c r="AP40">
        <f t="shared" si="43"/>
        <v>-6.390159752193991E-4</v>
      </c>
      <c r="AQ40">
        <f t="shared" si="44"/>
        <v>-2.7215696495764043</v>
      </c>
      <c r="AR40">
        <f t="shared" si="45"/>
        <v>-2.7222086655516233</v>
      </c>
      <c r="AS40">
        <f t="shared" si="46"/>
        <v>-4.5889792140737331</v>
      </c>
      <c r="AT40">
        <f t="shared" si="47"/>
        <v>-3.0678282168769591</v>
      </c>
      <c r="AU40">
        <f t="shared" si="48"/>
        <v>-10.379016096502315</v>
      </c>
      <c r="AW40">
        <v>37</v>
      </c>
      <c r="AX40">
        <f>IF(Z40&gt;0, (R40*SUMPRODUCT(K40:$K$98, X40:$X$98)-K40*$AZ$3)/Z40, 0)</f>
        <v>-3070121.8507417743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250000</v>
      </c>
      <c r="S41">
        <f t="shared" si="32"/>
        <v>-5237180.4477949813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-1594.2126940788485</v>
      </c>
      <c r="AC41">
        <f t="shared" si="33"/>
        <v>-1425.5653805042625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-60.468328695297458</v>
      </c>
      <c r="AI41">
        <f t="shared" si="38"/>
        <v>-60.481938741721429</v>
      </c>
      <c r="AJ41">
        <f t="shared" si="39"/>
        <v>-168.64731357458595</v>
      </c>
      <c r="AK41">
        <f t="shared" si="61"/>
        <v>-111.5948885855194</v>
      </c>
      <c r="AL41">
        <f t="shared" si="40"/>
        <v>-340.72414090182679</v>
      </c>
      <c r="AN41">
        <f t="shared" si="41"/>
        <v>0</v>
      </c>
      <c r="AO41">
        <f t="shared" si="42"/>
        <v>0</v>
      </c>
      <c r="AP41">
        <f t="shared" si="43"/>
        <v>-2.9908363120654207E-4</v>
      </c>
      <c r="AQ41">
        <f t="shared" si="44"/>
        <v>-1.3288042344458837</v>
      </c>
      <c r="AR41">
        <f t="shared" si="45"/>
        <v>-1.3291033180770901</v>
      </c>
      <c r="AS41">
        <f t="shared" si="46"/>
        <v>-3.7060601680439778</v>
      </c>
      <c r="AT41">
        <f t="shared" si="47"/>
        <v>-2.4523211356176766</v>
      </c>
      <c r="AU41">
        <f t="shared" si="48"/>
        <v>-7.4874846217387452</v>
      </c>
      <c r="AW41">
        <v>38</v>
      </c>
      <c r="AX41">
        <f>IF(Z41&gt;0, (R41*SUMPRODUCT(K41:$K$98, X41:$X$98)-K41*$AZ$3)/Z41, 0)</f>
        <v>-5237180.4477949813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250000</v>
      </c>
      <c r="S42">
        <f t="shared" si="32"/>
        <v>-9117518.2323929127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-1425.5653805042625</v>
      </c>
      <c r="AC42">
        <f t="shared" si="33"/>
        <v>-1273.8862532885637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-32.440097062570388</v>
      </c>
      <c r="AI42">
        <f t="shared" si="38"/>
        <v>-32.447082989117604</v>
      </c>
      <c r="AJ42">
        <f t="shared" si="39"/>
        <v>-151.67912721569883</v>
      </c>
      <c r="AK42">
        <f t="shared" si="61"/>
        <v>-99.789576635298388</v>
      </c>
      <c r="AL42">
        <f t="shared" si="40"/>
        <v>-283.91578684011483</v>
      </c>
      <c r="AN42">
        <f t="shared" si="41"/>
        <v>0</v>
      </c>
      <c r="AO42">
        <f t="shared" si="42"/>
        <v>0</v>
      </c>
      <c r="AP42">
        <f t="shared" si="43"/>
        <v>-1.3706893252111998E-4</v>
      </c>
      <c r="AQ42">
        <f t="shared" si="44"/>
        <v>-0.63649817174474221</v>
      </c>
      <c r="AR42">
        <f t="shared" si="45"/>
        <v>-0.63663524067726329</v>
      </c>
      <c r="AS42">
        <f t="shared" si="46"/>
        <v>-2.9760542016387195</v>
      </c>
      <c r="AT42">
        <f t="shared" si="47"/>
        <v>-1.957943682013034</v>
      </c>
      <c r="AU42">
        <f t="shared" si="48"/>
        <v>-5.5706331243290172</v>
      </c>
      <c r="AW42">
        <v>39</v>
      </c>
      <c r="AX42">
        <f>IF(Z42&gt;0, (R42*SUMPRODUCT(K42:$K$98, X42:$X$98)-K42*$AZ$3)/Z42, 0)</f>
        <v>-9117518.2323929127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250000</v>
      </c>
      <c r="S43">
        <f t="shared" si="32"/>
        <v>-16223075.66795928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-1273.8862532885637</v>
      </c>
      <c r="AC43">
        <f t="shared" si="33"/>
        <v>-1137.9085269512505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-17.044997391629781</v>
      </c>
      <c r="AI43">
        <f t="shared" si="38"/>
        <v>-17.048504459433204</v>
      </c>
      <c r="AJ43">
        <f t="shared" si="39"/>
        <v>-135.97772633731324</v>
      </c>
      <c r="AK43">
        <f t="shared" si="61"/>
        <v>-89.172037730199463</v>
      </c>
      <c r="AL43">
        <f t="shared" si="40"/>
        <v>-242.19826852694592</v>
      </c>
      <c r="AN43">
        <f t="shared" si="41"/>
        <v>0</v>
      </c>
      <c r="AO43">
        <f t="shared" si="42"/>
        <v>0</v>
      </c>
      <c r="AP43">
        <f t="shared" si="43"/>
        <v>-6.1438577981043455E-5</v>
      </c>
      <c r="AQ43">
        <f t="shared" si="44"/>
        <v>-0.29860283864794696</v>
      </c>
      <c r="AR43">
        <f t="shared" si="45"/>
        <v>-0.29866427722592798</v>
      </c>
      <c r="AS43">
        <f t="shared" si="46"/>
        <v>-2.3821262124190379</v>
      </c>
      <c r="AT43">
        <f t="shared" si="47"/>
        <v>-1.5621606141949316</v>
      </c>
      <c r="AU43">
        <f t="shared" si="48"/>
        <v>-4.2429511038398973</v>
      </c>
      <c r="AW43">
        <v>40</v>
      </c>
      <c r="AX43">
        <f>IF(Z43&gt;0, (R43*SUMPRODUCT(K43:$K$98, X43:$X$98)-K43*$AZ$3)/Z43, 0)</f>
        <v>-16223075.66795928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250000</v>
      </c>
      <c r="S44">
        <f t="shared" si="32"/>
        <v>-29572615.116642285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-1137.9085269512505</v>
      </c>
      <c r="AC44">
        <f t="shared" si="33"/>
        <v>-1016.2301436210965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-8.769012697985854</v>
      </c>
      <c r="AI44">
        <f t="shared" si="38"/>
        <v>-8.7707308925716436</v>
      </c>
      <c r="AJ44">
        <f t="shared" si="39"/>
        <v>-121.67838333015391</v>
      </c>
      <c r="AK44">
        <f t="shared" si="61"/>
        <v>-79.653596886587536</v>
      </c>
      <c r="AL44">
        <f t="shared" si="40"/>
        <v>-210.10271110931308</v>
      </c>
      <c r="AN44">
        <f t="shared" si="41"/>
        <v>0</v>
      </c>
      <c r="AO44">
        <f t="shared" si="42"/>
        <v>0</v>
      </c>
      <c r="AP44">
        <f t="shared" si="43"/>
        <v>-2.6875175961675467E-5</v>
      </c>
      <c r="AQ44">
        <f t="shared" si="44"/>
        <v>-0.13716069251855575</v>
      </c>
      <c r="AR44">
        <f t="shared" si="45"/>
        <v>-0.13718756769451745</v>
      </c>
      <c r="AS44">
        <f t="shared" si="46"/>
        <v>-1.903234936121782</v>
      </c>
      <c r="AT44">
        <f t="shared" si="47"/>
        <v>-1.245903374397856</v>
      </c>
      <c r="AU44">
        <f t="shared" si="48"/>
        <v>-3.2863258782141553</v>
      </c>
      <c r="AW44">
        <v>41</v>
      </c>
      <c r="AX44">
        <f>IF(Z44&gt;0, (R44*SUMPRODUCT(K44:$K$98, X44:$X$98)-K44*$AZ$3)/Z44, 0)</f>
        <v>-29572615.116642285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250000</v>
      </c>
      <c r="S45">
        <f t="shared" si="32"/>
        <v>-55305182.586670011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-1016.2301436210965</v>
      </c>
      <c r="AC45">
        <f t="shared" si="33"/>
        <v>-907.4592809486137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-4.4030096555512399</v>
      </c>
      <c r="AI45">
        <f t="shared" si="38"/>
        <v>-4.4038300662600616</v>
      </c>
      <c r="AJ45">
        <f t="shared" si="39"/>
        <v>-108.77086267248285</v>
      </c>
      <c r="AK45">
        <f t="shared" si="61"/>
        <v>-71.13611005347677</v>
      </c>
      <c r="AL45">
        <f t="shared" si="40"/>
        <v>-184.31080279221968</v>
      </c>
      <c r="AN45">
        <f t="shared" si="41"/>
        <v>0</v>
      </c>
      <c r="AO45">
        <f t="shared" si="42"/>
        <v>0</v>
      </c>
      <c r="AP45">
        <f t="shared" si="43"/>
        <v>-1.14575633751463E-5</v>
      </c>
      <c r="AQ45">
        <f t="shared" si="44"/>
        <v>-6.1490862597744889E-2</v>
      </c>
      <c r="AR45">
        <f t="shared" si="45"/>
        <v>-6.1502320161120033E-2</v>
      </c>
      <c r="AS45">
        <f t="shared" si="46"/>
        <v>-1.519055076974265</v>
      </c>
      <c r="AT45">
        <f t="shared" si="47"/>
        <v>-0.99346154363333161</v>
      </c>
      <c r="AU45">
        <f t="shared" si="48"/>
        <v>-2.5740189407687168</v>
      </c>
      <c r="AW45">
        <v>42</v>
      </c>
      <c r="AX45">
        <f>IF(Z45&gt;0, (R45*SUMPRODUCT(K45:$K$98, X45:$X$98)-K45*$AZ$3)/Z45, 0)</f>
        <v>-55305182.586670011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250000</v>
      </c>
      <c r="S46">
        <f t="shared" si="32"/>
        <v>-106357329.42384648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-907.4592809486137</v>
      </c>
      <c r="AC46">
        <f t="shared" si="33"/>
        <v>-810.28146523531723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-2.1564123548177458</v>
      </c>
      <c r="AI46">
        <f t="shared" si="38"/>
        <v>-2.1567932789485154</v>
      </c>
      <c r="AJ46">
        <f t="shared" si="39"/>
        <v>-97.177815713296468</v>
      </c>
      <c r="AK46">
        <f t="shared" si="61"/>
        <v>-63.522149666402967</v>
      </c>
      <c r="AL46">
        <f t="shared" si="40"/>
        <v>-162.85675865864795</v>
      </c>
      <c r="AN46">
        <f t="shared" si="41"/>
        <v>0</v>
      </c>
      <c r="AO46">
        <f t="shared" si="42"/>
        <v>0</v>
      </c>
      <c r="AP46">
        <f t="shared" si="43"/>
        <v>-4.7498665721495965E-6</v>
      </c>
      <c r="AQ46">
        <f t="shared" si="44"/>
        <v>-2.6889005270478963E-2</v>
      </c>
      <c r="AR46">
        <f t="shared" si="45"/>
        <v>-2.6893755137051108E-2</v>
      </c>
      <c r="AS46">
        <f t="shared" si="46"/>
        <v>-1.2117417121315404</v>
      </c>
      <c r="AT46">
        <f t="shared" si="47"/>
        <v>-0.79207829307601163</v>
      </c>
      <c r="AU46">
        <f t="shared" si="48"/>
        <v>-2.0307137603446028</v>
      </c>
      <c r="AW46">
        <v>43</v>
      </c>
      <c r="AX46">
        <f>IF(Z46&gt;0, (R46*SUMPRODUCT(K46:$K$98, X46:$X$98)-K46*$AZ$3)/Z46, 0)</f>
        <v>-106357329.42384648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250000</v>
      </c>
      <c r="S47">
        <f t="shared" si="32"/>
        <v>-210863373.55566603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-810.28146523531723</v>
      </c>
      <c r="AC47">
        <f t="shared" si="33"/>
        <v>-723.48754479782497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-1.0278062955939808</v>
      </c>
      <c r="AI47">
        <f t="shared" si="38"/>
        <v>-1.0279778492243241</v>
      </c>
      <c r="AJ47">
        <f t="shared" si="39"/>
        <v>-86.793920437492261</v>
      </c>
      <c r="AK47">
        <f t="shared" si="61"/>
        <v>-56.719702566472215</v>
      </c>
      <c r="AL47">
        <f t="shared" si="40"/>
        <v>-144.54160085318881</v>
      </c>
      <c r="AN47">
        <f t="shared" si="41"/>
        <v>0</v>
      </c>
      <c r="AO47">
        <f t="shared" si="42"/>
        <v>0</v>
      </c>
      <c r="AP47">
        <f t="shared" si="43"/>
        <v>-1.9099623883567261E-6</v>
      </c>
      <c r="AQ47">
        <f t="shared" si="44"/>
        <v>-1.144290192619896E-2</v>
      </c>
      <c r="AR47">
        <f t="shared" si="45"/>
        <v>-1.1444811888587317E-2</v>
      </c>
      <c r="AS47">
        <f t="shared" si="46"/>
        <v>-0.96630495805882655</v>
      </c>
      <c r="AT47">
        <f t="shared" si="47"/>
        <v>-0.63147890466678902</v>
      </c>
      <c r="AU47">
        <f t="shared" si="48"/>
        <v>-1.609228674614203</v>
      </c>
      <c r="AW47">
        <v>44</v>
      </c>
      <c r="AX47">
        <f>IF(Z47&gt;0, (R47*SUMPRODUCT(K47:$K$98, X47:$X$98)-K47*$AZ$3)/Z47, 0)</f>
        <v>-210863373.55566603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250000</v>
      </c>
      <c r="S48">
        <f t="shared" si="32"/>
        <v>-431664896.98489958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-723.48754479782497</v>
      </c>
      <c r="AC48">
        <f t="shared" si="33"/>
        <v>-645.98040784014165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-0.47506900911172217</v>
      </c>
      <c r="AI48">
        <f t="shared" si="38"/>
        <v>-0.47514383340393962</v>
      </c>
      <c r="AJ48">
        <f t="shared" si="39"/>
        <v>-77.507136957683315</v>
      </c>
      <c r="AK48">
        <f t="shared" si="61"/>
        <v>-50.644128135847751</v>
      </c>
      <c r="AL48">
        <f t="shared" si="40"/>
        <v>-128.626408926935</v>
      </c>
      <c r="AN48">
        <f t="shared" si="41"/>
        <v>0</v>
      </c>
      <c r="AO48">
        <f t="shared" si="42"/>
        <v>0</v>
      </c>
      <c r="AP48">
        <f t="shared" si="43"/>
        <v>-7.4378856454810994E-7</v>
      </c>
      <c r="AQ48">
        <f t="shared" si="44"/>
        <v>-4.722408804371768E-3</v>
      </c>
      <c r="AR48">
        <f t="shared" si="45"/>
        <v>-4.7231525929363159E-3</v>
      </c>
      <c r="AS48">
        <f t="shared" si="46"/>
        <v>-0.77045729978259847</v>
      </c>
      <c r="AT48">
        <f t="shared" si="47"/>
        <v>-0.50342639071667061</v>
      </c>
      <c r="AU48">
        <f t="shared" si="48"/>
        <v>-1.2786068430922053</v>
      </c>
      <c r="AW48">
        <v>45</v>
      </c>
      <c r="AX48">
        <f>IF(Z48&gt;0, (R48*SUMPRODUCT(K48:$K$98, X48:$X$98)-K48*$AZ$3)/Z48, 0)</f>
        <v>-431664896.98489958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250000</v>
      </c>
      <c r="S49">
        <f t="shared" si="32"/>
        <v>-914803263.65000522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-645.98040784014165</v>
      </c>
      <c r="AC49">
        <f t="shared" si="33"/>
        <v>-576.77211251715175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-0.21275834692823276</v>
      </c>
      <c r="AI49">
        <f t="shared" si="38"/>
        <v>-0.21278987130814236</v>
      </c>
      <c r="AJ49">
        <f t="shared" si="39"/>
        <v>-69.208295322989898</v>
      </c>
      <c r="AK49">
        <f t="shared" si="61"/>
        <v>-45.218628548809917</v>
      </c>
      <c r="AL49">
        <f t="shared" si="40"/>
        <v>-114.63971374310796</v>
      </c>
      <c r="AN49">
        <f t="shared" si="41"/>
        <v>0</v>
      </c>
      <c r="AO49">
        <f t="shared" si="42"/>
        <v>0</v>
      </c>
      <c r="AP49">
        <f t="shared" si="43"/>
        <v>-2.7979207528313871E-7</v>
      </c>
      <c r="AQ49">
        <f t="shared" si="44"/>
        <v>-1.8883194401138989E-3</v>
      </c>
      <c r="AR49">
        <f t="shared" si="45"/>
        <v>-1.8885992321891821E-3</v>
      </c>
      <c r="AS49">
        <f t="shared" si="46"/>
        <v>-0.61425260800521675</v>
      </c>
      <c r="AT49">
        <f t="shared" si="47"/>
        <v>-0.40133426761775776</v>
      </c>
      <c r="AU49">
        <f t="shared" si="48"/>
        <v>-1.0174754748551638</v>
      </c>
      <c r="AW49">
        <v>46</v>
      </c>
      <c r="AX49">
        <f>IF(Z49&gt;0, (R49*SUMPRODUCT(K49:$K$98, X49:$X$98)-K49*$AZ$3)/Z49, 0)</f>
        <v>-914803263.65000522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250000</v>
      </c>
      <c r="S50">
        <f t="shared" si="32"/>
        <v>-2009983009.8822839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-576.77211251715175</v>
      </c>
      <c r="AC50">
        <f t="shared" si="33"/>
        <v>-514.97666357606136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-9.1993315303215958E-2</v>
      </c>
      <c r="AI50">
        <f t="shared" si="38"/>
        <v>-9.2006125776265837E-2</v>
      </c>
      <c r="AJ50">
        <f t="shared" si="39"/>
        <v>-61.795448941090399</v>
      </c>
      <c r="AK50">
        <f t="shared" si="61"/>
        <v>-40.374047876200628</v>
      </c>
      <c r="AL50">
        <f t="shared" si="40"/>
        <v>-102.26150294306728</v>
      </c>
      <c r="AN50">
        <f t="shared" si="41"/>
        <v>0</v>
      </c>
      <c r="AO50">
        <f t="shared" si="42"/>
        <v>0</v>
      </c>
      <c r="AP50">
        <f t="shared" si="43"/>
        <v>-1.0151635162610359E-7</v>
      </c>
      <c r="AQ50">
        <f t="shared" si="44"/>
        <v>-7.2899928887978254E-4</v>
      </c>
      <c r="AR50">
        <f t="shared" si="45"/>
        <v>-7.2910080523140867E-4</v>
      </c>
      <c r="AS50">
        <f t="shared" si="46"/>
        <v>-0.48969686749062047</v>
      </c>
      <c r="AT50">
        <f t="shared" si="47"/>
        <v>-0.31994337951552909</v>
      </c>
      <c r="AU50">
        <f t="shared" si="48"/>
        <v>-0.81036934781138092</v>
      </c>
      <c r="AW50">
        <v>47</v>
      </c>
      <c r="AX50">
        <f>IF(Z50&gt;0, (R50*SUMPRODUCT(K50:$K$98, X50:$X$98)-K50*$AZ$3)/Z50, 0)</f>
        <v>-2009983009.8822839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250000</v>
      </c>
      <c r="S51">
        <f t="shared" si="32"/>
        <v>-4582031249.5081072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-514.97666357606136</v>
      </c>
      <c r="AC51">
        <f t="shared" si="33"/>
        <v>-459.80119859273367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-3.8324649173099766E-2</v>
      </c>
      <c r="AI51">
        <f t="shared" si="38"/>
        <v>-3.8329666611584524E-2</v>
      </c>
      <c r="AJ51">
        <f t="shared" si="39"/>
        <v>-55.175464983327686</v>
      </c>
      <c r="AK51">
        <f t="shared" si="61"/>
        <v>-36.048366450324295</v>
      </c>
      <c r="AL51">
        <f t="shared" si="40"/>
        <v>-91.262161100263569</v>
      </c>
      <c r="AN51">
        <f t="shared" si="41"/>
        <v>0</v>
      </c>
      <c r="AO51">
        <f t="shared" si="42"/>
        <v>0</v>
      </c>
      <c r="AP51">
        <f t="shared" si="43"/>
        <v>-3.5500532559360651E-8</v>
      </c>
      <c r="AQ51">
        <f t="shared" si="44"/>
        <v>-2.7116335555070817E-4</v>
      </c>
      <c r="AR51">
        <f t="shared" si="45"/>
        <v>-2.7119885608326754E-4</v>
      </c>
      <c r="AS51">
        <f t="shared" si="46"/>
        <v>-0.39039011580701743</v>
      </c>
      <c r="AT51">
        <f t="shared" si="47"/>
        <v>-0.25505767749212999</v>
      </c>
      <c r="AU51">
        <f t="shared" si="48"/>
        <v>-0.64571899215523076</v>
      </c>
      <c r="AW51">
        <v>48</v>
      </c>
      <c r="AX51">
        <f>IF(Z51&gt;0, (R51*SUMPRODUCT(K51:$K$98, X51:$X$98)-K51*$AZ$3)/Z51, 0)</f>
        <v>-4582031249.5081072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250000</v>
      </c>
      <c r="S52">
        <f t="shared" si="32"/>
        <v>-10862818042.794626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-459.80119859273367</v>
      </c>
      <c r="AC52">
        <f t="shared" si="33"/>
        <v>-410.53701084303879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-1.5388104363874106E-2</v>
      </c>
      <c r="AI52">
        <f t="shared" si="38"/>
        <v>-1.538999400710124E-2</v>
      </c>
      <c r="AJ52">
        <f t="shared" si="39"/>
        <v>-49.264187749694884</v>
      </c>
      <c r="AK52">
        <f t="shared" si="61"/>
        <v>-32.186083901491358</v>
      </c>
      <c r="AL52">
        <f t="shared" si="40"/>
        <v>-81.465661645193336</v>
      </c>
      <c r="AN52">
        <f t="shared" si="41"/>
        <v>0</v>
      </c>
      <c r="AO52">
        <f t="shared" si="42"/>
        <v>0</v>
      </c>
      <c r="AP52">
        <f t="shared" si="43"/>
        <v>-1.1937533520455996E-8</v>
      </c>
      <c r="AQ52">
        <f t="shared" si="44"/>
        <v>-9.7212007548465762E-5</v>
      </c>
      <c r="AR52">
        <f t="shared" si="45"/>
        <v>-9.7223945081986222E-5</v>
      </c>
      <c r="AS52">
        <f t="shared" si="46"/>
        <v>-0.31121900905711547</v>
      </c>
      <c r="AT52">
        <f t="shared" si="47"/>
        <v>-0.20333068695146317</v>
      </c>
      <c r="AU52">
        <f t="shared" si="48"/>
        <v>-0.51464691995366063</v>
      </c>
      <c r="AW52">
        <v>49</v>
      </c>
      <c r="AX52">
        <f>IF(Z52&gt;0, (R52*SUMPRODUCT(K52:$K$98, X52:$X$98)-K52*$AZ$3)/Z52, 0)</f>
        <v>-10862818042.794626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250000</v>
      </c>
      <c r="S53">
        <f t="shared" si="32"/>
        <v>-26844592638.428593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-410.53701084303879</v>
      </c>
      <c r="AC53">
        <f t="shared" si="33"/>
        <v>-366.55098402553693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-5.9400950623466828E-3</v>
      </c>
      <c r="AI53">
        <f t="shared" si="38"/>
        <v>-5.9407777901290754E-3</v>
      </c>
      <c r="AJ53">
        <f t="shared" si="39"/>
        <v>-43.986026817501852</v>
      </c>
      <c r="AK53">
        <f t="shared" si="61"/>
        <v>-28.737590759012718</v>
      </c>
      <c r="AL53">
        <f t="shared" si="40"/>
        <v>-72.7295583543047</v>
      </c>
      <c r="AN53">
        <f t="shared" si="41"/>
        <v>0</v>
      </c>
      <c r="AO53">
        <f t="shared" si="42"/>
        <v>0</v>
      </c>
      <c r="AP53">
        <f t="shared" si="43"/>
        <v>-3.8509186315827266E-9</v>
      </c>
      <c r="AQ53">
        <f t="shared" si="44"/>
        <v>-3.3505041597673133E-5</v>
      </c>
      <c r="AR53">
        <f t="shared" si="45"/>
        <v>-3.3508892516304717E-5</v>
      </c>
      <c r="AS53">
        <f t="shared" si="46"/>
        <v>-0.24810270589416245</v>
      </c>
      <c r="AT53">
        <f t="shared" si="47"/>
        <v>-0.16209406814059385</v>
      </c>
      <c r="AU53">
        <f t="shared" si="48"/>
        <v>-0.41023028292727259</v>
      </c>
      <c r="AW53">
        <v>50</v>
      </c>
      <c r="AX53">
        <f>IF(Z53&gt;0, (R53*SUMPRODUCT(K53:$K$98, X53:$X$98)-K53*$AZ$3)/Z53, 0)</f>
        <v>-26844592638.428593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250000</v>
      </c>
      <c r="S54">
        <f t="shared" si="32"/>
        <v>-69308854725.914383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-366.55098402553693</v>
      </c>
      <c r="AC54">
        <f t="shared" si="33"/>
        <v>-327.27769250423086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-2.198997904068582E-3</v>
      </c>
      <c r="AI54">
        <f t="shared" si="38"/>
        <v>-2.1992340049923373E-3</v>
      </c>
      <c r="AJ54">
        <f t="shared" si="39"/>
        <v>-39.273291521306078</v>
      </c>
      <c r="AK54">
        <f t="shared" si="61"/>
        <v>-25.658568881787588</v>
      </c>
      <c r="AL54">
        <f t="shared" si="40"/>
        <v>-64.934059637098656</v>
      </c>
      <c r="AN54">
        <f t="shared" si="41"/>
        <v>0</v>
      </c>
      <c r="AO54">
        <f t="shared" si="42"/>
        <v>0</v>
      </c>
      <c r="AP54">
        <f t="shared" si="43"/>
        <v>-1.1890399042202629E-9</v>
      </c>
      <c r="AQ54">
        <f t="shared" si="44"/>
        <v>-1.1074485502411631E-5</v>
      </c>
      <c r="AR54">
        <f t="shared" si="45"/>
        <v>-1.107567454231585E-5</v>
      </c>
      <c r="AS54">
        <f t="shared" si="46"/>
        <v>-0.1977862265261737</v>
      </c>
      <c r="AT54">
        <f t="shared" si="47"/>
        <v>-0.12922042743571649</v>
      </c>
      <c r="AU54">
        <f t="shared" si="48"/>
        <v>-0.3270177296364325</v>
      </c>
      <c r="AW54">
        <v>51</v>
      </c>
      <c r="AX54">
        <f>IF(Z54&gt;0, (R54*SUMPRODUCT(K54:$K$98, X54:$X$98)-K54*$AZ$3)/Z54, 0)</f>
        <v>-69308854725.914383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250000</v>
      </c>
      <c r="S55">
        <f t="shared" si="32"/>
        <v>-187368738815.22263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-327.27769250423086</v>
      </c>
      <c r="AC55">
        <f t="shared" si="33"/>
        <v>-292.21223480519166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-7.7881031377633684E-4</v>
      </c>
      <c r="AI55">
        <f t="shared" si="38"/>
        <v>-7.7888829162809931E-4</v>
      </c>
      <c r="AJ55">
        <f t="shared" si="39"/>
        <v>-35.0654576990392</v>
      </c>
      <c r="AK55">
        <f t="shared" si="61"/>
        <v>-22.909438475296163</v>
      </c>
      <c r="AL55">
        <f t="shared" si="40"/>
        <v>-57.975675062626991</v>
      </c>
      <c r="AN55">
        <f t="shared" si="41"/>
        <v>0</v>
      </c>
      <c r="AO55">
        <f t="shared" si="42"/>
        <v>0</v>
      </c>
      <c r="AP55">
        <f t="shared" si="43"/>
        <v>-3.5063235396873377E-10</v>
      </c>
      <c r="AQ55">
        <f t="shared" si="44"/>
        <v>-3.5019699497012432E-6</v>
      </c>
      <c r="AR55">
        <f t="shared" si="45"/>
        <v>-3.5023205820552115E-6</v>
      </c>
      <c r="AS55">
        <f t="shared" si="46"/>
        <v>-0.15767405356912267</v>
      </c>
      <c r="AT55">
        <f t="shared" si="47"/>
        <v>-0.10301374248114671</v>
      </c>
      <c r="AU55">
        <f t="shared" si="48"/>
        <v>-0.26069129837085142</v>
      </c>
      <c r="AW55">
        <v>52</v>
      </c>
      <c r="AX55">
        <f>IF(Z55&gt;0, (R55*SUMPRODUCT(K55:$K$98, X55:$X$98)-K55*$AZ$3)/Z55, 0)</f>
        <v>-187368738815.22263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250000</v>
      </c>
      <c r="S56">
        <f t="shared" si="32"/>
        <v>-531691095004.31555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-292.21223480519166</v>
      </c>
      <c r="AC56">
        <f t="shared" si="33"/>
        <v>-260.90378404508601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-2.6331397268660454E-4</v>
      </c>
      <c r="AI56">
        <f t="shared" si="38"/>
        <v>-2.6333850796531207E-4</v>
      </c>
      <c r="AJ56">
        <f t="shared" si="39"/>
        <v>-31.308450760105643</v>
      </c>
      <c r="AK56">
        <f t="shared" si="61"/>
        <v>-20.454856436363418</v>
      </c>
      <c r="AL56">
        <f t="shared" si="40"/>
        <v>-51.763570534977028</v>
      </c>
      <c r="AN56">
        <f t="shared" si="41"/>
        <v>0</v>
      </c>
      <c r="AO56">
        <f t="shared" si="42"/>
        <v>0</v>
      </c>
      <c r="AP56">
        <f t="shared" si="43"/>
        <v>-9.8503960855336323E-11</v>
      </c>
      <c r="AQ56">
        <f t="shared" si="44"/>
        <v>-1.0571499744244184E-6</v>
      </c>
      <c r="AR56">
        <f t="shared" si="45"/>
        <v>-1.0572484783852735E-6</v>
      </c>
      <c r="AS56">
        <f t="shared" si="46"/>
        <v>-0.12569681579225062</v>
      </c>
      <c r="AT56">
        <f t="shared" si="47"/>
        <v>-8.212192743866796E-2</v>
      </c>
      <c r="AU56">
        <f t="shared" si="48"/>
        <v>-0.20781980047939697</v>
      </c>
      <c r="AW56">
        <v>53</v>
      </c>
      <c r="AX56">
        <f>IF(Z56&gt;0, (R56*SUMPRODUCT(K56:$K$98, X56:$X$98)-K56*$AZ$3)/Z56, 0)</f>
        <v>-531691095004.31555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250000</v>
      </c>
      <c r="S57">
        <f t="shared" si="32"/>
        <v>-1588216778156.4119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-260.90378404508601</v>
      </c>
      <c r="AC57">
        <f t="shared" si="33"/>
        <v>-232.94980808252564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-8.478117676798137E-5</v>
      </c>
      <c r="AI57">
        <f t="shared" si="38"/>
        <v>-8.4788510458548249E-5</v>
      </c>
      <c r="AJ57">
        <f t="shared" si="39"/>
        <v>-27.953975962560378</v>
      </c>
      <c r="AK57">
        <f t="shared" si="61"/>
        <v>-18.263264883156022</v>
      </c>
      <c r="AL57">
        <f t="shared" si="40"/>
        <v>-46.21732563422686</v>
      </c>
      <c r="AN57">
        <f t="shared" si="41"/>
        <v>0</v>
      </c>
      <c r="AO57">
        <f t="shared" si="42"/>
        <v>0</v>
      </c>
      <c r="AP57">
        <f t="shared" si="43"/>
        <v>-2.6288587821981465E-11</v>
      </c>
      <c r="AQ57">
        <f t="shared" si="44"/>
        <v>-3.0390938788465939E-7</v>
      </c>
      <c r="AR57">
        <f t="shared" si="45"/>
        <v>-3.0393567647248138E-7</v>
      </c>
      <c r="AS57">
        <f t="shared" si="46"/>
        <v>-0.1002047393960286</v>
      </c>
      <c r="AT57">
        <f t="shared" si="47"/>
        <v>-6.546709851179501E-2</v>
      </c>
      <c r="AU57">
        <f t="shared" si="48"/>
        <v>-0.1656721418435001</v>
      </c>
      <c r="AW57">
        <v>54</v>
      </c>
      <c r="AX57">
        <f>IF(Z57&gt;0, (R57*SUMPRODUCT(K57:$K$98, X57:$X$98)-K57*$AZ$3)/Z57, 0)</f>
        <v>-1588216778156.4119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250000</v>
      </c>
      <c r="S58">
        <f t="shared" si="32"/>
        <v>-5008271304248.1191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-232.94980808252564</v>
      </c>
      <c r="AC58">
        <f t="shared" si="33"/>
        <v>-207.9909003331222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-2.5919398437400105E-5</v>
      </c>
      <c r="AI58">
        <f t="shared" si="38"/>
        <v>-2.5921474911373836E-5</v>
      </c>
      <c r="AJ58">
        <f t="shared" si="39"/>
        <v>-24.958907749403437</v>
      </c>
      <c r="AK58">
        <f t="shared" si="61"/>
        <v>-16.306486565776797</v>
      </c>
      <c r="AL58">
        <f t="shared" si="40"/>
        <v>-41.265420236655146</v>
      </c>
      <c r="AN58">
        <f t="shared" si="41"/>
        <v>0</v>
      </c>
      <c r="AO58">
        <f t="shared" si="42"/>
        <v>0</v>
      </c>
      <c r="AP58">
        <f t="shared" si="43"/>
        <v>-6.6458899416570847E-12</v>
      </c>
      <c r="AQ58">
        <f t="shared" si="44"/>
        <v>-8.2956719683507658E-8</v>
      </c>
      <c r="AR58">
        <f t="shared" si="45"/>
        <v>-8.2963365573449313E-8</v>
      </c>
      <c r="AS58">
        <f t="shared" si="46"/>
        <v>-7.9882606796389616E-2</v>
      </c>
      <c r="AT58">
        <f t="shared" si="47"/>
        <v>-5.2189970316136612E-2</v>
      </c>
      <c r="AU58">
        <f t="shared" si="48"/>
        <v>-0.1320726600758918</v>
      </c>
      <c r="AW58">
        <v>55</v>
      </c>
      <c r="AX58">
        <f>IF(Z58&gt;0, (R58*SUMPRODUCT(K58:$K$98, X58:$X$98)-K58*$AZ$3)/Z58, 0)</f>
        <v>-5008271304248.1191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250000</v>
      </c>
      <c r="S59">
        <f t="shared" si="32"/>
        <v>-16719687941422.879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-207.9909003331222</v>
      </c>
      <c r="AC59">
        <f t="shared" si="33"/>
        <v>-185.70616108276388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-7.5017873911367124E-6</v>
      </c>
      <c r="AI59">
        <f t="shared" si="38"/>
        <v>-7.5023427428924792E-6</v>
      </c>
      <c r="AJ59">
        <f t="shared" si="39"/>
        <v>-22.284739250358314</v>
      </c>
      <c r="AK59">
        <f t="shared" si="61"/>
        <v>-14.559363023318555</v>
      </c>
      <c r="AL59">
        <f t="shared" si="40"/>
        <v>-36.844109776019614</v>
      </c>
      <c r="AN59">
        <f t="shared" si="41"/>
        <v>0</v>
      </c>
      <c r="AO59">
        <f t="shared" si="42"/>
        <v>0</v>
      </c>
      <c r="AP59">
        <f t="shared" si="43"/>
        <v>-1.5869994615966437E-12</v>
      </c>
      <c r="AQ59">
        <f t="shared" si="44"/>
        <v>-2.1437462702019067E-8</v>
      </c>
      <c r="AR59">
        <f t="shared" si="45"/>
        <v>-2.1439049701480665E-8</v>
      </c>
      <c r="AS59">
        <f t="shared" si="46"/>
        <v>-6.3681925599252245E-2</v>
      </c>
      <c r="AT59">
        <f t="shared" si="47"/>
        <v>-4.1605524857490472E-2</v>
      </c>
      <c r="AU59">
        <f t="shared" si="48"/>
        <v>-0.10528747189579242</v>
      </c>
      <c r="AW59">
        <v>56</v>
      </c>
      <c r="AX59">
        <f>IF(Z59&gt;0, (R59*SUMPRODUCT(K59:$K$98, X59:$X$98)-K59*$AZ$3)/Z59, 0)</f>
        <v>-16719687941422.879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250000</v>
      </c>
      <c r="S60">
        <f t="shared" si="32"/>
        <v>-59897476720227.609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-185.70616108276388</v>
      </c>
      <c r="AC60">
        <f t="shared" si="33"/>
        <v>-165.80907241374152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-2.056937529133928E-6</v>
      </c>
      <c r="AI60">
        <f t="shared" si="38"/>
        <v>-2.05707593986631E-6</v>
      </c>
      <c r="AJ60">
        <f t="shared" si="39"/>
        <v>-19.897088669022367</v>
      </c>
      <c r="AK60">
        <f t="shared" si="61"/>
        <v>-12.999431275793473</v>
      </c>
      <c r="AL60">
        <f t="shared" si="40"/>
        <v>-32.896522001891782</v>
      </c>
      <c r="AN60">
        <f t="shared" si="41"/>
        <v>0</v>
      </c>
      <c r="AO60">
        <f t="shared" si="42"/>
        <v>0</v>
      </c>
      <c r="AP60">
        <f t="shared" si="43"/>
        <v>-3.5315094617440166E-13</v>
      </c>
      <c r="AQ60">
        <f t="shared" si="44"/>
        <v>-5.2482161038631579E-9</v>
      </c>
      <c r="AR60">
        <f t="shared" si="45"/>
        <v>-5.2485692548093319E-9</v>
      </c>
      <c r="AS60">
        <f t="shared" si="46"/>
        <v>-5.0766841332669982E-2</v>
      </c>
      <c r="AT60">
        <f t="shared" si="47"/>
        <v>-3.3167669701377508E-2</v>
      </c>
      <c r="AU60">
        <f t="shared" si="48"/>
        <v>-8.393451628261675E-2</v>
      </c>
      <c r="AW60">
        <v>57</v>
      </c>
      <c r="AX60">
        <f>IF(Z60&gt;0, (R60*SUMPRODUCT(K60:$K$98, X60:$X$98)-K60*$AZ$3)/Z60, 0)</f>
        <v>-59897476720227.609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250000</v>
      </c>
      <c r="S61">
        <f t="shared" si="32"/>
        <v>-231403442093516.91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-165.80907241374152</v>
      </c>
      <c r="AC61">
        <f t="shared" si="33"/>
        <v>-148.04381465965062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-5.2519188444354188E-7</v>
      </c>
      <c r="AI61">
        <f t="shared" si="38"/>
        <v>-5.2522387269171141E-7</v>
      </c>
      <c r="AJ61">
        <f t="shared" si="39"/>
        <v>-17.765257754090896</v>
      </c>
      <c r="AK61">
        <f t="shared" si="61"/>
        <v>-11.606635068961907</v>
      </c>
      <c r="AL61">
        <f t="shared" si="40"/>
        <v>-29.371893348276675</v>
      </c>
      <c r="AN61">
        <f t="shared" si="41"/>
        <v>0</v>
      </c>
      <c r="AO61">
        <f t="shared" si="42"/>
        <v>0</v>
      </c>
      <c r="AP61">
        <f t="shared" si="43"/>
        <v>-7.2872394726963427E-14</v>
      </c>
      <c r="AQ61">
        <f t="shared" si="44"/>
        <v>-1.196439083118119E-9</v>
      </c>
      <c r="AR61">
        <f t="shared" si="45"/>
        <v>-1.1965119555128457E-9</v>
      </c>
      <c r="AS61">
        <f t="shared" si="46"/>
        <v>-4.0471015124656756E-2</v>
      </c>
      <c r="AT61">
        <f t="shared" si="47"/>
        <v>-2.6441063221509475E-2</v>
      </c>
      <c r="AU61">
        <f t="shared" si="48"/>
        <v>-6.6912079542678179E-2</v>
      </c>
      <c r="AW61">
        <v>58</v>
      </c>
      <c r="AX61">
        <f>IF(Z61&gt;0, (R61*SUMPRODUCT(K61:$K$98, X61:$X$98)-K61*$AZ$3)/Z61, 0)</f>
        <v>-231403442093516.91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250000</v>
      </c>
      <c r="S62">
        <f t="shared" si="32"/>
        <v>-969487768904910.5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-148.04381465965062</v>
      </c>
      <c r="AC62">
        <f t="shared" si="33"/>
        <v>-132.18197737572282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-1.2425630884461912E-7</v>
      </c>
      <c r="AI62">
        <f t="shared" si="38"/>
        <v>-1.2426312594853808E-7</v>
      </c>
      <c r="AJ62">
        <f t="shared" si="39"/>
        <v>-15.861837283927798</v>
      </c>
      <c r="AK62">
        <f t="shared" si="61"/>
        <v>-10.363067026175544</v>
      </c>
      <c r="AL62">
        <f t="shared" si="40"/>
        <v>-26.224904434366469</v>
      </c>
      <c r="AN62">
        <f t="shared" si="41"/>
        <v>0</v>
      </c>
      <c r="AO62">
        <f t="shared" si="42"/>
        <v>0</v>
      </c>
      <c r="AP62">
        <f t="shared" si="43"/>
        <v>-1.3866104744479833E-14</v>
      </c>
      <c r="AQ62">
        <f t="shared" si="44"/>
        <v>-2.5273943511551956E-10</v>
      </c>
      <c r="AR62">
        <f t="shared" si="45"/>
        <v>-2.5275330122026402E-10</v>
      </c>
      <c r="AS62">
        <f t="shared" si="46"/>
        <v>-3.2263245482748809E-2</v>
      </c>
      <c r="AT62">
        <f t="shared" si="47"/>
        <v>-2.1078653716770986E-2</v>
      </c>
      <c r="AU62">
        <f t="shared" si="48"/>
        <v>-5.3341899452273092E-2</v>
      </c>
      <c r="AW62">
        <v>59</v>
      </c>
      <c r="AX62">
        <f>IF(Z62&gt;0, (R62*SUMPRODUCT(K62:$K$98, X62:$X$98)-K62*$AZ$3)/Z62, 0)</f>
        <v>-969487768904910.5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250000</v>
      </c>
      <c r="S63">
        <f t="shared" si="32"/>
        <v>-4433172516407055.5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-132.18197737572282</v>
      </c>
      <c r="AC63">
        <f t="shared" si="33"/>
        <v>-118.01962265711464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-2.708918109540144E-8</v>
      </c>
      <c r="AI63">
        <f t="shared" si="38"/>
        <v>-2.7090512192062131E-8</v>
      </c>
      <c r="AJ63">
        <f t="shared" si="39"/>
        <v>-14.162354718608185</v>
      </c>
      <c r="AK63">
        <f t="shared" si="61"/>
        <v>-9.2527384163005983</v>
      </c>
      <c r="AL63">
        <f t="shared" si="40"/>
        <v>-23.415093161999295</v>
      </c>
      <c r="AN63">
        <f t="shared" si="41"/>
        <v>0</v>
      </c>
      <c r="AO63">
        <f t="shared" si="42"/>
        <v>0</v>
      </c>
      <c r="AP63">
        <f t="shared" si="43"/>
        <v>-2.4173867280815548E-15</v>
      </c>
      <c r="AQ63">
        <f t="shared" si="44"/>
        <v>-4.91962971499272E-11</v>
      </c>
      <c r="AR63">
        <f t="shared" si="45"/>
        <v>-4.9198714536655281E-11</v>
      </c>
      <c r="AS63">
        <f t="shared" si="46"/>
        <v>-2.5720061770253995E-2</v>
      </c>
      <c r="AT63">
        <f t="shared" si="47"/>
        <v>-1.6803773690159434E-2</v>
      </c>
      <c r="AU63">
        <f t="shared" si="48"/>
        <v>-4.252383550961214E-2</v>
      </c>
      <c r="AW63">
        <v>60</v>
      </c>
      <c r="AX63">
        <f>IF(Z63&gt;0, (R63*SUMPRODUCT(K63:$K$98, X63:$X$98)-K63*$AZ$3)/Z63, 0)</f>
        <v>-4433172516407055.5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250000</v>
      </c>
      <c r="S64">
        <f t="shared" si="32"/>
        <v>-2.2290901539627824E+16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-118.01962265711464</v>
      </c>
      <c r="AC64">
        <f t="shared" si="33"/>
        <v>-105.37466308675229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-5.4071159840624735E-9</v>
      </c>
      <c r="AI64">
        <f t="shared" si="38"/>
        <v>-5.4073523465597449E-9</v>
      </c>
      <c r="AJ64">
        <f t="shared" si="39"/>
        <v>-12.644959570362346</v>
      </c>
      <c r="AK64">
        <f t="shared" si="61"/>
        <v>-8.261373585998026</v>
      </c>
      <c r="AL64">
        <f t="shared" si="40"/>
        <v>-20.906333161767726</v>
      </c>
      <c r="AN64">
        <f t="shared" si="41"/>
        <v>0</v>
      </c>
      <c r="AO64">
        <f t="shared" si="42"/>
        <v>0</v>
      </c>
      <c r="AP64">
        <f t="shared" si="43"/>
        <v>-3.8326316938089211E-16</v>
      </c>
      <c r="AQ64">
        <f t="shared" si="44"/>
        <v>-8.7676701388131238E-12</v>
      </c>
      <c r="AR64">
        <f t="shared" si="45"/>
        <v>-8.7680534019825047E-12</v>
      </c>
      <c r="AS64">
        <f t="shared" si="46"/>
        <v>-2.0503875773766684E-2</v>
      </c>
      <c r="AT64">
        <f t="shared" si="47"/>
        <v>-1.3395865505572905E-2</v>
      </c>
      <c r="AU64">
        <f t="shared" si="48"/>
        <v>-3.3899741288107646E-2</v>
      </c>
      <c r="AW64">
        <v>61</v>
      </c>
      <c r="AX64">
        <f>IF(Z64&gt;0, (R64*SUMPRODUCT(K64:$K$98, X64:$X$98)-K64*$AZ$3)/Z64, 0)</f>
        <v>-2.2290901539627824E+16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250000</v>
      </c>
      <c r="S65">
        <f t="shared" si="32"/>
        <v>-1.2441376339442133E+17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-105.37466308675229</v>
      </c>
      <c r="AC65">
        <f t="shared" si="33"/>
        <v>-94.084520613179322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-9.8093866932921732E-10</v>
      </c>
      <c r="AI65">
        <f t="shared" si="38"/>
        <v>-9.8097648046765017E-10</v>
      </c>
      <c r="AJ65">
        <f t="shared" si="39"/>
        <v>-11.290142473572971</v>
      </c>
      <c r="AK65">
        <f t="shared" si="61"/>
        <v>-7.3762264160726616</v>
      </c>
      <c r="AL65">
        <f t="shared" si="40"/>
        <v>-18.666368890626607</v>
      </c>
      <c r="AN65">
        <f t="shared" si="41"/>
        <v>0</v>
      </c>
      <c r="AO65">
        <f t="shared" si="42"/>
        <v>0</v>
      </c>
      <c r="AP65">
        <f t="shared" si="43"/>
        <v>-5.4741947980055305E-17</v>
      </c>
      <c r="AQ65">
        <f t="shared" si="44"/>
        <v>-1.420176589059916E-12</v>
      </c>
      <c r="AR65">
        <f t="shared" si="45"/>
        <v>-1.420231331007896E-12</v>
      </c>
      <c r="AS65">
        <f t="shared" si="46"/>
        <v>-1.6345564232964398E-2</v>
      </c>
      <c r="AT65">
        <f t="shared" si="47"/>
        <v>-1.0679101965543961E-2</v>
      </c>
      <c r="AU65">
        <f t="shared" si="48"/>
        <v>-2.7024666199928587E-2</v>
      </c>
      <c r="AW65">
        <v>62</v>
      </c>
      <c r="AX65">
        <f>IF(Z65&gt;0, (R65*SUMPRODUCT(K65:$K$98, X65:$X$98)-K65*$AZ$3)/Z65, 0)</f>
        <v>-1.2441376339442133E+17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250000</v>
      </c>
      <c r="S66">
        <f t="shared" si="32"/>
        <v>-7.8023129007291328E+17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-94.084520613179322</v>
      </c>
      <c r="AC66">
        <f t="shared" si="33"/>
        <v>-84.004036261768491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-1.6024874604798904E-10</v>
      </c>
      <c r="AI66">
        <f t="shared" si="38"/>
        <v>-1.6025412932582796E-10</v>
      </c>
      <c r="AJ66">
        <f t="shared" si="39"/>
        <v>-10.080484351410831</v>
      </c>
      <c r="AK66">
        <f t="shared" si="61"/>
        <v>-6.585916442922553</v>
      </c>
      <c r="AL66">
        <f t="shared" si="40"/>
        <v>-16.66640079449364</v>
      </c>
      <c r="AN66">
        <f t="shared" si="41"/>
        <v>0</v>
      </c>
      <c r="AO66">
        <f t="shared" si="42"/>
        <v>0</v>
      </c>
      <c r="AP66">
        <f t="shared" si="43"/>
        <v>-6.9587184688254935E-18</v>
      </c>
      <c r="AQ66">
        <f t="shared" si="44"/>
        <v>-2.0714626703200981E-13</v>
      </c>
      <c r="AR66">
        <f t="shared" si="45"/>
        <v>-2.0715322575047862E-13</v>
      </c>
      <c r="AS66">
        <f t="shared" si="46"/>
        <v>-1.3030583731644422E-2</v>
      </c>
      <c r="AT66">
        <f t="shared" si="47"/>
        <v>-8.5133147046754024E-3</v>
      </c>
      <c r="AU66">
        <f t="shared" si="48"/>
        <v>-2.154389843652698E-2</v>
      </c>
      <c r="AW66">
        <v>63</v>
      </c>
      <c r="AX66">
        <f>IF(Z66&gt;0, (R66*SUMPRODUCT(K66:$K$98, X66:$X$98)-K66*$AZ$3)/Z66, 0)</f>
        <v>-7.8023129007291328E+17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250000</v>
      </c>
      <c r="S67">
        <f t="shared" si="32"/>
        <v>-5.5831736366860349E+18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-84.004036261768491</v>
      </c>
      <c r="AC67">
        <f t="shared" si="33"/>
        <v>-75.003603805150618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-2.3288758922917442E-11</v>
      </c>
      <c r="AI67">
        <f t="shared" ref="AI67:AI69" si="62">SUM(AE67:AH67)</f>
        <v>-2.3289430616193397E-11</v>
      </c>
      <c r="AJ67">
        <f t="shared" si="39"/>
        <v>-9.0004324566178724</v>
      </c>
      <c r="AK67">
        <f t="shared" si="61"/>
        <v>-5.8802825383237947</v>
      </c>
      <c r="AL67">
        <f t="shared" ref="AL67:AL69" si="63">SUM(AI67:AK67)</f>
        <v>-14.880714994964958</v>
      </c>
      <c r="AN67">
        <f t="shared" si="41"/>
        <v>0</v>
      </c>
      <c r="AO67">
        <f t="shared" si="42"/>
        <v>0</v>
      </c>
      <c r="AP67">
        <f t="shared" si="43"/>
        <v>-7.7523870888348578E-19</v>
      </c>
      <c r="AQ67">
        <f t="shared" si="44"/>
        <v>-2.6878856831195241E-14</v>
      </c>
      <c r="AR67">
        <f t="shared" si="45"/>
        <v>-2.6879632069904125E-14</v>
      </c>
      <c r="AS67">
        <f t="shared" si="46"/>
        <v>-1.0387901571784082E-2</v>
      </c>
      <c r="AT67">
        <f t="shared" si="47"/>
        <v>-6.7867623602324029E-3</v>
      </c>
      <c r="AU67">
        <f t="shared" si="48"/>
        <v>-1.7174663932043366E-2</v>
      </c>
      <c r="AW67">
        <v>64</v>
      </c>
      <c r="AX67">
        <f>IF(Z67&gt;0, (R67*SUMPRODUCT(K67:$K$98, X67:$X$98)-K67*$AZ$3)/Z67, 0)</f>
        <v>-5.5831736366860349E+18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250000</v>
      </c>
      <c r="S68">
        <f t="shared" si="32"/>
        <v>-4.6512382124161376E+19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-75.003603805150618</v>
      </c>
      <c r="AC68">
        <f t="shared" si="33"/>
        <v>-66.967503397455928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-2.9649372219624495E-12</v>
      </c>
      <c r="AI68">
        <f t="shared" si="62"/>
        <v>-2.9650092108612535E-12</v>
      </c>
      <c r="AJ68">
        <f t="shared" si="39"/>
        <v>-8.0361004076946898</v>
      </c>
      <c r="AK68">
        <f t="shared" si="61"/>
        <v>-5.250252266360544</v>
      </c>
      <c r="AL68">
        <f t="shared" si="63"/>
        <v>-13.286352674058199</v>
      </c>
      <c r="AN68">
        <f t="shared" si="41"/>
        <v>0</v>
      </c>
      <c r="AO68">
        <f t="shared" si="42"/>
        <v>0</v>
      </c>
      <c r="AP68">
        <f t="shared" si="43"/>
        <v>-7.4184292040800916E-20</v>
      </c>
      <c r="AQ68">
        <f t="shared" si="44"/>
        <v>-3.0553567620935436E-15</v>
      </c>
      <c r="AR68">
        <f t="shared" si="45"/>
        <v>-3.0554309463855843E-15</v>
      </c>
      <c r="AS68">
        <f t="shared" si="46"/>
        <v>-8.2811715336290562E-3</v>
      </c>
      <c r="AT68">
        <f t="shared" si="47"/>
        <v>-5.4103654019709976E-3</v>
      </c>
      <c r="AU68">
        <f t="shared" si="48"/>
        <v>-1.369153693560311E-2</v>
      </c>
      <c r="AW68">
        <v>65</v>
      </c>
      <c r="AX68">
        <f>IF(Z68&gt;0, (R68*SUMPRODUCT(K68:$K$98, X68:$X$98)-K68*$AZ$3)/Z68, 0)</f>
        <v>-4.6512382124161376E+19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-66.967503397455928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-66.967503397455928</v>
      </c>
      <c r="AK69">
        <f t="shared" si="61"/>
        <v>-4.6877252378219154</v>
      </c>
      <c r="AL69">
        <f t="shared" si="63"/>
        <v>-71.655228635278206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-3.3117987518214696E-16</v>
      </c>
      <c r="AR69">
        <f t="shared" si="45"/>
        <v>-3.3117987518214696E-16</v>
      </c>
      <c r="AS69">
        <f t="shared" si="46"/>
        <v>-6.161585962521636E-2</v>
      </c>
      <c r="AT69">
        <f t="shared" si="47"/>
        <v>-4.3131101737651457E-3</v>
      </c>
      <c r="AU69">
        <f t="shared" si="48"/>
        <v>-6.5928969798981843E-2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134444.4662899964</v>
      </c>
      <c r="AO71" s="6">
        <f t="shared" si="70"/>
        <v>-13444.446628999642</v>
      </c>
      <c r="AP71" s="6">
        <f t="shared" si="70"/>
        <v>-2884.2895757811434</v>
      </c>
      <c r="AQ71" s="6">
        <f t="shared" si="70"/>
        <v>-64985.682179047217</v>
      </c>
      <c r="AR71" s="6">
        <f t="shared" si="70"/>
        <v>53130.047906168445</v>
      </c>
      <c r="AS71" s="6">
        <f t="shared" si="70"/>
        <v>-1078.2154986377611</v>
      </c>
      <c r="AT71" s="6">
        <f t="shared" si="70"/>
        <v>142.12491769922008</v>
      </c>
      <c r="AU71" s="6">
        <f t="shared" si="70"/>
        <v>52193.957325229843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24924.038668235073</v>
      </c>
      <c r="K3">
        <v>1</v>
      </c>
      <c r="L3" s="2">
        <v>0</v>
      </c>
      <c r="O3">
        <f>$C$3</f>
        <v>24924.038668235073</v>
      </c>
      <c r="P3">
        <f>O3*C5</f>
        <v>2492.4038668235075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24924.038668235073</v>
      </c>
      <c r="AF3">
        <f t="shared" ref="AF3:AF34" si="4">-$Z3*P3</f>
        <v>-2492.4038668235075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19911.726597411565</v>
      </c>
      <c r="AJ3">
        <f t="shared" ref="AJ3:AJ34" si="8">AB3-AC3</f>
        <v>0</v>
      </c>
      <c r="AL3">
        <f t="shared" ref="AL3:AL34" si="9">SUM(AI3:AK3)</f>
        <v>19911.726597411565</v>
      </c>
      <c r="AN3">
        <f t="shared" ref="AN3:AN34" si="10">AE3*$K3</f>
        <v>24924.038668235073</v>
      </c>
      <c r="AO3">
        <f t="shared" ref="AO3:AO34" si="11">AF3*$K3</f>
        <v>-2492.4038668235075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19911.726597411565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19911.726597411565</v>
      </c>
      <c r="AW3">
        <v>0</v>
      </c>
      <c r="AX3">
        <f>IF(Z3&gt;0, (R3*SUMPRODUCT(K3:$K$98, X3:$X$98)-K3*$AZ$3)/Z3, 0)</f>
        <v>0</v>
      </c>
      <c r="AZ3">
        <f>C6*SUMPRODUCT(X4:X98, K4:K98)/1</f>
        <v>11936.439695544512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594.52353336943531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587.85660413501319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-587.85660413501319</v>
      </c>
      <c r="AK4">
        <f>G4*SUM(AB4, AE4:AF4)</f>
        <v>0</v>
      </c>
      <c r="AL4">
        <f t="shared" si="9"/>
        <v>-1194.8081041350131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-577.05980224377242</v>
      </c>
      <c r="AR4">
        <f t="shared" si="14"/>
        <v>-577.05980224377242</v>
      </c>
      <c r="AS4">
        <f t="shared" si="15"/>
        <v>-558.90530912246925</v>
      </c>
      <c r="AT4">
        <f t="shared" si="16"/>
        <v>0</v>
      </c>
      <c r="AU4">
        <f t="shared" si="17"/>
        <v>-1135.9651113662417</v>
      </c>
      <c r="AW4">
        <v>1</v>
      </c>
      <c r="AX4">
        <f>IF(Z4&gt;0, (R4*SUMPRODUCT(K4:$K$98, X4:$X$98)-K4*$AZ$3)/Z4, 0)</f>
        <v>594.52353336943531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500000</v>
      </c>
      <c r="S5">
        <f t="shared" si="1"/>
        <v>606.7820466559366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587.85660413501319</v>
      </c>
      <c r="AC5">
        <f t="shared" si="2"/>
        <v>593.2447150353928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-604.13792301298156</v>
      </c>
      <c r="AI5">
        <f t="shared" si="7"/>
        <v>-653.0224210221802</v>
      </c>
      <c r="AJ5">
        <f t="shared" si="8"/>
        <v>-5.3881109003796155</v>
      </c>
      <c r="AK5">
        <f>G5*SUM(AB5, AE5:AF5)</f>
        <v>2.4102120769535542</v>
      </c>
      <c r="AL5">
        <f t="shared" si="9"/>
        <v>-656.00031984560621</v>
      </c>
      <c r="AN5">
        <f t="shared" si="10"/>
        <v>0</v>
      </c>
      <c r="AO5">
        <f t="shared" si="11"/>
        <v>0</v>
      </c>
      <c r="AP5">
        <f t="shared" si="12"/>
        <v>-44.091632606758445</v>
      </c>
      <c r="AQ5">
        <f t="shared" si="13"/>
        <v>-544.90540826022357</v>
      </c>
      <c r="AR5">
        <f t="shared" si="14"/>
        <v>-588.99704086698193</v>
      </c>
      <c r="AS5">
        <f t="shared" si="15"/>
        <v>-4.859835243051986</v>
      </c>
      <c r="AT5">
        <f t="shared" si="16"/>
        <v>2.1739035835329892</v>
      </c>
      <c r="AU5">
        <f t="shared" si="17"/>
        <v>-591.68297252650086</v>
      </c>
      <c r="AW5">
        <v>2</v>
      </c>
      <c r="AX5">
        <f>IF(Z5&gt;0, (R5*SUMPRODUCT(K5:$K$98, X5:$X$98)-K5*$AZ$3)/Z5, 0)</f>
        <v>606.7820466559366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50</v>
      </c>
      <c r="R6">
        <f t="shared" si="0"/>
        <v>500000</v>
      </c>
      <c r="S6">
        <f t="shared" si="1"/>
        <v>651.57140163188808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593.2447150353928</v>
      </c>
      <c r="AC6">
        <f t="shared" si="2"/>
        <v>629.87967067541467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-602.23550629420379</v>
      </c>
      <c r="AI6">
        <f t="shared" si="7"/>
        <v>-650.57093577268108</v>
      </c>
      <c r="AJ6">
        <f t="shared" si="8"/>
        <v>-36.634955640021872</v>
      </c>
      <c r="AK6">
        <f>G6*SUM(AB6, AE6:AF6)</f>
        <v>4.2120374767512887</v>
      </c>
      <c r="AL6">
        <f t="shared" si="9"/>
        <v>-682.99385393595162</v>
      </c>
      <c r="AN6">
        <f t="shared" si="10"/>
        <v>0</v>
      </c>
      <c r="AO6">
        <f t="shared" si="11"/>
        <v>0</v>
      </c>
      <c r="AP6">
        <f t="shared" si="12"/>
        <v>-41.241507264545625</v>
      </c>
      <c r="AQ6">
        <f t="shared" si="13"/>
        <v>-513.84874978423704</v>
      </c>
      <c r="AR6">
        <f t="shared" si="14"/>
        <v>-555.09025704878275</v>
      </c>
      <c r="AS6">
        <f t="shared" si="15"/>
        <v>-31.258246910519969</v>
      </c>
      <c r="AT6">
        <f t="shared" si="16"/>
        <v>3.5938601574508877</v>
      </c>
      <c r="AU6">
        <f t="shared" si="17"/>
        <v>-582.75464380185178</v>
      </c>
      <c r="AW6">
        <v>3</v>
      </c>
      <c r="AX6">
        <f>IF(Z6&gt;0, (R6*SUMPRODUCT(K6:$K$98, X6:$X$98)-K6*$AZ$3)/Z6, 0)</f>
        <v>651.57140163188808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500000</v>
      </c>
      <c r="S7">
        <f t="shared" si="1"/>
        <v>760.41826594631925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629.87967067541467</v>
      </c>
      <c r="AC7">
        <f t="shared" si="2"/>
        <v>726.83854371171947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-600.52275932066539</v>
      </c>
      <c r="AI7">
        <f t="shared" si="7"/>
        <v>-648.31478222842588</v>
      </c>
      <c r="AJ7">
        <f t="shared" si="8"/>
        <v>-96.958873036304794</v>
      </c>
      <c r="AK7">
        <f>G7*SUM(AB7, AE7:AF7)</f>
        <v>8.6923394553207221</v>
      </c>
      <c r="AL7">
        <f t="shared" si="9"/>
        <v>-736.58131580940994</v>
      </c>
      <c r="AN7">
        <f t="shared" si="10"/>
        <v>0</v>
      </c>
      <c r="AO7">
        <f t="shared" si="11"/>
        <v>0</v>
      </c>
      <c r="AP7">
        <f t="shared" si="12"/>
        <v>-38.332255550464502</v>
      </c>
      <c r="AQ7">
        <f t="shared" si="13"/>
        <v>-481.65761718389103</v>
      </c>
      <c r="AR7">
        <f t="shared" si="14"/>
        <v>-519.98987273435557</v>
      </c>
      <c r="AS7">
        <f t="shared" si="15"/>
        <v>-77.767210362404825</v>
      </c>
      <c r="AT7">
        <f t="shared" si="16"/>
        <v>6.9718115505555405</v>
      </c>
      <c r="AU7">
        <f t="shared" si="17"/>
        <v>-590.78527154620485</v>
      </c>
      <c r="AW7">
        <v>4</v>
      </c>
      <c r="AX7">
        <f>IF(Z7&gt;0, (R7*SUMPRODUCT(K7:$K$98, X7:$X$98)-K7*$AZ$3)/Z7, 0)</f>
        <v>760.41826594631925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50</v>
      </c>
      <c r="R8">
        <f t="shared" si="0"/>
        <v>500000</v>
      </c>
      <c r="S8">
        <f t="shared" si="1"/>
        <v>936.28177629617164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726.83854371171947</v>
      </c>
      <c r="AC8">
        <f t="shared" si="2"/>
        <v>884.86286280497552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-600.1287329348097</v>
      </c>
      <c r="AI8">
        <f t="shared" si="7"/>
        <v>-647.38282274019912</v>
      </c>
      <c r="AJ8">
        <f t="shared" si="8"/>
        <v>-158.02431909325605</v>
      </c>
      <c r="AK8">
        <f t="shared" ref="AK8:AK39" si="30">G8*SUM(AB8:AB8, AE8:AF8)</f>
        <v>15.699712544173142</v>
      </c>
      <c r="AL8">
        <f t="shared" si="9"/>
        <v>-789.707429289282</v>
      </c>
      <c r="AN8">
        <f t="shared" si="10"/>
        <v>0</v>
      </c>
      <c r="AO8">
        <f t="shared" si="11"/>
        <v>0</v>
      </c>
      <c r="AP8">
        <f t="shared" si="12"/>
        <v>-35.368419967035123</v>
      </c>
      <c r="AQ8">
        <f t="shared" si="13"/>
        <v>-449.18027514947954</v>
      </c>
      <c r="AR8">
        <f t="shared" si="14"/>
        <v>-484.54869511651469</v>
      </c>
      <c r="AS8">
        <f t="shared" si="15"/>
        <v>-118.2769683156104</v>
      </c>
      <c r="AT8">
        <f t="shared" si="16"/>
        <v>11.750814139281456</v>
      </c>
      <c r="AU8">
        <f t="shared" si="17"/>
        <v>-591.07484929284362</v>
      </c>
      <c r="AW8">
        <v>5</v>
      </c>
      <c r="AX8">
        <f>IF(Z8&gt;0, (R8*SUMPRODUCT(K8:$K$98, X8:$X$98)-K8*$AZ$3)/Z8, 0)</f>
        <v>936.28177629617164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500000</v>
      </c>
      <c r="S9">
        <f t="shared" si="1"/>
        <v>1110.9148990199644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884.86286280497552</v>
      </c>
      <c r="AC9">
        <f t="shared" si="2"/>
        <v>1038.0660717139071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-603.25138094637737</v>
      </c>
      <c r="AI9">
        <f t="shared" si="7"/>
        <v>-649.97260471561822</v>
      </c>
      <c r="AJ9">
        <f t="shared" si="8"/>
        <v>-153.20320890893163</v>
      </c>
      <c r="AK9">
        <f t="shared" si="30"/>
        <v>19.732441840550955</v>
      </c>
      <c r="AL9">
        <f t="shared" si="9"/>
        <v>-783.44337178399894</v>
      </c>
      <c r="AN9">
        <f t="shared" si="10"/>
        <v>0</v>
      </c>
      <c r="AO9">
        <f t="shared" si="11"/>
        <v>0</v>
      </c>
      <c r="AP9">
        <f t="shared" si="12"/>
        <v>-32.611754190071636</v>
      </c>
      <c r="AQ9">
        <f t="shared" si="13"/>
        <v>-421.07385387444413</v>
      </c>
      <c r="AR9">
        <f t="shared" si="14"/>
        <v>-453.68560806451575</v>
      </c>
      <c r="AS9">
        <f t="shared" si="15"/>
        <v>-106.93695470702893</v>
      </c>
      <c r="AT9">
        <f t="shared" si="16"/>
        <v>13.773388001398848</v>
      </c>
      <c r="AU9">
        <f t="shared" si="17"/>
        <v>-546.84917477014585</v>
      </c>
      <c r="AW9">
        <v>6</v>
      </c>
      <c r="AX9">
        <f>IF(Z9&gt;0, (R9*SUMPRODUCT(K9:$K$98, X9:$X$98)-K9*$AZ$3)/Z9, 0)</f>
        <v>1110.9148990199644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500000</v>
      </c>
      <c r="S10">
        <f t="shared" si="1"/>
        <v>1132.3134803946994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1038.0660717139071</v>
      </c>
      <c r="AC10">
        <f t="shared" si="2"/>
        <v>1046.1039433223859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-607.99076030493427</v>
      </c>
      <c r="AI10">
        <f t="shared" si="7"/>
        <v>-654.18397276045221</v>
      </c>
      <c r="AJ10">
        <f t="shared" si="8"/>
        <v>-8.0378716084787811</v>
      </c>
      <c r="AK10">
        <f t="shared" si="30"/>
        <v>4.4636841083698009</v>
      </c>
      <c r="AL10">
        <f t="shared" si="9"/>
        <v>-657.75816026056123</v>
      </c>
      <c r="AN10">
        <f t="shared" si="10"/>
        <v>0</v>
      </c>
      <c r="AO10">
        <f t="shared" si="11"/>
        <v>0</v>
      </c>
      <c r="AP10">
        <f t="shared" si="12"/>
        <v>-30.582565162340234</v>
      </c>
      <c r="AQ10">
        <f t="shared" si="13"/>
        <v>-402.52487447223058</v>
      </c>
      <c r="AR10">
        <f t="shared" si="14"/>
        <v>-433.10743963457077</v>
      </c>
      <c r="AS10">
        <f t="shared" si="15"/>
        <v>-5.3215336012739884</v>
      </c>
      <c r="AT10">
        <f t="shared" si="16"/>
        <v>2.9552157741740976</v>
      </c>
      <c r="AU10">
        <f t="shared" si="17"/>
        <v>-435.47375746167069</v>
      </c>
      <c r="AW10">
        <v>7</v>
      </c>
      <c r="AX10">
        <f>IF(Z10&gt;0, (R10*SUMPRODUCT(K10:$K$98, X10:$X$98)-K10*$AZ$3)/Z10, 0)</f>
        <v>1132.3134803946994</v>
      </c>
    </row>
    <row r="11" spans="1:52" x14ac:dyDescent="0.25">
      <c r="A11" t="s">
        <v>33</v>
      </c>
      <c r="C11" s="25">
        <f>AU100</f>
        <v>6664.181888111043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50</v>
      </c>
      <c r="R11">
        <f t="shared" si="0"/>
        <v>500000</v>
      </c>
      <c r="S11">
        <f t="shared" si="1"/>
        <v>1129.1262470062711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1046.1039433223859</v>
      </c>
      <c r="AC11">
        <f t="shared" si="2"/>
        <v>1031.3450239276235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-612.31181804349524</v>
      </c>
      <c r="AI11">
        <f t="shared" si="7"/>
        <v>-657.98186719265368</v>
      </c>
      <c r="AJ11">
        <f t="shared" si="8"/>
        <v>14.758919394762415</v>
      </c>
      <c r="AK11">
        <f t="shared" si="30"/>
        <v>1.6737663093158175</v>
      </c>
      <c r="AL11">
        <f t="shared" si="9"/>
        <v>-641.54918148857541</v>
      </c>
      <c r="AN11">
        <f t="shared" si="10"/>
        <v>0</v>
      </c>
      <c r="AO11">
        <f t="shared" si="11"/>
        <v>0</v>
      </c>
      <c r="AP11">
        <f t="shared" si="12"/>
        <v>-28.752568414205705</v>
      </c>
      <c r="AQ11">
        <f t="shared" si="13"/>
        <v>-385.49416449328913</v>
      </c>
      <c r="AR11">
        <f t="shared" si="14"/>
        <v>-414.24673290749485</v>
      </c>
      <c r="AS11">
        <f t="shared" si="15"/>
        <v>9.2917973053128122</v>
      </c>
      <c r="AT11">
        <f t="shared" si="16"/>
        <v>1.0537558249788408</v>
      </c>
      <c r="AU11">
        <f t="shared" si="17"/>
        <v>-403.9011797772032</v>
      </c>
      <c r="AW11">
        <v>8</v>
      </c>
      <c r="AX11">
        <f>IF(Z11&gt;0, (R11*SUMPRODUCT(K11:$K$98, X11:$X$98)-K11*$AZ$3)/Z11, 0)</f>
        <v>1129.1262470062711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500000</v>
      </c>
      <c r="S12">
        <f t="shared" si="1"/>
        <v>1266.8862806727861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1031.3450239276235</v>
      </c>
      <c r="AC12">
        <f t="shared" si="2"/>
        <v>1144.0338010179476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-619.47996417147192</v>
      </c>
      <c r="AI12">
        <f t="shared" si="7"/>
        <v>-664.6313648327216</v>
      </c>
      <c r="AJ12">
        <f t="shared" si="8"/>
        <v>-112.68877709032404</v>
      </c>
      <c r="AK12">
        <f t="shared" si="30"/>
        <v>21.658245502480096</v>
      </c>
      <c r="AL12">
        <f t="shared" si="9"/>
        <v>-755.66189642056554</v>
      </c>
      <c r="AN12">
        <f t="shared" si="10"/>
        <v>0</v>
      </c>
      <c r="AO12">
        <f t="shared" si="11"/>
        <v>0</v>
      </c>
      <c r="AP12">
        <f t="shared" si="12"/>
        <v>-26.541589194633435</v>
      </c>
      <c r="AQ12">
        <f t="shared" si="13"/>
        <v>-364.15221859233401</v>
      </c>
      <c r="AR12">
        <f t="shared" si="14"/>
        <v>-390.69380778696745</v>
      </c>
      <c r="AS12">
        <f t="shared" si="15"/>
        <v>-66.242446182714247</v>
      </c>
      <c r="AT12">
        <f t="shared" si="16"/>
        <v>12.73148222169535</v>
      </c>
      <c r="AU12">
        <f t="shared" si="17"/>
        <v>-444.20477174798634</v>
      </c>
      <c r="AW12">
        <v>9</v>
      </c>
      <c r="AX12">
        <f>IF(Z12&gt;0, (R12*SUMPRODUCT(K12:$K$98, X12:$X$98)-K12*$AZ$3)/Z12, 0)</f>
        <v>1266.8862806727861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500000</v>
      </c>
      <c r="S13">
        <f t="shared" si="1"/>
        <v>1715.6839296341232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1144.0338010179476</v>
      </c>
      <c r="AC13">
        <f t="shared" si="2"/>
        <v>1531.6667055397247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-626.81657724983154</v>
      </c>
      <c r="AI13">
        <f t="shared" si="7"/>
        <v>-671.45378224674369</v>
      </c>
      <c r="AJ13">
        <f t="shared" si="8"/>
        <v>-387.63290452177716</v>
      </c>
      <c r="AK13">
        <f t="shared" si="30"/>
        <v>80.082366071256331</v>
      </c>
      <c r="AL13">
        <f t="shared" si="9"/>
        <v>-979.00432069726457</v>
      </c>
      <c r="AN13">
        <f t="shared" si="10"/>
        <v>0</v>
      </c>
      <c r="AO13">
        <f t="shared" si="11"/>
        <v>0</v>
      </c>
      <c r="AP13">
        <f t="shared" si="12"/>
        <v>-23.427970364981878</v>
      </c>
      <c r="AQ13">
        <f t="shared" si="13"/>
        <v>-328.9865527446056</v>
      </c>
      <c r="AR13">
        <f t="shared" si="14"/>
        <v>-352.41452310958744</v>
      </c>
      <c r="AS13">
        <f t="shared" si="15"/>
        <v>-203.45028771976783</v>
      </c>
      <c r="AT13">
        <f t="shared" si="16"/>
        <v>42.031469022417696</v>
      </c>
      <c r="AU13">
        <f t="shared" si="17"/>
        <v>-513.8333418069376</v>
      </c>
      <c r="AW13">
        <v>10</v>
      </c>
      <c r="AX13">
        <f>IF(Z13&gt;0, (R13*SUMPRODUCT(K13:$K$98, X13:$X$98)-K13*$AZ$3)/Z13, 0)</f>
        <v>1715.6839296341232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500000</v>
      </c>
      <c r="S14">
        <f t="shared" si="1"/>
        <v>2123.3131731755802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1531.6667055397247</v>
      </c>
      <c r="AC14">
        <f t="shared" si="2"/>
        <v>1873.9168698612866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-636.43101963727452</v>
      </c>
      <c r="AI14">
        <f t="shared" si="7"/>
        <v>-680.55820948225391</v>
      </c>
      <c r="AJ14">
        <f t="shared" si="8"/>
        <v>-342.2501643215619</v>
      </c>
      <c r="AK14">
        <f t="shared" si="30"/>
        <v>107.21666938778074</v>
      </c>
      <c r="AL14">
        <f t="shared" si="9"/>
        <v>-915.5917044160351</v>
      </c>
      <c r="AN14">
        <f t="shared" si="10"/>
        <v>0</v>
      </c>
      <c r="AO14">
        <f t="shared" si="11"/>
        <v>0</v>
      </c>
      <c r="AP14">
        <f t="shared" si="12"/>
        <v>-20.678828026051114</v>
      </c>
      <c r="AQ14">
        <f t="shared" si="13"/>
        <v>-298.24350138219683</v>
      </c>
      <c r="AR14">
        <f t="shared" si="14"/>
        <v>-318.922329408248</v>
      </c>
      <c r="AS14">
        <f t="shared" si="15"/>
        <v>-160.38484015765056</v>
      </c>
      <c r="AT14">
        <f t="shared" si="16"/>
        <v>50.243740323929863</v>
      </c>
      <c r="AU14">
        <f t="shared" si="17"/>
        <v>-429.06342924196872</v>
      </c>
      <c r="AW14">
        <v>11</v>
      </c>
      <c r="AX14">
        <f>IF(Z14&gt;0, (R14*SUMPRODUCT(K14:$K$98, X14:$X$98)-K14*$AZ$3)/Z14, 0)</f>
        <v>2123.3131731755802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50</v>
      </c>
      <c r="R15">
        <f t="shared" si="0"/>
        <v>500000</v>
      </c>
      <c r="S15">
        <f t="shared" si="1"/>
        <v>2493.0721185976563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1873.9168698612866</v>
      </c>
      <c r="AC15">
        <f t="shared" si="2"/>
        <v>2174.9918658595943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-652.00967772056276</v>
      </c>
      <c r="AI15">
        <f t="shared" si="7"/>
        <v>-695.63039469932028</v>
      </c>
      <c r="AJ15">
        <f t="shared" si="8"/>
        <v>-301.07499599830771</v>
      </c>
      <c r="AK15">
        <f t="shared" si="30"/>
        <v>131.17418089029007</v>
      </c>
      <c r="AL15">
        <f t="shared" si="9"/>
        <v>-865.53120980733797</v>
      </c>
      <c r="AN15">
        <f t="shared" si="10"/>
        <v>0</v>
      </c>
      <c r="AO15">
        <f t="shared" si="11"/>
        <v>0</v>
      </c>
      <c r="AP15">
        <f t="shared" si="12"/>
        <v>-18.251326205841941</v>
      </c>
      <c r="AQ15">
        <f t="shared" si="13"/>
        <v>-272.80710042521707</v>
      </c>
      <c r="AR15">
        <f t="shared" si="14"/>
        <v>-291.05842663105904</v>
      </c>
      <c r="AS15">
        <f t="shared" si="15"/>
        <v>-125.97266493954345</v>
      </c>
      <c r="AT15">
        <f t="shared" si="16"/>
        <v>54.884534941933389</v>
      </c>
      <c r="AU15">
        <f t="shared" si="17"/>
        <v>-362.14655662866909</v>
      </c>
      <c r="AW15">
        <v>12</v>
      </c>
      <c r="AX15">
        <f>IF(Z15&gt;0, (R15*SUMPRODUCT(K15:$K$98, X15:$X$98)-K15*$AZ$3)/Z15, 0)</f>
        <v>2493.0721185976563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500000</v>
      </c>
      <c r="S16">
        <f t="shared" si="1"/>
        <v>2826.3378498889806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2174.9918658595943</v>
      </c>
      <c r="AC16">
        <f t="shared" si="2"/>
        <v>2437.2905666669722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-670.43035443369251</v>
      </c>
      <c r="AI16">
        <f t="shared" si="7"/>
        <v>-713.54782120721904</v>
      </c>
      <c r="AJ16">
        <f t="shared" si="8"/>
        <v>-262.29870080737783</v>
      </c>
      <c r="AK16">
        <f t="shared" si="30"/>
        <v>152.24943061017163</v>
      </c>
      <c r="AL16">
        <f t="shared" si="9"/>
        <v>-823.59709140442521</v>
      </c>
      <c r="AN16">
        <f t="shared" si="10"/>
        <v>0</v>
      </c>
      <c r="AO16">
        <f t="shared" si="11"/>
        <v>0</v>
      </c>
      <c r="AP16">
        <f t="shared" si="12"/>
        <v>-16.107822763362634</v>
      </c>
      <c r="AQ16">
        <f t="shared" si="13"/>
        <v>-250.45936444083571</v>
      </c>
      <c r="AR16">
        <f t="shared" si="14"/>
        <v>-266.56718720419832</v>
      </c>
      <c r="AS16">
        <f t="shared" si="15"/>
        <v>-97.989545764772217</v>
      </c>
      <c r="AT16">
        <f t="shared" si="16"/>
        <v>56.87734061401914</v>
      </c>
      <c r="AU16">
        <f t="shared" si="17"/>
        <v>-307.6793923549514</v>
      </c>
      <c r="AW16">
        <v>13</v>
      </c>
      <c r="AX16">
        <f>IF(Z16&gt;0, (R16*SUMPRODUCT(K16:$K$98, X16:$X$98)-K16*$AZ$3)/Z16, 0)</f>
        <v>2826.3378498889806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500000</v>
      </c>
      <c r="S17">
        <f t="shared" si="1"/>
        <v>3126.1928235074283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2437.2905666669722</v>
      </c>
      <c r="AC17">
        <f t="shared" si="2"/>
        <v>2664.604239040953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-688.91493064470103</v>
      </c>
      <c r="AI17">
        <f t="shared" si="7"/>
        <v>-731.53233125742781</v>
      </c>
      <c r="AJ17">
        <f t="shared" si="8"/>
        <v>-227.31367237398081</v>
      </c>
      <c r="AK17">
        <f t="shared" si="30"/>
        <v>170.61033966668808</v>
      </c>
      <c r="AL17">
        <f t="shared" si="9"/>
        <v>-788.23566396472052</v>
      </c>
      <c r="AN17">
        <f t="shared" si="10"/>
        <v>0</v>
      </c>
      <c r="AO17">
        <f t="shared" si="11"/>
        <v>0</v>
      </c>
      <c r="AP17">
        <f t="shared" si="12"/>
        <v>-14.215185761167096</v>
      </c>
      <c r="AQ17">
        <f t="shared" si="13"/>
        <v>-229.79002876659439</v>
      </c>
      <c r="AR17">
        <f t="shared" si="14"/>
        <v>-244.00521452776147</v>
      </c>
      <c r="AS17">
        <f t="shared" si="15"/>
        <v>-75.821285024226725</v>
      </c>
      <c r="AT17">
        <f t="shared" si="16"/>
        <v>56.907686444243915</v>
      </c>
      <c r="AU17">
        <f t="shared" si="17"/>
        <v>-262.91881310774426</v>
      </c>
      <c r="AW17">
        <v>14</v>
      </c>
      <c r="AX17">
        <f>IF(Z17&gt;0, (R17*SUMPRODUCT(K17:$K$98, X17:$X$98)-K17*$AZ$3)/Z17, 0)</f>
        <v>3126.1928235074283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50</v>
      </c>
      <c r="R18">
        <f t="shared" si="0"/>
        <v>500000</v>
      </c>
      <c r="S18">
        <f t="shared" si="1"/>
        <v>3396.6880920157814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2664.604239040953</v>
      </c>
      <c r="AC18">
        <f t="shared" si="2"/>
        <v>2861.3972788590158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-708.2577284348946</v>
      </c>
      <c r="AI18">
        <f t="shared" si="7"/>
        <v>-750.3781292686507</v>
      </c>
      <c r="AJ18">
        <f t="shared" si="8"/>
        <v>-196.79303981806288</v>
      </c>
      <c r="AK18">
        <f t="shared" si="30"/>
        <v>186.52229673286672</v>
      </c>
      <c r="AL18">
        <f t="shared" si="9"/>
        <v>-760.64887235384685</v>
      </c>
      <c r="AN18">
        <f t="shared" si="10"/>
        <v>0</v>
      </c>
      <c r="AO18">
        <f t="shared" si="11"/>
        <v>0</v>
      </c>
      <c r="AP18">
        <f t="shared" si="12"/>
        <v>-12.544115816758316</v>
      </c>
      <c r="AQ18">
        <f t="shared" si="13"/>
        <v>-210.93025701885779</v>
      </c>
      <c r="AR18">
        <f t="shared" si="14"/>
        <v>-223.47437283561612</v>
      </c>
      <c r="AS18">
        <f t="shared" si="15"/>
        <v>-58.608052975396539</v>
      </c>
      <c r="AT18">
        <f t="shared" si="16"/>
        <v>55.54926463923195</v>
      </c>
      <c r="AU18">
        <f t="shared" si="17"/>
        <v>-226.5331611717807</v>
      </c>
      <c r="AW18">
        <v>15</v>
      </c>
      <c r="AX18">
        <f>IF(Z18&gt;0, (R18*SUMPRODUCT(K18:$K$98, X18:$X$98)-K18*$AZ$3)/Z18, 0)</f>
        <v>3396.6880920157814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500000</v>
      </c>
      <c r="S19">
        <f t="shared" si="1"/>
        <v>3641.1626490780377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2861.3972788590158</v>
      </c>
      <c r="AC19">
        <f t="shared" si="2"/>
        <v>3031.3447616478884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-731.41444241804891</v>
      </c>
      <c r="AI19">
        <f t="shared" si="7"/>
        <v>-773.04049779922559</v>
      </c>
      <c r="AJ19">
        <f t="shared" si="8"/>
        <v>-169.94748278887255</v>
      </c>
      <c r="AK19">
        <f t="shared" si="30"/>
        <v>200.29780952013112</v>
      </c>
      <c r="AL19">
        <f t="shared" si="9"/>
        <v>-742.69017106796696</v>
      </c>
      <c r="AN19">
        <f t="shared" si="10"/>
        <v>0</v>
      </c>
      <c r="AO19">
        <f t="shared" si="11"/>
        <v>0</v>
      </c>
      <c r="AP19">
        <f t="shared" si="12"/>
        <v>-11.068653562175594</v>
      </c>
      <c r="AQ19">
        <f t="shared" si="13"/>
        <v>-194.4881156612818</v>
      </c>
      <c r="AR19">
        <f t="shared" si="14"/>
        <v>-205.55676922345739</v>
      </c>
      <c r="AS19">
        <f t="shared" si="15"/>
        <v>-45.190201029820827</v>
      </c>
      <c r="AT19">
        <f t="shared" si="16"/>
        <v>53.260561024562229</v>
      </c>
      <c r="AU19">
        <f t="shared" si="17"/>
        <v>-197.48640922871596</v>
      </c>
      <c r="AW19">
        <v>16</v>
      </c>
      <c r="AX19">
        <f>IF(Z19&gt;0, (R19*SUMPRODUCT(K19:$K$98, X19:$X$98)-K19*$AZ$3)/Z19, 0)</f>
        <v>3641.1626490780377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500000</v>
      </c>
      <c r="S20">
        <f t="shared" si="1"/>
        <v>3861.6351901088874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3031.3447616478884</v>
      </c>
      <c r="AC20">
        <f t="shared" si="2"/>
        <v>3176.926056529222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-753.2846624238025</v>
      </c>
      <c r="AI20">
        <f t="shared" si="7"/>
        <v>-794.41912878492508</v>
      </c>
      <c r="AJ20">
        <f t="shared" si="8"/>
        <v>-145.58129488133363</v>
      </c>
      <c r="AK20">
        <f t="shared" si="30"/>
        <v>212.19413331535222</v>
      </c>
      <c r="AL20">
        <f t="shared" si="9"/>
        <v>-727.80629035090647</v>
      </c>
      <c r="AN20">
        <f t="shared" si="10"/>
        <v>0</v>
      </c>
      <c r="AO20">
        <f t="shared" si="11"/>
        <v>0</v>
      </c>
      <c r="AP20">
        <f t="shared" si="12"/>
        <v>-9.766014884679473</v>
      </c>
      <c r="AQ20">
        <f t="shared" si="13"/>
        <v>-178.84246172169981</v>
      </c>
      <c r="AR20">
        <f t="shared" si="14"/>
        <v>-188.60847660637927</v>
      </c>
      <c r="AS20">
        <f t="shared" si="15"/>
        <v>-34.563450520066908</v>
      </c>
      <c r="AT20">
        <f t="shared" si="16"/>
        <v>50.378459907722942</v>
      </c>
      <c r="AU20">
        <f t="shared" si="17"/>
        <v>-172.79346721872324</v>
      </c>
      <c r="AW20">
        <v>17</v>
      </c>
      <c r="AX20">
        <f>IF(Z20&gt;0, (R20*SUMPRODUCT(K20:$K$98, X20:$X$98)-K20*$AZ$3)/Z20, 0)</f>
        <v>3861.6351901088874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500000</v>
      </c>
      <c r="S21">
        <f t="shared" si="1"/>
        <v>4061.6316825602576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3176.926056529222</v>
      </c>
      <c r="AC21">
        <f t="shared" si="2"/>
        <v>3301.716997077715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-779.17317525901933</v>
      </c>
      <c r="AI21">
        <f t="shared" si="7"/>
        <v>-819.81837963900477</v>
      </c>
      <c r="AJ21">
        <f t="shared" si="8"/>
        <v>-124.79094054849293</v>
      </c>
      <c r="AK21">
        <f t="shared" si="30"/>
        <v>222.38482395704557</v>
      </c>
      <c r="AL21">
        <f t="shared" si="9"/>
        <v>-722.22449623045213</v>
      </c>
      <c r="AN21">
        <f t="shared" si="10"/>
        <v>0</v>
      </c>
      <c r="AO21">
        <f t="shared" si="11"/>
        <v>0</v>
      </c>
      <c r="AP21">
        <f t="shared" si="12"/>
        <v>-8.6159427256946159</v>
      </c>
      <c r="AQ21">
        <f t="shared" si="13"/>
        <v>-165.16859870275627</v>
      </c>
      <c r="AR21">
        <f t="shared" si="14"/>
        <v>-173.78454142845089</v>
      </c>
      <c r="AS21">
        <f t="shared" si="15"/>
        <v>-26.453098535305298</v>
      </c>
      <c r="AT21">
        <f t="shared" si="16"/>
        <v>47.140983432256803</v>
      </c>
      <c r="AU21">
        <f t="shared" si="17"/>
        <v>-153.09665653149938</v>
      </c>
      <c r="AW21">
        <v>18</v>
      </c>
      <c r="AX21">
        <f>IF(Z21&gt;0, (R21*SUMPRODUCT(K21:$K$98, X21:$X$98)-K21*$AZ$3)/Z21, 0)</f>
        <v>4061.6316825602576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500000</v>
      </c>
      <c r="S22">
        <f t="shared" si="1"/>
        <v>4242.7952068765217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3301.716997077715</v>
      </c>
      <c r="AC22">
        <f t="shared" si="2"/>
        <v>3407.6496504019165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-806.78657788847693</v>
      </c>
      <c r="AI22">
        <f t="shared" si="7"/>
        <v>-846.94465156687363</v>
      </c>
      <c r="AJ22">
        <f t="shared" si="8"/>
        <v>-105.93265332420151</v>
      </c>
      <c r="AK22">
        <f t="shared" si="30"/>
        <v>231.12018979544007</v>
      </c>
      <c r="AL22">
        <f t="shared" si="9"/>
        <v>-721.75711509563507</v>
      </c>
      <c r="AN22">
        <f t="shared" si="10"/>
        <v>0</v>
      </c>
      <c r="AO22">
        <f t="shared" si="11"/>
        <v>0</v>
      </c>
      <c r="AP22">
        <f t="shared" si="12"/>
        <v>-7.6006081174466464</v>
      </c>
      <c r="AQ22">
        <f t="shared" si="13"/>
        <v>-152.69827586986432</v>
      </c>
      <c r="AR22">
        <f t="shared" si="14"/>
        <v>-160.29888398731094</v>
      </c>
      <c r="AS22">
        <f t="shared" si="15"/>
        <v>-20.049581840169893</v>
      </c>
      <c r="AT22">
        <f t="shared" si="16"/>
        <v>43.743482437257292</v>
      </c>
      <c r="AU22">
        <f t="shared" si="17"/>
        <v>-136.60498339022354</v>
      </c>
      <c r="AW22">
        <v>19</v>
      </c>
      <c r="AX22">
        <f>IF(Z22&gt;0, (R22*SUMPRODUCT(K22:$K$98, X22:$X$98)-K22*$AZ$3)/Z22, 0)</f>
        <v>4242.7952068765217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500000</v>
      </c>
      <c r="S23">
        <f t="shared" si="1"/>
        <v>4407.3100505402726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3407.6496504019165</v>
      </c>
      <c r="AC23">
        <f t="shared" si="2"/>
        <v>3497.0060638418367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-836.99063483461578</v>
      </c>
      <c r="AI23">
        <f t="shared" si="7"/>
        <v>-876.66342871274503</v>
      </c>
      <c r="AJ23">
        <f t="shared" si="8"/>
        <v>-89.356413439920289</v>
      </c>
      <c r="AK23">
        <f t="shared" si="30"/>
        <v>238.53547552813419</v>
      </c>
      <c r="AL23">
        <f t="shared" si="9"/>
        <v>-727.48436662453116</v>
      </c>
      <c r="AN23">
        <f t="shared" si="10"/>
        <v>0</v>
      </c>
      <c r="AO23">
        <f t="shared" si="11"/>
        <v>0</v>
      </c>
      <c r="AP23">
        <f t="shared" si="12"/>
        <v>-6.7042504864370294</v>
      </c>
      <c r="AQ23">
        <f t="shared" si="13"/>
        <v>-141.44188805988389</v>
      </c>
      <c r="AR23">
        <f t="shared" si="14"/>
        <v>-148.14613854632094</v>
      </c>
      <c r="AS23">
        <f t="shared" si="15"/>
        <v>-15.100216539100522</v>
      </c>
      <c r="AT23">
        <f t="shared" si="16"/>
        <v>40.309779612561776</v>
      </c>
      <c r="AU23">
        <f t="shared" si="17"/>
        <v>-122.93657547285969</v>
      </c>
      <c r="AW23">
        <v>20</v>
      </c>
      <c r="AX23">
        <f>IF(Z23&gt;0, (R23*SUMPRODUCT(K23:$K$98, X23:$X$98)-K23*$AZ$3)/Z23, 0)</f>
        <v>4407.3100505402726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500000</v>
      </c>
      <c r="S24">
        <f t="shared" si="1"/>
        <v>4556.9739242464693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3497.0060638418367</v>
      </c>
      <c r="AC24">
        <f t="shared" si="2"/>
        <v>3571.6844340942589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-868.52949887404748</v>
      </c>
      <c r="AI24">
        <f t="shared" si="7"/>
        <v>-907.71871186350802</v>
      </c>
      <c r="AJ24">
        <f t="shared" si="8"/>
        <v>-74.678370252422155</v>
      </c>
      <c r="AK24">
        <f t="shared" si="30"/>
        <v>244.79042446892859</v>
      </c>
      <c r="AL24">
        <f t="shared" si="9"/>
        <v>-737.60665764700161</v>
      </c>
      <c r="AN24">
        <f t="shared" si="10"/>
        <v>0</v>
      </c>
      <c r="AO24">
        <f t="shared" si="11"/>
        <v>0</v>
      </c>
      <c r="AP24">
        <f t="shared" si="12"/>
        <v>-5.9129739480997641</v>
      </c>
      <c r="AQ24">
        <f t="shared" si="13"/>
        <v>-131.04606875824564</v>
      </c>
      <c r="AR24">
        <f t="shared" si="14"/>
        <v>-136.9590427063454</v>
      </c>
      <c r="AS24">
        <f t="shared" si="15"/>
        <v>-11.267673528117934</v>
      </c>
      <c r="AT24">
        <f t="shared" si="16"/>
        <v>36.934638187766794</v>
      </c>
      <c r="AU24">
        <f t="shared" si="17"/>
        <v>-111.29207804669653</v>
      </c>
      <c r="AW24">
        <v>21</v>
      </c>
      <c r="AX24">
        <f>IF(Z24&gt;0, (R24*SUMPRODUCT(K24:$K$98, X24:$X$98)-K24*$AZ$3)/Z24, 0)</f>
        <v>4556.9739242464693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500000</v>
      </c>
      <c r="S25">
        <f t="shared" si="1"/>
        <v>4696.435842765035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3571.6844340942589</v>
      </c>
      <c r="AC25">
        <f t="shared" si="2"/>
        <v>3633.6028816862863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-1126.3524543231529</v>
      </c>
      <c r="AI25">
        <f t="shared" si="7"/>
        <v>-1165.0371399372866</v>
      </c>
      <c r="AJ25">
        <f t="shared" si="8"/>
        <v>-61.918447592027405</v>
      </c>
      <c r="AK25">
        <f t="shared" si="30"/>
        <v>250.01791038659815</v>
      </c>
      <c r="AL25">
        <f t="shared" si="9"/>
        <v>-976.93767714271587</v>
      </c>
      <c r="AN25">
        <f t="shared" si="10"/>
        <v>0</v>
      </c>
      <c r="AO25">
        <f t="shared" si="11"/>
        <v>0</v>
      </c>
      <c r="AP25">
        <f t="shared" si="12"/>
        <v>-5.2114727674897754</v>
      </c>
      <c r="AQ25">
        <f t="shared" si="13"/>
        <v>-151.73847348408489</v>
      </c>
      <c r="AR25">
        <f t="shared" si="14"/>
        <v>-156.94994625157469</v>
      </c>
      <c r="AS25">
        <f t="shared" si="15"/>
        <v>-8.3414482580982483</v>
      </c>
      <c r="AT25">
        <f t="shared" si="16"/>
        <v>33.681585120299154</v>
      </c>
      <c r="AU25">
        <f t="shared" si="17"/>
        <v>-131.60980938937377</v>
      </c>
      <c r="AW25">
        <v>22</v>
      </c>
      <c r="AX25">
        <f>IF(Z25&gt;0, (R25*SUMPRODUCT(K25:$K$98, X25:$X$98)-K25*$AZ$3)/Z25, 0)</f>
        <v>4696.435842765035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50</v>
      </c>
      <c r="R26">
        <f t="shared" si="0"/>
        <v>500000</v>
      </c>
      <c r="S26">
        <f t="shared" si="1"/>
        <v>4788.3978893708463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3633.6028816862863</v>
      </c>
      <c r="AC26">
        <f t="shared" si="2"/>
        <v>3654.1541549435169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-1415.0505967011011</v>
      </c>
      <c r="AI26">
        <f t="shared" si="7"/>
        <v>-1453.2069303994233</v>
      </c>
      <c r="AJ26">
        <f t="shared" si="8"/>
        <v>-20.551273257230605</v>
      </c>
      <c r="AK26">
        <f t="shared" si="30"/>
        <v>254.35220171804008</v>
      </c>
      <c r="AL26">
        <f t="shared" si="9"/>
        <v>-1219.4060019386138</v>
      </c>
      <c r="AN26">
        <f t="shared" si="10"/>
        <v>0</v>
      </c>
      <c r="AO26">
        <f t="shared" si="11"/>
        <v>0</v>
      </c>
      <c r="AP26">
        <f t="shared" si="12"/>
        <v>-4.5895490595316266</v>
      </c>
      <c r="AQ26">
        <f t="shared" si="13"/>
        <v>-170.20618874514071</v>
      </c>
      <c r="AR26">
        <f t="shared" si="14"/>
        <v>-174.79573780467234</v>
      </c>
      <c r="AS26">
        <f t="shared" si="15"/>
        <v>-2.4719638316311188</v>
      </c>
      <c r="AT26">
        <f t="shared" si="16"/>
        <v>30.594184373541097</v>
      </c>
      <c r="AU26">
        <f t="shared" si="17"/>
        <v>-146.67351726276235</v>
      </c>
      <c r="AW26">
        <v>23</v>
      </c>
      <c r="AX26">
        <f>IF(Z26&gt;0, (R26*SUMPRODUCT(K26:$K$98, X26:$X$98)-K26*$AZ$3)/Z26, 0)</f>
        <v>4788.3978893708463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500000</v>
      </c>
      <c r="S27">
        <f t="shared" si="1"/>
        <v>4837.0117048902484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3654.1541549435169</v>
      </c>
      <c r="AC27">
        <f t="shared" si="2"/>
        <v>3637.7780972174082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-1712.010590403105</v>
      </c>
      <c r="AI27">
        <f t="shared" si="7"/>
        <v>-1749.6141597054036</v>
      </c>
      <c r="AJ27">
        <f t="shared" si="8"/>
        <v>16.376057726108684</v>
      </c>
      <c r="AK27">
        <f t="shared" si="30"/>
        <v>255.79079084604621</v>
      </c>
      <c r="AL27">
        <f t="shared" si="9"/>
        <v>-1477.4473111332486</v>
      </c>
      <c r="AN27">
        <f t="shared" si="10"/>
        <v>0</v>
      </c>
      <c r="AO27">
        <f t="shared" si="11"/>
        <v>0</v>
      </c>
      <c r="AP27">
        <f t="shared" si="12"/>
        <v>-4.0384473512057451</v>
      </c>
      <c r="AQ27">
        <f t="shared" si="13"/>
        <v>-183.86192487389647</v>
      </c>
      <c r="AR27">
        <f t="shared" si="14"/>
        <v>-187.90037222510222</v>
      </c>
      <c r="AS27">
        <f t="shared" si="15"/>
        <v>1.7587119567171843</v>
      </c>
      <c r="AT27">
        <f t="shared" si="16"/>
        <v>27.470733787281496</v>
      </c>
      <c r="AU27">
        <f t="shared" si="17"/>
        <v>-158.67092648110352</v>
      </c>
      <c r="AW27">
        <v>24</v>
      </c>
      <c r="AX27">
        <f>IF(Z27&gt;0, (R27*SUMPRODUCT(K27:$K$98, X27:$X$98)-K27*$AZ$3)/Z27, 0)</f>
        <v>4837.0117048902484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500000</v>
      </c>
      <c r="S28">
        <f t="shared" si="1"/>
        <v>4849.8374960815636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3637.7780972174082</v>
      </c>
      <c r="AC28">
        <f t="shared" si="2"/>
        <v>3591.2645036105046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-2029.4766683872376</v>
      </c>
      <c r="AI28">
        <f t="shared" si="7"/>
        <v>-2066.5012543296748</v>
      </c>
      <c r="AJ28">
        <f t="shared" si="8"/>
        <v>46.513593606903669</v>
      </c>
      <c r="AK28">
        <f t="shared" si="30"/>
        <v>254.6444668052186</v>
      </c>
      <c r="AL28">
        <f t="shared" si="9"/>
        <v>-1765.3431939175525</v>
      </c>
      <c r="AN28">
        <f t="shared" si="10"/>
        <v>0</v>
      </c>
      <c r="AO28">
        <f t="shared" si="11"/>
        <v>0</v>
      </c>
      <c r="AP28">
        <f t="shared" si="12"/>
        <v>-3.5502386143829594</v>
      </c>
      <c r="AQ28">
        <f t="shared" si="13"/>
        <v>-194.60383557832719</v>
      </c>
      <c r="AR28">
        <f t="shared" si="14"/>
        <v>-198.15407419271017</v>
      </c>
      <c r="AS28">
        <f t="shared" si="15"/>
        <v>4.4601270186703541</v>
      </c>
      <c r="AT28">
        <f t="shared" si="16"/>
        <v>24.417521384206509</v>
      </c>
      <c r="AU28">
        <f t="shared" si="17"/>
        <v>-169.2764257898333</v>
      </c>
      <c r="AW28">
        <v>25</v>
      </c>
      <c r="AX28">
        <f>IF(Z28&gt;0, (R28*SUMPRODUCT(K28:$K$98, X28:$X$98)-K28*$AZ$3)/Z28, 0)</f>
        <v>4849.8374960815636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500000</v>
      </c>
      <c r="S29">
        <f t="shared" si="1"/>
        <v>4831.7575366430929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3591.2645036105046</v>
      </c>
      <c r="AC29">
        <f t="shared" si="2"/>
        <v>3519.2931066634214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-2359.863062160844</v>
      </c>
      <c r="AI29">
        <f t="shared" si="7"/>
        <v>-2396.2814159376408</v>
      </c>
      <c r="AJ29">
        <f t="shared" si="8"/>
        <v>71.971396947083122</v>
      </c>
      <c r="AK29">
        <f t="shared" si="30"/>
        <v>251.38851525273535</v>
      </c>
      <c r="AL29">
        <f t="shared" si="9"/>
        <v>-2072.9215037378221</v>
      </c>
      <c r="AN29">
        <f t="shared" si="10"/>
        <v>0</v>
      </c>
      <c r="AO29">
        <f t="shared" si="11"/>
        <v>0</v>
      </c>
      <c r="AP29">
        <f t="shared" si="12"/>
        <v>-3.1179534046564443</v>
      </c>
      <c r="AQ29">
        <f t="shared" si="13"/>
        <v>-202.03941985635282</v>
      </c>
      <c r="AR29">
        <f t="shared" si="14"/>
        <v>-205.15737326100927</v>
      </c>
      <c r="AS29">
        <f t="shared" si="15"/>
        <v>6.1618233356833922</v>
      </c>
      <c r="AT29">
        <f t="shared" si="16"/>
        <v>21.522600440088912</v>
      </c>
      <c r="AU29">
        <f t="shared" si="17"/>
        <v>-177.47294948523697</v>
      </c>
      <c r="AW29">
        <v>26</v>
      </c>
      <c r="AX29">
        <f>IF(Z29&gt;0, (R29*SUMPRODUCT(K29:$K$98, X29:$X$98)-K29*$AZ$3)/Z29, 0)</f>
        <v>4831.7575366430929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500000</v>
      </c>
      <c r="S30">
        <f t="shared" si="1"/>
        <v>4788.4883048757983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3519.2931066634214</v>
      </c>
      <c r="AC30">
        <f t="shared" si="2"/>
        <v>3426.7469355849648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-2730.7694393022807</v>
      </c>
      <c r="AI30">
        <f t="shared" si="7"/>
        <v>-2766.5505325973791</v>
      </c>
      <c r="AJ30">
        <f t="shared" si="8"/>
        <v>92.546171078456609</v>
      </c>
      <c r="AK30">
        <f t="shared" si="30"/>
        <v>246.35051746643953</v>
      </c>
      <c r="AL30">
        <f t="shared" si="9"/>
        <v>-2427.6538440524828</v>
      </c>
      <c r="AN30">
        <f t="shared" si="10"/>
        <v>0</v>
      </c>
      <c r="AO30">
        <f t="shared" si="11"/>
        <v>0</v>
      </c>
      <c r="AP30">
        <f t="shared" si="12"/>
        <v>-2.7351735872350735</v>
      </c>
      <c r="AQ30">
        <f t="shared" si="13"/>
        <v>-208.74511523748012</v>
      </c>
      <c r="AR30">
        <f t="shared" si="14"/>
        <v>-211.48028882471519</v>
      </c>
      <c r="AS30">
        <f t="shared" si="15"/>
        <v>7.0744021331569904</v>
      </c>
      <c r="AT30">
        <f t="shared" si="16"/>
        <v>18.831493577313459</v>
      </c>
      <c r="AU30">
        <f t="shared" si="17"/>
        <v>-185.57439311424471</v>
      </c>
      <c r="AW30">
        <v>27</v>
      </c>
      <c r="AX30">
        <f>IF(Z30&gt;0, (R30*SUMPRODUCT(K30:$K$98, X30:$X$98)-K30*$AZ$3)/Z30, 0)</f>
        <v>4788.4883048757983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500000</v>
      </c>
      <c r="S31">
        <f t="shared" si="1"/>
        <v>4722.0744167864614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3426.7469355849648</v>
      </c>
      <c r="AC31">
        <f t="shared" si="2"/>
        <v>3315.7636496134623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-3140.9774376985447</v>
      </c>
      <c r="AI31">
        <f t="shared" si="7"/>
        <v>-3176.0866223169223</v>
      </c>
      <c r="AJ31">
        <f t="shared" si="8"/>
        <v>110.98328597150248</v>
      </c>
      <c r="AK31">
        <f t="shared" si="30"/>
        <v>239.87228549094755</v>
      </c>
      <c r="AL31">
        <f t="shared" si="9"/>
        <v>-2825.2310508544724</v>
      </c>
      <c r="AN31">
        <f t="shared" si="10"/>
        <v>0</v>
      </c>
      <c r="AO31">
        <f t="shared" si="11"/>
        <v>0</v>
      </c>
      <c r="AP31">
        <f t="shared" si="12"/>
        <v>-2.3962603868742138</v>
      </c>
      <c r="AQ31">
        <f t="shared" si="13"/>
        <v>-214.3769469964557</v>
      </c>
      <c r="AR31">
        <f t="shared" si="14"/>
        <v>-216.77320738332995</v>
      </c>
      <c r="AS31">
        <f t="shared" si="15"/>
        <v>7.5747943072263277</v>
      </c>
      <c r="AT31">
        <f t="shared" si="16"/>
        <v>16.371683417850416</v>
      </c>
      <c r="AU31">
        <f t="shared" si="17"/>
        <v>-192.82672965825319</v>
      </c>
      <c r="AW31">
        <v>28</v>
      </c>
      <c r="AX31">
        <f>IF(Z31&gt;0, (R31*SUMPRODUCT(K31:$K$98, X31:$X$98)-K31*$AZ$3)/Z31, 0)</f>
        <v>4722.0744167864614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50</v>
      </c>
      <c r="R32">
        <f t="shared" si="0"/>
        <v>500000</v>
      </c>
      <c r="S32">
        <f t="shared" si="1"/>
        <v>4634.6829424335901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3315.7636496134623</v>
      </c>
      <c r="AC32">
        <f t="shared" si="2"/>
        <v>3188.6740501759182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-3579.613092462067</v>
      </c>
      <c r="AI32">
        <f t="shared" si="7"/>
        <v>-3614.0132239250147</v>
      </c>
      <c r="AJ32">
        <f t="shared" si="8"/>
        <v>127.08959943754417</v>
      </c>
      <c r="AK32">
        <f t="shared" si="30"/>
        <v>232.10345547294239</v>
      </c>
      <c r="AL32">
        <f t="shared" si="9"/>
        <v>-3254.8201690145283</v>
      </c>
      <c r="AN32">
        <f t="shared" si="10"/>
        <v>0</v>
      </c>
      <c r="AO32">
        <f t="shared" si="11"/>
        <v>0</v>
      </c>
      <c r="AP32">
        <f t="shared" si="12"/>
        <v>-2.0963092203834224</v>
      </c>
      <c r="AQ32">
        <f t="shared" si="13"/>
        <v>-218.13800157176735</v>
      </c>
      <c r="AR32">
        <f t="shared" si="14"/>
        <v>-220.23431079215078</v>
      </c>
      <c r="AS32">
        <f t="shared" si="15"/>
        <v>7.7447116561958635</v>
      </c>
      <c r="AT32">
        <f t="shared" si="16"/>
        <v>14.14414983602194</v>
      </c>
      <c r="AU32">
        <f t="shared" si="17"/>
        <v>-198.34544929993299</v>
      </c>
      <c r="AW32">
        <v>29</v>
      </c>
      <c r="AX32">
        <f>IF(Z32&gt;0, (R32*SUMPRODUCT(K32:$K$98, X32:$X$98)-K32*$AZ$3)/Z32, 0)</f>
        <v>4634.6829424335901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500000</v>
      </c>
      <c r="S33">
        <f t="shared" si="1"/>
        <v>4529.6678539205423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3188.6740501759182</v>
      </c>
      <c r="AC33">
        <f t="shared" si="2"/>
        <v>3048.4711803531745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-4060.7810626106852</v>
      </c>
      <c r="AI33">
        <f t="shared" si="7"/>
        <v>-4094.4311146527421</v>
      </c>
      <c r="AJ33">
        <f t="shared" si="8"/>
        <v>140.20286982274365</v>
      </c>
      <c r="AK33">
        <f t="shared" si="30"/>
        <v>223.20718351231429</v>
      </c>
      <c r="AL33">
        <f t="shared" si="9"/>
        <v>-3731.0210613176841</v>
      </c>
      <c r="AN33">
        <f t="shared" si="10"/>
        <v>0</v>
      </c>
      <c r="AO33">
        <f t="shared" si="11"/>
        <v>0</v>
      </c>
      <c r="AP33">
        <f t="shared" si="12"/>
        <v>-1.8308929813176797</v>
      </c>
      <c r="AQ33">
        <f t="shared" si="13"/>
        <v>-220.94633128380667</v>
      </c>
      <c r="AR33">
        <f t="shared" si="14"/>
        <v>-222.77722426512435</v>
      </c>
      <c r="AS33">
        <f t="shared" si="15"/>
        <v>7.6284116885831219</v>
      </c>
      <c r="AT33">
        <f t="shared" si="16"/>
        <v>12.144660732221633</v>
      </c>
      <c r="AU33">
        <f t="shared" si="17"/>
        <v>-203.00415184431961</v>
      </c>
      <c r="AW33">
        <v>30</v>
      </c>
      <c r="AX33">
        <f>IF(Z33&gt;0, (R33*SUMPRODUCT(K33:$K$98, X33:$X$98)-K33*$AZ$3)/Z33, 0)</f>
        <v>4529.6678539205423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500000</v>
      </c>
      <c r="S34">
        <f t="shared" si="1"/>
        <v>4408.9404766430571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3048.4711803531745</v>
      </c>
      <c r="AC34">
        <f t="shared" si="2"/>
        <v>2897.1097881309988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-4586.0821406828791</v>
      </c>
      <c r="AI34">
        <f t="shared" si="7"/>
        <v>-4618.9370839904468</v>
      </c>
      <c r="AJ34">
        <f t="shared" si="8"/>
        <v>151.36139222217571</v>
      </c>
      <c r="AK34">
        <f t="shared" si="30"/>
        <v>213.39298262472224</v>
      </c>
      <c r="AL34">
        <f t="shared" si="9"/>
        <v>-4254.1827091435489</v>
      </c>
      <c r="AN34">
        <f t="shared" si="10"/>
        <v>0</v>
      </c>
      <c r="AO34">
        <f t="shared" si="11"/>
        <v>0</v>
      </c>
      <c r="AP34">
        <f t="shared" si="12"/>
        <v>-1.5960993438603426</v>
      </c>
      <c r="AQ34">
        <f t="shared" si="13"/>
        <v>-222.79273554392222</v>
      </c>
      <c r="AR34">
        <f t="shared" si="14"/>
        <v>-224.38883488778254</v>
      </c>
      <c r="AS34">
        <f t="shared" si="15"/>
        <v>7.3531649879898913</v>
      </c>
      <c r="AT34">
        <f t="shared" si="16"/>
        <v>10.366671351804298</v>
      </c>
      <c r="AU34">
        <f t="shared" si="17"/>
        <v>-206.66899854798837</v>
      </c>
      <c r="AW34">
        <v>31</v>
      </c>
      <c r="AX34">
        <f>IF(Z34&gt;0, (R34*SUMPRODUCT(K34:$K$98, X34:$X$98)-K34*$AZ$3)/Z34, 0)</f>
        <v>4408.9404766430571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4273.5417903443849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2897.1097881309988</v>
      </c>
      <c r="AC35">
        <f t="shared" ref="AC35:AC66" si="33">S35*Z35</f>
        <v>2736.446462463533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-5102.5133148226842</v>
      </c>
      <c r="AI35">
        <f t="shared" ref="AI35:AI66" si="38">SUM(AE35:AH35)</f>
        <v>-5134.5294573656947</v>
      </c>
      <c r="AJ35">
        <f t="shared" ref="AJ35:AJ66" si="39">AB35-AC35</f>
        <v>160.66332566746587</v>
      </c>
      <c r="AK35">
        <f t="shared" si="30"/>
        <v>202.79768516916994</v>
      </c>
      <c r="AL35">
        <f t="shared" ref="AL35:AL66" si="40">SUM(AI35:AK35)</f>
        <v>-4771.0684465290587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-1.3887055754295254</v>
      </c>
      <c r="AQ35">
        <f t="shared" ref="AQ35:AQ66" si="44">AH35*$K35</f>
        <v>-221.32237447027049</v>
      </c>
      <c r="AR35">
        <f t="shared" ref="AR35:AR66" si="45">AI35*$K35</f>
        <v>-222.71108004570002</v>
      </c>
      <c r="AS35">
        <f t="shared" ref="AS35:AS66" si="46">AJ35*$K35</f>
        <v>6.9687988120908173</v>
      </c>
      <c r="AT35">
        <f t="shared" ref="AT35:AT66" si="47">AK35*$K35</f>
        <v>8.7963837523616117</v>
      </c>
      <c r="AU35">
        <f t="shared" ref="AU35:AU66" si="48">AL35*$K35</f>
        <v>-206.94589748124758</v>
      </c>
      <c r="AW35">
        <v>32</v>
      </c>
      <c r="AX35">
        <f>IF(Z35&gt;0, (R35*SUMPRODUCT(K35:$K$98, X35:$X$98)-K35*$AZ$3)/Z35, 0)</f>
        <v>4273.5417903443849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500000</v>
      </c>
      <c r="S36">
        <f t="shared" si="32"/>
        <v>4128.3284988825644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2736.446462463533</v>
      </c>
      <c r="AC36">
        <f t="shared" si="33"/>
        <v>2570.596775382955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-5623.54323118921</v>
      </c>
      <c r="AI36">
        <f t="shared" si="38"/>
        <v>-5654.6768579836707</v>
      </c>
      <c r="AJ36">
        <f t="shared" si="39"/>
        <v>165.84968708057795</v>
      </c>
      <c r="AK36">
        <f t="shared" si="30"/>
        <v>191.55125237244732</v>
      </c>
      <c r="AL36">
        <f t="shared" si="40"/>
        <v>-5297.275918530645</v>
      </c>
      <c r="AN36">
        <f t="shared" si="41"/>
        <v>0</v>
      </c>
      <c r="AO36">
        <f t="shared" si="42"/>
        <v>0</v>
      </c>
      <c r="AP36">
        <f t="shared" si="43"/>
        <v>-1.2057377733839434</v>
      </c>
      <c r="AQ36">
        <f t="shared" si="44"/>
        <v>-217.78762040369543</v>
      </c>
      <c r="AR36">
        <f t="shared" si="45"/>
        <v>-218.99335817707936</v>
      </c>
      <c r="AS36">
        <f t="shared" si="46"/>
        <v>6.4229983142386704</v>
      </c>
      <c r="AT36">
        <f t="shared" si="47"/>
        <v>7.4183641388529038</v>
      </c>
      <c r="AU36">
        <f t="shared" si="48"/>
        <v>-205.15199572398777</v>
      </c>
      <c r="AW36">
        <v>33</v>
      </c>
      <c r="AX36">
        <f>IF(Z36&gt;0, (R36*SUMPRODUCT(K36:$K$98, X36:$X$98)-K36*$AZ$3)/Z36, 0)</f>
        <v>4128.3284988825644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500000</v>
      </c>
      <c r="S37">
        <f t="shared" si="32"/>
        <v>3976.6411666871641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2570.596775382955</v>
      </c>
      <c r="AC37">
        <f t="shared" si="33"/>
        <v>2402.3383401486285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-6166.692565698344</v>
      </c>
      <c r="AI37">
        <f t="shared" si="38"/>
        <v>-6196.8981869682902</v>
      </c>
      <c r="AJ37">
        <f t="shared" si="39"/>
        <v>168.2584352343265</v>
      </c>
      <c r="AK37">
        <f t="shared" si="30"/>
        <v>179.94177427680685</v>
      </c>
      <c r="AL37">
        <f t="shared" si="40"/>
        <v>-5848.6979774571573</v>
      </c>
      <c r="AN37">
        <f t="shared" si="41"/>
        <v>0</v>
      </c>
      <c r="AO37">
        <f t="shared" si="42"/>
        <v>0</v>
      </c>
      <c r="AP37">
        <f t="shared" si="43"/>
        <v>-1.0444626197831268</v>
      </c>
      <c r="AQ37">
        <f t="shared" si="44"/>
        <v>-213.23447761608617</v>
      </c>
      <c r="AR37">
        <f t="shared" si="45"/>
        <v>-214.27894023586927</v>
      </c>
      <c r="AS37">
        <f t="shared" si="46"/>
        <v>5.8181106256638291</v>
      </c>
      <c r="AT37">
        <f t="shared" si="47"/>
        <v>6.2221020150501749</v>
      </c>
      <c r="AU37">
        <f t="shared" si="48"/>
        <v>-202.2387275951553</v>
      </c>
      <c r="AW37">
        <v>34</v>
      </c>
      <c r="AX37">
        <f>IF(Z37&gt;0, (R37*SUMPRODUCT(K37:$K$98, X37:$X$98)-K37*$AZ$3)/Z37, 0)</f>
        <v>3976.6411666871641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500000</v>
      </c>
      <c r="S38">
        <f t="shared" si="32"/>
        <v>3821.0141194529683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2402.3383401486285</v>
      </c>
      <c r="AC38">
        <f t="shared" si="33"/>
        <v>2233.3263492909064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-6793.0312739810579</v>
      </c>
      <c r="AI38">
        <f t="shared" si="38"/>
        <v>-6822.2555359109074</v>
      </c>
      <c r="AJ38">
        <f t="shared" si="39"/>
        <v>169.01199085772214</v>
      </c>
      <c r="AK38">
        <f t="shared" si="30"/>
        <v>168.16368381040402</v>
      </c>
      <c r="AL38">
        <f t="shared" si="40"/>
        <v>-6485.0798612427807</v>
      </c>
      <c r="AN38">
        <f t="shared" si="41"/>
        <v>0</v>
      </c>
      <c r="AO38">
        <f t="shared" si="42"/>
        <v>0</v>
      </c>
      <c r="AP38">
        <f t="shared" si="43"/>
        <v>-0.90225782643974983</v>
      </c>
      <c r="AQ38">
        <f t="shared" si="44"/>
        <v>-209.72524975692477</v>
      </c>
      <c r="AR38">
        <f t="shared" si="45"/>
        <v>-210.62750758336452</v>
      </c>
      <c r="AS38">
        <f t="shared" si="46"/>
        <v>5.2180065960122795</v>
      </c>
      <c r="AT38">
        <f t="shared" si="47"/>
        <v>5.1918163136193822</v>
      </c>
      <c r="AU38">
        <f t="shared" si="48"/>
        <v>-200.21768467373283</v>
      </c>
      <c r="AW38">
        <v>35</v>
      </c>
      <c r="AX38">
        <f>IF(Z38&gt;0, (R38*SUMPRODUCT(K38:$K$98, X38:$X$98)-K38*$AZ$3)/Z38, 0)</f>
        <v>3821.0141194529683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500000</v>
      </c>
      <c r="S39">
        <f t="shared" si="32"/>
        <v>3659.0919037228159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2233.3263492909064</v>
      </c>
      <c r="AC39">
        <f t="shared" si="33"/>
        <v>2063.0854627110934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-7407.9704838116622</v>
      </c>
      <c r="AI39">
        <f t="shared" si="38"/>
        <v>-7436.1617060738317</v>
      </c>
      <c r="AJ39">
        <f t="shared" si="39"/>
        <v>170.24088657981292</v>
      </c>
      <c r="AK39">
        <f t="shared" si="30"/>
        <v>156.33284445036347</v>
      </c>
      <c r="AL39">
        <f t="shared" si="40"/>
        <v>-7109.5879750436552</v>
      </c>
      <c r="AN39">
        <f t="shared" si="41"/>
        <v>0</v>
      </c>
      <c r="AO39">
        <f t="shared" si="42"/>
        <v>0</v>
      </c>
      <c r="AP39">
        <f t="shared" si="43"/>
        <v>-0.77711087965203474</v>
      </c>
      <c r="AQ39">
        <f t="shared" si="44"/>
        <v>-204.20591933101144</v>
      </c>
      <c r="AR39">
        <f t="shared" si="45"/>
        <v>-204.98303021066349</v>
      </c>
      <c r="AS39">
        <f t="shared" si="46"/>
        <v>4.6928098360712882</v>
      </c>
      <c r="AT39">
        <f t="shared" si="47"/>
        <v>4.3094248677665368</v>
      </c>
      <c r="AU39">
        <f t="shared" si="48"/>
        <v>-195.98079550682564</v>
      </c>
      <c r="AW39">
        <v>36</v>
      </c>
      <c r="AX39">
        <f>IF(Z39&gt;0, (R39*SUMPRODUCT(K39:$K$98, X39:$X$98)-K39*$AZ$3)/Z39, 0)</f>
        <v>3659.0919037228159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500000</v>
      </c>
      <c r="S40">
        <f t="shared" si="32"/>
        <v>3492.8572370126117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2063.0854627110934</v>
      </c>
      <c r="AC40">
        <f t="shared" si="33"/>
        <v>1894.1334390739319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-7949.2616203841808</v>
      </c>
      <c r="AI40">
        <f t="shared" si="38"/>
        <v>-7976.3760042616905</v>
      </c>
      <c r="AJ40">
        <f t="shared" si="39"/>
        <v>168.95202363716157</v>
      </c>
      <c r="AK40">
        <f t="shared" ref="AK40:AK71" si="61">G40*SUM(AB40:AB40, AE40:AF40)</f>
        <v>144.41598238977656</v>
      </c>
      <c r="AL40">
        <f t="shared" si="40"/>
        <v>-7663.0079982347524</v>
      </c>
      <c r="AN40">
        <f t="shared" si="41"/>
        <v>0</v>
      </c>
      <c r="AO40">
        <f t="shared" si="42"/>
        <v>0</v>
      </c>
      <c r="AP40">
        <f t="shared" si="43"/>
        <v>-0.66734559983403208</v>
      </c>
      <c r="AQ40">
        <f t="shared" si="44"/>
        <v>-195.64909858391462</v>
      </c>
      <c r="AR40">
        <f t="shared" si="45"/>
        <v>-196.31644418374864</v>
      </c>
      <c r="AS40">
        <f t="shared" si="46"/>
        <v>4.1582869840106431</v>
      </c>
      <c r="AT40">
        <f t="shared" si="47"/>
        <v>3.5544001600370949</v>
      </c>
      <c r="AU40">
        <f t="shared" si="48"/>
        <v>-188.60375703970092</v>
      </c>
      <c r="AW40">
        <v>37</v>
      </c>
      <c r="AX40">
        <f>IF(Z40&gt;0, (R40*SUMPRODUCT(K40:$K$98, X40:$X$98)-K40*$AZ$3)/Z40, 0)</f>
        <v>3492.8572370126117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500000</v>
      </c>
      <c r="S41">
        <f t="shared" si="32"/>
        <v>3327.6530337493882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1894.1334390739319</v>
      </c>
      <c r="AC41">
        <f t="shared" si="33"/>
        <v>1729.9610330738114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-8495.2892269579243</v>
      </c>
      <c r="AI41">
        <f t="shared" si="38"/>
        <v>-8521.2829380739622</v>
      </c>
      <c r="AJ41">
        <f t="shared" si="39"/>
        <v>164.17240600012042</v>
      </c>
      <c r="AK41">
        <f t="shared" si="61"/>
        <v>132.58934073517526</v>
      </c>
      <c r="AL41">
        <f t="shared" si="40"/>
        <v>-8224.5211913386665</v>
      </c>
      <c r="AN41">
        <f t="shared" si="41"/>
        <v>0</v>
      </c>
      <c r="AO41">
        <f t="shared" si="42"/>
        <v>0</v>
      </c>
      <c r="AP41">
        <f t="shared" si="43"/>
        <v>-0.57121726605023759</v>
      </c>
      <c r="AQ41">
        <f t="shared" si="44"/>
        <v>-186.68576660201435</v>
      </c>
      <c r="AR41">
        <f t="shared" si="45"/>
        <v>-187.25698386806457</v>
      </c>
      <c r="AS41">
        <f t="shared" si="46"/>
        <v>3.6077231334011435</v>
      </c>
      <c r="AT41">
        <f t="shared" si="47"/>
        <v>2.9136786349610269</v>
      </c>
      <c r="AU41">
        <f t="shared" si="48"/>
        <v>-180.73558209970241</v>
      </c>
      <c r="AW41">
        <v>38</v>
      </c>
      <c r="AX41">
        <f>IF(Z41&gt;0, (R41*SUMPRODUCT(K41:$K$98, X41:$X$98)-K41*$AZ$3)/Z41, 0)</f>
        <v>3327.6530337493882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500000</v>
      </c>
      <c r="S42">
        <f t="shared" si="32"/>
        <v>3163.9302981839064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1729.9610330738114</v>
      </c>
      <c r="AC42">
        <f t="shared" si="33"/>
        <v>1571.3794562787557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-9010.6107847880448</v>
      </c>
      <c r="AI42">
        <f t="shared" si="38"/>
        <v>-9035.4434977144447</v>
      </c>
      <c r="AJ42">
        <f t="shared" si="39"/>
        <v>158.58157679505575</v>
      </c>
      <c r="AK42">
        <f t="shared" si="61"/>
        <v>121.09727231516682</v>
      </c>
      <c r="AL42">
        <f t="shared" si="40"/>
        <v>-8755.7646486042231</v>
      </c>
      <c r="AN42">
        <f t="shared" si="41"/>
        <v>0</v>
      </c>
      <c r="AO42">
        <f t="shared" si="42"/>
        <v>0</v>
      </c>
      <c r="AP42">
        <f t="shared" si="43"/>
        <v>-0.4872357917619245</v>
      </c>
      <c r="AQ42">
        <f t="shared" si="44"/>
        <v>-176.79470193196201</v>
      </c>
      <c r="AR42">
        <f t="shared" si="45"/>
        <v>-177.28193772372393</v>
      </c>
      <c r="AS42">
        <f t="shared" si="46"/>
        <v>3.1114852556626014</v>
      </c>
      <c r="AT42">
        <f t="shared" si="47"/>
        <v>2.3760160853776306</v>
      </c>
      <c r="AU42">
        <f t="shared" si="48"/>
        <v>-171.79443638268373</v>
      </c>
      <c r="AW42">
        <v>39</v>
      </c>
      <c r="AX42">
        <f>IF(Z42&gt;0, (R42*SUMPRODUCT(K42:$K$98, X42:$X$98)-K42*$AZ$3)/Z42, 0)</f>
        <v>3163.9302981839064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500000</v>
      </c>
      <c r="S43">
        <f t="shared" si="32"/>
        <v>3003.7922442649829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1571.3794562787557</v>
      </c>
      <c r="AC43">
        <f t="shared" si="33"/>
        <v>1419.6777809601499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-9529.6149223066477</v>
      </c>
      <c r="AI43">
        <f t="shared" si="38"/>
        <v>-9553.2463466115514</v>
      </c>
      <c r="AJ43">
        <f t="shared" si="39"/>
        <v>151.70167531860579</v>
      </c>
      <c r="AK43">
        <f t="shared" si="61"/>
        <v>109.99656193951292</v>
      </c>
      <c r="AL43">
        <f t="shared" si="40"/>
        <v>-9291.5481093534327</v>
      </c>
      <c r="AN43">
        <f t="shared" si="41"/>
        <v>0</v>
      </c>
      <c r="AO43">
        <f t="shared" si="42"/>
        <v>0</v>
      </c>
      <c r="AP43">
        <f t="shared" si="43"/>
        <v>-0.41398717856089357</v>
      </c>
      <c r="AQ43">
        <f t="shared" si="44"/>
        <v>-166.94458800093227</v>
      </c>
      <c r="AR43">
        <f t="shared" si="45"/>
        <v>-167.35857517949316</v>
      </c>
      <c r="AS43">
        <f t="shared" si="46"/>
        <v>2.6575862604724985</v>
      </c>
      <c r="AT43">
        <f t="shared" si="47"/>
        <v>1.9269751048939718</v>
      </c>
      <c r="AU43">
        <f t="shared" si="48"/>
        <v>-162.77401381412668</v>
      </c>
      <c r="AW43">
        <v>40</v>
      </c>
      <c r="AX43">
        <f>IF(Z43&gt;0, (R43*SUMPRODUCT(K43:$K$98, X43:$X$98)-K43*$AZ$3)/Z43, 0)</f>
        <v>3003.7922442649829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500000</v>
      </c>
      <c r="S44">
        <f t="shared" si="32"/>
        <v>2847.9304877372119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1419.6777809601499</v>
      </c>
      <c r="AC44">
        <f t="shared" si="33"/>
        <v>1275.1376810068571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-10080.17285233726</v>
      </c>
      <c r="AI44">
        <f t="shared" si="38"/>
        <v>-10102.559945113882</v>
      </c>
      <c r="AJ44">
        <f t="shared" si="39"/>
        <v>144.54009995329284</v>
      </c>
      <c r="AK44">
        <f t="shared" si="61"/>
        <v>99.377444667210497</v>
      </c>
      <c r="AL44">
        <f t="shared" si="40"/>
        <v>-9858.6424004933797</v>
      </c>
      <c r="AN44">
        <f t="shared" si="41"/>
        <v>0</v>
      </c>
      <c r="AO44">
        <f t="shared" si="42"/>
        <v>0</v>
      </c>
      <c r="AP44">
        <f t="shared" si="43"/>
        <v>-0.35016817223036967</v>
      </c>
      <c r="AQ44">
        <f t="shared" si="44"/>
        <v>-157.66923104705882</v>
      </c>
      <c r="AR44">
        <f t="shared" si="45"/>
        <v>-158.0193992192892</v>
      </c>
      <c r="AS44">
        <f t="shared" si="46"/>
        <v>2.260826947011783</v>
      </c>
      <c r="AT44">
        <f t="shared" si="47"/>
        <v>1.5544143452329435</v>
      </c>
      <c r="AU44">
        <f t="shared" si="48"/>
        <v>-154.20415792704446</v>
      </c>
      <c r="AW44">
        <v>41</v>
      </c>
      <c r="AX44">
        <f>IF(Z44&gt;0, (R44*SUMPRODUCT(K44:$K$98, X44:$X$98)-K44*$AZ$3)/Z44, 0)</f>
        <v>2847.9304877372119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500000</v>
      </c>
      <c r="S45">
        <f t="shared" si="32"/>
        <v>2694.6871766832319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1275.1376810068571</v>
      </c>
      <c r="AC45">
        <f t="shared" si="33"/>
        <v>1137.4724571451911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-10573.868749931968</v>
      </c>
      <c r="AI45">
        <f t="shared" si="38"/>
        <v>-10594.974584905831</v>
      </c>
      <c r="AJ45">
        <f t="shared" si="39"/>
        <v>137.66522386166594</v>
      </c>
      <c r="AK45">
        <f t="shared" si="61"/>
        <v>89.259637670480004</v>
      </c>
      <c r="AL45">
        <f t="shared" si="40"/>
        <v>-10368.049723373684</v>
      </c>
      <c r="AN45">
        <f t="shared" si="41"/>
        <v>0</v>
      </c>
      <c r="AO45">
        <f t="shared" si="42"/>
        <v>0</v>
      </c>
      <c r="AP45">
        <f t="shared" si="43"/>
        <v>-0.29475656424059593</v>
      </c>
      <c r="AQ45">
        <f t="shared" si="44"/>
        <v>-147.67087998748733</v>
      </c>
      <c r="AR45">
        <f t="shared" si="45"/>
        <v>-147.96563655172795</v>
      </c>
      <c r="AS45">
        <f t="shared" si="46"/>
        <v>1.9225834207046921</v>
      </c>
      <c r="AT45">
        <f t="shared" si="47"/>
        <v>1.2465682669126059</v>
      </c>
      <c r="AU45">
        <f t="shared" si="48"/>
        <v>-144.79648486411062</v>
      </c>
      <c r="AW45">
        <v>42</v>
      </c>
      <c r="AX45">
        <f>IF(Z45&gt;0, (R45*SUMPRODUCT(K45:$K$98, X45:$X$98)-K45*$AZ$3)/Z45, 0)</f>
        <v>2694.6871766832319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500000</v>
      </c>
      <c r="S46">
        <f t="shared" si="32"/>
        <v>2545.20426925522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1137.4724571451911</v>
      </c>
      <c r="AC46">
        <f t="shared" si="33"/>
        <v>1007.662297858947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-10994.637285932185</v>
      </c>
      <c r="AI46">
        <f t="shared" si="38"/>
        <v>-11014.432598827716</v>
      </c>
      <c r="AJ46">
        <f t="shared" si="39"/>
        <v>129.81015928624413</v>
      </c>
      <c r="AK46">
        <f t="shared" si="61"/>
        <v>79.62307200016339</v>
      </c>
      <c r="AL46">
        <f t="shared" si="40"/>
        <v>-10804.999367541308</v>
      </c>
      <c r="AN46">
        <f t="shared" si="41"/>
        <v>0</v>
      </c>
      <c r="AO46">
        <f t="shared" si="42"/>
        <v>0</v>
      </c>
      <c r="AP46">
        <f t="shared" si="43"/>
        <v>-0.24683417881070741</v>
      </c>
      <c r="AQ46">
        <f t="shared" si="44"/>
        <v>-137.09569937676474</v>
      </c>
      <c r="AR46">
        <f t="shared" si="45"/>
        <v>-137.34253355557544</v>
      </c>
      <c r="AS46">
        <f t="shared" si="46"/>
        <v>1.618644991256571</v>
      </c>
      <c r="AT46">
        <f t="shared" si="47"/>
        <v>0.99284591737792638</v>
      </c>
      <c r="AU46">
        <f t="shared" si="48"/>
        <v>-134.73104264694095</v>
      </c>
      <c r="AW46">
        <v>43</v>
      </c>
      <c r="AX46">
        <f>IF(Z46&gt;0, (R46*SUMPRODUCT(K46:$K$98, X46:$X$98)-K46*$AZ$3)/Z46, 0)</f>
        <v>2545.20426925522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500000</v>
      </c>
      <c r="S47">
        <f t="shared" si="32"/>
        <v>2401.4650954854119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1007.662297858947</v>
      </c>
      <c r="AC47">
        <f t="shared" si="33"/>
        <v>886.51367053686386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-11395.926267686629</v>
      </c>
      <c r="AI47">
        <f t="shared" si="38"/>
        <v>-11414.384034826437</v>
      </c>
      <c r="AJ47">
        <f t="shared" si="39"/>
        <v>121.14862732208314</v>
      </c>
      <c r="AK47">
        <f t="shared" si="61"/>
        <v>70.5363608501263</v>
      </c>
      <c r="AL47">
        <f t="shared" si="40"/>
        <v>-11222.699046654227</v>
      </c>
      <c r="AN47">
        <f t="shared" si="41"/>
        <v>0</v>
      </c>
      <c r="AO47">
        <f t="shared" si="42"/>
        <v>0</v>
      </c>
      <c r="AP47">
        <f t="shared" si="43"/>
        <v>-0.20549632753063077</v>
      </c>
      <c r="AQ47">
        <f t="shared" si="44"/>
        <v>-126.87455525262335</v>
      </c>
      <c r="AR47">
        <f t="shared" si="45"/>
        <v>-127.08005158015399</v>
      </c>
      <c r="AS47">
        <f t="shared" si="46"/>
        <v>1.3487870884650219</v>
      </c>
      <c r="AT47">
        <f t="shared" si="47"/>
        <v>0.7853042571338984</v>
      </c>
      <c r="AU47">
        <f t="shared" si="48"/>
        <v>-124.94596023455507</v>
      </c>
      <c r="AW47">
        <v>44</v>
      </c>
      <c r="AX47">
        <f>IF(Z47&gt;0, (R47*SUMPRODUCT(K47:$K$98, X47:$X$98)-K47*$AZ$3)/Z47, 0)</f>
        <v>2401.4650954854119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500000</v>
      </c>
      <c r="S48">
        <f t="shared" si="32"/>
        <v>2263.2450517985017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886.51367053686386</v>
      </c>
      <c r="AC48">
        <f t="shared" si="33"/>
        <v>773.87757247592072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-11765.526755664732</v>
      </c>
      <c r="AI48">
        <f t="shared" si="38"/>
        <v>-11782.623392457574</v>
      </c>
      <c r="AJ48">
        <f t="shared" si="39"/>
        <v>112.63609806094314</v>
      </c>
      <c r="AK48">
        <f t="shared" si="61"/>
        <v>62.055956937580476</v>
      </c>
      <c r="AL48">
        <f t="shared" si="40"/>
        <v>-11607.931337459051</v>
      </c>
      <c r="AN48">
        <f t="shared" si="41"/>
        <v>0</v>
      </c>
      <c r="AO48">
        <f t="shared" si="42"/>
        <v>0</v>
      </c>
      <c r="AP48">
        <f t="shared" si="43"/>
        <v>-0.16994858971462967</v>
      </c>
      <c r="AQ48">
        <f t="shared" si="44"/>
        <v>-116.95485513338608</v>
      </c>
      <c r="AR48">
        <f t="shared" si="45"/>
        <v>-117.1248037231007</v>
      </c>
      <c r="AS48">
        <f t="shared" si="46"/>
        <v>1.1196556520654652</v>
      </c>
      <c r="AT48">
        <f t="shared" si="47"/>
        <v>0.61686532226905966</v>
      </c>
      <c r="AU48">
        <f t="shared" si="48"/>
        <v>-115.38828274876619</v>
      </c>
      <c r="AW48">
        <v>45</v>
      </c>
      <c r="AX48">
        <f>IF(Z48&gt;0, (R48*SUMPRODUCT(K48:$K$98, X48:$X$98)-K48*$AZ$3)/Z48, 0)</f>
        <v>2263.2450517985017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500000</v>
      </c>
      <c r="S49">
        <f t="shared" si="32"/>
        <v>2130.5524047046501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773.87757247592072</v>
      </c>
      <c r="AC49">
        <f t="shared" si="33"/>
        <v>669.63562554939188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-12105.999091470952</v>
      </c>
      <c r="AI49">
        <f t="shared" si="38"/>
        <v>-12121.71416198672</v>
      </c>
      <c r="AJ49">
        <f t="shared" si="39"/>
        <v>104.24194692652884</v>
      </c>
      <c r="AK49">
        <f t="shared" si="61"/>
        <v>54.171430073314454</v>
      </c>
      <c r="AL49">
        <f t="shared" si="40"/>
        <v>-11963.300784986875</v>
      </c>
      <c r="AN49">
        <f t="shared" si="41"/>
        <v>0</v>
      </c>
      <c r="AO49">
        <f t="shared" si="42"/>
        <v>0</v>
      </c>
      <c r="AP49">
        <f t="shared" si="43"/>
        <v>-0.13947783288470789</v>
      </c>
      <c r="AQ49">
        <f t="shared" si="44"/>
        <v>-107.44581238045099</v>
      </c>
      <c r="AR49">
        <f t="shared" si="45"/>
        <v>-107.58529021333571</v>
      </c>
      <c r="AS49">
        <f t="shared" si="46"/>
        <v>0.92519093938572539</v>
      </c>
      <c r="AT49">
        <f t="shared" si="47"/>
        <v>0.48079413091471168</v>
      </c>
      <c r="AU49">
        <f t="shared" si="48"/>
        <v>-106.17930514303526</v>
      </c>
      <c r="AW49">
        <v>46</v>
      </c>
      <c r="AX49">
        <f>IF(Z49&gt;0, (R49*SUMPRODUCT(K49:$K$98, X49:$X$98)-K49*$AZ$3)/Z49, 0)</f>
        <v>2130.5524047046501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500000</v>
      </c>
      <c r="S50">
        <f t="shared" si="32"/>
        <v>2003.005182664908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669.63562554939188</v>
      </c>
      <c r="AC50">
        <f t="shared" si="33"/>
        <v>573.54062406792036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-12409.168135210275</v>
      </c>
      <c r="AI50">
        <f t="shared" si="38"/>
        <v>-12423.485138207363</v>
      </c>
      <c r="AJ50">
        <f t="shared" si="39"/>
        <v>96.095001481471513</v>
      </c>
      <c r="AK50">
        <f t="shared" si="61"/>
        <v>46.874493788457436</v>
      </c>
      <c r="AL50">
        <f t="shared" si="40"/>
        <v>-12280.515642937435</v>
      </c>
      <c r="AN50">
        <f t="shared" si="41"/>
        <v>0</v>
      </c>
      <c r="AO50">
        <f t="shared" si="42"/>
        <v>0</v>
      </c>
      <c r="AP50">
        <f t="shared" si="43"/>
        <v>-0.11345481972647097</v>
      </c>
      <c r="AQ50">
        <f t="shared" si="44"/>
        <v>-98.336218412618749</v>
      </c>
      <c r="AR50">
        <f t="shared" si="45"/>
        <v>-98.449673232345219</v>
      </c>
      <c r="AS50">
        <f t="shared" si="46"/>
        <v>0.76150302349681076</v>
      </c>
      <c r="AT50">
        <f t="shared" si="47"/>
        <v>0.37145604031938467</v>
      </c>
      <c r="AU50">
        <f t="shared" si="48"/>
        <v>-97.316714168529032</v>
      </c>
      <c r="AW50">
        <v>47</v>
      </c>
      <c r="AX50">
        <f>IF(Z50&gt;0, (R50*SUMPRODUCT(K50:$K$98, X50:$X$98)-K50*$AZ$3)/Z50, 0)</f>
        <v>2003.005182664908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500000</v>
      </c>
      <c r="S51">
        <f t="shared" si="32"/>
        <v>1879.8875660915498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573.54062406792036</v>
      </c>
      <c r="AC51">
        <f t="shared" si="33"/>
        <v>485.33905824367616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-12651.072805925942</v>
      </c>
      <c r="AI51">
        <f t="shared" si="38"/>
        <v>-12663.981531612466</v>
      </c>
      <c r="AJ51">
        <f t="shared" si="39"/>
        <v>88.201565824244199</v>
      </c>
      <c r="AK51">
        <f t="shared" si="61"/>
        <v>40.147843684754427</v>
      </c>
      <c r="AL51">
        <f t="shared" si="40"/>
        <v>-12535.632122103469</v>
      </c>
      <c r="AN51">
        <f t="shared" si="41"/>
        <v>0</v>
      </c>
      <c r="AO51">
        <f t="shared" si="42"/>
        <v>0</v>
      </c>
      <c r="AP51">
        <f t="shared" si="43"/>
        <v>-9.1334779275644346E-2</v>
      </c>
      <c r="AQ51">
        <f t="shared" si="44"/>
        <v>-89.511774468612202</v>
      </c>
      <c r="AR51">
        <f t="shared" si="45"/>
        <v>-89.603109247887843</v>
      </c>
      <c r="AS51">
        <f t="shared" si="46"/>
        <v>0.62406396587489665</v>
      </c>
      <c r="AT51">
        <f t="shared" si="47"/>
        <v>0.28406323988804277</v>
      </c>
      <c r="AU51">
        <f t="shared" si="48"/>
        <v>-88.69498204212492</v>
      </c>
      <c r="AW51">
        <v>48</v>
      </c>
      <c r="AX51">
        <f>IF(Z51&gt;0, (R51*SUMPRODUCT(K51:$K$98, X51:$X$98)-K51*$AZ$3)/Z51, 0)</f>
        <v>1879.8875660915498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500000</v>
      </c>
      <c r="S52">
        <f t="shared" si="32"/>
        <v>1761.1863840527656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485.33905824367616</v>
      </c>
      <c r="AC52">
        <f t="shared" si="33"/>
        <v>404.87608072896933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-12852.252206129215</v>
      </c>
      <c r="AI52">
        <f t="shared" si="38"/>
        <v>-12863.746619338261</v>
      </c>
      <c r="AJ52">
        <f t="shared" si="39"/>
        <v>80.462977514706836</v>
      </c>
      <c r="AK52">
        <f t="shared" si="61"/>
        <v>33.973734077057337</v>
      </c>
      <c r="AL52">
        <f t="shared" si="40"/>
        <v>-12749.309907746496</v>
      </c>
      <c r="AN52">
        <f t="shared" si="41"/>
        <v>0</v>
      </c>
      <c r="AO52">
        <f t="shared" si="42"/>
        <v>0</v>
      </c>
      <c r="AP52">
        <f t="shared" si="43"/>
        <v>-7.2614206221933306E-2</v>
      </c>
      <c r="AQ52">
        <f t="shared" si="44"/>
        <v>-81.19214744930882</v>
      </c>
      <c r="AR52">
        <f t="shared" si="45"/>
        <v>-81.264761655530748</v>
      </c>
      <c r="AS52">
        <f t="shared" si="46"/>
        <v>0.50831261554834262</v>
      </c>
      <c r="AT52">
        <f t="shared" si="47"/>
        <v>0.21462389489</v>
      </c>
      <c r="AU52">
        <f t="shared" si="48"/>
        <v>-80.541825145092403</v>
      </c>
      <c r="AW52">
        <v>49</v>
      </c>
      <c r="AX52">
        <f>IF(Z52&gt;0, (R52*SUMPRODUCT(K52:$K$98, X52:$X$98)-K52*$AZ$3)/Z52, 0)</f>
        <v>1761.1863840527656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500000</v>
      </c>
      <c r="S53">
        <f t="shared" si="32"/>
        <v>1644.5745914573663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404.87608072896933</v>
      </c>
      <c r="AC53">
        <f t="shared" si="33"/>
        <v>331.7632162742193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-12928.72275644915</v>
      </c>
      <c r="AI53">
        <f t="shared" si="38"/>
        <v>-12938.809353250461</v>
      </c>
      <c r="AJ53">
        <f t="shared" si="39"/>
        <v>73.112864454750024</v>
      </c>
      <c r="AK53">
        <f t="shared" si="61"/>
        <v>28.341325651027855</v>
      </c>
      <c r="AL53">
        <f t="shared" si="40"/>
        <v>-12837.355163144683</v>
      </c>
      <c r="AN53">
        <f t="shared" si="41"/>
        <v>0</v>
      </c>
      <c r="AO53">
        <f t="shared" si="42"/>
        <v>0</v>
      </c>
      <c r="AP53">
        <f t="shared" si="43"/>
        <v>-5.6893339561028183E-2</v>
      </c>
      <c r="AQ53">
        <f t="shared" si="44"/>
        <v>-72.924320101449993</v>
      </c>
      <c r="AR53">
        <f t="shared" si="45"/>
        <v>-72.981213441011022</v>
      </c>
      <c r="AS53">
        <f t="shared" si="46"/>
        <v>0.41239231681818961</v>
      </c>
      <c r="AT53">
        <f t="shared" si="47"/>
        <v>0.1598589391085857</v>
      </c>
      <c r="AU53">
        <f t="shared" si="48"/>
        <v>-72.408962185084249</v>
      </c>
      <c r="AW53">
        <v>50</v>
      </c>
      <c r="AX53">
        <f>IF(Z53&gt;0, (R53*SUMPRODUCT(K53:$K$98, X53:$X$98)-K53*$AZ$3)/Z53, 0)</f>
        <v>1644.5745914573663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500000</v>
      </c>
      <c r="S54">
        <f t="shared" si="32"/>
        <v>1528.75545632841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331.7632162742193</v>
      </c>
      <c r="AC54">
        <f t="shared" si="33"/>
        <v>266.05254170362542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-12841.25203624305</v>
      </c>
      <c r="AI54">
        <f t="shared" si="38"/>
        <v>-12849.953641872724</v>
      </c>
      <c r="AJ54">
        <f t="shared" si="39"/>
        <v>65.710674570593881</v>
      </c>
      <c r="AK54">
        <f t="shared" si="61"/>
        <v>23.223425139195353</v>
      </c>
      <c r="AL54">
        <f t="shared" si="40"/>
        <v>-12761.019542162936</v>
      </c>
      <c r="AN54">
        <f t="shared" si="41"/>
        <v>0</v>
      </c>
      <c r="AO54">
        <f t="shared" si="42"/>
        <v>0</v>
      </c>
      <c r="AP54">
        <f t="shared" si="43"/>
        <v>-4.3822599928461062E-2</v>
      </c>
      <c r="AQ54">
        <f t="shared" si="44"/>
        <v>-64.670484335192086</v>
      </c>
      <c r="AR54">
        <f t="shared" si="45"/>
        <v>-64.714306935120561</v>
      </c>
      <c r="AS54">
        <f t="shared" si="46"/>
        <v>0.33092887971349094</v>
      </c>
      <c r="AT54">
        <f t="shared" si="47"/>
        <v>0.11695667583152894</v>
      </c>
      <c r="AU54">
        <f t="shared" si="48"/>
        <v>-64.266421379575547</v>
      </c>
      <c r="AW54">
        <v>51</v>
      </c>
      <c r="AX54">
        <f>IF(Z54&gt;0, (R54*SUMPRODUCT(K54:$K$98, X54:$X$98)-K54*$AZ$3)/Z54, 0)</f>
        <v>1528.75545632841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500000</v>
      </c>
      <c r="S55">
        <f t="shared" si="32"/>
        <v>1412.2799443456656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266.05254170362542</v>
      </c>
      <c r="AC55">
        <f t="shared" si="33"/>
        <v>207.82281230669773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-12568.835768157378</v>
      </c>
      <c r="AI55">
        <f t="shared" si="38"/>
        <v>-12576.193474153939</v>
      </c>
      <c r="AJ55">
        <f t="shared" si="39"/>
        <v>58.229729396927695</v>
      </c>
      <c r="AK55">
        <f t="shared" si="61"/>
        <v>18.62367791925378</v>
      </c>
      <c r="AL55">
        <f t="shared" si="40"/>
        <v>-12499.340066837758</v>
      </c>
      <c r="AN55">
        <f t="shared" si="41"/>
        <v>0</v>
      </c>
      <c r="AO55">
        <f t="shared" si="42"/>
        <v>0</v>
      </c>
      <c r="AP55">
        <f t="shared" si="43"/>
        <v>-3.3084391465946723E-2</v>
      </c>
      <c r="AQ55">
        <f t="shared" si="44"/>
        <v>-56.516566851036785</v>
      </c>
      <c r="AR55">
        <f t="shared" si="45"/>
        <v>-56.549651242502733</v>
      </c>
      <c r="AS55">
        <f t="shared" si="46"/>
        <v>0.26183366979117645</v>
      </c>
      <c r="AT55">
        <f t="shared" si="47"/>
        <v>8.374254843891478E-2</v>
      </c>
      <c r="AU55">
        <f t="shared" si="48"/>
        <v>-56.204075024272647</v>
      </c>
      <c r="AW55">
        <v>52</v>
      </c>
      <c r="AX55">
        <f>IF(Z55&gt;0, (R55*SUMPRODUCT(K55:$K$98, X55:$X$98)-K55*$AZ$3)/Z55, 0)</f>
        <v>1412.2799443456656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500000</v>
      </c>
      <c r="S56">
        <f t="shared" si="32"/>
        <v>1291.4978156972488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207.82281230669773</v>
      </c>
      <c r="AC56">
        <f t="shared" si="33"/>
        <v>157.05691950768281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-12037.113935392876</v>
      </c>
      <c r="AI56">
        <f t="shared" si="38"/>
        <v>-12043.194352935932</v>
      </c>
      <c r="AJ56">
        <f t="shared" si="39"/>
        <v>50.765892799014921</v>
      </c>
      <c r="AK56">
        <f t="shared" si="61"/>
        <v>14.547596861468842</v>
      </c>
      <c r="AL56">
        <f t="shared" si="40"/>
        <v>-11977.88086327545</v>
      </c>
      <c r="AN56">
        <f t="shared" si="41"/>
        <v>0</v>
      </c>
      <c r="AO56">
        <f t="shared" si="42"/>
        <v>0</v>
      </c>
      <c r="AP56">
        <f t="shared" si="43"/>
        <v>-2.4411591927869264E-2</v>
      </c>
      <c r="AQ56">
        <f t="shared" si="44"/>
        <v>-48.326469572086417</v>
      </c>
      <c r="AR56">
        <f t="shared" si="45"/>
        <v>-48.350881164014289</v>
      </c>
      <c r="AS56">
        <f t="shared" si="46"/>
        <v>0.20381433513209674</v>
      </c>
      <c r="AT56">
        <f t="shared" si="47"/>
        <v>5.8405528172796817E-2</v>
      </c>
      <c r="AU56">
        <f t="shared" si="48"/>
        <v>-48.088661300709397</v>
      </c>
      <c r="AW56">
        <v>53</v>
      </c>
      <c r="AX56">
        <f>IF(Z56&gt;0, (R56*SUMPRODUCT(K56:$K$98, X56:$X$98)-K56*$AZ$3)/Z56, 0)</f>
        <v>1291.4978156972488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500000</v>
      </c>
      <c r="S57">
        <f t="shared" si="32"/>
        <v>1163.021115980463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157.05691950768281</v>
      </c>
      <c r="AC57">
        <f t="shared" si="33"/>
        <v>113.86498033918724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-11243.892493946189</v>
      </c>
      <c r="AI57">
        <f t="shared" si="38"/>
        <v>-11248.787718064419</v>
      </c>
      <c r="AJ57">
        <f t="shared" si="39"/>
        <v>43.191939168495566</v>
      </c>
      <c r="AK57">
        <f t="shared" si="61"/>
        <v>10.993984365537797</v>
      </c>
      <c r="AL57">
        <f t="shared" si="40"/>
        <v>-11194.601794530387</v>
      </c>
      <c r="AN57">
        <f t="shared" si="41"/>
        <v>0</v>
      </c>
      <c r="AO57">
        <f t="shared" si="42"/>
        <v>0</v>
      </c>
      <c r="AP57">
        <f t="shared" si="43"/>
        <v>-1.7547580984882242E-2</v>
      </c>
      <c r="AQ57">
        <f t="shared" si="44"/>
        <v>-40.305225942164803</v>
      </c>
      <c r="AR57">
        <f t="shared" si="45"/>
        <v>-40.322773523149685</v>
      </c>
      <c r="AS57">
        <f t="shared" si="46"/>
        <v>0.15482724225651806</v>
      </c>
      <c r="AT57">
        <f t="shared" si="47"/>
        <v>3.9409397065669684E-2</v>
      </c>
      <c r="AU57">
        <f t="shared" si="48"/>
        <v>-40.128536883827501</v>
      </c>
      <c r="AW57">
        <v>54</v>
      </c>
      <c r="AX57">
        <f>IF(Z57&gt;0, (R57*SUMPRODUCT(K57:$K$98, X57:$X$98)-K57*$AZ$3)/Z57, 0)</f>
        <v>1163.021115980463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500000</v>
      </c>
      <c r="S58">
        <f t="shared" si="32"/>
        <v>1020.9222906623179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113.86498033918724</v>
      </c>
      <c r="AC58">
        <f t="shared" si="33"/>
        <v>78.144156543085643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-10191.364888894026</v>
      </c>
      <c r="AI58">
        <f t="shared" si="38"/>
        <v>-10195.192024282185</v>
      </c>
      <c r="AJ58">
        <f t="shared" si="39"/>
        <v>35.720823796101598</v>
      </c>
      <c r="AK58">
        <f t="shared" si="61"/>
        <v>7.9705486237431078</v>
      </c>
      <c r="AL58">
        <f t="shared" si="40"/>
        <v>-10151.50065186234</v>
      </c>
      <c r="AN58">
        <f t="shared" si="41"/>
        <v>0</v>
      </c>
      <c r="AO58">
        <f t="shared" si="42"/>
        <v>0</v>
      </c>
      <c r="AP58">
        <f t="shared" si="43"/>
        <v>-1.2248995606635648E-2</v>
      </c>
      <c r="AQ58">
        <f t="shared" si="44"/>
        <v>-32.618125853584722</v>
      </c>
      <c r="AR58">
        <f t="shared" si="45"/>
        <v>-32.630374849191362</v>
      </c>
      <c r="AS58">
        <f t="shared" si="46"/>
        <v>0.11432681872127615</v>
      </c>
      <c r="AT58">
        <f t="shared" si="47"/>
        <v>2.5510259024744124E-2</v>
      </c>
      <c r="AU58">
        <f t="shared" si="48"/>
        <v>-32.490537771445339</v>
      </c>
      <c r="AW58">
        <v>55</v>
      </c>
      <c r="AX58">
        <f>IF(Z58&gt;0, (R58*SUMPRODUCT(K58:$K$98, X58:$X$98)-K58*$AZ$3)/Z58, 0)</f>
        <v>1020.9222906623179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500000</v>
      </c>
      <c r="S59">
        <f t="shared" si="32"/>
        <v>857.21989953393074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78.144156543085643</v>
      </c>
      <c r="AC59">
        <f t="shared" si="33"/>
        <v>49.61924689134311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-8946.6810401971943</v>
      </c>
      <c r="AI59">
        <f t="shared" si="38"/>
        <v>-8949.5752361274517</v>
      </c>
      <c r="AJ59">
        <f t="shared" si="39"/>
        <v>28.524909651742533</v>
      </c>
      <c r="AK59">
        <f t="shared" si="61"/>
        <v>5.4700909580159953</v>
      </c>
      <c r="AL59">
        <f t="shared" si="40"/>
        <v>-8915.5802355176947</v>
      </c>
      <c r="AN59">
        <f t="shared" si="41"/>
        <v>0</v>
      </c>
      <c r="AO59">
        <f t="shared" si="42"/>
        <v>0</v>
      </c>
      <c r="AP59">
        <f t="shared" si="43"/>
        <v>-8.2705912700942342E-3</v>
      </c>
      <c r="AQ59">
        <f t="shared" si="44"/>
        <v>-25.566459179140612</v>
      </c>
      <c r="AR59">
        <f t="shared" si="45"/>
        <v>-25.574729770410705</v>
      </c>
      <c r="AS59">
        <f t="shared" si="46"/>
        <v>8.1514131880113985E-2</v>
      </c>
      <c r="AT59">
        <f t="shared" si="47"/>
        <v>1.5631590816298918E-2</v>
      </c>
      <c r="AU59">
        <f t="shared" si="48"/>
        <v>-25.477584047714295</v>
      </c>
      <c r="AW59">
        <v>56</v>
      </c>
      <c r="AX59">
        <f>IF(Z59&gt;0, (R59*SUMPRODUCT(K59:$K$98, X59:$X$98)-K59*$AZ$3)/Z59, 0)</f>
        <v>857.21989953393074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500000</v>
      </c>
      <c r="S60">
        <f t="shared" si="32"/>
        <v>658.0097009413812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49.61924689134311</v>
      </c>
      <c r="AC60">
        <f t="shared" si="33"/>
        <v>27.707445035275917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-7598.5605694001306</v>
      </c>
      <c r="AI60">
        <f t="shared" si="38"/>
        <v>-7600.6659673141457</v>
      </c>
      <c r="AJ60">
        <f t="shared" si="39"/>
        <v>21.911801856067193</v>
      </c>
      <c r="AK60">
        <f t="shared" si="61"/>
        <v>3.4733472823940179</v>
      </c>
      <c r="AL60">
        <f t="shared" si="40"/>
        <v>-7575.2808181756845</v>
      </c>
      <c r="AN60">
        <f t="shared" si="41"/>
        <v>0</v>
      </c>
      <c r="AO60">
        <f t="shared" si="42"/>
        <v>0</v>
      </c>
      <c r="AP60">
        <f t="shared" si="43"/>
        <v>-5.3718613622783483E-3</v>
      </c>
      <c r="AQ60">
        <f t="shared" si="44"/>
        <v>-19.387505639656617</v>
      </c>
      <c r="AR60">
        <f t="shared" si="45"/>
        <v>-19.392877501018894</v>
      </c>
      <c r="AS60">
        <f t="shared" si="46"/>
        <v>5.590732325939439E-2</v>
      </c>
      <c r="AT60">
        <f t="shared" si="47"/>
        <v>8.8621442720454788E-3</v>
      </c>
      <c r="AU60">
        <f t="shared" si="48"/>
        <v>-19.328108033487453</v>
      </c>
      <c r="AW60">
        <v>57</v>
      </c>
      <c r="AX60">
        <f>IF(Z60&gt;0, (R60*SUMPRODUCT(K60:$K$98, X60:$X$98)-K60*$AZ$3)/Z60, 0)</f>
        <v>658.0097009413812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500000</v>
      </c>
      <c r="S61">
        <f t="shared" si="32"/>
        <v>395.73102910329862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27.707445035275917</v>
      </c>
      <c r="AC61">
        <f t="shared" si="33"/>
        <v>11.583026291220534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-6208.4657942804333</v>
      </c>
      <c r="AI61">
        <f t="shared" si="38"/>
        <v>-6209.92929163588</v>
      </c>
      <c r="AJ61">
        <f t="shared" si="39"/>
        <v>16.124418744055383</v>
      </c>
      <c r="AK61">
        <f t="shared" si="61"/>
        <v>1.9395211524693143</v>
      </c>
      <c r="AL61">
        <f t="shared" si="40"/>
        <v>-6191.865351739355</v>
      </c>
      <c r="AN61">
        <f t="shared" si="41"/>
        <v>0</v>
      </c>
      <c r="AO61">
        <f t="shared" si="42"/>
        <v>0</v>
      </c>
      <c r="AP61">
        <f t="shared" si="43"/>
        <v>-3.3339917960691951E-3</v>
      </c>
      <c r="AQ61">
        <f t="shared" si="44"/>
        <v>-14.14349943801845</v>
      </c>
      <c r="AR61">
        <f t="shared" si="45"/>
        <v>-14.146833429814519</v>
      </c>
      <c r="AS61">
        <f t="shared" si="46"/>
        <v>3.6733021490594091E-2</v>
      </c>
      <c r="AT61">
        <f t="shared" si="47"/>
        <v>4.4184211106141711E-3</v>
      </c>
      <c r="AU61">
        <f t="shared" si="48"/>
        <v>-14.105681987213311</v>
      </c>
      <c r="AW61">
        <v>58</v>
      </c>
      <c r="AX61">
        <f>IF(Z61&gt;0, (R61*SUMPRODUCT(K61:$K$98, X61:$X$98)-K61*$AZ$3)/Z61, 0)</f>
        <v>395.73102910329862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500000</v>
      </c>
      <c r="S62">
        <f t="shared" si="32"/>
        <v>18.310366967828731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11.583026291220534</v>
      </c>
      <c r="AC62">
        <f t="shared" si="33"/>
        <v>0.35299729570318306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-4849.3496218714799</v>
      </c>
      <c r="AI62">
        <f t="shared" si="38"/>
        <v>-4850.3135492911852</v>
      </c>
      <c r="AJ62">
        <f t="shared" si="39"/>
        <v>11.230028995517351</v>
      </c>
      <c r="AK62">
        <f t="shared" si="61"/>
        <v>0.81081184038543752</v>
      </c>
      <c r="AL62">
        <f t="shared" si="40"/>
        <v>-4838.2727084552826</v>
      </c>
      <c r="AN62">
        <f t="shared" si="41"/>
        <v>0</v>
      </c>
      <c r="AO62">
        <f t="shared" si="42"/>
        <v>0</v>
      </c>
      <c r="AP62">
        <f t="shared" si="43"/>
        <v>-1.9606446852800355E-3</v>
      </c>
      <c r="AQ62">
        <f t="shared" si="44"/>
        <v>-9.8636592017398517</v>
      </c>
      <c r="AR62">
        <f t="shared" si="45"/>
        <v>-9.8656198464251297</v>
      </c>
      <c r="AS62">
        <f t="shared" si="46"/>
        <v>2.2842069034958872E-2</v>
      </c>
      <c r="AT62">
        <f t="shared" si="47"/>
        <v>1.6492050056005222E-3</v>
      </c>
      <c r="AU62">
        <f t="shared" si="48"/>
        <v>-9.8411285723845712</v>
      </c>
      <c r="AW62">
        <v>59</v>
      </c>
      <c r="AX62">
        <f>IF(Z62&gt;0, (R62*SUMPRODUCT(K62:$K$98, X62:$X$98)-K62*$AZ$3)/Z62, 0)</f>
        <v>18.310366967828731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500000</v>
      </c>
      <c r="S63">
        <f t="shared" si="32"/>
        <v>-578.75829892678348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0.35299729570318306</v>
      </c>
      <c r="AC63">
        <f t="shared" si="33"/>
        <v>-6.9093490109463973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-3573.7670391363658</v>
      </c>
      <c r="AI63">
        <f t="shared" si="38"/>
        <v>-3574.3639505779606</v>
      </c>
      <c r="AJ63">
        <f t="shared" si="39"/>
        <v>7.2623463066495804</v>
      </c>
      <c r="AK63">
        <f t="shared" si="61"/>
        <v>2.4709810699222817E-2</v>
      </c>
      <c r="AL63">
        <f t="shared" si="40"/>
        <v>-3567.0768944606116</v>
      </c>
      <c r="AN63">
        <f t="shared" si="41"/>
        <v>0</v>
      </c>
      <c r="AO63">
        <f t="shared" si="42"/>
        <v>0</v>
      </c>
      <c r="AP63">
        <f t="shared" si="43"/>
        <v>-1.084042834276466E-3</v>
      </c>
      <c r="AQ63">
        <f t="shared" si="44"/>
        <v>-6.4902702146213658</v>
      </c>
      <c r="AR63">
        <f t="shared" si="45"/>
        <v>-6.4913542574556429</v>
      </c>
      <c r="AS63">
        <f t="shared" si="46"/>
        <v>1.3189049371753053E-2</v>
      </c>
      <c r="AT63">
        <f t="shared" si="47"/>
        <v>4.4875154601250652E-5</v>
      </c>
      <c r="AU63">
        <f t="shared" si="48"/>
        <v>-6.4781203329292882</v>
      </c>
      <c r="AW63">
        <v>60</v>
      </c>
      <c r="AX63">
        <f>IF(Z63&gt;0, (R63*SUMPRODUCT(K63:$K$98, X63:$X$98)-K63*$AZ$3)/Z63, 0)</f>
        <v>-578.75829892678348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500000</v>
      </c>
      <c r="S64">
        <f t="shared" si="32"/>
        <v>-1605.0638256566788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-6.9093490109463973</v>
      </c>
      <c r="AC64">
        <f t="shared" si="33"/>
        <v>-11.07701842638002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-2458.7759363627088</v>
      </c>
      <c r="AI64">
        <f t="shared" si="38"/>
        <v>-2459.1210010962513</v>
      </c>
      <c r="AJ64">
        <f t="shared" si="39"/>
        <v>4.1676694154336227</v>
      </c>
      <c r="AK64">
        <f t="shared" si="61"/>
        <v>-0.48365443076624787</v>
      </c>
      <c r="AL64">
        <f t="shared" si="40"/>
        <v>-2455.4369861115842</v>
      </c>
      <c r="AN64">
        <f t="shared" si="41"/>
        <v>0</v>
      </c>
      <c r="AO64">
        <f t="shared" si="42"/>
        <v>0</v>
      </c>
      <c r="AP64">
        <f t="shared" si="43"/>
        <v>-5.5952448017684874E-4</v>
      </c>
      <c r="AQ64">
        <f t="shared" si="44"/>
        <v>-3.986919536925273</v>
      </c>
      <c r="AR64">
        <f t="shared" si="45"/>
        <v>-3.9874790614054496</v>
      </c>
      <c r="AS64">
        <f t="shared" si="46"/>
        <v>6.7579002909954836E-3</v>
      </c>
      <c r="AT64">
        <f t="shared" si="47"/>
        <v>-7.8424848341202068E-4</v>
      </c>
      <c r="AU64">
        <f t="shared" si="48"/>
        <v>-3.9815054095978666</v>
      </c>
      <c r="AW64">
        <v>61</v>
      </c>
      <c r="AX64">
        <f>IF(Z64&gt;0, (R64*SUMPRODUCT(K64:$K$98, X64:$X$98)-K64*$AZ$3)/Z64, 0)</f>
        <v>-1605.0638256566788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500000</v>
      </c>
      <c r="S65">
        <f t="shared" si="32"/>
        <v>-3298.15007959887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-11.07701842638002</v>
      </c>
      <c r="AC65">
        <f t="shared" si="33"/>
        <v>-12.990187249744807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-1446.8267107690417</v>
      </c>
      <c r="AI65">
        <f t="shared" si="38"/>
        <v>-1447.0236421841719</v>
      </c>
      <c r="AJ65">
        <f t="shared" si="39"/>
        <v>1.9131688233647868</v>
      </c>
      <c r="AK65">
        <f t="shared" si="61"/>
        <v>-0.77539128984660144</v>
      </c>
      <c r="AL65">
        <f t="shared" si="40"/>
        <v>-1445.8858646506537</v>
      </c>
      <c r="AN65">
        <f t="shared" si="41"/>
        <v>0</v>
      </c>
      <c r="AO65">
        <f t="shared" si="42"/>
        <v>0</v>
      </c>
      <c r="AP65">
        <f t="shared" si="43"/>
        <v>-2.8511199951942036E-4</v>
      </c>
      <c r="AQ65">
        <f t="shared" si="44"/>
        <v>-2.0946767492261551</v>
      </c>
      <c r="AR65">
        <f t="shared" si="45"/>
        <v>-2.0949618612256744</v>
      </c>
      <c r="AS65">
        <f t="shared" si="46"/>
        <v>2.7698343013839314E-3</v>
      </c>
      <c r="AT65">
        <f t="shared" si="47"/>
        <v>-1.1225906283765217E-3</v>
      </c>
      <c r="AU65">
        <f t="shared" si="48"/>
        <v>-2.0933146175526671</v>
      </c>
      <c r="AW65">
        <v>62</v>
      </c>
      <c r="AX65">
        <f>IF(Z65&gt;0, (R65*SUMPRODUCT(K65:$K$98, X65:$X$98)-K65*$AZ$3)/Z65, 0)</f>
        <v>-3298.15007959887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500000</v>
      </c>
      <c r="S66">
        <f t="shared" si="32"/>
        <v>-5970.5409448264563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-12.990187249744807</v>
      </c>
      <c r="AC66">
        <f t="shared" si="33"/>
        <v>-13.233300861863388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-841.40477074548983</v>
      </c>
      <c r="AI66">
        <f t="shared" si="38"/>
        <v>-841.5155923693942</v>
      </c>
      <c r="AJ66">
        <f t="shared" si="39"/>
        <v>0.24311361211858085</v>
      </c>
      <c r="AK66">
        <f t="shared" si="61"/>
        <v>-0.90931310748213656</v>
      </c>
      <c r="AL66">
        <f t="shared" si="40"/>
        <v>-842.18179186475777</v>
      </c>
      <c r="AN66">
        <f t="shared" si="41"/>
        <v>0</v>
      </c>
      <c r="AO66">
        <f t="shared" si="42"/>
        <v>0</v>
      </c>
      <c r="AP66">
        <f t="shared" si="43"/>
        <v>-1.4325407383431209E-4</v>
      </c>
      <c r="AQ66">
        <f t="shared" si="44"/>
        <v>-1.087645685980327</v>
      </c>
      <c r="AR66">
        <f t="shared" si="45"/>
        <v>-1.0877889400541612</v>
      </c>
      <c r="AS66">
        <f t="shared" si="46"/>
        <v>3.1426191129103052E-4</v>
      </c>
      <c r="AT66">
        <f t="shared" si="47"/>
        <v>-1.1754277048869615E-3</v>
      </c>
      <c r="AU66">
        <f t="shared" si="48"/>
        <v>-1.0886501058477571</v>
      </c>
      <c r="AW66">
        <v>63</v>
      </c>
      <c r="AX66">
        <f>IF(Z66&gt;0, (R66*SUMPRODUCT(K66:$K$98, X66:$X$98)-K66*$AZ$3)/Z66, 0)</f>
        <v>-5970.5409448264563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-10317.248299439687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-13.233300861863388</v>
      </c>
      <c r="AC67">
        <f t="shared" ref="AC67:AC98" si="64">S67*Z67</f>
        <v>-12.667765175426233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-483.22207183531032</v>
      </c>
      <c r="AI67">
        <f t="shared" ref="AI67:AI98" si="69">SUM(AE67:AH67)</f>
        <v>-483.28346303579212</v>
      </c>
      <c r="AJ67">
        <f t="shared" ref="AJ67:AJ98" si="70">AB67-AC67</f>
        <v>-0.56553568643715479</v>
      </c>
      <c r="AK67">
        <f t="shared" si="61"/>
        <v>-0.92633106033043722</v>
      </c>
      <c r="AL67">
        <f t="shared" ref="AL67:AL98" si="71">SUM(AI67:AK67)</f>
        <v>-484.77532978255971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-7.0855011806637304E-5</v>
      </c>
      <c r="AQ67">
        <f t="shared" ref="AQ67:AQ98" si="75">AH67*$K67</f>
        <v>-0.5577135702904924</v>
      </c>
      <c r="AR67">
        <f t="shared" ref="AR67:AR98" si="76">AI67*$K67</f>
        <v>-0.55778442530229899</v>
      </c>
      <c r="AS67">
        <f t="shared" ref="AS67:AS98" si="77">AJ67*$K67</f>
        <v>-6.5271630828371108E-4</v>
      </c>
      <c r="AT67">
        <f t="shared" ref="AT67:AT98" si="78">AK67*$K67</f>
        <v>-1.0691303916761906E-3</v>
      </c>
      <c r="AU67">
        <f t="shared" ref="AU67:AU98" si="79">AL67*$K67</f>
        <v>-0.55950627200225889</v>
      </c>
      <c r="AW67">
        <v>64</v>
      </c>
      <c r="AX67">
        <f>IF(Z67&gt;0, (R67*SUMPRODUCT(K67:$K$98, X67:$X$98)-K67*$AZ$3)/Z67, 0)</f>
        <v>-10317.248299439687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500000</v>
      </c>
      <c r="S68">
        <f t="shared" si="63"/>
        <v>-17582.348998846974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-12.667765175426233</v>
      </c>
      <c r="AC68">
        <f t="shared" si="64"/>
        <v>-11.749423948915405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-273.64733790206924</v>
      </c>
      <c r="AI68">
        <f t="shared" si="69"/>
        <v>-273.68075045675602</v>
      </c>
      <c r="AJ68">
        <f t="shared" si="70"/>
        <v>-0.91834122651082772</v>
      </c>
      <c r="AK68">
        <f t="shared" si="61"/>
        <v>-0.88674356227983642</v>
      </c>
      <c r="AL68">
        <f t="shared" si="71"/>
        <v>-275.4858352455467</v>
      </c>
      <c r="AN68">
        <f t="shared" si="72"/>
        <v>0</v>
      </c>
      <c r="AO68">
        <f t="shared" si="73"/>
        <v>0</v>
      </c>
      <c r="AP68">
        <f t="shared" si="74"/>
        <v>-3.4431513134520615E-5</v>
      </c>
      <c r="AQ68">
        <f t="shared" si="75"/>
        <v>-0.2819925623027485</v>
      </c>
      <c r="AR68">
        <f t="shared" si="76"/>
        <v>-0.28202699381588303</v>
      </c>
      <c r="AS68">
        <f t="shared" si="77"/>
        <v>-9.4634721286677949E-4</v>
      </c>
      <c r="AT68">
        <f t="shared" si="78"/>
        <v>-9.1378593758600956E-4</v>
      </c>
      <c r="AU68">
        <f t="shared" si="79"/>
        <v>-0.28388712696633583</v>
      </c>
      <c r="AW68">
        <v>65</v>
      </c>
      <c r="AX68">
        <f>IF(Z68&gt;0, (R68*SUMPRODUCT(K68:$K$98, X68:$X$98)-K68*$AZ$3)/Z68, 0)</f>
        <v>-17582.348998846974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500000</v>
      </c>
      <c r="S69">
        <f t="shared" si="63"/>
        <v>-29988.244911719437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-11.749423948915405</v>
      </c>
      <c r="AC69">
        <f t="shared" si="64"/>
        <v>-10.713510442645552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-152.15579089512386</v>
      </c>
      <c r="AI69">
        <f t="shared" si="69"/>
        <v>-152.17365374517425</v>
      </c>
      <c r="AJ69">
        <f t="shared" si="70"/>
        <v>-1.0359135062698535</v>
      </c>
      <c r="AK69">
        <f t="shared" si="61"/>
        <v>-0.82245967642407847</v>
      </c>
      <c r="AL69">
        <f t="shared" si="71"/>
        <v>-154.03202692786817</v>
      </c>
      <c r="AN69">
        <f t="shared" si="72"/>
        <v>0</v>
      </c>
      <c r="AO69">
        <f t="shared" si="73"/>
        <v>0</v>
      </c>
      <c r="AP69">
        <f t="shared" si="74"/>
        <v>-1.6435357529733579E-5</v>
      </c>
      <c r="AQ69">
        <f t="shared" si="75"/>
        <v>-0.13999640687387319</v>
      </c>
      <c r="AR69">
        <f t="shared" si="76"/>
        <v>-0.14001284223140292</v>
      </c>
      <c r="AS69">
        <f t="shared" si="77"/>
        <v>-9.5312947247506031E-4</v>
      </c>
      <c r="AT69">
        <f t="shared" si="78"/>
        <v>-7.5673360061190623E-4</v>
      </c>
      <c r="AU69">
        <f t="shared" si="79"/>
        <v>-0.14172270530448988</v>
      </c>
      <c r="AW69">
        <v>66</v>
      </c>
      <c r="AX69">
        <f>IF(Z69&gt;0, (R69*SUMPRODUCT(K69:$K$98, X69:$X$98)-K69*$AZ$3)/Z69, 0)</f>
        <v>-29988.244911719437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500000</v>
      </c>
      <c r="S70">
        <f t="shared" si="63"/>
        <v>-51671.645198996892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-10.713510442645552</v>
      </c>
      <c r="AC70">
        <f t="shared" si="64"/>
        <v>-9.6768050025795986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-83.204738258518063</v>
      </c>
      <c r="AI70">
        <f t="shared" si="69"/>
        <v>-83.214102006242086</v>
      </c>
      <c r="AJ70">
        <f t="shared" si="70"/>
        <v>-1.036705440065953</v>
      </c>
      <c r="AK70">
        <f t="shared" si="61"/>
        <v>-0.74994573098518869</v>
      </c>
      <c r="AL70">
        <f t="shared" si="71"/>
        <v>-85.000753177293234</v>
      </c>
      <c r="AN70">
        <f t="shared" si="72"/>
        <v>0</v>
      </c>
      <c r="AO70">
        <f t="shared" si="73"/>
        <v>0</v>
      </c>
      <c r="AP70">
        <f t="shared" si="74"/>
        <v>-7.6923685804299389E-6</v>
      </c>
      <c r="AQ70">
        <f t="shared" si="75"/>
        <v>-6.8353135217452787E-2</v>
      </c>
      <c r="AR70">
        <f t="shared" si="76"/>
        <v>-6.8360827586033207E-2</v>
      </c>
      <c r="AS70">
        <f t="shared" si="77"/>
        <v>-8.5165903539444752E-4</v>
      </c>
      <c r="AT70">
        <f t="shared" si="78"/>
        <v>-6.1608440851665348E-4</v>
      </c>
      <c r="AU70">
        <f t="shared" si="79"/>
        <v>-6.9828571029944317E-2</v>
      </c>
      <c r="AW70">
        <v>67</v>
      </c>
      <c r="AX70">
        <f>IF(Z70&gt;0, (R70*SUMPRODUCT(K70:$K$98, X70:$X$98)-K70*$AZ$3)/Z70, 0)</f>
        <v>-51671.645198996892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500000</v>
      </c>
      <c r="S71">
        <f t="shared" si="63"/>
        <v>-90448.64728677347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-9.6768050025795986</v>
      </c>
      <c r="AC71">
        <f t="shared" si="64"/>
        <v>-8.6945314887436336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-44.637744144927893</v>
      </c>
      <c r="AI71">
        <f t="shared" si="69"/>
        <v>-44.642550480760192</v>
      </c>
      <c r="AJ71">
        <f t="shared" si="70"/>
        <v>-0.98227351383596506</v>
      </c>
      <c r="AK71">
        <f t="shared" si="61"/>
        <v>-0.67737635018057196</v>
      </c>
      <c r="AL71">
        <f t="shared" si="71"/>
        <v>-46.302200344776729</v>
      </c>
      <c r="AN71">
        <f t="shared" si="72"/>
        <v>0</v>
      </c>
      <c r="AO71">
        <f t="shared" si="73"/>
        <v>0</v>
      </c>
      <c r="AP71">
        <f t="shared" si="74"/>
        <v>-3.5253843402429292E-6</v>
      </c>
      <c r="AQ71">
        <f t="shared" si="75"/>
        <v>-3.2741200299585348E-2</v>
      </c>
      <c r="AR71">
        <f t="shared" si="76"/>
        <v>-3.2744725683925592E-2</v>
      </c>
      <c r="AS71">
        <f t="shared" si="77"/>
        <v>-7.2048474853618309E-4</v>
      </c>
      <c r="AT71">
        <f t="shared" si="78"/>
        <v>-4.9684667503485907E-4</v>
      </c>
      <c r="AU71">
        <f t="shared" si="79"/>
        <v>-3.3962057107496633E-2</v>
      </c>
      <c r="AW71">
        <v>68</v>
      </c>
      <c r="AX71">
        <f>IF(Z71&gt;0, (R71*SUMPRODUCT(K71:$K$98, X71:$X$98)-K71*$AZ$3)/Z71, 0)</f>
        <v>-90448.64728677347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500000</v>
      </c>
      <c r="S72">
        <f t="shared" si="63"/>
        <v>-161409.58992964032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-8.6945314887436336</v>
      </c>
      <c r="AC72">
        <f t="shared" si="64"/>
        <v>-7.7892131809598109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-23.454006042306446</v>
      </c>
      <c r="AI72">
        <f t="shared" si="69"/>
        <v>-23.45641891417619</v>
      </c>
      <c r="AJ72">
        <f t="shared" si="70"/>
        <v>-0.90531830778382272</v>
      </c>
      <c r="AK72">
        <f t="shared" ref="AK72:AK98" si="92">G72*SUM(AB72:AB72, AE72:AF72)</f>
        <v>-0.60861720421205445</v>
      </c>
      <c r="AL72">
        <f t="shared" si="71"/>
        <v>-24.970354426172069</v>
      </c>
      <c r="AN72">
        <f t="shared" si="72"/>
        <v>0</v>
      </c>
      <c r="AO72">
        <f t="shared" si="73"/>
        <v>0</v>
      </c>
      <c r="AP72">
        <f t="shared" si="74"/>
        <v>-1.5801874043761965E-6</v>
      </c>
      <c r="AQ72">
        <f t="shared" si="75"/>
        <v>-1.5360005392313922E-2</v>
      </c>
      <c r="AR72">
        <f t="shared" si="76"/>
        <v>-1.53615855797183E-2</v>
      </c>
      <c r="AS72">
        <f t="shared" si="77"/>
        <v>-5.9289206561287974E-4</v>
      </c>
      <c r="AT72">
        <f t="shared" si="78"/>
        <v>-3.9858280592618411E-4</v>
      </c>
      <c r="AU72">
        <f t="shared" si="79"/>
        <v>-1.6353060451257364E-2</v>
      </c>
      <c r="AW72">
        <v>69</v>
      </c>
      <c r="AX72">
        <f>IF(Z72&gt;0, (R72*SUMPRODUCT(K72:$K$98, X72:$X$98)-K72*$AZ$3)/Z72, 0)</f>
        <v>-161409.58992964032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500000</v>
      </c>
      <c r="S73">
        <f t="shared" si="63"/>
        <v>-294682.68673944217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-7.7892131809598109</v>
      </c>
      <c r="AC73">
        <f t="shared" si="64"/>
        <v>-6.9670200541347986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-12.066207584438764</v>
      </c>
      <c r="AI73">
        <f t="shared" si="69"/>
        <v>-12.067389706831365</v>
      </c>
      <c r="AJ73">
        <f t="shared" si="70"/>
        <v>-0.82219312682501222</v>
      </c>
      <c r="AK73">
        <f t="shared" si="92"/>
        <v>-0.54524492266718683</v>
      </c>
      <c r="AL73">
        <f t="shared" si="71"/>
        <v>-13.434827756323564</v>
      </c>
      <c r="AN73">
        <f t="shared" si="72"/>
        <v>0</v>
      </c>
      <c r="AO73">
        <f t="shared" si="73"/>
        <v>0</v>
      </c>
      <c r="AP73">
        <f t="shared" si="74"/>
        <v>-6.9122391729406113E-7</v>
      </c>
      <c r="AQ73">
        <f t="shared" si="75"/>
        <v>-7.0554887764561255E-3</v>
      </c>
      <c r="AR73">
        <f t="shared" si="76"/>
        <v>-7.0561800003734196E-3</v>
      </c>
      <c r="AS73">
        <f t="shared" si="77"/>
        <v>-4.8076202384206393E-4</v>
      </c>
      <c r="AT73">
        <f t="shared" si="78"/>
        <v>-3.1882175119043082E-4</v>
      </c>
      <c r="AU73">
        <f t="shared" si="79"/>
        <v>-7.8557637754059131E-3</v>
      </c>
      <c r="AW73">
        <v>70</v>
      </c>
      <c r="AX73">
        <f>IF(Z73&gt;0, (R73*SUMPRODUCT(K73:$K$98, X73:$X$98)-K73*$AZ$3)/Z73, 0)</f>
        <v>-294682.68673944217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500000</v>
      </c>
      <c r="S74">
        <f t="shared" si="63"/>
        <v>-551538.52745647868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-6.9670200541347986</v>
      </c>
      <c r="AC74">
        <f t="shared" si="64"/>
        <v>-6.2262602462886401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-6.0585644393435878</v>
      </c>
      <c r="AI74">
        <f t="shared" si="69"/>
        <v>-6.0591288840683291</v>
      </c>
      <c r="AJ74">
        <f t="shared" si="70"/>
        <v>-0.74075980784615858</v>
      </c>
      <c r="AK74">
        <f t="shared" si="92"/>
        <v>-0.48769140378943593</v>
      </c>
      <c r="AL74">
        <f t="shared" si="71"/>
        <v>-7.2875800957039232</v>
      </c>
      <c r="AN74">
        <f t="shared" si="72"/>
        <v>0</v>
      </c>
      <c r="AO74">
        <f t="shared" si="73"/>
        <v>0</v>
      </c>
      <c r="AP74">
        <f t="shared" si="74"/>
        <v>-2.9468613898964981E-7</v>
      </c>
      <c r="AQ74">
        <f t="shared" si="75"/>
        <v>-3.1630643076135069E-3</v>
      </c>
      <c r="AR74">
        <f t="shared" si="76"/>
        <v>-3.1633589937524963E-3</v>
      </c>
      <c r="AS74">
        <f t="shared" si="77"/>
        <v>-3.8673697906012252E-4</v>
      </c>
      <c r="AT74">
        <f t="shared" si="78"/>
        <v>-2.5461465135846994E-4</v>
      </c>
      <c r="AU74">
        <f t="shared" si="79"/>
        <v>-3.8047106241710887E-3</v>
      </c>
      <c r="AW74">
        <v>71</v>
      </c>
      <c r="AX74">
        <f>IF(Z74&gt;0, (R74*SUMPRODUCT(K74:$K$98, X74:$X$98)-K74*$AZ$3)/Z74, 0)</f>
        <v>-551538.52745647868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500000</v>
      </c>
      <c r="S75">
        <f t="shared" si="63"/>
        <v>-1061088.0106168026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-6.2262602462886401</v>
      </c>
      <c r="AC75">
        <f t="shared" si="64"/>
        <v>-5.5617310814689187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-2.9672347397621834</v>
      </c>
      <c r="AI75">
        <f t="shared" si="69"/>
        <v>-2.967496816565701</v>
      </c>
      <c r="AJ75">
        <f t="shared" si="70"/>
        <v>-0.66452916481972135</v>
      </c>
      <c r="AK75">
        <f t="shared" si="92"/>
        <v>-0.43583821724020483</v>
      </c>
      <c r="AL75">
        <f t="shared" si="71"/>
        <v>-4.0678641986256272</v>
      </c>
      <c r="AN75">
        <f t="shared" si="72"/>
        <v>0</v>
      </c>
      <c r="AO75">
        <f t="shared" si="73"/>
        <v>0</v>
      </c>
      <c r="AP75">
        <f t="shared" si="74"/>
        <v>-1.221655770108184E-7</v>
      </c>
      <c r="AQ75">
        <f t="shared" si="75"/>
        <v>-1.3831592084610417E-3</v>
      </c>
      <c r="AR75">
        <f t="shared" si="76"/>
        <v>-1.3832813740380524E-3</v>
      </c>
      <c r="AS75">
        <f t="shared" si="77"/>
        <v>-3.0976640347807148E-4</v>
      </c>
      <c r="AT75">
        <f t="shared" si="78"/>
        <v>-2.0316344895023335E-4</v>
      </c>
      <c r="AU75">
        <f t="shared" si="79"/>
        <v>-1.8962112264663572E-3</v>
      </c>
      <c r="AW75">
        <v>72</v>
      </c>
      <c r="AX75">
        <f>IF(Z75&gt;0, (R75*SUMPRODUCT(K75:$K$98, X75:$X$98)-K75*$AZ$3)/Z75, 0)</f>
        <v>-1061088.0106168026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500000</v>
      </c>
      <c r="S76">
        <f t="shared" si="63"/>
        <v>-2104120.9317441364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-5.5617310814689187</v>
      </c>
      <c r="AC76">
        <f t="shared" si="64"/>
        <v>-4.9669604646708319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-1.4142668674751198</v>
      </c>
      <c r="AI76">
        <f t="shared" si="69"/>
        <v>-1.4143848968238548</v>
      </c>
      <c r="AJ76">
        <f t="shared" si="70"/>
        <v>-0.59477061679808685</v>
      </c>
      <c r="AK76">
        <f t="shared" si="92"/>
        <v>-0.38932117570282437</v>
      </c>
      <c r="AL76">
        <f t="shared" si="71"/>
        <v>-2.3984766893247662</v>
      </c>
      <c r="AN76">
        <f t="shared" si="72"/>
        <v>0</v>
      </c>
      <c r="AO76">
        <f t="shared" si="73"/>
        <v>0</v>
      </c>
      <c r="AP76">
        <f t="shared" si="74"/>
        <v>-4.9123834048450732E-8</v>
      </c>
      <c r="AQ76">
        <f t="shared" si="75"/>
        <v>-5.8861809916469106E-4</v>
      </c>
      <c r="AR76">
        <f t="shared" si="76"/>
        <v>-5.8866722299873956E-4</v>
      </c>
      <c r="AS76">
        <f t="shared" si="77"/>
        <v>-2.4754362698443098E-4</v>
      </c>
      <c r="AT76">
        <f t="shared" si="78"/>
        <v>-1.6203553634532887E-4</v>
      </c>
      <c r="AU76">
        <f t="shared" si="79"/>
        <v>-9.9824638632849952E-4</v>
      </c>
      <c r="AW76">
        <v>73</v>
      </c>
      <c r="AX76">
        <f>IF(Z76&gt;0, (R76*SUMPRODUCT(K76:$K$98, X76:$X$98)-K76*$AZ$3)/Z76, 0)</f>
        <v>-2104120.9317441364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500000</v>
      </c>
      <c r="S77">
        <f t="shared" si="63"/>
        <v>-4307817.0091488864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-4.9669604646708319</v>
      </c>
      <c r="AC77">
        <f t="shared" si="64"/>
        <v>-4.4352689256212932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-0.65369745469661744</v>
      </c>
      <c r="AI77">
        <f t="shared" si="69"/>
        <v>-0.65374893400639544</v>
      </c>
      <c r="AJ77">
        <f t="shared" si="70"/>
        <v>-0.5316915390495387</v>
      </c>
      <c r="AK77">
        <f t="shared" si="92"/>
        <v>-0.34768723252695827</v>
      </c>
      <c r="AL77">
        <f t="shared" si="71"/>
        <v>-1.5331277055828925</v>
      </c>
      <c r="AN77">
        <f t="shared" si="72"/>
        <v>0</v>
      </c>
      <c r="AO77">
        <f t="shared" si="73"/>
        <v>0</v>
      </c>
      <c r="AP77">
        <f t="shared" si="74"/>
        <v>-1.9130086662823085E-8</v>
      </c>
      <c r="AQ77">
        <f t="shared" si="75"/>
        <v>-2.4291873790718184E-4</v>
      </c>
      <c r="AR77">
        <f t="shared" si="76"/>
        <v>-2.4293786799384467E-4</v>
      </c>
      <c r="AS77">
        <f t="shared" si="77"/>
        <v>-1.9758045054922769E-4</v>
      </c>
      <c r="AT77">
        <f t="shared" si="78"/>
        <v>-1.2920310933608811E-4</v>
      </c>
      <c r="AU77">
        <f t="shared" si="79"/>
        <v>-5.6972142787916052E-4</v>
      </c>
      <c r="AW77">
        <v>74</v>
      </c>
      <c r="AX77">
        <f>IF(Z77&gt;0, (R77*SUMPRODUCT(K77:$K$98, X77:$X$98)-K77*$AZ$3)/Z77, 0)</f>
        <v>-4307817.0091488864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500000</v>
      </c>
      <c r="S78">
        <f t="shared" si="63"/>
        <v>-9129715.4075830989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-4.4352689256212932</v>
      </c>
      <c r="AC78">
        <f t="shared" si="64"/>
        <v>-3.9602617040478565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-0.29275660416682375</v>
      </c>
      <c r="AI78">
        <f t="shared" si="69"/>
        <v>-0.29277829302308733</v>
      </c>
      <c r="AJ78">
        <f t="shared" si="70"/>
        <v>-0.47500722157343667</v>
      </c>
      <c r="AK78">
        <f t="shared" si="92"/>
        <v>-0.31046882479349053</v>
      </c>
      <c r="AL78">
        <f t="shared" si="71"/>
        <v>-1.0782543393900146</v>
      </c>
      <c r="AN78">
        <f t="shared" si="72"/>
        <v>0</v>
      </c>
      <c r="AO78">
        <f t="shared" si="73"/>
        <v>0</v>
      </c>
      <c r="AP78">
        <f t="shared" si="74"/>
        <v>-7.1961937879341473E-9</v>
      </c>
      <c r="AQ78">
        <f t="shared" si="75"/>
        <v>-9.7134363872398259E-5</v>
      </c>
      <c r="AR78">
        <f t="shared" si="76"/>
        <v>-9.7141560066186201E-5</v>
      </c>
      <c r="AS78">
        <f t="shared" si="77"/>
        <v>-1.5760370097761845E-4</v>
      </c>
      <c r="AT78">
        <f t="shared" si="78"/>
        <v>-1.0301114089075193E-4</v>
      </c>
      <c r="AU78">
        <f t="shared" si="79"/>
        <v>-3.5775640193455658E-4</v>
      </c>
      <c r="AW78">
        <v>75</v>
      </c>
      <c r="AX78">
        <f>IF(Z78&gt;0, (R78*SUMPRODUCT(K78:$K$98, X78:$X$98)-K78*$AZ$3)/Z78, 0)</f>
        <v>-9129715.4075830989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500000</v>
      </c>
      <c r="S79">
        <f t="shared" si="63"/>
        <v>-20059979.19631505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-3.9602617040478565</v>
      </c>
      <c r="AC79">
        <f t="shared" si="64"/>
        <v>-3.5360283559908874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-0.1265832856057203</v>
      </c>
      <c r="AI79">
        <f t="shared" si="69"/>
        <v>-0.12659209924486067</v>
      </c>
      <c r="AJ79">
        <f t="shared" si="70"/>
        <v>-0.42423334805696911</v>
      </c>
      <c r="AK79">
        <f t="shared" si="92"/>
        <v>-0.27721831928335</v>
      </c>
      <c r="AL79">
        <f t="shared" si="71"/>
        <v>-0.82804376658517986</v>
      </c>
      <c r="AN79">
        <f t="shared" si="72"/>
        <v>0</v>
      </c>
      <c r="AO79">
        <f t="shared" si="73"/>
        <v>0</v>
      </c>
      <c r="AP79">
        <f t="shared" si="74"/>
        <v>-2.6109793789056956E-9</v>
      </c>
      <c r="AQ79">
        <f t="shared" si="75"/>
        <v>-3.7499419157860942E-5</v>
      </c>
      <c r="AR79">
        <f t="shared" si="76"/>
        <v>-3.7502030137239852E-5</v>
      </c>
      <c r="AS79">
        <f t="shared" si="77"/>
        <v>-1.2567618278674298E-4</v>
      </c>
      <c r="AT79">
        <f t="shared" si="78"/>
        <v>-8.2124001627070212E-5</v>
      </c>
      <c r="AU79">
        <f t="shared" si="79"/>
        <v>-2.4530221455105306E-4</v>
      </c>
      <c r="AW79">
        <v>76</v>
      </c>
      <c r="AX79">
        <f>IF(Z79&gt;0, (R79*SUMPRODUCT(K79:$K$98, X79:$X$98)-K79*$AZ$3)/Z79, 0)</f>
        <v>-20059979.19631505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500000</v>
      </c>
      <c r="S80">
        <f t="shared" si="63"/>
        <v>-45729858.225535087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-3.5360283559908874</v>
      </c>
      <c r="AC80">
        <f t="shared" si="64"/>
        <v>-3.1571993532485796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-5.2734918793038932E-2</v>
      </c>
      <c r="AI80">
        <f t="shared" si="69"/>
        <v>-5.2738370803908592E-2</v>
      </c>
      <c r="AJ80">
        <f t="shared" si="70"/>
        <v>-0.3788290027423078</v>
      </c>
      <c r="AK80">
        <f t="shared" si="92"/>
        <v>-0.24752198491936214</v>
      </c>
      <c r="AL80">
        <f t="shared" si="71"/>
        <v>-0.6790893584655785</v>
      </c>
      <c r="AN80">
        <f t="shared" si="72"/>
        <v>0</v>
      </c>
      <c r="AO80">
        <f t="shared" si="73"/>
        <v>0</v>
      </c>
      <c r="AP80">
        <f t="shared" si="74"/>
        <v>-9.1306628900586502E-10</v>
      </c>
      <c r="AQ80">
        <f t="shared" si="75"/>
        <v>-1.3948529834197054E-5</v>
      </c>
      <c r="AR80">
        <f t="shared" si="76"/>
        <v>-1.394944290048606E-5</v>
      </c>
      <c r="AS80">
        <f t="shared" si="77"/>
        <v>-1.0020130433020986E-4</v>
      </c>
      <c r="AT80">
        <f t="shared" si="78"/>
        <v>-6.547024002856981E-5</v>
      </c>
      <c r="AU80">
        <f t="shared" si="79"/>
        <v>-1.7962098725926573E-4</v>
      </c>
      <c r="AW80">
        <v>77</v>
      </c>
      <c r="AX80">
        <f>IF(Z80&gt;0, (R80*SUMPRODUCT(K80:$K$98, X80:$X$98)-K80*$AZ$3)/Z80, 0)</f>
        <v>-45729858.225535087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500000</v>
      </c>
      <c r="S81">
        <f t="shared" si="63"/>
        <v>-108414124.69096962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-3.1571993532485796</v>
      </c>
      <c r="AC81">
        <f t="shared" si="64"/>
        <v>-2.8189396391342481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-2.1174112523313006E-2</v>
      </c>
      <c r="AI81">
        <f t="shared" si="69"/>
        <v>-2.1175412602821634E-2</v>
      </c>
      <c r="AJ81">
        <f t="shared" si="70"/>
        <v>-0.33825971411433153</v>
      </c>
      <c r="AK81">
        <f t="shared" si="92"/>
        <v>-0.22100395472740059</v>
      </c>
      <c r="AL81">
        <f t="shared" si="71"/>
        <v>-0.5804390814445537</v>
      </c>
      <c r="AN81">
        <f t="shared" si="72"/>
        <v>0</v>
      </c>
      <c r="AO81">
        <f t="shared" si="73"/>
        <v>0</v>
      </c>
      <c r="AP81">
        <f t="shared" si="74"/>
        <v>-3.0703087096455021E-10</v>
      </c>
      <c r="AQ81">
        <f t="shared" si="75"/>
        <v>-5.0005450949599112E-6</v>
      </c>
      <c r="AR81">
        <f t="shared" si="76"/>
        <v>-5.0008521258308755E-6</v>
      </c>
      <c r="AS81">
        <f t="shared" si="77"/>
        <v>-7.9884479331760193E-5</v>
      </c>
      <c r="AT81">
        <f t="shared" si="78"/>
        <v>-5.2192989933442068E-5</v>
      </c>
      <c r="AU81">
        <f t="shared" si="79"/>
        <v>-1.3707832139103312E-4</v>
      </c>
      <c r="AW81">
        <v>78</v>
      </c>
      <c r="AX81">
        <f>IF(Z81&gt;0, (R81*SUMPRODUCT(K81:$K$98, X81:$X$98)-K81*$AZ$3)/Z81, 0)</f>
        <v>-108414124.69096962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500000</v>
      </c>
      <c r="S82">
        <f t="shared" si="63"/>
        <v>-267917330.65894198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-2.8189396391342481</v>
      </c>
      <c r="AC82">
        <f t="shared" si="64"/>
        <v>-2.5169145837470519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-8.1736020418852438E-3</v>
      </c>
      <c r="AI82">
        <f t="shared" si="69"/>
        <v>-8.1740717603945977E-3</v>
      </c>
      <c r="AJ82">
        <f t="shared" si="70"/>
        <v>-0.30202505538719615</v>
      </c>
      <c r="AK82">
        <f t="shared" si="92"/>
        <v>-0.19732577473939739</v>
      </c>
      <c r="AL82">
        <f t="shared" si="71"/>
        <v>-0.50752490188698807</v>
      </c>
      <c r="AN82">
        <f t="shared" si="72"/>
        <v>0</v>
      </c>
      <c r="AO82">
        <f t="shared" si="73"/>
        <v>0</v>
      </c>
      <c r="AP82">
        <f t="shared" si="74"/>
        <v>-9.9044823576193322E-11</v>
      </c>
      <c r="AQ82">
        <f t="shared" si="75"/>
        <v>-1.7234853557997156E-6</v>
      </c>
      <c r="AR82">
        <f t="shared" si="76"/>
        <v>-1.7235844006232916E-6</v>
      </c>
      <c r="AS82">
        <f t="shared" si="77"/>
        <v>-6.3684989479175674E-5</v>
      </c>
      <c r="AT82">
        <f t="shared" si="78"/>
        <v>-4.1608103910909688E-5</v>
      </c>
      <c r="AU82">
        <f t="shared" si="79"/>
        <v>-1.0701667779070864E-4</v>
      </c>
      <c r="AW82">
        <v>79</v>
      </c>
      <c r="AX82">
        <f>IF(Z82&gt;0, (R82*SUMPRODUCT(K82:$K$98, X82:$X$98)-K82*$AZ$3)/Z82, 0)</f>
        <v>-267917330.65894198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500000</v>
      </c>
      <c r="S83">
        <f t="shared" si="63"/>
        <v>-691724176.41157687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-2.5169145837470519</v>
      </c>
      <c r="AC83">
        <f t="shared" si="64"/>
        <v>-2.2472466144357193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-3.025832679468207E-3</v>
      </c>
      <c r="AI83">
        <f t="shared" si="69"/>
        <v>-3.025995117524521E-3</v>
      </c>
      <c r="AJ83">
        <f t="shared" si="70"/>
        <v>-0.26966796931133263</v>
      </c>
      <c r="AK83">
        <f t="shared" si="92"/>
        <v>-0.17618402086229365</v>
      </c>
      <c r="AL83">
        <f t="shared" si="71"/>
        <v>-0.44887798529115075</v>
      </c>
      <c r="AN83">
        <f t="shared" si="72"/>
        <v>0</v>
      </c>
      <c r="AO83">
        <f t="shared" si="73"/>
        <v>0</v>
      </c>
      <c r="AP83">
        <f t="shared" si="74"/>
        <v>-3.0581858202012187E-11</v>
      </c>
      <c r="AQ83">
        <f t="shared" si="75"/>
        <v>-5.6966691209087273E-7</v>
      </c>
      <c r="AR83">
        <f t="shared" si="76"/>
        <v>-5.6969749394907473E-7</v>
      </c>
      <c r="AS83">
        <f t="shared" si="77"/>
        <v>-5.0769799800827754E-5</v>
      </c>
      <c r="AT83">
        <f t="shared" si="78"/>
        <v>-3.3169780935149453E-5</v>
      </c>
      <c r="AU83">
        <f t="shared" si="79"/>
        <v>-8.4509278229926267E-5</v>
      </c>
      <c r="AW83">
        <v>80</v>
      </c>
      <c r="AX83">
        <f>IF(Z83&gt;0, (R83*SUMPRODUCT(K83:$K$98, X83:$X$98)-K83*$AZ$3)/Z83, 0)</f>
        <v>-691724176.41157687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500000</v>
      </c>
      <c r="S84">
        <f t="shared" si="63"/>
        <v>-1869999352.7457478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-2.2472466144357193</v>
      </c>
      <c r="AC84">
        <f t="shared" si="64"/>
        <v>-2.0064706726770174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-1.0716470871442144E-3</v>
      </c>
      <c r="AI84">
        <f t="shared" si="69"/>
        <v>-1.071700736111251E-3</v>
      </c>
      <c r="AJ84">
        <f t="shared" si="70"/>
        <v>-0.24077594175870187</v>
      </c>
      <c r="AK84">
        <f t="shared" si="92"/>
        <v>-0.15730726301050035</v>
      </c>
      <c r="AL84">
        <f t="shared" si="71"/>
        <v>-0.39915490550531352</v>
      </c>
      <c r="AN84">
        <f t="shared" si="72"/>
        <v>0</v>
      </c>
      <c r="AO84">
        <f t="shared" si="73"/>
        <v>0</v>
      </c>
      <c r="AP84">
        <f t="shared" si="74"/>
        <v>-9.0181909724395514E-12</v>
      </c>
      <c r="AQ84">
        <f t="shared" si="75"/>
        <v>-1.8013987259696223E-7</v>
      </c>
      <c r="AR84">
        <f t="shared" si="76"/>
        <v>-1.8014889078793467E-7</v>
      </c>
      <c r="AS84">
        <f t="shared" si="77"/>
        <v>-4.0473536477768903E-5</v>
      </c>
      <c r="AT84">
        <f t="shared" si="78"/>
        <v>-2.6442763347403132E-5</v>
      </c>
      <c r="AU84">
        <f t="shared" si="79"/>
        <v>-6.7096448715959974E-5</v>
      </c>
      <c r="AW84">
        <v>81</v>
      </c>
      <c r="AX84">
        <f>IF(Z84&gt;0, (R84*SUMPRODUCT(K84:$K$98, X84:$X$98)-K84*$AZ$3)/Z84, 0)</f>
        <v>-1869999352.7457478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500000</v>
      </c>
      <c r="S85">
        <f t="shared" si="63"/>
        <v>-5306445905.8240204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-2.0064706726770174</v>
      </c>
      <c r="AC85">
        <f t="shared" si="64"/>
        <v>-1.7914918247583056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-3.6232141105800635E-4</v>
      </c>
      <c r="AI85">
        <f t="shared" si="69"/>
        <v>-3.6233829139426676E-4</v>
      </c>
      <c r="AJ85">
        <f t="shared" si="70"/>
        <v>-0.2149788479187118</v>
      </c>
      <c r="AK85">
        <f t="shared" si="92"/>
        <v>-0.14045294708739123</v>
      </c>
      <c r="AL85">
        <f t="shared" si="71"/>
        <v>-0.35579413329749732</v>
      </c>
      <c r="AN85">
        <f t="shared" si="72"/>
        <v>0</v>
      </c>
      <c r="AO85">
        <f t="shared" si="73"/>
        <v>0</v>
      </c>
      <c r="AP85">
        <f t="shared" si="74"/>
        <v>-2.5335013169216726E-12</v>
      </c>
      <c r="AQ85">
        <f t="shared" si="75"/>
        <v>-5.4379353462168582E-8</v>
      </c>
      <c r="AR85">
        <f t="shared" si="76"/>
        <v>-5.4381886963485505E-8</v>
      </c>
      <c r="AS85">
        <f t="shared" si="77"/>
        <v>-3.2265304784844251E-5</v>
      </c>
      <c r="AT85">
        <f t="shared" si="78"/>
        <v>-2.1080014101749382E-5</v>
      </c>
      <c r="AU85">
        <f t="shared" si="79"/>
        <v>-5.3399700773557125E-5</v>
      </c>
      <c r="AW85">
        <v>82</v>
      </c>
      <c r="AX85">
        <f>IF(Z85&gt;0, (R85*SUMPRODUCT(K85:$K$98, X85:$X$98)-K85*$AZ$3)/Z85, 0)</f>
        <v>-5306445905.8240204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500000</v>
      </c>
      <c r="S86">
        <f t="shared" si="63"/>
        <v>-15850907999.81777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-1.7914918247583056</v>
      </c>
      <c r="AC86">
        <f t="shared" si="64"/>
        <v>-1.5995463183710659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-1.1665934505607793E-4</v>
      </c>
      <c r="AI86">
        <f t="shared" si="69"/>
        <v>-1.1666439065447011E-4</v>
      </c>
      <c r="AJ86">
        <f t="shared" si="70"/>
        <v>-0.19194550638723973</v>
      </c>
      <c r="AK86">
        <f t="shared" si="92"/>
        <v>-0.12540442773308141</v>
      </c>
      <c r="AL86">
        <f t="shared" si="71"/>
        <v>-0.31746659851097558</v>
      </c>
      <c r="AN86">
        <f t="shared" si="72"/>
        <v>0</v>
      </c>
      <c r="AO86">
        <f t="shared" si="73"/>
        <v>0</v>
      </c>
      <c r="AP86">
        <f t="shared" si="74"/>
        <v>-6.7613699275315019E-13</v>
      </c>
      <c r="AQ86">
        <f t="shared" si="75"/>
        <v>-1.5632972070258285E-8</v>
      </c>
      <c r="AR86">
        <f t="shared" si="76"/>
        <v>-1.5633648207251035E-8</v>
      </c>
      <c r="AS86">
        <f t="shared" si="77"/>
        <v>-2.5721717697976797E-5</v>
      </c>
      <c r="AT86">
        <f t="shared" si="78"/>
        <v>-1.6804859613223472E-5</v>
      </c>
      <c r="AU86">
        <f t="shared" si="79"/>
        <v>-4.2542210959407516E-5</v>
      </c>
      <c r="AW86">
        <v>83</v>
      </c>
      <c r="AX86">
        <f>IF(Z86&gt;0, (R86*SUMPRODUCT(K86:$K$98, X86:$X$98)-K86*$AZ$3)/Z86, 0)</f>
        <v>-15850907999.81777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500000</v>
      </c>
      <c r="S87">
        <f t="shared" si="63"/>
        <v>-49984139077.47953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-1.5995463183710659</v>
      </c>
      <c r="AC87">
        <f t="shared" si="64"/>
        <v>-1.4281663690338653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-3.566522854748319E-5</v>
      </c>
      <c r="AI87">
        <f t="shared" si="69"/>
        <v>-3.5666657167036704E-5</v>
      </c>
      <c r="AJ87">
        <f t="shared" si="70"/>
        <v>-0.17137994933720058</v>
      </c>
      <c r="AK87">
        <f t="shared" si="92"/>
        <v>-0.11196824228597461</v>
      </c>
      <c r="AL87">
        <f t="shared" si="71"/>
        <v>-0.28338385828034224</v>
      </c>
      <c r="AN87">
        <f t="shared" si="72"/>
        <v>0</v>
      </c>
      <c r="AO87">
        <f t="shared" si="73"/>
        <v>0</v>
      </c>
      <c r="AP87">
        <f t="shared" si="74"/>
        <v>-1.7093090240332786E-13</v>
      </c>
      <c r="AQ87">
        <f t="shared" si="75"/>
        <v>-4.2672590369097437E-9</v>
      </c>
      <c r="AR87">
        <f t="shared" si="76"/>
        <v>-4.2674299678121475E-9</v>
      </c>
      <c r="AS87">
        <f t="shared" si="77"/>
        <v>-2.0505199807724515E-5</v>
      </c>
      <c r="AT87">
        <f t="shared" si="78"/>
        <v>-1.3396731584254545E-5</v>
      </c>
      <c r="AU87">
        <f t="shared" si="79"/>
        <v>-3.3906198821946872E-5</v>
      </c>
      <c r="AW87">
        <v>84</v>
      </c>
      <c r="AX87">
        <f>IF(Z87&gt;0, (R87*SUMPRODUCT(K87:$K$98, X87:$X$98)-K87*$AZ$3)/Z87, 0)</f>
        <v>-49984139077.47953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500000</v>
      </c>
      <c r="S88">
        <f t="shared" si="63"/>
        <v>-166867799027.33344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-1.4281663690338653</v>
      </c>
      <c r="AC88">
        <f t="shared" si="64"/>
        <v>-1.2751485474348989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-1.0322498898487391E-5</v>
      </c>
      <c r="AI88">
        <f t="shared" si="69"/>
        <v>-1.0322880981955522E-5</v>
      </c>
      <c r="AJ88">
        <f t="shared" si="70"/>
        <v>-0.15301782159896637</v>
      </c>
      <c r="AK88">
        <f t="shared" si="92"/>
        <v>-9.9971645832370573E-2</v>
      </c>
      <c r="AL88">
        <f t="shared" si="71"/>
        <v>-0.2529997903123189</v>
      </c>
      <c r="AN88">
        <f t="shared" si="72"/>
        <v>0</v>
      </c>
      <c r="AO88">
        <f t="shared" si="73"/>
        <v>0</v>
      </c>
      <c r="AP88">
        <f t="shared" si="74"/>
        <v>-4.0817294969629326E-14</v>
      </c>
      <c r="AQ88">
        <f t="shared" si="75"/>
        <v>-1.1027341340474084E-9</v>
      </c>
      <c r="AR88">
        <f t="shared" si="76"/>
        <v>-1.1027749513423779E-9</v>
      </c>
      <c r="AS88">
        <f t="shared" si="77"/>
        <v>-1.634662077992404E-5</v>
      </c>
      <c r="AT88">
        <f t="shared" si="78"/>
        <v>-1.0679792497958774E-5</v>
      </c>
      <c r="AU88">
        <f t="shared" si="79"/>
        <v>-2.7027516052834157E-5</v>
      </c>
      <c r="AW88">
        <v>85</v>
      </c>
      <c r="AX88">
        <f>IF(Z88&gt;0, (R88*SUMPRODUCT(K88:$K$98, X88:$X$98)-K88*$AZ$3)/Z88, 0)</f>
        <v>-166867799027.33344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500000</v>
      </c>
      <c r="S89">
        <f t="shared" si="63"/>
        <v>-597795852997.91077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-1.2751485474348989</v>
      </c>
      <c r="AC89">
        <f t="shared" si="64"/>
        <v>-1.1385254897285031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-2.8303568565311005E-6</v>
      </c>
      <c r="AI89">
        <f t="shared" si="69"/>
        <v>-2.8304520834788969E-6</v>
      </c>
      <c r="AJ89">
        <f t="shared" si="70"/>
        <v>-0.13662305770639582</v>
      </c>
      <c r="AK89">
        <f t="shared" si="92"/>
        <v>-8.9260398320442927E-2</v>
      </c>
      <c r="AL89">
        <f t="shared" si="71"/>
        <v>-0.22588628647892223</v>
      </c>
      <c r="AN89">
        <f t="shared" si="72"/>
        <v>0</v>
      </c>
      <c r="AO89">
        <f t="shared" si="73"/>
        <v>0</v>
      </c>
      <c r="AP89">
        <f t="shared" si="74"/>
        <v>-9.0829686383774642E-15</v>
      </c>
      <c r="AQ89">
        <f t="shared" si="75"/>
        <v>-2.6996604593705595E-10</v>
      </c>
      <c r="AR89">
        <f t="shared" si="76"/>
        <v>-2.6997512890569433E-10</v>
      </c>
      <c r="AS89">
        <f t="shared" si="77"/>
        <v>-1.303142626263411E-5</v>
      </c>
      <c r="AT89">
        <f t="shared" si="78"/>
        <v>-8.5138652172893679E-6</v>
      </c>
      <c r="AU89">
        <f t="shared" si="79"/>
        <v>-2.1545561455052384E-5</v>
      </c>
      <c r="AW89">
        <v>86</v>
      </c>
      <c r="AX89">
        <f>IF(Z89&gt;0, (R89*SUMPRODUCT(K89:$K$98, X89:$X$98)-K89*$AZ$3)/Z89, 0)</f>
        <v>-597795852997.91077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500000</v>
      </c>
      <c r="S90">
        <f t="shared" si="63"/>
        <v>-2309479892225.1323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-1.1385254897285031</v>
      </c>
      <c r="AC90">
        <f t="shared" si="64"/>
        <v>-1.0165406160617461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-7.2266679472523831E-7</v>
      </c>
      <c r="AI90">
        <f t="shared" si="69"/>
        <v>-7.2268880272408433E-7</v>
      </c>
      <c r="AJ90">
        <f t="shared" si="70"/>
        <v>-0.12198487366675703</v>
      </c>
      <c r="AK90">
        <f t="shared" si="92"/>
        <v>-7.969678428099522E-2</v>
      </c>
      <c r="AL90">
        <f t="shared" si="71"/>
        <v>-0.20168238063655497</v>
      </c>
      <c r="AN90">
        <f t="shared" si="72"/>
        <v>0</v>
      </c>
      <c r="AO90">
        <f t="shared" si="73"/>
        <v>0</v>
      </c>
      <c r="AP90">
        <f t="shared" si="74"/>
        <v>-1.8742627850177061E-15</v>
      </c>
      <c r="AQ90">
        <f t="shared" si="75"/>
        <v>-6.1544327078338022E-11</v>
      </c>
      <c r="AR90">
        <f t="shared" si="76"/>
        <v>-6.1546201341123037E-11</v>
      </c>
      <c r="AS90">
        <f t="shared" si="77"/>
        <v>-1.0388573293188347E-5</v>
      </c>
      <c r="AT90">
        <f t="shared" si="78"/>
        <v>-6.7872012311651603E-6</v>
      </c>
      <c r="AU90">
        <f t="shared" si="79"/>
        <v>-1.717583607055485E-5</v>
      </c>
      <c r="AW90">
        <v>87</v>
      </c>
      <c r="AX90">
        <f>IF(Z90&gt;0, (R90*SUMPRODUCT(K90:$K$98, X90:$X$98)-K90*$AZ$3)/Z90, 0)</f>
        <v>-2309479892225.1323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500000</v>
      </c>
      <c r="S91">
        <f t="shared" si="63"/>
        <v>-9675796037869.7773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-1.0165406160617461</v>
      </c>
      <c r="AC91">
        <f t="shared" si="64"/>
        <v>-0.90762555010835921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-1.7097733437422009E-7</v>
      </c>
      <c r="AI91">
        <f t="shared" si="69"/>
        <v>-1.7098202455964025E-7</v>
      </c>
      <c r="AJ91">
        <f t="shared" si="70"/>
        <v>-0.10891506595338685</v>
      </c>
      <c r="AK91">
        <f t="shared" si="92"/>
        <v>-7.1157843124322231E-2</v>
      </c>
      <c r="AL91">
        <f t="shared" si="71"/>
        <v>-0.18007308005973366</v>
      </c>
      <c r="AN91">
        <f t="shared" si="72"/>
        <v>0</v>
      </c>
      <c r="AO91">
        <f t="shared" si="73"/>
        <v>0</v>
      </c>
      <c r="AP91">
        <f t="shared" si="74"/>
        <v>-3.566333203829781E-16</v>
      </c>
      <c r="AQ91">
        <f t="shared" si="75"/>
        <v>-1.3000811056594584E-11</v>
      </c>
      <c r="AR91">
        <f t="shared" si="76"/>
        <v>-1.3001167689914968E-11</v>
      </c>
      <c r="AS91">
        <f t="shared" si="77"/>
        <v>-8.2817070394683962E-6</v>
      </c>
      <c r="AT91">
        <f t="shared" si="78"/>
        <v>-5.4107152684303356E-6</v>
      </c>
      <c r="AU91">
        <f t="shared" si="79"/>
        <v>-1.3692435309066422E-5</v>
      </c>
      <c r="AW91">
        <v>88</v>
      </c>
      <c r="AX91">
        <f>IF(Z91&gt;0, (R91*SUMPRODUCT(K91:$K$98, X91:$X$98)-K91*$AZ$3)/Z91, 0)</f>
        <v>-9675796037869.7773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500000</v>
      </c>
      <c r="S92">
        <f t="shared" si="63"/>
        <v>-44244470581009.563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-0.90762555010835921</v>
      </c>
      <c r="AC92">
        <f t="shared" si="64"/>
        <v>-0.81037995546517139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-3.7274855636216033E-8</v>
      </c>
      <c r="AI92">
        <f t="shared" si="69"/>
        <v>-3.727577143421839E-8</v>
      </c>
      <c r="AJ92">
        <f t="shared" si="70"/>
        <v>-9.7245594643187827E-2</v>
      </c>
      <c r="AK92">
        <f t="shared" si="92"/>
        <v>-6.3533788507585148E-2</v>
      </c>
      <c r="AL92">
        <f t="shared" si="71"/>
        <v>-0.16077942042654442</v>
      </c>
      <c r="AN92">
        <f t="shared" si="72"/>
        <v>0</v>
      </c>
      <c r="AO92">
        <f t="shared" si="73"/>
        <v>0</v>
      </c>
      <c r="AP92">
        <f t="shared" si="74"/>
        <v>-6.2174682174435677E-17</v>
      </c>
      <c r="AQ92">
        <f t="shared" si="75"/>
        <v>-2.5306369923551811E-12</v>
      </c>
      <c r="AR92">
        <f t="shared" si="76"/>
        <v>-2.5306991670373559E-12</v>
      </c>
      <c r="AS92">
        <f t="shared" si="77"/>
        <v>-6.6021261503834011E-6</v>
      </c>
      <c r="AT92">
        <f t="shared" si="78"/>
        <v>-4.3133890854174527E-6</v>
      </c>
      <c r="AU92">
        <f t="shared" si="79"/>
        <v>-1.0915517766500022E-5</v>
      </c>
      <c r="AW92">
        <v>89</v>
      </c>
      <c r="AX92">
        <f>IF(Z92&gt;0, (R92*SUMPRODUCT(K92:$K$98, X92:$X$98)-K92*$AZ$3)/Z92, 0)</f>
        <v>-44244470581009.563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500000</v>
      </c>
      <c r="S93">
        <f t="shared" si="63"/>
        <v>-222470281439931.09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-0.81037995546517139</v>
      </c>
      <c r="AC93">
        <f t="shared" si="64"/>
        <v>-0.72355353166753356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-7.4402200274861469E-9</v>
      </c>
      <c r="AI93">
        <f t="shared" si="69"/>
        <v>-7.4403826455057279E-9</v>
      </c>
      <c r="AJ93">
        <f t="shared" si="70"/>
        <v>-8.6826423797637831E-2</v>
      </c>
      <c r="AK93">
        <f t="shared" si="92"/>
        <v>-5.6726596882562E-2</v>
      </c>
      <c r="AL93">
        <f t="shared" si="71"/>
        <v>-0.14355302812058246</v>
      </c>
      <c r="AN93">
        <f t="shared" si="72"/>
        <v>0</v>
      </c>
      <c r="AO93">
        <f t="shared" si="73"/>
        <v>0</v>
      </c>
      <c r="AP93">
        <f t="shared" si="74"/>
        <v>-9.8574487352856642E-18</v>
      </c>
      <c r="AQ93">
        <f t="shared" si="75"/>
        <v>-4.5100529258188721E-13</v>
      </c>
      <c r="AR93">
        <f t="shared" si="76"/>
        <v>-4.5101515003062245E-13</v>
      </c>
      <c r="AS93">
        <f t="shared" si="77"/>
        <v>-5.263174546455373E-6</v>
      </c>
      <c r="AT93">
        <f t="shared" si="78"/>
        <v>-3.4386073704380484E-6</v>
      </c>
      <c r="AU93">
        <f t="shared" si="79"/>
        <v>-8.7017823679085703E-6</v>
      </c>
      <c r="AW93">
        <v>90</v>
      </c>
      <c r="AX93">
        <f>IF(Z93&gt;0, (R93*SUMPRODUCT(K93:$K$98, X93:$X$98)-K93*$AZ$3)/Z93, 0)</f>
        <v>-222470281439931.09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50</v>
      </c>
      <c r="R94">
        <f t="shared" si="62"/>
        <v>500000</v>
      </c>
      <c r="S94">
        <f t="shared" si="63"/>
        <v>-1241688897515746.5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-0.72355353166753356</v>
      </c>
      <c r="AC94">
        <f t="shared" si="64"/>
        <v>-0.64602993898926286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-1.3497767672805533E-9</v>
      </c>
      <c r="AI94">
        <f t="shared" si="69"/>
        <v>-1.3498027814432104E-9</v>
      </c>
      <c r="AJ94">
        <f t="shared" si="70"/>
        <v>-7.7523592678270692E-2</v>
      </c>
      <c r="AK94">
        <f t="shared" si="92"/>
        <v>-5.0648747216727352E-2</v>
      </c>
      <c r="AL94">
        <f t="shared" si="71"/>
        <v>-0.12817234124480081</v>
      </c>
      <c r="AN94">
        <f t="shared" si="72"/>
        <v>0</v>
      </c>
      <c r="AO94">
        <f t="shared" si="73"/>
        <v>0</v>
      </c>
      <c r="AP94">
        <f t="shared" si="74"/>
        <v>-1.4079514782355519E-18</v>
      </c>
      <c r="AQ94">
        <f t="shared" si="75"/>
        <v>-7.3053291002758826E-14</v>
      </c>
      <c r="AR94">
        <f t="shared" si="76"/>
        <v>-7.3054698954237063E-14</v>
      </c>
      <c r="AS94">
        <f t="shared" si="77"/>
        <v>-4.1957705250144633E-6</v>
      </c>
      <c r="AT94">
        <f t="shared" si="78"/>
        <v>-2.741236743023368E-6</v>
      </c>
      <c r="AU94">
        <f t="shared" si="79"/>
        <v>-6.93700734109253E-6</v>
      </c>
      <c r="AW94">
        <v>91</v>
      </c>
      <c r="AX94">
        <f>IF(Z94&gt;0, (R94*SUMPRODUCT(K94:$K$98, X94:$X$98)-K94*$AZ$3)/Z94, 0)</f>
        <v>-1241688897515746.5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500000</v>
      </c>
      <c r="S95">
        <f t="shared" si="63"/>
        <v>-7786956233344339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-0.64602993898926286</v>
      </c>
      <c r="AC95">
        <f t="shared" si="64"/>
        <v>-0.57681244552619126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-2.2050311723293222E-10</v>
      </c>
      <c r="AI95">
        <f t="shared" si="69"/>
        <v>-2.2050682094223944E-10</v>
      </c>
      <c r="AJ95">
        <f t="shared" si="70"/>
        <v>-6.92174934630716E-2</v>
      </c>
      <c r="AK95">
        <f t="shared" si="92"/>
        <v>-4.5222095729248402E-2</v>
      </c>
      <c r="AL95">
        <f t="shared" si="71"/>
        <v>-0.11443958941282682</v>
      </c>
      <c r="AN95">
        <f t="shared" si="72"/>
        <v>0</v>
      </c>
      <c r="AO95">
        <f t="shared" si="73"/>
        <v>0</v>
      </c>
      <c r="AP95">
        <f t="shared" si="74"/>
        <v>-1.7897678683954633E-19</v>
      </c>
      <c r="AQ95">
        <f t="shared" si="75"/>
        <v>-1.0655517519579504E-14</v>
      </c>
      <c r="AR95">
        <f t="shared" si="76"/>
        <v>-1.0655696496366343E-14</v>
      </c>
      <c r="AS95">
        <f t="shared" si="77"/>
        <v>-3.3448425741665032E-6</v>
      </c>
      <c r="AT95">
        <f t="shared" si="78"/>
        <v>-2.1852971484574599E-6</v>
      </c>
      <c r="AU95">
        <f t="shared" si="79"/>
        <v>-5.5301397332796596E-6</v>
      </c>
      <c r="AW95">
        <v>92</v>
      </c>
      <c r="AX95">
        <f>IF(Z95&gt;0, (R95*SUMPRODUCT(K95:$K$98, X95:$X$98)-K95*$AZ$3)/Z95, 0)</f>
        <v>-7786956233344339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500000</v>
      </c>
      <c r="S96">
        <f t="shared" si="63"/>
        <v>-5.5721847233240208E+16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-0.57681244552619126</v>
      </c>
      <c r="AC96">
        <f t="shared" si="64"/>
        <v>-0.51501111207696582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-3.2045454742290034E-11</v>
      </c>
      <c r="AI96">
        <f t="shared" si="69"/>
        <v>-3.2045916869029945E-11</v>
      </c>
      <c r="AJ96">
        <f t="shared" si="70"/>
        <v>-6.1801333449225448E-2</v>
      </c>
      <c r="AK96">
        <f t="shared" si="92"/>
        <v>-4.0376871186833391E-2</v>
      </c>
      <c r="AL96">
        <f t="shared" si="71"/>
        <v>-0.10217820466810476</v>
      </c>
      <c r="AN96">
        <f t="shared" si="72"/>
        <v>0</v>
      </c>
      <c r="AO96">
        <f t="shared" si="73"/>
        <v>0</v>
      </c>
      <c r="AP96">
        <f t="shared" si="74"/>
        <v>-1.9938977811962433E-20</v>
      </c>
      <c r="AQ96">
        <f t="shared" si="75"/>
        <v>-1.3826371769799368E-15</v>
      </c>
      <c r="AR96">
        <f t="shared" si="76"/>
        <v>-1.3826571159577485E-15</v>
      </c>
      <c r="AS96">
        <f t="shared" si="77"/>
        <v>-2.6664880214998772E-6</v>
      </c>
      <c r="AT96">
        <f t="shared" si="78"/>
        <v>-1.7421055073801829E-6</v>
      </c>
      <c r="AU96">
        <f t="shared" si="79"/>
        <v>-4.4085935302627179E-6</v>
      </c>
      <c r="AW96">
        <v>93</v>
      </c>
      <c r="AX96">
        <f>IF(Z96&gt;0, (R96*SUMPRODUCT(K96:$K$98, X96:$X$98)-K96*$AZ$3)/Z96, 0)</f>
        <v>-5.5721847233240208E+16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500000</v>
      </c>
      <c r="S97">
        <f t="shared" si="63"/>
        <v>-4.642083552885863E+17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-0.51501111207696582</v>
      </c>
      <c r="AC97">
        <f t="shared" si="64"/>
        <v>-0.45983135006872072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-4.0797692085957803E-12</v>
      </c>
      <c r="AI97">
        <f t="shared" si="69"/>
        <v>-4.0798187371474348E-12</v>
      </c>
      <c r="AJ97">
        <f t="shared" si="70"/>
        <v>-5.5179762008245092E-2</v>
      </c>
      <c r="AK97">
        <f t="shared" si="92"/>
        <v>-3.6050777845387613E-2</v>
      </c>
      <c r="AL97">
        <f t="shared" si="71"/>
        <v>-9.1230539857712525E-2</v>
      </c>
      <c r="AN97">
        <f t="shared" si="72"/>
        <v>0</v>
      </c>
      <c r="AO97">
        <f t="shared" si="73"/>
        <v>0</v>
      </c>
      <c r="AP97">
        <f t="shared" si="74"/>
        <v>-1.9080045101566007E-21</v>
      </c>
      <c r="AQ97">
        <f t="shared" si="75"/>
        <v>-1.5716627662917337E-16</v>
      </c>
      <c r="AR97">
        <f t="shared" si="76"/>
        <v>-1.5716818463368352E-16</v>
      </c>
      <c r="AS97">
        <f t="shared" si="77"/>
        <v>-2.1257079253031473E-6</v>
      </c>
      <c r="AT97">
        <f t="shared" si="78"/>
        <v>-1.3887958445314212E-6</v>
      </c>
      <c r="AU97">
        <f t="shared" si="79"/>
        <v>-3.5145037699917367E-6</v>
      </c>
      <c r="AW97">
        <v>94</v>
      </c>
      <c r="AX97">
        <f>IF(Z97&gt;0, (R97*SUMPRODUCT(K97:$K$98, X97:$X$98)-K97*$AZ$3)/Z97, 0)</f>
        <v>-4.642083552885863E+17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-0.45983135006872072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-0.45983135006872072</v>
      </c>
      <c r="AK98">
        <f t="shared" si="92"/>
        <v>-3.2188194504810454E-2</v>
      </c>
      <c r="AL98">
        <f t="shared" si="71"/>
        <v>-0.49201954457402647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-1.7035754554969647E-17</v>
      </c>
      <c r="AR98">
        <f t="shared" si="76"/>
        <v>-1.7035754554969647E-17</v>
      </c>
      <c r="AS98">
        <f t="shared" si="77"/>
        <v>-1.5816279206125006E-5</v>
      </c>
      <c r="AT98">
        <f t="shared" si="78"/>
        <v>-1.1071395444287505E-6</v>
      </c>
      <c r="AU98">
        <f t="shared" si="79"/>
        <v>-1.6923418750570793E-5</v>
      </c>
      <c r="AW98">
        <v>95</v>
      </c>
    </row>
    <row r="100" spans="5:50" x14ac:dyDescent="0.25">
      <c r="AN100" s="6">
        <f t="shared" ref="AN100:AU100" si="93">SUM(AN3:AN98)</f>
        <v>24924.038668235073</v>
      </c>
      <c r="AO100" s="6">
        <f t="shared" si="93"/>
        <v>-2492.4038668235075</v>
      </c>
      <c r="AP100" s="6">
        <f t="shared" si="93"/>
        <v>-2992.8378849405171</v>
      </c>
      <c r="AQ100" s="6">
        <f t="shared" si="93"/>
        <v>-11936.439695544499</v>
      </c>
      <c r="AR100" s="6">
        <f t="shared" si="93"/>
        <v>7502.3572209265367</v>
      </c>
      <c r="AS100" s="6">
        <f t="shared" si="93"/>
        <v>-1740.748469871058</v>
      </c>
      <c r="AT100" s="6">
        <f t="shared" si="93"/>
        <v>902.57313705555634</v>
      </c>
      <c r="AU100" s="6">
        <f t="shared" si="93"/>
        <v>6664.181888111043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52060.701230936829</v>
      </c>
      <c r="K3">
        <v>1</v>
      </c>
      <c r="L3" s="2">
        <v>0</v>
      </c>
      <c r="O3">
        <f>$C$3</f>
        <v>52060.701230936829</v>
      </c>
      <c r="P3">
        <f>O3*C5</f>
        <v>5206.0701230936829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52060.701230936829</v>
      </c>
      <c r="AF3">
        <f t="shared" ref="AF3:AF34" si="4">-$Z3*P3</f>
        <v>-5206.0701230936829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44334.722903843147</v>
      </c>
      <c r="AJ3">
        <f t="shared" ref="AJ3:AJ34" si="8">AB3-AC3</f>
        <v>0</v>
      </c>
      <c r="AL3">
        <f t="shared" ref="AL3:AL34" si="9">SUM(AI3:AK3)</f>
        <v>44334.722903843147</v>
      </c>
      <c r="AN3">
        <f t="shared" ref="AN3:AN34" si="10">AE3*$K3</f>
        <v>52060.701230936829</v>
      </c>
      <c r="AO3">
        <f t="shared" ref="AO3:AO34" si="11">AF3*$K3</f>
        <v>-5206.0701230936829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44334.722903843147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44334.722903843147</v>
      </c>
      <c r="AW3">
        <v>0</v>
      </c>
      <c r="AX3">
        <f>IF(Z3&gt;0, (R3*SUMPRODUCT(K3:$K$98, X3:$X$98)-K3*$AZ$3)/Z3, 0)</f>
        <v>0</v>
      </c>
      <c r="AZ3">
        <f>C6*SUMPRODUCT(X4:X89, K4:K89)/1</f>
        <v>22596.304167706508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1125.6626070930599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1112.8432742795194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-1112.8432742795194</v>
      </c>
      <c r="AK4">
        <f>G4*SUM(AB4, AE4:AF4)</f>
        <v>0</v>
      </c>
      <c r="AL4">
        <f t="shared" si="9"/>
        <v>-1806.9707742795194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-659.94247955885135</v>
      </c>
      <c r="AR4">
        <f t="shared" si="14"/>
        <v>-659.94247955885135</v>
      </c>
      <c r="AS4">
        <f t="shared" si="15"/>
        <v>-1058.0369597637566</v>
      </c>
      <c r="AT4">
        <f t="shared" si="16"/>
        <v>0</v>
      </c>
      <c r="AU4">
        <f t="shared" si="17"/>
        <v>-1717.9794393226082</v>
      </c>
      <c r="AW4">
        <v>1</v>
      </c>
      <c r="AX4">
        <f>IF(Z4&gt;0, (R4*SUMPRODUCT(K4:$K$98, X4:$X$98)-K4*$AZ$3)/Z4, 0)</f>
        <v>1125.6626070930599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500000</v>
      </c>
      <c r="S5">
        <f t="shared" si="1"/>
        <v>1591.6090690445076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1112.8432742795194</v>
      </c>
      <c r="AC5">
        <f t="shared" si="2"/>
        <v>1555.5051342846637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-704.77439272828508</v>
      </c>
      <c r="AI5">
        <f t="shared" si="7"/>
        <v>-753.64019666651222</v>
      </c>
      <c r="AJ5">
        <f t="shared" si="8"/>
        <v>-442.66186000514426</v>
      </c>
      <c r="AK5">
        <f>G5*SUM(AB5, AE5:AF5)</f>
        <v>4.5626574245460301</v>
      </c>
      <c r="AL5">
        <f t="shared" si="9"/>
        <v>-1191.7393992471104</v>
      </c>
      <c r="AN5">
        <f t="shared" si="10"/>
        <v>0</v>
      </c>
      <c r="AO5">
        <f t="shared" si="11"/>
        <v>0</v>
      </c>
      <c r="AP5">
        <f t="shared" si="12"/>
        <v>-44.074771390160784</v>
      </c>
      <c r="AQ5">
        <f t="shared" si="13"/>
        <v>-635.67500660392284</v>
      </c>
      <c r="AR5">
        <f t="shared" si="14"/>
        <v>-679.74977799408362</v>
      </c>
      <c r="AS5">
        <f t="shared" si="15"/>
        <v>-399.2612156250122</v>
      </c>
      <c r="AT5">
        <f t="shared" si="16"/>
        <v>4.1153130965102012</v>
      </c>
      <c r="AU5">
        <f t="shared" si="17"/>
        <v>-1074.8956805225857</v>
      </c>
      <c r="AW5">
        <v>2</v>
      </c>
      <c r="AX5">
        <f>IF(Z5&gt;0, (R5*SUMPRODUCT(K5:$K$98, X5:$X$98)-K5*$AZ$3)/Z5, 0)</f>
        <v>1591.6090690445076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50</v>
      </c>
      <c r="R6">
        <f t="shared" si="0"/>
        <v>500000</v>
      </c>
      <c r="S6">
        <f t="shared" si="1"/>
        <v>2091.6248845082828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1555.5051342846637</v>
      </c>
      <c r="AC6">
        <f t="shared" si="2"/>
        <v>2020.7164290955334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-722.0259705920239</v>
      </c>
      <c r="AI6">
        <f t="shared" si="7"/>
        <v>-770.33091389380957</v>
      </c>
      <c r="AJ6">
        <f t="shared" si="8"/>
        <v>-465.21129481086973</v>
      </c>
      <c r="AK6">
        <f>G6*SUM(AB6, AE6:AF6)</f>
        <v>11.044086453421112</v>
      </c>
      <c r="AL6">
        <f t="shared" si="9"/>
        <v>-1224.4981222512581</v>
      </c>
      <c r="AN6">
        <f t="shared" si="10"/>
        <v>0</v>
      </c>
      <c r="AO6">
        <f t="shared" si="11"/>
        <v>0</v>
      </c>
      <c r="AP6">
        <f t="shared" si="12"/>
        <v>-41.215495374487745</v>
      </c>
      <c r="AQ6">
        <f t="shared" si="13"/>
        <v>-616.05823373558303</v>
      </c>
      <c r="AR6">
        <f t="shared" si="14"/>
        <v>-657.2737291100708</v>
      </c>
      <c r="AS6">
        <f t="shared" si="15"/>
        <v>-396.93481989302012</v>
      </c>
      <c r="AT6">
        <f t="shared" si="16"/>
        <v>9.4232072956308297</v>
      </c>
      <c r="AU6">
        <f t="shared" si="17"/>
        <v>-1044.78534170746</v>
      </c>
      <c r="AW6">
        <v>3</v>
      </c>
      <c r="AX6">
        <f>IF(Z6&gt;0, (R6*SUMPRODUCT(K6:$K$98, X6:$X$98)-K6*$AZ$3)/Z6, 0)</f>
        <v>2091.6248845082828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500000</v>
      </c>
      <c r="S7">
        <f t="shared" si="1"/>
        <v>2681.7538379065472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2020.7164290955334</v>
      </c>
      <c r="AC7">
        <f t="shared" si="2"/>
        <v>2560.9489474808361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-742.42475827452745</v>
      </c>
      <c r="AI7">
        <f t="shared" si="7"/>
        <v>-790.17240966746783</v>
      </c>
      <c r="AJ7">
        <f t="shared" si="8"/>
        <v>-540.23251838530268</v>
      </c>
      <c r="AK7">
        <f>G7*SUM(AB7, AE7:AF7)</f>
        <v>27.885886721518361</v>
      </c>
      <c r="AL7">
        <f t="shared" si="9"/>
        <v>-1302.5190413312523</v>
      </c>
      <c r="AN7">
        <f t="shared" si="10"/>
        <v>0</v>
      </c>
      <c r="AO7">
        <f t="shared" si="11"/>
        <v>0</v>
      </c>
      <c r="AP7">
        <f t="shared" si="12"/>
        <v>-38.296666760918463</v>
      </c>
      <c r="AQ7">
        <f t="shared" si="13"/>
        <v>-595.47208570972396</v>
      </c>
      <c r="AR7">
        <f t="shared" si="14"/>
        <v>-633.76875247064231</v>
      </c>
      <c r="AS7">
        <f t="shared" si="15"/>
        <v>-433.30099233053858</v>
      </c>
      <c r="AT7">
        <f t="shared" si="16"/>
        <v>22.366262631812017</v>
      </c>
      <c r="AU7">
        <f t="shared" si="17"/>
        <v>-1044.703482169369</v>
      </c>
      <c r="AW7">
        <v>4</v>
      </c>
      <c r="AX7">
        <f>IF(Z7&gt;0, (R7*SUMPRODUCT(K7:$K$98, X7:$X$98)-K7*$AZ$3)/Z7, 0)</f>
        <v>2681.7538379065472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500000</v>
      </c>
      <c r="S8">
        <f t="shared" si="1"/>
        <v>3365.2963388449002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2560.9489474808361</v>
      </c>
      <c r="AC8">
        <f t="shared" si="2"/>
        <v>3176.4281982991415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-762.89430732538619</v>
      </c>
      <c r="AI8">
        <f t="shared" si="7"/>
        <v>-810.08819277366467</v>
      </c>
      <c r="AJ8">
        <f t="shared" si="8"/>
        <v>-615.47925081830545</v>
      </c>
      <c r="AK8">
        <f t="shared" ref="AK8:AK39" si="30">G8*SUM(AB8:AB8, AE8:AF8)</f>
        <v>55.316497265586065</v>
      </c>
      <c r="AL8">
        <f t="shared" si="9"/>
        <v>-1370.2509463263839</v>
      </c>
      <c r="AN8">
        <f t="shared" si="10"/>
        <v>0</v>
      </c>
      <c r="AO8">
        <f t="shared" si="11"/>
        <v>0</v>
      </c>
      <c r="AP8">
        <f t="shared" si="12"/>
        <v>-35.323358619013952</v>
      </c>
      <c r="AQ8">
        <f t="shared" si="13"/>
        <v>-571.00594600527586</v>
      </c>
      <c r="AR8">
        <f t="shared" si="14"/>
        <v>-606.32930462428976</v>
      </c>
      <c r="AS8">
        <f t="shared" si="15"/>
        <v>-460.66972644249836</v>
      </c>
      <c r="AT8">
        <f t="shared" si="16"/>
        <v>41.402915905312014</v>
      </c>
      <c r="AU8">
        <f t="shared" si="17"/>
        <v>-1025.5961151614761</v>
      </c>
      <c r="AW8">
        <v>5</v>
      </c>
      <c r="AX8">
        <f>IF(Z8&gt;0, (R8*SUMPRODUCT(K8:$K$98, X8:$X$98)-K8*$AZ$3)/Z8, 0)</f>
        <v>3365.2963388449002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50</v>
      </c>
      <c r="R9">
        <f t="shared" si="0"/>
        <v>500000</v>
      </c>
      <c r="S9">
        <f t="shared" si="1"/>
        <v>4015.3123706755387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3176.4281982991415</v>
      </c>
      <c r="AC9">
        <f t="shared" si="2"/>
        <v>3745.7656694744055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-784.3142383872306</v>
      </c>
      <c r="AI9">
        <f t="shared" si="7"/>
        <v>-830.95775355718752</v>
      </c>
      <c r="AJ9">
        <f t="shared" si="8"/>
        <v>-569.337471175264</v>
      </c>
      <c r="AK9">
        <f t="shared" si="30"/>
        <v>70.834348822070851</v>
      </c>
      <c r="AL9">
        <f t="shared" si="9"/>
        <v>-1329.4608759103808</v>
      </c>
      <c r="AN9">
        <f t="shared" si="10"/>
        <v>0</v>
      </c>
      <c r="AO9">
        <f t="shared" si="11"/>
        <v>0</v>
      </c>
      <c r="AP9">
        <f t="shared" si="12"/>
        <v>-32.557513022271365</v>
      </c>
      <c r="AQ9">
        <f t="shared" si="13"/>
        <v>-547.4570459966618</v>
      </c>
      <c r="AR9">
        <f t="shared" si="14"/>
        <v>-580.01455901893314</v>
      </c>
      <c r="AS9">
        <f t="shared" si="15"/>
        <v>-397.40169805630063</v>
      </c>
      <c r="AT9">
        <f t="shared" si="16"/>
        <v>49.442890952697745</v>
      </c>
      <c r="AU9">
        <f t="shared" si="17"/>
        <v>-927.97336612253616</v>
      </c>
      <c r="AW9">
        <v>6</v>
      </c>
      <c r="AX9">
        <f>IF(Z9&gt;0, (R9*SUMPRODUCT(K9:$K$98, X9:$X$98)-K9*$AZ$3)/Z9, 0)</f>
        <v>4015.3123706755387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500000</v>
      </c>
      <c r="S10">
        <f t="shared" si="1"/>
        <v>4350.3039477670354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3745.7656694744055</v>
      </c>
      <c r="AC10">
        <f t="shared" si="2"/>
        <v>4010.6395461196807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-809.95764439902689</v>
      </c>
      <c r="AI10">
        <f t="shared" si="7"/>
        <v>-856.05372865284437</v>
      </c>
      <c r="AJ10">
        <f t="shared" si="8"/>
        <v>-264.87387664527523</v>
      </c>
      <c r="AK10">
        <f t="shared" si="30"/>
        <v>16.106792378739943</v>
      </c>
      <c r="AL10">
        <f t="shared" si="9"/>
        <v>-1104.8208129193795</v>
      </c>
      <c r="AN10">
        <f t="shared" si="10"/>
        <v>0</v>
      </c>
      <c r="AO10">
        <f t="shared" si="11"/>
        <v>0</v>
      </c>
      <c r="AP10">
        <f t="shared" si="12"/>
        <v>-30.518260702881697</v>
      </c>
      <c r="AQ10">
        <f t="shared" si="13"/>
        <v>-536.23857536259982</v>
      </c>
      <c r="AR10">
        <f t="shared" si="14"/>
        <v>-566.75683606548148</v>
      </c>
      <c r="AS10">
        <f t="shared" si="15"/>
        <v>-175.36175038932942</v>
      </c>
      <c r="AT10">
        <f t="shared" si="16"/>
        <v>10.663623534592649</v>
      </c>
      <c r="AU10">
        <f t="shared" si="17"/>
        <v>-731.45496292021812</v>
      </c>
      <c r="AW10">
        <v>7</v>
      </c>
      <c r="AX10">
        <f>IF(Z10&gt;0, (R10*SUMPRODUCT(K10:$K$98, X10:$X$98)-K10*$AZ$3)/Z10, 0)</f>
        <v>4350.3039477670354</v>
      </c>
    </row>
    <row r="11" spans="1:52" x14ac:dyDescent="0.25">
      <c r="A11" t="s">
        <v>33</v>
      </c>
      <c r="C11" s="25">
        <f>AU91</f>
        <v>18896.701030951226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500000</v>
      </c>
      <c r="S11">
        <f t="shared" si="1"/>
        <v>4619.434242910077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4010.6395461196807</v>
      </c>
      <c r="AC11">
        <f t="shared" si="2"/>
        <v>4208.4621892025043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-834.17640581668036</v>
      </c>
      <c r="AI11">
        <f t="shared" si="7"/>
        <v>-879.72811158737795</v>
      </c>
      <c r="AJ11">
        <f t="shared" si="8"/>
        <v>-197.82264308282356</v>
      </c>
      <c r="AK11">
        <f t="shared" si="30"/>
        <v>6.4170232737914894</v>
      </c>
      <c r="AL11">
        <f t="shared" si="9"/>
        <v>-1071.13373139641</v>
      </c>
      <c r="AN11">
        <f t="shared" si="10"/>
        <v>0</v>
      </c>
      <c r="AO11">
        <f t="shared" si="11"/>
        <v>0</v>
      </c>
      <c r="AP11">
        <f t="shared" si="12"/>
        <v>-28.67806277760241</v>
      </c>
      <c r="AQ11">
        <f t="shared" si="13"/>
        <v>-525.17382014252337</v>
      </c>
      <c r="AR11">
        <f t="shared" si="14"/>
        <v>-553.85188292012583</v>
      </c>
      <c r="AS11">
        <f t="shared" si="15"/>
        <v>-124.54352874771749</v>
      </c>
      <c r="AT11">
        <f t="shared" si="16"/>
        <v>4.0399759608894588</v>
      </c>
      <c r="AU11">
        <f t="shared" si="17"/>
        <v>-674.35543570695381</v>
      </c>
      <c r="AW11">
        <v>8</v>
      </c>
      <c r="AX11">
        <f>IF(Z11&gt;0, (R11*SUMPRODUCT(K11:$K$98, X11:$X$98)-K11*$AZ$3)/Z11, 0)</f>
        <v>4619.434242910077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500000</v>
      </c>
      <c r="S12">
        <f t="shared" si="1"/>
        <v>5139.2852241452229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4208.4621892025043</v>
      </c>
      <c r="AC12">
        <f t="shared" si="2"/>
        <v>4626.3747135910071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-862.84496587913156</v>
      </c>
      <c r="AI12">
        <f t="shared" si="7"/>
        <v>-907.85487009553435</v>
      </c>
      <c r="AJ12">
        <f t="shared" si="8"/>
        <v>-417.91252438850279</v>
      </c>
      <c r="AK12">
        <f t="shared" si="30"/>
        <v>88.377705973252603</v>
      </c>
      <c r="AL12">
        <f t="shared" si="9"/>
        <v>-1237.3896885107845</v>
      </c>
      <c r="AN12">
        <f t="shared" si="10"/>
        <v>0</v>
      </c>
      <c r="AO12">
        <f t="shared" si="11"/>
        <v>0</v>
      </c>
      <c r="AP12">
        <f t="shared" si="12"/>
        <v>-26.45841258313018</v>
      </c>
      <c r="AQ12">
        <f t="shared" si="13"/>
        <v>-507.21076838433487</v>
      </c>
      <c r="AR12">
        <f t="shared" si="14"/>
        <v>-533.66918096746508</v>
      </c>
      <c r="AS12">
        <f t="shared" si="15"/>
        <v>-245.66375304346687</v>
      </c>
      <c r="AT12">
        <f t="shared" si="16"/>
        <v>51.951539300071175</v>
      </c>
      <c r="AU12">
        <f t="shared" si="17"/>
        <v>-727.38139471086072</v>
      </c>
      <c r="AW12">
        <v>9</v>
      </c>
      <c r="AX12">
        <f>IF(Z12&gt;0, (R12*SUMPRODUCT(K12:$K$98, X12:$X$98)-K12*$AZ$3)/Z12, 0)</f>
        <v>5139.2852241452229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500000</v>
      </c>
      <c r="S13">
        <f t="shared" si="1"/>
        <v>6231.4760438476642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4626.3747135910071</v>
      </c>
      <c r="AC13">
        <f t="shared" si="2"/>
        <v>5542.3324731709999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-893.42364364444416</v>
      </c>
      <c r="AI13">
        <f t="shared" si="7"/>
        <v>-937.89410645431838</v>
      </c>
      <c r="AJ13">
        <f t="shared" si="8"/>
        <v>-915.95775957999285</v>
      </c>
      <c r="AK13">
        <f t="shared" si="30"/>
        <v>323.8462299513705</v>
      </c>
      <c r="AL13">
        <f t="shared" si="9"/>
        <v>-1530.0056360829406</v>
      </c>
      <c r="AN13">
        <f t="shared" si="10"/>
        <v>0</v>
      </c>
      <c r="AO13">
        <f t="shared" si="11"/>
        <v>0</v>
      </c>
      <c r="AP13">
        <f t="shared" si="12"/>
        <v>-23.340455230089649</v>
      </c>
      <c r="AQ13">
        <f t="shared" si="13"/>
        <v>-468.9160678434971</v>
      </c>
      <c r="AR13">
        <f t="shared" si="14"/>
        <v>-492.25652307358672</v>
      </c>
      <c r="AS13">
        <f t="shared" si="15"/>
        <v>-480.74316589714135</v>
      </c>
      <c r="AT13">
        <f t="shared" si="16"/>
        <v>169.97166105352369</v>
      </c>
      <c r="AU13">
        <f t="shared" si="17"/>
        <v>-803.02802791720421</v>
      </c>
      <c r="AW13">
        <v>10</v>
      </c>
      <c r="AX13">
        <f>IF(Z13&gt;0, (R13*SUMPRODUCT(K13:$K$98, X13:$X$98)-K13*$AZ$3)/Z13, 0)</f>
        <v>6231.4760438476642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500000</v>
      </c>
      <c r="S14">
        <f t="shared" si="1"/>
        <v>7220.1902090054828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5542.3324731709999</v>
      </c>
      <c r="AC14">
        <f t="shared" si="2"/>
        <v>6344.1025910099361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-926.87117406852349</v>
      </c>
      <c r="AI14">
        <f t="shared" si="7"/>
        <v>-970.80424513289222</v>
      </c>
      <c r="AJ14">
        <f t="shared" si="8"/>
        <v>-801.77011783893613</v>
      </c>
      <c r="AK14">
        <f t="shared" si="30"/>
        <v>387.96327312197002</v>
      </c>
      <c r="AL14">
        <f t="shared" si="9"/>
        <v>-1384.6110898498582</v>
      </c>
      <c r="AN14">
        <f t="shared" si="10"/>
        <v>0</v>
      </c>
      <c r="AO14">
        <f t="shared" si="11"/>
        <v>0</v>
      </c>
      <c r="AP14">
        <f t="shared" si="12"/>
        <v>-20.587860328017847</v>
      </c>
      <c r="AQ14">
        <f t="shared" si="13"/>
        <v>-434.34920007823257</v>
      </c>
      <c r="AR14">
        <f t="shared" si="14"/>
        <v>-454.9370604062504</v>
      </c>
      <c r="AS14">
        <f t="shared" si="15"/>
        <v>-375.72450095877747</v>
      </c>
      <c r="AT14">
        <f t="shared" si="16"/>
        <v>181.80685952350319</v>
      </c>
      <c r="AU14">
        <f t="shared" si="17"/>
        <v>-648.85470184152462</v>
      </c>
      <c r="AW14">
        <v>11</v>
      </c>
      <c r="AX14">
        <f>IF(Z14&gt;0, (R14*SUMPRODUCT(K14:$K$98, X14:$X$98)-K14*$AZ$3)/Z14, 0)</f>
        <v>7220.1902090054828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500000</v>
      </c>
      <c r="S15">
        <f t="shared" si="1"/>
        <v>8116.0029729850448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6344.1025910099361</v>
      </c>
      <c r="AC15">
        <f t="shared" si="2"/>
        <v>7044.29462814816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-961.79685032389978</v>
      </c>
      <c r="AI15">
        <f t="shared" si="7"/>
        <v>-1005.1944109925923</v>
      </c>
      <c r="AJ15">
        <f t="shared" si="8"/>
        <v>-700.1920371382239</v>
      </c>
      <c r="AK15">
        <f t="shared" si="30"/>
        <v>444.08718137069559</v>
      </c>
      <c r="AL15">
        <f t="shared" si="9"/>
        <v>-1261.2992667601206</v>
      </c>
      <c r="AN15">
        <f t="shared" si="10"/>
        <v>0</v>
      </c>
      <c r="AO15">
        <f t="shared" si="11"/>
        <v>0</v>
      </c>
      <c r="AP15">
        <f t="shared" si="12"/>
        <v>-18.15795546615718</v>
      </c>
      <c r="AQ15">
        <f t="shared" si="13"/>
        <v>-402.42502358595686</v>
      </c>
      <c r="AR15">
        <f t="shared" si="14"/>
        <v>-420.58297905211401</v>
      </c>
      <c r="AS15">
        <f t="shared" si="15"/>
        <v>-292.96706156311177</v>
      </c>
      <c r="AT15">
        <f t="shared" si="16"/>
        <v>185.81033445590859</v>
      </c>
      <c r="AU15">
        <f t="shared" si="17"/>
        <v>-527.73970615931717</v>
      </c>
      <c r="AW15">
        <v>12</v>
      </c>
      <c r="AX15">
        <f>IF(Z15&gt;0, (R15*SUMPRODUCT(K15:$K$98, X15:$X$98)-K15*$AZ$3)/Z15, 0)</f>
        <v>8116.0029729850448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500000</v>
      </c>
      <c r="S16">
        <f t="shared" si="1"/>
        <v>8934.4742664977693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7044.29462814816</v>
      </c>
      <c r="AC16">
        <f t="shared" si="2"/>
        <v>7654.8528520768987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-1247.3062162275548</v>
      </c>
      <c r="AI16">
        <f t="shared" si="7"/>
        <v>-1290.1450706679377</v>
      </c>
      <c r="AJ16">
        <f t="shared" si="8"/>
        <v>-610.5582239287387</v>
      </c>
      <c r="AK16">
        <f t="shared" si="30"/>
        <v>493.10062397037126</v>
      </c>
      <c r="AL16">
        <f t="shared" si="9"/>
        <v>-1407.6026706263051</v>
      </c>
      <c r="AN16">
        <f t="shared" si="10"/>
        <v>0</v>
      </c>
      <c r="AO16">
        <f t="shared" si="11"/>
        <v>0</v>
      </c>
      <c r="AP16">
        <f t="shared" si="12"/>
        <v>-16.003738771008983</v>
      </c>
      <c r="AQ16">
        <f t="shared" si="13"/>
        <v>-465.96864254951362</v>
      </c>
      <c r="AR16">
        <f t="shared" si="14"/>
        <v>-481.97238132052257</v>
      </c>
      <c r="AS16">
        <f t="shared" si="15"/>
        <v>-228.09233458483206</v>
      </c>
      <c r="AT16">
        <f t="shared" si="16"/>
        <v>184.21252568332716</v>
      </c>
      <c r="AU16">
        <f t="shared" si="17"/>
        <v>-525.8521902220275</v>
      </c>
      <c r="AW16">
        <v>13</v>
      </c>
      <c r="AX16">
        <f>IF(Z16&gt;0, (R16*SUMPRODUCT(K16:$K$98, X16:$X$98)-K16*$AZ$3)/Z16, 0)</f>
        <v>8934.4742664977693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50</v>
      </c>
      <c r="R17">
        <f t="shared" si="0"/>
        <v>500000</v>
      </c>
      <c r="S17">
        <f t="shared" si="1"/>
        <v>9577.0560173167905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7654.8528520768987</v>
      </c>
      <c r="AC17">
        <f t="shared" si="2"/>
        <v>8093.3335376655032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-1567.0063120716666</v>
      </c>
      <c r="AI17">
        <f t="shared" si="7"/>
        <v>-1609.2600773364386</v>
      </c>
      <c r="AJ17">
        <f t="shared" si="8"/>
        <v>-438.4806855886045</v>
      </c>
      <c r="AK17">
        <f t="shared" si="30"/>
        <v>535.83969964538301</v>
      </c>
      <c r="AL17">
        <f t="shared" si="9"/>
        <v>-1511.9010632796601</v>
      </c>
      <c r="AN17">
        <f t="shared" si="10"/>
        <v>0</v>
      </c>
      <c r="AO17">
        <f t="shared" si="11"/>
        <v>0</v>
      </c>
      <c r="AP17">
        <f t="shared" si="12"/>
        <v>-14.093893895727474</v>
      </c>
      <c r="AQ17">
        <f t="shared" si="13"/>
        <v>-522.68053646538124</v>
      </c>
      <c r="AR17">
        <f t="shared" si="14"/>
        <v>-536.77443036110867</v>
      </c>
      <c r="AS17">
        <f t="shared" si="15"/>
        <v>-146.2567943776593</v>
      </c>
      <c r="AT17">
        <f t="shared" si="16"/>
        <v>178.73124027166551</v>
      </c>
      <c r="AU17">
        <f t="shared" si="17"/>
        <v>-504.29998446710249</v>
      </c>
      <c r="AW17">
        <v>14</v>
      </c>
      <c r="AX17">
        <f>IF(Z17&gt;0, (R17*SUMPRODUCT(K17:$K$98, X17:$X$98)-K17*$AZ$3)/Z17, 0)</f>
        <v>9577.0560173167905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500000</v>
      </c>
      <c r="S18">
        <f t="shared" si="1"/>
        <v>10059.878319518217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8093.3335376655032</v>
      </c>
      <c r="AC18">
        <f t="shared" si="2"/>
        <v>8378.1970441805879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-1895.8554611046713</v>
      </c>
      <c r="AI18">
        <f t="shared" si="7"/>
        <v>-1937.497103170685</v>
      </c>
      <c r="AJ18">
        <f t="shared" si="8"/>
        <v>-284.86350651508474</v>
      </c>
      <c r="AK18">
        <f t="shared" si="30"/>
        <v>566.53334763658529</v>
      </c>
      <c r="AL18">
        <f t="shared" si="9"/>
        <v>-1655.8272620491844</v>
      </c>
      <c r="AN18">
        <f t="shared" si="10"/>
        <v>0</v>
      </c>
      <c r="AO18">
        <f t="shared" si="11"/>
        <v>0</v>
      </c>
      <c r="AP18">
        <f t="shared" si="12"/>
        <v>-12.401533948780575</v>
      </c>
      <c r="AQ18">
        <f t="shared" si="13"/>
        <v>-564.6154833567382</v>
      </c>
      <c r="AR18">
        <f t="shared" si="14"/>
        <v>-577.01701730551883</v>
      </c>
      <c r="AS18">
        <f t="shared" si="15"/>
        <v>-84.83681890390163</v>
      </c>
      <c r="AT18">
        <f t="shared" si="16"/>
        <v>168.7225141768765</v>
      </c>
      <c r="AU18">
        <f t="shared" si="17"/>
        <v>-493.13132203254389</v>
      </c>
      <c r="AW18">
        <v>15</v>
      </c>
      <c r="AX18">
        <f>IF(Z18&gt;0, (R18*SUMPRODUCT(K18:$K$98, X18:$X$98)-K18*$AZ$3)/Z18, 0)</f>
        <v>10059.878319518217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500000</v>
      </c>
      <c r="S19">
        <f t="shared" si="1"/>
        <v>10407.929514477244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8378.1970441805879</v>
      </c>
      <c r="AC19">
        <f t="shared" si="2"/>
        <v>8534.6030277706941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-2247.4127476282229</v>
      </c>
      <c r="AI19">
        <f t="shared" si="7"/>
        <v>-2288.4132319988134</v>
      </c>
      <c r="AJ19">
        <f t="shared" si="8"/>
        <v>-156.40598359010619</v>
      </c>
      <c r="AK19">
        <f t="shared" si="30"/>
        <v>586.47379309264124</v>
      </c>
      <c r="AL19">
        <f t="shared" si="9"/>
        <v>-1858.3454224962784</v>
      </c>
      <c r="AN19">
        <f t="shared" si="10"/>
        <v>0</v>
      </c>
      <c r="AO19">
        <f t="shared" si="11"/>
        <v>0</v>
      </c>
      <c r="AP19">
        <f t="shared" si="12"/>
        <v>-10.902309940823313</v>
      </c>
      <c r="AQ19">
        <f t="shared" si="13"/>
        <v>-597.6024604522778</v>
      </c>
      <c r="AR19">
        <f t="shared" si="14"/>
        <v>-608.50477039310113</v>
      </c>
      <c r="AS19">
        <f t="shared" si="15"/>
        <v>-41.589423536707663</v>
      </c>
      <c r="AT19">
        <f t="shared" si="16"/>
        <v>155.94740312513355</v>
      </c>
      <c r="AU19">
        <f t="shared" si="17"/>
        <v>-494.14679080467522</v>
      </c>
      <c r="AW19">
        <v>16</v>
      </c>
      <c r="AX19">
        <f>IF(Z19&gt;0, (R19*SUMPRODUCT(K19:$K$98, X19:$X$98)-K19*$AZ$3)/Z19, 0)</f>
        <v>10407.929514477244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500000</v>
      </c>
      <c r="S20">
        <f t="shared" si="1"/>
        <v>10638.420798120442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8534.6030277706941</v>
      </c>
      <c r="AC20">
        <f t="shared" si="2"/>
        <v>8580.769734235244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-2613.2778026819351</v>
      </c>
      <c r="AI20">
        <f t="shared" si="7"/>
        <v>-2653.6069544285519</v>
      </c>
      <c r="AJ20">
        <f t="shared" si="8"/>
        <v>-46.166706464549861</v>
      </c>
      <c r="AK20">
        <f t="shared" si="30"/>
        <v>597.4222119439487</v>
      </c>
      <c r="AL20">
        <f t="shared" si="9"/>
        <v>-2102.3514489491531</v>
      </c>
      <c r="AN20">
        <f t="shared" si="10"/>
        <v>0</v>
      </c>
      <c r="AO20">
        <f t="shared" si="11"/>
        <v>0</v>
      </c>
      <c r="AP20">
        <f t="shared" si="12"/>
        <v>-9.5748196363184181</v>
      </c>
      <c r="AQ20">
        <f t="shared" si="13"/>
        <v>-620.43614945045749</v>
      </c>
      <c r="AR20">
        <f t="shared" si="14"/>
        <v>-630.01096908677596</v>
      </c>
      <c r="AS20">
        <f t="shared" si="15"/>
        <v>-10.96075341177996</v>
      </c>
      <c r="AT20">
        <f t="shared" si="16"/>
        <v>141.83809176134204</v>
      </c>
      <c r="AU20">
        <f t="shared" si="17"/>
        <v>-499.13363073721382</v>
      </c>
      <c r="AW20">
        <v>17</v>
      </c>
      <c r="AX20">
        <f>IF(Z20&gt;0, (R20*SUMPRODUCT(K20:$K$98, X20:$X$98)-K20*$AZ$3)/Z20, 0)</f>
        <v>10638.420798120442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500000</v>
      </c>
      <c r="S21">
        <f t="shared" si="1"/>
        <v>10770.295852572155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8580.769734235244</v>
      </c>
      <c r="AC21">
        <f t="shared" si="2"/>
        <v>8535.1274838176614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-3024.0140940366346</v>
      </c>
      <c r="AI21">
        <f t="shared" si="7"/>
        <v>-3063.6375528563813</v>
      </c>
      <c r="AJ21">
        <f t="shared" si="8"/>
        <v>45.642250417582545</v>
      </c>
      <c r="AK21">
        <f t="shared" si="30"/>
        <v>600.65388139646711</v>
      </c>
      <c r="AL21">
        <f t="shared" si="9"/>
        <v>-2417.3414210423316</v>
      </c>
      <c r="AN21">
        <f t="shared" si="10"/>
        <v>0</v>
      </c>
      <c r="AO21">
        <f t="shared" si="11"/>
        <v>0</v>
      </c>
      <c r="AP21">
        <f t="shared" si="12"/>
        <v>-8.3993537981314113</v>
      </c>
      <c r="AQ21">
        <f t="shared" si="13"/>
        <v>-641.02844685762852</v>
      </c>
      <c r="AR21">
        <f t="shared" si="14"/>
        <v>-649.42780065575982</v>
      </c>
      <c r="AS21">
        <f t="shared" si="15"/>
        <v>9.6752131393721736</v>
      </c>
      <c r="AT21">
        <f t="shared" si="16"/>
        <v>127.32620044657735</v>
      </c>
      <c r="AU21">
        <f t="shared" si="17"/>
        <v>-512.4263870698104</v>
      </c>
      <c r="AW21">
        <v>18</v>
      </c>
      <c r="AX21">
        <f>IF(Z21&gt;0, (R21*SUMPRODUCT(K21:$K$98, X21:$X$98)-K21*$AZ$3)/Z21, 0)</f>
        <v>10770.295852572155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500000</v>
      </c>
      <c r="S22">
        <f t="shared" si="1"/>
        <v>10812.034813396533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8535.1274838176614</v>
      </c>
      <c r="AC22">
        <f t="shared" si="2"/>
        <v>8407.3078753822483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-3478.2724253272486</v>
      </c>
      <c r="AI22">
        <f t="shared" si="7"/>
        <v>-3517.1518223162652</v>
      </c>
      <c r="AJ22">
        <f t="shared" si="8"/>
        <v>127.8196084354131</v>
      </c>
      <c r="AK22">
        <f t="shared" si="30"/>
        <v>597.45892386723631</v>
      </c>
      <c r="AL22">
        <f t="shared" si="9"/>
        <v>-2791.8732900136156</v>
      </c>
      <c r="AN22">
        <f t="shared" si="10"/>
        <v>0</v>
      </c>
      <c r="AO22">
        <f t="shared" si="11"/>
        <v>0</v>
      </c>
      <c r="AP22">
        <f t="shared" si="12"/>
        <v>-7.3585964984949097</v>
      </c>
      <c r="AQ22">
        <f t="shared" si="13"/>
        <v>-658.32305210533684</v>
      </c>
      <c r="AR22">
        <f t="shared" si="14"/>
        <v>-665.68164860383172</v>
      </c>
      <c r="AS22">
        <f t="shared" si="15"/>
        <v>24.192065616077613</v>
      </c>
      <c r="AT22">
        <f t="shared" si="16"/>
        <v>113.07940672037614</v>
      </c>
      <c r="AU22">
        <f t="shared" si="17"/>
        <v>-528.41017626737801</v>
      </c>
      <c r="AW22">
        <v>19</v>
      </c>
      <c r="AX22">
        <f>IF(Z22&gt;0, (R22*SUMPRODUCT(K22:$K$98, X22:$X$98)-K22*$AZ$3)/Z22, 0)</f>
        <v>10812.034813396533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50</v>
      </c>
      <c r="R23">
        <f t="shared" si="0"/>
        <v>500000</v>
      </c>
      <c r="S23">
        <f t="shared" si="1"/>
        <v>10772.252192867347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8407.3078753822483</v>
      </c>
      <c r="AC23">
        <f t="shared" si="2"/>
        <v>8207.2070004395991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-3964.0111270503762</v>
      </c>
      <c r="AI23">
        <f t="shared" si="7"/>
        <v>-4002.1053289567976</v>
      </c>
      <c r="AJ23">
        <f t="shared" si="8"/>
        <v>200.10087494264917</v>
      </c>
      <c r="AK23">
        <f t="shared" si="30"/>
        <v>588.51155127675747</v>
      </c>
      <c r="AL23">
        <f t="shared" si="9"/>
        <v>-3213.492902737391</v>
      </c>
      <c r="AN23">
        <f t="shared" si="10"/>
        <v>0</v>
      </c>
      <c r="AO23">
        <f t="shared" si="11"/>
        <v>0</v>
      </c>
      <c r="AP23">
        <f t="shared" si="12"/>
        <v>-6.437486415655461</v>
      </c>
      <c r="AQ23">
        <f t="shared" si="13"/>
        <v>-669.87274978432697</v>
      </c>
      <c r="AR23">
        <f t="shared" si="14"/>
        <v>-676.31023619998246</v>
      </c>
      <c r="AS23">
        <f t="shared" si="15"/>
        <v>33.814769695619646</v>
      </c>
      <c r="AT23">
        <f t="shared" si="16"/>
        <v>99.451751899331001</v>
      </c>
      <c r="AU23">
        <f t="shared" si="17"/>
        <v>-543.04371460503182</v>
      </c>
      <c r="AW23">
        <v>20</v>
      </c>
      <c r="AX23">
        <f>IF(Z23&gt;0, (R23*SUMPRODUCT(K23:$K$98, X23:$X$98)-K23*$AZ$3)/Z23, 0)</f>
        <v>10772.252192867347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50</v>
      </c>
      <c r="R24">
        <f t="shared" si="0"/>
        <v>500000</v>
      </c>
      <c r="S24">
        <f t="shared" si="1"/>
        <v>10662.505151129963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8207.2070004395991</v>
      </c>
      <c r="AC24">
        <f t="shared" si="2"/>
        <v>7946.4611945505349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-4496.8494920864932</v>
      </c>
      <c r="AI24">
        <f t="shared" si="7"/>
        <v>-4534.1130670246421</v>
      </c>
      <c r="AJ24">
        <f t="shared" si="8"/>
        <v>260.74580588906429</v>
      </c>
      <c r="AK24">
        <f t="shared" si="30"/>
        <v>574.50449003077199</v>
      </c>
      <c r="AL24">
        <f t="shared" si="9"/>
        <v>-3698.8627711048057</v>
      </c>
      <c r="AN24">
        <f t="shared" si="10"/>
        <v>0</v>
      </c>
      <c r="AO24">
        <f t="shared" si="11"/>
        <v>0</v>
      </c>
      <c r="AP24">
        <f t="shared" si="12"/>
        <v>-5.6224284953513344</v>
      </c>
      <c r="AQ24">
        <f t="shared" si="13"/>
        <v>-678.49675629832223</v>
      </c>
      <c r="AR24">
        <f t="shared" si="14"/>
        <v>-684.11918479367364</v>
      </c>
      <c r="AS24">
        <f t="shared" si="15"/>
        <v>39.342029086242604</v>
      </c>
      <c r="AT24">
        <f t="shared" si="16"/>
        <v>86.682783946997873</v>
      </c>
      <c r="AU24">
        <f t="shared" si="17"/>
        <v>-558.09437176043309</v>
      </c>
      <c r="AW24">
        <v>21</v>
      </c>
      <c r="AX24">
        <f>IF(Z24&gt;0, (R24*SUMPRODUCT(K24:$K$98, X24:$X$98)-K24*$AZ$3)/Z24, 0)</f>
        <v>10662.505151129963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500000</v>
      </c>
      <c r="S25">
        <f t="shared" si="1"/>
        <v>10490.11750508351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7946.4611945505349</v>
      </c>
      <c r="AC25">
        <f t="shared" si="2"/>
        <v>7633.2563524444076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-5078.5602146544243</v>
      </c>
      <c r="AI25">
        <f t="shared" si="7"/>
        <v>-5114.9432978217255</v>
      </c>
      <c r="AJ25">
        <f t="shared" si="8"/>
        <v>313.20484210612722</v>
      </c>
      <c r="AK25">
        <f t="shared" si="30"/>
        <v>556.25228361853749</v>
      </c>
      <c r="AL25">
        <f t="shared" si="9"/>
        <v>-4245.4861720970612</v>
      </c>
      <c r="AN25">
        <f t="shared" si="10"/>
        <v>0</v>
      </c>
      <c r="AO25">
        <f t="shared" si="11"/>
        <v>0</v>
      </c>
      <c r="AP25">
        <f t="shared" si="12"/>
        <v>-4.9014085060687007</v>
      </c>
      <c r="AQ25">
        <f t="shared" si="13"/>
        <v>-684.16681786496861</v>
      </c>
      <c r="AR25">
        <f t="shared" si="14"/>
        <v>-689.06822637103721</v>
      </c>
      <c r="AS25">
        <f t="shared" si="15"/>
        <v>42.193919360318183</v>
      </c>
      <c r="AT25">
        <f t="shared" si="16"/>
        <v>74.936465991929367</v>
      </c>
      <c r="AU25">
        <f t="shared" si="17"/>
        <v>-571.93784101878975</v>
      </c>
      <c r="AW25">
        <v>22</v>
      </c>
      <c r="AX25">
        <f>IF(Z25&gt;0, (R25*SUMPRODUCT(K25:$K$98, X25:$X$98)-K25*$AZ$3)/Z25, 0)</f>
        <v>10490.11750508351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500000</v>
      </c>
      <c r="S26">
        <f t="shared" si="1"/>
        <v>10260.055922940777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7633.2563524444076</v>
      </c>
      <c r="AC26">
        <f t="shared" si="2"/>
        <v>7275.2430293938987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-5650.4485354779044</v>
      </c>
      <c r="AI26">
        <f t="shared" si="7"/>
        <v>-5685.9027429599855</v>
      </c>
      <c r="AJ26">
        <f t="shared" si="8"/>
        <v>358.01332305050892</v>
      </c>
      <c r="AK26">
        <f t="shared" si="30"/>
        <v>534.32794467110864</v>
      </c>
      <c r="AL26">
        <f t="shared" si="9"/>
        <v>-4793.5614752383681</v>
      </c>
      <c r="AN26">
        <f t="shared" si="10"/>
        <v>0</v>
      </c>
      <c r="AO26">
        <f t="shared" si="11"/>
        <v>0</v>
      </c>
      <c r="AP26">
        <f t="shared" si="12"/>
        <v>-4.2645298652731487</v>
      </c>
      <c r="AQ26">
        <f t="shared" si="13"/>
        <v>-679.65153484006703</v>
      </c>
      <c r="AR26">
        <f t="shared" si="14"/>
        <v>-683.9160647053402</v>
      </c>
      <c r="AS26">
        <f t="shared" si="15"/>
        <v>43.062829964151021</v>
      </c>
      <c r="AT26">
        <f t="shared" si="16"/>
        <v>64.270438961345619</v>
      </c>
      <c r="AU26">
        <f t="shared" si="17"/>
        <v>-576.58279577984365</v>
      </c>
      <c r="AW26">
        <v>23</v>
      </c>
      <c r="AX26">
        <f>IF(Z26&gt;0, (R26*SUMPRODUCT(K26:$K$98, X26:$X$98)-K26*$AZ$3)/Z26, 0)</f>
        <v>10260.055922940777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50</v>
      </c>
      <c r="R27">
        <f t="shared" si="0"/>
        <v>500000</v>
      </c>
      <c r="S27">
        <f t="shared" si="1"/>
        <v>9987.5503379512465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7275.2430293938987</v>
      </c>
      <c r="AC27">
        <f t="shared" si="2"/>
        <v>6886.7999720667412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-6227.4294361099546</v>
      </c>
      <c r="AI27">
        <f t="shared" si="7"/>
        <v>-6261.9063585736039</v>
      </c>
      <c r="AJ27">
        <f t="shared" si="8"/>
        <v>388.44305732715748</v>
      </c>
      <c r="AK27">
        <f t="shared" si="30"/>
        <v>509.26701205757297</v>
      </c>
      <c r="AL27">
        <f t="shared" si="9"/>
        <v>-5364.1962891888734</v>
      </c>
      <c r="AN27">
        <f t="shared" si="10"/>
        <v>0</v>
      </c>
      <c r="AO27">
        <f t="shared" si="11"/>
        <v>0</v>
      </c>
      <c r="AP27">
        <f t="shared" si="12"/>
        <v>-3.702660114037049</v>
      </c>
      <c r="AQ27">
        <f t="shared" si="13"/>
        <v>-668.79677588322897</v>
      </c>
      <c r="AR27">
        <f t="shared" si="14"/>
        <v>-672.49943599726612</v>
      </c>
      <c r="AS27">
        <f t="shared" si="15"/>
        <v>41.716966369499019</v>
      </c>
      <c r="AT27">
        <f t="shared" si="16"/>
        <v>54.692893628442008</v>
      </c>
      <c r="AU27">
        <f t="shared" si="17"/>
        <v>-576.08957599932512</v>
      </c>
      <c r="AW27">
        <v>24</v>
      </c>
      <c r="AX27">
        <f>IF(Z27&gt;0, (R27*SUMPRODUCT(K27:$K$98, X27:$X$98)-K27*$AZ$3)/Z27, 0)</f>
        <v>9987.5503379512465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500000</v>
      </c>
      <c r="S28">
        <f t="shared" si="1"/>
        <v>9683.338638927291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6886.7999720667412</v>
      </c>
      <c r="AC28">
        <f t="shared" si="2"/>
        <v>6478.0107653914711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-6828.9050565277294</v>
      </c>
      <c r="AI28">
        <f t="shared" si="7"/>
        <v>-6862.3543192610896</v>
      </c>
      <c r="AJ28">
        <f t="shared" si="8"/>
        <v>408.78920667527018</v>
      </c>
      <c r="AK28">
        <f t="shared" si="30"/>
        <v>482.07599804467191</v>
      </c>
      <c r="AL28">
        <f t="shared" si="9"/>
        <v>-5971.4891145411475</v>
      </c>
      <c r="AN28">
        <f t="shared" si="10"/>
        <v>0</v>
      </c>
      <c r="AO28">
        <f t="shared" si="11"/>
        <v>0</v>
      </c>
      <c r="AP28">
        <f t="shared" si="12"/>
        <v>-3.2074055970063449</v>
      </c>
      <c r="AQ28">
        <f t="shared" si="13"/>
        <v>-654.81468079975014</v>
      </c>
      <c r="AR28">
        <f t="shared" si="14"/>
        <v>-658.02208639675655</v>
      </c>
      <c r="AS28">
        <f t="shared" si="15"/>
        <v>39.198256772888435</v>
      </c>
      <c r="AT28">
        <f t="shared" si="16"/>
        <v>46.225630341586665</v>
      </c>
      <c r="AU28">
        <f t="shared" si="17"/>
        <v>-572.59819928228148</v>
      </c>
      <c r="AW28">
        <v>25</v>
      </c>
      <c r="AX28">
        <f>IF(Z28&gt;0, (R28*SUMPRODUCT(K28:$K$98, X28:$X$98)-K28*$AZ$3)/Z28, 0)</f>
        <v>9683.338638927291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500000</v>
      </c>
      <c r="S29">
        <f t="shared" si="1"/>
        <v>9355.4916971858147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6478.0107653914711</v>
      </c>
      <c r="AC29">
        <f t="shared" si="2"/>
        <v>6055.345699955963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-7522.5033714303463</v>
      </c>
      <c r="AI29">
        <f t="shared" si="7"/>
        <v>-7554.8658911992297</v>
      </c>
      <c r="AJ29">
        <f t="shared" si="8"/>
        <v>422.66506543550804</v>
      </c>
      <c r="AK29">
        <f t="shared" si="30"/>
        <v>453.46075357740301</v>
      </c>
      <c r="AL29">
        <f t="shared" si="9"/>
        <v>-6678.7400721863187</v>
      </c>
      <c r="AN29">
        <f t="shared" si="10"/>
        <v>0</v>
      </c>
      <c r="AO29">
        <f t="shared" si="11"/>
        <v>0</v>
      </c>
      <c r="AP29">
        <f t="shared" si="12"/>
        <v>-2.7707136164112094</v>
      </c>
      <c r="AQ29">
        <f t="shared" si="13"/>
        <v>-644.03830942613217</v>
      </c>
      <c r="AR29">
        <f t="shared" si="14"/>
        <v>-646.80902304254334</v>
      </c>
      <c r="AS29">
        <f t="shared" si="15"/>
        <v>36.186423688476324</v>
      </c>
      <c r="AT29">
        <f t="shared" si="16"/>
        <v>38.822993185253992</v>
      </c>
      <c r="AU29">
        <f t="shared" si="17"/>
        <v>-571.79960616881306</v>
      </c>
      <c r="AW29">
        <v>26</v>
      </c>
      <c r="AX29">
        <f>IF(Z29&gt;0, (R29*SUMPRODUCT(K29:$K$98, X29:$X$98)-K29*$AZ$3)/Z29, 0)</f>
        <v>9355.4916971858147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500000</v>
      </c>
      <c r="S30">
        <f t="shared" si="1"/>
        <v>8998.7914473958426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6055.345699955963</v>
      </c>
      <c r="AC30">
        <f t="shared" si="2"/>
        <v>5618.5838328193413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-8203.4780486548843</v>
      </c>
      <c r="AI30">
        <f t="shared" si="7"/>
        <v>-8234.6965954212137</v>
      </c>
      <c r="AJ30">
        <f t="shared" si="8"/>
        <v>436.76186713662173</v>
      </c>
      <c r="AK30">
        <f t="shared" si="30"/>
        <v>423.87419899691747</v>
      </c>
      <c r="AL30">
        <f t="shared" si="9"/>
        <v>-7374.0605292876744</v>
      </c>
      <c r="AN30">
        <f t="shared" si="10"/>
        <v>0</v>
      </c>
      <c r="AO30">
        <f t="shared" si="11"/>
        <v>0</v>
      </c>
      <c r="AP30">
        <f t="shared" si="12"/>
        <v>-2.386404010713191</v>
      </c>
      <c r="AQ30">
        <f t="shared" si="13"/>
        <v>-627.08918078859654</v>
      </c>
      <c r="AR30">
        <f t="shared" si="14"/>
        <v>-629.47558479930979</v>
      </c>
      <c r="AS30">
        <f t="shared" si="15"/>
        <v>33.386892710380472</v>
      </c>
      <c r="AT30">
        <f t="shared" si="16"/>
        <v>32.401735292018436</v>
      </c>
      <c r="AU30">
        <f t="shared" si="17"/>
        <v>-563.68695679691086</v>
      </c>
      <c r="AW30">
        <v>27</v>
      </c>
      <c r="AX30">
        <f>IF(Z30&gt;0, (R30*SUMPRODUCT(K30:$K$98, X30:$X$98)-K30*$AZ$3)/Z30, 0)</f>
        <v>8998.7914473958426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500000</v>
      </c>
      <c r="S31">
        <f t="shared" si="1"/>
        <v>8620.1134713565061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5618.5838328193413</v>
      </c>
      <c r="AC31">
        <f t="shared" si="2"/>
        <v>5176.5629040749463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-8802.8959278847888</v>
      </c>
      <c r="AI31">
        <f t="shared" si="7"/>
        <v>-8832.921999590666</v>
      </c>
      <c r="AJ31">
        <f t="shared" si="8"/>
        <v>442.02092874439495</v>
      </c>
      <c r="AK31">
        <f t="shared" si="30"/>
        <v>393.30086829735393</v>
      </c>
      <c r="AL31">
        <f t="shared" si="9"/>
        <v>-7997.6002025489161</v>
      </c>
      <c r="AN31">
        <f t="shared" si="10"/>
        <v>0</v>
      </c>
      <c r="AO31">
        <f t="shared" si="11"/>
        <v>0</v>
      </c>
      <c r="AP31">
        <f t="shared" si="12"/>
        <v>-2.0493294556483748</v>
      </c>
      <c r="AQ31">
        <f t="shared" si="13"/>
        <v>-600.81232392748927</v>
      </c>
      <c r="AR31">
        <f t="shared" si="14"/>
        <v>-602.86165338313765</v>
      </c>
      <c r="AS31">
        <f t="shared" si="15"/>
        <v>30.168665357301361</v>
      </c>
      <c r="AT31">
        <f t="shared" si="16"/>
        <v>26.84344000204625</v>
      </c>
      <c r="AU31">
        <f t="shared" si="17"/>
        <v>-545.84954802378991</v>
      </c>
      <c r="AW31">
        <v>28</v>
      </c>
      <c r="AX31">
        <f>IF(Z31&gt;0, (R31*SUMPRODUCT(K31:$K$98, X31:$X$98)-K31*$AZ$3)/Z31, 0)</f>
        <v>8620.1134713565061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500000</v>
      </c>
      <c r="S32">
        <f t="shared" si="1"/>
        <v>8235.1589647857418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5176.5629040749463</v>
      </c>
      <c r="AC32">
        <f t="shared" si="2"/>
        <v>4740.9900909012094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-9407.5589046441783</v>
      </c>
      <c r="AI32">
        <f t="shared" si="7"/>
        <v>-9436.3439597425313</v>
      </c>
      <c r="AJ32">
        <f t="shared" si="8"/>
        <v>435.5728131737369</v>
      </c>
      <c r="AK32">
        <f t="shared" si="30"/>
        <v>362.35940328524629</v>
      </c>
      <c r="AL32">
        <f t="shared" si="9"/>
        <v>-8638.4117432835465</v>
      </c>
      <c r="AN32">
        <f t="shared" si="10"/>
        <v>0</v>
      </c>
      <c r="AO32">
        <f t="shared" si="11"/>
        <v>0</v>
      </c>
      <c r="AP32">
        <f t="shared" si="12"/>
        <v>-1.7541321455971481</v>
      </c>
      <c r="AQ32">
        <f t="shared" si="13"/>
        <v>-573.28712520611953</v>
      </c>
      <c r="AR32">
        <f t="shared" si="14"/>
        <v>-575.04125735171658</v>
      </c>
      <c r="AS32">
        <f t="shared" si="15"/>
        <v>26.543366713233301</v>
      </c>
      <c r="AT32">
        <f t="shared" si="16"/>
        <v>22.081815559852817</v>
      </c>
      <c r="AU32">
        <f t="shared" si="17"/>
        <v>-526.41607507863034</v>
      </c>
      <c r="AW32">
        <v>29</v>
      </c>
      <c r="AX32">
        <f>IF(Z32&gt;0, (R32*SUMPRODUCT(K32:$K$98, X32:$X$98)-K32*$AZ$3)/Z32, 0)</f>
        <v>8235.1589647857418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50</v>
      </c>
      <c r="R33">
        <f t="shared" si="0"/>
        <v>500000</v>
      </c>
      <c r="S33">
        <f t="shared" si="1"/>
        <v>7846.0638369581338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4740.9900909012094</v>
      </c>
      <c r="AC33">
        <f t="shared" si="2"/>
        <v>4315.2382431537962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-9978.2184526129604</v>
      </c>
      <c r="AI33">
        <f t="shared" si="7"/>
        <v>-10005.71783531507</v>
      </c>
      <c r="AJ33">
        <f t="shared" si="8"/>
        <v>425.75184774741319</v>
      </c>
      <c r="AK33">
        <f t="shared" si="30"/>
        <v>331.86930636308472</v>
      </c>
      <c r="AL33">
        <f t="shared" si="9"/>
        <v>-9248.0966812045717</v>
      </c>
      <c r="AN33">
        <f t="shared" si="10"/>
        <v>0</v>
      </c>
      <c r="AO33">
        <f t="shared" si="11"/>
        <v>0</v>
      </c>
      <c r="AP33">
        <f t="shared" si="12"/>
        <v>-1.4962362232585289</v>
      </c>
      <c r="AQ33">
        <f t="shared" si="13"/>
        <v>-542.9129829609285</v>
      </c>
      <c r="AR33">
        <f t="shared" si="14"/>
        <v>-544.40921918418701</v>
      </c>
      <c r="AS33">
        <f t="shared" si="15"/>
        <v>23.165077689910238</v>
      </c>
      <c r="AT33">
        <f t="shared" si="16"/>
        <v>18.056946330291503</v>
      </c>
      <c r="AU33">
        <f t="shared" si="17"/>
        <v>-503.18719516398528</v>
      </c>
      <c r="AW33">
        <v>30</v>
      </c>
      <c r="AX33">
        <f>IF(Z33&gt;0, (R33*SUMPRODUCT(K33:$K$98, X33:$X$98)-K33*$AZ$3)/Z33, 0)</f>
        <v>7846.0638369581338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500000</v>
      </c>
      <c r="S34">
        <f t="shared" si="1"/>
        <v>7459.2824940176015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4315.2382431537962</v>
      </c>
      <c r="AC34">
        <f t="shared" si="2"/>
        <v>3904.053186495285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-10552.956035409619</v>
      </c>
      <c r="AI34">
        <f t="shared" si="7"/>
        <v>-10579.125128681166</v>
      </c>
      <c r="AJ34">
        <f t="shared" si="8"/>
        <v>411.18505665851126</v>
      </c>
      <c r="AK34">
        <f t="shared" si="30"/>
        <v>302.06667702076578</v>
      </c>
      <c r="AL34">
        <f t="shared" si="9"/>
        <v>-9865.8733950018886</v>
      </c>
      <c r="AN34">
        <f t="shared" si="10"/>
        <v>0</v>
      </c>
      <c r="AO34">
        <f t="shared" si="11"/>
        <v>0</v>
      </c>
      <c r="AP34">
        <f t="shared" si="12"/>
        <v>-1.2712994878464734</v>
      </c>
      <c r="AQ34">
        <f t="shared" si="13"/>
        <v>-512.66459498118923</v>
      </c>
      <c r="AR34">
        <f t="shared" si="14"/>
        <v>-513.93589446903559</v>
      </c>
      <c r="AS34">
        <f t="shared" si="15"/>
        <v>19.975447621200164</v>
      </c>
      <c r="AT34">
        <f t="shared" si="16"/>
        <v>14.674456153569452</v>
      </c>
      <c r="AU34">
        <f t="shared" si="17"/>
        <v>-479.28599069426599</v>
      </c>
      <c r="AW34">
        <v>31</v>
      </c>
      <c r="AX34">
        <f>IF(Z34&gt;0, (R34*SUMPRODUCT(K34:$K$98, X34:$X$98)-K34*$AZ$3)/Z34, 0)</f>
        <v>7459.2824940176015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7077.1311595063744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3904.053186495285</v>
      </c>
      <c r="AC35">
        <f t="shared" ref="AC35:AC66" si="33">S35*Z35</f>
        <v>3509.002811426968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-11162.635826033609</v>
      </c>
      <c r="AI35">
        <f t="shared" ref="AI35:AI66" si="38">SUM(AE35:AH35)</f>
        <v>-11187.426964789838</v>
      </c>
      <c r="AJ35">
        <f t="shared" ref="AJ35:AJ66" si="39">AB35-AC35</f>
        <v>395.05037506831695</v>
      </c>
      <c r="AK35">
        <f t="shared" si="30"/>
        <v>273.28372305466996</v>
      </c>
      <c r="AL35">
        <f t="shared" ref="AL35:AL66" si="40">SUM(AI35:AK35)</f>
        <v>-10519.092866666851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-1.0753198192371665</v>
      </c>
      <c r="AQ35">
        <f t="shared" ref="AQ35:AQ66" si="44">AH35*$K35</f>
        <v>-484.18120912841175</v>
      </c>
      <c r="AR35">
        <f t="shared" ref="AR35:AR66" si="45">AI35*$K35</f>
        <v>-485.25652894764897</v>
      </c>
      <c r="AS35">
        <f t="shared" ref="AS35:AS66" si="46">AJ35*$K35</f>
        <v>17.135376558743822</v>
      </c>
      <c r="AT35">
        <f t="shared" ref="AT35:AT66" si="47">AK35*$K35</f>
        <v>11.853727517933427</v>
      </c>
      <c r="AU35">
        <f t="shared" ref="AU35:AU66" si="48">AL35*$K35</f>
        <v>-456.26742487097169</v>
      </c>
      <c r="AW35">
        <v>32</v>
      </c>
      <c r="AX35">
        <f>IF(Z35&gt;0, (R35*SUMPRODUCT(K35:$K$98, X35:$X$98)-K35*$AZ$3)/Z35, 0)</f>
        <v>7077.1311595063744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500000</v>
      </c>
      <c r="S36">
        <f t="shared" si="32"/>
        <v>6695.6082332987253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3509.002811426968</v>
      </c>
      <c r="AC36">
        <f t="shared" si="33"/>
        <v>3129.8342986493353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-11709.347434493646</v>
      </c>
      <c r="AI36">
        <f t="shared" si="38"/>
        <v>-11732.719727118862</v>
      </c>
      <c r="AJ36">
        <f t="shared" si="39"/>
        <v>379.16851277763271</v>
      </c>
      <c r="AK36">
        <f t="shared" si="30"/>
        <v>245.63019679988778</v>
      </c>
      <c r="AL36">
        <f t="shared" si="40"/>
        <v>-11107.921017541341</v>
      </c>
      <c r="AN36">
        <f t="shared" si="41"/>
        <v>0</v>
      </c>
      <c r="AO36">
        <f t="shared" si="42"/>
        <v>0</v>
      </c>
      <c r="AP36">
        <f t="shared" si="43"/>
        <v>-0.90515815118012721</v>
      </c>
      <c r="AQ36">
        <f t="shared" si="44"/>
        <v>-453.47760467010886</v>
      </c>
      <c r="AR36">
        <f t="shared" si="45"/>
        <v>-454.38276282128896</v>
      </c>
      <c r="AS36">
        <f t="shared" si="46"/>
        <v>14.684373309669748</v>
      </c>
      <c r="AT36">
        <f t="shared" si="47"/>
        <v>9.5127242489476398</v>
      </c>
      <c r="AU36">
        <f t="shared" si="48"/>
        <v>-430.18566526267153</v>
      </c>
      <c r="AW36">
        <v>33</v>
      </c>
      <c r="AX36">
        <f>IF(Z36&gt;0, (R36*SUMPRODUCT(K36:$K$98, X36:$X$98)-K36*$AZ$3)/Z36, 0)</f>
        <v>6695.6082332987253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500000</v>
      </c>
      <c r="S37">
        <f t="shared" si="32"/>
        <v>6318.4002047284603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3129.8342986493353</v>
      </c>
      <c r="AC37">
        <f t="shared" si="33"/>
        <v>2770.1180300067058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-12175.300350502886</v>
      </c>
      <c r="AI37">
        <f t="shared" si="38"/>
        <v>-12197.2213901668</v>
      </c>
      <c r="AJ37">
        <f t="shared" si="39"/>
        <v>359.71626864262953</v>
      </c>
      <c r="AK37">
        <f t="shared" si="30"/>
        <v>219.08840090545348</v>
      </c>
      <c r="AL37">
        <f t="shared" si="40"/>
        <v>-11618.416720618718</v>
      </c>
      <c r="AN37">
        <f t="shared" si="41"/>
        <v>0</v>
      </c>
      <c r="AO37">
        <f t="shared" si="42"/>
        <v>0</v>
      </c>
      <c r="AP37">
        <f t="shared" si="43"/>
        <v>-0.75799488814096228</v>
      </c>
      <c r="AQ37">
        <f t="shared" si="44"/>
        <v>-421.00263348614482</v>
      </c>
      <c r="AR37">
        <f t="shared" si="45"/>
        <v>-421.76062837428577</v>
      </c>
      <c r="AS37">
        <f t="shared" si="46"/>
        <v>12.43841975529593</v>
      </c>
      <c r="AT37">
        <f t="shared" si="47"/>
        <v>7.5757304618488899</v>
      </c>
      <c r="AU37">
        <f t="shared" si="48"/>
        <v>-401.74647815714093</v>
      </c>
      <c r="AW37">
        <v>34</v>
      </c>
      <c r="AX37">
        <f>IF(Z37&gt;0, (R37*SUMPRODUCT(K37:$K$98, X37:$X$98)-K37*$AZ$3)/Z37, 0)</f>
        <v>6318.4002047284603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500000</v>
      </c>
      <c r="S38">
        <f t="shared" si="32"/>
        <v>5951.1922948983402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2770.1180300067058</v>
      </c>
      <c r="AC38">
        <f t="shared" si="33"/>
        <v>2432.8308751165264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-12619.68189335372</v>
      </c>
      <c r="AI38">
        <f t="shared" si="38"/>
        <v>-12640.121754431659</v>
      </c>
      <c r="AJ38">
        <f t="shared" si="39"/>
        <v>337.28715489017941</v>
      </c>
      <c r="AK38">
        <f t="shared" si="30"/>
        <v>193.90826210046941</v>
      </c>
      <c r="AL38">
        <f t="shared" si="40"/>
        <v>-12108.926337441009</v>
      </c>
      <c r="AN38">
        <f t="shared" si="41"/>
        <v>0</v>
      </c>
      <c r="AO38">
        <f t="shared" si="42"/>
        <v>0</v>
      </c>
      <c r="AP38">
        <f t="shared" si="43"/>
        <v>-0.63105185250464224</v>
      </c>
      <c r="AQ38">
        <f t="shared" si="44"/>
        <v>-389.61486119958209</v>
      </c>
      <c r="AR38">
        <f t="shared" si="45"/>
        <v>-390.24591305208668</v>
      </c>
      <c r="AS38">
        <f t="shared" si="46"/>
        <v>10.413264704092793</v>
      </c>
      <c r="AT38">
        <f t="shared" si="47"/>
        <v>5.9866438205162273</v>
      </c>
      <c r="AU38">
        <f t="shared" si="48"/>
        <v>-373.84600452747765</v>
      </c>
      <c r="AW38">
        <v>35</v>
      </c>
      <c r="AX38">
        <f>IF(Z38&gt;0, (R38*SUMPRODUCT(K38:$K$98, X38:$X$98)-K38*$AZ$3)/Z38, 0)</f>
        <v>5951.1922948983402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500000</v>
      </c>
      <c r="S39">
        <f t="shared" si="32"/>
        <v>5593.4363562403469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2432.8308751165264</v>
      </c>
      <c r="AC39">
        <f t="shared" si="33"/>
        <v>2117.961976949056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-13028.972062169352</v>
      </c>
      <c r="AI39">
        <f t="shared" si="38"/>
        <v>-13047.904627430296</v>
      </c>
      <c r="AJ39">
        <f t="shared" si="39"/>
        <v>314.86889816747043</v>
      </c>
      <c r="AK39">
        <f t="shared" si="30"/>
        <v>170.29816125815685</v>
      </c>
      <c r="AL39">
        <f t="shared" si="40"/>
        <v>-12562.737568004668</v>
      </c>
      <c r="AN39">
        <f t="shared" si="41"/>
        <v>0</v>
      </c>
      <c r="AO39">
        <f t="shared" si="42"/>
        <v>0</v>
      </c>
      <c r="AP39">
        <f t="shared" si="43"/>
        <v>-0.52188948415140191</v>
      </c>
      <c r="AQ39">
        <f t="shared" si="44"/>
        <v>-359.15278330380005</v>
      </c>
      <c r="AR39">
        <f t="shared" si="45"/>
        <v>-359.67467278795147</v>
      </c>
      <c r="AS39">
        <f t="shared" si="46"/>
        <v>8.6795827493561077</v>
      </c>
      <c r="AT39">
        <f t="shared" si="47"/>
        <v>4.6943886528836885</v>
      </c>
      <c r="AU39">
        <f t="shared" si="48"/>
        <v>-346.30070138571165</v>
      </c>
      <c r="AW39">
        <v>36</v>
      </c>
      <c r="AX39">
        <f>IF(Z39&gt;0, (R39*SUMPRODUCT(K39:$K$98, X39:$X$98)-K39*$AZ$3)/Z39, 0)</f>
        <v>5593.4363562403469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500000</v>
      </c>
      <c r="S40">
        <f t="shared" si="32"/>
        <v>5245.0282432768117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2117.961976949056</v>
      </c>
      <c r="AC40">
        <f t="shared" si="33"/>
        <v>1825.5466606382129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-13406.006141754864</v>
      </c>
      <c r="AI40">
        <f t="shared" si="38"/>
        <v>-13423.408780749023</v>
      </c>
      <c r="AJ40">
        <f t="shared" si="39"/>
        <v>292.41531631084308</v>
      </c>
      <c r="AK40">
        <f t="shared" ref="AK40:AK71" si="61">G40*SUM(AB40:AB40, AE40:AF40)</f>
        <v>148.25733838643393</v>
      </c>
      <c r="AL40">
        <f t="shared" si="40"/>
        <v>-12982.736126051745</v>
      </c>
      <c r="AN40">
        <f t="shared" si="41"/>
        <v>0</v>
      </c>
      <c r="AO40">
        <f t="shared" si="42"/>
        <v>0</v>
      </c>
      <c r="AP40">
        <f t="shared" si="43"/>
        <v>-0.42831784822095237</v>
      </c>
      <c r="AQ40">
        <f t="shared" si="44"/>
        <v>-329.95177948590413</v>
      </c>
      <c r="AR40">
        <f t="shared" si="45"/>
        <v>-330.38009733412508</v>
      </c>
      <c r="AS40">
        <f t="shared" si="46"/>
        <v>7.1969946116305783</v>
      </c>
      <c r="AT40">
        <f t="shared" si="47"/>
        <v>3.6489445182399654</v>
      </c>
      <c r="AU40">
        <f t="shared" si="48"/>
        <v>-319.53415820425454</v>
      </c>
      <c r="AW40">
        <v>37</v>
      </c>
      <c r="AX40">
        <f>IF(Z40&gt;0, (R40*SUMPRODUCT(K40:$K$98, X40:$X$98)-K40*$AZ$3)/Z40, 0)</f>
        <v>5245.0282432768117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500000</v>
      </c>
      <c r="S41">
        <f t="shared" si="32"/>
        <v>4904.5628697216789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1825.5466606382129</v>
      </c>
      <c r="AC41">
        <f t="shared" si="33"/>
        <v>1555.1819052531625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-13741.731101888288</v>
      </c>
      <c r="AI41">
        <f t="shared" si="38"/>
        <v>-13757.585541382316</v>
      </c>
      <c r="AJ41">
        <f t="shared" si="39"/>
        <v>270.36475538505033</v>
      </c>
      <c r="AK41">
        <f t="shared" si="61"/>
        <v>127.78826624467492</v>
      </c>
      <c r="AL41">
        <f t="shared" si="40"/>
        <v>-13359.43251975259</v>
      </c>
      <c r="AN41">
        <f t="shared" si="41"/>
        <v>0</v>
      </c>
      <c r="AO41">
        <f t="shared" si="42"/>
        <v>0</v>
      </c>
      <c r="AP41">
        <f t="shared" si="43"/>
        <v>-0.34840464072671978</v>
      </c>
      <c r="AQ41">
        <f t="shared" si="44"/>
        <v>-301.97742968586329</v>
      </c>
      <c r="AR41">
        <f t="shared" si="45"/>
        <v>-302.32583432658998</v>
      </c>
      <c r="AS41">
        <f t="shared" si="46"/>
        <v>5.9413223343895689</v>
      </c>
      <c r="AT41">
        <f t="shared" si="47"/>
        <v>2.8081740137730575</v>
      </c>
      <c r="AU41">
        <f t="shared" si="48"/>
        <v>-293.57633797842738</v>
      </c>
      <c r="AW41">
        <v>38</v>
      </c>
      <c r="AX41">
        <f>IF(Z41&gt;0, (R41*SUMPRODUCT(K41:$K$98, X41:$X$98)-K41*$AZ$3)/Z41, 0)</f>
        <v>4904.5628697216789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500000</v>
      </c>
      <c r="S42">
        <f t="shared" si="32"/>
        <v>4569.4761239223562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1555.1819052531625</v>
      </c>
      <c r="AC42">
        <f t="shared" si="33"/>
        <v>1306.4071756573474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-14009.612792348531</v>
      </c>
      <c r="AI42">
        <f t="shared" si="38"/>
        <v>-14023.907726168383</v>
      </c>
      <c r="AJ42">
        <f t="shared" si="39"/>
        <v>248.77472959581519</v>
      </c>
      <c r="AK42">
        <f t="shared" si="61"/>
        <v>108.86273336772139</v>
      </c>
      <c r="AL42">
        <f t="shared" si="40"/>
        <v>-13666.270263204846</v>
      </c>
      <c r="AN42">
        <f t="shared" si="41"/>
        <v>0</v>
      </c>
      <c r="AO42">
        <f t="shared" si="42"/>
        <v>0</v>
      </c>
      <c r="AP42">
        <f t="shared" si="43"/>
        <v>-0.28047694259356903</v>
      </c>
      <c r="AQ42">
        <f t="shared" si="44"/>
        <v>-274.87873763085003</v>
      </c>
      <c r="AR42">
        <f t="shared" si="45"/>
        <v>-275.15921457344359</v>
      </c>
      <c r="AS42">
        <f t="shared" si="46"/>
        <v>4.8811401599265922</v>
      </c>
      <c r="AT42">
        <f t="shared" si="47"/>
        <v>2.135965580683739</v>
      </c>
      <c r="AU42">
        <f t="shared" si="48"/>
        <v>-268.14210883283323</v>
      </c>
      <c r="AW42">
        <v>39</v>
      </c>
      <c r="AX42">
        <f>IF(Z42&gt;0, (R42*SUMPRODUCT(K42:$K$98, X42:$X$98)-K42*$AZ$3)/Z42, 0)</f>
        <v>4569.4761239223562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500000</v>
      </c>
      <c r="S43">
        <f t="shared" si="32"/>
        <v>4238.5594892856816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1306.4071756573474</v>
      </c>
      <c r="AC43">
        <f t="shared" si="33"/>
        <v>1079.0308488211836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-14232.395914529649</v>
      </c>
      <c r="AI43">
        <f t="shared" si="38"/>
        <v>-14245.124659419849</v>
      </c>
      <c r="AJ43">
        <f t="shared" si="39"/>
        <v>227.3763268361638</v>
      </c>
      <c r="AK43">
        <f t="shared" si="61"/>
        <v>91.448502296014325</v>
      </c>
      <c r="AL43">
        <f t="shared" si="40"/>
        <v>-13926.299830287671</v>
      </c>
      <c r="AN43">
        <f t="shared" si="41"/>
        <v>0</v>
      </c>
      <c r="AO43">
        <f t="shared" si="42"/>
        <v>0</v>
      </c>
      <c r="AP43">
        <f t="shared" si="43"/>
        <v>-0.2229885560737081</v>
      </c>
      <c r="AQ43">
        <f t="shared" si="44"/>
        <v>-249.33027111678788</v>
      </c>
      <c r="AR43">
        <f t="shared" si="45"/>
        <v>-249.55325967286157</v>
      </c>
      <c r="AS43">
        <f t="shared" si="46"/>
        <v>3.9832928732487161</v>
      </c>
      <c r="AT43">
        <f t="shared" si="47"/>
        <v>1.6020408656150691</v>
      </c>
      <c r="AU43">
        <f t="shared" si="48"/>
        <v>-243.9679259339978</v>
      </c>
      <c r="AW43">
        <v>40</v>
      </c>
      <c r="AX43">
        <f>IF(Z43&gt;0, (R43*SUMPRODUCT(K43:$K$98, X43:$X$98)-K43*$AZ$3)/Z43, 0)</f>
        <v>4238.5594892856816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500000</v>
      </c>
      <c r="S44">
        <f t="shared" si="32"/>
        <v>3903.9077629140293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1079.0308488211836</v>
      </c>
      <c r="AC44">
        <f t="shared" si="33"/>
        <v>872.11344448536545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-14317.078282296772</v>
      </c>
      <c r="AI44">
        <f t="shared" si="38"/>
        <v>-14328.248031909841</v>
      </c>
      <c r="AJ44">
        <f t="shared" si="39"/>
        <v>206.91740433581811</v>
      </c>
      <c r="AK44">
        <f t="shared" si="61"/>
        <v>75.532159417482859</v>
      </c>
      <c r="AL44">
        <f t="shared" si="40"/>
        <v>-14045.798468156541</v>
      </c>
      <c r="AN44">
        <f t="shared" si="41"/>
        <v>0</v>
      </c>
      <c r="AO44">
        <f t="shared" si="42"/>
        <v>0</v>
      </c>
      <c r="AP44">
        <f t="shared" si="43"/>
        <v>-0.17471186836568134</v>
      </c>
      <c r="AQ44">
        <f t="shared" si="44"/>
        <v>-223.9408744947136</v>
      </c>
      <c r="AR44">
        <f t="shared" si="45"/>
        <v>-224.11558636307927</v>
      </c>
      <c r="AS44">
        <f t="shared" si="46"/>
        <v>3.2365028367859034</v>
      </c>
      <c r="AT44">
        <f t="shared" si="47"/>
        <v>1.1814378254354096</v>
      </c>
      <c r="AU44">
        <f t="shared" si="48"/>
        <v>-219.69764570085798</v>
      </c>
      <c r="AW44">
        <v>41</v>
      </c>
      <c r="AX44">
        <f>IF(Z44&gt;0, (R44*SUMPRODUCT(K44:$K$98, X44:$X$98)-K44*$AZ$3)/Z44, 0)</f>
        <v>3903.9077629140293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500000</v>
      </c>
      <c r="S45">
        <f t="shared" si="32"/>
        <v>3559.7707431006902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872.11344448536545</v>
      </c>
      <c r="AC45">
        <f t="shared" si="33"/>
        <v>686.04120104508945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-14220.214487458656</v>
      </c>
      <c r="AI45">
        <f t="shared" si="38"/>
        <v>-14229.850518126848</v>
      </c>
      <c r="AJ45">
        <f t="shared" si="39"/>
        <v>186.072243440276</v>
      </c>
      <c r="AK45">
        <f t="shared" si="61"/>
        <v>61.04794111397559</v>
      </c>
      <c r="AL45">
        <f t="shared" si="40"/>
        <v>-13982.730333572597</v>
      </c>
      <c r="AN45">
        <f t="shared" si="41"/>
        <v>0</v>
      </c>
      <c r="AO45">
        <f t="shared" si="42"/>
        <v>0</v>
      </c>
      <c r="AP45">
        <f t="shared" si="43"/>
        <v>-0.13457336780046875</v>
      </c>
      <c r="AQ45">
        <f t="shared" si="44"/>
        <v>-198.59444415624571</v>
      </c>
      <c r="AR45">
        <f t="shared" si="45"/>
        <v>-198.72901752404618</v>
      </c>
      <c r="AS45">
        <f t="shared" si="46"/>
        <v>2.5986185926743524</v>
      </c>
      <c r="AT45">
        <f t="shared" si="47"/>
        <v>0.85257377398249679</v>
      </c>
      <c r="AU45">
        <f t="shared" si="48"/>
        <v>-195.27782515738934</v>
      </c>
      <c r="AW45">
        <v>42</v>
      </c>
      <c r="AX45">
        <f>IF(Z45&gt;0, (R45*SUMPRODUCT(K45:$K$98, X45:$X$98)-K45*$AZ$3)/Z45, 0)</f>
        <v>3559.7707431006902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500000</v>
      </c>
      <c r="S46">
        <f t="shared" si="32"/>
        <v>3198.7592844623196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686.04120104508945</v>
      </c>
      <c r="AC46">
        <f t="shared" si="33"/>
        <v>521.25803461602004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-13918.544700811854</v>
      </c>
      <c r="AI46">
        <f t="shared" si="38"/>
        <v>-13926.692516703284</v>
      </c>
      <c r="AJ46">
        <f t="shared" si="39"/>
        <v>164.78316642906941</v>
      </c>
      <c r="AK46">
        <f t="shared" si="61"/>
        <v>48.022884073156263</v>
      </c>
      <c r="AL46">
        <f t="shared" si="40"/>
        <v>-13713.886466201058</v>
      </c>
      <c r="AN46">
        <f t="shared" si="41"/>
        <v>0</v>
      </c>
      <c r="AO46">
        <f t="shared" si="42"/>
        <v>0</v>
      </c>
      <c r="AP46">
        <f t="shared" si="43"/>
        <v>-0.10159775979676543</v>
      </c>
      <c r="AQ46">
        <f t="shared" si="44"/>
        <v>-173.55484955434605</v>
      </c>
      <c r="AR46">
        <f t="shared" si="45"/>
        <v>-173.65644731414281</v>
      </c>
      <c r="AS46">
        <f t="shared" si="46"/>
        <v>2.0547347638304285</v>
      </c>
      <c r="AT46">
        <f t="shared" si="47"/>
        <v>0.59881292187079638</v>
      </c>
      <c r="AU46">
        <f t="shared" si="48"/>
        <v>-171.00289962844158</v>
      </c>
      <c r="AW46">
        <v>43</v>
      </c>
      <c r="AX46">
        <f>IF(Z46&gt;0, (R46*SUMPRODUCT(K46:$K$98, X46:$X$98)-K46*$AZ$3)/Z46, 0)</f>
        <v>3198.7592844623196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500000</v>
      </c>
      <c r="S47">
        <f t="shared" si="32"/>
        <v>2806.1140730103211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521.25803461602004</v>
      </c>
      <c r="AC47">
        <f t="shared" si="33"/>
        <v>377.89182588951007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-13329.723728508279</v>
      </c>
      <c r="AI47">
        <f t="shared" si="38"/>
        <v>-13336.457093867944</v>
      </c>
      <c r="AJ47">
        <f t="shared" si="39"/>
        <v>143.36620872650997</v>
      </c>
      <c r="AK47">
        <f t="shared" si="61"/>
        <v>36.488062423121406</v>
      </c>
      <c r="AL47">
        <f t="shared" si="40"/>
        <v>-13156.602822718314</v>
      </c>
      <c r="AN47">
        <f t="shared" si="41"/>
        <v>0</v>
      </c>
      <c r="AO47">
        <f t="shared" si="42"/>
        <v>0</v>
      </c>
      <c r="AP47">
        <f t="shared" si="43"/>
        <v>-7.4964747515368829E-2</v>
      </c>
      <c r="AQ47">
        <f t="shared" si="44"/>
        <v>-148.40415162129179</v>
      </c>
      <c r="AR47">
        <f t="shared" si="45"/>
        <v>-148.47911636880715</v>
      </c>
      <c r="AS47">
        <f t="shared" si="46"/>
        <v>1.59614265160766</v>
      </c>
      <c r="AT47">
        <f t="shared" si="47"/>
        <v>0.40623347178809499</v>
      </c>
      <c r="AU47">
        <f t="shared" si="48"/>
        <v>-146.47674024541141</v>
      </c>
      <c r="AW47">
        <v>44</v>
      </c>
      <c r="AX47">
        <f>IF(Z47&gt;0, (R47*SUMPRODUCT(K47:$K$98, X47:$X$98)-K47*$AZ$3)/Z47, 0)</f>
        <v>2806.1140730103211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500000</v>
      </c>
      <c r="S48">
        <f t="shared" si="32"/>
        <v>2365.3068756500074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377.89182588951007</v>
      </c>
      <c r="AC48">
        <f t="shared" si="33"/>
        <v>256.44181786450025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-12451.321918343114</v>
      </c>
      <c r="AI48">
        <f t="shared" si="38"/>
        <v>-12456.742817857348</v>
      </c>
      <c r="AJ48">
        <f t="shared" si="39"/>
        <v>121.45000802500982</v>
      </c>
      <c r="AK48">
        <f t="shared" si="61"/>
        <v>26.452427812265707</v>
      </c>
      <c r="AL48">
        <f t="shared" si="40"/>
        <v>-12308.840382020073</v>
      </c>
      <c r="AN48">
        <f t="shared" si="41"/>
        <v>0</v>
      </c>
      <c r="AO48">
        <f t="shared" si="42"/>
        <v>0</v>
      </c>
      <c r="AP48">
        <f t="shared" si="43"/>
        <v>-5.3886284103226115E-2</v>
      </c>
      <c r="AQ48">
        <f t="shared" si="44"/>
        <v>-123.77198075537405</v>
      </c>
      <c r="AR48">
        <f t="shared" si="45"/>
        <v>-123.82586703947727</v>
      </c>
      <c r="AS48">
        <f t="shared" si="46"/>
        <v>1.2072700516935835</v>
      </c>
      <c r="AT48">
        <f t="shared" si="47"/>
        <v>0.26294954122817749</v>
      </c>
      <c r="AU48">
        <f t="shared" si="48"/>
        <v>-122.35564744655552</v>
      </c>
      <c r="AW48">
        <v>45</v>
      </c>
      <c r="AX48">
        <f>IF(Z48&gt;0, (R48*SUMPRODUCT(K48:$K$98, X48:$X$98)-K48*$AZ$3)/Z48, 0)</f>
        <v>2365.3068756500074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500000</v>
      </c>
      <c r="S49">
        <f t="shared" si="32"/>
        <v>1849.1249656833238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256.44181786450025</v>
      </c>
      <c r="AC49">
        <f t="shared" si="33"/>
        <v>156.73603674866376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-11285.768259278584</v>
      </c>
      <c r="AI49">
        <f t="shared" si="38"/>
        <v>-11290.006372971748</v>
      </c>
      <c r="AJ49">
        <f t="shared" si="39"/>
        <v>99.705781115836487</v>
      </c>
      <c r="AK49">
        <f t="shared" si="61"/>
        <v>17.950927250515019</v>
      </c>
      <c r="AL49">
        <f t="shared" si="40"/>
        <v>-11172.349664605397</v>
      </c>
      <c r="AN49">
        <f t="shared" si="41"/>
        <v>0</v>
      </c>
      <c r="AO49">
        <f t="shared" si="42"/>
        <v>0</v>
      </c>
      <c r="AP49">
        <f t="shared" si="43"/>
        <v>-3.7615034106808914E-2</v>
      </c>
      <c r="AQ49">
        <f t="shared" si="44"/>
        <v>-100.16592020149875</v>
      </c>
      <c r="AR49">
        <f t="shared" si="45"/>
        <v>-100.20353523560556</v>
      </c>
      <c r="AS49">
        <f t="shared" si="46"/>
        <v>0.88493056790051272</v>
      </c>
      <c r="AT49">
        <f t="shared" si="47"/>
        <v>0.15932199786573803</v>
      </c>
      <c r="AU49">
        <f t="shared" si="48"/>
        <v>-99.159282669839314</v>
      </c>
      <c r="AW49">
        <v>46</v>
      </c>
      <c r="AX49">
        <f>IF(Z49&gt;0, (R49*SUMPRODUCT(K49:$K$98, X49:$X$98)-K49*$AZ$3)/Z49, 0)</f>
        <v>1849.1249656833238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500000</v>
      </c>
      <c r="S50">
        <f t="shared" si="32"/>
        <v>1217.7540334277753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156.73603674866376</v>
      </c>
      <c r="AC50">
        <f t="shared" si="33"/>
        <v>78.057794796752148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-9907.4235894917856</v>
      </c>
      <c r="AI50">
        <f t="shared" si="38"/>
        <v>-9910.6285796890679</v>
      </c>
      <c r="AJ50">
        <f t="shared" si="39"/>
        <v>78.678241951911616</v>
      </c>
      <c r="AK50">
        <f t="shared" si="61"/>
        <v>10.971522572406464</v>
      </c>
      <c r="AL50">
        <f t="shared" si="40"/>
        <v>-9820.9788151647499</v>
      </c>
      <c r="AN50">
        <f t="shared" si="41"/>
        <v>0</v>
      </c>
      <c r="AO50">
        <f t="shared" si="42"/>
        <v>0</v>
      </c>
      <c r="AP50">
        <f t="shared" si="43"/>
        <v>-2.5397884259141971E-2</v>
      </c>
      <c r="AQ50">
        <f t="shared" si="44"/>
        <v>-78.511191031266222</v>
      </c>
      <c r="AR50">
        <f t="shared" si="45"/>
        <v>-78.536588915525357</v>
      </c>
      <c r="AS50">
        <f t="shared" si="46"/>
        <v>0.62348424169956995</v>
      </c>
      <c r="AT50">
        <f t="shared" si="47"/>
        <v>8.6943623314912621E-2</v>
      </c>
      <c r="AU50">
        <f t="shared" si="48"/>
        <v>-77.826161050510876</v>
      </c>
      <c r="AW50">
        <v>47</v>
      </c>
      <c r="AX50">
        <f>IF(Z50&gt;0, (R50*SUMPRODUCT(K50:$K$98, X50:$X$98)-K50*$AZ$3)/Z50, 0)</f>
        <v>1217.7540334277753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500000</v>
      </c>
      <c r="S51">
        <f t="shared" si="32"/>
        <v>401.71856400521818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78.057794796752148</v>
      </c>
      <c r="AC51">
        <f t="shared" si="33"/>
        <v>18.732030774045711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-8414.534718876901</v>
      </c>
      <c r="AI51">
        <f t="shared" si="38"/>
        <v>-8416.8662057003239</v>
      </c>
      <c r="AJ51">
        <f t="shared" si="39"/>
        <v>59.325764022706437</v>
      </c>
      <c r="AK51">
        <f t="shared" si="61"/>
        <v>5.464045635772651</v>
      </c>
      <c r="AL51">
        <f t="shared" si="40"/>
        <v>-8352.0763960418462</v>
      </c>
      <c r="AN51">
        <f t="shared" si="41"/>
        <v>0</v>
      </c>
      <c r="AO51">
        <f t="shared" si="42"/>
        <v>0</v>
      </c>
      <c r="AP51">
        <f t="shared" si="43"/>
        <v>-1.6496270784004986E-2</v>
      </c>
      <c r="AQ51">
        <f t="shared" si="44"/>
        <v>-59.536447664865769</v>
      </c>
      <c r="AR51">
        <f t="shared" si="45"/>
        <v>-59.552943935649779</v>
      </c>
      <c r="AS51">
        <f t="shared" si="46"/>
        <v>0.41975526430384313</v>
      </c>
      <c r="AT51">
        <f t="shared" si="47"/>
        <v>3.8660469996377428E-2</v>
      </c>
      <c r="AU51">
        <f t="shared" si="48"/>
        <v>-59.094528201349561</v>
      </c>
      <c r="AW51">
        <v>48</v>
      </c>
      <c r="AX51">
        <f>IF(Z51&gt;0, (R51*SUMPRODUCT(K51:$K$98, X51:$X$98)-K51*$AZ$3)/Z51, 0)</f>
        <v>401.71856400521818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500000</v>
      </c>
      <c r="S52">
        <f t="shared" si="32"/>
        <v>-730.40108505430078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18.732030774045711</v>
      </c>
      <c r="AC52">
        <f t="shared" si="33"/>
        <v>-23.674571347463001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-6875.164118229377</v>
      </c>
      <c r="AI52">
        <f t="shared" si="38"/>
        <v>-6876.7847737727425</v>
      </c>
      <c r="AJ52">
        <f t="shared" si="39"/>
        <v>42.406602121508712</v>
      </c>
      <c r="AK52">
        <f t="shared" si="61"/>
        <v>1.3112421541832</v>
      </c>
      <c r="AL52">
        <f t="shared" si="40"/>
        <v>-6833.0669294970512</v>
      </c>
      <c r="AN52">
        <f t="shared" si="41"/>
        <v>0</v>
      </c>
      <c r="AO52">
        <f t="shared" si="42"/>
        <v>0</v>
      </c>
      <c r="AP52">
        <f t="shared" si="43"/>
        <v>-1.0238244762944196E-2</v>
      </c>
      <c r="AQ52">
        <f t="shared" si="44"/>
        <v>-43.432803050602125</v>
      </c>
      <c r="AR52">
        <f t="shared" si="45"/>
        <v>-43.44304129536507</v>
      </c>
      <c r="AS52">
        <f t="shared" si="46"/>
        <v>0.2678972554422569</v>
      </c>
      <c r="AT52">
        <f t="shared" si="47"/>
        <v>8.2835727634896477E-3</v>
      </c>
      <c r="AU52">
        <f t="shared" si="48"/>
        <v>-43.166860467159331</v>
      </c>
      <c r="AW52">
        <v>49</v>
      </c>
      <c r="AX52">
        <f>IF(Z52&gt;0, (R52*SUMPRODUCT(K52:$K$98, X52:$X$98)-K52*$AZ$3)/Z52, 0)</f>
        <v>-730.40108505430078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500000</v>
      </c>
      <c r="S53">
        <f t="shared" si="32"/>
        <v>-2426.9707242059585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-23.674571347463001</v>
      </c>
      <c r="AC53">
        <f t="shared" si="33"/>
        <v>-51.812869448639219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-5370.0987686450053</v>
      </c>
      <c r="AI53">
        <f t="shared" si="38"/>
        <v>-5371.1662077560723</v>
      </c>
      <c r="AJ53">
        <f t="shared" si="39"/>
        <v>28.138298101176218</v>
      </c>
      <c r="AK53">
        <f t="shared" si="61"/>
        <v>-1.6572199943224102</v>
      </c>
      <c r="AL53">
        <f t="shared" si="40"/>
        <v>-5344.6851296492177</v>
      </c>
      <c r="AN53">
        <f t="shared" si="41"/>
        <v>0</v>
      </c>
      <c r="AO53">
        <f t="shared" si="42"/>
        <v>0</v>
      </c>
      <c r="AP53">
        <f t="shared" si="43"/>
        <v>-6.0208786970410641E-3</v>
      </c>
      <c r="AQ53">
        <f t="shared" si="44"/>
        <v>-30.289983702042505</v>
      </c>
      <c r="AR53">
        <f t="shared" si="45"/>
        <v>-30.296004580739545</v>
      </c>
      <c r="AS53">
        <f t="shared" si="46"/>
        <v>0.15871376442167329</v>
      </c>
      <c r="AT53">
        <f t="shared" si="47"/>
        <v>-9.3475313548824421E-3</v>
      </c>
      <c r="AU53">
        <f t="shared" si="48"/>
        <v>-30.146638347672752</v>
      </c>
      <c r="AW53">
        <v>50</v>
      </c>
      <c r="AX53">
        <f>IF(Z53&gt;0, (R53*SUMPRODUCT(K53:$K$98, X53:$X$98)-K53*$AZ$3)/Z53, 0)</f>
        <v>-2426.9707242059585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500000</v>
      </c>
      <c r="S54">
        <f t="shared" si="32"/>
        <v>-5177.4513684082522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-51.812869448639219</v>
      </c>
      <c r="AC54">
        <f t="shared" si="33"/>
        <v>-68.447045160122855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-3957.5372931935262</v>
      </c>
      <c r="AI54">
        <f t="shared" si="38"/>
        <v>-3958.1983041841631</v>
      </c>
      <c r="AJ54">
        <f t="shared" si="39"/>
        <v>16.634175711483635</v>
      </c>
      <c r="AK54">
        <f t="shared" si="61"/>
        <v>-3.6269008614047458</v>
      </c>
      <c r="AL54">
        <f t="shared" si="40"/>
        <v>-3945.1910293340843</v>
      </c>
      <c r="AN54">
        <f t="shared" si="41"/>
        <v>0</v>
      </c>
      <c r="AO54">
        <f t="shared" si="42"/>
        <v>0</v>
      </c>
      <c r="AP54">
        <f t="shared" si="43"/>
        <v>-3.3289511641641316E-3</v>
      </c>
      <c r="AQ54">
        <f t="shared" si="44"/>
        <v>-19.930755412560949</v>
      </c>
      <c r="AR54">
        <f t="shared" si="45"/>
        <v>-19.934084363725113</v>
      </c>
      <c r="AS54">
        <f t="shared" si="46"/>
        <v>8.3772220710424061E-2</v>
      </c>
      <c r="AT54">
        <f t="shared" si="47"/>
        <v>-1.8265620414642476E-2</v>
      </c>
      <c r="AU54">
        <f t="shared" si="48"/>
        <v>-19.868577763429329</v>
      </c>
      <c r="AW54">
        <v>51</v>
      </c>
      <c r="AX54">
        <f>IF(Z54&gt;0, (R54*SUMPRODUCT(K54:$K$98, X54:$X$98)-K54*$AZ$3)/Z54, 0)</f>
        <v>-5177.4513684082522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500000</v>
      </c>
      <c r="S55">
        <f t="shared" si="32"/>
        <v>-9968.7516903298219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-68.447045160122855</v>
      </c>
      <c r="AC55">
        <f t="shared" si="33"/>
        <v>-76.185114866827675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-2722.8124713226316</v>
      </c>
      <c r="AI55">
        <f t="shared" si="38"/>
        <v>-2723.1945909562301</v>
      </c>
      <c r="AJ55">
        <f t="shared" si="39"/>
        <v>7.7380697067048203</v>
      </c>
      <c r="AK55">
        <f t="shared" si="61"/>
        <v>-4.7912931612086007</v>
      </c>
      <c r="AL55">
        <f t="shared" si="40"/>
        <v>-2720.247814410734</v>
      </c>
      <c r="AN55">
        <f t="shared" si="41"/>
        <v>0</v>
      </c>
      <c r="AO55">
        <f t="shared" si="42"/>
        <v>0</v>
      </c>
      <c r="AP55">
        <f t="shared" si="43"/>
        <v>-1.7182251575014983E-3</v>
      </c>
      <c r="AQ55">
        <f t="shared" si="44"/>
        <v>-12.243298893935821</v>
      </c>
      <c r="AR55">
        <f t="shared" si="45"/>
        <v>-12.245017119093323</v>
      </c>
      <c r="AS55">
        <f t="shared" si="46"/>
        <v>3.4794721002315961E-2</v>
      </c>
      <c r="AT55">
        <f t="shared" si="47"/>
        <v>-2.1544353450332288E-2</v>
      </c>
      <c r="AU55">
        <f t="shared" si="48"/>
        <v>-12.23176675154134</v>
      </c>
      <c r="AW55">
        <v>52</v>
      </c>
      <c r="AX55">
        <f>IF(Z55&gt;0, (R55*SUMPRODUCT(K55:$K$98, X55:$X$98)-K55*$AZ$3)/Z55, 0)</f>
        <v>-9968.7516903298219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500000</v>
      </c>
      <c r="S56">
        <f t="shared" si="32"/>
        <v>-17778.442543882182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-76.185114866827675</v>
      </c>
      <c r="AC56">
        <f t="shared" si="33"/>
        <v>-77.542087237677691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-1602.194715534876</v>
      </c>
      <c r="AI56">
        <f t="shared" si="38"/>
        <v>-1602.4127945005848</v>
      </c>
      <c r="AJ56">
        <f t="shared" si="39"/>
        <v>1.3569723708500163</v>
      </c>
      <c r="AK56">
        <f t="shared" si="61"/>
        <v>-5.332958040677938</v>
      </c>
      <c r="AL56">
        <f t="shared" si="40"/>
        <v>-1606.3887801704129</v>
      </c>
      <c r="AN56">
        <f t="shared" si="41"/>
        <v>0</v>
      </c>
      <c r="AO56">
        <f t="shared" si="42"/>
        <v>0</v>
      </c>
      <c r="AP56">
        <f t="shared" si="43"/>
        <v>-8.7554097744746559E-4</v>
      </c>
      <c r="AQ56">
        <f t="shared" si="44"/>
        <v>-6.4324733141546586</v>
      </c>
      <c r="AR56">
        <f t="shared" si="45"/>
        <v>-6.4333488551321061</v>
      </c>
      <c r="AS56">
        <f t="shared" si="46"/>
        <v>5.4479574042434207E-3</v>
      </c>
      <c r="AT56">
        <f t="shared" si="47"/>
        <v>-2.1410699929012861E-2</v>
      </c>
      <c r="AU56">
        <f t="shared" si="48"/>
        <v>-6.4493115976568758</v>
      </c>
      <c r="AW56">
        <v>53</v>
      </c>
      <c r="AX56">
        <f>IF(Z56&gt;0, (R56*SUMPRODUCT(K56:$K$98, X56:$X$98)-K56*$AZ$3)/Z56, 0)</f>
        <v>-17778.442543882182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500000</v>
      </c>
      <c r="S57">
        <f t="shared" si="32"/>
        <v>-30253.124421133318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-77.542087237677691</v>
      </c>
      <c r="AC57">
        <f t="shared" si="33"/>
        <v>-74.254626156219985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-931.75932354586962</v>
      </c>
      <c r="AI57">
        <f t="shared" si="38"/>
        <v>-931.88204578956675</v>
      </c>
      <c r="AJ57">
        <f t="shared" si="39"/>
        <v>-3.2874610814577068</v>
      </c>
      <c r="AK57">
        <f t="shared" si="61"/>
        <v>-5.4279461066374388</v>
      </c>
      <c r="AL57">
        <f t="shared" si="40"/>
        <v>-940.59745297766187</v>
      </c>
      <c r="AN57">
        <f t="shared" si="41"/>
        <v>0</v>
      </c>
      <c r="AO57">
        <f t="shared" si="42"/>
        <v>0</v>
      </c>
      <c r="AP57">
        <f t="shared" si="43"/>
        <v>-4.3991418123277446E-4</v>
      </c>
      <c r="AQ57">
        <f t="shared" si="44"/>
        <v>-3.3400150418953878</v>
      </c>
      <c r="AR57">
        <f t="shared" si="45"/>
        <v>-3.3404549560766204</v>
      </c>
      <c r="AS57">
        <f t="shared" si="46"/>
        <v>-1.1784340853095715E-2</v>
      </c>
      <c r="AT57">
        <f t="shared" si="47"/>
        <v>-1.9457193702955265E-2</v>
      </c>
      <c r="AU57">
        <f t="shared" si="48"/>
        <v>-3.3716964906326714</v>
      </c>
      <c r="AW57">
        <v>54</v>
      </c>
      <c r="AX57">
        <f>IF(Z57&gt;0, (R57*SUMPRODUCT(K57:$K$98, X57:$X$98)-K57*$AZ$3)/Z57, 0)</f>
        <v>-30253.124421133318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500000</v>
      </c>
      <c r="S58">
        <f t="shared" si="32"/>
        <v>-50685.761127039827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-74.254626156219985</v>
      </c>
      <c r="AC58">
        <f t="shared" si="33"/>
        <v>-68.916128344890083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-535.1130471684645</v>
      </c>
      <c r="AI58">
        <f t="shared" si="38"/>
        <v>-535.18103088500789</v>
      </c>
      <c r="AJ58">
        <f t="shared" si="39"/>
        <v>-5.3384978113299013</v>
      </c>
      <c r="AK58">
        <f t="shared" si="61"/>
        <v>-5.1978238309353992</v>
      </c>
      <c r="AL58">
        <f t="shared" si="40"/>
        <v>-545.71735252727319</v>
      </c>
      <c r="AN58">
        <f t="shared" si="41"/>
        <v>0</v>
      </c>
      <c r="AO58">
        <f t="shared" si="42"/>
        <v>0</v>
      </c>
      <c r="AP58">
        <f t="shared" si="43"/>
        <v>-2.175863043253265E-4</v>
      </c>
      <c r="AQ58">
        <f t="shared" si="44"/>
        <v>-1.7126640944292943</v>
      </c>
      <c r="AR58">
        <f t="shared" si="45"/>
        <v>-1.7128816807336198</v>
      </c>
      <c r="AS58">
        <f t="shared" si="46"/>
        <v>-1.7086209293595632E-2</v>
      </c>
      <c r="AT58">
        <f t="shared" si="47"/>
        <v>-1.6635973074320146E-2</v>
      </c>
      <c r="AU58">
        <f t="shared" si="48"/>
        <v>-1.7466038631015357</v>
      </c>
      <c r="AW58">
        <v>55</v>
      </c>
      <c r="AX58">
        <f>IF(Z58&gt;0, (R58*SUMPRODUCT(K58:$K$98, X58:$X$98)-K58*$AZ$3)/Z58, 0)</f>
        <v>-50685.761127039827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500000</v>
      </c>
      <c r="S59">
        <f t="shared" si="32"/>
        <v>-84971.8176177649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-68.916128344890083</v>
      </c>
      <c r="AC59">
        <f t="shared" si="33"/>
        <v>-62.88012024893964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-303.03305533655583</v>
      </c>
      <c r="AI59">
        <f t="shared" si="38"/>
        <v>-303.07005591040007</v>
      </c>
      <c r="AJ59">
        <f t="shared" si="39"/>
        <v>-6.036008095950443</v>
      </c>
      <c r="AK59">
        <f t="shared" si="61"/>
        <v>-4.8241289841423063</v>
      </c>
      <c r="AL59">
        <f t="shared" si="40"/>
        <v>-313.9301929904928</v>
      </c>
      <c r="AN59">
        <f t="shared" si="41"/>
        <v>0</v>
      </c>
      <c r="AO59">
        <f t="shared" si="42"/>
        <v>0</v>
      </c>
      <c r="AP59">
        <f t="shared" si="43"/>
        <v>-1.0573459102250106E-4</v>
      </c>
      <c r="AQ59">
        <f t="shared" si="44"/>
        <v>-0.86596160122207178</v>
      </c>
      <c r="AR59">
        <f t="shared" si="45"/>
        <v>-0.86606733581309414</v>
      </c>
      <c r="AS59">
        <f t="shared" si="46"/>
        <v>-1.7248782414028913E-2</v>
      </c>
      <c r="AT59">
        <f t="shared" si="47"/>
        <v>-1.3785659306936116E-2</v>
      </c>
      <c r="AU59">
        <f t="shared" si="48"/>
        <v>-0.89710177753405917</v>
      </c>
      <c r="AW59">
        <v>56</v>
      </c>
      <c r="AX59">
        <f>IF(Z59&gt;0, (R59*SUMPRODUCT(K59:$K$98, X59:$X$98)-K59*$AZ$3)/Z59, 0)</f>
        <v>-84971.8176177649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500000</v>
      </c>
      <c r="S60">
        <f t="shared" si="32"/>
        <v>-143641.5150367539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-62.88012024893964</v>
      </c>
      <c r="AC60">
        <f t="shared" si="33"/>
        <v>-56.827624537322649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-168.49509502117041</v>
      </c>
      <c r="AI60">
        <f t="shared" si="38"/>
        <v>-168.51487607977413</v>
      </c>
      <c r="AJ60">
        <f t="shared" si="39"/>
        <v>-6.0524957116169915</v>
      </c>
      <c r="AK60">
        <f t="shared" si="61"/>
        <v>-4.4016084174257752</v>
      </c>
      <c r="AL60">
        <f t="shared" si="40"/>
        <v>-178.96898020881687</v>
      </c>
      <c r="AN60">
        <f t="shared" si="41"/>
        <v>0</v>
      </c>
      <c r="AO60">
        <f t="shared" si="42"/>
        <v>0</v>
      </c>
      <c r="AP60">
        <f t="shared" si="43"/>
        <v>-5.0470794005642481E-5</v>
      </c>
      <c r="AQ60">
        <f t="shared" si="44"/>
        <v>-0.42991031987461131</v>
      </c>
      <c r="AR60">
        <f t="shared" si="45"/>
        <v>-0.42996079066861698</v>
      </c>
      <c r="AS60">
        <f t="shared" si="46"/>
        <v>-1.5442766254376985E-2</v>
      </c>
      <c r="AT60">
        <f t="shared" si="47"/>
        <v>-1.1230575480316153E-2</v>
      </c>
      <c r="AU60">
        <f t="shared" si="48"/>
        <v>-0.45663413240331008</v>
      </c>
      <c r="AW60">
        <v>57</v>
      </c>
      <c r="AX60">
        <f>IF(Z60&gt;0, (R60*SUMPRODUCT(K60:$K$98, X60:$X$98)-K60*$AZ$3)/Z60, 0)</f>
        <v>-143641.5150367539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500000</v>
      </c>
      <c r="S61">
        <f t="shared" si="32"/>
        <v>-246306.18023956078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-56.827624537322649</v>
      </c>
      <c r="AC61">
        <f t="shared" si="33"/>
        <v>-51.080340827876697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-92.139708890500714</v>
      </c>
      <c r="AI61">
        <f t="shared" si="38"/>
        <v>-92.150078167629331</v>
      </c>
      <c r="AJ61">
        <f t="shared" si="39"/>
        <v>-5.7472837094459521</v>
      </c>
      <c r="AK61">
        <f t="shared" si="61"/>
        <v>-3.977933717612586</v>
      </c>
      <c r="AL61">
        <f t="shared" si="40"/>
        <v>-101.87529559468787</v>
      </c>
      <c r="AN61">
        <f t="shared" si="41"/>
        <v>0</v>
      </c>
      <c r="AO61">
        <f t="shared" si="42"/>
        <v>0</v>
      </c>
      <c r="AP61">
        <f t="shared" si="43"/>
        <v>-2.3622239390654091E-5</v>
      </c>
      <c r="AQ61">
        <f t="shared" si="44"/>
        <v>-0.20990337453619168</v>
      </c>
      <c r="AR61">
        <f t="shared" si="45"/>
        <v>-0.20992699677558233</v>
      </c>
      <c r="AS61">
        <f t="shared" si="46"/>
        <v>-1.3092881012498616E-2</v>
      </c>
      <c r="AT61">
        <f t="shared" si="47"/>
        <v>-9.062126645098003E-3</v>
      </c>
      <c r="AU61">
        <f t="shared" si="48"/>
        <v>-0.23208200443317895</v>
      </c>
      <c r="AW61">
        <v>58</v>
      </c>
      <c r="AX61">
        <f>IF(Z61&gt;0, (R61*SUMPRODUCT(K61:$K$98, X61:$X$98)-K61*$AZ$3)/Z61, 0)</f>
        <v>-246306.18023956078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500000</v>
      </c>
      <c r="S62">
        <f t="shared" si="32"/>
        <v>-430015.83298900124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-51.080340827876697</v>
      </c>
      <c r="AC62">
        <f t="shared" si="33"/>
        <v>-45.774892390519518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-49.431184294618596</v>
      </c>
      <c r="AI62">
        <f t="shared" si="38"/>
        <v>-49.436506760546457</v>
      </c>
      <c r="AJ62">
        <f t="shared" si="39"/>
        <v>-5.3054484373571782</v>
      </c>
      <c r="AK62">
        <f t="shared" si="61"/>
        <v>-3.5756238579513693</v>
      </c>
      <c r="AL62">
        <f t="shared" si="40"/>
        <v>-58.317579055855006</v>
      </c>
      <c r="AN62">
        <f t="shared" si="41"/>
        <v>0</v>
      </c>
      <c r="AO62">
        <f t="shared" si="42"/>
        <v>0</v>
      </c>
      <c r="AP62">
        <f t="shared" si="43"/>
        <v>-1.0825985775193716E-5</v>
      </c>
      <c r="AQ62">
        <f t="shared" si="44"/>
        <v>-0.10054386543330883</v>
      </c>
      <c r="AR62">
        <f t="shared" si="45"/>
        <v>-0.10055469141908402</v>
      </c>
      <c r="AS62">
        <f t="shared" si="46"/>
        <v>-1.0791371911497403E-2</v>
      </c>
      <c r="AT62">
        <f t="shared" si="47"/>
        <v>-7.2728794412706254E-3</v>
      </c>
      <c r="AU62">
        <f t="shared" si="48"/>
        <v>-0.11861894277185205</v>
      </c>
      <c r="AW62">
        <v>59</v>
      </c>
      <c r="AX62">
        <f>IF(Z62&gt;0, (R62*SUMPRODUCT(K62:$K$98, X62:$X$98)-K62*$AZ$3)/Z62, 0)</f>
        <v>-430015.83298900124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500000</v>
      </c>
      <c r="S63">
        <f t="shared" si="32"/>
        <v>-766304.96162071638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-45.774892390519518</v>
      </c>
      <c r="AC63">
        <f t="shared" si="33"/>
        <v>-40.951014995333736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-25.972622885246853</v>
      </c>
      <c r="AI63">
        <f t="shared" si="38"/>
        <v>-25.975294864226914</v>
      </c>
      <c r="AJ63">
        <f t="shared" si="39"/>
        <v>-4.8238773951857823</v>
      </c>
      <c r="AK63">
        <f t="shared" si="61"/>
        <v>-3.2042424673363668</v>
      </c>
      <c r="AL63">
        <f t="shared" si="40"/>
        <v>-34.003414726749064</v>
      </c>
      <c r="AN63">
        <f t="shared" si="41"/>
        <v>0</v>
      </c>
      <c r="AO63">
        <f t="shared" si="42"/>
        <v>0</v>
      </c>
      <c r="AP63">
        <f t="shared" si="43"/>
        <v>-4.8525450591688287E-6</v>
      </c>
      <c r="AQ63">
        <f t="shared" si="44"/>
        <v>-4.7168530814041883E-2</v>
      </c>
      <c r="AR63">
        <f t="shared" si="45"/>
        <v>-4.7173383359101054E-2</v>
      </c>
      <c r="AS63">
        <f t="shared" si="46"/>
        <v>-8.7605788049703211E-3</v>
      </c>
      <c r="AT63">
        <f t="shared" si="47"/>
        <v>-5.8191816138087561E-3</v>
      </c>
      <c r="AU63">
        <f t="shared" si="48"/>
        <v>-6.1753143777880132E-2</v>
      </c>
      <c r="AW63">
        <v>60</v>
      </c>
      <c r="AX63">
        <f>IF(Z63&gt;0, (R63*SUMPRODUCT(K63:$K$98, X63:$X$98)-K63*$AZ$3)/Z63, 0)</f>
        <v>-766304.96162071638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500000</v>
      </c>
      <c r="S64">
        <f t="shared" si="32"/>
        <v>-1397996.9676681643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-40.951014995333736</v>
      </c>
      <c r="AC64">
        <f t="shared" si="33"/>
        <v>-36.601378829166457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-13.361941609481859</v>
      </c>
      <c r="AI64">
        <f t="shared" si="38"/>
        <v>-13.363250674511171</v>
      </c>
      <c r="AJ64">
        <f t="shared" si="39"/>
        <v>-4.3496361661672793</v>
      </c>
      <c r="AK64">
        <f t="shared" si="61"/>
        <v>-2.8665710496733618</v>
      </c>
      <c r="AL64">
        <f t="shared" si="40"/>
        <v>-20.579457890351811</v>
      </c>
      <c r="AN64">
        <f t="shared" si="41"/>
        <v>0</v>
      </c>
      <c r="AO64">
        <f t="shared" si="42"/>
        <v>0</v>
      </c>
      <c r="AP64">
        <f t="shared" si="43"/>
        <v>-2.1226565882979812E-6</v>
      </c>
      <c r="AQ64">
        <f t="shared" si="44"/>
        <v>-2.1666466336458943E-2</v>
      </c>
      <c r="AR64">
        <f t="shared" si="45"/>
        <v>-2.1668588993047244E-2</v>
      </c>
      <c r="AS64">
        <f t="shared" si="46"/>
        <v>-7.0529604397636739E-3</v>
      </c>
      <c r="AT64">
        <f t="shared" si="47"/>
        <v>-4.648161694161458E-3</v>
      </c>
      <c r="AU64">
        <f t="shared" si="48"/>
        <v>-3.3369711126972373E-2</v>
      </c>
      <c r="AW64">
        <v>61</v>
      </c>
      <c r="AX64">
        <f>IF(Z64&gt;0, (R64*SUMPRODUCT(K64:$K$98, X64:$X$98)-K64*$AZ$3)/Z64, 0)</f>
        <v>-1397996.9676681643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500000</v>
      </c>
      <c r="S65">
        <f t="shared" si="32"/>
        <v>-2615544.1603249921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-36.601378829166457</v>
      </c>
      <c r="AC65">
        <f t="shared" si="33"/>
        <v>-32.697326816055302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-6.7091655525796785</v>
      </c>
      <c r="AI65">
        <f t="shared" si="38"/>
        <v>-6.7097906104034388</v>
      </c>
      <c r="AJ65">
        <f t="shared" si="39"/>
        <v>-3.9040520131111549</v>
      </c>
      <c r="AK65">
        <f t="shared" si="61"/>
        <v>-2.5620965180416522</v>
      </c>
      <c r="AL65">
        <f t="shared" si="40"/>
        <v>-13.175939141556245</v>
      </c>
      <c r="AN65">
        <f t="shared" si="41"/>
        <v>0</v>
      </c>
      <c r="AO65">
        <f t="shared" si="42"/>
        <v>0</v>
      </c>
      <c r="AP65">
        <f t="shared" si="43"/>
        <v>-9.0494188461416676E-7</v>
      </c>
      <c r="AQ65">
        <f t="shared" si="44"/>
        <v>-9.7133492111351263E-3</v>
      </c>
      <c r="AR65">
        <f t="shared" si="45"/>
        <v>-9.7142541530197413E-3</v>
      </c>
      <c r="AS65">
        <f t="shared" si="46"/>
        <v>-5.6521813695896844E-3</v>
      </c>
      <c r="AT65">
        <f t="shared" si="47"/>
        <v>-3.7093343423017858E-3</v>
      </c>
      <c r="AU65">
        <f t="shared" si="48"/>
        <v>-1.9075769864911211E-2</v>
      </c>
      <c r="AW65">
        <v>62</v>
      </c>
      <c r="AX65">
        <f>IF(Z65&gt;0, (R65*SUMPRODUCT(K65:$K$98, X65:$X$98)-K65*$AZ$3)/Z65, 0)</f>
        <v>-2615544.1603249921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500000</v>
      </c>
      <c r="S66">
        <f t="shared" si="32"/>
        <v>-5030999.3924651733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-32.697326816055302</v>
      </c>
      <c r="AC66">
        <f t="shared" si="33"/>
        <v>-29.201934380045351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-3.2858723055171559</v>
      </c>
      <c r="AI66">
        <f t="shared" si="38"/>
        <v>-3.2861625255321272</v>
      </c>
      <c r="AJ66">
        <f t="shared" si="39"/>
        <v>-3.4953924360099506</v>
      </c>
      <c r="AK66">
        <f t="shared" si="61"/>
        <v>-2.2888128771238714</v>
      </c>
      <c r="AL66">
        <f t="shared" si="40"/>
        <v>-9.0703678386659483</v>
      </c>
      <c r="AN66">
        <f t="shared" si="41"/>
        <v>0</v>
      </c>
      <c r="AO66">
        <f t="shared" si="42"/>
        <v>0</v>
      </c>
      <c r="AP66">
        <f t="shared" si="43"/>
        <v>-3.7515421619145127E-7</v>
      </c>
      <c r="AQ66">
        <f t="shared" si="44"/>
        <v>-4.2474977110142824E-3</v>
      </c>
      <c r="AR66">
        <f t="shared" si="45"/>
        <v>-4.2478728652304738E-3</v>
      </c>
      <c r="AS66">
        <f t="shared" si="46"/>
        <v>-4.5183348562025816E-3</v>
      </c>
      <c r="AT66">
        <f t="shared" si="47"/>
        <v>-2.958644327170096E-3</v>
      </c>
      <c r="AU66">
        <f t="shared" si="48"/>
        <v>-1.172485204860315E-2</v>
      </c>
      <c r="AW66">
        <v>63</v>
      </c>
      <c r="AX66">
        <f>IF(Z66&gt;0, (R66*SUMPRODUCT(K66:$K$98, X66:$X$98)-K66*$AZ$3)/Z66, 0)</f>
        <v>-5030999.3924651733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-9975451.6308698077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-29.201934380045351</v>
      </c>
      <c r="AC67">
        <f t="shared" ref="AC67:AC89" si="64">S67*Z67</f>
        <v>-26.076623140951831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-1.566138421801927</v>
      </c>
      <c r="AI67">
        <f t="shared" ref="AI67:AI89" si="69">SUM(AE67:AH67)</f>
        <v>-1.5662691257745684</v>
      </c>
      <c r="AJ67">
        <f t="shared" ref="AJ67:AJ89" si="70">AB67-AC67</f>
        <v>-3.12531123909352</v>
      </c>
      <c r="AK67">
        <f t="shared" si="61"/>
        <v>-2.0441354066031749</v>
      </c>
      <c r="AL67">
        <f t="shared" ref="AL67:AL89" si="71">SUM(AI67:AK67)</f>
        <v>-6.7357157714712637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-1.5085275173000222E-7</v>
      </c>
      <c r="AQ67">
        <f t="shared" ref="AQ67:AQ89" si="75">AH67*$K67</f>
        <v>-1.8075677865351265E-3</v>
      </c>
      <c r="AR67">
        <f t="shared" ref="AR67:AR89" si="76">AI67*$K67</f>
        <v>-1.8077186392868566E-3</v>
      </c>
      <c r="AS67">
        <f t="shared" ref="AS67:AS89" si="77">AJ67*$K67</f>
        <v>-3.6070961800310753E-3</v>
      </c>
      <c r="AT67">
        <f t="shared" ref="AT67:AT89" si="78">AK67*$K67</f>
        <v>-2.3592507921749244E-3</v>
      </c>
      <c r="AU67">
        <f t="shared" ref="AU67:AU89" si="79">AL67*$K67</f>
        <v>-7.7740656114928565E-3</v>
      </c>
      <c r="AW67">
        <v>64</v>
      </c>
      <c r="AX67">
        <f>IF(Z67&gt;0, (R67*SUMPRODUCT(K67:$K$98, X67:$X$98)-K67*$AZ$3)/Z67, 0)</f>
        <v>-9975451.6308698077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500000</v>
      </c>
      <c r="S68">
        <f t="shared" si="63"/>
        <v>-20422057.477194432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-26.076623140951831</v>
      </c>
      <c r="AC68">
        <f t="shared" si="64"/>
        <v>-23.284181836591458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-0.72389499010342029</v>
      </c>
      <c r="AI68">
        <f t="shared" si="69"/>
        <v>-0.72395199753732498</v>
      </c>
      <c r="AJ68">
        <f t="shared" si="70"/>
        <v>-2.7924413043603735</v>
      </c>
      <c r="AK68">
        <f t="shared" si="61"/>
        <v>-1.8253636198666283</v>
      </c>
      <c r="AL68">
        <f t="shared" si="71"/>
        <v>-5.3417569217643273</v>
      </c>
      <c r="AN68">
        <f t="shared" si="72"/>
        <v>0</v>
      </c>
      <c r="AO68">
        <f t="shared" si="73"/>
        <v>0</v>
      </c>
      <c r="AP68">
        <f t="shared" si="74"/>
        <v>-5.8745948271749172E-8</v>
      </c>
      <c r="AQ68">
        <f t="shared" si="75"/>
        <v>-7.4597109061020641E-4</v>
      </c>
      <c r="AR68">
        <f t="shared" si="76"/>
        <v>-7.4602983655847803E-4</v>
      </c>
      <c r="AS68">
        <f t="shared" si="77"/>
        <v>-2.8776003615953922E-3</v>
      </c>
      <c r="AT68">
        <f t="shared" si="78"/>
        <v>-1.881030410332811E-3</v>
      </c>
      <c r="AU68">
        <f t="shared" si="79"/>
        <v>-5.5046606084866818E-3</v>
      </c>
      <c r="AW68">
        <v>65</v>
      </c>
      <c r="AX68">
        <f>IF(Z68&gt;0, (R68*SUMPRODUCT(K68:$K$98, X68:$X$98)-K68*$AZ$3)/Z68, 0)</f>
        <v>-20422057.477194432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500000</v>
      </c>
      <c r="S69">
        <f t="shared" si="63"/>
        <v>-43280311.386003308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-23.284181836591458</v>
      </c>
      <c r="AC69">
        <f t="shared" si="64"/>
        <v>-20.790062743265185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-0.32419437700642223</v>
      </c>
      <c r="AI69">
        <f t="shared" si="69"/>
        <v>-0.32421839492828725</v>
      </c>
      <c r="AJ69">
        <f t="shared" si="70"/>
        <v>-2.4941190933262725</v>
      </c>
      <c r="AK69">
        <f t="shared" si="61"/>
        <v>-1.6298927285614022</v>
      </c>
      <c r="AL69">
        <f t="shared" si="71"/>
        <v>-4.4482302168159613</v>
      </c>
      <c r="AN69">
        <f t="shared" si="72"/>
        <v>0</v>
      </c>
      <c r="AO69">
        <f t="shared" si="73"/>
        <v>0</v>
      </c>
      <c r="AP69">
        <f t="shared" si="74"/>
        <v>-2.2098552686696302E-8</v>
      </c>
      <c r="AQ69">
        <f t="shared" si="75"/>
        <v>-2.9828669446367692E-4</v>
      </c>
      <c r="AR69">
        <f t="shared" si="76"/>
        <v>-2.9830879301636357E-4</v>
      </c>
      <c r="AS69">
        <f t="shared" si="77"/>
        <v>-2.2948039593305436E-3</v>
      </c>
      <c r="AT69">
        <f t="shared" si="78"/>
        <v>-1.4996414151974408E-3</v>
      </c>
      <c r="AU69">
        <f t="shared" si="79"/>
        <v>-4.0927541675443478E-3</v>
      </c>
      <c r="AW69">
        <v>66</v>
      </c>
      <c r="AX69">
        <f>IF(Z69&gt;0, (R69*SUMPRODUCT(K69:$K$98, X69:$X$98)-K69*$AZ$3)/Z69, 0)</f>
        <v>-43280311.386003308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500000</v>
      </c>
      <c r="S70">
        <f t="shared" si="63"/>
        <v>-95095401.507151738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-20.790062743265185</v>
      </c>
      <c r="AC70">
        <f t="shared" si="64"/>
        <v>-18.562802936730296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-0.14017647708807193</v>
      </c>
      <c r="AI70">
        <f t="shared" si="69"/>
        <v>-0.14018623718300952</v>
      </c>
      <c r="AJ70">
        <f t="shared" si="70"/>
        <v>-2.2272598065348888</v>
      </c>
      <c r="AK70">
        <f t="shared" si="61"/>
        <v>-1.4553043920285631</v>
      </c>
      <c r="AL70">
        <f t="shared" si="71"/>
        <v>-3.8227504357464612</v>
      </c>
      <c r="AN70">
        <f t="shared" si="72"/>
        <v>0</v>
      </c>
      <c r="AO70">
        <f t="shared" si="73"/>
        <v>0</v>
      </c>
      <c r="AP70">
        <f t="shared" si="74"/>
        <v>-8.0179699253470289E-9</v>
      </c>
      <c r="AQ70">
        <f t="shared" si="75"/>
        <v>-1.1515572181643452E-4</v>
      </c>
      <c r="AR70">
        <f t="shared" si="76"/>
        <v>-1.1516373978635988E-4</v>
      </c>
      <c r="AS70">
        <f t="shared" si="77"/>
        <v>-1.8297057824695629E-3</v>
      </c>
      <c r="AT70">
        <f t="shared" si="78"/>
        <v>-1.1955403018252702E-3</v>
      </c>
      <c r="AU70">
        <f t="shared" si="79"/>
        <v>-3.1404098240811929E-3</v>
      </c>
      <c r="AW70">
        <v>67</v>
      </c>
      <c r="AX70">
        <f>IF(Z70&gt;0, (R70*SUMPRODUCT(K70:$K$98, X70:$X$98)-K70*$AZ$3)/Z70, 0)</f>
        <v>-95095401.507151738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500000</v>
      </c>
      <c r="S71">
        <f t="shared" si="63"/>
        <v>-216783943.93714762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-18.562802936730296</v>
      </c>
      <c r="AC71">
        <f t="shared" si="64"/>
        <v>-16.574026937783042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-5.8397876943713192E-2</v>
      </c>
      <c r="AI71">
        <f t="shared" si="69"/>
        <v>-5.8401699650007022E-2</v>
      </c>
      <c r="AJ71">
        <f t="shared" si="70"/>
        <v>-1.9887759989472542</v>
      </c>
      <c r="AK71">
        <f t="shared" si="61"/>
        <v>-1.2993962055711208</v>
      </c>
      <c r="AL71">
        <f t="shared" si="71"/>
        <v>-3.3465739041683822</v>
      </c>
      <c r="AN71">
        <f t="shared" si="72"/>
        <v>0</v>
      </c>
      <c r="AO71">
        <f t="shared" si="73"/>
        <v>0</v>
      </c>
      <c r="AP71">
        <f t="shared" si="74"/>
        <v>-2.803904965410171E-9</v>
      </c>
      <c r="AQ71">
        <f t="shared" si="75"/>
        <v>-4.2834077364590784E-5</v>
      </c>
      <c r="AR71">
        <f t="shared" si="76"/>
        <v>-4.2836881269556199E-5</v>
      </c>
      <c r="AS71">
        <f t="shared" si="77"/>
        <v>-1.4587411299533351E-3</v>
      </c>
      <c r="AT71">
        <f t="shared" si="78"/>
        <v>-9.5309008665392912E-4</v>
      </c>
      <c r="AU71">
        <f t="shared" si="79"/>
        <v>-2.4546680978768205E-3</v>
      </c>
      <c r="AW71">
        <v>68</v>
      </c>
      <c r="AX71">
        <f>IF(Z71&gt;0, (R71*SUMPRODUCT(K71:$K$98, X71:$X$98)-K71*$AZ$3)/Z71, 0)</f>
        <v>-216783943.93714762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500000</v>
      </c>
      <c r="S72">
        <f t="shared" si="63"/>
        <v>-513939954.02669179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-16.574026937783042</v>
      </c>
      <c r="AC72">
        <f t="shared" si="64"/>
        <v>-14.798274098048736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-2.3447902183780202E-2</v>
      </c>
      <c r="AI72">
        <f t="shared" si="69"/>
        <v>-2.3449341872792712E-2</v>
      </c>
      <c r="AJ72">
        <f t="shared" si="70"/>
        <v>-1.7757528397343059</v>
      </c>
      <c r="AK72">
        <f t="shared" ref="AK72:AK89" si="92">G72*SUM(AB72:AB72, AE72:AF72)</f>
        <v>-1.1601818856448132</v>
      </c>
      <c r="AL72">
        <f t="shared" si="71"/>
        <v>-2.9593840672519116</v>
      </c>
      <c r="AN72">
        <f t="shared" si="72"/>
        <v>0</v>
      </c>
      <c r="AO72">
        <f t="shared" si="73"/>
        <v>0</v>
      </c>
      <c r="AP72">
        <f t="shared" si="74"/>
        <v>-9.4285091235712253E-10</v>
      </c>
      <c r="AQ72">
        <f t="shared" si="75"/>
        <v>-1.5356007981393676E-5</v>
      </c>
      <c r="AR72">
        <f t="shared" si="76"/>
        <v>-1.5356950832306035E-5</v>
      </c>
      <c r="AS72">
        <f t="shared" si="77"/>
        <v>-1.1629387808861262E-3</v>
      </c>
      <c r="AT72">
        <f t="shared" si="78"/>
        <v>-7.5980197103321049E-4</v>
      </c>
      <c r="AU72">
        <f t="shared" si="79"/>
        <v>-1.9380977027516426E-3</v>
      </c>
      <c r="AW72">
        <v>69</v>
      </c>
      <c r="AX72">
        <f>IF(Z72&gt;0, (R72*SUMPRODUCT(K72:$K$98, X72:$X$98)-K72*$AZ$3)/Z72, 0)</f>
        <v>-513939954.02669179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500000</v>
      </c>
      <c r="S73">
        <f t="shared" si="63"/>
        <v>-1270068137.5480442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-14.798274098048736</v>
      </c>
      <c r="AC73">
        <f t="shared" si="64"/>
        <v>-13.212757602439156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-9.0513272259348625E-3</v>
      </c>
      <c r="AI73">
        <f t="shared" si="69"/>
        <v>-9.0518473853346548E-3</v>
      </c>
      <c r="AJ73">
        <f t="shared" si="70"/>
        <v>-1.5855164956095802</v>
      </c>
      <c r="AK73">
        <f t="shared" si="92"/>
        <v>-1.0358791868634116</v>
      </c>
      <c r="AL73">
        <f t="shared" si="71"/>
        <v>-2.6304475298583263</v>
      </c>
      <c r="AN73">
        <f t="shared" si="72"/>
        <v>0</v>
      </c>
      <c r="AO73">
        <f t="shared" si="73"/>
        <v>0</v>
      </c>
      <c r="AP73">
        <f t="shared" si="74"/>
        <v>-3.0415346176654107E-10</v>
      </c>
      <c r="AQ73">
        <f t="shared" si="75"/>
        <v>-5.2925939826341527E-6</v>
      </c>
      <c r="AR73">
        <f t="shared" si="76"/>
        <v>-5.2928981360959195E-6</v>
      </c>
      <c r="AS73">
        <f t="shared" si="77"/>
        <v>-9.2710105982979102E-4</v>
      </c>
      <c r="AT73">
        <f t="shared" si="78"/>
        <v>-6.057109431885549E-4</v>
      </c>
      <c r="AU73">
        <f t="shared" si="79"/>
        <v>-1.5381049011544416E-3</v>
      </c>
      <c r="AW73">
        <v>70</v>
      </c>
      <c r="AX73">
        <f>IF(Z73&gt;0, (R73*SUMPRODUCT(K73:$K$98, X73:$X$98)-K73*$AZ$3)/Z73, 0)</f>
        <v>-1270068137.5480442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500000</v>
      </c>
      <c r="S74">
        <f t="shared" si="63"/>
        <v>-3279133152.5564795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-13.212757602439156</v>
      </c>
      <c r="AC74">
        <f t="shared" si="64"/>
        <v>-11.797109456088888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-3.3507628059754446E-3</v>
      </c>
      <c r="AI74">
        <f t="shared" si="69"/>
        <v>-3.350942687500641E-3</v>
      </c>
      <c r="AJ74">
        <f t="shared" si="70"/>
        <v>-1.4156481463502679</v>
      </c>
      <c r="AK74">
        <f t="shared" si="92"/>
        <v>-0.92489303217074104</v>
      </c>
      <c r="AL74">
        <f t="shared" si="71"/>
        <v>-2.3438921212085098</v>
      </c>
      <c r="AN74">
        <f t="shared" si="72"/>
        <v>0</v>
      </c>
      <c r="AO74">
        <f t="shared" si="73"/>
        <v>0</v>
      </c>
      <c r="AP74">
        <f t="shared" si="74"/>
        <v>-9.3912813446933586E-11</v>
      </c>
      <c r="AQ74">
        <f t="shared" si="75"/>
        <v>-1.7493712150741967E-6</v>
      </c>
      <c r="AR74">
        <f t="shared" si="76"/>
        <v>-1.7494651278876435E-6</v>
      </c>
      <c r="AS74">
        <f t="shared" si="77"/>
        <v>-7.3908368371582395E-4</v>
      </c>
      <c r="AT74">
        <f t="shared" si="78"/>
        <v>-4.8286952589327638E-4</v>
      </c>
      <c r="AU74">
        <f t="shared" si="79"/>
        <v>-1.223702674736988E-3</v>
      </c>
      <c r="AW74">
        <v>71</v>
      </c>
      <c r="AX74">
        <f>IF(Z74&gt;0, (R74*SUMPRODUCT(K74:$K$98, X74:$X$98)-K74*$AZ$3)/Z74, 0)</f>
        <v>-3279133152.5564795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500000</v>
      </c>
      <c r="S75">
        <f t="shared" si="63"/>
        <v>-8864770773.6643124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-11.797109456088888</v>
      </c>
      <c r="AC75">
        <f t="shared" si="64"/>
        <v>-10.53313492068845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-1.1867262935919684E-3</v>
      </c>
      <c r="AI75">
        <f t="shared" si="69"/>
        <v>-1.1867857036725537E-3</v>
      </c>
      <c r="AJ75">
        <f t="shared" si="70"/>
        <v>-1.2639745354004379</v>
      </c>
      <c r="AK75">
        <f t="shared" si="92"/>
        <v>-0.82579766192622228</v>
      </c>
      <c r="AL75">
        <f t="shared" si="71"/>
        <v>-2.0909589830303328</v>
      </c>
      <c r="AN75">
        <f t="shared" si="72"/>
        <v>0</v>
      </c>
      <c r="AO75">
        <f t="shared" si="73"/>
        <v>0</v>
      </c>
      <c r="AP75">
        <f t="shared" si="74"/>
        <v>-2.7693663374837407E-11</v>
      </c>
      <c r="AQ75">
        <f t="shared" si="75"/>
        <v>-5.5318555654148526E-7</v>
      </c>
      <c r="AR75">
        <f t="shared" si="76"/>
        <v>-5.5321325020486016E-7</v>
      </c>
      <c r="AS75">
        <f t="shared" si="77"/>
        <v>-5.8919437497536946E-4</v>
      </c>
      <c r="AT75">
        <f t="shared" si="78"/>
        <v>-3.8494077502961488E-4</v>
      </c>
      <c r="AU75">
        <f t="shared" si="79"/>
        <v>-9.746883632551892E-4</v>
      </c>
      <c r="AW75">
        <v>72</v>
      </c>
      <c r="AX75">
        <f>IF(Z75&gt;0, (R75*SUMPRODUCT(K75:$K$98, X75:$X$98)-K75*$AZ$3)/Z75, 0)</f>
        <v>-8864770773.6643124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500000</v>
      </c>
      <c r="S76">
        <f t="shared" si="63"/>
        <v>-25155316147.337162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-10.53313492068845</v>
      </c>
      <c r="AC76">
        <f t="shared" si="64"/>
        <v>-9.4045852196136028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-4.0122942561221807E-4</v>
      </c>
      <c r="AI76">
        <f t="shared" si="69"/>
        <v>-4.012481186494364E-4</v>
      </c>
      <c r="AJ76">
        <f t="shared" si="70"/>
        <v>-1.1285497010748475</v>
      </c>
      <c r="AK76">
        <f t="shared" si="92"/>
        <v>-0.73731944444819164</v>
      </c>
      <c r="AL76">
        <f t="shared" si="71"/>
        <v>-1.8662703936416887</v>
      </c>
      <c r="AN76">
        <f t="shared" si="72"/>
        <v>0</v>
      </c>
      <c r="AO76">
        <f t="shared" si="73"/>
        <v>0</v>
      </c>
      <c r="AP76">
        <f t="shared" si="74"/>
        <v>-7.7800451160279925E-12</v>
      </c>
      <c r="AQ76">
        <f t="shared" si="75"/>
        <v>-1.6699175188515783E-7</v>
      </c>
      <c r="AR76">
        <f t="shared" si="76"/>
        <v>-1.6699953193027389E-7</v>
      </c>
      <c r="AS76">
        <f t="shared" si="77"/>
        <v>-4.6970256826103817E-4</v>
      </c>
      <c r="AT76">
        <f t="shared" si="78"/>
        <v>-3.0687247212619553E-4</v>
      </c>
      <c r="AU76">
        <f t="shared" si="79"/>
        <v>-7.7674203991916408E-4</v>
      </c>
      <c r="AW76">
        <v>73</v>
      </c>
      <c r="AX76">
        <f>IF(Z76&gt;0, (R76*SUMPRODUCT(K76:$K$98, X76:$X$98)-K76*$AZ$3)/Z76, 0)</f>
        <v>-25155316147.337162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500000</v>
      </c>
      <c r="S77">
        <f t="shared" si="63"/>
        <v>-75141555053.567688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-9.4045852196136028</v>
      </c>
      <c r="AC77">
        <f t="shared" si="64"/>
        <v>-8.3969512310157075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-1.2918685062653952E-4</v>
      </c>
      <c r="AI77">
        <f t="shared" si="69"/>
        <v>-1.2919243804832299E-4</v>
      </c>
      <c r="AJ77">
        <f t="shared" si="70"/>
        <v>-1.0076339885978953</v>
      </c>
      <c r="AK77">
        <f t="shared" si="92"/>
        <v>-0.65832096537295226</v>
      </c>
      <c r="AL77">
        <f t="shared" si="71"/>
        <v>-1.666084146408896</v>
      </c>
      <c r="AN77">
        <f t="shared" si="72"/>
        <v>0</v>
      </c>
      <c r="AO77">
        <f t="shared" si="73"/>
        <v>0</v>
      </c>
      <c r="AP77">
        <f t="shared" si="74"/>
        <v>-2.0763266524079062E-12</v>
      </c>
      <c r="AQ77">
        <f t="shared" si="75"/>
        <v>-4.8006775126525506E-8</v>
      </c>
      <c r="AR77">
        <f t="shared" si="76"/>
        <v>-4.8008851453177905E-8</v>
      </c>
      <c r="AS77">
        <f t="shared" si="77"/>
        <v>-3.7444413317500253E-4</v>
      </c>
      <c r="AT77">
        <f t="shared" si="78"/>
        <v>-2.4463686816778826E-4</v>
      </c>
      <c r="AU77">
        <f t="shared" si="79"/>
        <v>-6.1912901019424394E-4</v>
      </c>
      <c r="AW77">
        <v>74</v>
      </c>
      <c r="AX77">
        <f>IF(Z77&gt;0, (R77*SUMPRODUCT(K77:$K$98, X77:$X$98)-K77*$AZ$3)/Z77, 0)</f>
        <v>-75141555053.567688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500000</v>
      </c>
      <c r="S78">
        <f t="shared" si="63"/>
        <v>-236950837376.17755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-8.3969512310157075</v>
      </c>
      <c r="AC78">
        <f t="shared" si="64"/>
        <v>-7.4972779258174409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-3.9495151894692171E-5</v>
      </c>
      <c r="AI78">
        <f t="shared" si="69"/>
        <v>-3.9496733927068346E-5</v>
      </c>
      <c r="AJ78">
        <f t="shared" si="70"/>
        <v>-0.8996733051982666</v>
      </c>
      <c r="AK78">
        <f t="shared" si="92"/>
        <v>-0.58778658617109958</v>
      </c>
      <c r="AL78">
        <f t="shared" si="71"/>
        <v>-1.4874993881032932</v>
      </c>
      <c r="AN78">
        <f t="shared" si="72"/>
        <v>0</v>
      </c>
      <c r="AO78">
        <f t="shared" si="73"/>
        <v>0</v>
      </c>
      <c r="AP78">
        <f t="shared" si="74"/>
        <v>-5.2490603558758E-13</v>
      </c>
      <c r="AQ78">
        <f t="shared" si="75"/>
        <v>-1.3104184160944085E-8</v>
      </c>
      <c r="AR78">
        <f t="shared" si="76"/>
        <v>-1.3104709066979673E-8</v>
      </c>
      <c r="AS78">
        <f t="shared" si="77"/>
        <v>-2.9850460399388285E-4</v>
      </c>
      <c r="AT78">
        <f t="shared" si="78"/>
        <v>-1.9502301682637325E-4</v>
      </c>
      <c r="AU78">
        <f t="shared" si="79"/>
        <v>-4.9354072552932314E-4</v>
      </c>
      <c r="AW78">
        <v>75</v>
      </c>
      <c r="AX78">
        <f>IF(Z78&gt;0, (R78*SUMPRODUCT(K78:$K$98, X78:$X$98)-K78*$AZ$3)/Z78, 0)</f>
        <v>-236950837376.17755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500000</v>
      </c>
      <c r="S79">
        <f t="shared" si="63"/>
        <v>-791040225826.9364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-7.4972779258174409</v>
      </c>
      <c r="AC79">
        <f t="shared" si="64"/>
        <v>-6.6939981592742672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-1.1430984141480339E-5</v>
      </c>
      <c r="AI79">
        <f t="shared" si="69"/>
        <v>-1.1431407255118605E-5</v>
      </c>
      <c r="AJ79">
        <f t="shared" si="70"/>
        <v>-0.80327976654317368</v>
      </c>
      <c r="AK79">
        <f t="shared" si="92"/>
        <v>-0.52480945480722097</v>
      </c>
      <c r="AL79">
        <f t="shared" si="71"/>
        <v>-1.3281006527576498</v>
      </c>
      <c r="AN79">
        <f t="shared" si="72"/>
        <v>0</v>
      </c>
      <c r="AO79">
        <f t="shared" si="73"/>
        <v>0</v>
      </c>
      <c r="AP79">
        <f t="shared" si="74"/>
        <v>-1.2534447653802283E-13</v>
      </c>
      <c r="AQ79">
        <f t="shared" si="75"/>
        <v>-3.3863496563314165E-9</v>
      </c>
      <c r="AR79">
        <f t="shared" si="76"/>
        <v>-3.3864750008079546E-9</v>
      </c>
      <c r="AS79">
        <f t="shared" si="77"/>
        <v>-2.3796605154061443E-4</v>
      </c>
      <c r="AT79">
        <f t="shared" si="78"/>
        <v>-1.5547115584535844E-4</v>
      </c>
      <c r="AU79">
        <f t="shared" si="79"/>
        <v>-3.9344059386097369E-4</v>
      </c>
      <c r="AW79">
        <v>76</v>
      </c>
      <c r="AX79">
        <f>IF(Z79&gt;0, (R79*SUMPRODUCT(K79:$K$98, X79:$X$98)-K79*$AZ$3)/Z79, 0)</f>
        <v>-791040225826.9364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500000</v>
      </c>
      <c r="S80">
        <f t="shared" si="63"/>
        <v>-2833863508399.916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-6.6939981592742672</v>
      </c>
      <c r="AC80">
        <f t="shared" si="64"/>
        <v>-5.9767840736897622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-3.1342957417489392E-6</v>
      </c>
      <c r="AI80">
        <f t="shared" si="69"/>
        <v>-3.1344011946766467E-6</v>
      </c>
      <c r="AJ80">
        <f t="shared" si="70"/>
        <v>-0.71721408558450506</v>
      </c>
      <c r="AK80">
        <f t="shared" si="92"/>
        <v>-0.46857987114919875</v>
      </c>
      <c r="AL80">
        <f t="shared" si="71"/>
        <v>-1.1857970911348985</v>
      </c>
      <c r="AN80">
        <f t="shared" si="72"/>
        <v>0</v>
      </c>
      <c r="AO80">
        <f t="shared" si="73"/>
        <v>0</v>
      </c>
      <c r="AP80">
        <f t="shared" si="74"/>
        <v>-2.7892586959420468E-14</v>
      </c>
      <c r="AQ80">
        <f t="shared" si="75"/>
        <v>-8.2902977123296139E-10</v>
      </c>
      <c r="AR80">
        <f t="shared" si="76"/>
        <v>-8.2905766381992074E-10</v>
      </c>
      <c r="AS80">
        <f t="shared" si="77"/>
        <v>-1.8970508155219493E-4</v>
      </c>
      <c r="AT80">
        <f t="shared" si="78"/>
        <v>-1.2394065378349591E-4</v>
      </c>
      <c r="AU80">
        <f t="shared" si="79"/>
        <v>-3.1364656439335464E-4</v>
      </c>
      <c r="AW80">
        <v>77</v>
      </c>
      <c r="AX80">
        <f>IF(Z80&gt;0, (R80*SUMPRODUCT(K80:$K$98, X80:$X$98)-K80*$AZ$3)/Z80, 0)</f>
        <v>-2833863508399.916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500000</v>
      </c>
      <c r="S81">
        <f t="shared" si="63"/>
        <v>-10948136820482.75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-5.9767840736897622</v>
      </c>
      <c r="AC81">
        <f t="shared" si="64"/>
        <v>-5.3364143522233842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-8.0027062742424953E-7</v>
      </c>
      <c r="AI81">
        <f t="shared" si="69"/>
        <v>-8.0029499875993758E-7</v>
      </c>
      <c r="AJ81">
        <f t="shared" si="70"/>
        <v>-0.64036972146637794</v>
      </c>
      <c r="AK81">
        <f t="shared" si="92"/>
        <v>-0.41837488515828342</v>
      </c>
      <c r="AL81">
        <f t="shared" si="71"/>
        <v>-1.05874540691966</v>
      </c>
      <c r="AN81">
        <f t="shared" si="72"/>
        <v>0</v>
      </c>
      <c r="AO81">
        <f t="shared" si="73"/>
        <v>0</v>
      </c>
      <c r="AP81">
        <f t="shared" si="74"/>
        <v>-5.7556113862406362E-15</v>
      </c>
      <c r="AQ81">
        <f t="shared" si="75"/>
        <v>-1.8899443158247098E-10</v>
      </c>
      <c r="AR81">
        <f t="shared" si="76"/>
        <v>-1.890001871938572E-10</v>
      </c>
      <c r="AS81">
        <f t="shared" si="77"/>
        <v>-1.5123173007198647E-4</v>
      </c>
      <c r="AT81">
        <f t="shared" si="78"/>
        <v>-9.880473042396629E-5</v>
      </c>
      <c r="AU81">
        <f t="shared" si="79"/>
        <v>-2.5003664949613995E-4</v>
      </c>
      <c r="AW81">
        <v>78</v>
      </c>
      <c r="AX81">
        <f>IF(Z81&gt;0, (R81*SUMPRODUCT(K81:$K$98, X81:$X$98)-K81*$AZ$3)/Z81, 0)</f>
        <v>-10948136820482.75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500000</v>
      </c>
      <c r="S82">
        <f t="shared" si="63"/>
        <v>-45868309667351.883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-5.3364143522233842</v>
      </c>
      <c r="AC82">
        <f t="shared" si="64"/>
        <v>-4.7646556717914796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-1.8933779669094317E-7</v>
      </c>
      <c r="AI82">
        <f t="shared" si="69"/>
        <v>-1.8934299053360529E-7</v>
      </c>
      <c r="AJ82">
        <f t="shared" si="70"/>
        <v>-0.57175868043190459</v>
      </c>
      <c r="AK82">
        <f t="shared" si="92"/>
        <v>-0.37354900465563695</v>
      </c>
      <c r="AL82">
        <f t="shared" si="71"/>
        <v>-0.9453078744305321</v>
      </c>
      <c r="AN82">
        <f t="shared" si="72"/>
        <v>0</v>
      </c>
      <c r="AO82">
        <f t="shared" si="73"/>
        <v>0</v>
      </c>
      <c r="AP82">
        <f t="shared" si="74"/>
        <v>-1.095173428143206E-15</v>
      </c>
      <c r="AQ82">
        <f t="shared" si="75"/>
        <v>-3.9923759221944987E-11</v>
      </c>
      <c r="AR82">
        <f t="shared" si="76"/>
        <v>-3.9924854395373133E-11</v>
      </c>
      <c r="AS82">
        <f t="shared" si="77"/>
        <v>-1.2056100942106426E-4</v>
      </c>
      <c r="AT82">
        <f t="shared" si="78"/>
        <v>-7.8766526177613603E-5</v>
      </c>
      <c r="AU82">
        <f t="shared" si="79"/>
        <v>-1.9932757552353227E-4</v>
      </c>
      <c r="AW82">
        <v>79</v>
      </c>
      <c r="AX82">
        <f>IF(Z82&gt;0, (R82*SUMPRODUCT(K82:$K$98, X82:$X$98)-K82*$AZ$3)/Z82, 0)</f>
        <v>-45868309667351.883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500000</v>
      </c>
      <c r="S83">
        <f t="shared" si="63"/>
        <v>-209741820696011.78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-4.7646556717914796</v>
      </c>
      <c r="AC83">
        <f t="shared" si="64"/>
        <v>-4.2541568498484583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-4.1277629365113471E-8</v>
      </c>
      <c r="AI83">
        <f t="shared" si="69"/>
        <v>-4.1278643506412455E-8</v>
      </c>
      <c r="AJ83">
        <f t="shared" si="70"/>
        <v>-0.51049882194302132</v>
      </c>
      <c r="AK83">
        <f t="shared" si="92"/>
        <v>-0.33352589702540358</v>
      </c>
      <c r="AL83">
        <f t="shared" si="71"/>
        <v>-0.84402476024706841</v>
      </c>
      <c r="AN83">
        <f t="shared" si="72"/>
        <v>0</v>
      </c>
      <c r="AO83">
        <f t="shared" si="73"/>
        <v>0</v>
      </c>
      <c r="AP83">
        <f t="shared" si="74"/>
        <v>-1.909301681277816E-16</v>
      </c>
      <c r="AQ83">
        <f t="shared" si="75"/>
        <v>-7.7712491567737367E-12</v>
      </c>
      <c r="AR83">
        <f t="shared" si="76"/>
        <v>-7.7714400869418654E-12</v>
      </c>
      <c r="AS83">
        <f t="shared" si="77"/>
        <v>-9.6110498606096121E-5</v>
      </c>
      <c r="AT83">
        <f t="shared" si="78"/>
        <v>-6.2792192426909901E-5</v>
      </c>
      <c r="AU83">
        <f t="shared" si="79"/>
        <v>-1.589026988044461E-4</v>
      </c>
      <c r="AW83">
        <v>80</v>
      </c>
      <c r="AX83">
        <f>IF(Z83&gt;0, (R83*SUMPRODUCT(K83:$K$98, X83:$X$98)-K83*$AZ$3)/Z83, 0)</f>
        <v>-209741820696011.78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500000</v>
      </c>
      <c r="S84">
        <f t="shared" si="63"/>
        <v>-1054624934306122.1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-4.2541568498484583</v>
      </c>
      <c r="AC84">
        <f t="shared" si="64"/>
        <v>-3.7983543302285998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-8.2391907211325768E-9</v>
      </c>
      <c r="AI84">
        <f t="shared" si="69"/>
        <v>-8.2393708019464595E-9</v>
      </c>
      <c r="AJ84">
        <f t="shared" si="70"/>
        <v>-0.45580251961985851</v>
      </c>
      <c r="AK84">
        <f t="shared" si="92"/>
        <v>-0.29779097948939209</v>
      </c>
      <c r="AL84">
        <f t="shared" si="71"/>
        <v>-0.75359350734862141</v>
      </c>
      <c r="AN84">
        <f t="shared" si="72"/>
        <v>0</v>
      </c>
      <c r="AO84">
        <f t="shared" si="73"/>
        <v>0</v>
      </c>
      <c r="AP84">
        <f t="shared" si="74"/>
        <v>-3.0270912186712161E-17</v>
      </c>
      <c r="AQ84">
        <f t="shared" si="75"/>
        <v>-1.3849771856909475E-12</v>
      </c>
      <c r="AR84">
        <f t="shared" si="76"/>
        <v>-1.3850074566031341E-12</v>
      </c>
      <c r="AS84">
        <f t="shared" si="77"/>
        <v>-7.6618701061841423E-5</v>
      </c>
      <c r="AT84">
        <f t="shared" si="78"/>
        <v>-5.005755136114569E-5</v>
      </c>
      <c r="AU84">
        <f t="shared" si="79"/>
        <v>-1.2667625380799458E-4</v>
      </c>
      <c r="AW84">
        <v>81</v>
      </c>
      <c r="AX84">
        <f>IF(Z84&gt;0, (R84*SUMPRODUCT(K84:$K$98, X84:$X$98)-K84*$AZ$3)/Z84, 0)</f>
        <v>-1054624934306122.1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500000</v>
      </c>
      <c r="S85">
        <f t="shared" si="63"/>
        <v>-5886251698406896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-3.7983543302285998</v>
      </c>
      <c r="AC85">
        <f t="shared" si="64"/>
        <v>-3.3913877948481721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-1.4947230290897428E-9</v>
      </c>
      <c r="AI85">
        <f t="shared" si="69"/>
        <v>-1.4947518367925782E-9</v>
      </c>
      <c r="AJ85">
        <f t="shared" si="70"/>
        <v>-0.40696653538042771</v>
      </c>
      <c r="AK85">
        <f t="shared" si="92"/>
        <v>-0.26588480311600199</v>
      </c>
      <c r="AL85">
        <f t="shared" si="71"/>
        <v>-0.67285133999118152</v>
      </c>
      <c r="AN85">
        <f t="shared" si="72"/>
        <v>0</v>
      </c>
      <c r="AO85">
        <f t="shared" si="73"/>
        <v>0</v>
      </c>
      <c r="AP85">
        <f t="shared" si="74"/>
        <v>-4.3236314694955252E-18</v>
      </c>
      <c r="AQ85">
        <f t="shared" si="75"/>
        <v>-2.2433692695544689E-13</v>
      </c>
      <c r="AR85">
        <f t="shared" si="76"/>
        <v>-2.2434125058691637E-13</v>
      </c>
      <c r="AS85">
        <f t="shared" si="77"/>
        <v>-6.1079959393245433E-5</v>
      </c>
      <c r="AT85">
        <f t="shared" si="78"/>
        <v>-3.9905573470372133E-5</v>
      </c>
      <c r="AU85">
        <f t="shared" si="79"/>
        <v>-1.0098553308795881E-4</v>
      </c>
      <c r="AW85">
        <v>82</v>
      </c>
      <c r="AX85">
        <f>IF(Z85&gt;0, (R85*SUMPRODUCT(K85:$K$98, X85:$X$98)-K85*$AZ$3)/Z85, 0)</f>
        <v>-5886251698406896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500000</v>
      </c>
      <c r="S86">
        <f t="shared" si="63"/>
        <v>-3.6914225814248224E+16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-3.3913877948481721</v>
      </c>
      <c r="AC86">
        <f t="shared" si="64"/>
        <v>-3.0280248168289217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-2.4418192348811776E-10</v>
      </c>
      <c r="AI86">
        <f t="shared" si="69"/>
        <v>-2.4418602492157608E-10</v>
      </c>
      <c r="AJ86">
        <f t="shared" si="70"/>
        <v>-0.36336297801925044</v>
      </c>
      <c r="AK86">
        <f t="shared" si="92"/>
        <v>-0.23739714563937206</v>
      </c>
      <c r="AL86">
        <f t="shared" si="71"/>
        <v>-0.60076012390280853</v>
      </c>
      <c r="AN86">
        <f t="shared" si="72"/>
        <v>0</v>
      </c>
      <c r="AO86">
        <f t="shared" si="73"/>
        <v>0</v>
      </c>
      <c r="AP86">
        <f t="shared" si="74"/>
        <v>-5.4961387508781221E-19</v>
      </c>
      <c r="AQ86">
        <f t="shared" si="75"/>
        <v>-3.2721675131269824E-14</v>
      </c>
      <c r="AR86">
        <f t="shared" si="76"/>
        <v>-3.2722224745144912E-14</v>
      </c>
      <c r="AS86">
        <f t="shared" si="77"/>
        <v>-4.8692569669495733E-5</v>
      </c>
      <c r="AT86">
        <f t="shared" si="78"/>
        <v>-3.1812478850754424E-5</v>
      </c>
      <c r="AU86">
        <f t="shared" si="79"/>
        <v>-8.0505048552972382E-5</v>
      </c>
      <c r="AW86">
        <v>83</v>
      </c>
      <c r="AX86">
        <f>IF(Z86&gt;0, (R86*SUMPRODUCT(K86:$K$98, X86:$X$98)-K86*$AZ$3)/Z86, 0)</f>
        <v>-3.6914225814248224E+16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500000</v>
      </c>
      <c r="S87">
        <f t="shared" si="63"/>
        <v>-2.6415056023391133E+17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-3.0280248168289217</v>
      </c>
      <c r="AC87">
        <f t="shared" si="64"/>
        <v>-2.7035935864544225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-3.5486667382383619E-11</v>
      </c>
      <c r="AI87">
        <f t="shared" si="69"/>
        <v>-3.5487179134769091E-11</v>
      </c>
      <c r="AJ87">
        <f t="shared" si="70"/>
        <v>-0.32443123037449917</v>
      </c>
      <c r="AK87">
        <f t="shared" si="92"/>
        <v>-0.21196173717802452</v>
      </c>
      <c r="AL87">
        <f t="shared" si="71"/>
        <v>-0.53639296758801081</v>
      </c>
      <c r="AN87">
        <f t="shared" si="72"/>
        <v>0</v>
      </c>
      <c r="AO87">
        <f t="shared" si="73"/>
        <v>0</v>
      </c>
      <c r="AP87">
        <f t="shared" si="74"/>
        <v>-6.122994525735425E-20</v>
      </c>
      <c r="AQ87">
        <f t="shared" si="75"/>
        <v>-4.2458946218633684E-15</v>
      </c>
      <c r="AR87">
        <f t="shared" si="76"/>
        <v>-4.2459558518086262E-15</v>
      </c>
      <c r="AS87">
        <f t="shared" si="77"/>
        <v>-3.8817418422768653E-5</v>
      </c>
      <c r="AT87">
        <f t="shared" si="78"/>
        <v>-2.536071336954439E-5</v>
      </c>
      <c r="AU87">
        <f t="shared" si="79"/>
        <v>-6.4178131796558999E-5</v>
      </c>
      <c r="AW87">
        <v>84</v>
      </c>
      <c r="AX87">
        <f>IF(Z87&gt;0, (R87*SUMPRODUCT(K87:$K$98, X87:$X$98)-K87*$AZ$3)/Z87, 0)</f>
        <v>-2.6415056023391133E+17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500000</v>
      </c>
      <c r="S88">
        <f t="shared" si="63"/>
        <v>-2.2005892339045514E+18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-2.7035935864544225</v>
      </c>
      <c r="AC88">
        <f t="shared" si="64"/>
        <v>-2.4139228450485954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-4.5178766869320713E-12</v>
      </c>
      <c r="AI88">
        <f t="shared" si="69"/>
        <v>-4.5179315341249928E-12</v>
      </c>
      <c r="AJ88">
        <f t="shared" si="70"/>
        <v>-0.28967074140582705</v>
      </c>
      <c r="AK88">
        <f t="shared" si="92"/>
        <v>-0.1892515510518096</v>
      </c>
      <c r="AL88">
        <f t="shared" si="71"/>
        <v>-0.47892229246215456</v>
      </c>
      <c r="AN88">
        <f t="shared" si="72"/>
        <v>0</v>
      </c>
      <c r="AO88">
        <f t="shared" si="73"/>
        <v>0</v>
      </c>
      <c r="AP88">
        <f t="shared" si="74"/>
        <v>-5.8592277301990394E-21</v>
      </c>
      <c r="AQ88">
        <f t="shared" si="75"/>
        <v>-4.8263670309783734E-16</v>
      </c>
      <c r="AR88">
        <f t="shared" si="76"/>
        <v>-4.8264256232556749E-16</v>
      </c>
      <c r="AS88">
        <f t="shared" si="77"/>
        <v>-3.0945008308969943E-5</v>
      </c>
      <c r="AT88">
        <f t="shared" si="78"/>
        <v>-2.0217405428527308E-5</v>
      </c>
      <c r="AU88">
        <f t="shared" si="79"/>
        <v>-5.1162413737979894E-5</v>
      </c>
      <c r="AW88">
        <v>85</v>
      </c>
      <c r="AX88">
        <f>IF(Z88&gt;0, (R88*SUMPRODUCT(K88:$K$98, X88:$X$98)-K88*$AZ$3)/Z88, 0)</f>
        <v>-2.2005892339045514E+18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-2.4139228450485954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-2.4139228450485954</v>
      </c>
      <c r="AK89">
        <f t="shared" si="92"/>
        <v>-0.16897459915340168</v>
      </c>
      <c r="AL89">
        <f t="shared" si="71"/>
        <v>-2.5828974442025454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-5.2314533305348558E-17</v>
      </c>
      <c r="AR89">
        <f t="shared" si="76"/>
        <v>-5.2314533305348558E-17</v>
      </c>
      <c r="AS89">
        <f t="shared" si="77"/>
        <v>-2.3024559753698226E-4</v>
      </c>
      <c r="AT89">
        <f t="shared" si="78"/>
        <v>-1.6117191827588758E-5</v>
      </c>
      <c r="AU89">
        <f t="shared" si="79"/>
        <v>-2.4636278936462333E-4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52060.701230936829</v>
      </c>
      <c r="AO91" s="6">
        <f t="shared" si="93"/>
        <v>-5206.0701230936829</v>
      </c>
      <c r="AP91" s="6">
        <f t="shared" si="93"/>
        <v>-2983.529180570496</v>
      </c>
      <c r="AQ91" s="6">
        <f t="shared" si="93"/>
        <v>-22596.304167706519</v>
      </c>
      <c r="AR91" s="6">
        <f t="shared" si="93"/>
        <v>21274.797759566129</v>
      </c>
      <c r="AS91" s="6">
        <f t="shared" si="93"/>
        <v>-4811.3268830925053</v>
      </c>
      <c r="AT91" s="6">
        <f t="shared" si="93"/>
        <v>2433.2301544775733</v>
      </c>
      <c r="AU91" s="6">
        <f t="shared" si="93"/>
        <v>18896.701030951226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131178.88215467587</v>
      </c>
      <c r="K3">
        <v>1</v>
      </c>
      <c r="L3" s="2">
        <v>0</v>
      </c>
      <c r="O3">
        <f>$C$3</f>
        <v>131178.88215467587</v>
      </c>
      <c r="P3">
        <f>O3*C5</f>
        <v>13117.888215467588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131178.88215467587</v>
      </c>
      <c r="AF3">
        <f t="shared" ref="AF3:AF34" si="4">-$Z3*P3</f>
        <v>-13117.888215467588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115541.08573520827</v>
      </c>
      <c r="AJ3">
        <f t="shared" ref="AJ3:AJ34" si="8">AB3-AC3</f>
        <v>0</v>
      </c>
      <c r="AL3">
        <f t="shared" ref="AL3:AL34" si="9">SUM(AI3:AK3)</f>
        <v>115541.08573520827</v>
      </c>
      <c r="AN3">
        <f t="shared" ref="AN3:AN34" si="10">AE3*$K3</f>
        <v>131178.88215467587</v>
      </c>
      <c r="AO3">
        <f t="shared" ref="AO3:AO34" si="11">AF3*$K3</f>
        <v>-13117.888215467588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115541.08573520827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115541.08573520827</v>
      </c>
      <c r="AW3">
        <v>0</v>
      </c>
      <c r="AX3">
        <f>IF(Z3&gt;0, (R3*SUMPRODUCT(K3:$K$98, X3:$X$98)-K3*$AZ$3)/Z3, 0)</f>
        <v>0</v>
      </c>
      <c r="AZ3">
        <f>C6*ABS(SUMPRODUCT(X4:X79, K4:K79))/1</f>
        <v>56314.026514302357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2807.3286674906121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2773.4042341137756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-2773.4042341137756</v>
      </c>
      <c r="AK4">
        <f>G4*SUM(AB4, AE4:AF4)</f>
        <v>0</v>
      </c>
      <c r="AL4">
        <f t="shared" si="9"/>
        <v>-3815.5242341137755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-990.79672941623869</v>
      </c>
      <c r="AR4">
        <f t="shared" si="14"/>
        <v>-990.79672941623869</v>
      </c>
      <c r="AS4">
        <f t="shared" si="15"/>
        <v>-2636.8171079233462</v>
      </c>
      <c r="AT4">
        <f t="shared" si="16"/>
        <v>0</v>
      </c>
      <c r="AU4">
        <f t="shared" si="17"/>
        <v>-3627.6138373395847</v>
      </c>
      <c r="AW4">
        <v>1</v>
      </c>
      <c r="AX4">
        <f>IF(Z4&gt;0, (R4*SUMPRODUCT(K4:$K$98, X4:$X$98)-K4*$AZ$3)/Z4, 0)</f>
        <v>2807.3286674906121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500000</v>
      </c>
      <c r="S5">
        <f t="shared" si="1"/>
        <v>4642.5002552382248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2773.4042341137756</v>
      </c>
      <c r="AC5">
        <f t="shared" si="2"/>
        <v>4530.4944844510683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-1081.3883975481601</v>
      </c>
      <c r="AI5">
        <f t="shared" si="7"/>
        <v>-1130.1820888284053</v>
      </c>
      <c r="AJ5">
        <f t="shared" si="8"/>
        <v>-1757.0902503372927</v>
      </c>
      <c r="AK5">
        <f>G5*SUM(AB5, AE5:AF5)</f>
        <v>11.37095735986648</v>
      </c>
      <c r="AL5">
        <f t="shared" si="9"/>
        <v>-2875.9013818058315</v>
      </c>
      <c r="AN5">
        <f t="shared" si="10"/>
        <v>0</v>
      </c>
      <c r="AO5">
        <f t="shared" si="11"/>
        <v>0</v>
      </c>
      <c r="AP5">
        <f t="shared" si="12"/>
        <v>-44.009728995300954</v>
      </c>
      <c r="AQ5">
        <f t="shared" si="13"/>
        <v>-975.36400846200047</v>
      </c>
      <c r="AR5">
        <f t="shared" si="14"/>
        <v>-1019.3737374573014</v>
      </c>
      <c r="AS5">
        <f t="shared" si="15"/>
        <v>-1584.816883262479</v>
      </c>
      <c r="AT5">
        <f t="shared" si="16"/>
        <v>10.256095382303121</v>
      </c>
      <c r="AU5">
        <f t="shared" si="17"/>
        <v>-2593.9345253374772</v>
      </c>
      <c r="AW5">
        <v>2</v>
      </c>
      <c r="AX5">
        <f>IF(Z5&gt;0, (R5*SUMPRODUCT(K5:$K$98, X5:$X$98)-K5*$AZ$3)/Z5, 0)</f>
        <v>4642.5002552382248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500000</v>
      </c>
      <c r="S6">
        <f t="shared" si="1"/>
        <v>6538.6364715652644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4530.4944844510683</v>
      </c>
      <c r="AC6">
        <f t="shared" si="2"/>
        <v>6298.7357977701977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-1402.3985106251259</v>
      </c>
      <c r="AI6">
        <f t="shared" si="7"/>
        <v>-1450.5640251415061</v>
      </c>
      <c r="AJ6">
        <f t="shared" si="8"/>
        <v>-1768.2413133191294</v>
      </c>
      <c r="AK6">
        <f>G6*SUM(AB6, AE6:AF6)</f>
        <v>32.166510839602587</v>
      </c>
      <c r="AL6">
        <f t="shared" si="9"/>
        <v>-3186.6388276210328</v>
      </c>
      <c r="AN6">
        <f t="shared" si="10"/>
        <v>0</v>
      </c>
      <c r="AO6">
        <f t="shared" si="11"/>
        <v>0</v>
      </c>
      <c r="AP6">
        <f t="shared" si="12"/>
        <v>-41.096529776618226</v>
      </c>
      <c r="AQ6">
        <f t="shared" si="13"/>
        <v>-1196.5762793002109</v>
      </c>
      <c r="AR6">
        <f t="shared" si="14"/>
        <v>-1237.672809076829</v>
      </c>
      <c r="AS6">
        <f t="shared" si="15"/>
        <v>-1508.7263681228371</v>
      </c>
      <c r="AT6">
        <f t="shared" si="16"/>
        <v>27.445610906535119</v>
      </c>
      <c r="AU6">
        <f t="shared" si="17"/>
        <v>-2718.9535662931307</v>
      </c>
      <c r="AW6">
        <v>3</v>
      </c>
      <c r="AX6">
        <f>IF(Z6&gt;0, (R6*SUMPRODUCT(K6:$K$98, X6:$X$98)-K6*$AZ$3)/Z6, 0)</f>
        <v>6538.6364715652644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50</v>
      </c>
      <c r="R7">
        <f t="shared" si="0"/>
        <v>500000</v>
      </c>
      <c r="S7">
        <f t="shared" si="1"/>
        <v>8402.6872983666581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6298.7357977701977</v>
      </c>
      <c r="AC7">
        <f t="shared" si="2"/>
        <v>7983.842628676909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-1761.8506903909786</v>
      </c>
      <c r="AI7">
        <f t="shared" si="7"/>
        <v>-1809.3583646931559</v>
      </c>
      <c r="AJ7">
        <f t="shared" si="8"/>
        <v>-1685.1068309067114</v>
      </c>
      <c r="AK7">
        <f>G7*SUM(AB7, AE7:AF7)</f>
        <v>86.922554009228733</v>
      </c>
      <c r="AL7">
        <f t="shared" si="9"/>
        <v>-3407.5426415906381</v>
      </c>
      <c r="AN7">
        <f t="shared" si="10"/>
        <v>0</v>
      </c>
      <c r="AO7">
        <f t="shared" si="11"/>
        <v>0</v>
      </c>
      <c r="AP7">
        <f t="shared" si="12"/>
        <v>-38.104189803265065</v>
      </c>
      <c r="AQ7">
        <f t="shared" si="13"/>
        <v>-1413.1168089740531</v>
      </c>
      <c r="AR7">
        <f t="shared" si="14"/>
        <v>-1451.2209987773183</v>
      </c>
      <c r="AS7">
        <f t="shared" si="15"/>
        <v>-1351.5633309102027</v>
      </c>
      <c r="AT7">
        <f t="shared" si="16"/>
        <v>69.71744133558677</v>
      </c>
      <c r="AU7">
        <f t="shared" si="17"/>
        <v>-2733.0668883519338</v>
      </c>
      <c r="AW7">
        <v>4</v>
      </c>
      <c r="AX7">
        <f>IF(Z7&gt;0, (R7*SUMPRODUCT(K7:$K$98, X7:$X$98)-K7*$AZ$3)/Z7, 0)</f>
        <v>8402.6872983666581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500000</v>
      </c>
      <c r="S8">
        <f t="shared" si="1"/>
        <v>10240.012648761793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7983.842628676909</v>
      </c>
      <c r="AC8">
        <f t="shared" si="2"/>
        <v>9588.6328706368004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-2131.5895330458684</v>
      </c>
      <c r="AI8">
        <f t="shared" si="7"/>
        <v>-2178.4089716517192</v>
      </c>
      <c r="AJ8">
        <f t="shared" si="8"/>
        <v>-1604.7902419598913</v>
      </c>
      <c r="AK8">
        <f t="shared" ref="AK8:AK39" si="30">G8*SUM(AB8:AB8, AE8:AF8)</f>
        <v>172.45100077942124</v>
      </c>
      <c r="AL8">
        <f t="shared" si="9"/>
        <v>-3610.7482128321894</v>
      </c>
      <c r="AN8">
        <f t="shared" si="10"/>
        <v>0</v>
      </c>
      <c r="AO8">
        <f t="shared" si="11"/>
        <v>0</v>
      </c>
      <c r="AP8">
        <f t="shared" si="12"/>
        <v>-35.043095191385824</v>
      </c>
      <c r="AQ8">
        <f t="shared" si="13"/>
        <v>-1595.4376459813677</v>
      </c>
      <c r="AR8">
        <f t="shared" si="14"/>
        <v>-1630.4807411727534</v>
      </c>
      <c r="AS8">
        <f t="shared" si="15"/>
        <v>-1201.1424930708101</v>
      </c>
      <c r="AT8">
        <f t="shared" si="16"/>
        <v>129.074952970662</v>
      </c>
      <c r="AU8">
        <f t="shared" si="17"/>
        <v>-2702.5482812729019</v>
      </c>
      <c r="AW8">
        <v>5</v>
      </c>
      <c r="AX8">
        <f>IF(Z8&gt;0, (R8*SUMPRODUCT(K8:$K$98, X8:$X$98)-K8*$AZ$3)/Z8, 0)</f>
        <v>10240.012648761793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500000</v>
      </c>
      <c r="S9">
        <f t="shared" si="1"/>
        <v>11752.140574246174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9588.6328706368004</v>
      </c>
      <c r="AC9">
        <f t="shared" si="2"/>
        <v>10835.134727412304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-2526.8600837781305</v>
      </c>
      <c r="AI9">
        <f t="shared" si="7"/>
        <v>-2572.958641989545</v>
      </c>
      <c r="AJ9">
        <f t="shared" si="8"/>
        <v>-1246.5018567755033</v>
      </c>
      <c r="AK9">
        <f t="shared" si="30"/>
        <v>213.82651301520065</v>
      </c>
      <c r="AL9">
        <f t="shared" si="9"/>
        <v>-3605.6339857498474</v>
      </c>
      <c r="AN9">
        <f t="shared" si="10"/>
        <v>0</v>
      </c>
      <c r="AO9">
        <f t="shared" si="11"/>
        <v>0</v>
      </c>
      <c r="AP9">
        <f t="shared" si="12"/>
        <v>-32.177129099454454</v>
      </c>
      <c r="AQ9">
        <f t="shared" si="13"/>
        <v>-1763.7667269136944</v>
      </c>
      <c r="AR9">
        <f t="shared" si="14"/>
        <v>-1795.9438560131487</v>
      </c>
      <c r="AS9">
        <f t="shared" si="15"/>
        <v>-870.06736705799074</v>
      </c>
      <c r="AT9">
        <f t="shared" si="16"/>
        <v>149.25246214040217</v>
      </c>
      <c r="AU9">
        <f t="shared" si="17"/>
        <v>-2516.758760930737</v>
      </c>
      <c r="AW9">
        <v>6</v>
      </c>
      <c r="AX9">
        <f>IF(Z9&gt;0, (R9*SUMPRODUCT(K9:$K$98, X9:$X$98)-K9*$AZ$3)/Z9, 0)</f>
        <v>11752.140574246174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500000</v>
      </c>
      <c r="S10">
        <f t="shared" si="1"/>
        <v>12235.2491308926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10835.134727412304</v>
      </c>
      <c r="AC10">
        <f t="shared" si="2"/>
        <v>11095.841771807784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-2938.2174566684293</v>
      </c>
      <c r="AI10">
        <f t="shared" si="7"/>
        <v>-2983.561207552063</v>
      </c>
      <c r="AJ10">
        <f t="shared" si="8"/>
        <v>-260.7070443954799</v>
      </c>
      <c r="AK10">
        <f t="shared" si="30"/>
        <v>46.591079327872905</v>
      </c>
      <c r="AL10">
        <f t="shared" si="9"/>
        <v>-3197.6771726196698</v>
      </c>
      <c r="AN10">
        <f t="shared" si="10"/>
        <v>0</v>
      </c>
      <c r="AO10">
        <f t="shared" si="11"/>
        <v>0</v>
      </c>
      <c r="AP10">
        <f t="shared" si="12"/>
        <v>-30.020172713448058</v>
      </c>
      <c r="AQ10">
        <f t="shared" si="13"/>
        <v>-1945.2690569251363</v>
      </c>
      <c r="AR10">
        <f t="shared" si="14"/>
        <v>-1975.2892296385844</v>
      </c>
      <c r="AS10">
        <f t="shared" si="15"/>
        <v>-172.60306762998206</v>
      </c>
      <c r="AT10">
        <f t="shared" si="16"/>
        <v>30.845975929916733</v>
      </c>
      <c r="AU10">
        <f t="shared" si="17"/>
        <v>-2117.0463213386497</v>
      </c>
      <c r="AW10">
        <v>7</v>
      </c>
      <c r="AX10">
        <f>IF(Z10&gt;0, (R10*SUMPRODUCT(K10:$K$98, X10:$X$98)-K10*$AZ$3)/Z10, 0)</f>
        <v>12235.2491308926</v>
      </c>
    </row>
    <row r="11" spans="1:52" x14ac:dyDescent="0.25">
      <c r="A11" t="s">
        <v>33</v>
      </c>
      <c r="C11" s="25">
        <f>AU81</f>
        <v>54010.299145986944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500000</v>
      </c>
      <c r="S11">
        <f t="shared" si="1"/>
        <v>12323.128836404205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11095.841771807784</v>
      </c>
      <c r="AC11">
        <f t="shared" si="2"/>
        <v>10979.984401495312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-3400.0254359452933</v>
      </c>
      <c r="AI11">
        <f t="shared" si="7"/>
        <v>-3444.5757467764961</v>
      </c>
      <c r="AJ11">
        <f t="shared" si="8"/>
        <v>115.85737031247118</v>
      </c>
      <c r="AK11">
        <f t="shared" si="30"/>
        <v>17.753346834892454</v>
      </c>
      <c r="AL11">
        <f t="shared" si="9"/>
        <v>-3310.9650296291325</v>
      </c>
      <c r="AN11">
        <f t="shared" si="10"/>
        <v>0</v>
      </c>
      <c r="AO11">
        <f t="shared" si="11"/>
        <v>0</v>
      </c>
      <c r="AP11">
        <f t="shared" si="12"/>
        <v>-28.047612908511443</v>
      </c>
      <c r="AQ11">
        <f t="shared" si="13"/>
        <v>-2140.5596398150165</v>
      </c>
      <c r="AR11">
        <f t="shared" si="14"/>
        <v>-2168.6072527235278</v>
      </c>
      <c r="AS11">
        <f t="shared" si="15"/>
        <v>72.940516339704402</v>
      </c>
      <c r="AT11">
        <f t="shared" si="16"/>
        <v>11.177003943749293</v>
      </c>
      <c r="AU11">
        <f t="shared" si="17"/>
        <v>-2084.489732440074</v>
      </c>
      <c r="AW11">
        <v>8</v>
      </c>
      <c r="AX11">
        <f>IF(Z11&gt;0, (R11*SUMPRODUCT(K11:$K$98, X11:$X$98)-K11*$AZ$3)/Z11, 0)</f>
        <v>12323.128836404205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500000</v>
      </c>
      <c r="S12">
        <f t="shared" si="1"/>
        <v>12798.912540571659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10979.984401495312</v>
      </c>
      <c r="AC12">
        <f t="shared" si="2"/>
        <v>11189.764402049317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-3910.767063745207</v>
      </c>
      <c r="AI12">
        <f t="shared" si="7"/>
        <v>-3954.4807947617232</v>
      </c>
      <c r="AJ12">
        <f t="shared" si="8"/>
        <v>-209.7800005540048</v>
      </c>
      <c r="AK12">
        <f t="shared" si="30"/>
        <v>230.57967243140158</v>
      </c>
      <c r="AL12">
        <f t="shared" si="9"/>
        <v>-3933.6811228843262</v>
      </c>
      <c r="AN12">
        <f t="shared" si="10"/>
        <v>0</v>
      </c>
      <c r="AO12">
        <f t="shared" si="11"/>
        <v>0</v>
      </c>
      <c r="AP12">
        <f t="shared" si="12"/>
        <v>-25.696476162716841</v>
      </c>
      <c r="AQ12">
        <f t="shared" si="13"/>
        <v>-2298.8871069709858</v>
      </c>
      <c r="AR12">
        <f t="shared" si="14"/>
        <v>-2324.5835831337026</v>
      </c>
      <c r="AS12">
        <f t="shared" si="15"/>
        <v>-123.31609904480568</v>
      </c>
      <c r="AT12">
        <f t="shared" si="16"/>
        <v>135.54288134320794</v>
      </c>
      <c r="AU12">
        <f t="shared" si="17"/>
        <v>-2312.3568008353</v>
      </c>
      <c r="AW12">
        <v>9</v>
      </c>
      <c r="AX12">
        <f>IF(Z12&gt;0, (R12*SUMPRODUCT(K12:$K$98, X12:$X$98)-K12*$AZ$3)/Z12, 0)</f>
        <v>12798.912540571659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50</v>
      </c>
      <c r="R13">
        <f t="shared" si="0"/>
        <v>500000</v>
      </c>
      <c r="S13">
        <f t="shared" si="1"/>
        <v>14519.501713636884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11189.764402049317</v>
      </c>
      <c r="AC13">
        <f t="shared" si="2"/>
        <v>12437.667496842481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-4456.9033877585398</v>
      </c>
      <c r="AI13">
        <f t="shared" si="7"/>
        <v>-4499.7342911261148</v>
      </c>
      <c r="AJ13">
        <f t="shared" si="8"/>
        <v>-1247.9030947931642</v>
      </c>
      <c r="AK13">
        <f t="shared" si="30"/>
        <v>783.28350814345231</v>
      </c>
      <c r="AL13">
        <f t="shared" si="9"/>
        <v>-4964.3538777758267</v>
      </c>
      <c r="AN13">
        <f t="shared" si="10"/>
        <v>0</v>
      </c>
      <c r="AO13">
        <f t="shared" si="11"/>
        <v>0</v>
      </c>
      <c r="AP13">
        <f t="shared" si="12"/>
        <v>-22.479927559764732</v>
      </c>
      <c r="AQ13">
        <f t="shared" si="13"/>
        <v>-2339.2190549389784</v>
      </c>
      <c r="AR13">
        <f t="shared" si="14"/>
        <v>-2361.6989824987431</v>
      </c>
      <c r="AS13">
        <f t="shared" si="15"/>
        <v>-654.96566653771947</v>
      </c>
      <c r="AT13">
        <f t="shared" si="16"/>
        <v>411.10868875937155</v>
      </c>
      <c r="AU13">
        <f t="shared" si="17"/>
        <v>-2605.5559602770913</v>
      </c>
      <c r="AW13">
        <v>10</v>
      </c>
      <c r="AX13">
        <f>IF(Z13&gt;0, (R13*SUMPRODUCT(K13:$K$98, X13:$X$98)-K13*$AZ$3)/Z13, 0)</f>
        <v>14519.501713636884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50</v>
      </c>
      <c r="R14">
        <f t="shared" si="0"/>
        <v>500000</v>
      </c>
      <c r="S14">
        <f t="shared" si="1"/>
        <v>15830.760042205795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12437.667496842481</v>
      </c>
      <c r="AC14">
        <f t="shared" si="2"/>
        <v>13265.225407764352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-5055.9958317861337</v>
      </c>
      <c r="AI14">
        <f t="shared" si="7"/>
        <v>-5097.892826536855</v>
      </c>
      <c r="AJ14">
        <f t="shared" si="8"/>
        <v>-827.55791092187064</v>
      </c>
      <c r="AK14">
        <f t="shared" si="30"/>
        <v>870.63672477897376</v>
      </c>
      <c r="AL14">
        <f t="shared" si="9"/>
        <v>-5054.8140126797516</v>
      </c>
      <c r="AN14">
        <f t="shared" si="10"/>
        <v>0</v>
      </c>
      <c r="AO14">
        <f t="shared" si="11"/>
        <v>0</v>
      </c>
      <c r="AP14">
        <f t="shared" si="12"/>
        <v>-19.633716815010303</v>
      </c>
      <c r="AQ14">
        <f t="shared" si="13"/>
        <v>-2369.3343871031102</v>
      </c>
      <c r="AR14">
        <f t="shared" si="14"/>
        <v>-2388.9681039181205</v>
      </c>
      <c r="AS14">
        <f t="shared" si="15"/>
        <v>-387.80914401460683</v>
      </c>
      <c r="AT14">
        <f t="shared" si="16"/>
        <v>407.99668340804629</v>
      </c>
      <c r="AU14">
        <f t="shared" si="17"/>
        <v>-2368.7805645246808</v>
      </c>
      <c r="AW14">
        <v>11</v>
      </c>
      <c r="AX14">
        <f>IF(Z14&gt;0, (R14*SUMPRODUCT(K14:$K$98, X14:$X$98)-K14*$AZ$3)/Z14, 0)</f>
        <v>15830.760042205795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500000</v>
      </c>
      <c r="S15">
        <f t="shared" si="1"/>
        <v>16773.857031718402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13265.225407764352</v>
      </c>
      <c r="AC15">
        <f t="shared" si="2"/>
        <v>13723.370454465567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-5710.0375100287629</v>
      </c>
      <c r="AI15">
        <f t="shared" si="7"/>
        <v>-5750.9445310809733</v>
      </c>
      <c r="AJ15">
        <f t="shared" si="8"/>
        <v>-458.1450467012146</v>
      </c>
      <c r="AK15">
        <f t="shared" si="30"/>
        <v>928.56577854350473</v>
      </c>
      <c r="AL15">
        <f t="shared" si="9"/>
        <v>-5280.5237992386828</v>
      </c>
      <c r="AN15">
        <f t="shared" si="10"/>
        <v>0</v>
      </c>
      <c r="AO15">
        <f t="shared" si="11"/>
        <v>0</v>
      </c>
      <c r="AP15">
        <f t="shared" si="12"/>
        <v>-17.115889812098384</v>
      </c>
      <c r="AQ15">
        <f t="shared" si="13"/>
        <v>-2389.1344402679038</v>
      </c>
      <c r="AR15">
        <f t="shared" si="14"/>
        <v>-2406.2503300800022</v>
      </c>
      <c r="AS15">
        <f t="shared" si="15"/>
        <v>-191.69228009265834</v>
      </c>
      <c r="AT15">
        <f t="shared" si="16"/>
        <v>388.52082454381139</v>
      </c>
      <c r="AU15">
        <f t="shared" si="17"/>
        <v>-2209.4217856288487</v>
      </c>
      <c r="AW15">
        <v>12</v>
      </c>
      <c r="AX15">
        <f>IF(Z15&gt;0, (R15*SUMPRODUCT(K15:$K$98, X15:$X$98)-K15*$AZ$3)/Z15, 0)</f>
        <v>16773.857031718402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500000</v>
      </c>
      <c r="S16">
        <f t="shared" si="1"/>
        <v>17383.154610699232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13723.370454465567</v>
      </c>
      <c r="AC16">
        <f t="shared" si="2"/>
        <v>13858.771222951511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-6353.035451458436</v>
      </c>
      <c r="AI16">
        <f t="shared" si="7"/>
        <v>-6392.8980987549785</v>
      </c>
      <c r="AJ16">
        <f t="shared" si="8"/>
        <v>-135.40076848594435</v>
      </c>
      <c r="AK16">
        <f t="shared" si="30"/>
        <v>960.63593181258977</v>
      </c>
      <c r="AL16">
        <f t="shared" si="9"/>
        <v>-5567.6629354283332</v>
      </c>
      <c r="AN16">
        <f t="shared" si="10"/>
        <v>0</v>
      </c>
      <c r="AO16">
        <f t="shared" si="11"/>
        <v>0</v>
      </c>
      <c r="AP16">
        <f t="shared" si="12"/>
        <v>-14.891887338923816</v>
      </c>
      <c r="AQ16">
        <f t="shared" si="13"/>
        <v>-2373.3669141314958</v>
      </c>
      <c r="AR16">
        <f t="shared" si="14"/>
        <v>-2388.2588014704193</v>
      </c>
      <c r="AS16">
        <f t="shared" si="15"/>
        <v>-50.58301760282901</v>
      </c>
      <c r="AT16">
        <f t="shared" si="16"/>
        <v>358.87436084847985</v>
      </c>
      <c r="AU16">
        <f t="shared" si="17"/>
        <v>-2079.9674582247685</v>
      </c>
      <c r="AW16">
        <v>13</v>
      </c>
      <c r="AX16">
        <f>IF(Z16&gt;0, (R16*SUMPRODUCT(K16:$K$98, X16:$X$98)-K16*$AZ$3)/Z16, 0)</f>
        <v>17383.154610699232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50</v>
      </c>
      <c r="R17">
        <f t="shared" si="0"/>
        <v>500000</v>
      </c>
      <c r="S17">
        <f t="shared" si="1"/>
        <v>17721.995375182392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13858.771222951511</v>
      </c>
      <c r="AC17">
        <f t="shared" si="2"/>
        <v>13739.453602350259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-7001.7591932135319</v>
      </c>
      <c r="AI17">
        <f t="shared" si="7"/>
        <v>-7040.523038117788</v>
      </c>
      <c r="AJ17">
        <f t="shared" si="8"/>
        <v>119.3176206012522</v>
      </c>
      <c r="AK17">
        <f t="shared" si="30"/>
        <v>970.11398560660587</v>
      </c>
      <c r="AL17">
        <f t="shared" si="9"/>
        <v>-5951.0914319099302</v>
      </c>
      <c r="AN17">
        <f t="shared" si="10"/>
        <v>0</v>
      </c>
      <c r="AO17">
        <f t="shared" si="11"/>
        <v>0</v>
      </c>
      <c r="AP17">
        <f t="shared" si="12"/>
        <v>-12.929818529723153</v>
      </c>
      <c r="AQ17">
        <f t="shared" si="13"/>
        <v>-2335.4617164700285</v>
      </c>
      <c r="AR17">
        <f t="shared" si="14"/>
        <v>-2348.3915349997519</v>
      </c>
      <c r="AS17">
        <f t="shared" si="15"/>
        <v>39.798817315027556</v>
      </c>
      <c r="AT17">
        <f t="shared" si="16"/>
        <v>323.58497507203379</v>
      </c>
      <c r="AU17">
        <f t="shared" si="17"/>
        <v>-1985.0077426126904</v>
      </c>
      <c r="AW17">
        <v>14</v>
      </c>
      <c r="AX17">
        <f>IF(Z17&gt;0, (R17*SUMPRODUCT(K17:$K$98, X17:$X$98)-K17*$AZ$3)/Z17, 0)</f>
        <v>17721.995375182392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500000</v>
      </c>
      <c r="S18">
        <f t="shared" si="1"/>
        <v>17837.151313130897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13739.453602350259</v>
      </c>
      <c r="AC18">
        <f t="shared" si="2"/>
        <v>13416.535897960799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-7678.0233721914728</v>
      </c>
      <c r="AI18">
        <f t="shared" si="7"/>
        <v>-7715.6317763094676</v>
      </c>
      <c r="AJ18">
        <f t="shared" si="8"/>
        <v>322.91770438945969</v>
      </c>
      <c r="AK18">
        <f t="shared" si="30"/>
        <v>961.76175216451816</v>
      </c>
      <c r="AL18">
        <f t="shared" si="9"/>
        <v>-6430.95231975549</v>
      </c>
      <c r="AN18">
        <f t="shared" si="10"/>
        <v>0</v>
      </c>
      <c r="AO18">
        <f t="shared" si="11"/>
        <v>0</v>
      </c>
      <c r="AP18">
        <f t="shared" si="12"/>
        <v>-11.200372446633764</v>
      </c>
      <c r="AQ18">
        <f t="shared" si="13"/>
        <v>-2286.6357517509487</v>
      </c>
      <c r="AR18">
        <f t="shared" si="14"/>
        <v>-2297.8361241975826</v>
      </c>
      <c r="AS18">
        <f t="shared" si="15"/>
        <v>96.169955721237784</v>
      </c>
      <c r="AT18">
        <f t="shared" si="16"/>
        <v>286.42773023212669</v>
      </c>
      <c r="AU18">
        <f t="shared" si="17"/>
        <v>-1915.2384382442183</v>
      </c>
      <c r="AW18">
        <v>15</v>
      </c>
      <c r="AX18">
        <f>IF(Z18&gt;0, (R18*SUMPRODUCT(K18:$K$98, X18:$X$98)-K18*$AZ$3)/Z18, 0)</f>
        <v>17837.151313130897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500000</v>
      </c>
      <c r="S19">
        <f t="shared" si="1"/>
        <v>17763.18485179979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13416.535897960799</v>
      </c>
      <c r="AC19">
        <f t="shared" si="2"/>
        <v>12926.814442710354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-8457.8649468878921</v>
      </c>
      <c r="AI19">
        <f t="shared" si="7"/>
        <v>-8494.2514804700186</v>
      </c>
      <c r="AJ19">
        <f t="shared" si="8"/>
        <v>489.72145525044471</v>
      </c>
      <c r="AK19">
        <f t="shared" si="30"/>
        <v>939.15751285725605</v>
      </c>
      <c r="AL19">
        <f t="shared" si="9"/>
        <v>-7065.372512362318</v>
      </c>
      <c r="AN19">
        <f t="shared" si="10"/>
        <v>0</v>
      </c>
      <c r="AO19">
        <f t="shared" si="11"/>
        <v>0</v>
      </c>
      <c r="AP19">
        <f t="shared" si="12"/>
        <v>-9.6754287875939351</v>
      </c>
      <c r="AQ19">
        <f t="shared" si="13"/>
        <v>-2249.0042862698074</v>
      </c>
      <c r="AR19">
        <f t="shared" si="14"/>
        <v>-2258.6797150574016</v>
      </c>
      <c r="AS19">
        <f t="shared" si="15"/>
        <v>130.2202930471002</v>
      </c>
      <c r="AT19">
        <f t="shared" si="16"/>
        <v>249.72842261753573</v>
      </c>
      <c r="AU19">
        <f t="shared" si="17"/>
        <v>-1878.7309993927659</v>
      </c>
      <c r="AW19">
        <v>16</v>
      </c>
      <c r="AX19">
        <f>IF(Z19&gt;0, (R19*SUMPRODUCT(K19:$K$98, X19:$X$98)-K19*$AZ$3)/Z19, 0)</f>
        <v>17763.18485179979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500000</v>
      </c>
      <c r="S20">
        <f t="shared" si="1"/>
        <v>17495.850462397273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12926.814442710354</v>
      </c>
      <c r="AC20">
        <f t="shared" si="2"/>
        <v>12282.19792117314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-9223.5132381322692</v>
      </c>
      <c r="AI20">
        <f t="shared" si="7"/>
        <v>-9258.6135550547606</v>
      </c>
      <c r="AJ20">
        <f t="shared" si="8"/>
        <v>644.61652153721479</v>
      </c>
      <c r="AK20">
        <f t="shared" si="30"/>
        <v>904.87701098972491</v>
      </c>
      <c r="AL20">
        <f t="shared" si="9"/>
        <v>-7709.1200225278208</v>
      </c>
      <c r="AN20">
        <f t="shared" si="10"/>
        <v>0</v>
      </c>
      <c r="AO20">
        <f t="shared" si="11"/>
        <v>0</v>
      </c>
      <c r="AP20">
        <f t="shared" si="12"/>
        <v>-8.3334062125088515</v>
      </c>
      <c r="AQ20">
        <f t="shared" si="13"/>
        <v>-2189.8173366793067</v>
      </c>
      <c r="AR20">
        <f t="shared" si="14"/>
        <v>-2198.1507428918153</v>
      </c>
      <c r="AS20">
        <f t="shared" si="15"/>
        <v>153.04281545737177</v>
      </c>
      <c r="AT20">
        <f t="shared" si="16"/>
        <v>214.83303759307026</v>
      </c>
      <c r="AU20">
        <f t="shared" si="17"/>
        <v>-1830.2748898413734</v>
      </c>
      <c r="AW20">
        <v>17</v>
      </c>
      <c r="AX20">
        <f>IF(Z20&gt;0, (R20*SUMPRODUCT(K20:$K$98, X20:$X$98)-K20*$AZ$3)/Z20, 0)</f>
        <v>17495.850462397273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500000</v>
      </c>
      <c r="S21">
        <f t="shared" si="1"/>
        <v>17069.042285339681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12282.19792117314</v>
      </c>
      <c r="AC21">
        <f t="shared" si="2"/>
        <v>11524.869660147933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-9897.4638126884784</v>
      </c>
      <c r="AI21">
        <f t="shared" si="7"/>
        <v>-9931.2233800604754</v>
      </c>
      <c r="AJ21">
        <f t="shared" si="8"/>
        <v>757.3282610252063</v>
      </c>
      <c r="AK21">
        <f t="shared" si="30"/>
        <v>859.75385448211989</v>
      </c>
      <c r="AL21">
        <f t="shared" si="9"/>
        <v>-8314.1412645531491</v>
      </c>
      <c r="AN21">
        <f t="shared" si="10"/>
        <v>0</v>
      </c>
      <c r="AO21">
        <f t="shared" si="11"/>
        <v>0</v>
      </c>
      <c r="AP21">
        <f t="shared" si="12"/>
        <v>-7.1563300851450222</v>
      </c>
      <c r="AQ21">
        <f t="shared" si="13"/>
        <v>-2098.0576341190877</v>
      </c>
      <c r="AR21">
        <f t="shared" si="14"/>
        <v>-2105.2139642042325</v>
      </c>
      <c r="AS21">
        <f t="shared" si="15"/>
        <v>160.53792867028068</v>
      </c>
      <c r="AT21">
        <f t="shared" si="16"/>
        <v>182.25003617058414</v>
      </c>
      <c r="AU21">
        <f t="shared" si="17"/>
        <v>-1762.4259993633677</v>
      </c>
      <c r="AW21">
        <v>18</v>
      </c>
      <c r="AX21">
        <f>IF(Z21&gt;0, (R21*SUMPRODUCT(K21:$K$98, X21:$X$98)-K21*$AZ$3)/Z21, 0)</f>
        <v>17069.042285339681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500000</v>
      </c>
      <c r="S22">
        <f t="shared" si="1"/>
        <v>16539.581886577114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11524.869660147933</v>
      </c>
      <c r="AC22">
        <f t="shared" si="2"/>
        <v>10705.820129291433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-10577.311669618282</v>
      </c>
      <c r="AI22">
        <f t="shared" si="7"/>
        <v>-10609.675910149597</v>
      </c>
      <c r="AJ22">
        <f t="shared" si="8"/>
        <v>819.0495308565005</v>
      </c>
      <c r="AK22">
        <f t="shared" si="30"/>
        <v>806.7408762103554</v>
      </c>
      <c r="AL22">
        <f t="shared" si="9"/>
        <v>-8983.8855030827417</v>
      </c>
      <c r="AN22">
        <f t="shared" si="10"/>
        <v>0</v>
      </c>
      <c r="AO22">
        <f t="shared" si="11"/>
        <v>0</v>
      </c>
      <c r="AP22">
        <f t="shared" si="12"/>
        <v>-6.1254907610183364</v>
      </c>
      <c r="AQ22">
        <f t="shared" si="13"/>
        <v>-2001.9386781520923</v>
      </c>
      <c r="AR22">
        <f t="shared" si="14"/>
        <v>-2008.0641689131105</v>
      </c>
      <c r="AS22">
        <f t="shared" si="15"/>
        <v>155.01925123882896</v>
      </c>
      <c r="AT22">
        <f t="shared" si="16"/>
        <v>152.68962603898612</v>
      </c>
      <c r="AU22">
        <f t="shared" si="17"/>
        <v>-1700.3552916352955</v>
      </c>
      <c r="AW22">
        <v>19</v>
      </c>
      <c r="AX22">
        <f>IF(Z22&gt;0, (R22*SUMPRODUCT(K22:$K$98, X22:$X$98)-K22*$AZ$3)/Z22, 0)</f>
        <v>16539.581886577114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50</v>
      </c>
      <c r="R23">
        <f t="shared" si="0"/>
        <v>500000</v>
      </c>
      <c r="S23">
        <f t="shared" si="1"/>
        <v>15922.162441312228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10705.820129291433</v>
      </c>
      <c r="AC23">
        <f t="shared" si="2"/>
        <v>9845.8529719095059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-11218.928050370305</v>
      </c>
      <c r="AI23">
        <f t="shared" si="7"/>
        <v>-11249.846755691271</v>
      </c>
      <c r="AJ23">
        <f t="shared" si="8"/>
        <v>859.96715738192688</v>
      </c>
      <c r="AK23">
        <f t="shared" si="30"/>
        <v>749.40740905040036</v>
      </c>
      <c r="AL23">
        <f t="shared" si="9"/>
        <v>-9640.4721892589441</v>
      </c>
      <c r="AN23">
        <f t="shared" si="10"/>
        <v>0</v>
      </c>
      <c r="AO23">
        <f t="shared" si="11"/>
        <v>0</v>
      </c>
      <c r="AP23">
        <f t="shared" si="12"/>
        <v>-5.2249091865031891</v>
      </c>
      <c r="AQ23">
        <f t="shared" si="13"/>
        <v>-1895.871111826616</v>
      </c>
      <c r="AR23">
        <f t="shared" si="14"/>
        <v>-1901.0960210131195</v>
      </c>
      <c r="AS23">
        <f t="shared" si="15"/>
        <v>145.32465878023291</v>
      </c>
      <c r="AT23">
        <f t="shared" si="16"/>
        <v>126.64132004666794</v>
      </c>
      <c r="AU23">
        <f t="shared" si="17"/>
        <v>-1629.1300421862186</v>
      </c>
      <c r="AW23">
        <v>20</v>
      </c>
      <c r="AX23">
        <f>IF(Z23&gt;0, (R23*SUMPRODUCT(K23:$K$98, X23:$X$98)-K23*$AZ$3)/Z23, 0)</f>
        <v>15922.162441312228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500000</v>
      </c>
      <c r="S24">
        <f t="shared" si="1"/>
        <v>15242.493405373409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9845.8529719095059</v>
      </c>
      <c r="AC24">
        <f t="shared" si="2"/>
        <v>8969.5992893419661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-11865.129536122604</v>
      </c>
      <c r="AI24">
        <f t="shared" si="7"/>
        <v>-11894.552541436748</v>
      </c>
      <c r="AJ24">
        <f t="shared" si="8"/>
        <v>876.25368256753973</v>
      </c>
      <c r="AK24">
        <f t="shared" si="30"/>
        <v>689.20970803366549</v>
      </c>
      <c r="AL24">
        <f t="shared" si="9"/>
        <v>-10329.089150835542</v>
      </c>
      <c r="AN24">
        <f t="shared" si="10"/>
        <v>0</v>
      </c>
      <c r="AO24">
        <f t="shared" si="11"/>
        <v>0</v>
      </c>
      <c r="AP24">
        <f t="shared" si="12"/>
        <v>-4.4394222446906504</v>
      </c>
      <c r="AQ24">
        <f t="shared" si="13"/>
        <v>-1790.2426837913301</v>
      </c>
      <c r="AR24">
        <f t="shared" si="14"/>
        <v>-1794.682106036021</v>
      </c>
      <c r="AS24">
        <f t="shared" si="15"/>
        <v>132.21151438641479</v>
      </c>
      <c r="AT24">
        <f t="shared" si="16"/>
        <v>103.98981601076039</v>
      </c>
      <c r="AU24">
        <f t="shared" si="17"/>
        <v>-1558.4807756388457</v>
      </c>
      <c r="AW24">
        <v>21</v>
      </c>
      <c r="AX24">
        <f>IF(Z24&gt;0, (R24*SUMPRODUCT(K24:$K$98, X24:$X$98)-K24*$AZ$3)/Z24, 0)</f>
        <v>15242.493405373409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500000</v>
      </c>
      <c r="S25">
        <f t="shared" si="1"/>
        <v>14511.394977484688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8969.5992893419661</v>
      </c>
      <c r="AC25">
        <f t="shared" si="2"/>
        <v>8089.729310246239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-12550.618006560351</v>
      </c>
      <c r="AI25">
        <f t="shared" si="7"/>
        <v>-12578.491720020696</v>
      </c>
      <c r="AJ25">
        <f t="shared" si="8"/>
        <v>879.8699790957271</v>
      </c>
      <c r="AK25">
        <f t="shared" si="30"/>
        <v>627.87195025393771</v>
      </c>
      <c r="AL25">
        <f t="shared" si="9"/>
        <v>-11070.749790671032</v>
      </c>
      <c r="AN25">
        <f t="shared" si="10"/>
        <v>0</v>
      </c>
      <c r="AO25">
        <f t="shared" si="11"/>
        <v>0</v>
      </c>
      <c r="AP25">
        <f t="shared" si="12"/>
        <v>-3.7550543922304378</v>
      </c>
      <c r="AQ25">
        <f t="shared" si="13"/>
        <v>-1690.7777048719038</v>
      </c>
      <c r="AR25">
        <f t="shared" si="14"/>
        <v>-1694.5327592641343</v>
      </c>
      <c r="AS25">
        <f t="shared" si="15"/>
        <v>118.53317048320204</v>
      </c>
      <c r="AT25">
        <f t="shared" si="16"/>
        <v>84.584830360456579</v>
      </c>
      <c r="AU25">
        <f t="shared" si="17"/>
        <v>-1491.4147584204757</v>
      </c>
      <c r="AW25">
        <v>22</v>
      </c>
      <c r="AX25">
        <f>IF(Z25&gt;0, (R25*SUMPRODUCT(K25:$K$98, X25:$X$98)-K25*$AZ$3)/Z25, 0)</f>
        <v>14511.394977484688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500000</v>
      </c>
      <c r="S26">
        <f t="shared" si="1"/>
        <v>13721.862638457986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8089.729310246239</v>
      </c>
      <c r="AC26">
        <f t="shared" si="2"/>
        <v>7211.7843774239836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-13165.308718007864</v>
      </c>
      <c r="AI26">
        <f t="shared" si="7"/>
        <v>-13191.587163461805</v>
      </c>
      <c r="AJ26">
        <f t="shared" si="8"/>
        <v>877.9449328222554</v>
      </c>
      <c r="AK26">
        <f t="shared" si="30"/>
        <v>566.28105171723678</v>
      </c>
      <c r="AL26">
        <f t="shared" si="9"/>
        <v>-11747.361178922314</v>
      </c>
      <c r="AN26">
        <f t="shared" si="10"/>
        <v>0</v>
      </c>
      <c r="AO26">
        <f t="shared" si="11"/>
        <v>0</v>
      </c>
      <c r="AP26">
        <f t="shared" si="12"/>
        <v>-3.160843900062511</v>
      </c>
      <c r="AQ26">
        <f t="shared" si="13"/>
        <v>-1583.5596449832226</v>
      </c>
      <c r="AR26">
        <f t="shared" si="14"/>
        <v>-1586.720488883285</v>
      </c>
      <c r="AS26">
        <f t="shared" si="15"/>
        <v>105.60163805601991</v>
      </c>
      <c r="AT26">
        <f t="shared" si="16"/>
        <v>68.113846809493239</v>
      </c>
      <c r="AU26">
        <f t="shared" si="17"/>
        <v>-1413.0050040177721</v>
      </c>
      <c r="AW26">
        <v>23</v>
      </c>
      <c r="AX26">
        <f>IF(Z26&gt;0, (R26*SUMPRODUCT(K26:$K$98, X26:$X$98)-K26*$AZ$3)/Z26, 0)</f>
        <v>13721.862638457986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500000</v>
      </c>
      <c r="S27">
        <f t="shared" si="1"/>
        <v>12890.077951352892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7211.7843774239836</v>
      </c>
      <c r="AC27">
        <f t="shared" si="2"/>
        <v>6353.9682789136614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-13689.199056187323</v>
      </c>
      <c r="AI27">
        <f t="shared" si="7"/>
        <v>-13713.845797281107</v>
      </c>
      <c r="AJ27">
        <f t="shared" si="8"/>
        <v>857.81609851032226</v>
      </c>
      <c r="AK27">
        <f t="shared" si="30"/>
        <v>504.82490641967888</v>
      </c>
      <c r="AL27">
        <f t="shared" si="9"/>
        <v>-12351.204792351105</v>
      </c>
      <c r="AN27">
        <f t="shared" si="10"/>
        <v>0</v>
      </c>
      <c r="AO27">
        <f t="shared" si="11"/>
        <v>0</v>
      </c>
      <c r="AP27">
        <f t="shared" si="12"/>
        <v>-2.6469446420332123</v>
      </c>
      <c r="AQ27">
        <f t="shared" si="13"/>
        <v>-1470.1559105775748</v>
      </c>
      <c r="AR27">
        <f t="shared" si="14"/>
        <v>-1472.8028552196081</v>
      </c>
      <c r="AS27">
        <f t="shared" si="15"/>
        <v>92.125434237405997</v>
      </c>
      <c r="AT27">
        <f t="shared" si="16"/>
        <v>54.215832272831996</v>
      </c>
      <c r="AU27">
        <f t="shared" si="17"/>
        <v>-1326.4615887093701</v>
      </c>
      <c r="AW27">
        <v>24</v>
      </c>
      <c r="AX27">
        <f>IF(Z27&gt;0, (R27*SUMPRODUCT(K27:$K$98, X27:$X$98)-K27*$AZ$3)/Z27, 0)</f>
        <v>12890.077951352892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500000</v>
      </c>
      <c r="S28">
        <f t="shared" si="1"/>
        <v>12035.385267996257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6353.9682789136614</v>
      </c>
      <c r="AC28">
        <f t="shared" si="2"/>
        <v>5531.7976776868891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-14188.835797939606</v>
      </c>
      <c r="AI28">
        <f t="shared" si="7"/>
        <v>-14211.817188042658</v>
      </c>
      <c r="AJ28">
        <f t="shared" si="8"/>
        <v>822.17060122677231</v>
      </c>
      <c r="AK28">
        <f t="shared" si="30"/>
        <v>444.77777952395633</v>
      </c>
      <c r="AL28">
        <f t="shared" si="9"/>
        <v>-12944.868807291929</v>
      </c>
      <c r="AN28">
        <f t="shared" si="10"/>
        <v>0</v>
      </c>
      <c r="AO28">
        <f t="shared" si="11"/>
        <v>0</v>
      </c>
      <c r="AP28">
        <f t="shared" si="12"/>
        <v>-2.2036551248108989</v>
      </c>
      <c r="AQ28">
        <f t="shared" si="13"/>
        <v>-1360.5487127202914</v>
      </c>
      <c r="AR28">
        <f t="shared" si="14"/>
        <v>-1362.7523678451023</v>
      </c>
      <c r="AS28">
        <f t="shared" si="15"/>
        <v>78.836852372200127</v>
      </c>
      <c r="AT28">
        <f t="shared" si="16"/>
        <v>42.649153460904976</v>
      </c>
      <c r="AU28">
        <f t="shared" si="17"/>
        <v>-1241.2663620119972</v>
      </c>
      <c r="AW28">
        <v>25</v>
      </c>
      <c r="AX28">
        <f>IF(Z28&gt;0, (R28*SUMPRODUCT(K28:$K$98, X28:$X$98)-K28*$AZ$3)/Z28, 0)</f>
        <v>12035.385267996257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500000</v>
      </c>
      <c r="S29">
        <f t="shared" si="1"/>
        <v>11156.76216876004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5531.7976776868891</v>
      </c>
      <c r="AC29">
        <f t="shared" si="2"/>
        <v>4749.8072768869615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-14649.017841204459</v>
      </c>
      <c r="AI29">
        <f t="shared" si="7"/>
        <v>-14670.30451562236</v>
      </c>
      <c r="AJ29">
        <f t="shared" si="8"/>
        <v>781.99040079992756</v>
      </c>
      <c r="AK29">
        <f t="shared" si="30"/>
        <v>387.22583743808229</v>
      </c>
      <c r="AL29">
        <f t="shared" si="9"/>
        <v>-13501.08827738435</v>
      </c>
      <c r="AN29">
        <f t="shared" si="10"/>
        <v>0</v>
      </c>
      <c r="AO29">
        <f t="shared" si="11"/>
        <v>0</v>
      </c>
      <c r="AP29">
        <f t="shared" si="12"/>
        <v>-1.8224563191923966</v>
      </c>
      <c r="AQ29">
        <f t="shared" si="13"/>
        <v>-1254.174072029517</v>
      </c>
      <c r="AR29">
        <f t="shared" si="14"/>
        <v>-1255.9965283487093</v>
      </c>
      <c r="AS29">
        <f t="shared" si="15"/>
        <v>66.950023263716673</v>
      </c>
      <c r="AT29">
        <f t="shared" si="16"/>
        <v>33.152298031116935</v>
      </c>
      <c r="AU29">
        <f t="shared" si="17"/>
        <v>-1155.8942070538758</v>
      </c>
      <c r="AW29">
        <v>26</v>
      </c>
      <c r="AX29">
        <f>IF(Z29&gt;0, (R29*SUMPRODUCT(K29:$K$98, X29:$X$98)-K29*$AZ$3)/Z29, 0)</f>
        <v>11156.76216876004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500000</v>
      </c>
      <c r="S30">
        <f t="shared" si="1"/>
        <v>10252.728334472416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4749.8072768869615</v>
      </c>
      <c r="AC30">
        <f t="shared" si="2"/>
        <v>4012.2031262149071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-15072.933015190229</v>
      </c>
      <c r="AI30">
        <f t="shared" si="7"/>
        <v>-15092.499529562432</v>
      </c>
      <c r="AJ30">
        <f t="shared" si="8"/>
        <v>737.6041506720544</v>
      </c>
      <c r="AK30">
        <f t="shared" si="30"/>
        <v>332.48650938208732</v>
      </c>
      <c r="AL30">
        <f t="shared" si="9"/>
        <v>-14022.40886950829</v>
      </c>
      <c r="AN30">
        <f t="shared" si="10"/>
        <v>0</v>
      </c>
      <c r="AO30">
        <f t="shared" si="11"/>
        <v>0</v>
      </c>
      <c r="AP30">
        <f t="shared" si="12"/>
        <v>-1.4957008961052614</v>
      </c>
      <c r="AQ30">
        <f t="shared" si="13"/>
        <v>-1152.2031460944638</v>
      </c>
      <c r="AR30">
        <f t="shared" si="14"/>
        <v>-1153.6988469905691</v>
      </c>
      <c r="AS30">
        <f t="shared" si="15"/>
        <v>56.383838641105392</v>
      </c>
      <c r="AT30">
        <f t="shared" si="16"/>
        <v>25.415889645229253</v>
      </c>
      <c r="AU30">
        <f t="shared" si="17"/>
        <v>-1071.8991187042345</v>
      </c>
      <c r="AW30">
        <v>27</v>
      </c>
      <c r="AX30">
        <f>IF(Z30&gt;0, (R30*SUMPRODUCT(K30:$K$98, X30:$X$98)-K30*$AZ$3)/Z30, 0)</f>
        <v>10252.728334472416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500000</v>
      </c>
      <c r="S31">
        <f t="shared" si="1"/>
        <v>9315.7711115049879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4012.2031262149071</v>
      </c>
      <c r="AC31">
        <f t="shared" si="2"/>
        <v>3321.2231241896152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-15450.402619642917</v>
      </c>
      <c r="AI31">
        <f t="shared" si="7"/>
        <v>-15468.228428609433</v>
      </c>
      <c r="AJ31">
        <f t="shared" si="8"/>
        <v>690.98000202529192</v>
      </c>
      <c r="AK31">
        <f t="shared" si="30"/>
        <v>280.85421883504353</v>
      </c>
      <c r="AL31">
        <f t="shared" si="9"/>
        <v>-14496.394207749097</v>
      </c>
      <c r="AN31">
        <f t="shared" si="10"/>
        <v>0</v>
      </c>
      <c r="AO31">
        <f t="shared" si="11"/>
        <v>0</v>
      </c>
      <c r="AP31">
        <f t="shared" si="12"/>
        <v>-1.2166411824925085</v>
      </c>
      <c r="AQ31">
        <f t="shared" si="13"/>
        <v>-1054.5157388624896</v>
      </c>
      <c r="AR31">
        <f t="shared" si="14"/>
        <v>-1055.7323800449819</v>
      </c>
      <c r="AS31">
        <f t="shared" si="15"/>
        <v>47.160537191991018</v>
      </c>
      <c r="AT31">
        <f t="shared" si="16"/>
        <v>19.168768696742745</v>
      </c>
      <c r="AU31">
        <f t="shared" si="17"/>
        <v>-989.40307415624829</v>
      </c>
      <c r="AW31">
        <v>28</v>
      </c>
      <c r="AX31">
        <f>IF(Z31&gt;0, (R31*SUMPRODUCT(K31:$K$98, X31:$X$98)-K31*$AZ$3)/Z31, 0)</f>
        <v>9315.7711115049879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500000</v>
      </c>
      <c r="S32">
        <f t="shared" si="1"/>
        <v>8332.6546472364316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3321.2231241896152</v>
      </c>
      <c r="AC32">
        <f t="shared" si="2"/>
        <v>2678.5137639603086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-15751.593200462286</v>
      </c>
      <c r="AI32">
        <f t="shared" si="7"/>
        <v>-15767.665592019091</v>
      </c>
      <c r="AJ32">
        <f t="shared" si="8"/>
        <v>642.70936022930664</v>
      </c>
      <c r="AK32">
        <f t="shared" si="30"/>
        <v>232.4856186932731</v>
      </c>
      <c r="AL32">
        <f t="shared" si="9"/>
        <v>-14892.470613096511</v>
      </c>
      <c r="AN32">
        <f t="shared" si="10"/>
        <v>0</v>
      </c>
      <c r="AO32">
        <f t="shared" si="11"/>
        <v>0</v>
      </c>
      <c r="AP32">
        <f t="shared" si="12"/>
        <v>-0.9794352864736483</v>
      </c>
      <c r="AQ32">
        <f t="shared" si="13"/>
        <v>-959.88615908122574</v>
      </c>
      <c r="AR32">
        <f t="shared" si="14"/>
        <v>-960.86559436769937</v>
      </c>
      <c r="AS32">
        <f t="shared" si="15"/>
        <v>39.166058400870526</v>
      </c>
      <c r="AT32">
        <f t="shared" si="16"/>
        <v>14.167438476163726</v>
      </c>
      <c r="AU32">
        <f t="shared" si="17"/>
        <v>-907.53209749066514</v>
      </c>
      <c r="AW32">
        <v>29</v>
      </c>
      <c r="AX32">
        <f>IF(Z32&gt;0, (R32*SUMPRODUCT(K32:$K$98, X32:$X$98)-K32*$AZ$3)/Z32, 0)</f>
        <v>8332.6546472364316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500000</v>
      </c>
      <c r="S33">
        <f t="shared" si="1"/>
        <v>7288.9554541600992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2678.5137639603086</v>
      </c>
      <c r="AC33">
        <f t="shared" si="2"/>
        <v>2086.3118715158535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-16002.077576050624</v>
      </c>
      <c r="AI33">
        <f t="shared" si="7"/>
        <v>-16016.389035934257</v>
      </c>
      <c r="AJ33">
        <f t="shared" si="8"/>
        <v>592.2018924444551</v>
      </c>
      <c r="AK33">
        <f t="shared" si="30"/>
        <v>187.49596347722161</v>
      </c>
      <c r="AL33">
        <f t="shared" si="9"/>
        <v>-15236.69118001258</v>
      </c>
      <c r="AN33">
        <f t="shared" si="10"/>
        <v>0</v>
      </c>
      <c r="AO33">
        <f t="shared" si="11"/>
        <v>0</v>
      </c>
      <c r="AP33">
        <f t="shared" si="12"/>
        <v>-0.77868383147230291</v>
      </c>
      <c r="AQ33">
        <f t="shared" si="13"/>
        <v>-870.67002107082567</v>
      </c>
      <c r="AR33">
        <f t="shared" si="14"/>
        <v>-871.448704902298</v>
      </c>
      <c r="AS33">
        <f t="shared" si="15"/>
        <v>32.221593210151887</v>
      </c>
      <c r="AT33">
        <f t="shared" si="16"/>
        <v>10.201619989377487</v>
      </c>
      <c r="AU33">
        <f t="shared" si="17"/>
        <v>-829.0254917027687</v>
      </c>
      <c r="AW33">
        <v>30</v>
      </c>
      <c r="AX33">
        <f>IF(Z33&gt;0, (R33*SUMPRODUCT(K33:$K$98, X33:$X$98)-K33*$AZ$3)/Z33, 0)</f>
        <v>7288.9554541600992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500000</v>
      </c>
      <c r="S34">
        <f t="shared" si="1"/>
        <v>6146.9007933947514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2086.3118715158535</v>
      </c>
      <c r="AC34">
        <f t="shared" si="2"/>
        <v>1543.9313742278582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-16097.289501468589</v>
      </c>
      <c r="AI34">
        <f t="shared" si="7"/>
        <v>-16109.848117803238</v>
      </c>
      <c r="AJ34">
        <f t="shared" si="8"/>
        <v>542.38049728799524</v>
      </c>
      <c r="AK34">
        <f t="shared" si="30"/>
        <v>146.04183100610976</v>
      </c>
      <c r="AL34">
        <f t="shared" si="9"/>
        <v>-15421.425789509132</v>
      </c>
      <c r="AN34">
        <f t="shared" si="10"/>
        <v>0</v>
      </c>
      <c r="AO34">
        <f t="shared" si="11"/>
        <v>0</v>
      </c>
      <c r="AP34">
        <f t="shared" si="12"/>
        <v>-0.61009995067954981</v>
      </c>
      <c r="AQ34">
        <f t="shared" si="13"/>
        <v>-782.00936068289195</v>
      </c>
      <c r="AR34">
        <f t="shared" si="14"/>
        <v>-782.61946063357152</v>
      </c>
      <c r="AS34">
        <f t="shared" si="15"/>
        <v>26.348946876575614</v>
      </c>
      <c r="AT34">
        <f t="shared" si="16"/>
        <v>7.0947397005954072</v>
      </c>
      <c r="AU34">
        <f t="shared" si="17"/>
        <v>-749.17577405640054</v>
      </c>
      <c r="AW34">
        <v>31</v>
      </c>
      <c r="AX34">
        <f>IF(Z34&gt;0, (R34*SUMPRODUCT(K34:$K$98, X34:$X$98)-K34*$AZ$3)/Z34, 0)</f>
        <v>6146.9007933947514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4869.0186475968731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1543.9313742278582</v>
      </c>
      <c r="AC35">
        <f t="shared" ref="AC35:AC66" si="33">S35*Z35</f>
        <v>1055.0376597796367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-15988.381488466517</v>
      </c>
      <c r="AI35">
        <f t="shared" ref="AI35:AI66" si="38">SUM(AE35:AH35)</f>
        <v>-15999.215680488973</v>
      </c>
      <c r="AJ35">
        <f t="shared" ref="AJ35:AJ66" si="39">AB35-AC35</f>
        <v>488.89371444822154</v>
      </c>
      <c r="AK35">
        <f t="shared" si="30"/>
        <v>108.07519619595008</v>
      </c>
      <c r="AL35">
        <f t="shared" ref="AL35:AL66" si="40">SUM(AI35:AK35)</f>
        <v>-15402.246769844802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-0.46993490382691394</v>
      </c>
      <c r="AQ35">
        <f t="shared" ref="AQ35:AQ66" si="44">AH35*$K35</f>
        <v>-693.49874005902427</v>
      </c>
      <c r="AR35">
        <f t="shared" ref="AR35:AR66" si="45">AI35*$K35</f>
        <v>-693.9686749628512</v>
      </c>
      <c r="AS35">
        <f t="shared" ref="AS35:AS66" si="46">AJ35*$K35</f>
        <v>21.205847210813385</v>
      </c>
      <c r="AT35">
        <f t="shared" ref="AT35:AT66" si="47">AK35*$K35</f>
        <v>4.6877798386027791</v>
      </c>
      <c r="AU35">
        <f t="shared" ref="AU35:AU66" si="48">AL35*$K35</f>
        <v>-668.07504791343501</v>
      </c>
      <c r="AW35">
        <v>32</v>
      </c>
      <c r="AX35">
        <f>IF(Z35&gt;0, (R35*SUMPRODUCT(K35:$K$98, X35:$X$98)-K35*$AZ$3)/Z35, 0)</f>
        <v>4869.0186475968731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500000</v>
      </c>
      <c r="S36">
        <f t="shared" si="32"/>
        <v>3401.6705818026444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1055.0376597796367</v>
      </c>
      <c r="AC36">
        <f t="shared" si="33"/>
        <v>623.24931814442516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-15649.201538916028</v>
      </c>
      <c r="AI36">
        <f t="shared" si="38"/>
        <v>-15658.362468864367</v>
      </c>
      <c r="AJ36">
        <f t="shared" si="39"/>
        <v>431.78834163521151</v>
      </c>
      <c r="AK36">
        <f t="shared" si="30"/>
        <v>73.852636184574578</v>
      </c>
      <c r="AL36">
        <f t="shared" si="40"/>
        <v>-15152.721491044582</v>
      </c>
      <c r="AN36">
        <f t="shared" si="41"/>
        <v>0</v>
      </c>
      <c r="AO36">
        <f t="shared" si="42"/>
        <v>0</v>
      </c>
      <c r="AP36">
        <f t="shared" si="43"/>
        <v>-0.35478292814900159</v>
      </c>
      <c r="AQ36">
        <f t="shared" si="44"/>
        <v>-606.05960055145488</v>
      </c>
      <c r="AR36">
        <f t="shared" si="45"/>
        <v>-606.41438347960377</v>
      </c>
      <c r="AS36">
        <f t="shared" si="46"/>
        <v>16.722225041542782</v>
      </c>
      <c r="AT36">
        <f t="shared" si="47"/>
        <v>2.8601522623623592</v>
      </c>
      <c r="AU36">
        <f t="shared" si="48"/>
        <v>-586.83200617569878</v>
      </c>
      <c r="AW36">
        <v>33</v>
      </c>
      <c r="AX36">
        <f>IF(Z36&gt;0, (R36*SUMPRODUCT(K36:$K$98, X36:$X$98)-K36*$AZ$3)/Z36, 0)</f>
        <v>3401.6705818026444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500000</v>
      </c>
      <c r="S37">
        <f t="shared" si="32"/>
        <v>1656.8011808712288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623.24931814442516</v>
      </c>
      <c r="AC37">
        <f t="shared" si="33"/>
        <v>250.85971618566009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-14987.165509719556</v>
      </c>
      <c r="AI37">
        <f t="shared" si="38"/>
        <v>-14994.73611381744</v>
      </c>
      <c r="AJ37">
        <f t="shared" si="39"/>
        <v>372.38960195876507</v>
      </c>
      <c r="AK37">
        <f t="shared" si="30"/>
        <v>43.627452270109764</v>
      </c>
      <c r="AL37">
        <f t="shared" si="40"/>
        <v>-14578.719059588566</v>
      </c>
      <c r="AN37">
        <f t="shared" si="41"/>
        <v>0</v>
      </c>
      <c r="AO37">
        <f t="shared" si="42"/>
        <v>0</v>
      </c>
      <c r="AP37">
        <f t="shared" si="43"/>
        <v>-0.26177951841315983</v>
      </c>
      <c r="AQ37">
        <f t="shared" si="44"/>
        <v>-518.23248432832634</v>
      </c>
      <c r="AR37">
        <f t="shared" si="45"/>
        <v>-518.4942638467395</v>
      </c>
      <c r="AS37">
        <f t="shared" si="46"/>
        <v>12.876643581201003</v>
      </c>
      <c r="AT37">
        <f t="shared" si="47"/>
        <v>1.508568312012825</v>
      </c>
      <c r="AU37">
        <f t="shared" si="48"/>
        <v>-504.10905195352564</v>
      </c>
      <c r="AW37">
        <v>34</v>
      </c>
      <c r="AX37">
        <f>IF(Z37&gt;0, (R37*SUMPRODUCT(K37:$K$98, X37:$X$98)-K37*$AZ$3)/Z37, 0)</f>
        <v>1656.8011808712288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500000</v>
      </c>
      <c r="S38">
        <f t="shared" si="32"/>
        <v>-481.86531214375566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250.85971618566009</v>
      </c>
      <c r="AC38">
        <f t="shared" si="33"/>
        <v>-58.738840827764079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-13999.541641354817</v>
      </c>
      <c r="AI38">
        <f t="shared" si="38"/>
        <v>-14005.636585247586</v>
      </c>
      <c r="AJ38">
        <f t="shared" si="39"/>
        <v>309.59855701342417</v>
      </c>
      <c r="AK38">
        <f t="shared" si="30"/>
        <v>17.560180132996209</v>
      </c>
      <c r="AL38">
        <f t="shared" si="40"/>
        <v>-13678.477848101167</v>
      </c>
      <c r="AN38">
        <f t="shared" si="41"/>
        <v>0</v>
      </c>
      <c r="AO38">
        <f t="shared" si="42"/>
        <v>0</v>
      </c>
      <c r="AP38">
        <f t="shared" si="43"/>
        <v>-0.18817278746553834</v>
      </c>
      <c r="AQ38">
        <f t="shared" si="44"/>
        <v>-432.21608274665431</v>
      </c>
      <c r="AR38">
        <f t="shared" si="45"/>
        <v>-432.40425553411984</v>
      </c>
      <c r="AS38">
        <f t="shared" si="46"/>
        <v>9.5584183371455733</v>
      </c>
      <c r="AT38">
        <f t="shared" si="47"/>
        <v>0.54214576904353107</v>
      </c>
      <c r="AU38">
        <f t="shared" si="48"/>
        <v>-422.30369142793074</v>
      </c>
      <c r="AW38">
        <v>35</v>
      </c>
      <c r="AX38">
        <f>IF(Z38&gt;0, (R38*SUMPRODUCT(K38:$K$98, X38:$X$98)-K38*$AZ$3)/Z38, 0)</f>
        <v>-481.86531214375566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500000</v>
      </c>
      <c r="S39">
        <f t="shared" si="32"/>
        <v>-3196.9462932253832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-58.738840827764079</v>
      </c>
      <c r="AC39">
        <f t="shared" si="33"/>
        <v>-304.67463132897069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-12689.060947632726</v>
      </c>
      <c r="AI39">
        <f t="shared" si="38"/>
        <v>-12693.826035991806</v>
      </c>
      <c r="AJ39">
        <f t="shared" si="39"/>
        <v>245.93579050120661</v>
      </c>
      <c r="AK39">
        <f t="shared" si="30"/>
        <v>-4.1117188579434858</v>
      </c>
      <c r="AL39">
        <f t="shared" si="40"/>
        <v>-12452.001964348541</v>
      </c>
      <c r="AN39">
        <f t="shared" si="41"/>
        <v>0</v>
      </c>
      <c r="AO39">
        <f t="shared" si="42"/>
        <v>0</v>
      </c>
      <c r="AP39">
        <f t="shared" si="43"/>
        <v>-0.13135301378232853</v>
      </c>
      <c r="AQ39">
        <f t="shared" si="44"/>
        <v>-349.78289423816955</v>
      </c>
      <c r="AR39">
        <f t="shared" si="45"/>
        <v>-349.91424725195185</v>
      </c>
      <c r="AS39">
        <f t="shared" si="46"/>
        <v>6.779393128717917</v>
      </c>
      <c r="AT39">
        <f t="shared" si="47"/>
        <v>-0.11334242371130276</v>
      </c>
      <c r="AU39">
        <f t="shared" si="48"/>
        <v>-343.24819654694522</v>
      </c>
      <c r="AW39">
        <v>36</v>
      </c>
      <c r="AX39">
        <f>IF(Z39&gt;0, (R39*SUMPRODUCT(K39:$K$98, X39:$X$98)-K39*$AZ$3)/Z39, 0)</f>
        <v>-3196.9462932253832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500000</v>
      </c>
      <c r="S40">
        <f t="shared" si="32"/>
        <v>-6773.0711195866224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-304.67463132897069</v>
      </c>
      <c r="AC40">
        <f t="shared" si="33"/>
        <v>-488.13583606227633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-11139.330426860241</v>
      </c>
      <c r="AI40">
        <f t="shared" si="38"/>
        <v>-11142.933931293042</v>
      </c>
      <c r="AJ40">
        <f t="shared" si="39"/>
        <v>183.46120473330564</v>
      </c>
      <c r="AK40">
        <f t="shared" ref="AK40:AK71" si="61">G40*SUM(AB40:AB40, AE40:AF40)</f>
        <v>-21.327224193027952</v>
      </c>
      <c r="AL40">
        <f t="shared" si="40"/>
        <v>-10980.799950752766</v>
      </c>
      <c r="AN40">
        <f t="shared" si="41"/>
        <v>0</v>
      </c>
      <c r="AO40">
        <f t="shared" si="42"/>
        <v>0</v>
      </c>
      <c r="AP40">
        <f t="shared" si="43"/>
        <v>-8.8690299513225102E-2</v>
      </c>
      <c r="AQ40">
        <f t="shared" si="44"/>
        <v>-274.16382312226006</v>
      </c>
      <c r="AR40">
        <f t="shared" si="45"/>
        <v>-274.25251342177324</v>
      </c>
      <c r="AS40">
        <f t="shared" si="46"/>
        <v>4.5153903652067156</v>
      </c>
      <c r="AT40">
        <f t="shared" si="47"/>
        <v>-0.52491066314424739</v>
      </c>
      <c r="AU40">
        <f t="shared" si="48"/>
        <v>-270.26203371971081</v>
      </c>
      <c r="AW40">
        <v>37</v>
      </c>
      <c r="AX40">
        <f>IF(Z40&gt;0, (R40*SUMPRODUCT(K40:$K$98, X40:$X$98)-K40*$AZ$3)/Z40, 0)</f>
        <v>-6773.0711195866224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500000</v>
      </c>
      <c r="S41">
        <f t="shared" si="32"/>
        <v>-11707.50250834397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-488.13583606227633</v>
      </c>
      <c r="AC41">
        <f t="shared" si="33"/>
        <v>-613.79815069805022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-9460.8130736706971</v>
      </c>
      <c r="AI41">
        <f t="shared" si="38"/>
        <v>-9463.4344617518036</v>
      </c>
      <c r="AJ41">
        <f t="shared" si="39"/>
        <v>125.6623146357739</v>
      </c>
      <c r="AK41">
        <f t="shared" si="61"/>
        <v>-34.169508524359344</v>
      </c>
      <c r="AL41">
        <f t="shared" si="40"/>
        <v>-9371.9416556403885</v>
      </c>
      <c r="AN41">
        <f t="shared" si="41"/>
        <v>0</v>
      </c>
      <c r="AO41">
        <f t="shared" si="42"/>
        <v>0</v>
      </c>
      <c r="AP41">
        <f t="shared" si="43"/>
        <v>-5.7605554138157732E-2</v>
      </c>
      <c r="AQ41">
        <f t="shared" si="44"/>
        <v>-207.90335610139451</v>
      </c>
      <c r="AR41">
        <f t="shared" si="45"/>
        <v>-207.96096165553266</v>
      </c>
      <c r="AS41">
        <f t="shared" si="46"/>
        <v>2.7614557802599422</v>
      </c>
      <c r="AT41">
        <f t="shared" si="47"/>
        <v>-0.75088213277564053</v>
      </c>
      <c r="AU41">
        <f t="shared" si="48"/>
        <v>-205.95038800804835</v>
      </c>
      <c r="AW41">
        <v>38</v>
      </c>
      <c r="AX41">
        <f>IF(Z41&gt;0, (R41*SUMPRODUCT(K41:$K$98, X41:$X$98)-K41*$AZ$3)/Z41, 0)</f>
        <v>-11707.50250834397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500000</v>
      </c>
      <c r="S42">
        <f t="shared" si="32"/>
        <v>-18909.064069437103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-613.79815069805022</v>
      </c>
      <c r="AC42">
        <f t="shared" si="33"/>
        <v>-689.11087422222545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-7730.0343686807864</v>
      </c>
      <c r="AI42">
        <f t="shared" si="38"/>
        <v>-7731.8565394442139</v>
      </c>
      <c r="AJ42">
        <f t="shared" si="39"/>
        <v>75.312723524175226</v>
      </c>
      <c r="AK42">
        <f t="shared" si="61"/>
        <v>-42.965870548863521</v>
      </c>
      <c r="AL42">
        <f t="shared" si="40"/>
        <v>-7699.5096864689021</v>
      </c>
      <c r="AN42">
        <f t="shared" si="41"/>
        <v>0</v>
      </c>
      <c r="AO42">
        <f t="shared" si="42"/>
        <v>0</v>
      </c>
      <c r="AP42">
        <f t="shared" si="43"/>
        <v>-3.5752308548629687E-2</v>
      </c>
      <c r="AQ42">
        <f t="shared" si="44"/>
        <v>-151.66886627063303</v>
      </c>
      <c r="AR42">
        <f t="shared" si="45"/>
        <v>-151.70461857918164</v>
      </c>
      <c r="AS42">
        <f t="shared" si="46"/>
        <v>1.4776901172581305</v>
      </c>
      <c r="AT42">
        <f t="shared" si="47"/>
        <v>-0.84302146195878258</v>
      </c>
      <c r="AU42">
        <f t="shared" si="48"/>
        <v>-151.06994992388232</v>
      </c>
      <c r="AW42">
        <v>39</v>
      </c>
      <c r="AX42">
        <f>IF(Z42&gt;0, (R42*SUMPRODUCT(K42:$K$98, X42:$X$98)-K42*$AZ$3)/Z42, 0)</f>
        <v>-18909.064069437103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500000</v>
      </c>
      <c r="S43">
        <f t="shared" si="32"/>
        <v>-30095.62853564923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-689.11087422222545</v>
      </c>
      <c r="AC43">
        <f t="shared" si="33"/>
        <v>-722.39524712034085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-6037.82649126447</v>
      </c>
      <c r="AI43">
        <f t="shared" si="38"/>
        <v>-6039.0266576711374</v>
      </c>
      <c r="AJ43">
        <f t="shared" si="39"/>
        <v>33.284372898115407</v>
      </c>
      <c r="AK43">
        <f t="shared" si="61"/>
        <v>-48.237761195555784</v>
      </c>
      <c r="AL43">
        <f t="shared" si="40"/>
        <v>-6053.9800459685785</v>
      </c>
      <c r="AN43">
        <f t="shared" si="41"/>
        <v>0</v>
      </c>
      <c r="AO43">
        <f t="shared" si="42"/>
        <v>0</v>
      </c>
      <c r="AP43">
        <f t="shared" si="43"/>
        <v>-2.102511884552578E-2</v>
      </c>
      <c r="AQ43">
        <f t="shared" si="44"/>
        <v>-105.77368175137961</v>
      </c>
      <c r="AR43">
        <f t="shared" si="45"/>
        <v>-105.79470687022514</v>
      </c>
      <c r="AS43">
        <f t="shared" si="46"/>
        <v>0.58309238785068185</v>
      </c>
      <c r="AT43">
        <f t="shared" si="47"/>
        <v>-0.84505336622040317</v>
      </c>
      <c r="AU43">
        <f t="shared" si="48"/>
        <v>-106.05666784859487</v>
      </c>
      <c r="AW43">
        <v>40</v>
      </c>
      <c r="AX43">
        <f>IF(Z43&gt;0, (R43*SUMPRODUCT(K43:$K$98, X43:$X$98)-K43*$AZ$3)/Z43, 0)</f>
        <v>-30095.62853564923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500000</v>
      </c>
      <c r="S44">
        <f t="shared" si="32"/>
        <v>-48605.10414809428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-722.39524712034085</v>
      </c>
      <c r="AC44">
        <f t="shared" si="33"/>
        <v>-722.46848836054414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-4449.6245857765043</v>
      </c>
      <c r="AI44">
        <f t="shared" si="38"/>
        <v>-4450.3677880605273</v>
      </c>
      <c r="AJ44">
        <f t="shared" si="39"/>
        <v>7.3241240203287816E-2</v>
      </c>
      <c r="AK44">
        <f t="shared" si="61"/>
        <v>-50.567667298423864</v>
      </c>
      <c r="AL44">
        <f t="shared" si="40"/>
        <v>-4500.8622141187479</v>
      </c>
      <c r="AN44">
        <f t="shared" si="41"/>
        <v>0</v>
      </c>
      <c r="AO44">
        <f t="shared" si="42"/>
        <v>0</v>
      </c>
      <c r="AP44">
        <f t="shared" si="43"/>
        <v>-1.1624813815282369E-2</v>
      </c>
      <c r="AQ44">
        <f t="shared" si="44"/>
        <v>-69.598894499591665</v>
      </c>
      <c r="AR44">
        <f t="shared" si="45"/>
        <v>-69.610519313406954</v>
      </c>
      <c r="AS44">
        <f t="shared" si="46"/>
        <v>1.1456043654159902E-3</v>
      </c>
      <c r="AT44">
        <f t="shared" si="47"/>
        <v>-0.79095520836602762</v>
      </c>
      <c r="AU44">
        <f t="shared" si="48"/>
        <v>-70.400328917407563</v>
      </c>
      <c r="AW44">
        <v>41</v>
      </c>
      <c r="AX44">
        <f>IF(Z44&gt;0, (R44*SUMPRODUCT(K44:$K$98, X44:$X$98)-K44*$AZ$3)/Z44, 0)</f>
        <v>-48605.10414809428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500000</v>
      </c>
      <c r="S45">
        <f t="shared" si="32"/>
        <v>-81196.261447518817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-722.46848836054414</v>
      </c>
      <c r="AC45">
        <f t="shared" si="33"/>
        <v>-697.69198954658555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-3061.3718626715704</v>
      </c>
      <c r="AI45">
        <f t="shared" si="38"/>
        <v>-3061.8014957464857</v>
      </c>
      <c r="AJ45">
        <f t="shared" si="39"/>
        <v>-24.776498813958597</v>
      </c>
      <c r="AK45">
        <f t="shared" si="61"/>
        <v>-50.572794185238095</v>
      </c>
      <c r="AL45">
        <f t="shared" si="40"/>
        <v>-3137.1507887456828</v>
      </c>
      <c r="AN45">
        <f t="shared" si="41"/>
        <v>0</v>
      </c>
      <c r="AO45">
        <f t="shared" si="42"/>
        <v>0</v>
      </c>
      <c r="AP45">
        <f t="shared" si="43"/>
        <v>-6.000102303604816E-3</v>
      </c>
      <c r="AQ45">
        <f t="shared" si="44"/>
        <v>-42.754027652608485</v>
      </c>
      <c r="AR45">
        <f t="shared" si="45"/>
        <v>-42.760027754912088</v>
      </c>
      <c r="AS45">
        <f t="shared" si="46"/>
        <v>-0.34601974635723964</v>
      </c>
      <c r="AT45">
        <f t="shared" si="47"/>
        <v>-0.70628160774250603</v>
      </c>
      <c r="AU45">
        <f t="shared" si="48"/>
        <v>-43.812329109011841</v>
      </c>
      <c r="AW45">
        <v>42</v>
      </c>
      <c r="AX45">
        <f>IF(Z45&gt;0, (R45*SUMPRODUCT(K45:$K$98, X45:$X$98)-K45*$AZ$3)/Z45, 0)</f>
        <v>-81196.261447518817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500000</v>
      </c>
      <c r="S46">
        <f t="shared" si="32"/>
        <v>-133808.08772924388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-697.69198954658555</v>
      </c>
      <c r="AC46">
        <f t="shared" si="33"/>
        <v>-656.18227316923844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-1801.4144831197066</v>
      </c>
      <c r="AI46">
        <f t="shared" si="38"/>
        <v>-1801.6596784155608</v>
      </c>
      <c r="AJ46">
        <f t="shared" si="39"/>
        <v>-41.509716377347104</v>
      </c>
      <c r="AK46">
        <f t="shared" si="61"/>
        <v>-48.838439268260991</v>
      </c>
      <c r="AL46">
        <f t="shared" si="40"/>
        <v>-1892.007834061169</v>
      </c>
      <c r="AN46">
        <f t="shared" si="41"/>
        <v>0</v>
      </c>
      <c r="AO46">
        <f t="shared" si="42"/>
        <v>0</v>
      </c>
      <c r="AP46">
        <f t="shared" si="43"/>
        <v>-3.0574196942395595E-3</v>
      </c>
      <c r="AQ46">
        <f t="shared" si="44"/>
        <v>-22.462421634111251</v>
      </c>
      <c r="AR46">
        <f t="shared" si="45"/>
        <v>-22.465479053805492</v>
      </c>
      <c r="AS46">
        <f t="shared" si="46"/>
        <v>-0.5175981207642949</v>
      </c>
      <c r="AT46">
        <f t="shared" si="47"/>
        <v>-0.60898234419419561</v>
      </c>
      <c r="AU46">
        <f t="shared" si="48"/>
        <v>-23.592059518763982</v>
      </c>
      <c r="AW46">
        <v>43</v>
      </c>
      <c r="AX46">
        <f>IF(Z46&gt;0, (R46*SUMPRODUCT(K46:$K$98, X46:$X$98)-K46*$AZ$3)/Z46, 0)</f>
        <v>-133808.08772924388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500000</v>
      </c>
      <c r="S47">
        <f t="shared" si="32"/>
        <v>-218655.44486749946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-656.18227316923844</v>
      </c>
      <c r="AC47">
        <f t="shared" si="33"/>
        <v>-603.40920906231793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-1047.6159507597713</v>
      </c>
      <c r="AI47">
        <f t="shared" si="38"/>
        <v>-1047.7539325075911</v>
      </c>
      <c r="AJ47">
        <f t="shared" si="39"/>
        <v>-52.773064106920515</v>
      </c>
      <c r="AK47">
        <f t="shared" si="61"/>
        <v>-45.932759121846694</v>
      </c>
      <c r="AL47">
        <f t="shared" si="40"/>
        <v>-1146.4597557363581</v>
      </c>
      <c r="AN47">
        <f t="shared" si="41"/>
        <v>0</v>
      </c>
      <c r="AO47">
        <f t="shared" si="42"/>
        <v>0</v>
      </c>
      <c r="AP47">
        <f t="shared" si="43"/>
        <v>-1.5361956962854529E-3</v>
      </c>
      <c r="AQ47">
        <f t="shared" si="44"/>
        <v>-11.663449263013005</v>
      </c>
      <c r="AR47">
        <f t="shared" si="45"/>
        <v>-11.664985458709291</v>
      </c>
      <c r="AS47">
        <f t="shared" si="46"/>
        <v>-0.58753969450198262</v>
      </c>
      <c r="AT47">
        <f t="shared" si="47"/>
        <v>-0.51138435333990617</v>
      </c>
      <c r="AU47">
        <f t="shared" si="48"/>
        <v>-12.763909506551178</v>
      </c>
      <c r="AW47">
        <v>44</v>
      </c>
      <c r="AX47">
        <f>IF(Z47&gt;0, (R47*SUMPRODUCT(K47:$K$98, X47:$X$98)-K47*$AZ$3)/Z47, 0)</f>
        <v>-218655.44486749946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500000</v>
      </c>
      <c r="S48">
        <f t="shared" si="32"/>
        <v>-358398.80630366231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-603.40920906231793</v>
      </c>
      <c r="AC48">
        <f t="shared" si="33"/>
        <v>-547.89811748512398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-601.64996422034915</v>
      </c>
      <c r="AI48">
        <f t="shared" si="38"/>
        <v>-601.72640115426861</v>
      </c>
      <c r="AJ48">
        <f t="shared" si="39"/>
        <v>-55.511091577193952</v>
      </c>
      <c r="AK48">
        <f t="shared" si="61"/>
        <v>-42.238644634362259</v>
      </c>
      <c r="AL48">
        <f t="shared" si="40"/>
        <v>-699.4761373658248</v>
      </c>
      <c r="AN48">
        <f t="shared" si="41"/>
        <v>0</v>
      </c>
      <c r="AO48">
        <f t="shared" si="42"/>
        <v>0</v>
      </c>
      <c r="AP48">
        <f t="shared" si="43"/>
        <v>-7.5981897955309835E-4</v>
      </c>
      <c r="AQ48">
        <f t="shared" si="44"/>
        <v>-5.9806828769922165</v>
      </c>
      <c r="AR48">
        <f t="shared" si="45"/>
        <v>-5.9814426959717695</v>
      </c>
      <c r="AS48">
        <f t="shared" si="46"/>
        <v>-0.55180629040523088</v>
      </c>
      <c r="AT48">
        <f t="shared" si="47"/>
        <v>-0.41987194171854236</v>
      </c>
      <c r="AU48">
        <f t="shared" si="48"/>
        <v>-6.9531209280955419</v>
      </c>
      <c r="AW48">
        <v>45</v>
      </c>
      <c r="AX48">
        <f>IF(Z48&gt;0, (R48*SUMPRODUCT(K48:$K$98, X48:$X$98)-K48*$AZ$3)/Z48, 0)</f>
        <v>-358398.80630366231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500000</v>
      </c>
      <c r="S49">
        <f t="shared" si="32"/>
        <v>-593613.21778660605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-547.89811748512398</v>
      </c>
      <c r="AC49">
        <f t="shared" si="33"/>
        <v>-493.90153175478866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-340.71272951680413</v>
      </c>
      <c r="AI49">
        <f t="shared" si="38"/>
        <v>-340.75433080843277</v>
      </c>
      <c r="AJ49">
        <f t="shared" si="39"/>
        <v>-53.996585730335312</v>
      </c>
      <c r="AK49">
        <f t="shared" si="61"/>
        <v>-38.35286822395868</v>
      </c>
      <c r="AL49">
        <f t="shared" si="40"/>
        <v>-433.10378476272678</v>
      </c>
      <c r="AN49">
        <f t="shared" si="41"/>
        <v>0</v>
      </c>
      <c r="AO49">
        <f t="shared" si="42"/>
        <v>0</v>
      </c>
      <c r="AP49">
        <f t="shared" si="43"/>
        <v>-3.692288873754711E-4</v>
      </c>
      <c r="AQ49">
        <f t="shared" si="44"/>
        <v>-3.0239681776521405</v>
      </c>
      <c r="AR49">
        <f t="shared" si="45"/>
        <v>-3.0243374065395163</v>
      </c>
      <c r="AS49">
        <f t="shared" si="46"/>
        <v>-0.47924231413944396</v>
      </c>
      <c r="AT49">
        <f t="shared" si="47"/>
        <v>-0.34039776909837155</v>
      </c>
      <c r="AU49">
        <f t="shared" si="48"/>
        <v>-3.8439774897773318</v>
      </c>
      <c r="AW49">
        <v>46</v>
      </c>
      <c r="AX49">
        <f>IF(Z49&gt;0, (R49*SUMPRODUCT(K49:$K$98, X49:$X$98)-K49*$AZ$3)/Z49, 0)</f>
        <v>-593613.21778660605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500000</v>
      </c>
      <c r="S50">
        <f t="shared" si="32"/>
        <v>-996764.81954493595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-493.90153175478866</v>
      </c>
      <c r="AC50">
        <f t="shared" si="33"/>
        <v>-443.3743672473268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-189.44607766006609</v>
      </c>
      <c r="AI50">
        <f t="shared" si="38"/>
        <v>-189.46831833101243</v>
      </c>
      <c r="AJ50">
        <f t="shared" si="39"/>
        <v>-50.527164507461862</v>
      </c>
      <c r="AK50">
        <f t="shared" si="61"/>
        <v>-34.573107222835212</v>
      </c>
      <c r="AL50">
        <f t="shared" si="40"/>
        <v>-274.56859006130952</v>
      </c>
      <c r="AN50">
        <f t="shared" si="41"/>
        <v>0</v>
      </c>
      <c r="AO50">
        <f t="shared" si="42"/>
        <v>0</v>
      </c>
      <c r="AP50">
        <f t="shared" si="43"/>
        <v>-1.7624577667013674E-4</v>
      </c>
      <c r="AQ50">
        <f t="shared" si="44"/>
        <v>-1.501261862778243</v>
      </c>
      <c r="AR50">
        <f t="shared" si="45"/>
        <v>-1.5014381085549133</v>
      </c>
      <c r="AS50">
        <f t="shared" si="46"/>
        <v>-0.40040156041385555</v>
      </c>
      <c r="AT50">
        <f t="shared" si="47"/>
        <v>-0.27397393491840222</v>
      </c>
      <c r="AU50">
        <f t="shared" si="48"/>
        <v>-2.1758136038871712</v>
      </c>
      <c r="AW50">
        <v>47</v>
      </c>
      <c r="AX50">
        <f>IF(Z50&gt;0, (R50*SUMPRODUCT(K50:$K$98, X50:$X$98)-K50*$AZ$3)/Z50, 0)</f>
        <v>-996764.81954493595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500000</v>
      </c>
      <c r="S51">
        <f t="shared" si="32"/>
        <v>-1702870.501300989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-443.3743672473268</v>
      </c>
      <c r="AC51">
        <f t="shared" si="33"/>
        <v>-397.06211778411046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-103.59652572588239</v>
      </c>
      <c r="AI51">
        <f t="shared" si="38"/>
        <v>-103.60818433754666</v>
      </c>
      <c r="AJ51">
        <f t="shared" si="39"/>
        <v>-46.312249463216347</v>
      </c>
      <c r="AK51">
        <f t="shared" si="61"/>
        <v>-31.036205707312877</v>
      </c>
      <c r="AL51">
        <f t="shared" si="40"/>
        <v>-180.95663950807591</v>
      </c>
      <c r="AN51">
        <f t="shared" si="41"/>
        <v>0</v>
      </c>
      <c r="AO51">
        <f t="shared" si="42"/>
        <v>0</v>
      </c>
      <c r="AP51">
        <f t="shared" si="43"/>
        <v>-8.2489685571982108E-5</v>
      </c>
      <c r="AQ51">
        <f t="shared" si="44"/>
        <v>-0.73298992020370879</v>
      </c>
      <c r="AR51">
        <f t="shared" si="45"/>
        <v>-0.7330724098892808</v>
      </c>
      <c r="AS51">
        <f t="shared" si="46"/>
        <v>-0.32767905873909137</v>
      </c>
      <c r="AT51">
        <f t="shared" si="47"/>
        <v>-0.21959448722270739</v>
      </c>
      <c r="AU51">
        <f t="shared" si="48"/>
        <v>-1.2803459558510797</v>
      </c>
      <c r="AW51">
        <v>48</v>
      </c>
      <c r="AX51">
        <f>IF(Z51&gt;0, (R51*SUMPRODUCT(K51:$K$98, X51:$X$98)-K51*$AZ$3)/Z51, 0)</f>
        <v>-1702870.501300989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500000</v>
      </c>
      <c r="S52">
        <f t="shared" si="32"/>
        <v>-2966981.9320670129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-397.06211778411046</v>
      </c>
      <c r="AC52">
        <f t="shared" si="33"/>
        <v>-355.10447259181899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-55.577546500868479</v>
      </c>
      <c r="AI52">
        <f t="shared" si="38"/>
        <v>-55.583530771766014</v>
      </c>
      <c r="AJ52">
        <f t="shared" si="39"/>
        <v>-41.957645192291466</v>
      </c>
      <c r="AK52">
        <f t="shared" si="61"/>
        <v>-27.794348244887736</v>
      </c>
      <c r="AL52">
        <f t="shared" si="40"/>
        <v>-125.33552420894523</v>
      </c>
      <c r="AN52">
        <f t="shared" si="41"/>
        <v>0</v>
      </c>
      <c r="AO52">
        <f t="shared" si="42"/>
        <v>0</v>
      </c>
      <c r="AP52">
        <f t="shared" si="43"/>
        <v>-3.7804720705514486E-5</v>
      </c>
      <c r="AQ52">
        <f t="shared" si="44"/>
        <v>-0.35110269219719697</v>
      </c>
      <c r="AR52">
        <f t="shared" si="45"/>
        <v>-0.35114049691790244</v>
      </c>
      <c r="AS52">
        <f t="shared" si="46"/>
        <v>-0.26506103836444295</v>
      </c>
      <c r="AT52">
        <f t="shared" si="47"/>
        <v>-0.17558656527765268</v>
      </c>
      <c r="AU52">
        <f t="shared" si="48"/>
        <v>-0.79178810055999815</v>
      </c>
      <c r="AW52">
        <v>49</v>
      </c>
      <c r="AX52">
        <f>IF(Z52&gt;0, (R52*SUMPRODUCT(K52:$K$98, X52:$X$98)-K52*$AZ$3)/Z52, 0)</f>
        <v>-2966981.9320670129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500000</v>
      </c>
      <c r="S53">
        <f t="shared" si="32"/>
        <v>-5281557.0376817277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-355.10447259181899</v>
      </c>
      <c r="AC53">
        <f t="shared" si="33"/>
        <v>-317.33893679071701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-29.202105447258646</v>
      </c>
      <c r="AI53">
        <f t="shared" si="38"/>
        <v>-29.205109664902484</v>
      </c>
      <c r="AJ53">
        <f t="shared" si="39"/>
        <v>-37.765535801101976</v>
      </c>
      <c r="AK53">
        <f t="shared" si="61"/>
        <v>-24.857313081427332</v>
      </c>
      <c r="AL53">
        <f t="shared" si="40"/>
        <v>-91.827958547431791</v>
      </c>
      <c r="AN53">
        <f t="shared" si="41"/>
        <v>0</v>
      </c>
      <c r="AO53">
        <f t="shared" si="42"/>
        <v>0</v>
      </c>
      <c r="AP53">
        <f t="shared" si="43"/>
        <v>-1.6945256947699921E-5</v>
      </c>
      <c r="AQ53">
        <f t="shared" si="44"/>
        <v>-0.16471415818781632</v>
      </c>
      <c r="AR53">
        <f t="shared" si="45"/>
        <v>-0.16473110344476402</v>
      </c>
      <c r="AS53">
        <f t="shared" si="46"/>
        <v>-0.21301609396709797</v>
      </c>
      <c r="AT53">
        <f t="shared" si="47"/>
        <v>-0.14020740410012647</v>
      </c>
      <c r="AU53">
        <f t="shared" si="48"/>
        <v>-0.51795460151198847</v>
      </c>
      <c r="AW53">
        <v>50</v>
      </c>
      <c r="AX53">
        <f>IF(Z53&gt;0, (R53*SUMPRODUCT(K53:$K$98, X53:$X$98)-K53*$AZ$3)/Z53, 0)</f>
        <v>-5281557.0376817277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500000</v>
      </c>
      <c r="S54">
        <f t="shared" si="32"/>
        <v>-9629837.7270170283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-317.33893679071701</v>
      </c>
      <c r="AC54">
        <f t="shared" si="33"/>
        <v>-283.47093800845903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-15.023389419858878</v>
      </c>
      <c r="AI54">
        <f t="shared" si="38"/>
        <v>-15.024861256384291</v>
      </c>
      <c r="AJ54">
        <f t="shared" si="39"/>
        <v>-33.867998782257985</v>
      </c>
      <c r="AK54">
        <f t="shared" si="61"/>
        <v>-22.213725575350193</v>
      </c>
      <c r="AL54">
        <f t="shared" si="40"/>
        <v>-71.106585613992465</v>
      </c>
      <c r="AN54">
        <f t="shared" si="41"/>
        <v>0</v>
      </c>
      <c r="AO54">
        <f t="shared" si="42"/>
        <v>0</v>
      </c>
      <c r="AP54">
        <f t="shared" si="43"/>
        <v>-7.4123909952107359E-6</v>
      </c>
      <c r="AQ54">
        <f t="shared" si="44"/>
        <v>-7.5660057710597292E-2</v>
      </c>
      <c r="AR54">
        <f t="shared" si="45"/>
        <v>-7.5667470101592513E-2</v>
      </c>
      <c r="AS54">
        <f t="shared" si="46"/>
        <v>-0.17056435607139767</v>
      </c>
      <c r="AT54">
        <f t="shared" si="47"/>
        <v>-0.11187167635931215</v>
      </c>
      <c r="AU54">
        <f t="shared" si="48"/>
        <v>-0.35810350253230233</v>
      </c>
      <c r="AW54">
        <v>51</v>
      </c>
      <c r="AX54">
        <f>IF(Z54&gt;0, (R54*SUMPRODUCT(K54:$K$98, X54:$X$98)-K54*$AZ$3)/Z54, 0)</f>
        <v>-9629837.7270170283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500000</v>
      </c>
      <c r="S55">
        <f t="shared" si="32"/>
        <v>-18011378.997687772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-283.47093800845903</v>
      </c>
      <c r="AC55">
        <f t="shared" si="33"/>
        <v>-253.16024722648592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-7.5433952433366258</v>
      </c>
      <c r="AI55">
        <f t="shared" si="38"/>
        <v>-7.5440980219724505</v>
      </c>
      <c r="AJ55">
        <f t="shared" si="39"/>
        <v>-30.310690781973108</v>
      </c>
      <c r="AK55">
        <f t="shared" si="61"/>
        <v>-19.842965660592135</v>
      </c>
      <c r="AL55">
        <f t="shared" si="40"/>
        <v>-57.697754464537695</v>
      </c>
      <c r="AN55">
        <f t="shared" si="41"/>
        <v>0</v>
      </c>
      <c r="AO55">
        <f t="shared" si="42"/>
        <v>0</v>
      </c>
      <c r="AP55">
        <f t="shared" si="43"/>
        <v>-3.1600886896554531E-6</v>
      </c>
      <c r="AQ55">
        <f t="shared" si="44"/>
        <v>-3.3919354936111784E-2</v>
      </c>
      <c r="AR55">
        <f t="shared" si="45"/>
        <v>-3.3922515024801439E-2</v>
      </c>
      <c r="AS55">
        <f t="shared" si="46"/>
        <v>-0.13629394269121123</v>
      </c>
      <c r="AT55">
        <f t="shared" si="47"/>
        <v>-8.9225153066352064E-2</v>
      </c>
      <c r="AU55">
        <f t="shared" si="48"/>
        <v>-0.25944161078236477</v>
      </c>
      <c r="AW55">
        <v>52</v>
      </c>
      <c r="AX55">
        <f>IF(Z55&gt;0, (R55*SUMPRODUCT(K55:$K$98, X55:$X$98)-K55*$AZ$3)/Z55, 0)</f>
        <v>-18011378.997687772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500000</v>
      </c>
      <c r="S56">
        <f t="shared" si="32"/>
        <v>-34639748.402354449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-253.16024722648592</v>
      </c>
      <c r="AC56">
        <f t="shared" si="33"/>
        <v>-226.06349618884732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-3.6944435675937655</v>
      </c>
      <c r="AI56">
        <f t="shared" si="38"/>
        <v>-3.6947698740864729</v>
      </c>
      <c r="AJ56">
        <f t="shared" si="39"/>
        <v>-27.096751037638597</v>
      </c>
      <c r="AK56">
        <f t="shared" si="61"/>
        <v>-17.721217305854015</v>
      </c>
      <c r="AL56">
        <f t="shared" si="40"/>
        <v>-48.512738217579084</v>
      </c>
      <c r="AN56">
        <f t="shared" si="41"/>
        <v>0</v>
      </c>
      <c r="AO56">
        <f t="shared" si="42"/>
        <v>0</v>
      </c>
      <c r="AP56">
        <f t="shared" si="43"/>
        <v>-1.31005163493855E-6</v>
      </c>
      <c r="AQ56">
        <f t="shared" si="44"/>
        <v>-1.4832410460961811E-2</v>
      </c>
      <c r="AR56">
        <f t="shared" si="45"/>
        <v>-1.483372051259675E-2</v>
      </c>
      <c r="AS56">
        <f t="shared" si="46"/>
        <v>-0.1087877311414767</v>
      </c>
      <c r="AT56">
        <f t="shared" si="47"/>
        <v>-7.1146943819613631E-2</v>
      </c>
      <c r="AU56">
        <f t="shared" si="48"/>
        <v>-0.19476839547368707</v>
      </c>
      <c r="AW56">
        <v>53</v>
      </c>
      <c r="AX56">
        <f>IF(Z56&gt;0, (R56*SUMPRODUCT(K56:$K$98, X56:$X$98)-K56*$AZ$3)/Z56, 0)</f>
        <v>-34639748.402354449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500000</v>
      </c>
      <c r="S57">
        <f t="shared" si="32"/>
        <v>-68678583.781342134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-226.06349618884732</v>
      </c>
      <c r="AC57">
        <f t="shared" si="33"/>
        <v>-201.85451574879514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-1.7608748850868485</v>
      </c>
      <c r="AI57">
        <f t="shared" si="38"/>
        <v>-1.7610218410261202</v>
      </c>
      <c r="AJ57">
        <f t="shared" si="39"/>
        <v>-24.208980440052187</v>
      </c>
      <c r="AK57">
        <f t="shared" si="61"/>
        <v>-15.824444733219314</v>
      </c>
      <c r="AL57">
        <f t="shared" si="40"/>
        <v>-41.794447014297624</v>
      </c>
      <c r="AN57">
        <f t="shared" si="41"/>
        <v>0</v>
      </c>
      <c r="AO57">
        <f t="shared" si="42"/>
        <v>0</v>
      </c>
      <c r="AP57">
        <f t="shared" si="43"/>
        <v>-5.2678308148885449E-7</v>
      </c>
      <c r="AQ57">
        <f t="shared" si="44"/>
        <v>-6.3120898868004221E-3</v>
      </c>
      <c r="AR57">
        <f t="shared" si="45"/>
        <v>-6.3126166698819113E-3</v>
      </c>
      <c r="AS57">
        <f t="shared" si="46"/>
        <v>-8.6780305573990801E-2</v>
      </c>
      <c r="AT57">
        <f t="shared" si="47"/>
        <v>-5.672482378545559E-2</v>
      </c>
      <c r="AU57">
        <f t="shared" si="48"/>
        <v>-0.14981774602932832</v>
      </c>
      <c r="AW57">
        <v>54</v>
      </c>
      <c r="AX57">
        <f>IF(Z57&gt;0, (R57*SUMPRODUCT(K57:$K$98, X57:$X$98)-K57*$AZ$3)/Z57, 0)</f>
        <v>-68678583.781342134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500000</v>
      </c>
      <c r="S58">
        <f t="shared" si="32"/>
        <v>-140596037.00345394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-201.85451574879514</v>
      </c>
      <c r="AC58">
        <f t="shared" si="33"/>
        <v>-180.2324235078666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-0.81390539288775476</v>
      </c>
      <c r="AI58">
        <f t="shared" si="38"/>
        <v>-0.81396948872834496</v>
      </c>
      <c r="AJ58">
        <f t="shared" si="39"/>
        <v>-21.622092240928538</v>
      </c>
      <c r="AK58">
        <f t="shared" si="61"/>
        <v>-14.129816102415662</v>
      </c>
      <c r="AL58">
        <f t="shared" si="40"/>
        <v>-36.565877832072545</v>
      </c>
      <c r="AN58">
        <f t="shared" si="41"/>
        <v>0</v>
      </c>
      <c r="AO58">
        <f t="shared" si="42"/>
        <v>0</v>
      </c>
      <c r="AP58">
        <f t="shared" si="43"/>
        <v>-2.0514290459192287E-7</v>
      </c>
      <c r="AQ58">
        <f t="shared" si="44"/>
        <v>-2.6049571208126101E-3</v>
      </c>
      <c r="AR58">
        <f t="shared" si="45"/>
        <v>-2.6051622637172016E-3</v>
      </c>
      <c r="AS58">
        <f t="shared" si="46"/>
        <v>-6.9202911839707601E-2</v>
      </c>
      <c r="AT58">
        <f t="shared" si="47"/>
        <v>-4.5223394995782346E-2</v>
      </c>
      <c r="AU58">
        <f t="shared" si="48"/>
        <v>-0.11703146909920716</v>
      </c>
      <c r="AW58">
        <v>55</v>
      </c>
      <c r="AX58">
        <f>IF(Z58&gt;0, (R58*SUMPRODUCT(K58:$K$98, X58:$X$98)-K58*$AZ$3)/Z58, 0)</f>
        <v>-140596037.00345394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500000</v>
      </c>
      <c r="S59">
        <f t="shared" si="32"/>
        <v>-297959278.69457293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-180.2324235078666</v>
      </c>
      <c r="AC59">
        <f t="shared" si="33"/>
        <v>-160.9239531696166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-0.36450528791712694</v>
      </c>
      <c r="AI59">
        <f t="shared" si="38"/>
        <v>-0.36453229227051959</v>
      </c>
      <c r="AJ59">
        <f t="shared" si="39"/>
        <v>-19.308470338250004</v>
      </c>
      <c r="AK59">
        <f t="shared" si="61"/>
        <v>-12.616269645550663</v>
      </c>
      <c r="AL59">
        <f t="shared" si="40"/>
        <v>-32.289272276071188</v>
      </c>
      <c r="AN59">
        <f t="shared" si="41"/>
        <v>0</v>
      </c>
      <c r="AO59">
        <f t="shared" si="42"/>
        <v>0</v>
      </c>
      <c r="AP59">
        <f t="shared" si="43"/>
        <v>-7.7168918347456582E-8</v>
      </c>
      <c r="AQ59">
        <f t="shared" si="44"/>
        <v>-1.0416275624718951E-3</v>
      </c>
      <c r="AR59">
        <f t="shared" si="45"/>
        <v>-1.0417047313902425E-3</v>
      </c>
      <c r="AS59">
        <f t="shared" si="46"/>
        <v>-5.5176798691778946E-2</v>
      </c>
      <c r="AT59">
        <f t="shared" si="47"/>
        <v>-3.6052849256252503E-2</v>
      </c>
      <c r="AU59">
        <f t="shared" si="48"/>
        <v>-9.22713526794217E-2</v>
      </c>
      <c r="AW59">
        <v>56</v>
      </c>
      <c r="AX59">
        <f>IF(Z59&gt;0, (R59*SUMPRODUCT(K59:$K$98, X59:$X$98)-K59*$AZ$3)/Z59, 0)</f>
        <v>-297959278.69457293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500000</v>
      </c>
      <c r="S60">
        <f t="shared" si="32"/>
        <v>-654670668.264799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-160.9239531696166</v>
      </c>
      <c r="AC60">
        <f t="shared" si="33"/>
        <v>-143.68296328345514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-0.15760627192859675</v>
      </c>
      <c r="AI60">
        <f t="shared" si="38"/>
        <v>-0.15761724561126259</v>
      </c>
      <c r="AJ60">
        <f t="shared" si="39"/>
        <v>-17.240989886161458</v>
      </c>
      <c r="AK60">
        <f t="shared" si="61"/>
        <v>-11.264676721873164</v>
      </c>
      <c r="AL60">
        <f t="shared" si="40"/>
        <v>-28.663283853645886</v>
      </c>
      <c r="AN60">
        <f t="shared" si="41"/>
        <v>0</v>
      </c>
      <c r="AO60">
        <f t="shared" si="42"/>
        <v>0</v>
      </c>
      <c r="AP60">
        <f t="shared" si="43"/>
        <v>-2.7999031215015179E-8</v>
      </c>
      <c r="AQ60">
        <f t="shared" si="44"/>
        <v>-4.0212780538540182E-4</v>
      </c>
      <c r="AR60">
        <f t="shared" si="45"/>
        <v>-4.0215580441661683E-4</v>
      </c>
      <c r="AS60">
        <f t="shared" si="46"/>
        <v>-4.398988276770506E-2</v>
      </c>
      <c r="AT60">
        <f t="shared" si="47"/>
        <v>-2.8741494060560698E-2</v>
      </c>
      <c r="AU60">
        <f t="shared" si="48"/>
        <v>-7.313353263268238E-2</v>
      </c>
      <c r="AW60">
        <v>57</v>
      </c>
      <c r="AX60">
        <f>IF(Z60&gt;0, (R60*SUMPRODUCT(K60:$K$98, X60:$X$98)-K60*$AZ$3)/Z60, 0)</f>
        <v>-654670668.264799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500000</v>
      </c>
      <c r="S61">
        <f t="shared" si="32"/>
        <v>-1492413273.6028666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-143.68296328345514</v>
      </c>
      <c r="AC61">
        <f t="shared" si="33"/>
        <v>-128.28869441686416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-6.5659173813170255E-2</v>
      </c>
      <c r="AI61">
        <f t="shared" si="38"/>
        <v>-6.5663471841628115E-2</v>
      </c>
      <c r="AJ61">
        <f t="shared" si="39"/>
        <v>-15.394268866590977</v>
      </c>
      <c r="AK61">
        <f t="shared" si="61"/>
        <v>-10.05780742984186</v>
      </c>
      <c r="AL61">
        <f t="shared" si="40"/>
        <v>-25.517739768274467</v>
      </c>
      <c r="AN61">
        <f t="shared" si="41"/>
        <v>0</v>
      </c>
      <c r="AO61">
        <f t="shared" si="42"/>
        <v>0</v>
      </c>
      <c r="AP61">
        <f t="shared" si="43"/>
        <v>-9.7913341383676432E-9</v>
      </c>
      <c r="AQ61">
        <f t="shared" si="44"/>
        <v>-1.4957809524904705E-4</v>
      </c>
      <c r="AR61">
        <f t="shared" si="45"/>
        <v>-1.4958788658318541E-4</v>
      </c>
      <c r="AS61">
        <f t="shared" si="46"/>
        <v>-3.5069667817759054E-2</v>
      </c>
      <c r="AT61">
        <f t="shared" si="47"/>
        <v>-2.2912680595376198E-2</v>
      </c>
      <c r="AU61">
        <f t="shared" si="48"/>
        <v>-5.813193629971844E-2</v>
      </c>
      <c r="AW61">
        <v>58</v>
      </c>
      <c r="AX61">
        <f>IF(Z61&gt;0, (R61*SUMPRODUCT(K61:$K$98, X61:$X$98)-K61*$AZ$3)/Z61, 0)</f>
        <v>-1492413273.6028666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500000</v>
      </c>
      <c r="S62">
        <f t="shared" si="32"/>
        <v>-3538130075.4346557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-128.28869441686416</v>
      </c>
      <c r="AC62">
        <f t="shared" si="33"/>
        <v>-114.54360203567694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-2.6363456440770153E-2</v>
      </c>
      <c r="AI62">
        <f t="shared" si="38"/>
        <v>-2.6365075143299364E-2</v>
      </c>
      <c r="AJ62">
        <f t="shared" si="39"/>
        <v>-13.74509238118722</v>
      </c>
      <c r="AK62">
        <f t="shared" si="61"/>
        <v>-8.980208609180492</v>
      </c>
      <c r="AL62">
        <f t="shared" si="40"/>
        <v>-22.75166606551101</v>
      </c>
      <c r="AN62">
        <f t="shared" si="41"/>
        <v>0</v>
      </c>
      <c r="AO62">
        <f t="shared" si="42"/>
        <v>0</v>
      </c>
      <c r="AP62">
        <f t="shared" si="43"/>
        <v>-3.2924683394905642E-9</v>
      </c>
      <c r="AQ62">
        <f t="shared" si="44"/>
        <v>-5.3623716578165496E-5</v>
      </c>
      <c r="AR62">
        <f t="shared" si="45"/>
        <v>-5.3627009046504987E-5</v>
      </c>
      <c r="AS62">
        <f t="shared" si="46"/>
        <v>-2.7957750526582836E-2</v>
      </c>
      <c r="AT62">
        <f t="shared" si="47"/>
        <v>-1.8265896292975949E-2</v>
      </c>
      <c r="AU62">
        <f t="shared" si="48"/>
        <v>-4.6277273828605289E-2</v>
      </c>
      <c r="AW62">
        <v>59</v>
      </c>
      <c r="AX62">
        <f>IF(Z62&gt;0, (R62*SUMPRODUCT(K62:$K$98, X62:$X$98)-K62*$AZ$3)/Z62, 0)</f>
        <v>-3538130075.4346557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500000</v>
      </c>
      <c r="S63">
        <f t="shared" si="32"/>
        <v>-8743558147.8807964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-114.54360203567694</v>
      </c>
      <c r="AC63">
        <f t="shared" si="33"/>
        <v>-102.27111819574844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-1.0176785504383249E-2</v>
      </c>
      <c r="AI63">
        <f t="shared" si="38"/>
        <v>-1.017737034133673E-2</v>
      </c>
      <c r="AJ63">
        <f t="shared" si="39"/>
        <v>-12.272483839928498</v>
      </c>
      <c r="AK63">
        <f t="shared" si="61"/>
        <v>-8.0180521424973872</v>
      </c>
      <c r="AL63">
        <f t="shared" si="40"/>
        <v>-20.300713352767222</v>
      </c>
      <c r="AN63">
        <f t="shared" si="41"/>
        <v>0</v>
      </c>
      <c r="AO63">
        <f t="shared" si="42"/>
        <v>0</v>
      </c>
      <c r="AP63">
        <f t="shared" si="43"/>
        <v>-1.0621145189426142E-9</v>
      </c>
      <c r="AQ63">
        <f t="shared" si="44"/>
        <v>-1.8481923168570801E-5</v>
      </c>
      <c r="AR63">
        <f t="shared" si="45"/>
        <v>-1.8482985283089746E-5</v>
      </c>
      <c r="AS63">
        <f t="shared" si="46"/>
        <v>-2.2287892706335598E-2</v>
      </c>
      <c r="AT63">
        <f t="shared" si="47"/>
        <v>-1.4561476567959955E-2</v>
      </c>
      <c r="AU63">
        <f t="shared" si="48"/>
        <v>-3.6867852259578643E-2</v>
      </c>
      <c r="AW63">
        <v>60</v>
      </c>
      <c r="AX63">
        <f>IF(Z63&gt;0, (R63*SUMPRODUCT(K63:$K$98, X63:$X$98)-K63*$AZ$3)/Z63, 0)</f>
        <v>-8743558147.8807964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500000</v>
      </c>
      <c r="S64">
        <f t="shared" si="32"/>
        <v>-22574604153.326546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-102.27111819574844</v>
      </c>
      <c r="AC64">
        <f t="shared" si="33"/>
        <v>-91.313513942274227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-3.7674026693864707E-3</v>
      </c>
      <c r="AI64">
        <f t="shared" si="38"/>
        <v>-3.7676049177034778E-3</v>
      </c>
      <c r="AJ64">
        <f t="shared" si="39"/>
        <v>-10.957604253474216</v>
      </c>
      <c r="AK64">
        <f t="shared" si="61"/>
        <v>-7.1589782737023917</v>
      </c>
      <c r="AL64">
        <f t="shared" si="40"/>
        <v>-18.120350132094309</v>
      </c>
      <c r="AN64">
        <f t="shared" si="41"/>
        <v>0</v>
      </c>
      <c r="AO64">
        <f t="shared" si="42"/>
        <v>0</v>
      </c>
      <c r="AP64">
        <f t="shared" si="43"/>
        <v>-3.2794682689917713E-10</v>
      </c>
      <c r="AQ64">
        <f t="shared" si="44"/>
        <v>-6.1088654252331216E-6</v>
      </c>
      <c r="AR64">
        <f t="shared" si="45"/>
        <v>-6.1091933720600199E-6</v>
      </c>
      <c r="AS64">
        <f t="shared" si="46"/>
        <v>-1.7767819275431234E-2</v>
      </c>
      <c r="AT64">
        <f t="shared" si="47"/>
        <v>-1.1608325070103983E-2</v>
      </c>
      <c r="AU64">
        <f t="shared" si="48"/>
        <v>-2.9382253538907274E-2</v>
      </c>
      <c r="AW64">
        <v>61</v>
      </c>
      <c r="AX64">
        <f>IF(Z64&gt;0, (R64*SUMPRODUCT(K64:$K$98, X64:$X$98)-K64*$AZ$3)/Z64, 0)</f>
        <v>-22574604153.326546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500000</v>
      </c>
      <c r="S65">
        <f t="shared" si="32"/>
        <v>-61027920003.796883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-91.313513942274227</v>
      </c>
      <c r="AC65">
        <f t="shared" si="33"/>
        <v>-81.529928323106276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-1.3342859716410072E-3</v>
      </c>
      <c r="AI65">
        <f t="shared" si="38"/>
        <v>-1.3343527688776803E-3</v>
      </c>
      <c r="AJ65">
        <f t="shared" si="39"/>
        <v>-9.7835856191679511</v>
      </c>
      <c r="AK65">
        <f t="shared" si="61"/>
        <v>-6.3919459759591968</v>
      </c>
      <c r="AL65">
        <f t="shared" si="40"/>
        <v>-16.176865947896026</v>
      </c>
      <c r="AN65">
        <f t="shared" si="41"/>
        <v>0</v>
      </c>
      <c r="AO65">
        <f t="shared" si="42"/>
        <v>0</v>
      </c>
      <c r="AP65">
        <f t="shared" si="43"/>
        <v>-9.6707240424905275E-11</v>
      </c>
      <c r="AQ65">
        <f t="shared" si="44"/>
        <v>-1.9317432978061732E-6</v>
      </c>
      <c r="AR65">
        <f t="shared" si="45"/>
        <v>-1.9318400050465983E-6</v>
      </c>
      <c r="AS65">
        <f t="shared" si="46"/>
        <v>-1.4164411790297583E-2</v>
      </c>
      <c r="AT65">
        <f t="shared" si="47"/>
        <v>-9.2540872507355324E-3</v>
      </c>
      <c r="AU65">
        <f t="shared" si="48"/>
        <v>-2.3420430881038162E-2</v>
      </c>
      <c r="AW65">
        <v>62</v>
      </c>
      <c r="AX65">
        <f>IF(Z65&gt;0, (R65*SUMPRODUCT(K65:$K$98, X65:$X$98)-K65*$AZ$3)/Z65, 0)</f>
        <v>-61027920003.796883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500000</v>
      </c>
      <c r="S66">
        <f t="shared" si="32"/>
        <v>-173177244926.81268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-81.529928323106276</v>
      </c>
      <c r="AC66">
        <f t="shared" si="33"/>
        <v>-72.794580497676918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-4.5111901277889149E-4</v>
      </c>
      <c r="AI66">
        <f t="shared" si="38"/>
        <v>-4.5114003014191988E-4</v>
      </c>
      <c r="AJ66">
        <f t="shared" si="39"/>
        <v>-8.7353478254293577</v>
      </c>
      <c r="AK66">
        <f t="shared" si="61"/>
        <v>-5.7070949826174395</v>
      </c>
      <c r="AL66">
        <f t="shared" si="40"/>
        <v>-14.442893948076939</v>
      </c>
      <c r="AN66">
        <f t="shared" si="41"/>
        <v>0</v>
      </c>
      <c r="AO66">
        <f t="shared" si="42"/>
        <v>0</v>
      </c>
      <c r="AP66">
        <f t="shared" si="43"/>
        <v>-2.7168189465173874E-11</v>
      </c>
      <c r="AQ66">
        <f t="shared" si="44"/>
        <v>-5.8314103410412042E-7</v>
      </c>
      <c r="AR66">
        <f t="shared" si="45"/>
        <v>-5.8316820229358558E-7</v>
      </c>
      <c r="AS66">
        <f t="shared" si="46"/>
        <v>-1.1291786911842629E-2</v>
      </c>
      <c r="AT66">
        <f t="shared" si="47"/>
        <v>-7.377302165548839E-3</v>
      </c>
      <c r="AU66">
        <f t="shared" si="48"/>
        <v>-1.8669672245593762E-2</v>
      </c>
      <c r="AW66">
        <v>63</v>
      </c>
      <c r="AX66">
        <f>IF(Z66&gt;0, (R66*SUMPRODUCT(K66:$K$98, X66:$X$98)-K66*$AZ$3)/Z66, 0)</f>
        <v>-173177244926.81268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-517298502099.23029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-72.794580497676918</v>
      </c>
      <c r="AC67">
        <f t="shared" ref="AC67:AC79" si="64">S67*Z67</f>
        <v>-64.995161654770939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-1.4525017558154879E-4</v>
      </c>
      <c r="AI67">
        <f t="shared" ref="AI67:AI79" si="69">SUM(AE67:AH67)</f>
        <v>-1.4525645775338874E-4</v>
      </c>
      <c r="AJ67">
        <f t="shared" ref="AJ67:AJ79" si="70">AB67-AC67</f>
        <v>-7.799418842905979</v>
      </c>
      <c r="AK67">
        <f t="shared" si="61"/>
        <v>-5.0956206348373847</v>
      </c>
      <c r="AL67">
        <f t="shared" ref="AL67:AL79" si="71">SUM(AI67:AK67)</f>
        <v>-12.895184734201116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-7.2506052398070996E-12</v>
      </c>
      <c r="AQ67">
        <f t="shared" ref="AQ67:AQ79" si="75">AH67*$K67</f>
        <v>-1.6764133662444805E-7</v>
      </c>
      <c r="AR67">
        <f t="shared" ref="AR67:AR79" si="76">AI67*$K67</f>
        <v>-1.6764858722968784E-7</v>
      </c>
      <c r="AS67">
        <f t="shared" ref="AS67:AS79" si="77">AJ67*$K67</f>
        <v>-9.0017447103503349E-3</v>
      </c>
      <c r="AT67">
        <f t="shared" ref="AT67:AT79" si="78">AK67*$K67</f>
        <v>-5.881140251535584E-3</v>
      </c>
      <c r="AU67">
        <f t="shared" ref="AU67:AU79" si="79">AL67*$K67</f>
        <v>-1.4883052610473149E-2</v>
      </c>
      <c r="AW67">
        <v>64</v>
      </c>
      <c r="AX67">
        <f>IF(Z67&gt;0, (R67*SUMPRODUCT(K67:$K$98, X67:$X$98)-K67*$AZ$3)/Z67, 0)</f>
        <v>-517298502099.23029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500000</v>
      </c>
      <c r="S68">
        <f t="shared" si="63"/>
        <v>-1631245358054.2783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-64.995161654770939</v>
      </c>
      <c r="AC68">
        <f t="shared" si="64"/>
        <v>-58.031394477727446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-4.4406049992718517E-5</v>
      </c>
      <c r="AI68">
        <f t="shared" si="69"/>
        <v>-4.44078287378408E-5</v>
      </c>
      <c r="AJ68">
        <f t="shared" si="70"/>
        <v>-6.9637671770434935</v>
      </c>
      <c r="AK68">
        <f t="shared" si="61"/>
        <v>-4.5496613158339665</v>
      </c>
      <c r="AL68">
        <f t="shared" si="71"/>
        <v>-11.513472900706198</v>
      </c>
      <c r="AN68">
        <f t="shared" si="72"/>
        <v>0</v>
      </c>
      <c r="AO68">
        <f t="shared" si="73"/>
        <v>0</v>
      </c>
      <c r="AP68">
        <f t="shared" si="74"/>
        <v>-1.8329902222388808E-12</v>
      </c>
      <c r="AQ68">
        <f t="shared" si="75"/>
        <v>-4.5760269093763223E-8</v>
      </c>
      <c r="AR68">
        <f t="shared" si="76"/>
        <v>-4.5762102083985463E-8</v>
      </c>
      <c r="AS68">
        <f t="shared" si="77"/>
        <v>-7.1761361341546714E-3</v>
      </c>
      <c r="AT68">
        <f t="shared" si="78"/>
        <v>-4.688409037331304E-3</v>
      </c>
      <c r="AU68">
        <f t="shared" si="79"/>
        <v>-1.1864590933588059E-2</v>
      </c>
      <c r="AW68">
        <v>65</v>
      </c>
      <c r="AX68">
        <f>IF(Z68&gt;0, (R68*SUMPRODUCT(K68:$K$98, X68:$X$98)-K68*$AZ$3)/Z68, 0)</f>
        <v>-1631245358054.2783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500000</v>
      </c>
      <c r="S69">
        <f t="shared" si="63"/>
        <v>-5445773939926.7197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-58.031394477727446</v>
      </c>
      <c r="AC69">
        <f t="shared" si="64"/>
        <v>-51.813745108590531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-1.2852333233354815E-5</v>
      </c>
      <c r="AI69">
        <f t="shared" si="69"/>
        <v>-1.285280895770254E-5</v>
      </c>
      <c r="AJ69">
        <f t="shared" si="70"/>
        <v>-6.2176493691369146</v>
      </c>
      <c r="AK69">
        <f t="shared" si="61"/>
        <v>-4.0621976134409215</v>
      </c>
      <c r="AL69">
        <f t="shared" si="71"/>
        <v>-10.279859835386794</v>
      </c>
      <c r="AN69">
        <f t="shared" si="72"/>
        <v>0</v>
      </c>
      <c r="AO69">
        <f t="shared" si="73"/>
        <v>0</v>
      </c>
      <c r="AP69">
        <f t="shared" si="74"/>
        <v>-4.3770729297989224E-13</v>
      </c>
      <c r="AQ69">
        <f t="shared" si="75"/>
        <v>-1.1825251356062613E-8</v>
      </c>
      <c r="AR69">
        <f t="shared" si="76"/>
        <v>-1.1825689063355594E-8</v>
      </c>
      <c r="AS69">
        <f t="shared" si="77"/>
        <v>-5.7207718862356339E-3</v>
      </c>
      <c r="AT69">
        <f t="shared" si="78"/>
        <v>-3.7375709892325682E-3</v>
      </c>
      <c r="AU69">
        <f t="shared" si="79"/>
        <v>-9.4583547011572663E-3</v>
      </c>
      <c r="AW69">
        <v>66</v>
      </c>
      <c r="AX69">
        <f>IF(Z69&gt;0, (R69*SUMPRODUCT(K69:$K$98, X69:$X$98)-K69*$AZ$3)/Z69, 0)</f>
        <v>-5445773939926.7197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500000</v>
      </c>
      <c r="S70">
        <f t="shared" si="63"/>
        <v>-19509222837685.477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-51.813745108590531</v>
      </c>
      <c r="AC70">
        <f t="shared" si="64"/>
        <v>-46.262272428543312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-3.5240197017389637E-6</v>
      </c>
      <c r="AI70">
        <f t="shared" si="69"/>
        <v>-3.5241382668730377E-6</v>
      </c>
      <c r="AJ70">
        <f t="shared" si="70"/>
        <v>-5.5514726800472189</v>
      </c>
      <c r="AK70">
        <f t="shared" si="61"/>
        <v>-3.6269621576013376</v>
      </c>
      <c r="AL70">
        <f t="shared" si="71"/>
        <v>-9.1784383617868226</v>
      </c>
      <c r="AN70">
        <f t="shared" si="72"/>
        <v>0</v>
      </c>
      <c r="AO70">
        <f t="shared" si="73"/>
        <v>0</v>
      </c>
      <c r="AP70">
        <f t="shared" si="74"/>
        <v>-9.7401888534838462E-14</v>
      </c>
      <c r="AQ70">
        <f t="shared" si="75"/>
        <v>-2.8950009365274483E-9</v>
      </c>
      <c r="AR70">
        <f t="shared" si="76"/>
        <v>-2.8950983384159832E-9</v>
      </c>
      <c r="AS70">
        <f t="shared" si="77"/>
        <v>-4.5605643464230877E-3</v>
      </c>
      <c r="AT70">
        <f t="shared" si="78"/>
        <v>-2.9795687117822088E-3</v>
      </c>
      <c r="AU70">
        <f t="shared" si="79"/>
        <v>-7.5401359533036347E-3</v>
      </c>
      <c r="AW70">
        <v>67</v>
      </c>
      <c r="AX70">
        <f>IF(Z70&gt;0, (R70*SUMPRODUCT(K70:$K$98, X70:$X$98)-K70*$AZ$3)/Z70, 0)</f>
        <v>-19509222837685.477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500000</v>
      </c>
      <c r="S71">
        <f t="shared" si="63"/>
        <v>-75370475761963.141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-46.262272428543312</v>
      </c>
      <c r="AC71">
        <f t="shared" si="64"/>
        <v>-41.305600385123611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-8.9977771408144147E-7</v>
      </c>
      <c r="AI71">
        <f t="shared" si="69"/>
        <v>-8.9980511579276648E-7</v>
      </c>
      <c r="AJ71">
        <f t="shared" si="70"/>
        <v>-4.9566720434197009</v>
      </c>
      <c r="AK71">
        <f t="shared" si="61"/>
        <v>-3.2383590699980322</v>
      </c>
      <c r="AL71">
        <f t="shared" si="71"/>
        <v>-8.1950320132228498</v>
      </c>
      <c r="AN71">
        <f t="shared" si="72"/>
        <v>0</v>
      </c>
      <c r="AO71">
        <f t="shared" si="73"/>
        <v>0</v>
      </c>
      <c r="AP71">
        <f t="shared" si="74"/>
        <v>-2.0098796124864911E-14</v>
      </c>
      <c r="AQ71">
        <f t="shared" si="75"/>
        <v>-6.5997516062179805E-10</v>
      </c>
      <c r="AR71">
        <f t="shared" si="76"/>
        <v>-6.599952594179229E-10</v>
      </c>
      <c r="AS71">
        <f t="shared" si="77"/>
        <v>-3.635653980766854E-3</v>
      </c>
      <c r="AT71">
        <f t="shared" si="78"/>
        <v>-2.3752939352969576E-3</v>
      </c>
      <c r="AU71">
        <f t="shared" si="79"/>
        <v>-6.0109485760590714E-3</v>
      </c>
      <c r="AW71">
        <v>68</v>
      </c>
      <c r="AX71">
        <f>IF(Z71&gt;0, (R71*SUMPRODUCT(K71:$K$98, X71:$X$98)-K71*$AZ$3)/Z71, 0)</f>
        <v>-75370475761963.141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500000</v>
      </c>
      <c r="S72">
        <f t="shared" si="63"/>
        <v>-315772115260049.44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-41.305600385123611</v>
      </c>
      <c r="AC72">
        <f t="shared" si="64"/>
        <v>-36.880000344431153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-2.1288039827741822E-7</v>
      </c>
      <c r="AI72">
        <f t="shared" si="69"/>
        <v>-2.1288623793180221E-7</v>
      </c>
      <c r="AJ72">
        <f t="shared" si="70"/>
        <v>-4.4256000406924585</v>
      </c>
      <c r="AK72">
        <f t="shared" ref="AK72:AK79" si="92">G72*SUM(AB72:AB72, AE72:AF72)</f>
        <v>-2.8913920269586533</v>
      </c>
      <c r="AL72">
        <f t="shared" si="71"/>
        <v>-7.3169922805373488</v>
      </c>
      <c r="AN72">
        <f t="shared" si="72"/>
        <v>0</v>
      </c>
      <c r="AO72">
        <f t="shared" si="73"/>
        <v>0</v>
      </c>
      <c r="AP72">
        <f t="shared" si="74"/>
        <v>-3.8243838884329082E-15</v>
      </c>
      <c r="AQ72">
        <f t="shared" si="75"/>
        <v>-1.3941516257653039E-10</v>
      </c>
      <c r="AR72">
        <f t="shared" si="76"/>
        <v>-1.3941898696041882E-10</v>
      </c>
      <c r="AS72">
        <f t="shared" si="77"/>
        <v>-2.8983210956219255E-3</v>
      </c>
      <c r="AT72">
        <f t="shared" si="78"/>
        <v>-1.8935697827172121E-3</v>
      </c>
      <c r="AU72">
        <f t="shared" si="79"/>
        <v>-4.7918910177581243E-3</v>
      </c>
      <c r="AW72">
        <v>69</v>
      </c>
      <c r="AX72">
        <f>IF(Z72&gt;0, (R72*SUMPRODUCT(K72:$K$98, X72:$X$98)-K72*$AZ$3)/Z72, 0)</f>
        <v>-315772115260049.44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500000</v>
      </c>
      <c r="S73">
        <f t="shared" si="63"/>
        <v>-1443929782015038.3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-36.880000344431153</v>
      </c>
      <c r="AC73">
        <f t="shared" si="64"/>
        <v>-32.928571736220199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-4.6410163912155288E-8</v>
      </c>
      <c r="AI73">
        <f t="shared" si="69"/>
        <v>-4.6411304153604226E-8</v>
      </c>
      <c r="AJ73">
        <f t="shared" si="70"/>
        <v>-3.9514286082109535</v>
      </c>
      <c r="AK73">
        <f t="shared" si="92"/>
        <v>-2.5816000241101809</v>
      </c>
      <c r="AL73">
        <f t="shared" si="71"/>
        <v>-6.533028678732439</v>
      </c>
      <c r="AN73">
        <f t="shared" si="72"/>
        <v>0</v>
      </c>
      <c r="AO73">
        <f t="shared" si="73"/>
        <v>0</v>
      </c>
      <c r="AP73">
        <f t="shared" si="74"/>
        <v>-6.6673482029386292E-16</v>
      </c>
      <c r="AQ73">
        <f t="shared" si="75"/>
        <v>-2.7137473668030822E-11</v>
      </c>
      <c r="AR73">
        <f t="shared" si="76"/>
        <v>-2.7138140402851116E-11</v>
      </c>
      <c r="AS73">
        <f t="shared" si="77"/>
        <v>-2.3105238328697941E-3</v>
      </c>
      <c r="AT73">
        <f t="shared" si="78"/>
        <v>-1.5095422375211401E-3</v>
      </c>
      <c r="AU73">
        <f t="shared" si="79"/>
        <v>-3.8200660975290747E-3</v>
      </c>
      <c r="AW73">
        <v>70</v>
      </c>
      <c r="AX73">
        <f>IF(Z73&gt;0, (R73*SUMPRODUCT(K73:$K$98, X73:$X$98)-K73*$AZ$3)/Z73, 0)</f>
        <v>-1443929782015038.3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500000</v>
      </c>
      <c r="S74">
        <f t="shared" si="63"/>
        <v>-7260375381721527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-32.928571736220199</v>
      </c>
      <c r="AC74">
        <f t="shared" si="64"/>
        <v>-29.400510478791649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-9.26366648842603E-9</v>
      </c>
      <c r="AI74">
        <f t="shared" si="69"/>
        <v>-9.2638689608116376E-9</v>
      </c>
      <c r="AJ74">
        <f t="shared" si="70"/>
        <v>-3.5280612574285506</v>
      </c>
      <c r="AK74">
        <f t="shared" si="92"/>
        <v>-2.3050000215354141</v>
      </c>
      <c r="AL74">
        <f t="shared" si="71"/>
        <v>-5.8330612882278334</v>
      </c>
      <c r="AN74">
        <f t="shared" si="72"/>
        <v>0</v>
      </c>
      <c r="AO74">
        <f t="shared" si="73"/>
        <v>0</v>
      </c>
      <c r="AP74">
        <f t="shared" si="74"/>
        <v>-1.0570708335327828E-16</v>
      </c>
      <c r="AQ74">
        <f t="shared" si="75"/>
        <v>-4.836388738707612E-12</v>
      </c>
      <c r="AR74">
        <f t="shared" si="76"/>
        <v>-4.836494445790966E-12</v>
      </c>
      <c r="AS74">
        <f t="shared" si="77"/>
        <v>-1.8419354535503373E-3</v>
      </c>
      <c r="AT74">
        <f t="shared" si="78"/>
        <v>-1.2033978296609417E-3</v>
      </c>
      <c r="AU74">
        <f t="shared" si="79"/>
        <v>-3.0453332880477735E-3</v>
      </c>
      <c r="AW74">
        <v>71</v>
      </c>
      <c r="AX74">
        <f>IF(Z74&gt;0, (R74*SUMPRODUCT(K74:$K$98, X74:$X$98)-K74*$AZ$3)/Z74, 0)</f>
        <v>-7260375381721527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500000</v>
      </c>
      <c r="S75">
        <f t="shared" si="63"/>
        <v>-4.0522839477372568E+16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-29.400510478791649</v>
      </c>
      <c r="AC75">
        <f t="shared" si="64"/>
        <v>-26.25045578463962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-1.6805795742222985E-9</v>
      </c>
      <c r="AI75">
        <f t="shared" si="69"/>
        <v>-1.6806119639266273E-9</v>
      </c>
      <c r="AJ75">
        <f t="shared" si="70"/>
        <v>-3.1500546941520291</v>
      </c>
      <c r="AK75">
        <f t="shared" si="92"/>
        <v>-2.0580357335154158</v>
      </c>
      <c r="AL75">
        <f t="shared" si="71"/>
        <v>-5.208090429348057</v>
      </c>
      <c r="AN75">
        <f t="shared" si="72"/>
        <v>0</v>
      </c>
      <c r="AO75">
        <f t="shared" si="73"/>
        <v>0</v>
      </c>
      <c r="AP75">
        <f t="shared" si="74"/>
        <v>-1.5098272206525847E-17</v>
      </c>
      <c r="AQ75">
        <f t="shared" si="75"/>
        <v>-7.8339238971818339E-13</v>
      </c>
      <c r="AR75">
        <f t="shared" si="76"/>
        <v>-7.8340748799038992E-13</v>
      </c>
      <c r="AS75">
        <f t="shared" si="77"/>
        <v>-1.4683796664235315E-3</v>
      </c>
      <c r="AT75">
        <f t="shared" si="78"/>
        <v>-9.5934138206465905E-4</v>
      </c>
      <c r="AU75">
        <f t="shared" si="79"/>
        <v>-2.427721049271598E-3</v>
      </c>
      <c r="AW75">
        <v>72</v>
      </c>
      <c r="AX75">
        <f>IF(Z75&gt;0, (R75*SUMPRODUCT(K75:$K$98, X75:$X$98)-K75*$AZ$3)/Z75, 0)</f>
        <v>-4.0522839477372568E+16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500000</v>
      </c>
      <c r="S76">
        <f t="shared" si="63"/>
        <v>-2.5412933794643293E+17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-26.25045578463962</v>
      </c>
      <c r="AC76">
        <f t="shared" si="64"/>
        <v>-23.437906950571776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-2.7454394227026041E-10</v>
      </c>
      <c r="AI76">
        <f t="shared" si="69"/>
        <v>-2.7454855368331879E-10</v>
      </c>
      <c r="AJ76">
        <f t="shared" si="70"/>
        <v>-2.8125488340678437</v>
      </c>
      <c r="AK76">
        <f t="shared" si="92"/>
        <v>-1.8375319049247736</v>
      </c>
      <c r="AL76">
        <f t="shared" si="71"/>
        <v>-4.6500807392671657</v>
      </c>
      <c r="AN76">
        <f t="shared" si="72"/>
        <v>0</v>
      </c>
      <c r="AO76">
        <f t="shared" si="73"/>
        <v>0</v>
      </c>
      <c r="AP76">
        <f t="shared" si="74"/>
        <v>-1.9192708613362697E-18</v>
      </c>
      <c r="AQ76">
        <f t="shared" si="75"/>
        <v>-1.1426523321217826E-13</v>
      </c>
      <c r="AR76">
        <f t="shared" si="76"/>
        <v>-1.1426715248303959E-13</v>
      </c>
      <c r="AS76">
        <f t="shared" si="77"/>
        <v>-1.170583279994719E-3</v>
      </c>
      <c r="AT76">
        <f t="shared" si="78"/>
        <v>-7.6478107626340333E-4</v>
      </c>
      <c r="AU76">
        <f t="shared" si="79"/>
        <v>-1.9353643563723895E-3</v>
      </c>
      <c r="AW76">
        <v>73</v>
      </c>
      <c r="AX76">
        <f>IF(Z76&gt;0, (R76*SUMPRODUCT(K76:$K$98, X76:$X$98)-K76*$AZ$3)/Z76, 0)</f>
        <v>-2.5412933794643293E+17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500000</v>
      </c>
      <c r="S77">
        <f t="shared" si="63"/>
        <v>-1.818496948255446E+18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-23.437906950571776</v>
      </c>
      <c r="AC77">
        <f t="shared" si="64"/>
        <v>-20.926702634439181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-3.9899143319129216E-11</v>
      </c>
      <c r="AI77">
        <f t="shared" si="69"/>
        <v>-3.9899718703725119E-11</v>
      </c>
      <c r="AJ77">
        <f t="shared" si="70"/>
        <v>-2.511204316132595</v>
      </c>
      <c r="AK77">
        <f t="shared" si="92"/>
        <v>-1.6406534865400244</v>
      </c>
      <c r="AL77">
        <f t="shared" si="71"/>
        <v>-4.1518578027125193</v>
      </c>
      <c r="AN77">
        <f t="shared" si="72"/>
        <v>0</v>
      </c>
      <c r="AO77">
        <f t="shared" si="73"/>
        <v>0</v>
      </c>
      <c r="AP77">
        <f t="shared" si="74"/>
        <v>-2.1381710888372182E-19</v>
      </c>
      <c r="AQ77">
        <f t="shared" si="75"/>
        <v>-1.482681241761731E-14</v>
      </c>
      <c r="AR77">
        <f t="shared" si="76"/>
        <v>-1.4827026234726194E-14</v>
      </c>
      <c r="AS77">
        <f t="shared" si="77"/>
        <v>-9.3318182397560167E-4</v>
      </c>
      <c r="AT77">
        <f t="shared" si="78"/>
        <v>-6.0967879166408292E-4</v>
      </c>
      <c r="AU77">
        <f t="shared" si="79"/>
        <v>-1.5428606156545116E-3</v>
      </c>
      <c r="AW77">
        <v>74</v>
      </c>
      <c r="AX77">
        <f>IF(Z77&gt;0, (R77*SUMPRODUCT(K77:$K$98, X77:$X$98)-K77*$AZ$3)/Z77, 0)</f>
        <v>-1.818496948255446E+18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500000</v>
      </c>
      <c r="S78">
        <f t="shared" si="63"/>
        <v>-1.5149560170061947E+19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-20.926702634439181</v>
      </c>
      <c r="AC78">
        <f t="shared" si="64"/>
        <v>-18.684555923606425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-5.0796375857920188E-12</v>
      </c>
      <c r="AI78">
        <f t="shared" si="69"/>
        <v>-5.079699252783383E-12</v>
      </c>
      <c r="AJ78">
        <f t="shared" si="70"/>
        <v>-2.2421467108327562</v>
      </c>
      <c r="AK78">
        <f t="shared" si="92"/>
        <v>-1.4648691844107429</v>
      </c>
      <c r="AL78">
        <f t="shared" si="71"/>
        <v>-3.7070158952485786</v>
      </c>
      <c r="AN78">
        <f t="shared" si="72"/>
        <v>0</v>
      </c>
      <c r="AO78">
        <f t="shared" si="73"/>
        <v>0</v>
      </c>
      <c r="AP78">
        <f t="shared" si="74"/>
        <v>-2.0460628019457815E-20</v>
      </c>
      <c r="AQ78">
        <f t="shared" si="75"/>
        <v>-1.685384235831177E-15</v>
      </c>
      <c r="AR78">
        <f t="shared" si="76"/>
        <v>-1.6854046964591963E-15</v>
      </c>
      <c r="AS78">
        <f t="shared" si="77"/>
        <v>-7.4392683671527086E-4</v>
      </c>
      <c r="AT78">
        <f t="shared" si="78"/>
        <v>-4.8603219998731318E-4</v>
      </c>
      <c r="AU78">
        <f t="shared" si="79"/>
        <v>-1.2299590367042693E-3</v>
      </c>
      <c r="AW78">
        <v>75</v>
      </c>
      <c r="AX78">
        <f>IF(Z78&gt;0, (R78*SUMPRODUCT(K78:$K$98, X78:$X$98)-K78*$AZ$3)/Z78, 0)</f>
        <v>-1.5149560170061947E+19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-18.684555923606425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-18.684555923606425</v>
      </c>
      <c r="AK79">
        <f t="shared" si="92"/>
        <v>-1.3079189146524499</v>
      </c>
      <c r="AL79">
        <f t="shared" si="71"/>
        <v>-19.992474838259493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-1.8268417874515904E-16</v>
      </c>
      <c r="AR79">
        <f t="shared" si="76"/>
        <v>-1.8268417874515904E-16</v>
      </c>
      <c r="AS79">
        <f t="shared" si="77"/>
        <v>-5.5351699160362776E-3</v>
      </c>
      <c r="AT79">
        <f t="shared" si="78"/>
        <v>-3.8746189412253949E-4</v>
      </c>
      <c r="AU79">
        <f t="shared" si="79"/>
        <v>-5.922631810159E-3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131178.88215467587</v>
      </c>
      <c r="AO81" s="6">
        <f t="shared" si="93"/>
        <v>-13117.888215467588</v>
      </c>
      <c r="AP81" s="6">
        <f t="shared" si="93"/>
        <v>-2953.6120241875983</v>
      </c>
      <c r="AQ81" s="6">
        <f t="shared" si="93"/>
        <v>-56314.026514302357</v>
      </c>
      <c r="AR81" s="6">
        <f t="shared" si="93"/>
        <v>58793.355400718319</v>
      </c>
      <c r="AS81" s="6">
        <f t="shared" si="93"/>
        <v>-8913.5623760948856</v>
      </c>
      <c r="AT81" s="6">
        <f t="shared" si="93"/>
        <v>4130.5061213635772</v>
      </c>
      <c r="AU81" s="6">
        <f t="shared" si="93"/>
        <v>54010.299145986944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267866.34726502048</v>
      </c>
      <c r="K3">
        <v>1</v>
      </c>
      <c r="L3" s="2">
        <v>0</v>
      </c>
      <c r="O3">
        <f>$C$3</f>
        <v>267866.34726502048</v>
      </c>
      <c r="P3" s="2">
        <f>O3*C5</f>
        <v>26786.634726502049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267866.34726502048</v>
      </c>
      <c r="AF3">
        <f t="shared" ref="AF3:AF34" si="4">-$Z3*P3</f>
        <v>-26786.634726502049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238559.80433451841</v>
      </c>
      <c r="AJ3">
        <f t="shared" ref="AJ3:AJ34" si="8">AB3-AC3</f>
        <v>0</v>
      </c>
      <c r="AL3">
        <f t="shared" ref="AL3:AL34" si="9">SUM(AI3:AK3)</f>
        <v>238559.80433451841</v>
      </c>
      <c r="AN3">
        <f t="shared" ref="AN3:AN34" si="10">AE3*$K3</f>
        <v>267866.34726502048</v>
      </c>
      <c r="AO3">
        <f t="shared" ref="AO3:AO34" si="11">AF3*$K3</f>
        <v>-26786.634726502049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238559.80433451841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238559.80433451841</v>
      </c>
      <c r="AW3">
        <v>0</v>
      </c>
      <c r="AX3">
        <f>IF(Z3&gt;0, (R3*SUMPRODUCT(K3:$K$98, X3:$X$98)-K3*$AZ$3)/Z3, 0)</f>
        <v>0</v>
      </c>
      <c r="AZ3">
        <f>C6*ABS(SUMPRODUCT(X4:X69, K4:K69))/1</f>
        <v>129971.36435809448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6543.6284693416965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6400.9475886568835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-6400.9475886568835</v>
      </c>
      <c r="AK4">
        <f>G4*SUM(AB4, AE4:AF4)</f>
        <v>0</v>
      </c>
      <c r="AL4">
        <f t="shared" si="9"/>
        <v>-12303.223088656883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-5611.5948849591168</v>
      </c>
      <c r="AR4">
        <f t="shared" si="14"/>
        <v>-5611.5948849591168</v>
      </c>
      <c r="AS4">
        <f t="shared" si="15"/>
        <v>-6085.7079184796376</v>
      </c>
      <c r="AT4">
        <f t="shared" si="16"/>
        <v>0</v>
      </c>
      <c r="AU4">
        <f t="shared" si="17"/>
        <v>-11697.302803438755</v>
      </c>
      <c r="AW4">
        <v>1</v>
      </c>
      <c r="AX4">
        <f>IF(Z4&gt;0, (R4*SUMPRODUCT(K4:$K$98, X4:$X$98)-K4*$AZ$3)/Z4, 0)</f>
        <v>6543.6284693416965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500000</v>
      </c>
      <c r="S5">
        <f t="shared" si="1"/>
        <v>7466.801562342549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6400.9475886568835</v>
      </c>
      <c r="AC5">
        <f t="shared" si="2"/>
        <v>7131.4071076693945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-6665.7915909748235</v>
      </c>
      <c r="AI5">
        <f t="shared" si="7"/>
        <v>-6713.5456865412261</v>
      </c>
      <c r="AJ5">
        <f t="shared" si="8"/>
        <v>-730.45951901251101</v>
      </c>
      <c r="AK5">
        <f>G5*SUM(AB5, AE5:AF5)</f>
        <v>26.243885113493224</v>
      </c>
      <c r="AL5">
        <f t="shared" si="9"/>
        <v>-7417.7613204402442</v>
      </c>
      <c r="AN5">
        <f t="shared" si="10"/>
        <v>0</v>
      </c>
      <c r="AO5">
        <f t="shared" si="11"/>
        <v>0</v>
      </c>
      <c r="AP5">
        <f t="shared" si="12"/>
        <v>-43.072060119869604</v>
      </c>
      <c r="AQ5">
        <f t="shared" si="13"/>
        <v>-6012.2461277433376</v>
      </c>
      <c r="AR5">
        <f t="shared" si="14"/>
        <v>-6055.3181878632076</v>
      </c>
      <c r="AS5">
        <f t="shared" si="15"/>
        <v>-658.84184267062813</v>
      </c>
      <c r="AT5">
        <f t="shared" si="16"/>
        <v>23.670811560351499</v>
      </c>
      <c r="AU5">
        <f t="shared" si="17"/>
        <v>-6690.4892189734846</v>
      </c>
      <c r="AW5">
        <v>2</v>
      </c>
      <c r="AX5">
        <f>IF(Z5&gt;0, (R5*SUMPRODUCT(K5:$K$98, X5:$X$98)-K5*$AZ$3)/Z5, 0)</f>
        <v>7466.801562342549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500000</v>
      </c>
      <c r="S6">
        <f t="shared" si="1"/>
        <v>8006.1752920341833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7131.4071076693945</v>
      </c>
      <c r="AC6">
        <f t="shared" si="2"/>
        <v>7451.3334244138823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-7416.4154289913367</v>
      </c>
      <c r="AI6">
        <f t="shared" si="7"/>
        <v>-7462.9503420591764</v>
      </c>
      <c r="AJ6">
        <f t="shared" si="8"/>
        <v>-319.92631674448785</v>
      </c>
      <c r="AK6">
        <f>G6*SUM(AB6, AE6:AF6)</f>
        <v>50.632990464452703</v>
      </c>
      <c r="AL6">
        <f t="shared" si="9"/>
        <v>-7732.2436683392116</v>
      </c>
      <c r="AN6">
        <f t="shared" si="10"/>
        <v>0</v>
      </c>
      <c r="AO6">
        <f t="shared" si="11"/>
        <v>0</v>
      </c>
      <c r="AP6">
        <f t="shared" si="12"/>
        <v>-39.705242635670807</v>
      </c>
      <c r="AQ6">
        <f t="shared" si="13"/>
        <v>-6327.9493756816428</v>
      </c>
      <c r="AR6">
        <f t="shared" si="14"/>
        <v>-6367.6546183173132</v>
      </c>
      <c r="AS6">
        <f t="shared" si="15"/>
        <v>-272.97251019590561</v>
      </c>
      <c r="AT6">
        <f t="shared" si="16"/>
        <v>43.201868000267105</v>
      </c>
      <c r="AU6">
        <f t="shared" si="17"/>
        <v>-6597.4252605129523</v>
      </c>
      <c r="AW6">
        <v>3</v>
      </c>
      <c r="AX6">
        <f>IF(Z6&gt;0, (R6*SUMPRODUCT(K6:$K$98, X6:$X$98)-K6*$AZ$3)/Z6, 0)</f>
        <v>8006.1752920341833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500000</v>
      </c>
      <c r="S7">
        <f t="shared" si="1"/>
        <v>8589.9006226907604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7451.3334244138823</v>
      </c>
      <c r="AC7">
        <f t="shared" si="2"/>
        <v>7774.2365745438583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-8173.7234598163486</v>
      </c>
      <c r="AI7">
        <f t="shared" si="7"/>
        <v>-8218.9756514075289</v>
      </c>
      <c r="AJ7">
        <f t="shared" si="8"/>
        <v>-322.90315012997598</v>
      </c>
      <c r="AK7">
        <f>G7*SUM(AB7, AE7:AF7)</f>
        <v>102.82840125691158</v>
      </c>
      <c r="AL7">
        <f t="shared" si="9"/>
        <v>-8439.0504002805937</v>
      </c>
      <c r="AN7">
        <f t="shared" si="10"/>
        <v>0</v>
      </c>
      <c r="AO7">
        <f t="shared" si="11"/>
        <v>0</v>
      </c>
      <c r="AP7">
        <f t="shared" si="12"/>
        <v>-36.295148578236898</v>
      </c>
      <c r="AQ7">
        <f t="shared" si="13"/>
        <v>-6555.8483905403127</v>
      </c>
      <c r="AR7">
        <f t="shared" si="14"/>
        <v>-6592.1435391185505</v>
      </c>
      <c r="AS7">
        <f t="shared" si="15"/>
        <v>-258.9889549710266</v>
      </c>
      <c r="AT7">
        <f t="shared" si="16"/>
        <v>82.474946968306639</v>
      </c>
      <c r="AU7">
        <f t="shared" si="17"/>
        <v>-6768.6575471212709</v>
      </c>
      <c r="AW7">
        <v>4</v>
      </c>
      <c r="AX7">
        <f>IF(Z7&gt;0, (R7*SUMPRODUCT(K7:$K$98, X7:$X$98)-K7*$AZ$3)/Z7, 0)</f>
        <v>8589.9006226907604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500000</v>
      </c>
      <c r="S8">
        <f t="shared" si="1"/>
        <v>9320.0654120500112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7774.2365745438583</v>
      </c>
      <c r="AC8">
        <f t="shared" si="2"/>
        <v>8183.6421570288658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-8963.1816848440048</v>
      </c>
      <c r="AI8">
        <f t="shared" si="7"/>
        <v>-9007.0850363507889</v>
      </c>
      <c r="AJ8">
        <f t="shared" si="8"/>
        <v>-409.40558248500747</v>
      </c>
      <c r="AK8">
        <f t="shared" ref="AK8:AK39" si="30">G8*SUM(AB8:AB8, AE8:AF8)</f>
        <v>167.92351001014734</v>
      </c>
      <c r="AL8">
        <f t="shared" si="9"/>
        <v>-9248.5671088256495</v>
      </c>
      <c r="AN8">
        <f t="shared" si="10"/>
        <v>0</v>
      </c>
      <c r="AO8">
        <f t="shared" si="11"/>
        <v>0</v>
      </c>
      <c r="AP8">
        <f t="shared" si="12"/>
        <v>-32.860482139160219</v>
      </c>
      <c r="AQ8">
        <f t="shared" si="13"/>
        <v>-6708.7013076748444</v>
      </c>
      <c r="AR8">
        <f t="shared" si="14"/>
        <v>-6741.5617898140054</v>
      </c>
      <c r="AS8">
        <f t="shared" si="15"/>
        <v>-306.42910778332089</v>
      </c>
      <c r="AT8">
        <f t="shared" si="16"/>
        <v>125.68624745154118</v>
      </c>
      <c r="AU8">
        <f t="shared" si="17"/>
        <v>-6922.3046501457857</v>
      </c>
      <c r="AW8">
        <v>5</v>
      </c>
      <c r="AX8">
        <f>IF(Z8&gt;0, (R8*SUMPRODUCT(K8:$K$98, X8:$X$98)-K8*$AZ$3)/Z8, 0)</f>
        <v>9320.0654120500112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500000</v>
      </c>
      <c r="S9">
        <f t="shared" si="1"/>
        <v>9456.9687163478775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8183.6421570288658</v>
      </c>
      <c r="AC9">
        <f t="shared" si="2"/>
        <v>8034.0661234571598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-9873.554235247404</v>
      </c>
      <c r="AI9">
        <f t="shared" si="7"/>
        <v>-9916.0311978155951</v>
      </c>
      <c r="AJ9">
        <f t="shared" si="8"/>
        <v>149.57603357170592</v>
      </c>
      <c r="AK9">
        <f t="shared" si="30"/>
        <v>182.49522010174371</v>
      </c>
      <c r="AL9">
        <f t="shared" si="9"/>
        <v>-9583.9599441421451</v>
      </c>
      <c r="AN9">
        <f t="shared" si="10"/>
        <v>0</v>
      </c>
      <c r="AO9">
        <f t="shared" si="11"/>
        <v>0</v>
      </c>
      <c r="AP9">
        <f t="shared" si="12"/>
        <v>-29.649228985450719</v>
      </c>
      <c r="AQ9">
        <f t="shared" si="13"/>
        <v>-6891.812707915743</v>
      </c>
      <c r="AR9">
        <f t="shared" si="14"/>
        <v>-6921.4619369011934</v>
      </c>
      <c r="AS9">
        <f t="shared" si="15"/>
        <v>104.40515992600757</v>
      </c>
      <c r="AT9">
        <f t="shared" si="16"/>
        <v>127.38299168309199</v>
      </c>
      <c r="AU9">
        <f t="shared" si="17"/>
        <v>-6689.6737852920942</v>
      </c>
      <c r="AW9">
        <v>6</v>
      </c>
      <c r="AX9">
        <f>IF(Z9&gt;0, (R9*SUMPRODUCT(K9:$K$98, X9:$X$98)-K9*$AZ$3)/Z9, 0)</f>
        <v>9456.9687163478775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500000</v>
      </c>
      <c r="S10">
        <f t="shared" si="1"/>
        <v>7095.3305164009535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8034.0661234571598</v>
      </c>
      <c r="AC10">
        <f t="shared" si="2"/>
        <v>5814.6882324232283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-10767.357810522921</v>
      </c>
      <c r="AI10">
        <f t="shared" si="7"/>
        <v>-10808.333267684377</v>
      </c>
      <c r="AJ10">
        <f t="shared" si="8"/>
        <v>2219.3778910339315</v>
      </c>
      <c r="AK10">
        <f t="shared" si="30"/>
        <v>34.546484330865788</v>
      </c>
      <c r="AL10">
        <f t="shared" si="9"/>
        <v>-8554.4088923195795</v>
      </c>
      <c r="AN10">
        <f t="shared" si="10"/>
        <v>0</v>
      </c>
      <c r="AO10">
        <f t="shared" si="11"/>
        <v>0</v>
      </c>
      <c r="AP10">
        <f t="shared" si="12"/>
        <v>-27.128110864851298</v>
      </c>
      <c r="AQ10">
        <f t="shared" si="13"/>
        <v>-7128.6105547139769</v>
      </c>
      <c r="AR10">
        <f t="shared" si="14"/>
        <v>-7155.7386655788277</v>
      </c>
      <c r="AS10">
        <f t="shared" si="15"/>
        <v>1469.355893742234</v>
      </c>
      <c r="AT10">
        <f t="shared" si="16"/>
        <v>22.871760850056745</v>
      </c>
      <c r="AU10">
        <f t="shared" si="17"/>
        <v>-5663.5110109865373</v>
      </c>
      <c r="AW10">
        <v>7</v>
      </c>
      <c r="AX10">
        <f>IF(Z10&gt;0, (R10*SUMPRODUCT(K10:$K$98, X10:$X$98)-K10*$AZ$3)/Z10, 0)</f>
        <v>7095.3305164009535</v>
      </c>
    </row>
    <row r="11" spans="1:52" x14ac:dyDescent="0.25">
      <c r="A11" t="s">
        <v>33</v>
      </c>
      <c r="C11" s="25">
        <f>AU71</f>
        <v>106351.87744276565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500000</v>
      </c>
      <c r="S11">
        <f t="shared" si="1"/>
        <v>3689.7901588120644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5814.6882324232283</v>
      </c>
      <c r="AC11">
        <f t="shared" si="2"/>
        <v>2908.3140830797929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-11554.115176778259</v>
      </c>
      <c r="AI11">
        <f t="shared" si="7"/>
        <v>-11593.525467850423</v>
      </c>
      <c r="AJ11">
        <f t="shared" si="8"/>
        <v>2906.3741493434354</v>
      </c>
      <c r="AK11">
        <f t="shared" si="30"/>
        <v>9.3035011718771656</v>
      </c>
      <c r="AL11">
        <f t="shared" si="9"/>
        <v>-8677.8478173351104</v>
      </c>
      <c r="AN11">
        <f t="shared" si="10"/>
        <v>0</v>
      </c>
      <c r="AO11">
        <f t="shared" si="11"/>
        <v>0</v>
      </c>
      <c r="AP11">
        <f t="shared" si="12"/>
        <v>-24.81160216349442</v>
      </c>
      <c r="AQ11">
        <f t="shared" si="13"/>
        <v>-7274.1434107270097</v>
      </c>
      <c r="AR11">
        <f t="shared" si="14"/>
        <v>-7298.9550128905039</v>
      </c>
      <c r="AS11">
        <f t="shared" si="15"/>
        <v>1829.7707824519814</v>
      </c>
      <c r="AT11">
        <f t="shared" si="16"/>
        <v>5.8572206275142698</v>
      </c>
      <c r="AU11">
        <f t="shared" si="17"/>
        <v>-5463.3270098110088</v>
      </c>
      <c r="AW11">
        <v>8</v>
      </c>
      <c r="AX11">
        <f>IF(Z11&gt;0, (R11*SUMPRODUCT(K11:$K$98, X11:$X$98)-K11*$AZ$3)/Z11, 0)</f>
        <v>3689.7901588120644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500000</v>
      </c>
      <c r="S12">
        <f t="shared" si="1"/>
        <v>1401.0801786850632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2908.3140830797929</v>
      </c>
      <c r="AC12">
        <f t="shared" si="2"/>
        <v>1058.6957626709773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-12347.756920795826</v>
      </c>
      <c r="AI12">
        <f t="shared" si="7"/>
        <v>-12385.538333265189</v>
      </c>
      <c r="AJ12">
        <f t="shared" si="8"/>
        <v>1849.6183204088156</v>
      </c>
      <c r="AK12">
        <f t="shared" si="30"/>
        <v>61.074595744675655</v>
      </c>
      <c r="AL12">
        <f t="shared" si="9"/>
        <v>-10474.845417111697</v>
      </c>
      <c r="AN12">
        <f t="shared" si="10"/>
        <v>0</v>
      </c>
      <c r="AO12">
        <f t="shared" si="11"/>
        <v>0</v>
      </c>
      <c r="AP12">
        <f t="shared" si="12"/>
        <v>-22.209249641627252</v>
      </c>
      <c r="AQ12">
        <f t="shared" si="13"/>
        <v>-7258.4479521633521</v>
      </c>
      <c r="AR12">
        <f t="shared" si="14"/>
        <v>-7280.6572018049792</v>
      </c>
      <c r="AS12">
        <f t="shared" si="15"/>
        <v>1087.2710238929701</v>
      </c>
      <c r="AT12">
        <f t="shared" si="16"/>
        <v>35.901806073420332</v>
      </c>
      <c r="AU12">
        <f t="shared" si="17"/>
        <v>-6157.4843718385882</v>
      </c>
      <c r="AW12">
        <v>9</v>
      </c>
      <c r="AX12">
        <f>IF(Z12&gt;0, (R12*SUMPRODUCT(K12:$K$98, X12:$X$98)-K12*$AZ$3)/Z12, 0)</f>
        <v>1401.0801786850632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500000</v>
      </c>
      <c r="S13">
        <f t="shared" si="1"/>
        <v>2751.3647437529071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1058.6957626709773</v>
      </c>
      <c r="AC13">
        <f t="shared" si="2"/>
        <v>1986.1508643077104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-13096.767950572232</v>
      </c>
      <c r="AI13">
        <f t="shared" si="7"/>
        <v>-13132.861872121844</v>
      </c>
      <c r="AJ13">
        <f t="shared" si="8"/>
        <v>-927.45510163673316</v>
      </c>
      <c r="AK13">
        <f t="shared" si="30"/>
        <v>74.108703386968415</v>
      </c>
      <c r="AL13">
        <f t="shared" si="9"/>
        <v>-13986.20827037161</v>
      </c>
      <c r="AN13">
        <f t="shared" si="10"/>
        <v>0</v>
      </c>
      <c r="AO13">
        <f t="shared" si="11"/>
        <v>0</v>
      </c>
      <c r="AP13">
        <f t="shared" si="12"/>
        <v>-18.94400253059716</v>
      </c>
      <c r="AQ13">
        <f t="shared" si="13"/>
        <v>-6873.8777762692771</v>
      </c>
      <c r="AR13">
        <f t="shared" si="14"/>
        <v>-6892.8217787998747</v>
      </c>
      <c r="AS13">
        <f t="shared" si="15"/>
        <v>-486.77758021586953</v>
      </c>
      <c r="AT13">
        <f t="shared" si="16"/>
        <v>38.896174320440352</v>
      </c>
      <c r="AU13">
        <f t="shared" si="17"/>
        <v>-7340.7031846953041</v>
      </c>
      <c r="AW13">
        <v>10</v>
      </c>
      <c r="AX13">
        <f>IF(Z13&gt;0, (R13*SUMPRODUCT(K13:$K$98, X13:$X$98)-K13*$AZ$3)/Z13, 0)</f>
        <v>2751.3647437529071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500000</v>
      </c>
      <c r="S14">
        <f t="shared" si="1"/>
        <v>3524.4036357987557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1986.1508643077104</v>
      </c>
      <c r="AC14">
        <f t="shared" si="2"/>
        <v>2421.1151003599298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-13851.131546649802</v>
      </c>
      <c r="AI14">
        <f t="shared" si="7"/>
        <v>-13885.479415829253</v>
      </c>
      <c r="AJ14">
        <f t="shared" si="8"/>
        <v>-434.96423605221935</v>
      </c>
      <c r="AK14">
        <f t="shared" si="30"/>
        <v>139.03056050153975</v>
      </c>
      <c r="AL14">
        <f t="shared" si="9"/>
        <v>-14181.413091379933</v>
      </c>
      <c r="AN14">
        <f t="shared" si="10"/>
        <v>0</v>
      </c>
      <c r="AO14">
        <f t="shared" si="11"/>
        <v>0</v>
      </c>
      <c r="AP14">
        <f t="shared" si="12"/>
        <v>-16.096055115188296</v>
      </c>
      <c r="AQ14">
        <f t="shared" si="13"/>
        <v>-6490.8997882168833</v>
      </c>
      <c r="AR14">
        <f t="shared" si="14"/>
        <v>-6506.9958433320726</v>
      </c>
      <c r="AS14">
        <f t="shared" si="15"/>
        <v>-203.83239146668475</v>
      </c>
      <c r="AT14">
        <f t="shared" si="16"/>
        <v>65.15232583531359</v>
      </c>
      <c r="AU14">
        <f t="shared" si="17"/>
        <v>-6645.6759089634434</v>
      </c>
      <c r="AW14">
        <v>11</v>
      </c>
      <c r="AX14">
        <f>IF(Z14&gt;0, (R14*SUMPRODUCT(K14:$K$98, X14:$X$98)-K14*$AZ$3)/Z14, 0)</f>
        <v>3524.4036357987557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500000</v>
      </c>
      <c r="S15">
        <f t="shared" si="1"/>
        <v>3773.8527398984575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2421.1151003599298</v>
      </c>
      <c r="AC15">
        <f t="shared" si="2"/>
        <v>2455.9671088587274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-14651.35803796949</v>
      </c>
      <c r="AI15">
        <f t="shared" si="7"/>
        <v>-14683.89729265335</v>
      </c>
      <c r="AJ15">
        <f t="shared" si="8"/>
        <v>-34.852008498797659</v>
      </c>
      <c r="AK15">
        <f t="shared" si="30"/>
        <v>169.47805702519511</v>
      </c>
      <c r="AL15">
        <f t="shared" si="9"/>
        <v>-14549.271244126952</v>
      </c>
      <c r="AN15">
        <f t="shared" si="10"/>
        <v>0</v>
      </c>
      <c r="AO15">
        <f t="shared" si="11"/>
        <v>0</v>
      </c>
      <c r="AP15">
        <f t="shared" si="12"/>
        <v>-13.614736136026803</v>
      </c>
      <c r="AQ15">
        <f t="shared" si="13"/>
        <v>-6130.2686757713727</v>
      </c>
      <c r="AR15">
        <f t="shared" si="14"/>
        <v>-6143.8834119073999</v>
      </c>
      <c r="AS15">
        <f t="shared" si="15"/>
        <v>-14.582414506164556</v>
      </c>
      <c r="AT15">
        <f t="shared" si="16"/>
        <v>70.911243962483496</v>
      </c>
      <c r="AU15">
        <f t="shared" si="17"/>
        <v>-6087.5545824510809</v>
      </c>
      <c r="AW15">
        <v>12</v>
      </c>
      <c r="AX15">
        <f>IF(Z15&gt;0, (R15*SUMPRODUCT(K15:$K$98, X15:$X$98)-K15*$AZ$3)/Z15, 0)</f>
        <v>3773.8527398984575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500000</v>
      </c>
      <c r="S16">
        <f t="shared" si="1"/>
        <v>3507.9452823121392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2455.9671088587274</v>
      </c>
      <c r="AC16">
        <f t="shared" si="2"/>
        <v>2152.2625372977418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-15368.936542177347</v>
      </c>
      <c r="AI16">
        <f t="shared" si="7"/>
        <v>-15399.61351066015</v>
      </c>
      <c r="AJ16">
        <f t="shared" si="8"/>
        <v>303.70457156098564</v>
      </c>
      <c r="AK16">
        <f t="shared" si="30"/>
        <v>171.91769762011094</v>
      </c>
      <c r="AL16">
        <f t="shared" si="9"/>
        <v>-14923.991241479054</v>
      </c>
      <c r="AN16">
        <f t="shared" si="10"/>
        <v>0</v>
      </c>
      <c r="AO16">
        <f t="shared" si="11"/>
        <v>0</v>
      </c>
      <c r="AP16">
        <f t="shared" si="12"/>
        <v>-11.460301548644006</v>
      </c>
      <c r="AQ16">
        <f t="shared" si="13"/>
        <v>-5741.5271445111457</v>
      </c>
      <c r="AR16">
        <f t="shared" si="14"/>
        <v>-5752.9874460597894</v>
      </c>
      <c r="AS16">
        <f t="shared" si="15"/>
        <v>113.45795050582527</v>
      </c>
      <c r="AT16">
        <f t="shared" si="16"/>
        <v>64.22501158742412</v>
      </c>
      <c r="AU16">
        <f t="shared" si="17"/>
        <v>-5575.3044839665399</v>
      </c>
      <c r="AW16">
        <v>13</v>
      </c>
      <c r="AX16">
        <f>IF(Z16&gt;0, (R16*SUMPRODUCT(K16:$K$98, X16:$X$98)-K16*$AZ$3)/Z16, 0)</f>
        <v>3507.9452823121392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500000</v>
      </c>
      <c r="S17">
        <f t="shared" si="1"/>
        <v>2803.101142528375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2152.2625372977418</v>
      </c>
      <c r="AC17">
        <f t="shared" si="2"/>
        <v>1613.0247715458606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-15980.516379384406</v>
      </c>
      <c r="AI17">
        <f t="shared" si="7"/>
        <v>-16009.288526544442</v>
      </c>
      <c r="AJ17">
        <f t="shared" si="8"/>
        <v>539.23776575188117</v>
      </c>
      <c r="AK17">
        <f t="shared" si="30"/>
        <v>150.65837761084194</v>
      </c>
      <c r="AL17">
        <f t="shared" si="9"/>
        <v>-15319.392383181719</v>
      </c>
      <c r="AN17">
        <f t="shared" si="10"/>
        <v>0</v>
      </c>
      <c r="AO17">
        <f t="shared" si="11"/>
        <v>0</v>
      </c>
      <c r="AP17">
        <f t="shared" si="12"/>
        <v>-9.5970521605537851</v>
      </c>
      <c r="AQ17">
        <f t="shared" si="13"/>
        <v>-5330.3581547975564</v>
      </c>
      <c r="AR17">
        <f t="shared" si="14"/>
        <v>-5339.9552069581105</v>
      </c>
      <c r="AS17">
        <f t="shared" si="15"/>
        <v>179.8646773240927</v>
      </c>
      <c r="AT17">
        <f t="shared" si="16"/>
        <v>50.252638439300306</v>
      </c>
      <c r="AU17">
        <f t="shared" si="17"/>
        <v>-5109.8378911947175</v>
      </c>
      <c r="AW17">
        <v>14</v>
      </c>
      <c r="AX17">
        <f>IF(Z17&gt;0, (R17*SUMPRODUCT(K17:$K$98, X17:$X$98)-K17*$AZ$3)/Z17, 0)</f>
        <v>2803.101142528375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500000</v>
      </c>
      <c r="S18">
        <f t="shared" si="1"/>
        <v>1728.7278392268911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1613.0247715458606</v>
      </c>
      <c r="AC18">
        <f t="shared" si="2"/>
        <v>927.56784778336441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-16563.783019203318</v>
      </c>
      <c r="AI18">
        <f t="shared" si="7"/>
        <v>-16590.611066589834</v>
      </c>
      <c r="AJ18">
        <f t="shared" si="8"/>
        <v>685.45692376249622</v>
      </c>
      <c r="AK18">
        <f t="shared" si="30"/>
        <v>112.91173400821026</v>
      </c>
      <c r="AL18">
        <f t="shared" si="9"/>
        <v>-15792.242408819127</v>
      </c>
      <c r="AN18">
        <f t="shared" si="10"/>
        <v>0</v>
      </c>
      <c r="AO18">
        <f t="shared" si="11"/>
        <v>0</v>
      </c>
      <c r="AP18">
        <f t="shared" si="12"/>
        <v>-7.9898131758573081</v>
      </c>
      <c r="AQ18">
        <f t="shared" si="13"/>
        <v>-4932.9543034648441</v>
      </c>
      <c r="AR18">
        <f t="shared" si="14"/>
        <v>-4940.9441166407014</v>
      </c>
      <c r="AS18">
        <f t="shared" si="15"/>
        <v>204.13981987048595</v>
      </c>
      <c r="AT18">
        <f t="shared" si="16"/>
        <v>33.626884845190908</v>
      </c>
      <c r="AU18">
        <f t="shared" si="17"/>
        <v>-4703.177411925024</v>
      </c>
      <c r="AW18">
        <v>15</v>
      </c>
      <c r="AX18">
        <f>IF(Z18&gt;0, (R18*SUMPRODUCT(K18:$K$98, X18:$X$98)-K18*$AZ$3)/Z18, 0)</f>
        <v>1728.7278392268911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500000</v>
      </c>
      <c r="S19">
        <f t="shared" si="1"/>
        <v>285.40982392776954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927.56784778336441</v>
      </c>
      <c r="AC19">
        <f t="shared" si="2"/>
        <v>141.84678631411225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-17100.990977806909</v>
      </c>
      <c r="AI19">
        <f t="shared" si="7"/>
        <v>-17125.840645621778</v>
      </c>
      <c r="AJ19">
        <f t="shared" si="8"/>
        <v>785.72106146925216</v>
      </c>
      <c r="AK19">
        <f t="shared" si="30"/>
        <v>64.929749344835514</v>
      </c>
      <c r="AL19">
        <f t="shared" si="9"/>
        <v>-16275.18983480769</v>
      </c>
      <c r="AN19">
        <f t="shared" si="10"/>
        <v>0</v>
      </c>
      <c r="AO19">
        <f t="shared" si="11"/>
        <v>0</v>
      </c>
      <c r="AP19">
        <f t="shared" si="12"/>
        <v>-6.6076970700019766</v>
      </c>
      <c r="AQ19">
        <f t="shared" si="13"/>
        <v>-4547.2707651474902</v>
      </c>
      <c r="AR19">
        <f t="shared" si="14"/>
        <v>-4553.8784622174926</v>
      </c>
      <c r="AS19">
        <f t="shared" si="15"/>
        <v>208.92861805591014</v>
      </c>
      <c r="AT19">
        <f t="shared" si="16"/>
        <v>17.265265584157934</v>
      </c>
      <c r="AU19">
        <f t="shared" si="17"/>
        <v>-4327.684578577424</v>
      </c>
      <c r="AW19">
        <v>16</v>
      </c>
      <c r="AX19">
        <f>IF(Z19&gt;0, (R19*SUMPRODUCT(K19:$K$98, X19:$X$98)-K19*$AZ$3)/Z19, 0)</f>
        <v>285.40982392776954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500000</v>
      </c>
      <c r="S20">
        <f t="shared" si="1"/>
        <v>-1537.8467749661891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141.84678631411225</v>
      </c>
      <c r="AC20">
        <f t="shared" si="2"/>
        <v>-702.53715562304205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-17595.861667724101</v>
      </c>
      <c r="AI20">
        <f t="shared" si="7"/>
        <v>-17618.703252694049</v>
      </c>
      <c r="AJ20">
        <f t="shared" si="8"/>
        <v>844.3839419371543</v>
      </c>
      <c r="AK20">
        <f t="shared" si="30"/>
        <v>9.929275041987859</v>
      </c>
      <c r="AL20">
        <f t="shared" si="9"/>
        <v>-16764.390035714907</v>
      </c>
      <c r="AN20">
        <f t="shared" si="10"/>
        <v>0</v>
      </c>
      <c r="AO20">
        <f t="shared" si="11"/>
        <v>0</v>
      </c>
      <c r="AP20">
        <f t="shared" si="12"/>
        <v>-5.4229768498230353</v>
      </c>
      <c r="AQ20">
        <f t="shared" si="13"/>
        <v>-4177.5538169656966</v>
      </c>
      <c r="AR20">
        <f t="shared" si="14"/>
        <v>-4182.9767938155192</v>
      </c>
      <c r="AS20">
        <f t="shared" si="15"/>
        <v>200.4709644935707</v>
      </c>
      <c r="AT20">
        <f t="shared" si="16"/>
        <v>2.3573770716466287</v>
      </c>
      <c r="AU20">
        <f t="shared" si="17"/>
        <v>-3980.1484522503019</v>
      </c>
      <c r="AW20">
        <v>17</v>
      </c>
      <c r="AX20">
        <f>IF(Z20&gt;0, (R20*SUMPRODUCT(K20:$K$98, X20:$X$98)-K20*$AZ$3)/Z20, 0)</f>
        <v>-1537.8467749661891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500000</v>
      </c>
      <c r="S21">
        <f t="shared" si="1"/>
        <v>-3781.783975834664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-702.53715562304205</v>
      </c>
      <c r="AC21">
        <f t="shared" si="2"/>
        <v>-1573.9420232937846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-18036.512663587109</v>
      </c>
      <c r="AI21">
        <f t="shared" si="7"/>
        <v>-18057.322181440999</v>
      </c>
      <c r="AJ21">
        <f t="shared" si="8"/>
        <v>871.40486767074253</v>
      </c>
      <c r="AK21">
        <f t="shared" si="30"/>
        <v>-49.177600893612947</v>
      </c>
      <c r="AL21">
        <f t="shared" si="9"/>
        <v>-17235.09491466387</v>
      </c>
      <c r="AN21">
        <f t="shared" si="10"/>
        <v>0</v>
      </c>
      <c r="AO21">
        <f t="shared" si="11"/>
        <v>0</v>
      </c>
      <c r="AP21">
        <f t="shared" si="12"/>
        <v>-4.4111874134585465</v>
      </c>
      <c r="AQ21">
        <f t="shared" si="13"/>
        <v>-3823.3676629574352</v>
      </c>
      <c r="AR21">
        <f t="shared" si="14"/>
        <v>-3827.7788503708935</v>
      </c>
      <c r="AS21">
        <f t="shared" si="15"/>
        <v>184.71981000641006</v>
      </c>
      <c r="AT21">
        <f t="shared" si="16"/>
        <v>-10.424634324020822</v>
      </c>
      <c r="AU21">
        <f t="shared" si="17"/>
        <v>-3653.4836746885044</v>
      </c>
      <c r="AW21">
        <v>18</v>
      </c>
      <c r="AX21">
        <f>IF(Z21&gt;0, (R21*SUMPRODUCT(K21:$K$98, X21:$X$98)-K21*$AZ$3)/Z21, 0)</f>
        <v>-3781.783975834664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500000</v>
      </c>
      <c r="S22">
        <f t="shared" si="1"/>
        <v>-6516.6596057218294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-1573.9420232937846</v>
      </c>
      <c r="AC22">
        <f t="shared" si="2"/>
        <v>-2445.3909815235784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-18388.116945937341</v>
      </c>
      <c r="AI22">
        <f t="shared" si="7"/>
        <v>-18406.879556918098</v>
      </c>
      <c r="AJ22">
        <f t="shared" si="8"/>
        <v>871.44895822979379</v>
      </c>
      <c r="AK22">
        <f t="shared" si="30"/>
        <v>-110.17594163056494</v>
      </c>
      <c r="AL22">
        <f t="shared" si="9"/>
        <v>-17645.60654031887</v>
      </c>
      <c r="AN22">
        <f t="shared" si="10"/>
        <v>0</v>
      </c>
      <c r="AO22">
        <f t="shared" si="11"/>
        <v>0</v>
      </c>
      <c r="AP22">
        <f t="shared" si="12"/>
        <v>-3.5511477584035553</v>
      </c>
      <c r="AQ22">
        <f t="shared" si="13"/>
        <v>-3480.2683027855196</v>
      </c>
      <c r="AR22">
        <f t="shared" si="14"/>
        <v>-3483.8194505439228</v>
      </c>
      <c r="AS22">
        <f t="shared" si="15"/>
        <v>164.93674669024199</v>
      </c>
      <c r="AT22">
        <f t="shared" si="16"/>
        <v>-20.852697343276365</v>
      </c>
      <c r="AU22">
        <f t="shared" si="17"/>
        <v>-3339.7354011969574</v>
      </c>
      <c r="AW22">
        <v>19</v>
      </c>
      <c r="AX22">
        <f>IF(Z22&gt;0, (R22*SUMPRODUCT(K22:$K$98, X22:$X$98)-K22*$AZ$3)/Z22, 0)</f>
        <v>-6516.6596057218294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500000</v>
      </c>
      <c r="S23">
        <f t="shared" si="1"/>
        <v>-9846.2649058258485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-2445.3909815235784</v>
      </c>
      <c r="AC23">
        <f t="shared" si="2"/>
        <v>-3290.0175836594208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-18680.527747361117</v>
      </c>
      <c r="AI23">
        <f t="shared" si="7"/>
        <v>-18697.234679457331</v>
      </c>
      <c r="AJ23">
        <f t="shared" si="8"/>
        <v>844.6266021358424</v>
      </c>
      <c r="AK23">
        <f t="shared" si="30"/>
        <v>-171.1773687066505</v>
      </c>
      <c r="AL23">
        <f t="shared" si="9"/>
        <v>-18023.785446028138</v>
      </c>
      <c r="AN23">
        <f t="shared" si="10"/>
        <v>0</v>
      </c>
      <c r="AO23">
        <f t="shared" si="11"/>
        <v>0</v>
      </c>
      <c r="AP23">
        <f t="shared" si="12"/>
        <v>-2.8232813140660302</v>
      </c>
      <c r="AQ23">
        <f t="shared" si="13"/>
        <v>-3156.7965095139812</v>
      </c>
      <c r="AR23">
        <f t="shared" si="14"/>
        <v>-3159.6197908280474</v>
      </c>
      <c r="AS23">
        <f t="shared" si="15"/>
        <v>142.73227959749346</v>
      </c>
      <c r="AT23">
        <f t="shared" si="16"/>
        <v>-28.927026438922592</v>
      </c>
      <c r="AU23">
        <f t="shared" si="17"/>
        <v>-3045.8145376694761</v>
      </c>
      <c r="AW23">
        <v>20</v>
      </c>
      <c r="AX23">
        <f>IF(Z23&gt;0, (R23*SUMPRODUCT(K23:$K$98, X23:$X$98)-K23*$AZ$3)/Z23, 0)</f>
        <v>-9846.2649058258485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500000</v>
      </c>
      <c r="S24">
        <f t="shared" si="1"/>
        <v>-13961.011181137512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-3290.0175836594208</v>
      </c>
      <c r="AC24">
        <f t="shared" si="2"/>
        <v>-4093.5625747361864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-18791.676378293385</v>
      </c>
      <c r="AI24">
        <f t="shared" si="7"/>
        <v>-18806.337073430808</v>
      </c>
      <c r="AJ24">
        <f t="shared" si="8"/>
        <v>803.54499107676565</v>
      </c>
      <c r="AK24">
        <f t="shared" si="30"/>
        <v>-230.30123085615946</v>
      </c>
      <c r="AL24">
        <f t="shared" si="9"/>
        <v>-18233.0933132102</v>
      </c>
      <c r="AN24">
        <f t="shared" si="10"/>
        <v>0</v>
      </c>
      <c r="AO24">
        <f t="shared" si="11"/>
        <v>0</v>
      </c>
      <c r="AP24">
        <f t="shared" si="12"/>
        <v>-2.2120451470134928</v>
      </c>
      <c r="AQ24">
        <f t="shared" si="13"/>
        <v>-2835.3387166987327</v>
      </c>
      <c r="AR24">
        <f t="shared" si="14"/>
        <v>-2837.5507618457464</v>
      </c>
      <c r="AS24">
        <f t="shared" si="15"/>
        <v>121.24103129197265</v>
      </c>
      <c r="AT24">
        <f t="shared" si="16"/>
        <v>-34.748469652452798</v>
      </c>
      <c r="AU24">
        <f t="shared" si="17"/>
        <v>-2751.058200206226</v>
      </c>
      <c r="AW24">
        <v>21</v>
      </c>
      <c r="AX24">
        <f>IF(Z24&gt;0, (R24*SUMPRODUCT(K24:$K$98, X24:$X$98)-K24*$AZ$3)/Z24, 0)</f>
        <v>-13961.011181137512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500000</v>
      </c>
      <c r="S25">
        <f t="shared" si="1"/>
        <v>-19085.718966493012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-4093.5625747361864</v>
      </c>
      <c r="AC25">
        <f t="shared" si="2"/>
        <v>-4827.7838642588376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-18664.539189442363</v>
      </c>
      <c r="AI25">
        <f t="shared" si="7"/>
        <v>-18677.186823709468</v>
      </c>
      <c r="AJ25">
        <f t="shared" si="8"/>
        <v>734.2212895226512</v>
      </c>
      <c r="AK25">
        <f t="shared" si="30"/>
        <v>-286.54938023153306</v>
      </c>
      <c r="AL25">
        <f t="shared" si="9"/>
        <v>-18229.514914418349</v>
      </c>
      <c r="AN25">
        <f t="shared" si="10"/>
        <v>0</v>
      </c>
      <c r="AO25">
        <f t="shared" si="11"/>
        <v>0</v>
      </c>
      <c r="AP25">
        <f t="shared" si="12"/>
        <v>-1.703847414287984</v>
      </c>
      <c r="AQ25">
        <f t="shared" si="13"/>
        <v>-2514.424924471572</v>
      </c>
      <c r="AR25">
        <f t="shared" si="14"/>
        <v>-2516.1287718858598</v>
      </c>
      <c r="AS25">
        <f t="shared" si="15"/>
        <v>98.911861242075986</v>
      </c>
      <c r="AT25">
        <f t="shared" si="16"/>
        <v>-38.602983788295433</v>
      </c>
      <c r="AU25">
        <f t="shared" si="17"/>
        <v>-2455.8198944320793</v>
      </c>
      <c r="AW25">
        <v>22</v>
      </c>
      <c r="AX25">
        <f>IF(Z25&gt;0, (R25*SUMPRODUCT(K25:$K$98, X25:$X$98)-K25*$AZ$3)/Z25, 0)</f>
        <v>-19085.718966493012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500000</v>
      </c>
      <c r="S26">
        <f t="shared" si="1"/>
        <v>-25556.658562721354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-4827.7838642588376</v>
      </c>
      <c r="AC26">
        <f t="shared" si="2"/>
        <v>-5466.2110858946235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-18268.586824581358</v>
      </c>
      <c r="AI26">
        <f t="shared" si="7"/>
        <v>-18279.281123823333</v>
      </c>
      <c r="AJ26">
        <f t="shared" si="8"/>
        <v>638.42722163578583</v>
      </c>
      <c r="AK26">
        <f t="shared" si="30"/>
        <v>-337.94487049811869</v>
      </c>
      <c r="AL26">
        <f t="shared" si="9"/>
        <v>-17978.798772685666</v>
      </c>
      <c r="AN26">
        <f t="shared" si="10"/>
        <v>0</v>
      </c>
      <c r="AO26">
        <f t="shared" si="11"/>
        <v>0</v>
      </c>
      <c r="AP26">
        <f t="shared" si="12"/>
        <v>-1.2863398097002039</v>
      </c>
      <c r="AQ26">
        <f t="shared" si="13"/>
        <v>-2197.3960114363917</v>
      </c>
      <c r="AR26">
        <f t="shared" si="14"/>
        <v>-2198.6823512460919</v>
      </c>
      <c r="AS26">
        <f t="shared" si="15"/>
        <v>76.791787119912669</v>
      </c>
      <c r="AT26">
        <f t="shared" si="16"/>
        <v>-40.648941138607817</v>
      </c>
      <c r="AU26">
        <f t="shared" si="17"/>
        <v>-2162.5395052647868</v>
      </c>
      <c r="AW26">
        <v>23</v>
      </c>
      <c r="AX26">
        <f>IF(Z26&gt;0, (R26*SUMPRODUCT(K26:$K$98, X26:$X$98)-K26*$AZ$3)/Z26, 0)</f>
        <v>-25556.658562721354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500000</v>
      </c>
      <c r="S27">
        <f t="shared" si="1"/>
        <v>-33880.722915060411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-5466.2110858946235</v>
      </c>
      <c r="AC27">
        <f t="shared" si="2"/>
        <v>-5988.6091483704931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-17495.738276986092</v>
      </c>
      <c r="AI27">
        <f t="shared" si="7"/>
        <v>-17504.576059407947</v>
      </c>
      <c r="AJ27">
        <f t="shared" si="8"/>
        <v>522.39806247586966</v>
      </c>
      <c r="AK27">
        <f t="shared" si="30"/>
        <v>-382.63477601262366</v>
      </c>
      <c r="AL27">
        <f t="shared" si="9"/>
        <v>-17364.812772944701</v>
      </c>
      <c r="AN27">
        <f t="shared" si="10"/>
        <v>0</v>
      </c>
      <c r="AO27">
        <f t="shared" si="11"/>
        <v>0</v>
      </c>
      <c r="AP27">
        <f t="shared" si="12"/>
        <v>-0.94913646960366738</v>
      </c>
      <c r="AQ27">
        <f t="shared" si="13"/>
        <v>-1878.9604075633397</v>
      </c>
      <c r="AR27">
        <f t="shared" si="14"/>
        <v>-1879.9095440329431</v>
      </c>
      <c r="AS27">
        <f t="shared" si="15"/>
        <v>56.103106987551982</v>
      </c>
      <c r="AT27">
        <f t="shared" si="16"/>
        <v>-41.093184140180085</v>
      </c>
      <c r="AU27">
        <f t="shared" si="17"/>
        <v>-1864.8996211855713</v>
      </c>
      <c r="AW27">
        <v>24</v>
      </c>
      <c r="AX27">
        <f>IF(Z27&gt;0, (R27*SUMPRODUCT(K27:$K$98, X27:$X$98)-K27*$AZ$3)/Z27, 0)</f>
        <v>-33880.722915060411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500000</v>
      </c>
      <c r="S28">
        <f t="shared" si="1"/>
        <v>-44778.106076727752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-5988.6091483704931</v>
      </c>
      <c r="AC28">
        <f t="shared" si="2"/>
        <v>-6372.0356729333607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-16342.804541396927</v>
      </c>
      <c r="AI28">
        <f t="shared" si="7"/>
        <v>-16349.919665540425</v>
      </c>
      <c r="AJ28">
        <f t="shared" si="8"/>
        <v>383.4265245628676</v>
      </c>
      <c r="AK28">
        <f t="shared" si="30"/>
        <v>-419.20264038593456</v>
      </c>
      <c r="AL28">
        <f t="shared" si="9"/>
        <v>-16385.695781363491</v>
      </c>
      <c r="AN28">
        <f t="shared" si="10"/>
        <v>0</v>
      </c>
      <c r="AO28">
        <f t="shared" si="11"/>
        <v>0</v>
      </c>
      <c r="AP28">
        <f t="shared" si="12"/>
        <v>-0.68225985078267259</v>
      </c>
      <c r="AQ28">
        <f t="shared" si="13"/>
        <v>-1567.0899288485489</v>
      </c>
      <c r="AR28">
        <f t="shared" si="14"/>
        <v>-1567.7721886993315</v>
      </c>
      <c r="AS28">
        <f t="shared" si="15"/>
        <v>36.766262704412839</v>
      </c>
      <c r="AT28">
        <f t="shared" si="16"/>
        <v>-40.196787169025647</v>
      </c>
      <c r="AU28">
        <f t="shared" si="17"/>
        <v>-1571.2027131639443</v>
      </c>
      <c r="AW28">
        <v>25</v>
      </c>
      <c r="AX28">
        <f>IF(Z28&gt;0, (R28*SUMPRODUCT(K28:$K$98, X28:$X$98)-K28*$AZ$3)/Z28, 0)</f>
        <v>-44778.106076727752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500000</v>
      </c>
      <c r="S29">
        <f t="shared" si="1"/>
        <v>-59358.374042607735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-6372.0356729333607</v>
      </c>
      <c r="AC29">
        <f t="shared" si="2"/>
        <v>-6603.8274919600635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-14812.97375254392</v>
      </c>
      <c r="AI29">
        <f t="shared" si="7"/>
        <v>-14818.536428070729</v>
      </c>
      <c r="AJ29">
        <f t="shared" si="8"/>
        <v>231.7918190267028</v>
      </c>
      <c r="AK29">
        <f t="shared" si="30"/>
        <v>-446.04249710533531</v>
      </c>
      <c r="AL29">
        <f t="shared" si="9"/>
        <v>-15032.787106149361</v>
      </c>
      <c r="AN29">
        <f t="shared" si="10"/>
        <v>0</v>
      </c>
      <c r="AO29">
        <f t="shared" si="11"/>
        <v>0</v>
      </c>
      <c r="AP29">
        <f t="shared" si="12"/>
        <v>-0.47624786128758428</v>
      </c>
      <c r="AQ29">
        <f t="shared" si="13"/>
        <v>-1268.2111395781367</v>
      </c>
      <c r="AR29">
        <f t="shared" si="14"/>
        <v>-1268.6873874394244</v>
      </c>
      <c r="AS29">
        <f t="shared" si="15"/>
        <v>19.844831420312232</v>
      </c>
      <c r="AT29">
        <f t="shared" si="16"/>
        <v>-38.187879962798704</v>
      </c>
      <c r="AU29">
        <f t="shared" si="17"/>
        <v>-1287.0304359819106</v>
      </c>
      <c r="AW29">
        <v>26</v>
      </c>
      <c r="AX29">
        <f>IF(Z29&gt;0, (R29*SUMPRODUCT(K29:$K$98, X29:$X$98)-K29*$AZ$3)/Z29, 0)</f>
        <v>-59358.374042607735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500000</v>
      </c>
      <c r="S30">
        <f t="shared" si="1"/>
        <v>-79395.550595255903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-6603.8274919600635</v>
      </c>
      <c r="AC30">
        <f t="shared" si="2"/>
        <v>-6679.808176340126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-13003.847165284382</v>
      </c>
      <c r="AI30">
        <f t="shared" si="7"/>
        <v>-13008.053829339395</v>
      </c>
      <c r="AJ30">
        <f t="shared" si="8"/>
        <v>75.980684380062485</v>
      </c>
      <c r="AK30">
        <f t="shared" si="30"/>
        <v>-462.2679244372045</v>
      </c>
      <c r="AL30">
        <f t="shared" si="9"/>
        <v>-13394.341069396538</v>
      </c>
      <c r="AN30">
        <f t="shared" si="10"/>
        <v>0</v>
      </c>
      <c r="AO30">
        <f t="shared" si="11"/>
        <v>0</v>
      </c>
      <c r="AP30">
        <f t="shared" si="12"/>
        <v>-0.32156525567144062</v>
      </c>
      <c r="AQ30">
        <f t="shared" si="13"/>
        <v>-994.03836002406229</v>
      </c>
      <c r="AR30">
        <f t="shared" si="14"/>
        <v>-994.35992527973383</v>
      </c>
      <c r="AS30">
        <f t="shared" si="15"/>
        <v>5.8081053964010874</v>
      </c>
      <c r="AT30">
        <f t="shared" si="16"/>
        <v>-35.336623359125497</v>
      </c>
      <c r="AU30">
        <f t="shared" si="17"/>
        <v>-1023.8884432424583</v>
      </c>
      <c r="AW30">
        <v>27</v>
      </c>
      <c r="AX30">
        <f>IF(Z30&gt;0, (R30*SUMPRODUCT(K30:$K$98, X30:$X$98)-K30*$AZ$3)/Z30, 0)</f>
        <v>-79395.550595255903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500000</v>
      </c>
      <c r="S31">
        <f t="shared" si="1"/>
        <v>-107990.36200448581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-6679.808176340126</v>
      </c>
      <c r="AC31">
        <f t="shared" si="2"/>
        <v>-6609.3550585087614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-11044.377225105332</v>
      </c>
      <c r="AI31">
        <f t="shared" si="7"/>
        <v>-11047.437384797284</v>
      </c>
      <c r="AJ31">
        <f t="shared" si="8"/>
        <v>-70.45311783136458</v>
      </c>
      <c r="AK31">
        <f t="shared" si="30"/>
        <v>-467.58657234380888</v>
      </c>
      <c r="AL31">
        <f t="shared" si="9"/>
        <v>-11585.477074972458</v>
      </c>
      <c r="AN31">
        <f t="shared" si="10"/>
        <v>0</v>
      </c>
      <c r="AO31">
        <f t="shared" si="11"/>
        <v>0</v>
      </c>
      <c r="AP31">
        <f t="shared" si="12"/>
        <v>-0.20886100110384109</v>
      </c>
      <c r="AQ31">
        <f t="shared" si="13"/>
        <v>-753.79715962878709</v>
      </c>
      <c r="AR31">
        <f t="shared" si="14"/>
        <v>-754.00602062989083</v>
      </c>
      <c r="AS31">
        <f t="shared" si="15"/>
        <v>-4.8085427567210219</v>
      </c>
      <c r="AT31">
        <f t="shared" si="16"/>
        <v>-31.913563157922827</v>
      </c>
      <c r="AU31">
        <f t="shared" si="17"/>
        <v>-790.72812654453469</v>
      </c>
      <c r="AW31">
        <v>28</v>
      </c>
      <c r="AX31">
        <f>IF(Z31&gt;0, (R31*SUMPRODUCT(K31:$K$98, X31:$X$98)-K31*$AZ$3)/Z31, 0)</f>
        <v>-107990.36200448581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500000</v>
      </c>
      <c r="S32">
        <f t="shared" si="1"/>
        <v>-150733.57196431252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-6609.3550585087614</v>
      </c>
      <c r="AC32">
        <f t="shared" si="2"/>
        <v>-6412.713398623775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-9023.8983548182059</v>
      </c>
      <c r="AI32">
        <f t="shared" si="7"/>
        <v>-9026.0255230777566</v>
      </c>
      <c r="AJ32">
        <f t="shared" si="8"/>
        <v>-196.64165988498644</v>
      </c>
      <c r="AK32">
        <f t="shared" si="30"/>
        <v>-462.65485409561336</v>
      </c>
      <c r="AL32">
        <f t="shared" si="9"/>
        <v>-9685.3220370583567</v>
      </c>
      <c r="AN32">
        <f t="shared" si="10"/>
        <v>0</v>
      </c>
      <c r="AO32">
        <f t="shared" si="11"/>
        <v>0</v>
      </c>
      <c r="AP32">
        <f t="shared" si="12"/>
        <v>-0.12962748240093608</v>
      </c>
      <c r="AQ32">
        <f t="shared" si="13"/>
        <v>-549.90723931923435</v>
      </c>
      <c r="AR32">
        <f t="shared" si="14"/>
        <v>-550.03686680163526</v>
      </c>
      <c r="AS32">
        <f t="shared" si="15"/>
        <v>-11.983143877586727</v>
      </c>
      <c r="AT32">
        <f t="shared" si="16"/>
        <v>-28.193718897278888</v>
      </c>
      <c r="AU32">
        <f t="shared" si="17"/>
        <v>-590.2137295765009</v>
      </c>
      <c r="AW32">
        <v>29</v>
      </c>
      <c r="AX32">
        <f>IF(Z32&gt;0, (R32*SUMPRODUCT(K32:$K$98, X32:$X$98)-K32*$AZ$3)/Z32, 0)</f>
        <v>-150733.57196431252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500000</v>
      </c>
      <c r="S33">
        <f t="shared" si="1"/>
        <v>-218193.71454272611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-6412.713398623775</v>
      </c>
      <c r="AC33">
        <f t="shared" si="2"/>
        <v>-6114.0145490914274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-7048.4463512802758</v>
      </c>
      <c r="AI33">
        <f t="shared" si="7"/>
        <v>-7049.8474032221029</v>
      </c>
      <c r="AJ33">
        <f t="shared" si="8"/>
        <v>-298.69884953234759</v>
      </c>
      <c r="AK33">
        <f t="shared" si="30"/>
        <v>-448.8899379036643</v>
      </c>
      <c r="AL33">
        <f t="shared" si="9"/>
        <v>-7797.4361906581144</v>
      </c>
      <c r="AN33">
        <f t="shared" si="10"/>
        <v>0</v>
      </c>
      <c r="AO33">
        <f t="shared" si="11"/>
        <v>0</v>
      </c>
      <c r="AP33">
        <f t="shared" si="12"/>
        <v>-7.6230971754422339E-2</v>
      </c>
      <c r="AQ33">
        <f t="shared" si="13"/>
        <v>-383.50463582119357</v>
      </c>
      <c r="AR33">
        <f t="shared" si="14"/>
        <v>-383.58086679294797</v>
      </c>
      <c r="AS33">
        <f t="shared" si="15"/>
        <v>-16.252148033914626</v>
      </c>
      <c r="AT33">
        <f t="shared" si="16"/>
        <v>-24.42401680879269</v>
      </c>
      <c r="AU33">
        <f t="shared" si="17"/>
        <v>-424.25703163565527</v>
      </c>
      <c r="AW33">
        <v>30</v>
      </c>
      <c r="AX33">
        <f>IF(Z33&gt;0, (R33*SUMPRODUCT(K33:$K$98, X33:$X$98)-K33*$AZ$3)/Z33, 0)</f>
        <v>-218193.71454272611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500000</v>
      </c>
      <c r="S34">
        <f t="shared" si="1"/>
        <v>-330787.90404359781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-6114.0145490914274</v>
      </c>
      <c r="AC34">
        <f t="shared" si="2"/>
        <v>-5739.8351770094205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-5194.4089850146129</v>
      </c>
      <c r="AI34">
        <f t="shared" si="7"/>
        <v>-5195.2765855385205</v>
      </c>
      <c r="AJ34">
        <f t="shared" si="8"/>
        <v>-374.17937208200692</v>
      </c>
      <c r="AK34">
        <f t="shared" si="30"/>
        <v>-427.98101843639995</v>
      </c>
      <c r="AL34">
        <f t="shared" si="9"/>
        <v>-5997.4369760569271</v>
      </c>
      <c r="AN34">
        <f t="shared" si="10"/>
        <v>0</v>
      </c>
      <c r="AO34">
        <f t="shared" si="11"/>
        <v>0</v>
      </c>
      <c r="AP34">
        <f t="shared" si="12"/>
        <v>-4.2148197121453561E-2</v>
      </c>
      <c r="AQ34">
        <f t="shared" si="13"/>
        <v>-252.34536840044751</v>
      </c>
      <c r="AR34">
        <f t="shared" si="14"/>
        <v>-252.38751659756898</v>
      </c>
      <c r="AS34">
        <f t="shared" si="15"/>
        <v>-18.177704483470997</v>
      </c>
      <c r="AT34">
        <f t="shared" si="16"/>
        <v>-20.79139861287381</v>
      </c>
      <c r="AU34">
        <f t="shared" si="17"/>
        <v>-291.35661969391379</v>
      </c>
      <c r="AW34">
        <v>31</v>
      </c>
      <c r="AX34">
        <f>IF(Z34&gt;0, (R34*SUMPRODUCT(K34:$K$98, X34:$X$98)-K34*$AZ$3)/Z34, 0)</f>
        <v>-330787.90404359781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-529929.51380304189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-5739.8351770094205</v>
      </c>
      <c r="AC35">
        <f t="shared" ref="AC35:AC69" si="33">S35*Z35</f>
        <v>-5315.6769669248697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-3573.788575504524</v>
      </c>
      <c r="AI35">
        <f t="shared" ref="AI35:AI66" si="38">SUM(AE35:AH35)</f>
        <v>-3574.2901211656422</v>
      </c>
      <c r="AJ35">
        <f t="shared" ref="AJ35:AJ69" si="39">AB35-AC35</f>
        <v>-424.15821008455077</v>
      </c>
      <c r="AK35">
        <f t="shared" si="30"/>
        <v>-401.78846239065945</v>
      </c>
      <c r="AL35">
        <f t="shared" ref="AL35:AL66" si="40">SUM(AI35:AK35)</f>
        <v>-4400.2367936408527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-2.175462752863716E-2</v>
      </c>
      <c r="AQ35">
        <f t="shared" ref="AQ35:AQ69" si="44">AH35*$K35</f>
        <v>-155.01368141219112</v>
      </c>
      <c r="AR35">
        <f t="shared" ref="AR35:AR69" si="45">AI35*$K35</f>
        <v>-155.03543603971977</v>
      </c>
      <c r="AS35">
        <f t="shared" ref="AS35:AS69" si="46">AJ35*$K35</f>
        <v>-18.397933805339779</v>
      </c>
      <c r="AT35">
        <f t="shared" ref="AT35:AT69" si="47">AK35*$K35</f>
        <v>-17.427642231277531</v>
      </c>
      <c r="AU35">
        <f t="shared" ref="AU35:AU69" si="48">AL35*$K35</f>
        <v>-190.86101207633709</v>
      </c>
      <c r="AW35">
        <v>32</v>
      </c>
      <c r="AX35">
        <f>IF(Z35&gt;0, (R35*SUMPRODUCT(K35:$K$98, X35:$X$98)-K35*$AZ$3)/Z35, 0)</f>
        <v>-529929.51380304189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500000</v>
      </c>
      <c r="S36">
        <f t="shared" si="32"/>
        <v>-850113.59808947158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-5315.6769669248697</v>
      </c>
      <c r="AC36">
        <f t="shared" si="33"/>
        <v>-4866.6695961183113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-2102.9377639550944</v>
      </c>
      <c r="AI36">
        <f t="shared" si="38"/>
        <v>-2103.2240003832057</v>
      </c>
      <c r="AJ36">
        <f t="shared" si="39"/>
        <v>-449.00737080655836</v>
      </c>
      <c r="AK36">
        <f t="shared" si="30"/>
        <v>-372.09738768474091</v>
      </c>
      <c r="AL36">
        <f t="shared" si="40"/>
        <v>-2924.3287588745052</v>
      </c>
      <c r="AN36">
        <f t="shared" si="41"/>
        <v>0</v>
      </c>
      <c r="AO36">
        <f t="shared" si="42"/>
        <v>0</v>
      </c>
      <c r="AP36">
        <f t="shared" si="43"/>
        <v>-1.1085315429862056E-2</v>
      </c>
      <c r="AQ36">
        <f t="shared" si="44"/>
        <v>-81.442214034868599</v>
      </c>
      <c r="AR36">
        <f t="shared" si="45"/>
        <v>-81.453299350298465</v>
      </c>
      <c r="AS36">
        <f t="shared" si="46"/>
        <v>-17.389080658138869</v>
      </c>
      <c r="AT36">
        <f t="shared" si="47"/>
        <v>-14.4105239865212</v>
      </c>
      <c r="AU36">
        <f t="shared" si="48"/>
        <v>-113.25290399495854</v>
      </c>
      <c r="AW36">
        <v>33</v>
      </c>
      <c r="AX36">
        <f>IF(Z36&gt;0, (R36*SUMPRODUCT(K36:$K$98, X36:$X$98)-K36*$AZ$3)/Z36, 0)</f>
        <v>-850113.59808947158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500000</v>
      </c>
      <c r="S37">
        <f t="shared" si="32"/>
        <v>-1368537.5231431529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-4866.6695961183113</v>
      </c>
      <c r="AC37">
        <f t="shared" si="33"/>
        <v>-4408.8072992435827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-1222.9673768133275</v>
      </c>
      <c r="AI37">
        <f t="shared" si="38"/>
        <v>-1223.1284541394764</v>
      </c>
      <c r="AJ37">
        <f t="shared" si="39"/>
        <v>-457.8622968747286</v>
      </c>
      <c r="AK37">
        <f t="shared" si="30"/>
        <v>-340.66687172828182</v>
      </c>
      <c r="AL37">
        <f t="shared" si="40"/>
        <v>-2021.6576227424869</v>
      </c>
      <c r="AN37">
        <f t="shared" si="41"/>
        <v>0</v>
      </c>
      <c r="AO37">
        <f t="shared" si="42"/>
        <v>0</v>
      </c>
      <c r="AP37">
        <f t="shared" si="43"/>
        <v>-5.5697992288743729E-3</v>
      </c>
      <c r="AQ37">
        <f t="shared" si="44"/>
        <v>-42.288278028786948</v>
      </c>
      <c r="AR37">
        <f t="shared" si="45"/>
        <v>-42.293847828015828</v>
      </c>
      <c r="AS37">
        <f t="shared" si="46"/>
        <v>-15.832154214603339</v>
      </c>
      <c r="AT37">
        <f t="shared" si="47"/>
        <v>-11.779721732545964</v>
      </c>
      <c r="AU37">
        <f t="shared" si="48"/>
        <v>-69.905723775165129</v>
      </c>
      <c r="AW37">
        <v>34</v>
      </c>
      <c r="AX37">
        <f>IF(Z37&gt;0, (R37*SUMPRODUCT(K37:$K$98, X37:$X$98)-K37*$AZ$3)/Z37, 0)</f>
        <v>-1368537.5231431529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500000</v>
      </c>
      <c r="S38">
        <f t="shared" si="32"/>
        <v>-2224322.9616506873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-4408.8072992435827</v>
      </c>
      <c r="AC38">
        <f t="shared" si="33"/>
        <v>-3969.5736925316578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-702.3549784334266</v>
      </c>
      <c r="AI38">
        <f t="shared" si="38"/>
        <v>-702.44420948847051</v>
      </c>
      <c r="AJ38">
        <f t="shared" si="39"/>
        <v>-439.23360671192495</v>
      </c>
      <c r="AK38">
        <f t="shared" si="30"/>
        <v>-308.61651094705081</v>
      </c>
      <c r="AL38">
        <f t="shared" si="40"/>
        <v>-1450.2943271474462</v>
      </c>
      <c r="AN38">
        <f t="shared" si="41"/>
        <v>0</v>
      </c>
      <c r="AO38">
        <f t="shared" si="42"/>
        <v>0</v>
      </c>
      <c r="AP38">
        <f t="shared" si="43"/>
        <v>-2.7548828424868669E-3</v>
      </c>
      <c r="AQ38">
        <f t="shared" si="44"/>
        <v>-21.68421833036016</v>
      </c>
      <c r="AR38">
        <f t="shared" si="45"/>
        <v>-21.686973213202648</v>
      </c>
      <c r="AS38">
        <f t="shared" si="46"/>
        <v>-13.560717469699991</v>
      </c>
      <c r="AT38">
        <f t="shared" si="47"/>
        <v>-9.5280990513604724</v>
      </c>
      <c r="AU38">
        <f t="shared" si="48"/>
        <v>-44.775789734263107</v>
      </c>
      <c r="AW38">
        <v>35</v>
      </c>
      <c r="AX38">
        <f>IF(Z38&gt;0, (R38*SUMPRODUCT(K38:$K$98, X38:$X$98)-K38*$AZ$3)/Z38, 0)</f>
        <v>-2224322.9616506873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500000</v>
      </c>
      <c r="S39">
        <f t="shared" si="32"/>
        <v>-3666590.0204033828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-3969.5736925316578</v>
      </c>
      <c r="AC39">
        <f t="shared" si="33"/>
        <v>-3561.3276566292393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-397.74170368624311</v>
      </c>
      <c r="AI39">
        <f t="shared" si="38"/>
        <v>-397.79026826036801</v>
      </c>
      <c r="AJ39">
        <f t="shared" si="39"/>
        <v>-408.2460359024185</v>
      </c>
      <c r="AK39">
        <f t="shared" si="30"/>
        <v>-277.87015847721608</v>
      </c>
      <c r="AL39">
        <f t="shared" si="40"/>
        <v>-1083.9064626400027</v>
      </c>
      <c r="AN39">
        <f t="shared" si="41"/>
        <v>0</v>
      </c>
      <c r="AO39">
        <f t="shared" si="42"/>
        <v>0</v>
      </c>
      <c r="AP39">
        <f t="shared" si="43"/>
        <v>-1.3387166603543853E-3</v>
      </c>
      <c r="AQ39">
        <f t="shared" si="44"/>
        <v>-10.964029950581127</v>
      </c>
      <c r="AR39">
        <f t="shared" si="45"/>
        <v>-10.96536866724148</v>
      </c>
      <c r="AS39">
        <f t="shared" si="46"/>
        <v>-11.253589259956067</v>
      </c>
      <c r="AT39">
        <f t="shared" si="47"/>
        <v>-7.6596864540013145</v>
      </c>
      <c r="AU39">
        <f t="shared" si="48"/>
        <v>-29.878644381198864</v>
      </c>
      <c r="AW39">
        <v>36</v>
      </c>
      <c r="AX39">
        <f>IF(Z39&gt;0, (R39*SUMPRODUCT(K39:$K$98, X39:$X$98)-K39*$AZ$3)/Z39, 0)</f>
        <v>-3666590.0204033828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500000</v>
      </c>
      <c r="S40">
        <f t="shared" si="32"/>
        <v>-6140243.7014835486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-3561.3276566292393</v>
      </c>
      <c r="AC40">
        <f t="shared" si="33"/>
        <v>-3188.4253881576969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-221.15582764416399</v>
      </c>
      <c r="AI40">
        <f t="shared" si="38"/>
        <v>-221.18179098978322</v>
      </c>
      <c r="AJ40">
        <f t="shared" si="39"/>
        <v>-372.90226847154236</v>
      </c>
      <c r="AK40">
        <f t="shared" ref="AK40:AK69" si="61">G40*SUM(AB40:AB40, AE40:AF40)</f>
        <v>-249.29293596404676</v>
      </c>
      <c r="AL40">
        <f t="shared" si="40"/>
        <v>-843.37699542537234</v>
      </c>
      <c r="AN40">
        <f t="shared" si="41"/>
        <v>0</v>
      </c>
      <c r="AO40">
        <f t="shared" si="42"/>
        <v>0</v>
      </c>
      <c r="AP40">
        <f t="shared" si="43"/>
        <v>-6.390159752193991E-4</v>
      </c>
      <c r="AQ40">
        <f t="shared" si="44"/>
        <v>-5.4431392991528087</v>
      </c>
      <c r="AR40">
        <f t="shared" si="45"/>
        <v>-5.4437783151280277</v>
      </c>
      <c r="AS40">
        <f t="shared" si="46"/>
        <v>-9.1779584281474662</v>
      </c>
      <c r="AT40">
        <f t="shared" si="47"/>
        <v>-6.1356564337539181</v>
      </c>
      <c r="AU40">
        <f t="shared" si="48"/>
        <v>-20.757393177029414</v>
      </c>
      <c r="AW40">
        <v>37</v>
      </c>
      <c r="AX40">
        <f>IF(Z40&gt;0, (R40*SUMPRODUCT(K40:$K$98, X40:$X$98)-K40*$AZ$3)/Z40, 0)</f>
        <v>-6140243.7014835486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500000</v>
      </c>
      <c r="S41">
        <f t="shared" si="32"/>
        <v>-10474360.895589963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-3188.4253881576969</v>
      </c>
      <c r="AC41">
        <f t="shared" si="33"/>
        <v>-2851.130761008525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-120.93665739059492</v>
      </c>
      <c r="AI41">
        <f t="shared" si="38"/>
        <v>-120.95026743701889</v>
      </c>
      <c r="AJ41">
        <f t="shared" si="39"/>
        <v>-337.2946271491719</v>
      </c>
      <c r="AK41">
        <f t="shared" si="61"/>
        <v>-223.1897771710388</v>
      </c>
      <c r="AL41">
        <f t="shared" si="40"/>
        <v>-681.43467175722958</v>
      </c>
      <c r="AN41">
        <f t="shared" si="41"/>
        <v>0</v>
      </c>
      <c r="AO41">
        <f t="shared" si="42"/>
        <v>0</v>
      </c>
      <c r="AP41">
        <f t="shared" si="43"/>
        <v>-2.9908363120654207E-4</v>
      </c>
      <c r="AQ41">
        <f t="shared" si="44"/>
        <v>-2.6576084688917674</v>
      </c>
      <c r="AR41">
        <f t="shared" si="45"/>
        <v>-2.6579075525229743</v>
      </c>
      <c r="AS41">
        <f t="shared" si="46"/>
        <v>-7.4121203360879555</v>
      </c>
      <c r="AT41">
        <f t="shared" si="47"/>
        <v>-4.9046422712353532</v>
      </c>
      <c r="AU41">
        <f t="shared" si="48"/>
        <v>-14.974670159846282</v>
      </c>
      <c r="AW41">
        <v>38</v>
      </c>
      <c r="AX41">
        <f>IF(Z41&gt;0, (R41*SUMPRODUCT(K41:$K$98, X41:$X$98)-K41*$AZ$3)/Z41, 0)</f>
        <v>-10474360.895589963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500000</v>
      </c>
      <c r="S42">
        <f t="shared" si="32"/>
        <v>-18235036.464785825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-2851.130761008525</v>
      </c>
      <c r="AC42">
        <f t="shared" si="33"/>
        <v>-2547.7725065771274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-64.880194125140775</v>
      </c>
      <c r="AI42">
        <f t="shared" si="38"/>
        <v>-64.887180051687992</v>
      </c>
      <c r="AJ42">
        <f t="shared" si="39"/>
        <v>-303.35825443139765</v>
      </c>
      <c r="AK42">
        <f t="shared" si="61"/>
        <v>-199.57915327059678</v>
      </c>
      <c r="AL42">
        <f t="shared" si="40"/>
        <v>-567.82458775368241</v>
      </c>
      <c r="AN42">
        <f t="shared" si="41"/>
        <v>0</v>
      </c>
      <c r="AO42">
        <f t="shared" si="42"/>
        <v>0</v>
      </c>
      <c r="AP42">
        <f t="shared" si="43"/>
        <v>-1.3706893252111998E-4</v>
      </c>
      <c r="AQ42">
        <f t="shared" si="44"/>
        <v>-1.2729963434894844</v>
      </c>
      <c r="AR42">
        <f t="shared" si="45"/>
        <v>-1.2731334124220055</v>
      </c>
      <c r="AS42">
        <f t="shared" si="46"/>
        <v>-5.952108403277439</v>
      </c>
      <c r="AT42">
        <f t="shared" si="47"/>
        <v>-3.9158873640260681</v>
      </c>
      <c r="AU42">
        <f t="shared" si="48"/>
        <v>-11.141129179725512</v>
      </c>
      <c r="AW42">
        <v>39</v>
      </c>
      <c r="AX42">
        <f>IF(Z42&gt;0, (R42*SUMPRODUCT(K42:$K$98, X42:$X$98)-K42*$AZ$3)/Z42, 0)</f>
        <v>-18235036.464785825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500000</v>
      </c>
      <c r="S43">
        <f t="shared" si="32"/>
        <v>-32446151.335918561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-2547.7725065771274</v>
      </c>
      <c r="AC43">
        <f t="shared" si="33"/>
        <v>-2275.8170539025009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-34.089994783259563</v>
      </c>
      <c r="AI43">
        <f t="shared" si="38"/>
        <v>-34.093501851062982</v>
      </c>
      <c r="AJ43">
        <f t="shared" si="39"/>
        <v>-271.95545267462649</v>
      </c>
      <c r="AK43">
        <f t="shared" si="61"/>
        <v>-178.34407546039893</v>
      </c>
      <c r="AL43">
        <f t="shared" si="40"/>
        <v>-484.39302998608838</v>
      </c>
      <c r="AN43">
        <f t="shared" si="41"/>
        <v>0</v>
      </c>
      <c r="AO43">
        <f t="shared" si="42"/>
        <v>0</v>
      </c>
      <c r="AP43">
        <f t="shared" si="43"/>
        <v>-6.1438577981043455E-5</v>
      </c>
      <c r="AQ43">
        <f t="shared" si="44"/>
        <v>-0.59720567729589391</v>
      </c>
      <c r="AR43">
        <f t="shared" si="45"/>
        <v>-0.59726711587387482</v>
      </c>
      <c r="AS43">
        <f t="shared" si="46"/>
        <v>-4.7642524248380758</v>
      </c>
      <c r="AT43">
        <f t="shared" si="47"/>
        <v>-3.1243212283898631</v>
      </c>
      <c r="AU43">
        <f t="shared" si="48"/>
        <v>-8.485840769101813</v>
      </c>
      <c r="AW43">
        <v>40</v>
      </c>
      <c r="AX43">
        <f>IF(Z43&gt;0, (R43*SUMPRODUCT(K43:$K$98, X43:$X$98)-K43*$AZ$3)/Z43, 0)</f>
        <v>-32446151.335918561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500000</v>
      </c>
      <c r="S44">
        <f t="shared" si="32"/>
        <v>-59145230.23328457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-2275.8170539025009</v>
      </c>
      <c r="AC44">
        <f t="shared" si="33"/>
        <v>-2032.4602872421931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-17.538025395971708</v>
      </c>
      <c r="AI44">
        <f t="shared" si="38"/>
        <v>-17.539743590557499</v>
      </c>
      <c r="AJ44">
        <f t="shared" si="39"/>
        <v>-243.35676666030781</v>
      </c>
      <c r="AK44">
        <f t="shared" si="61"/>
        <v>-159.30719377317507</v>
      </c>
      <c r="AL44">
        <f t="shared" si="40"/>
        <v>-420.20370402404041</v>
      </c>
      <c r="AN44">
        <f t="shared" si="41"/>
        <v>0</v>
      </c>
      <c r="AO44">
        <f t="shared" si="42"/>
        <v>0</v>
      </c>
      <c r="AP44">
        <f t="shared" si="43"/>
        <v>-2.6875175961675467E-5</v>
      </c>
      <c r="AQ44">
        <f t="shared" si="44"/>
        <v>-0.27432138503711151</v>
      </c>
      <c r="AR44">
        <f t="shared" si="45"/>
        <v>-0.27434826021307324</v>
      </c>
      <c r="AS44">
        <f t="shared" si="46"/>
        <v>-3.8064698722435639</v>
      </c>
      <c r="AT44">
        <f t="shared" si="47"/>
        <v>-2.4918067487957121</v>
      </c>
      <c r="AU44">
        <f t="shared" si="48"/>
        <v>-6.5726248812523496</v>
      </c>
      <c r="AW44">
        <v>41</v>
      </c>
      <c r="AX44">
        <f>IF(Z44&gt;0, (R44*SUMPRODUCT(K44:$K$98, X44:$X$98)-K44*$AZ$3)/Z44, 0)</f>
        <v>-59145230.23328457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500000</v>
      </c>
      <c r="S45">
        <f t="shared" si="32"/>
        <v>-110610365.17334002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-2032.4602872421931</v>
      </c>
      <c r="AC45">
        <f t="shared" si="33"/>
        <v>-1814.9185618972274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-8.8060193111024798</v>
      </c>
      <c r="AI45">
        <f t="shared" si="38"/>
        <v>-8.8068397218113006</v>
      </c>
      <c r="AJ45">
        <f t="shared" si="39"/>
        <v>-217.5417253449657</v>
      </c>
      <c r="AK45">
        <f t="shared" si="61"/>
        <v>-142.27222010695354</v>
      </c>
      <c r="AL45">
        <f t="shared" si="40"/>
        <v>-368.6207851737305</v>
      </c>
      <c r="AN45">
        <f t="shared" si="41"/>
        <v>0</v>
      </c>
      <c r="AO45">
        <f t="shared" si="42"/>
        <v>0</v>
      </c>
      <c r="AP45">
        <f t="shared" si="43"/>
        <v>-1.14575633751463E-5</v>
      </c>
      <c r="AQ45">
        <f t="shared" si="44"/>
        <v>-0.12298172519548978</v>
      </c>
      <c r="AR45">
        <f t="shared" si="45"/>
        <v>-0.12299318275886491</v>
      </c>
      <c r="AS45">
        <f t="shared" si="46"/>
        <v>-3.03811015394853</v>
      </c>
      <c r="AT45">
        <f t="shared" si="47"/>
        <v>-1.9869230872666632</v>
      </c>
      <c r="AU45">
        <f t="shared" si="48"/>
        <v>-5.1480264239740574</v>
      </c>
      <c r="AW45">
        <v>42</v>
      </c>
      <c r="AX45">
        <f>IF(Z45&gt;0, (R45*SUMPRODUCT(K45:$K$98, X45:$X$98)-K45*$AZ$3)/Z45, 0)</f>
        <v>-110610365.17334002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500000</v>
      </c>
      <c r="S46">
        <f t="shared" si="32"/>
        <v>-212714658.84769297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-1814.9185618972274</v>
      </c>
      <c r="AC46">
        <f t="shared" si="33"/>
        <v>-1620.5629304706345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-4.3128247096354917</v>
      </c>
      <c r="AI46">
        <f t="shared" si="38"/>
        <v>-4.3132056337662616</v>
      </c>
      <c r="AJ46">
        <f t="shared" si="39"/>
        <v>-194.35563142659294</v>
      </c>
      <c r="AK46">
        <f t="shared" si="61"/>
        <v>-127.04429933280593</v>
      </c>
      <c r="AL46">
        <f t="shared" si="40"/>
        <v>-325.71313639316514</v>
      </c>
      <c r="AN46">
        <f t="shared" si="41"/>
        <v>0</v>
      </c>
      <c r="AO46">
        <f t="shared" si="42"/>
        <v>0</v>
      </c>
      <c r="AP46">
        <f t="shared" si="43"/>
        <v>-4.7498665721495965E-6</v>
      </c>
      <c r="AQ46">
        <f t="shared" si="44"/>
        <v>-5.3778010540957925E-2</v>
      </c>
      <c r="AR46">
        <f t="shared" si="45"/>
        <v>-5.3782760407530078E-2</v>
      </c>
      <c r="AS46">
        <f t="shared" si="46"/>
        <v>-2.4234834242630807</v>
      </c>
      <c r="AT46">
        <f t="shared" si="47"/>
        <v>-1.5841565861520233</v>
      </c>
      <c r="AU46">
        <f t="shared" si="48"/>
        <v>-4.0614227708226345</v>
      </c>
      <c r="AW46">
        <v>43</v>
      </c>
      <c r="AX46">
        <f>IF(Z46&gt;0, (R46*SUMPRODUCT(K46:$K$98, X46:$X$98)-K46*$AZ$3)/Z46, 0)</f>
        <v>-212714658.84769297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500000</v>
      </c>
      <c r="S47">
        <f t="shared" si="32"/>
        <v>-421726747.11133206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-1620.5629304706345</v>
      </c>
      <c r="AC47">
        <f t="shared" si="33"/>
        <v>-1446.9750895956499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-2.0556125911879617</v>
      </c>
      <c r="AI47">
        <f t="shared" si="38"/>
        <v>-2.055784144818305</v>
      </c>
      <c r="AJ47">
        <f t="shared" si="39"/>
        <v>-173.58784087498452</v>
      </c>
      <c r="AK47">
        <f t="shared" si="61"/>
        <v>-113.43940513294443</v>
      </c>
      <c r="AL47">
        <f t="shared" si="40"/>
        <v>-289.08303015274726</v>
      </c>
      <c r="AN47">
        <f t="shared" si="41"/>
        <v>0</v>
      </c>
      <c r="AO47">
        <f t="shared" si="42"/>
        <v>0</v>
      </c>
      <c r="AP47">
        <f t="shared" si="43"/>
        <v>-1.9099623883567261E-6</v>
      </c>
      <c r="AQ47">
        <f t="shared" si="44"/>
        <v>-2.2885803852397919E-2</v>
      </c>
      <c r="AR47">
        <f t="shared" si="45"/>
        <v>-2.2887713814786277E-2</v>
      </c>
      <c r="AS47">
        <f t="shared" si="46"/>
        <v>-1.9326099161176531</v>
      </c>
      <c r="AT47">
        <f t="shared" si="47"/>
        <v>-1.262957809333578</v>
      </c>
      <c r="AU47">
        <f t="shared" si="48"/>
        <v>-3.2184554392660174</v>
      </c>
      <c r="AW47">
        <v>44</v>
      </c>
      <c r="AX47">
        <f>IF(Z47&gt;0, (R47*SUMPRODUCT(K47:$K$98, X47:$X$98)-K47*$AZ$3)/Z47, 0)</f>
        <v>-421726747.11133206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500000</v>
      </c>
      <c r="S48">
        <f t="shared" si="32"/>
        <v>-863329793.96979916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-1446.9750895956499</v>
      </c>
      <c r="AC48">
        <f t="shared" si="33"/>
        <v>-1291.9608156802833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-0.95013801822344435</v>
      </c>
      <c r="AI48">
        <f t="shared" si="38"/>
        <v>-0.95021284251566174</v>
      </c>
      <c r="AJ48">
        <f t="shared" si="39"/>
        <v>-155.01427391536663</v>
      </c>
      <c r="AK48">
        <f t="shared" si="61"/>
        <v>-101.2882562716955</v>
      </c>
      <c r="AL48">
        <f t="shared" si="40"/>
        <v>-257.2527430295778</v>
      </c>
      <c r="AN48">
        <f t="shared" si="41"/>
        <v>0</v>
      </c>
      <c r="AO48">
        <f t="shared" si="42"/>
        <v>0</v>
      </c>
      <c r="AP48">
        <f t="shared" si="43"/>
        <v>-7.4378856454810994E-7</v>
      </c>
      <c r="AQ48">
        <f t="shared" si="44"/>
        <v>-9.4448176087435359E-3</v>
      </c>
      <c r="AR48">
        <f t="shared" si="45"/>
        <v>-9.4455613973080839E-3</v>
      </c>
      <c r="AS48">
        <f t="shared" si="46"/>
        <v>-1.5409145995651969</v>
      </c>
      <c r="AT48">
        <f t="shared" si="47"/>
        <v>-1.0068527814333412</v>
      </c>
      <c r="AU48">
        <f t="shared" si="48"/>
        <v>-2.5572129423958465</v>
      </c>
      <c r="AW48">
        <v>45</v>
      </c>
      <c r="AX48">
        <f>IF(Z48&gt;0, (R48*SUMPRODUCT(K48:$K$98, X48:$X$98)-K48*$AZ$3)/Z48, 0)</f>
        <v>-863329793.96979916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500000</v>
      </c>
      <c r="S49">
        <f t="shared" si="32"/>
        <v>-1829606527.3000104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-1291.9608156802833</v>
      </c>
      <c r="AC49">
        <f t="shared" si="33"/>
        <v>-1153.5442250343035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-0.42551669385646551</v>
      </c>
      <c r="AI49">
        <f t="shared" si="38"/>
        <v>-0.42554821823637512</v>
      </c>
      <c r="AJ49">
        <f t="shared" si="39"/>
        <v>-138.4165906459798</v>
      </c>
      <c r="AK49">
        <f t="shared" si="61"/>
        <v>-90.437257097619835</v>
      </c>
      <c r="AL49">
        <f t="shared" si="40"/>
        <v>-229.279395961836</v>
      </c>
      <c r="AN49">
        <f t="shared" si="41"/>
        <v>0</v>
      </c>
      <c r="AO49">
        <f t="shared" si="42"/>
        <v>0</v>
      </c>
      <c r="AP49">
        <f t="shared" si="43"/>
        <v>-2.7979207528313871E-7</v>
      </c>
      <c r="AQ49">
        <f t="shared" si="44"/>
        <v>-3.7766388802277979E-3</v>
      </c>
      <c r="AR49">
        <f t="shared" si="45"/>
        <v>-3.776918672303081E-3</v>
      </c>
      <c r="AS49">
        <f t="shared" si="46"/>
        <v>-1.2285052160104335</v>
      </c>
      <c r="AT49">
        <f t="shared" si="47"/>
        <v>-0.80266853523551551</v>
      </c>
      <c r="AU49">
        <f t="shared" si="48"/>
        <v>-2.0349506699182518</v>
      </c>
      <c r="AW49">
        <v>46</v>
      </c>
      <c r="AX49">
        <f>IF(Z49&gt;0, (R49*SUMPRODUCT(K49:$K$98, X49:$X$98)-K49*$AZ$3)/Z49, 0)</f>
        <v>-1829606527.3000104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500000</v>
      </c>
      <c r="S50">
        <f t="shared" si="32"/>
        <v>-4019966019.7645679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-1153.5442250343035</v>
      </c>
      <c r="AC50">
        <f t="shared" si="33"/>
        <v>-1029.9533271521227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-0.18398663060643192</v>
      </c>
      <c r="AI50">
        <f t="shared" si="38"/>
        <v>-0.1839994410794818</v>
      </c>
      <c r="AJ50">
        <f t="shared" si="39"/>
        <v>-123.5908978821808</v>
      </c>
      <c r="AK50">
        <f t="shared" si="61"/>
        <v>-80.748095752401255</v>
      </c>
      <c r="AL50">
        <f t="shared" si="40"/>
        <v>-204.52299307566153</v>
      </c>
      <c r="AN50">
        <f t="shared" si="41"/>
        <v>0</v>
      </c>
      <c r="AO50">
        <f t="shared" si="42"/>
        <v>0</v>
      </c>
      <c r="AP50">
        <f t="shared" si="43"/>
        <v>-1.0151635162610359E-7</v>
      </c>
      <c r="AQ50">
        <f t="shared" si="44"/>
        <v>-1.4579985777595651E-3</v>
      </c>
      <c r="AR50">
        <f t="shared" si="45"/>
        <v>-1.4581000941111912E-3</v>
      </c>
      <c r="AS50">
        <f t="shared" si="46"/>
        <v>-0.97939373498124094</v>
      </c>
      <c r="AT50">
        <f t="shared" si="47"/>
        <v>-0.63988675903105818</v>
      </c>
      <c r="AU50">
        <f t="shared" si="48"/>
        <v>-1.6207385941064103</v>
      </c>
      <c r="AW50">
        <v>47</v>
      </c>
      <c r="AX50">
        <f>IF(Z50&gt;0, (R50*SUMPRODUCT(K50:$K$98, X50:$X$98)-K50*$AZ$3)/Z50, 0)</f>
        <v>-4019966019.7645679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500000</v>
      </c>
      <c r="S51">
        <f t="shared" si="32"/>
        <v>-9164062499.0162144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-1029.9533271521227</v>
      </c>
      <c r="AC51">
        <f t="shared" si="33"/>
        <v>-919.60239718546734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-7.6649298346199532E-2</v>
      </c>
      <c r="AI51">
        <f t="shared" si="38"/>
        <v>-7.665431578468429E-2</v>
      </c>
      <c r="AJ51">
        <f t="shared" si="39"/>
        <v>-110.35092996665537</v>
      </c>
      <c r="AK51">
        <f t="shared" si="61"/>
        <v>-72.09673290064859</v>
      </c>
      <c r="AL51">
        <f t="shared" si="40"/>
        <v>-182.52431718308864</v>
      </c>
      <c r="AN51">
        <f t="shared" si="41"/>
        <v>0</v>
      </c>
      <c r="AO51">
        <f t="shared" si="42"/>
        <v>0</v>
      </c>
      <c r="AP51">
        <f t="shared" si="43"/>
        <v>-3.5500532559360651E-8</v>
      </c>
      <c r="AQ51">
        <f t="shared" si="44"/>
        <v>-5.4232671110141634E-4</v>
      </c>
      <c r="AR51">
        <f t="shared" si="45"/>
        <v>-5.4236221163397565E-4</v>
      </c>
      <c r="AS51">
        <f t="shared" si="46"/>
        <v>-0.78078023161403487</v>
      </c>
      <c r="AT51">
        <f t="shared" si="47"/>
        <v>-0.51011535498425997</v>
      </c>
      <c r="AU51">
        <f t="shared" si="48"/>
        <v>-1.2914379488099288</v>
      </c>
      <c r="AW51">
        <v>48</v>
      </c>
      <c r="AX51">
        <f>IF(Z51&gt;0, (R51*SUMPRODUCT(K51:$K$98, X51:$X$98)-K51*$AZ$3)/Z51, 0)</f>
        <v>-9164062499.0162144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500000</v>
      </c>
      <c r="S52">
        <f t="shared" si="32"/>
        <v>-21725636085.589252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-919.60239718546734</v>
      </c>
      <c r="AC52">
        <f t="shared" si="33"/>
        <v>-821.07402168607757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-3.0776208727748212E-2</v>
      </c>
      <c r="AI52">
        <f t="shared" si="38"/>
        <v>-3.0778098370975344E-2</v>
      </c>
      <c r="AJ52">
        <f t="shared" si="39"/>
        <v>-98.528375499389767</v>
      </c>
      <c r="AK52">
        <f t="shared" si="61"/>
        <v>-64.372167802982716</v>
      </c>
      <c r="AL52">
        <f t="shared" si="40"/>
        <v>-162.93132140074346</v>
      </c>
      <c r="AN52">
        <f t="shared" si="41"/>
        <v>0</v>
      </c>
      <c r="AO52">
        <f t="shared" si="42"/>
        <v>0</v>
      </c>
      <c r="AP52">
        <f t="shared" si="43"/>
        <v>-1.1937533520455996E-8</v>
      </c>
      <c r="AQ52">
        <f t="shared" si="44"/>
        <v>-1.9442401509693152E-4</v>
      </c>
      <c r="AR52">
        <f t="shared" si="45"/>
        <v>-1.9443595263045197E-4</v>
      </c>
      <c r="AS52">
        <f t="shared" si="46"/>
        <v>-0.62243801811423094</v>
      </c>
      <c r="AT52">
        <f t="shared" si="47"/>
        <v>-0.40666137390292634</v>
      </c>
      <c r="AU52">
        <f t="shared" si="48"/>
        <v>-1.0292938279697876</v>
      </c>
      <c r="AW52">
        <v>49</v>
      </c>
      <c r="AX52">
        <f>IF(Z52&gt;0, (R52*SUMPRODUCT(K52:$K$98, X52:$X$98)-K52*$AZ$3)/Z52, 0)</f>
        <v>-21725636085.589252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500000</v>
      </c>
      <c r="S53">
        <f t="shared" si="32"/>
        <v>-53689185276.857185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-821.07402168607757</v>
      </c>
      <c r="AC53">
        <f t="shared" si="33"/>
        <v>-733.10196805107387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-1.1880190124693366E-2</v>
      </c>
      <c r="AI53">
        <f t="shared" si="38"/>
        <v>-1.1880872852475759E-2</v>
      </c>
      <c r="AJ53">
        <f t="shared" si="39"/>
        <v>-87.972053635003704</v>
      </c>
      <c r="AK53">
        <f t="shared" si="61"/>
        <v>-57.475181518025437</v>
      </c>
      <c r="AL53">
        <f t="shared" si="40"/>
        <v>-145.4591160258816</v>
      </c>
      <c r="AN53">
        <f t="shared" si="41"/>
        <v>0</v>
      </c>
      <c r="AO53">
        <f t="shared" si="42"/>
        <v>0</v>
      </c>
      <c r="AP53">
        <f t="shared" si="43"/>
        <v>-3.8509186315827266E-9</v>
      </c>
      <c r="AQ53">
        <f t="shared" si="44"/>
        <v>-6.7010083195346266E-5</v>
      </c>
      <c r="AR53">
        <f t="shared" si="45"/>
        <v>-6.701393411397785E-5</v>
      </c>
      <c r="AS53">
        <f t="shared" si="46"/>
        <v>-0.49620541178832489</v>
      </c>
      <c r="AT53">
        <f t="shared" si="47"/>
        <v>-0.3241881362811877</v>
      </c>
      <c r="AU53">
        <f t="shared" si="48"/>
        <v>-0.82046056200362649</v>
      </c>
      <c r="AW53">
        <v>50</v>
      </c>
      <c r="AX53">
        <f>IF(Z53&gt;0, (R53*SUMPRODUCT(K53:$K$98, X53:$X$98)-K53*$AZ$3)/Z53, 0)</f>
        <v>-53689185276.857185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500000</v>
      </c>
      <c r="S54">
        <f t="shared" si="32"/>
        <v>-138617709451.82877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-733.10196805107387</v>
      </c>
      <c r="AC54">
        <f t="shared" si="33"/>
        <v>-654.55538500846171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-4.397995808137164E-3</v>
      </c>
      <c r="AI54">
        <f t="shared" si="38"/>
        <v>-4.3982319090609193E-3</v>
      </c>
      <c r="AJ54">
        <f t="shared" si="39"/>
        <v>-78.546583042612156</v>
      </c>
      <c r="AK54">
        <f t="shared" si="61"/>
        <v>-51.317137763575175</v>
      </c>
      <c r="AL54">
        <f t="shared" si="40"/>
        <v>-129.86811903809638</v>
      </c>
      <c r="AN54">
        <f t="shared" si="41"/>
        <v>0</v>
      </c>
      <c r="AO54">
        <f t="shared" si="42"/>
        <v>0</v>
      </c>
      <c r="AP54">
        <f t="shared" si="43"/>
        <v>-1.1890399042202629E-9</v>
      </c>
      <c r="AQ54">
        <f t="shared" si="44"/>
        <v>-2.2148971004823261E-5</v>
      </c>
      <c r="AR54">
        <f t="shared" si="45"/>
        <v>-2.2150160044727481E-5</v>
      </c>
      <c r="AS54">
        <f t="shared" si="46"/>
        <v>-0.39557245305234739</v>
      </c>
      <c r="AT54">
        <f t="shared" si="47"/>
        <v>-0.25844085487143298</v>
      </c>
      <c r="AU54">
        <f t="shared" si="48"/>
        <v>-0.65403545808382502</v>
      </c>
      <c r="AW54">
        <v>51</v>
      </c>
      <c r="AX54">
        <f>IF(Z54&gt;0, (R54*SUMPRODUCT(K54:$K$98, X54:$X$98)-K54*$AZ$3)/Z54, 0)</f>
        <v>-138617709451.82877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500000</v>
      </c>
      <c r="S55">
        <f t="shared" si="32"/>
        <v>-374737477630.44525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-654.55538500846171</v>
      </c>
      <c r="AC55">
        <f t="shared" si="33"/>
        <v>-584.42446961038331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-1.5576206275526737E-3</v>
      </c>
      <c r="AI55">
        <f t="shared" si="38"/>
        <v>-1.5576986054044362E-3</v>
      </c>
      <c r="AJ55">
        <f t="shared" si="39"/>
        <v>-70.1309153980784</v>
      </c>
      <c r="AK55">
        <f t="shared" si="61"/>
        <v>-45.818876950592326</v>
      </c>
      <c r="AL55">
        <f t="shared" si="40"/>
        <v>-115.95135004727614</v>
      </c>
      <c r="AN55">
        <f t="shared" si="41"/>
        <v>0</v>
      </c>
      <c r="AO55">
        <f t="shared" si="42"/>
        <v>0</v>
      </c>
      <c r="AP55">
        <f t="shared" si="43"/>
        <v>-3.5063235396873377E-10</v>
      </c>
      <c r="AQ55">
        <f t="shared" si="44"/>
        <v>-7.0039398994024863E-6</v>
      </c>
      <c r="AR55">
        <f t="shared" si="45"/>
        <v>-7.0042905317564551E-6</v>
      </c>
      <c r="AS55">
        <f t="shared" si="46"/>
        <v>-0.31534810713824535</v>
      </c>
      <c r="AT55">
        <f t="shared" si="47"/>
        <v>-0.20602748496229342</v>
      </c>
      <c r="AU55">
        <f t="shared" si="48"/>
        <v>-0.52138259639107054</v>
      </c>
      <c r="AW55">
        <v>52</v>
      </c>
      <c r="AX55">
        <f>IF(Z55&gt;0, (R55*SUMPRODUCT(K55:$K$98, X55:$X$98)-K55*$AZ$3)/Z55, 0)</f>
        <v>-374737477630.44525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500000</v>
      </c>
      <c r="S56">
        <f t="shared" si="32"/>
        <v>-1063382190008.6311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-584.42446961038331</v>
      </c>
      <c r="AC56">
        <f t="shared" si="33"/>
        <v>-521.80756809017203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-5.2662794537320908E-4</v>
      </c>
      <c r="AI56">
        <f t="shared" si="38"/>
        <v>-5.2665248065191666E-4</v>
      </c>
      <c r="AJ56">
        <f t="shared" si="39"/>
        <v>-62.616901520211286</v>
      </c>
      <c r="AK56">
        <f t="shared" si="61"/>
        <v>-40.909712872726836</v>
      </c>
      <c r="AL56">
        <f t="shared" si="40"/>
        <v>-103.52714104541877</v>
      </c>
      <c r="AN56">
        <f t="shared" si="41"/>
        <v>0</v>
      </c>
      <c r="AO56">
        <f t="shared" si="42"/>
        <v>0</v>
      </c>
      <c r="AP56">
        <f t="shared" si="43"/>
        <v>-9.8503960855336323E-11</v>
      </c>
      <c r="AQ56">
        <f t="shared" si="44"/>
        <v>-2.1142999488488368E-6</v>
      </c>
      <c r="AR56">
        <f t="shared" si="45"/>
        <v>-2.1143984528096918E-6</v>
      </c>
      <c r="AS56">
        <f t="shared" si="46"/>
        <v>-0.25139363158450123</v>
      </c>
      <c r="AT56">
        <f t="shared" si="47"/>
        <v>-0.16424385487733592</v>
      </c>
      <c r="AU56">
        <f t="shared" si="48"/>
        <v>-0.41563960086028995</v>
      </c>
      <c r="AW56">
        <v>53</v>
      </c>
      <c r="AX56">
        <f>IF(Z56&gt;0, (R56*SUMPRODUCT(K56:$K$98, X56:$X$98)-K56*$AZ$3)/Z56, 0)</f>
        <v>-1063382190008.6311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500000</v>
      </c>
      <c r="S57">
        <f t="shared" si="32"/>
        <v>-3176433556312.8237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-521.80756809017203</v>
      </c>
      <c r="AC57">
        <f t="shared" si="33"/>
        <v>-465.89961616505127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-1.6956235353596274E-4</v>
      </c>
      <c r="AI57">
        <f t="shared" si="38"/>
        <v>-1.6956968722652962E-4</v>
      </c>
      <c r="AJ57">
        <f t="shared" si="39"/>
        <v>-55.907951925120756</v>
      </c>
      <c r="AK57">
        <f t="shared" si="61"/>
        <v>-36.526529766312045</v>
      </c>
      <c r="AL57">
        <f t="shared" si="40"/>
        <v>-92.434651261120024</v>
      </c>
      <c r="AN57">
        <f t="shared" si="41"/>
        <v>0</v>
      </c>
      <c r="AO57">
        <f t="shared" si="42"/>
        <v>0</v>
      </c>
      <c r="AP57">
        <f t="shared" si="43"/>
        <v>-2.6288587821981465E-11</v>
      </c>
      <c r="AQ57">
        <f t="shared" si="44"/>
        <v>-6.0781877576931879E-7</v>
      </c>
      <c r="AR57">
        <f t="shared" si="45"/>
        <v>-6.0784506435714077E-7</v>
      </c>
      <c r="AS57">
        <f t="shared" si="46"/>
        <v>-0.2004094787920572</v>
      </c>
      <c r="AT57">
        <f t="shared" si="47"/>
        <v>-0.13093419702359002</v>
      </c>
      <c r="AU57">
        <f t="shared" si="48"/>
        <v>-0.33134428366071156</v>
      </c>
      <c r="AW57">
        <v>54</v>
      </c>
      <c r="AX57">
        <f>IF(Z57&gt;0, (R57*SUMPRODUCT(K57:$K$98, X57:$X$98)-K57*$AZ$3)/Z57, 0)</f>
        <v>-3176433556312.8237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500000</v>
      </c>
      <c r="S58">
        <f t="shared" si="32"/>
        <v>-10016542608496.238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-465.89961616505127</v>
      </c>
      <c r="AC58">
        <f t="shared" si="33"/>
        <v>-415.9818006662444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-5.183879687480021E-5</v>
      </c>
      <c r="AI58">
        <f t="shared" si="38"/>
        <v>-5.1840873348773941E-5</v>
      </c>
      <c r="AJ58">
        <f t="shared" si="39"/>
        <v>-49.917815498806874</v>
      </c>
      <c r="AK58">
        <f t="shared" si="61"/>
        <v>-32.612973131553595</v>
      </c>
      <c r="AL58">
        <f t="shared" si="40"/>
        <v>-82.530840471233816</v>
      </c>
      <c r="AN58">
        <f t="shared" si="41"/>
        <v>0</v>
      </c>
      <c r="AO58">
        <f t="shared" si="42"/>
        <v>0</v>
      </c>
      <c r="AP58">
        <f t="shared" si="43"/>
        <v>-6.6458899416570847E-12</v>
      </c>
      <c r="AQ58">
        <f t="shared" si="44"/>
        <v>-1.6591343936701532E-7</v>
      </c>
      <c r="AR58">
        <f t="shared" si="45"/>
        <v>-1.6592008525695696E-7</v>
      </c>
      <c r="AS58">
        <f t="shared" si="46"/>
        <v>-0.15976521359277923</v>
      </c>
      <c r="AT58">
        <f t="shared" si="47"/>
        <v>-0.10437994063227322</v>
      </c>
      <c r="AU58">
        <f t="shared" si="48"/>
        <v>-0.2641453201451377</v>
      </c>
      <c r="AW58">
        <v>55</v>
      </c>
      <c r="AX58">
        <f>IF(Z58&gt;0, (R58*SUMPRODUCT(K58:$K$98, X58:$X$98)-K58*$AZ$3)/Z58, 0)</f>
        <v>-10016542608496.238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500000</v>
      </c>
      <c r="S59">
        <f t="shared" si="32"/>
        <v>-33439375882845.758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-415.9818006662444</v>
      </c>
      <c r="AC59">
        <f t="shared" si="33"/>
        <v>-371.41232216552777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-1.5003574782273425E-5</v>
      </c>
      <c r="AI59">
        <f t="shared" si="38"/>
        <v>-1.5004130134029191E-5</v>
      </c>
      <c r="AJ59">
        <f t="shared" si="39"/>
        <v>-44.569478500716627</v>
      </c>
      <c r="AK59">
        <f t="shared" si="61"/>
        <v>-29.118726046637111</v>
      </c>
      <c r="AL59">
        <f t="shared" si="40"/>
        <v>-73.688219551483868</v>
      </c>
      <c r="AN59">
        <f t="shared" si="41"/>
        <v>0</v>
      </c>
      <c r="AO59">
        <f t="shared" si="42"/>
        <v>0</v>
      </c>
      <c r="AP59">
        <f t="shared" si="43"/>
        <v>-1.5869994615966437E-12</v>
      </c>
      <c r="AQ59">
        <f t="shared" si="44"/>
        <v>-4.2874925404038135E-8</v>
      </c>
      <c r="AR59">
        <f t="shared" si="45"/>
        <v>-4.2876512403499732E-8</v>
      </c>
      <c r="AS59">
        <f t="shared" si="46"/>
        <v>-0.12736385119850449</v>
      </c>
      <c r="AT59">
        <f t="shared" si="47"/>
        <v>-8.3211049714980945E-2</v>
      </c>
      <c r="AU59">
        <f t="shared" si="48"/>
        <v>-0.21057494378999783</v>
      </c>
      <c r="AW59">
        <v>56</v>
      </c>
      <c r="AX59">
        <f>IF(Z59&gt;0, (R59*SUMPRODUCT(K59:$K$98, X59:$X$98)-K59*$AZ$3)/Z59, 0)</f>
        <v>-33439375882845.758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500000</v>
      </c>
      <c r="S60">
        <f t="shared" si="32"/>
        <v>-119794953440455.22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-371.41232216552777</v>
      </c>
      <c r="AC60">
        <f t="shared" si="33"/>
        <v>-331.61814482748304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-4.113875058267856E-6</v>
      </c>
      <c r="AI60">
        <f t="shared" si="38"/>
        <v>-4.1140134690002384E-6</v>
      </c>
      <c r="AJ60">
        <f t="shared" si="39"/>
        <v>-39.794177338044733</v>
      </c>
      <c r="AK60">
        <f t="shared" si="61"/>
        <v>-25.998862551586946</v>
      </c>
      <c r="AL60">
        <f t="shared" si="40"/>
        <v>-65.79304400364515</v>
      </c>
      <c r="AN60">
        <f t="shared" si="41"/>
        <v>0</v>
      </c>
      <c r="AO60">
        <f t="shared" si="42"/>
        <v>0</v>
      </c>
      <c r="AP60">
        <f t="shared" si="43"/>
        <v>-3.5315094617440166E-13</v>
      </c>
      <c r="AQ60">
        <f t="shared" si="44"/>
        <v>-1.0496432207726316E-8</v>
      </c>
      <c r="AR60">
        <f t="shared" si="45"/>
        <v>-1.0496785358672492E-8</v>
      </c>
      <c r="AS60">
        <f t="shared" si="46"/>
        <v>-0.10153368266533996</v>
      </c>
      <c r="AT60">
        <f t="shared" si="47"/>
        <v>-6.6335339402755017E-2</v>
      </c>
      <c r="AU60">
        <f t="shared" si="48"/>
        <v>-0.16786903256488034</v>
      </c>
      <c r="AW60">
        <v>57</v>
      </c>
      <c r="AX60">
        <f>IF(Z60&gt;0, (R60*SUMPRODUCT(K60:$K$98, X60:$X$98)-K60*$AZ$3)/Z60, 0)</f>
        <v>-119794953440455.22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500000</v>
      </c>
      <c r="S61">
        <f t="shared" si="32"/>
        <v>-462806884187033.81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-331.61814482748304</v>
      </c>
      <c r="AC61">
        <f t="shared" si="33"/>
        <v>-296.08762931930124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-1.0503837688870838E-6</v>
      </c>
      <c r="AI61">
        <f t="shared" si="38"/>
        <v>-1.0504157571352534E-6</v>
      </c>
      <c r="AJ61">
        <f t="shared" si="39"/>
        <v>-35.530515508181793</v>
      </c>
      <c r="AK61">
        <f t="shared" si="61"/>
        <v>-23.213270137923814</v>
      </c>
      <c r="AL61">
        <f t="shared" si="40"/>
        <v>-58.743786696521362</v>
      </c>
      <c r="AN61">
        <f t="shared" si="41"/>
        <v>0</v>
      </c>
      <c r="AO61">
        <f t="shared" si="42"/>
        <v>0</v>
      </c>
      <c r="AP61">
        <f t="shared" si="43"/>
        <v>-7.2872394726963427E-14</v>
      </c>
      <c r="AQ61">
        <f t="shared" si="44"/>
        <v>-2.3928781662362381E-9</v>
      </c>
      <c r="AR61">
        <f t="shared" si="45"/>
        <v>-2.392951038630965E-9</v>
      </c>
      <c r="AS61">
        <f t="shared" si="46"/>
        <v>-8.0942030249313512E-2</v>
      </c>
      <c r="AT61">
        <f t="shared" si="47"/>
        <v>-5.2882126443018949E-2</v>
      </c>
      <c r="AU61">
        <f t="shared" si="48"/>
        <v>-0.1338241590852835</v>
      </c>
      <c r="AW61">
        <v>58</v>
      </c>
      <c r="AX61">
        <f>IF(Z61&gt;0, (R61*SUMPRODUCT(K61:$K$98, X61:$X$98)-K61*$AZ$3)/Z61, 0)</f>
        <v>-462806884187033.81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500000</v>
      </c>
      <c r="S62">
        <f t="shared" si="32"/>
        <v>-1938975537809821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-296.08762931930124</v>
      </c>
      <c r="AC62">
        <f t="shared" si="33"/>
        <v>-264.36395475144565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-2.4851261768923824E-7</v>
      </c>
      <c r="AI62">
        <f t="shared" si="38"/>
        <v>-2.4851943479315722E-7</v>
      </c>
      <c r="AJ62">
        <f t="shared" si="39"/>
        <v>-31.723674567855596</v>
      </c>
      <c r="AK62">
        <f t="shared" si="61"/>
        <v>-20.726134052351089</v>
      </c>
      <c r="AL62">
        <f t="shared" si="40"/>
        <v>-52.449808868726123</v>
      </c>
      <c r="AN62">
        <f t="shared" si="41"/>
        <v>0</v>
      </c>
      <c r="AO62">
        <f t="shared" si="42"/>
        <v>0</v>
      </c>
      <c r="AP62">
        <f t="shared" si="43"/>
        <v>-1.3866104744479833E-14</v>
      </c>
      <c r="AQ62">
        <f t="shared" si="44"/>
        <v>-5.0547887023103912E-10</v>
      </c>
      <c r="AR62">
        <f t="shared" si="45"/>
        <v>-5.0549273633578364E-10</v>
      </c>
      <c r="AS62">
        <f t="shared" si="46"/>
        <v>-6.4526490965497618E-2</v>
      </c>
      <c r="AT62">
        <f t="shared" si="47"/>
        <v>-4.2157307433541971E-2</v>
      </c>
      <c r="AU62">
        <f t="shared" si="48"/>
        <v>-0.10668379890453233</v>
      </c>
      <c r="AW62">
        <v>59</v>
      </c>
      <c r="AX62">
        <f>IF(Z62&gt;0, (R62*SUMPRODUCT(K62:$K$98, X62:$X$98)-K62*$AZ$3)/Z62, 0)</f>
        <v>-1938975537809821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500000</v>
      </c>
      <c r="S63">
        <f t="shared" si="32"/>
        <v>-8866345032814111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-264.36395475144565</v>
      </c>
      <c r="AC63">
        <f t="shared" si="33"/>
        <v>-236.03924531422928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-5.417836219080288E-8</v>
      </c>
      <c r="AI63">
        <f t="shared" si="38"/>
        <v>-5.4179693287463571E-8</v>
      </c>
      <c r="AJ63">
        <f t="shared" si="39"/>
        <v>-28.32470943721637</v>
      </c>
      <c r="AK63">
        <f t="shared" si="61"/>
        <v>-18.505476832601197</v>
      </c>
      <c r="AL63">
        <f t="shared" si="40"/>
        <v>-46.83018632399726</v>
      </c>
      <c r="AN63">
        <f t="shared" si="41"/>
        <v>0</v>
      </c>
      <c r="AO63">
        <f t="shared" si="42"/>
        <v>0</v>
      </c>
      <c r="AP63">
        <f t="shared" si="43"/>
        <v>-2.4173867280815548E-15</v>
      </c>
      <c r="AQ63">
        <f t="shared" si="44"/>
        <v>-9.8392594299854401E-11</v>
      </c>
      <c r="AR63">
        <f t="shared" si="45"/>
        <v>-9.8395011686582475E-11</v>
      </c>
      <c r="AS63">
        <f t="shared" si="46"/>
        <v>-5.144012354050799E-2</v>
      </c>
      <c r="AT63">
        <f t="shared" si="47"/>
        <v>-3.3607547380318868E-2</v>
      </c>
      <c r="AU63">
        <f t="shared" si="48"/>
        <v>-8.5047671019221879E-2</v>
      </c>
      <c r="AW63">
        <v>60</v>
      </c>
      <c r="AX63">
        <f>IF(Z63&gt;0, (R63*SUMPRODUCT(K63:$K$98, X63:$X$98)-K63*$AZ$3)/Z63, 0)</f>
        <v>-8866345032814111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500000</v>
      </c>
      <c r="S64">
        <f t="shared" si="32"/>
        <v>-4.4581803079255648E+16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-236.03924531422928</v>
      </c>
      <c r="AC64">
        <f t="shared" si="33"/>
        <v>-210.74932617350458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-1.0814231968124947E-8</v>
      </c>
      <c r="AI64">
        <f t="shared" si="38"/>
        <v>-1.0814468330622218E-8</v>
      </c>
      <c r="AJ64">
        <f t="shared" si="39"/>
        <v>-25.289919140724692</v>
      </c>
      <c r="AK64">
        <f t="shared" si="61"/>
        <v>-16.522747171996052</v>
      </c>
      <c r="AL64">
        <f t="shared" si="40"/>
        <v>-41.812666323535211</v>
      </c>
      <c r="AN64">
        <f t="shared" si="41"/>
        <v>0</v>
      </c>
      <c r="AO64">
        <f t="shared" si="42"/>
        <v>0</v>
      </c>
      <c r="AP64">
        <f t="shared" si="43"/>
        <v>-3.8326316938089211E-16</v>
      </c>
      <c r="AQ64">
        <f t="shared" si="44"/>
        <v>-1.7535340277626248E-11</v>
      </c>
      <c r="AR64">
        <f t="shared" si="45"/>
        <v>-1.7535723540795628E-11</v>
      </c>
      <c r="AS64">
        <f t="shared" si="46"/>
        <v>-4.1007751547533368E-2</v>
      </c>
      <c r="AT64">
        <f t="shared" si="47"/>
        <v>-2.6791731011145809E-2</v>
      </c>
      <c r="AU64">
        <f t="shared" si="48"/>
        <v>-6.7799482576214903E-2</v>
      </c>
      <c r="AW64">
        <v>61</v>
      </c>
      <c r="AX64">
        <f>IF(Z64&gt;0, (R64*SUMPRODUCT(K64:$K$98, X64:$X$98)-K64*$AZ$3)/Z64, 0)</f>
        <v>-4.4581803079255648E+16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500000</v>
      </c>
      <c r="S65">
        <f t="shared" si="32"/>
        <v>-2.4882752678884266E+17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-210.74932617350458</v>
      </c>
      <c r="AC65">
        <f t="shared" si="33"/>
        <v>-188.16904122635864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-1.9618773386584346E-9</v>
      </c>
      <c r="AI65">
        <f t="shared" si="38"/>
        <v>-1.9619151497968675E-9</v>
      </c>
      <c r="AJ65">
        <f t="shared" si="39"/>
        <v>-22.580284947145941</v>
      </c>
      <c r="AK65">
        <f t="shared" si="61"/>
        <v>-14.752452832145323</v>
      </c>
      <c r="AL65">
        <f t="shared" si="40"/>
        <v>-37.332737781253179</v>
      </c>
      <c r="AN65">
        <f t="shared" si="41"/>
        <v>0</v>
      </c>
      <c r="AO65">
        <f t="shared" si="42"/>
        <v>0</v>
      </c>
      <c r="AP65">
        <f t="shared" si="43"/>
        <v>-5.4741947980055305E-17</v>
      </c>
      <c r="AQ65">
        <f t="shared" si="44"/>
        <v>-2.840353178119832E-12</v>
      </c>
      <c r="AR65">
        <f t="shared" si="45"/>
        <v>-2.840407920067812E-12</v>
      </c>
      <c r="AS65">
        <f t="shared" si="46"/>
        <v>-3.2691128465928795E-2</v>
      </c>
      <c r="AT65">
        <f t="shared" si="47"/>
        <v>-2.1358203931087921E-2</v>
      </c>
      <c r="AU65">
        <f t="shared" si="48"/>
        <v>-5.4049332399857118E-2</v>
      </c>
      <c r="AW65">
        <v>62</v>
      </c>
      <c r="AX65">
        <f>IF(Z65&gt;0, (R65*SUMPRODUCT(K65:$K$98, X65:$X$98)-K65*$AZ$3)/Z65, 0)</f>
        <v>-2.4882752678884266E+17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500000</v>
      </c>
      <c r="S66">
        <f t="shared" si="32"/>
        <v>-1.5604625801458266E+18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-188.16904122635864</v>
      </c>
      <c r="AC66">
        <f t="shared" si="33"/>
        <v>-168.00807252353698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-3.2049749209597808E-10</v>
      </c>
      <c r="AI66">
        <f t="shared" si="38"/>
        <v>-3.20502875373817E-10</v>
      </c>
      <c r="AJ66">
        <f t="shared" si="39"/>
        <v>-20.160968702821663</v>
      </c>
      <c r="AK66">
        <f t="shared" si="61"/>
        <v>-13.171832885845106</v>
      </c>
      <c r="AL66">
        <f t="shared" si="40"/>
        <v>-33.332801588987273</v>
      </c>
      <c r="AN66">
        <f t="shared" si="41"/>
        <v>0</v>
      </c>
      <c r="AO66">
        <f t="shared" si="42"/>
        <v>0</v>
      </c>
      <c r="AP66">
        <f t="shared" si="43"/>
        <v>-6.9587184688254935E-18</v>
      </c>
      <c r="AQ66">
        <f t="shared" si="44"/>
        <v>-4.1429253406401961E-13</v>
      </c>
      <c r="AR66">
        <f t="shared" si="45"/>
        <v>-4.1429949278248845E-13</v>
      </c>
      <c r="AS66">
        <f t="shared" si="46"/>
        <v>-2.6061167463288844E-2</v>
      </c>
      <c r="AT66">
        <f t="shared" si="47"/>
        <v>-1.7026629409350805E-2</v>
      </c>
      <c r="AU66">
        <f t="shared" si="48"/>
        <v>-4.3087796873053953E-2</v>
      </c>
      <c r="AW66">
        <v>63</v>
      </c>
      <c r="AX66">
        <f>IF(Z66&gt;0, (R66*SUMPRODUCT(K66:$K$98, X66:$X$98)-K66*$AZ$3)/Z66, 0)</f>
        <v>-1.5604625801458266E+18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500000</v>
      </c>
      <c r="S67">
        <f t="shared" si="32"/>
        <v>-1.116634727337207E+19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-168.00807252353698</v>
      </c>
      <c r="AC67">
        <f t="shared" si="33"/>
        <v>-150.00720761030124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-4.6577517845834883E-11</v>
      </c>
      <c r="AI67">
        <f t="shared" ref="AI67:AI69" si="62">SUM(AE67:AH67)</f>
        <v>-4.6578189539110839E-11</v>
      </c>
      <c r="AJ67">
        <f t="shared" si="39"/>
        <v>-18.000864913235745</v>
      </c>
      <c r="AK67">
        <f t="shared" si="61"/>
        <v>-11.760565076647589</v>
      </c>
      <c r="AL67">
        <f t="shared" ref="AL67:AL69" si="63">SUM(AI67:AK67)</f>
        <v>-29.761429989929916</v>
      </c>
      <c r="AN67">
        <f t="shared" si="41"/>
        <v>0</v>
      </c>
      <c r="AO67">
        <f t="shared" si="42"/>
        <v>0</v>
      </c>
      <c r="AP67">
        <f t="shared" si="43"/>
        <v>-7.7523870888348578E-19</v>
      </c>
      <c r="AQ67">
        <f t="shared" si="44"/>
        <v>-5.3757713662390483E-14</v>
      </c>
      <c r="AR67">
        <f t="shared" si="45"/>
        <v>-5.3758488901099363E-14</v>
      </c>
      <c r="AS67">
        <f t="shared" si="46"/>
        <v>-2.0775803143568163E-2</v>
      </c>
      <c r="AT67">
        <f t="shared" si="47"/>
        <v>-1.3573524720464806E-2</v>
      </c>
      <c r="AU67">
        <f t="shared" si="48"/>
        <v>-3.4349327864086732E-2</v>
      </c>
      <c r="AW67">
        <v>64</v>
      </c>
      <c r="AX67">
        <f>IF(Z67&gt;0, (R67*SUMPRODUCT(K67:$K$98, X67:$X$98)-K67*$AZ$3)/Z67, 0)</f>
        <v>-1.116634727337207E+19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500000</v>
      </c>
      <c r="S68">
        <f t="shared" si="32"/>
        <v>-9.3024764248322753E+19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-150.00720761030124</v>
      </c>
      <c r="AC68">
        <f t="shared" si="33"/>
        <v>-133.93500679491186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-5.929874443924899E-12</v>
      </c>
      <c r="AI68">
        <f t="shared" si="62"/>
        <v>-5.9299464328237034E-12</v>
      </c>
      <c r="AJ68">
        <f t="shared" si="39"/>
        <v>-16.07220081538938</v>
      </c>
      <c r="AK68">
        <f t="shared" si="61"/>
        <v>-10.500504532721088</v>
      </c>
      <c r="AL68">
        <f t="shared" si="63"/>
        <v>-26.572705348116397</v>
      </c>
      <c r="AN68">
        <f t="shared" si="41"/>
        <v>0</v>
      </c>
      <c r="AO68">
        <f t="shared" si="42"/>
        <v>0</v>
      </c>
      <c r="AP68">
        <f t="shared" si="43"/>
        <v>-7.4184292040800916E-20</v>
      </c>
      <c r="AQ68">
        <f t="shared" si="44"/>
        <v>-6.1107135241870871E-15</v>
      </c>
      <c r="AR68">
        <f t="shared" si="45"/>
        <v>-6.1107877084791279E-15</v>
      </c>
      <c r="AS68">
        <f t="shared" si="46"/>
        <v>-1.6562343067258112E-2</v>
      </c>
      <c r="AT68">
        <f t="shared" si="47"/>
        <v>-1.0820730803941995E-2</v>
      </c>
      <c r="AU68">
        <f t="shared" si="48"/>
        <v>-2.7383073871206219E-2</v>
      </c>
      <c r="AW68">
        <v>65</v>
      </c>
      <c r="AX68">
        <f>IF(Z68&gt;0, (R68*SUMPRODUCT(K68:$K$98, X68:$X$98)-K68*$AZ$3)/Z68, 0)</f>
        <v>-9.3024764248322753E+19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-133.93500679491186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-133.93500679491186</v>
      </c>
      <c r="AK69">
        <f t="shared" si="61"/>
        <v>-9.3754504756438308</v>
      </c>
      <c r="AL69">
        <f t="shared" si="63"/>
        <v>-143.31045727055641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-6.6235975036429392E-16</v>
      </c>
      <c r="AR69">
        <f t="shared" si="45"/>
        <v>-6.6235975036429392E-16</v>
      </c>
      <c r="AS69">
        <f t="shared" si="46"/>
        <v>-0.12323171925043272</v>
      </c>
      <c r="AT69">
        <f t="shared" si="47"/>
        <v>-8.6262203475302914E-3</v>
      </c>
      <c r="AU69">
        <f t="shared" si="48"/>
        <v>-0.13185793959796369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267866.34726502048</v>
      </c>
      <c r="AO71" s="6">
        <f t="shared" si="70"/>
        <v>-26786.634726502049</v>
      </c>
      <c r="AP71" s="6">
        <f t="shared" si="70"/>
        <v>-2884.2895757811434</v>
      </c>
      <c r="AQ71" s="6">
        <f t="shared" si="70"/>
        <v>-129971.36435809443</v>
      </c>
      <c r="AR71" s="6">
        <f t="shared" si="70"/>
        <v>108224.05860464288</v>
      </c>
      <c r="AS71" s="6">
        <f t="shared" si="70"/>
        <v>-2156.4309972755223</v>
      </c>
      <c r="AT71" s="6">
        <f t="shared" si="70"/>
        <v>284.24983539844015</v>
      </c>
      <c r="AU71" s="6">
        <f t="shared" si="70"/>
        <v>106351.87744276565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48590.972655857076</v>
      </c>
      <c r="K3">
        <v>1</v>
      </c>
      <c r="L3" s="2">
        <v>0</v>
      </c>
      <c r="O3">
        <f>$C$3</f>
        <v>48590.972655857076</v>
      </c>
      <c r="P3">
        <f>O3*C5</f>
        <v>4859.0972655857076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48590.972655857076</v>
      </c>
      <c r="AF3">
        <f t="shared" ref="AF3:AF34" si="4">-$Z3*P3</f>
        <v>-4859.0972655857076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41211.967186271366</v>
      </c>
      <c r="AJ3">
        <f t="shared" ref="AJ3:AJ34" si="8">AB3-AC3</f>
        <v>0</v>
      </c>
      <c r="AL3">
        <f t="shared" ref="AL3:AL34" si="9">SUM(AI3:AK3)</f>
        <v>41211.967186271366</v>
      </c>
      <c r="AN3">
        <f t="shared" ref="AN3:AN34" si="10">AE3*$K3</f>
        <v>48590.972655857076</v>
      </c>
      <c r="AO3">
        <f t="shared" ref="AO3:AO34" si="11">AF3*$K3</f>
        <v>-4859.0972655857076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41211.967186271366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41211.967186271366</v>
      </c>
      <c r="AW3">
        <v>0</v>
      </c>
      <c r="AX3">
        <f>IF(Z3&gt;0, (R3*SUMPRODUCT(K3:$K$98, X3:$X$98)-K3*$AZ$3)/Z3, 0)</f>
        <v>0</v>
      </c>
      <c r="AZ3">
        <f>C6*SUMPRODUCT(X4:X98, K4:K98)/1</f>
        <v>23872.879391089024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1189.0470667388706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1175.7132082700264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-1175.7132082700264</v>
      </c>
      <c r="AK4">
        <f>G4*SUM(AB4, AE4:AF4)</f>
        <v>0</v>
      </c>
      <c r="AL4">
        <f t="shared" si="9"/>
        <v>-2389.6162082700262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-1154.1196044875448</v>
      </c>
      <c r="AR4">
        <f t="shared" si="14"/>
        <v>-1154.1196044875448</v>
      </c>
      <c r="AS4">
        <f t="shared" si="15"/>
        <v>-1117.8106182449385</v>
      </c>
      <c r="AT4">
        <f t="shared" si="16"/>
        <v>0</v>
      </c>
      <c r="AU4">
        <f t="shared" si="17"/>
        <v>-2271.9302227324833</v>
      </c>
      <c r="AW4">
        <v>1</v>
      </c>
      <c r="AX4">
        <f>IF(Z4&gt;0, (R4*SUMPRODUCT(K4:$K$98, X4:$X$98)-K4*$AZ$3)/Z4, 0)</f>
        <v>1189.0470667388706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1000000</v>
      </c>
      <c r="S5">
        <f t="shared" si="1"/>
        <v>1213.5640933118732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1175.7132082700264</v>
      </c>
      <c r="AC5">
        <f t="shared" si="2"/>
        <v>1186.4894300707856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-1208.2758460259631</v>
      </c>
      <c r="AI5">
        <f t="shared" si="7"/>
        <v>-1257.1603440351619</v>
      </c>
      <c r="AJ5">
        <f t="shared" si="8"/>
        <v>-10.776221800759231</v>
      </c>
      <c r="AK5">
        <f>G5*SUM(AB5, AE5:AF5)</f>
        <v>4.8204241539071084</v>
      </c>
      <c r="AL5">
        <f t="shared" si="9"/>
        <v>-1263.1161416820139</v>
      </c>
      <c r="AN5">
        <f t="shared" si="10"/>
        <v>0</v>
      </c>
      <c r="AO5">
        <f t="shared" si="11"/>
        <v>0</v>
      </c>
      <c r="AP5">
        <f t="shared" si="12"/>
        <v>-44.091632606758445</v>
      </c>
      <c r="AQ5">
        <f t="shared" si="13"/>
        <v>-1089.8108165204471</v>
      </c>
      <c r="AR5">
        <f t="shared" si="14"/>
        <v>-1133.9024491272055</v>
      </c>
      <c r="AS5">
        <f t="shared" si="15"/>
        <v>-9.719670486103972</v>
      </c>
      <c r="AT5">
        <f t="shared" si="16"/>
        <v>4.3478071670659784</v>
      </c>
      <c r="AU5">
        <f t="shared" si="17"/>
        <v>-1139.2743124462436</v>
      </c>
      <c r="AW5">
        <v>2</v>
      </c>
      <c r="AX5">
        <f>IF(Z5&gt;0, (R5*SUMPRODUCT(K5:$K$98, X5:$X$98)-K5*$AZ$3)/Z5, 0)</f>
        <v>1213.5640933118732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50</v>
      </c>
      <c r="R6">
        <f t="shared" si="0"/>
        <v>1000000</v>
      </c>
      <c r="S6">
        <f t="shared" si="1"/>
        <v>1303.1428032637762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1186.4894300707856</v>
      </c>
      <c r="AC6">
        <f t="shared" si="2"/>
        <v>1259.7593413508293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-1204.4710125884076</v>
      </c>
      <c r="AI6">
        <f t="shared" si="7"/>
        <v>-1252.8064420668848</v>
      </c>
      <c r="AJ6">
        <f t="shared" si="8"/>
        <v>-73.269911280043743</v>
      </c>
      <c r="AK6">
        <f>G6*SUM(AB6, AE6:AF6)</f>
        <v>8.4240749535025774</v>
      </c>
      <c r="AL6">
        <f t="shared" si="9"/>
        <v>-1317.6522783934258</v>
      </c>
      <c r="AN6">
        <f t="shared" si="10"/>
        <v>0</v>
      </c>
      <c r="AO6">
        <f t="shared" si="11"/>
        <v>0</v>
      </c>
      <c r="AP6">
        <f t="shared" si="12"/>
        <v>-41.241507264545625</v>
      </c>
      <c r="AQ6">
        <f t="shared" si="13"/>
        <v>-1027.6974995684741</v>
      </c>
      <c r="AR6">
        <f t="shared" si="14"/>
        <v>-1068.9390068330197</v>
      </c>
      <c r="AS6">
        <f t="shared" si="15"/>
        <v>-62.516493821039937</v>
      </c>
      <c r="AT6">
        <f t="shared" si="16"/>
        <v>7.1877203149017754</v>
      </c>
      <c r="AU6">
        <f t="shared" si="17"/>
        <v>-1124.2677803391578</v>
      </c>
      <c r="AW6">
        <v>3</v>
      </c>
      <c r="AX6">
        <f>IF(Z6&gt;0, (R6*SUMPRODUCT(K6:$K$98, X6:$X$98)-K6*$AZ$3)/Z6, 0)</f>
        <v>1303.1428032637762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1000000</v>
      </c>
      <c r="S7">
        <f t="shared" si="1"/>
        <v>1520.8365318926385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1259.7593413508293</v>
      </c>
      <c r="AC7">
        <f t="shared" si="2"/>
        <v>1453.6770874234389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-1201.0455186413308</v>
      </c>
      <c r="AI7">
        <f t="shared" si="7"/>
        <v>-1248.8375415490912</v>
      </c>
      <c r="AJ7">
        <f t="shared" si="8"/>
        <v>-193.91774607260959</v>
      </c>
      <c r="AK7">
        <f>G7*SUM(AB7, AE7:AF7)</f>
        <v>17.384678910641444</v>
      </c>
      <c r="AL7">
        <f t="shared" si="9"/>
        <v>-1425.3706087110593</v>
      </c>
      <c r="AN7">
        <f t="shared" si="10"/>
        <v>0</v>
      </c>
      <c r="AO7">
        <f t="shared" si="11"/>
        <v>0</v>
      </c>
      <c r="AP7">
        <f t="shared" si="12"/>
        <v>-38.332255550464502</v>
      </c>
      <c r="AQ7">
        <f t="shared" si="13"/>
        <v>-963.31523436778207</v>
      </c>
      <c r="AR7">
        <f t="shared" si="14"/>
        <v>-1001.6474899182465</v>
      </c>
      <c r="AS7">
        <f t="shared" si="15"/>
        <v>-155.53442072480965</v>
      </c>
      <c r="AT7">
        <f t="shared" si="16"/>
        <v>13.943623101111081</v>
      </c>
      <c r="AU7">
        <f t="shared" si="17"/>
        <v>-1143.2382875419451</v>
      </c>
      <c r="AW7">
        <v>4</v>
      </c>
      <c r="AX7">
        <f>IF(Z7&gt;0, (R7*SUMPRODUCT(K7:$K$98, X7:$X$98)-K7*$AZ$3)/Z7, 0)</f>
        <v>1520.8365318926385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50</v>
      </c>
      <c r="R8">
        <f t="shared" si="0"/>
        <v>1000000</v>
      </c>
      <c r="S8">
        <f t="shared" si="1"/>
        <v>1872.5635525923433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1453.6770874234389</v>
      </c>
      <c r="AC8">
        <f t="shared" si="2"/>
        <v>1769.725725609951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-1200.2574658696194</v>
      </c>
      <c r="AI8">
        <f t="shared" si="7"/>
        <v>-1247.5115556750088</v>
      </c>
      <c r="AJ8">
        <f t="shared" si="8"/>
        <v>-316.04863818651211</v>
      </c>
      <c r="AK8">
        <f>G8*SUM(AB8, AE8:AF8)</f>
        <v>31.399425088346284</v>
      </c>
      <c r="AL8">
        <f t="shared" si="9"/>
        <v>-1532.1607687731746</v>
      </c>
      <c r="AN8">
        <f t="shared" si="10"/>
        <v>0</v>
      </c>
      <c r="AO8">
        <f t="shared" si="11"/>
        <v>0</v>
      </c>
      <c r="AP8">
        <f t="shared" si="12"/>
        <v>-35.368419967035123</v>
      </c>
      <c r="AQ8">
        <f t="shared" si="13"/>
        <v>-898.36055029895908</v>
      </c>
      <c r="AR8">
        <f t="shared" si="14"/>
        <v>-933.72897026599423</v>
      </c>
      <c r="AS8">
        <f t="shared" si="15"/>
        <v>-236.55393663122081</v>
      </c>
      <c r="AT8">
        <f t="shared" si="16"/>
        <v>23.501628278562912</v>
      </c>
      <c r="AU8">
        <f t="shared" si="17"/>
        <v>-1146.7812786186521</v>
      </c>
      <c r="AW8">
        <v>5</v>
      </c>
      <c r="AX8">
        <f>IF(Z8&gt;0, (R8*SUMPRODUCT(K8:$K$98, X8:$X$98)-K8*$AZ$3)/Z8, 0)</f>
        <v>1872.5635525923433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1000000</v>
      </c>
      <c r="S9">
        <f t="shared" si="1"/>
        <v>2221.8297980399288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1769.725725609951</v>
      </c>
      <c r="AC9">
        <f t="shared" si="2"/>
        <v>2076.1321434278143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-1206.5027618927547</v>
      </c>
      <c r="AI9">
        <f t="shared" si="7"/>
        <v>-1253.2239856619956</v>
      </c>
      <c r="AJ9">
        <f t="shared" si="8"/>
        <v>-306.40641781786326</v>
      </c>
      <c r="AK9">
        <f t="shared" ref="AK9:AK40" si="30">G9*SUM(AB9:AB9, AE9:AF9)</f>
        <v>39.464883681101909</v>
      </c>
      <c r="AL9">
        <f t="shared" si="9"/>
        <v>-1520.165519798757</v>
      </c>
      <c r="AN9">
        <f t="shared" si="10"/>
        <v>0</v>
      </c>
      <c r="AO9">
        <f t="shared" si="11"/>
        <v>0</v>
      </c>
      <c r="AP9">
        <f t="shared" si="12"/>
        <v>-32.611754190071636</v>
      </c>
      <c r="AQ9">
        <f t="shared" si="13"/>
        <v>-842.14770774888825</v>
      </c>
      <c r="AR9">
        <f t="shared" si="14"/>
        <v>-874.75946193895982</v>
      </c>
      <c r="AS9">
        <f t="shared" si="15"/>
        <v>-213.87390941405786</v>
      </c>
      <c r="AT9">
        <f t="shared" si="16"/>
        <v>27.546776002797696</v>
      </c>
      <c r="AU9">
        <f t="shared" si="17"/>
        <v>-1061.08659535022</v>
      </c>
      <c r="AW9">
        <v>6</v>
      </c>
      <c r="AX9">
        <f>IF(Z9&gt;0, (R9*SUMPRODUCT(K9:$K$98, X9:$X$98)-K9*$AZ$3)/Z9, 0)</f>
        <v>2221.8297980399288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1000000</v>
      </c>
      <c r="S10">
        <f t="shared" si="1"/>
        <v>2264.6269607893987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2076.1321434278143</v>
      </c>
      <c r="AC10">
        <f t="shared" si="2"/>
        <v>2092.2078866447719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-1215.9815206098685</v>
      </c>
      <c r="AI10">
        <f t="shared" si="7"/>
        <v>-1262.1747330653866</v>
      </c>
      <c r="AJ10">
        <f t="shared" si="8"/>
        <v>-16.075743216957562</v>
      </c>
      <c r="AK10">
        <f t="shared" si="30"/>
        <v>8.9273682167396018</v>
      </c>
      <c r="AL10">
        <f t="shared" si="9"/>
        <v>-1269.3231080656046</v>
      </c>
      <c r="AN10">
        <f t="shared" si="10"/>
        <v>0</v>
      </c>
      <c r="AO10">
        <f t="shared" si="11"/>
        <v>0</v>
      </c>
      <c r="AP10">
        <f t="shared" si="12"/>
        <v>-30.582565162340234</v>
      </c>
      <c r="AQ10">
        <f t="shared" si="13"/>
        <v>-805.04974894446116</v>
      </c>
      <c r="AR10">
        <f t="shared" si="14"/>
        <v>-835.63231410680146</v>
      </c>
      <c r="AS10">
        <f t="shared" si="15"/>
        <v>-10.643067202547977</v>
      </c>
      <c r="AT10">
        <f t="shared" si="16"/>
        <v>5.9104315483481953</v>
      </c>
      <c r="AU10">
        <f t="shared" si="17"/>
        <v>-840.3649497610013</v>
      </c>
      <c r="AW10">
        <v>7</v>
      </c>
      <c r="AX10">
        <f>IF(Z10&gt;0, (R10*SUMPRODUCT(K10:$K$98, X10:$X$98)-K10*$AZ$3)/Z10, 0)</f>
        <v>2264.6269607893987</v>
      </c>
    </row>
    <row r="11" spans="1:52" x14ac:dyDescent="0.25">
      <c r="A11" t="s">
        <v>33</v>
      </c>
      <c r="C11" s="25">
        <f>AU100</f>
        <v>15189.80744861084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1000000</v>
      </c>
      <c r="S11">
        <f t="shared" si="1"/>
        <v>2258.2524940125422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2092.2078866447719</v>
      </c>
      <c r="AC11">
        <f t="shared" si="2"/>
        <v>2062.690047855247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-1224.6236360869905</v>
      </c>
      <c r="AI11">
        <f t="shared" si="7"/>
        <v>-1270.2936852361488</v>
      </c>
      <c r="AJ11">
        <f t="shared" si="8"/>
        <v>29.517838789524831</v>
      </c>
      <c r="AK11">
        <f t="shared" si="30"/>
        <v>3.347532618631635</v>
      </c>
      <c r="AL11">
        <f t="shared" si="9"/>
        <v>-1237.4283138279923</v>
      </c>
      <c r="AN11">
        <f t="shared" si="10"/>
        <v>0</v>
      </c>
      <c r="AO11">
        <f t="shared" si="11"/>
        <v>0</v>
      </c>
      <c r="AP11">
        <f t="shared" si="12"/>
        <v>-28.752568414205705</v>
      </c>
      <c r="AQ11">
        <f t="shared" si="13"/>
        <v>-770.98832898657827</v>
      </c>
      <c r="AR11">
        <f t="shared" si="14"/>
        <v>-799.74089740078398</v>
      </c>
      <c r="AS11">
        <f t="shared" si="15"/>
        <v>18.583594610625624</v>
      </c>
      <c r="AT11">
        <f t="shared" si="16"/>
        <v>2.1075116499576816</v>
      </c>
      <c r="AU11">
        <f t="shared" si="17"/>
        <v>-779.04979114020057</v>
      </c>
      <c r="AW11">
        <v>8</v>
      </c>
      <c r="AX11">
        <f>IF(Z11&gt;0, (R11*SUMPRODUCT(K11:$K$98, X11:$X$98)-K11*$AZ$3)/Z11, 0)</f>
        <v>2258.2524940125422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1000000</v>
      </c>
      <c r="S12">
        <f t="shared" si="1"/>
        <v>2533.7725613455723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2062.690047855247</v>
      </c>
      <c r="AC12">
        <f t="shared" si="2"/>
        <v>2288.0676020358951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-1238.9599283429438</v>
      </c>
      <c r="AI12">
        <f t="shared" si="7"/>
        <v>-1284.1113290041935</v>
      </c>
      <c r="AJ12">
        <f t="shared" si="8"/>
        <v>-225.37755418064808</v>
      </c>
      <c r="AK12">
        <f t="shared" si="30"/>
        <v>43.316491004960191</v>
      </c>
      <c r="AL12">
        <f t="shared" si="9"/>
        <v>-1466.1723921798814</v>
      </c>
      <c r="AN12">
        <f t="shared" si="10"/>
        <v>0</v>
      </c>
      <c r="AO12">
        <f t="shared" si="11"/>
        <v>0</v>
      </c>
      <c r="AP12">
        <f t="shared" si="12"/>
        <v>-26.541589194633435</v>
      </c>
      <c r="AQ12">
        <f t="shared" si="13"/>
        <v>-728.30443718466802</v>
      </c>
      <c r="AR12">
        <f t="shared" si="14"/>
        <v>-754.84602637930152</v>
      </c>
      <c r="AS12">
        <f t="shared" si="15"/>
        <v>-132.48489236542849</v>
      </c>
      <c r="AT12">
        <f t="shared" si="16"/>
        <v>25.4629644433907</v>
      </c>
      <c r="AU12">
        <f t="shared" si="17"/>
        <v>-861.8679543013393</v>
      </c>
      <c r="AW12">
        <v>9</v>
      </c>
      <c r="AX12">
        <f>IF(Z12&gt;0, (R12*SUMPRODUCT(K12:$K$98, X12:$X$98)-K12*$AZ$3)/Z12, 0)</f>
        <v>2533.7725613455723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1000000</v>
      </c>
      <c r="S13">
        <f t="shared" si="1"/>
        <v>3431.3678592682463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2288.0676020358951</v>
      </c>
      <c r="AC13">
        <f t="shared" si="2"/>
        <v>3063.3334110794494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-1253.6331544996631</v>
      </c>
      <c r="AI13">
        <f t="shared" si="7"/>
        <v>-1298.2703594965753</v>
      </c>
      <c r="AJ13">
        <f t="shared" si="8"/>
        <v>-775.26580904355433</v>
      </c>
      <c r="AK13">
        <f t="shared" si="30"/>
        <v>160.16473214251266</v>
      </c>
      <c r="AL13">
        <f t="shared" si="9"/>
        <v>-1913.3714363976169</v>
      </c>
      <c r="AN13">
        <f t="shared" si="10"/>
        <v>0</v>
      </c>
      <c r="AO13">
        <f t="shared" si="11"/>
        <v>0</v>
      </c>
      <c r="AP13">
        <f t="shared" si="12"/>
        <v>-23.427970364981878</v>
      </c>
      <c r="AQ13">
        <f t="shared" si="13"/>
        <v>-657.97310548921121</v>
      </c>
      <c r="AR13">
        <f t="shared" si="14"/>
        <v>-681.4010758541931</v>
      </c>
      <c r="AS13">
        <f t="shared" si="15"/>
        <v>-406.90057543953566</v>
      </c>
      <c r="AT13">
        <f t="shared" si="16"/>
        <v>84.062938044835391</v>
      </c>
      <c r="AU13">
        <f t="shared" si="17"/>
        <v>-1004.2387132488933</v>
      </c>
      <c r="AW13">
        <v>10</v>
      </c>
      <c r="AX13">
        <f>IF(Z13&gt;0, (R13*SUMPRODUCT(K13:$K$98, X13:$X$98)-K13*$AZ$3)/Z13, 0)</f>
        <v>3431.3678592682463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1000000</v>
      </c>
      <c r="S14">
        <f t="shared" si="1"/>
        <v>4246.6263463511605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3063.3334110794494</v>
      </c>
      <c r="AC14">
        <f t="shared" si="2"/>
        <v>3747.8337397225732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-1272.862039274549</v>
      </c>
      <c r="AI14">
        <f t="shared" si="7"/>
        <v>-1316.9892291195283</v>
      </c>
      <c r="AJ14">
        <f t="shared" si="8"/>
        <v>-684.50032864312379</v>
      </c>
      <c r="AK14">
        <f t="shared" si="30"/>
        <v>214.43333877556148</v>
      </c>
      <c r="AL14">
        <f t="shared" si="9"/>
        <v>-1787.0562189870907</v>
      </c>
      <c r="AN14">
        <f t="shared" si="10"/>
        <v>0</v>
      </c>
      <c r="AO14">
        <f t="shared" si="11"/>
        <v>0</v>
      </c>
      <c r="AP14">
        <f t="shared" si="12"/>
        <v>-20.678828026051114</v>
      </c>
      <c r="AQ14">
        <f t="shared" si="13"/>
        <v>-596.48700276439365</v>
      </c>
      <c r="AR14">
        <f t="shared" si="14"/>
        <v>-617.16583079044483</v>
      </c>
      <c r="AS14">
        <f t="shared" si="15"/>
        <v>-320.76968031530112</v>
      </c>
      <c r="AT14">
        <f t="shared" si="16"/>
        <v>100.48748064785973</v>
      </c>
      <c r="AU14">
        <f t="shared" si="17"/>
        <v>-837.44803045788626</v>
      </c>
      <c r="AW14">
        <v>11</v>
      </c>
      <c r="AX14">
        <f>IF(Z14&gt;0, (R14*SUMPRODUCT(K14:$K$98, X14:$X$98)-K14*$AZ$3)/Z14, 0)</f>
        <v>4246.6263463511605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1000000</v>
      </c>
      <c r="S15">
        <f t="shared" si="1"/>
        <v>4986.1442371953126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3747.8337397225732</v>
      </c>
      <c r="AC15">
        <f t="shared" si="2"/>
        <v>4349.9837317191887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-1304.0193554411255</v>
      </c>
      <c r="AI15">
        <f t="shared" si="7"/>
        <v>-1347.6400724198829</v>
      </c>
      <c r="AJ15">
        <f t="shared" si="8"/>
        <v>-602.14999199661543</v>
      </c>
      <c r="AK15">
        <f t="shared" si="30"/>
        <v>262.34836178058015</v>
      </c>
      <c r="AL15">
        <f t="shared" si="9"/>
        <v>-1687.4417026359183</v>
      </c>
      <c r="AN15">
        <f t="shared" si="10"/>
        <v>0</v>
      </c>
      <c r="AO15">
        <f t="shared" si="11"/>
        <v>0</v>
      </c>
      <c r="AP15">
        <f t="shared" si="12"/>
        <v>-18.251326205841941</v>
      </c>
      <c r="AQ15">
        <f t="shared" si="13"/>
        <v>-545.61420085043414</v>
      </c>
      <c r="AR15">
        <f t="shared" si="14"/>
        <v>-563.86552705627605</v>
      </c>
      <c r="AS15">
        <f t="shared" si="15"/>
        <v>-251.9453298790869</v>
      </c>
      <c r="AT15">
        <f t="shared" si="16"/>
        <v>109.76906988386678</v>
      </c>
      <c r="AU15">
        <f t="shared" si="17"/>
        <v>-706.04178705149616</v>
      </c>
      <c r="AW15">
        <v>12</v>
      </c>
      <c r="AX15">
        <f>IF(Z15&gt;0, (R15*SUMPRODUCT(K15:$K$98, X15:$X$98)-K15*$AZ$3)/Z15, 0)</f>
        <v>4986.1442371953126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1000000</v>
      </c>
      <c r="S16">
        <f t="shared" si="1"/>
        <v>5652.6756997779612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4349.9837317191887</v>
      </c>
      <c r="AC16">
        <f t="shared" si="2"/>
        <v>4874.5811333339443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-1340.860708867385</v>
      </c>
      <c r="AI16">
        <f t="shared" si="7"/>
        <v>-1383.9781756409116</v>
      </c>
      <c r="AJ16">
        <f t="shared" si="8"/>
        <v>-524.59740161475565</v>
      </c>
      <c r="AK16">
        <f t="shared" si="30"/>
        <v>304.49886122034326</v>
      </c>
      <c r="AL16">
        <f t="shared" si="9"/>
        <v>-1604.0767160353239</v>
      </c>
      <c r="AN16">
        <f t="shared" si="10"/>
        <v>0</v>
      </c>
      <c r="AO16">
        <f t="shared" si="11"/>
        <v>0</v>
      </c>
      <c r="AP16">
        <f t="shared" si="12"/>
        <v>-16.107822763362634</v>
      </c>
      <c r="AQ16">
        <f t="shared" si="13"/>
        <v>-500.91872888167143</v>
      </c>
      <c r="AR16">
        <f t="shared" si="14"/>
        <v>-517.02655164503403</v>
      </c>
      <c r="AS16">
        <f t="shared" si="15"/>
        <v>-195.97909152954443</v>
      </c>
      <c r="AT16">
        <f t="shared" si="16"/>
        <v>113.75468122803828</v>
      </c>
      <c r="AU16">
        <f t="shared" si="17"/>
        <v>-599.2509619465402</v>
      </c>
      <c r="AW16">
        <v>13</v>
      </c>
      <c r="AX16">
        <f>IF(Z16&gt;0, (R16*SUMPRODUCT(K16:$K$98, X16:$X$98)-K16*$AZ$3)/Z16, 0)</f>
        <v>5652.6756997779612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1000000</v>
      </c>
      <c r="S17">
        <f t="shared" si="1"/>
        <v>6252.3856470148567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4874.5811333339443</v>
      </c>
      <c r="AC17">
        <f t="shared" si="2"/>
        <v>5329.2084780819059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-1377.8298612894021</v>
      </c>
      <c r="AI17">
        <f t="shared" si="7"/>
        <v>-1420.447261902129</v>
      </c>
      <c r="AJ17">
        <f t="shared" si="8"/>
        <v>-454.62734474796162</v>
      </c>
      <c r="AK17">
        <f t="shared" si="30"/>
        <v>341.22067933337615</v>
      </c>
      <c r="AL17">
        <f t="shared" si="9"/>
        <v>-1533.8539273167144</v>
      </c>
      <c r="AN17">
        <f t="shared" si="10"/>
        <v>0</v>
      </c>
      <c r="AO17">
        <f t="shared" si="11"/>
        <v>0</v>
      </c>
      <c r="AP17">
        <f t="shared" si="12"/>
        <v>-14.215185761167096</v>
      </c>
      <c r="AQ17">
        <f t="shared" si="13"/>
        <v>-459.58005753318878</v>
      </c>
      <c r="AR17">
        <f t="shared" si="14"/>
        <v>-473.79524329435588</v>
      </c>
      <c r="AS17">
        <f t="shared" si="15"/>
        <v>-151.64257004845345</v>
      </c>
      <c r="AT17">
        <f t="shared" si="16"/>
        <v>113.81537288848783</v>
      </c>
      <c r="AU17">
        <f t="shared" si="17"/>
        <v>-511.62244045432146</v>
      </c>
      <c r="AW17">
        <v>14</v>
      </c>
      <c r="AX17">
        <f>IF(Z17&gt;0, (R17*SUMPRODUCT(K17:$K$98, X17:$X$98)-K17*$AZ$3)/Z17, 0)</f>
        <v>6252.3856470148567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1000000</v>
      </c>
      <c r="S18">
        <f t="shared" si="1"/>
        <v>6793.3761840315628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5329.2084780819059</v>
      </c>
      <c r="AC18">
        <f t="shared" si="2"/>
        <v>5722.7945577180317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-1416.5154568697892</v>
      </c>
      <c r="AI18">
        <f t="shared" si="7"/>
        <v>-1458.6358577035453</v>
      </c>
      <c r="AJ18">
        <f t="shared" si="8"/>
        <v>-393.58607963612576</v>
      </c>
      <c r="AK18">
        <f t="shared" si="30"/>
        <v>373.04459346573344</v>
      </c>
      <c r="AL18">
        <f t="shared" si="9"/>
        <v>-1479.1773438739376</v>
      </c>
      <c r="AN18">
        <f t="shared" si="10"/>
        <v>0</v>
      </c>
      <c r="AO18">
        <f t="shared" si="11"/>
        <v>0</v>
      </c>
      <c r="AP18">
        <f t="shared" si="12"/>
        <v>-12.544115816758316</v>
      </c>
      <c r="AQ18">
        <f t="shared" si="13"/>
        <v>-421.86051403771557</v>
      </c>
      <c r="AR18">
        <f t="shared" si="14"/>
        <v>-434.40462985447391</v>
      </c>
      <c r="AS18">
        <f t="shared" si="15"/>
        <v>-117.21610595079308</v>
      </c>
      <c r="AT18">
        <f t="shared" si="16"/>
        <v>111.0985292784639</v>
      </c>
      <c r="AU18">
        <f t="shared" si="17"/>
        <v>-440.52220652680307</v>
      </c>
      <c r="AW18">
        <v>15</v>
      </c>
      <c r="AX18">
        <f>IF(Z18&gt;0, (R18*SUMPRODUCT(K18:$K$98, X18:$X$98)-K18*$AZ$3)/Z18, 0)</f>
        <v>6793.3761840315628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1000000</v>
      </c>
      <c r="S19">
        <f t="shared" si="1"/>
        <v>7282.3252981560754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5722.7945577180317</v>
      </c>
      <c r="AC19">
        <f t="shared" si="2"/>
        <v>6062.6895232957768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-1462.8288848360978</v>
      </c>
      <c r="AI19">
        <f t="shared" si="7"/>
        <v>-1504.4549402172745</v>
      </c>
      <c r="AJ19">
        <f t="shared" si="8"/>
        <v>-339.8949655777451</v>
      </c>
      <c r="AK19">
        <f t="shared" si="30"/>
        <v>400.59561904026225</v>
      </c>
      <c r="AL19">
        <f t="shared" si="9"/>
        <v>-1443.7542867547572</v>
      </c>
      <c r="AN19">
        <f t="shared" si="10"/>
        <v>0</v>
      </c>
      <c r="AO19">
        <f t="shared" si="11"/>
        <v>0</v>
      </c>
      <c r="AP19">
        <f t="shared" si="12"/>
        <v>-11.068653562175594</v>
      </c>
      <c r="AQ19">
        <f t="shared" si="13"/>
        <v>-388.97623132256359</v>
      </c>
      <c r="AR19">
        <f t="shared" si="14"/>
        <v>-400.04488488473919</v>
      </c>
      <c r="AS19">
        <f t="shared" si="15"/>
        <v>-90.380402059641654</v>
      </c>
      <c r="AT19">
        <f t="shared" si="16"/>
        <v>106.52112204912446</v>
      </c>
      <c r="AU19">
        <f t="shared" si="17"/>
        <v>-383.90416489525637</v>
      </c>
      <c r="AW19">
        <v>16</v>
      </c>
      <c r="AX19">
        <f>IF(Z19&gt;0, (R19*SUMPRODUCT(K19:$K$98, X19:$X$98)-K19*$AZ$3)/Z19, 0)</f>
        <v>7282.3252981560754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1000000</v>
      </c>
      <c r="S20">
        <f t="shared" si="1"/>
        <v>7723.2703802177748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6062.6895232957768</v>
      </c>
      <c r="AC20">
        <f t="shared" si="2"/>
        <v>6353.852113058444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-1506.569324847605</v>
      </c>
      <c r="AI20">
        <f t="shared" si="7"/>
        <v>-1547.7037912087276</v>
      </c>
      <c r="AJ20">
        <f t="shared" si="8"/>
        <v>-291.16258976266727</v>
      </c>
      <c r="AK20">
        <f t="shared" si="30"/>
        <v>424.38826663070444</v>
      </c>
      <c r="AL20">
        <f t="shared" si="9"/>
        <v>-1414.4781143406904</v>
      </c>
      <c r="AN20">
        <f t="shared" si="10"/>
        <v>0</v>
      </c>
      <c r="AO20">
        <f t="shared" si="11"/>
        <v>0</v>
      </c>
      <c r="AP20">
        <f t="shared" si="12"/>
        <v>-9.766014884679473</v>
      </c>
      <c r="AQ20">
        <f t="shared" si="13"/>
        <v>-357.68492344339961</v>
      </c>
      <c r="AR20">
        <f t="shared" si="14"/>
        <v>-367.45093832807908</v>
      </c>
      <c r="AS20">
        <f t="shared" si="15"/>
        <v>-69.126901040133816</v>
      </c>
      <c r="AT20">
        <f t="shared" si="16"/>
        <v>100.75691981544588</v>
      </c>
      <c r="AU20">
        <f t="shared" si="17"/>
        <v>-335.82091955276701</v>
      </c>
      <c r="AW20">
        <v>17</v>
      </c>
      <c r="AX20">
        <f>IF(Z20&gt;0, (R20*SUMPRODUCT(K20:$K$98, X20:$X$98)-K20*$AZ$3)/Z20, 0)</f>
        <v>7723.2703802177748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1000000</v>
      </c>
      <c r="S21">
        <f t="shared" si="1"/>
        <v>8123.2633651205151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6353.852113058444</v>
      </c>
      <c r="AC21">
        <f t="shared" si="2"/>
        <v>6603.4339941554299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-1558.3463505180387</v>
      </c>
      <c r="AI21">
        <f t="shared" si="7"/>
        <v>-1598.9915548980241</v>
      </c>
      <c r="AJ21">
        <f t="shared" si="8"/>
        <v>-249.58188109698585</v>
      </c>
      <c r="AK21">
        <f t="shared" si="30"/>
        <v>444.76964791409114</v>
      </c>
      <c r="AL21">
        <f t="shared" si="9"/>
        <v>-1403.8037880809188</v>
      </c>
      <c r="AN21">
        <f t="shared" si="10"/>
        <v>0</v>
      </c>
      <c r="AO21">
        <f t="shared" si="11"/>
        <v>0</v>
      </c>
      <c r="AP21">
        <f t="shared" si="12"/>
        <v>-8.6159427256946159</v>
      </c>
      <c r="AQ21">
        <f t="shared" si="13"/>
        <v>-330.33719740551254</v>
      </c>
      <c r="AR21">
        <f t="shared" si="14"/>
        <v>-338.95314013120714</v>
      </c>
      <c r="AS21">
        <f t="shared" si="15"/>
        <v>-52.906197070610595</v>
      </c>
      <c r="AT21">
        <f t="shared" si="16"/>
        <v>94.281966864513606</v>
      </c>
      <c r="AU21">
        <f t="shared" si="17"/>
        <v>-297.57737033730416</v>
      </c>
      <c r="AW21">
        <v>18</v>
      </c>
      <c r="AX21">
        <f>IF(Z21&gt;0, (R21*SUMPRODUCT(K21:$K$98, X21:$X$98)-K21*$AZ$3)/Z21, 0)</f>
        <v>8123.2633651205151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1000000</v>
      </c>
      <c r="S22">
        <f t="shared" si="1"/>
        <v>8485.5904137530433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6603.4339941554299</v>
      </c>
      <c r="AC22">
        <f t="shared" si="2"/>
        <v>6815.2993008038329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-1613.5731557769539</v>
      </c>
      <c r="AI22">
        <f t="shared" si="7"/>
        <v>-1653.7312294553506</v>
      </c>
      <c r="AJ22">
        <f t="shared" si="8"/>
        <v>-211.86530664840302</v>
      </c>
      <c r="AK22">
        <f t="shared" si="30"/>
        <v>462.24037959088014</v>
      </c>
      <c r="AL22">
        <f t="shared" si="9"/>
        <v>-1403.3561565128734</v>
      </c>
      <c r="AN22">
        <f t="shared" si="10"/>
        <v>0</v>
      </c>
      <c r="AO22">
        <f t="shared" si="11"/>
        <v>0</v>
      </c>
      <c r="AP22">
        <f t="shared" si="12"/>
        <v>-7.6006081174466464</v>
      </c>
      <c r="AQ22">
        <f t="shared" si="13"/>
        <v>-305.39655173972864</v>
      </c>
      <c r="AR22">
        <f t="shared" si="14"/>
        <v>-312.99715985717523</v>
      </c>
      <c r="AS22">
        <f t="shared" si="15"/>
        <v>-40.099163680339785</v>
      </c>
      <c r="AT22">
        <f t="shared" si="16"/>
        <v>87.486964874514584</v>
      </c>
      <c r="AU22">
        <f t="shared" si="17"/>
        <v>-265.60935866300048</v>
      </c>
      <c r="AW22">
        <v>19</v>
      </c>
      <c r="AX22">
        <f>IF(Z22&gt;0, (R22*SUMPRODUCT(K22:$K$98, X22:$X$98)-K22*$AZ$3)/Z22, 0)</f>
        <v>8485.5904137530433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1000000</v>
      </c>
      <c r="S23">
        <f t="shared" si="1"/>
        <v>8814.6201010805453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6815.2993008038329</v>
      </c>
      <c r="AC23">
        <f t="shared" si="2"/>
        <v>6994.0121276836735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-1673.9812696692316</v>
      </c>
      <c r="AI23">
        <f t="shared" si="7"/>
        <v>-1713.6540635473609</v>
      </c>
      <c r="AJ23">
        <f t="shared" si="8"/>
        <v>-178.71282687984058</v>
      </c>
      <c r="AK23">
        <f t="shared" si="30"/>
        <v>477.07095105626837</v>
      </c>
      <c r="AL23">
        <f t="shared" si="9"/>
        <v>-1415.2959393709332</v>
      </c>
      <c r="AN23">
        <f t="shared" si="10"/>
        <v>0</v>
      </c>
      <c r="AO23">
        <f t="shared" si="11"/>
        <v>0</v>
      </c>
      <c r="AP23">
        <f t="shared" si="12"/>
        <v>-6.7042504864370294</v>
      </c>
      <c r="AQ23">
        <f t="shared" si="13"/>
        <v>-282.88377611976779</v>
      </c>
      <c r="AR23">
        <f t="shared" si="14"/>
        <v>-289.58802660620483</v>
      </c>
      <c r="AS23">
        <f t="shared" si="15"/>
        <v>-30.200433078201044</v>
      </c>
      <c r="AT23">
        <f t="shared" si="16"/>
        <v>80.619559225123552</v>
      </c>
      <c r="AU23">
        <f t="shared" si="17"/>
        <v>-239.16890045928236</v>
      </c>
      <c r="AW23">
        <v>20</v>
      </c>
      <c r="AX23">
        <f>IF(Z23&gt;0, (R23*SUMPRODUCT(K23:$K$98, X23:$X$98)-K23*$AZ$3)/Z23, 0)</f>
        <v>8814.6201010805453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1000000</v>
      </c>
      <c r="S24">
        <f t="shared" si="1"/>
        <v>9113.9478484929386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6994.0121276836735</v>
      </c>
      <c r="AC24">
        <f t="shared" si="2"/>
        <v>7143.3688681885178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-1737.058997748095</v>
      </c>
      <c r="AI24">
        <f t="shared" si="7"/>
        <v>-1776.2482107375556</v>
      </c>
      <c r="AJ24">
        <f t="shared" si="8"/>
        <v>-149.35674050484431</v>
      </c>
      <c r="AK24">
        <f t="shared" si="30"/>
        <v>489.58084893785718</v>
      </c>
      <c r="AL24">
        <f t="shared" si="9"/>
        <v>-1436.0241023045428</v>
      </c>
      <c r="AN24">
        <f t="shared" si="10"/>
        <v>0</v>
      </c>
      <c r="AO24">
        <f t="shared" si="11"/>
        <v>0</v>
      </c>
      <c r="AP24">
        <f t="shared" si="12"/>
        <v>-5.9129739480997641</v>
      </c>
      <c r="AQ24">
        <f t="shared" si="13"/>
        <v>-262.09213751649128</v>
      </c>
      <c r="AR24">
        <f t="shared" si="14"/>
        <v>-268.00511146459104</v>
      </c>
      <c r="AS24">
        <f t="shared" si="15"/>
        <v>-22.535347056235867</v>
      </c>
      <c r="AT24">
        <f t="shared" si="16"/>
        <v>73.869276375533587</v>
      </c>
      <c r="AU24">
        <f t="shared" si="17"/>
        <v>-216.67118214529333</v>
      </c>
      <c r="AW24">
        <v>21</v>
      </c>
      <c r="AX24">
        <f>IF(Z24&gt;0, (R24*SUMPRODUCT(K24:$K$98, X24:$X$98)-K24*$AZ$3)/Z24, 0)</f>
        <v>9113.9478484929386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1000000</v>
      </c>
      <c r="S25">
        <f t="shared" si="1"/>
        <v>9392.87168553007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7143.3688681885178</v>
      </c>
      <c r="AC25">
        <f t="shared" si="2"/>
        <v>7267.2057633725726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-2252.7049086463057</v>
      </c>
      <c r="AI25">
        <f t="shared" si="7"/>
        <v>-2291.3895942604395</v>
      </c>
      <c r="AJ25">
        <f t="shared" si="8"/>
        <v>-123.83689518405481</v>
      </c>
      <c r="AK25">
        <f t="shared" si="30"/>
        <v>500.03582077319629</v>
      </c>
      <c r="AL25">
        <f t="shared" si="9"/>
        <v>-1915.190668671298</v>
      </c>
      <c r="AN25">
        <f t="shared" si="10"/>
        <v>0</v>
      </c>
      <c r="AO25">
        <f t="shared" si="11"/>
        <v>0</v>
      </c>
      <c r="AP25">
        <f t="shared" si="12"/>
        <v>-5.2114727674897754</v>
      </c>
      <c r="AQ25">
        <f t="shared" si="13"/>
        <v>-303.47694696816978</v>
      </c>
      <c r="AR25">
        <f t="shared" si="14"/>
        <v>-308.68841973565958</v>
      </c>
      <c r="AS25">
        <f t="shared" si="15"/>
        <v>-16.682896516196497</v>
      </c>
      <c r="AT25">
        <f t="shared" si="16"/>
        <v>67.363170240598308</v>
      </c>
      <c r="AU25">
        <f t="shared" si="17"/>
        <v>-258.00814601125779</v>
      </c>
      <c r="AW25">
        <v>22</v>
      </c>
      <c r="AX25">
        <f>IF(Z25&gt;0, (R25*SUMPRODUCT(K25:$K$98, X25:$X$98)-K25*$AZ$3)/Z25, 0)</f>
        <v>9392.87168553007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1000000</v>
      </c>
      <c r="S26">
        <f t="shared" si="1"/>
        <v>9576.7957787416926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7267.2057633725726</v>
      </c>
      <c r="AC26">
        <f t="shared" si="2"/>
        <v>7308.3083098870338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-2830.1011934022022</v>
      </c>
      <c r="AI26">
        <f t="shared" si="7"/>
        <v>-2868.2575271005244</v>
      </c>
      <c r="AJ26">
        <f t="shared" si="8"/>
        <v>-41.10254651446121</v>
      </c>
      <c r="AK26">
        <f t="shared" si="30"/>
        <v>508.70440343608016</v>
      </c>
      <c r="AL26">
        <f t="shared" si="9"/>
        <v>-2400.6556701789054</v>
      </c>
      <c r="AN26">
        <f t="shared" si="10"/>
        <v>0</v>
      </c>
      <c r="AO26">
        <f t="shared" si="11"/>
        <v>0</v>
      </c>
      <c r="AP26">
        <f t="shared" si="12"/>
        <v>-4.5895490595316266</v>
      </c>
      <c r="AQ26">
        <f t="shared" si="13"/>
        <v>-340.41237749028141</v>
      </c>
      <c r="AR26">
        <f t="shared" si="14"/>
        <v>-345.00192654981305</v>
      </c>
      <c r="AS26">
        <f t="shared" si="15"/>
        <v>-4.9439276632622375</v>
      </c>
      <c r="AT26">
        <f t="shared" si="16"/>
        <v>61.188368747082194</v>
      </c>
      <c r="AU26">
        <f t="shared" si="17"/>
        <v>-288.75748546599311</v>
      </c>
      <c r="AW26">
        <v>23</v>
      </c>
      <c r="AX26">
        <f>IF(Z26&gt;0, (R26*SUMPRODUCT(K26:$K$98, X26:$X$98)-K26*$AZ$3)/Z26, 0)</f>
        <v>9576.7957787416926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1000000</v>
      </c>
      <c r="S27">
        <f t="shared" si="1"/>
        <v>9674.0234097804969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7308.3083098870338</v>
      </c>
      <c r="AC27">
        <f t="shared" si="2"/>
        <v>7275.5561944348165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-3424.0211808062099</v>
      </c>
      <c r="AI27">
        <f t="shared" si="7"/>
        <v>-3461.6247501085086</v>
      </c>
      <c r="AJ27">
        <f t="shared" si="8"/>
        <v>32.752115452217367</v>
      </c>
      <c r="AK27">
        <f t="shared" si="30"/>
        <v>511.58158169209241</v>
      </c>
      <c r="AL27">
        <f t="shared" si="9"/>
        <v>-2917.2910529641986</v>
      </c>
      <c r="AN27">
        <f t="shared" si="10"/>
        <v>0</v>
      </c>
      <c r="AO27">
        <f t="shared" si="11"/>
        <v>0</v>
      </c>
      <c r="AP27">
        <f t="shared" si="12"/>
        <v>-4.0384473512057451</v>
      </c>
      <c r="AQ27">
        <f t="shared" si="13"/>
        <v>-367.72384974779294</v>
      </c>
      <c r="AR27">
        <f t="shared" si="14"/>
        <v>-371.76229709899872</v>
      </c>
      <c r="AS27">
        <f t="shared" si="15"/>
        <v>3.5174239134343686</v>
      </c>
      <c r="AT27">
        <f t="shared" si="16"/>
        <v>54.941467574562992</v>
      </c>
      <c r="AU27">
        <f t="shared" si="17"/>
        <v>-313.30340561100132</v>
      </c>
      <c r="AW27">
        <v>24</v>
      </c>
      <c r="AX27">
        <f>IF(Z27&gt;0, (R27*SUMPRODUCT(K27:$K$98, X27:$X$98)-K27*$AZ$3)/Z27, 0)</f>
        <v>9674.0234097804969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1000000</v>
      </c>
      <c r="S28">
        <f t="shared" si="1"/>
        <v>9699.6749921631272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7275.5561944348165</v>
      </c>
      <c r="AC28">
        <f t="shared" si="2"/>
        <v>7182.5290072210091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-4058.9533367744752</v>
      </c>
      <c r="AI28">
        <f t="shared" si="7"/>
        <v>-4095.9779227169124</v>
      </c>
      <c r="AJ28">
        <f t="shared" si="8"/>
        <v>93.027187213807338</v>
      </c>
      <c r="AK28">
        <f t="shared" si="30"/>
        <v>509.2889336104372</v>
      </c>
      <c r="AL28">
        <f t="shared" si="9"/>
        <v>-3493.6618018926679</v>
      </c>
      <c r="AN28">
        <f t="shared" si="10"/>
        <v>0</v>
      </c>
      <c r="AO28">
        <f t="shared" si="11"/>
        <v>0</v>
      </c>
      <c r="AP28">
        <f t="shared" si="12"/>
        <v>-3.5502386143829594</v>
      </c>
      <c r="AQ28">
        <f t="shared" si="13"/>
        <v>-389.20767115665438</v>
      </c>
      <c r="AR28">
        <f t="shared" si="14"/>
        <v>-392.75790977103736</v>
      </c>
      <c r="AS28">
        <f t="shared" si="15"/>
        <v>8.9202540373407082</v>
      </c>
      <c r="AT28">
        <f t="shared" si="16"/>
        <v>48.835042768413018</v>
      </c>
      <c r="AU28">
        <f t="shared" si="17"/>
        <v>-335.00261296528362</v>
      </c>
      <c r="AW28">
        <v>25</v>
      </c>
      <c r="AX28">
        <f>IF(Z28&gt;0, (R28*SUMPRODUCT(K28:$K$98, X28:$X$98)-K28*$AZ$3)/Z28, 0)</f>
        <v>9699.6749921631272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1000000</v>
      </c>
      <c r="S29">
        <f t="shared" si="1"/>
        <v>9663.5150732861857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7182.5290072210091</v>
      </c>
      <c r="AC29">
        <f t="shared" si="2"/>
        <v>7038.5862133268429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-4719.7261243216881</v>
      </c>
      <c r="AI29">
        <f t="shared" si="7"/>
        <v>-4756.1444780984848</v>
      </c>
      <c r="AJ29">
        <f t="shared" si="8"/>
        <v>143.94279389416624</v>
      </c>
      <c r="AK29">
        <f t="shared" si="30"/>
        <v>502.77703050547069</v>
      </c>
      <c r="AL29">
        <f t="shared" si="9"/>
        <v>-4109.4246536988476</v>
      </c>
      <c r="AN29">
        <f t="shared" si="10"/>
        <v>0</v>
      </c>
      <c r="AO29">
        <f t="shared" si="11"/>
        <v>0</v>
      </c>
      <c r="AP29">
        <f t="shared" si="12"/>
        <v>-3.1179534046564443</v>
      </c>
      <c r="AQ29">
        <f t="shared" si="13"/>
        <v>-404.07883971270564</v>
      </c>
      <c r="AR29">
        <f t="shared" si="14"/>
        <v>-407.19679311736212</v>
      </c>
      <c r="AS29">
        <f t="shared" si="15"/>
        <v>12.323646671366784</v>
      </c>
      <c r="AT29">
        <f t="shared" si="16"/>
        <v>43.045200880177823</v>
      </c>
      <c r="AU29">
        <f t="shared" si="17"/>
        <v>-351.82794556581746</v>
      </c>
      <c r="AW29">
        <v>26</v>
      </c>
      <c r="AX29">
        <f>IF(Z29&gt;0, (R29*SUMPRODUCT(K29:$K$98, X29:$X$98)-K29*$AZ$3)/Z29, 0)</f>
        <v>9663.5150732861857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1000000</v>
      </c>
      <c r="S30">
        <f t="shared" si="1"/>
        <v>9576.9766097515967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7038.5862133268429</v>
      </c>
      <c r="AC30">
        <f t="shared" si="2"/>
        <v>6853.4938711699297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-5461.5388786045614</v>
      </c>
      <c r="AI30">
        <f t="shared" si="7"/>
        <v>-5497.3199718996593</v>
      </c>
      <c r="AJ30">
        <f t="shared" si="8"/>
        <v>185.09234215691322</v>
      </c>
      <c r="AK30">
        <f t="shared" si="30"/>
        <v>492.70103493287905</v>
      </c>
      <c r="AL30">
        <f t="shared" si="9"/>
        <v>-4819.5265948098668</v>
      </c>
      <c r="AN30">
        <f t="shared" si="10"/>
        <v>0</v>
      </c>
      <c r="AO30">
        <f t="shared" si="11"/>
        <v>0</v>
      </c>
      <c r="AP30">
        <f t="shared" si="12"/>
        <v>-2.7351735872350735</v>
      </c>
      <c r="AQ30">
        <f t="shared" si="13"/>
        <v>-417.49023047496024</v>
      </c>
      <c r="AR30">
        <f t="shared" si="14"/>
        <v>-420.22540406219525</v>
      </c>
      <c r="AS30">
        <f t="shared" si="15"/>
        <v>14.148804266313981</v>
      </c>
      <c r="AT30">
        <f t="shared" si="16"/>
        <v>37.662987154626919</v>
      </c>
      <c r="AU30">
        <f t="shared" si="17"/>
        <v>-368.41361264125436</v>
      </c>
      <c r="AW30">
        <v>27</v>
      </c>
      <c r="AX30">
        <f>IF(Z30&gt;0, (R30*SUMPRODUCT(K30:$K$98, X30:$X$98)-K30*$AZ$3)/Z30, 0)</f>
        <v>9576.9766097515967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1000000</v>
      </c>
      <c r="S31">
        <f t="shared" si="1"/>
        <v>9444.1488335729227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6853.4938711699297</v>
      </c>
      <c r="AC31">
        <f t="shared" si="2"/>
        <v>6631.5272992269247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-6281.9548753970894</v>
      </c>
      <c r="AI31">
        <f t="shared" si="7"/>
        <v>-6317.0640600154666</v>
      </c>
      <c r="AJ31">
        <f t="shared" si="8"/>
        <v>221.96657194300496</v>
      </c>
      <c r="AK31">
        <f t="shared" si="30"/>
        <v>479.74457098189509</v>
      </c>
      <c r="AL31">
        <f t="shared" si="9"/>
        <v>-5615.3529170905667</v>
      </c>
      <c r="AN31">
        <f t="shared" si="10"/>
        <v>0</v>
      </c>
      <c r="AO31">
        <f t="shared" si="11"/>
        <v>0</v>
      </c>
      <c r="AP31">
        <f t="shared" si="12"/>
        <v>-2.3962603868742138</v>
      </c>
      <c r="AQ31">
        <f t="shared" si="13"/>
        <v>-428.7538939929114</v>
      </c>
      <c r="AR31">
        <f t="shared" si="14"/>
        <v>-431.15015437978559</v>
      </c>
      <c r="AS31">
        <f t="shared" si="15"/>
        <v>15.149588614452655</v>
      </c>
      <c r="AT31">
        <f t="shared" si="16"/>
        <v>32.743366835700833</v>
      </c>
      <c r="AU31">
        <f t="shared" si="17"/>
        <v>-383.25719892963212</v>
      </c>
      <c r="AW31">
        <v>28</v>
      </c>
      <c r="AX31">
        <f>IF(Z31&gt;0, (R31*SUMPRODUCT(K31:$K$98, X31:$X$98)-K31*$AZ$3)/Z31, 0)</f>
        <v>9444.1488335729227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1000000</v>
      </c>
      <c r="S32">
        <f t="shared" si="1"/>
        <v>9269.3658848671803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6631.5272992269247</v>
      </c>
      <c r="AC32">
        <f t="shared" si="2"/>
        <v>6377.3481003518364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-7159.226184924134</v>
      </c>
      <c r="AI32">
        <f t="shared" si="7"/>
        <v>-7193.6263163870817</v>
      </c>
      <c r="AJ32">
        <f t="shared" si="8"/>
        <v>254.17919887508833</v>
      </c>
      <c r="AK32">
        <f t="shared" si="30"/>
        <v>464.20691094588477</v>
      </c>
      <c r="AL32">
        <f t="shared" si="9"/>
        <v>-6475.240206566109</v>
      </c>
      <c r="AN32">
        <f t="shared" si="10"/>
        <v>0</v>
      </c>
      <c r="AO32">
        <f t="shared" si="11"/>
        <v>0</v>
      </c>
      <c r="AP32">
        <f t="shared" si="12"/>
        <v>-2.0963092203834224</v>
      </c>
      <c r="AQ32">
        <f t="shared" si="13"/>
        <v>-436.27600314353469</v>
      </c>
      <c r="AR32">
        <f t="shared" si="14"/>
        <v>-438.37231236391813</v>
      </c>
      <c r="AS32">
        <f t="shared" si="15"/>
        <v>15.489423312391727</v>
      </c>
      <c r="AT32">
        <f t="shared" si="16"/>
        <v>28.28829967204388</v>
      </c>
      <c r="AU32">
        <f t="shared" si="17"/>
        <v>-394.5945893794825</v>
      </c>
      <c r="AW32">
        <v>29</v>
      </c>
      <c r="AX32">
        <f>IF(Z32&gt;0, (R32*SUMPRODUCT(K32:$K$98, X32:$X$98)-K32*$AZ$3)/Z32, 0)</f>
        <v>9269.3658848671803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1000000</v>
      </c>
      <c r="S33">
        <f t="shared" si="1"/>
        <v>9059.3357078410845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6377.3481003518364</v>
      </c>
      <c r="AC33">
        <f t="shared" si="2"/>
        <v>6096.9423607063491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-8121.5621252213705</v>
      </c>
      <c r="AI33">
        <f t="shared" si="7"/>
        <v>-8155.2121772634273</v>
      </c>
      <c r="AJ33">
        <f t="shared" si="8"/>
        <v>280.4057396454873</v>
      </c>
      <c r="AK33">
        <f t="shared" si="30"/>
        <v>446.41436702462858</v>
      </c>
      <c r="AL33">
        <f t="shared" si="9"/>
        <v>-7428.3920705933115</v>
      </c>
      <c r="AN33">
        <f t="shared" si="10"/>
        <v>0</v>
      </c>
      <c r="AO33">
        <f t="shared" si="11"/>
        <v>0</v>
      </c>
      <c r="AP33">
        <f t="shared" si="12"/>
        <v>-1.8308929813176797</v>
      </c>
      <c r="AQ33">
        <f t="shared" si="13"/>
        <v>-441.89266256761334</v>
      </c>
      <c r="AR33">
        <f t="shared" si="14"/>
        <v>-443.72355554893102</v>
      </c>
      <c r="AS33">
        <f t="shared" si="15"/>
        <v>15.256823377166244</v>
      </c>
      <c r="AT33">
        <f t="shared" si="16"/>
        <v>24.289321464443265</v>
      </c>
      <c r="AU33">
        <f t="shared" si="17"/>
        <v>-404.17741070732154</v>
      </c>
      <c r="AW33">
        <v>30</v>
      </c>
      <c r="AX33">
        <f>IF(Z33&gt;0, (R33*SUMPRODUCT(K33:$K$98, X33:$X$98)-K33*$AZ$3)/Z33, 0)</f>
        <v>9059.3357078410845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1000000</v>
      </c>
      <c r="S34">
        <f t="shared" si="1"/>
        <v>8817.8809532861142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6096.9423607063491</v>
      </c>
      <c r="AC34">
        <f t="shared" si="2"/>
        <v>5794.2195762619976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-9172.1642813657581</v>
      </c>
      <c r="AI34">
        <f t="shared" si="7"/>
        <v>-9205.0192246733259</v>
      </c>
      <c r="AJ34">
        <f t="shared" si="8"/>
        <v>302.72278444435142</v>
      </c>
      <c r="AK34">
        <f t="shared" si="30"/>
        <v>426.78596524944447</v>
      </c>
      <c r="AL34">
        <f t="shared" si="9"/>
        <v>-8475.51047497953</v>
      </c>
      <c r="AN34">
        <f t="shared" si="10"/>
        <v>0</v>
      </c>
      <c r="AO34">
        <f t="shared" si="11"/>
        <v>0</v>
      </c>
      <c r="AP34">
        <f t="shared" si="12"/>
        <v>-1.5960993438603426</v>
      </c>
      <c r="AQ34">
        <f t="shared" si="13"/>
        <v>-445.58547108784444</v>
      </c>
      <c r="AR34">
        <f t="shared" si="14"/>
        <v>-447.18157043170476</v>
      </c>
      <c r="AS34">
        <f t="shared" si="15"/>
        <v>14.706329975979783</v>
      </c>
      <c r="AT34">
        <f t="shared" si="16"/>
        <v>20.733342703608596</v>
      </c>
      <c r="AU34">
        <f t="shared" si="17"/>
        <v>-411.74189775211642</v>
      </c>
      <c r="AW34">
        <v>31</v>
      </c>
      <c r="AX34">
        <f>IF(Z34&gt;0, (R34*SUMPRODUCT(K34:$K$98, X34:$X$98)-K34*$AZ$3)/Z34, 0)</f>
        <v>8817.8809532861142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8547.0835806887699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5794.2195762619976</v>
      </c>
      <c r="AC35">
        <f t="shared" ref="AC35:AC66" si="33">S35*Z35</f>
        <v>5472.8929249270659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-10205.026629645368</v>
      </c>
      <c r="AI35">
        <f t="shared" ref="AI35:AI66" si="38">SUM(AE35:AH35)</f>
        <v>-10237.042772188379</v>
      </c>
      <c r="AJ35">
        <f t="shared" ref="AJ35:AJ66" si="39">AB35-AC35</f>
        <v>321.32665133493174</v>
      </c>
      <c r="AK35">
        <f t="shared" si="30"/>
        <v>405.59537033833988</v>
      </c>
      <c r="AL35">
        <f t="shared" ref="AL35:AL66" si="40">SUM(AI35:AK35)</f>
        <v>-9510.1207505151069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-1.3887055754295254</v>
      </c>
      <c r="AQ35">
        <f t="shared" ref="AQ35:AQ66" si="44">AH35*$K35</f>
        <v>-442.64474894054098</v>
      </c>
      <c r="AR35">
        <f t="shared" ref="AR35:AR66" si="45">AI35*$K35</f>
        <v>-444.0334545159705</v>
      </c>
      <c r="AS35">
        <f t="shared" ref="AS35:AS66" si="46">AJ35*$K35</f>
        <v>13.937597624181635</v>
      </c>
      <c r="AT35">
        <f t="shared" ref="AT35:AT66" si="47">AK35*$K35</f>
        <v>17.592767504723223</v>
      </c>
      <c r="AU35">
        <f t="shared" ref="AU35:AU66" si="48">AL35*$K35</f>
        <v>-412.50308938706564</v>
      </c>
      <c r="AW35">
        <v>32</v>
      </c>
      <c r="AX35">
        <f>IF(Z35&gt;0, (R35*SUMPRODUCT(K35:$K$98, X35:$X$98)-K35*$AZ$3)/Z35, 0)</f>
        <v>8547.0835806887699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1000000</v>
      </c>
      <c r="S36">
        <f t="shared" si="32"/>
        <v>8256.6569977651288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5472.8929249270659</v>
      </c>
      <c r="AC36">
        <f t="shared" si="33"/>
        <v>5141.19355076591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-11247.08646237842</v>
      </c>
      <c r="AI36">
        <f t="shared" si="38"/>
        <v>-11278.220089172881</v>
      </c>
      <c r="AJ36">
        <f t="shared" si="39"/>
        <v>331.6993741611559</v>
      </c>
      <c r="AK36">
        <f t="shared" si="30"/>
        <v>383.10250474489465</v>
      </c>
      <c r="AL36">
        <f t="shared" si="40"/>
        <v>-10563.418210266829</v>
      </c>
      <c r="AN36">
        <f t="shared" si="41"/>
        <v>0</v>
      </c>
      <c r="AO36">
        <f t="shared" si="42"/>
        <v>0</v>
      </c>
      <c r="AP36">
        <f t="shared" si="43"/>
        <v>-1.2057377733839434</v>
      </c>
      <c r="AQ36">
        <f t="shared" si="44"/>
        <v>-435.57524080739086</v>
      </c>
      <c r="AR36">
        <f t="shared" si="45"/>
        <v>-436.78097858077479</v>
      </c>
      <c r="AS36">
        <f t="shared" si="46"/>
        <v>12.845996628477341</v>
      </c>
      <c r="AT36">
        <f t="shared" si="47"/>
        <v>14.836728277705808</v>
      </c>
      <c r="AU36">
        <f t="shared" si="48"/>
        <v>-409.0982536745916</v>
      </c>
      <c r="AW36">
        <v>33</v>
      </c>
      <c r="AX36">
        <f>IF(Z36&gt;0, (R36*SUMPRODUCT(K36:$K$98, X36:$X$98)-K36*$AZ$3)/Z36, 0)</f>
        <v>8256.6569977651288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1000000</v>
      </c>
      <c r="S37">
        <f t="shared" si="32"/>
        <v>7953.2823333743281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5141.19355076591</v>
      </c>
      <c r="AC37">
        <f t="shared" si="33"/>
        <v>4804.676680297257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-12333.385131396688</v>
      </c>
      <c r="AI37">
        <f t="shared" si="38"/>
        <v>-12363.590752666634</v>
      </c>
      <c r="AJ37">
        <f t="shared" si="39"/>
        <v>336.516870468653</v>
      </c>
      <c r="AK37">
        <f t="shared" si="30"/>
        <v>359.88354855361371</v>
      </c>
      <c r="AL37">
        <f t="shared" si="40"/>
        <v>-11667.190333644368</v>
      </c>
      <c r="AN37">
        <f t="shared" si="41"/>
        <v>0</v>
      </c>
      <c r="AO37">
        <f t="shared" si="42"/>
        <v>0</v>
      </c>
      <c r="AP37">
        <f t="shared" si="43"/>
        <v>-1.0444626197831268</v>
      </c>
      <c r="AQ37">
        <f t="shared" si="44"/>
        <v>-426.46895523217233</v>
      </c>
      <c r="AR37">
        <f t="shared" si="45"/>
        <v>-427.51341785195547</v>
      </c>
      <c r="AS37">
        <f t="shared" si="46"/>
        <v>11.636221251327658</v>
      </c>
      <c r="AT37">
        <f t="shared" si="47"/>
        <v>12.44420403010035</v>
      </c>
      <c r="AU37">
        <f t="shared" si="48"/>
        <v>-403.43299257052746</v>
      </c>
      <c r="AW37">
        <v>34</v>
      </c>
      <c r="AX37">
        <f>IF(Z37&gt;0, (R37*SUMPRODUCT(K37:$K$98, X37:$X$98)-K37*$AZ$3)/Z37, 0)</f>
        <v>7953.2823333743281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1000000</v>
      </c>
      <c r="S38">
        <f t="shared" si="32"/>
        <v>7642.0282389059366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4804.676680297257</v>
      </c>
      <c r="AC38">
        <f t="shared" si="33"/>
        <v>4466.6526985818127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-13586.062547962116</v>
      </c>
      <c r="AI38">
        <f t="shared" si="38"/>
        <v>-13615.286809891964</v>
      </c>
      <c r="AJ38">
        <f t="shared" si="39"/>
        <v>338.02398171544428</v>
      </c>
      <c r="AK38">
        <f t="shared" si="30"/>
        <v>336.32736762080805</v>
      </c>
      <c r="AL38">
        <f t="shared" si="40"/>
        <v>-12940.935460555713</v>
      </c>
      <c r="AN38">
        <f t="shared" si="41"/>
        <v>0</v>
      </c>
      <c r="AO38">
        <f t="shared" si="42"/>
        <v>0</v>
      </c>
      <c r="AP38">
        <f t="shared" si="43"/>
        <v>-0.90225782643974983</v>
      </c>
      <c r="AQ38">
        <f t="shared" si="44"/>
        <v>-419.45049951384954</v>
      </c>
      <c r="AR38">
        <f t="shared" si="45"/>
        <v>-420.35275734028926</v>
      </c>
      <c r="AS38">
        <f t="shared" si="46"/>
        <v>10.436013192024559</v>
      </c>
      <c r="AT38">
        <f t="shared" si="47"/>
        <v>10.383632627238764</v>
      </c>
      <c r="AU38">
        <f t="shared" si="48"/>
        <v>-399.53311152102594</v>
      </c>
      <c r="AW38">
        <v>35</v>
      </c>
      <c r="AX38">
        <f>IF(Z38&gt;0, (R38*SUMPRODUCT(K38:$K$98, X38:$X$98)-K38*$AZ$3)/Z38, 0)</f>
        <v>7642.0282389059366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1000000</v>
      </c>
      <c r="S39">
        <f t="shared" si="32"/>
        <v>7318.1838074456318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4466.6526985818127</v>
      </c>
      <c r="AC39">
        <f t="shared" si="33"/>
        <v>4126.1709254221869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-14815.940967623324</v>
      </c>
      <c r="AI39">
        <f t="shared" si="38"/>
        <v>-14844.132189885493</v>
      </c>
      <c r="AJ39">
        <f t="shared" si="39"/>
        <v>340.48177315962585</v>
      </c>
      <c r="AK39">
        <f t="shared" si="30"/>
        <v>312.66568890072693</v>
      </c>
      <c r="AL39">
        <f t="shared" si="40"/>
        <v>-14190.984727825142</v>
      </c>
      <c r="AN39">
        <f t="shared" si="41"/>
        <v>0</v>
      </c>
      <c r="AO39">
        <f t="shared" si="42"/>
        <v>0</v>
      </c>
      <c r="AP39">
        <f t="shared" si="43"/>
        <v>-0.77711087965203474</v>
      </c>
      <c r="AQ39">
        <f t="shared" si="44"/>
        <v>-408.41183866202289</v>
      </c>
      <c r="AR39">
        <f t="shared" si="45"/>
        <v>-409.1889495416749</v>
      </c>
      <c r="AS39">
        <f t="shared" si="46"/>
        <v>9.3856196721425764</v>
      </c>
      <c r="AT39">
        <f t="shared" si="47"/>
        <v>8.6188497355330735</v>
      </c>
      <c r="AU39">
        <f t="shared" si="48"/>
        <v>-391.18448013399927</v>
      </c>
      <c r="AW39">
        <v>36</v>
      </c>
      <c r="AX39">
        <f>IF(Z39&gt;0, (R39*SUMPRODUCT(K39:$K$98, X39:$X$98)-K39*$AZ$3)/Z39, 0)</f>
        <v>7318.1838074456318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1000000</v>
      </c>
      <c r="S40">
        <f t="shared" si="32"/>
        <v>6985.7144740252234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4126.1709254221869</v>
      </c>
      <c r="AC40">
        <f t="shared" si="33"/>
        <v>3788.2668781478637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-15898.523240768362</v>
      </c>
      <c r="AI40">
        <f t="shared" si="38"/>
        <v>-15925.637624645871</v>
      </c>
      <c r="AJ40">
        <f t="shared" si="39"/>
        <v>337.90404727432315</v>
      </c>
      <c r="AK40">
        <f t="shared" si="30"/>
        <v>288.83196477955312</v>
      </c>
      <c r="AL40">
        <f t="shared" si="40"/>
        <v>-15298.901612591995</v>
      </c>
      <c r="AN40">
        <f t="shared" si="41"/>
        <v>0</v>
      </c>
      <c r="AO40">
        <f t="shared" si="42"/>
        <v>0</v>
      </c>
      <c r="AP40">
        <f t="shared" si="43"/>
        <v>-0.66734559983403208</v>
      </c>
      <c r="AQ40">
        <f t="shared" si="44"/>
        <v>-391.29819716782924</v>
      </c>
      <c r="AR40">
        <f t="shared" si="45"/>
        <v>-391.96554276766324</v>
      </c>
      <c r="AS40">
        <f t="shared" si="46"/>
        <v>8.3165739680212862</v>
      </c>
      <c r="AT40">
        <f t="shared" si="47"/>
        <v>7.1088003200741898</v>
      </c>
      <c r="AU40">
        <f t="shared" si="48"/>
        <v>-376.5401684795678</v>
      </c>
      <c r="AW40">
        <v>37</v>
      </c>
      <c r="AX40">
        <f>IF(Z40&gt;0, (R40*SUMPRODUCT(K40:$K$98, X40:$X$98)-K40*$AZ$3)/Z40, 0)</f>
        <v>6985.7144740252234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1000000</v>
      </c>
      <c r="S41">
        <f t="shared" si="32"/>
        <v>6655.3060674987764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3788.2668781478637</v>
      </c>
      <c r="AC41">
        <f t="shared" si="33"/>
        <v>3459.9220661476229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-16990.578453915849</v>
      </c>
      <c r="AI41">
        <f t="shared" si="38"/>
        <v>-17016.572165031888</v>
      </c>
      <c r="AJ41">
        <f t="shared" si="39"/>
        <v>328.34481200024084</v>
      </c>
      <c r="AK41">
        <f t="shared" ref="AK41:AK72" si="61">G41*SUM(AB41:AB41, AE41:AF41)</f>
        <v>265.17868147035051</v>
      </c>
      <c r="AL41">
        <f t="shared" si="40"/>
        <v>-16423.048671561297</v>
      </c>
      <c r="AN41">
        <f t="shared" si="41"/>
        <v>0</v>
      </c>
      <c r="AO41">
        <f t="shared" si="42"/>
        <v>0</v>
      </c>
      <c r="AP41">
        <f t="shared" si="43"/>
        <v>-0.57121726605023759</v>
      </c>
      <c r="AQ41">
        <f t="shared" si="44"/>
        <v>-373.37153320402871</v>
      </c>
      <c r="AR41">
        <f t="shared" si="45"/>
        <v>-373.94275047007898</v>
      </c>
      <c r="AS41">
        <f t="shared" si="46"/>
        <v>7.215446266802287</v>
      </c>
      <c r="AT41">
        <f t="shared" si="47"/>
        <v>5.8273572699220537</v>
      </c>
      <c r="AU41">
        <f t="shared" si="48"/>
        <v>-360.89994693335461</v>
      </c>
      <c r="AW41">
        <v>38</v>
      </c>
      <c r="AX41">
        <f>IF(Z41&gt;0, (R41*SUMPRODUCT(K41:$K$98, X41:$X$98)-K41*$AZ$3)/Z41, 0)</f>
        <v>6655.3060674987764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1000000</v>
      </c>
      <c r="S42">
        <f t="shared" si="32"/>
        <v>6327.8605963678128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3459.9220661476229</v>
      </c>
      <c r="AC42">
        <f t="shared" si="33"/>
        <v>3142.7589125575114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-18021.22156957609</v>
      </c>
      <c r="AI42">
        <f t="shared" si="38"/>
        <v>-18046.05428250249</v>
      </c>
      <c r="AJ42">
        <f t="shared" si="39"/>
        <v>317.16315359011151</v>
      </c>
      <c r="AK42">
        <f t="shared" si="61"/>
        <v>242.19454463033364</v>
      </c>
      <c r="AL42">
        <f t="shared" si="40"/>
        <v>-17486.696584282046</v>
      </c>
      <c r="AN42">
        <f t="shared" si="41"/>
        <v>0</v>
      </c>
      <c r="AO42">
        <f t="shared" si="42"/>
        <v>0</v>
      </c>
      <c r="AP42">
        <f t="shared" si="43"/>
        <v>-0.4872357917619245</v>
      </c>
      <c r="AQ42">
        <f t="shared" si="44"/>
        <v>-353.58940386392402</v>
      </c>
      <c r="AR42">
        <f t="shared" si="45"/>
        <v>-354.07663965568594</v>
      </c>
      <c r="AS42">
        <f t="shared" si="46"/>
        <v>6.2229705113252027</v>
      </c>
      <c r="AT42">
        <f t="shared" si="47"/>
        <v>4.7520321707552613</v>
      </c>
      <c r="AU42">
        <f t="shared" si="48"/>
        <v>-343.10163697360554</v>
      </c>
      <c r="AW42">
        <v>39</v>
      </c>
      <c r="AX42">
        <f>IF(Z42&gt;0, (R42*SUMPRODUCT(K42:$K$98, X42:$X$98)-K42*$AZ$3)/Z42, 0)</f>
        <v>6327.8605963678128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1000000</v>
      </c>
      <c r="S43">
        <f t="shared" si="32"/>
        <v>6007.5844885299657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3142.7589125575114</v>
      </c>
      <c r="AC43">
        <f t="shared" si="33"/>
        <v>2839.3555619202998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-19059.229844613295</v>
      </c>
      <c r="AI43">
        <f t="shared" si="38"/>
        <v>-19082.861268918201</v>
      </c>
      <c r="AJ43">
        <f t="shared" si="39"/>
        <v>303.40335063721159</v>
      </c>
      <c r="AK43">
        <f t="shared" si="61"/>
        <v>219.99312387902583</v>
      </c>
      <c r="AL43">
        <f t="shared" si="40"/>
        <v>-18559.464794401963</v>
      </c>
      <c r="AN43">
        <f t="shared" si="41"/>
        <v>0</v>
      </c>
      <c r="AO43">
        <f t="shared" si="42"/>
        <v>0</v>
      </c>
      <c r="AP43">
        <f t="shared" si="43"/>
        <v>-0.41398717856089357</v>
      </c>
      <c r="AQ43">
        <f t="shared" si="44"/>
        <v>-333.88917600186454</v>
      </c>
      <c r="AR43">
        <f t="shared" si="45"/>
        <v>-334.30316318042549</v>
      </c>
      <c r="AS43">
        <f t="shared" si="46"/>
        <v>5.3151725209449969</v>
      </c>
      <c r="AT43">
        <f t="shared" si="47"/>
        <v>3.8539502097879437</v>
      </c>
      <c r="AU43">
        <f t="shared" si="48"/>
        <v>-325.13404044969252</v>
      </c>
      <c r="AW43">
        <v>40</v>
      </c>
      <c r="AX43">
        <f>IF(Z43&gt;0, (R43*SUMPRODUCT(K43:$K$98, X43:$X$98)-K43*$AZ$3)/Z43, 0)</f>
        <v>6007.5844885299657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1000000</v>
      </c>
      <c r="S44">
        <f t="shared" si="32"/>
        <v>5695.8609754744239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2839.3555619202998</v>
      </c>
      <c r="AC44">
        <f t="shared" si="33"/>
        <v>2550.2753620137141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-20160.345704674521</v>
      </c>
      <c r="AI44">
        <f t="shared" si="38"/>
        <v>-20182.732797451143</v>
      </c>
      <c r="AJ44">
        <f t="shared" si="39"/>
        <v>289.08019990658568</v>
      </c>
      <c r="AK44">
        <f t="shared" si="61"/>
        <v>198.75488933442099</v>
      </c>
      <c r="AL44">
        <f t="shared" si="40"/>
        <v>-19694.897708210137</v>
      </c>
      <c r="AN44">
        <f t="shared" si="41"/>
        <v>0</v>
      </c>
      <c r="AO44">
        <f t="shared" si="42"/>
        <v>0</v>
      </c>
      <c r="AP44">
        <f t="shared" si="43"/>
        <v>-0.35016817223036967</v>
      </c>
      <c r="AQ44">
        <f t="shared" si="44"/>
        <v>-315.33846209411763</v>
      </c>
      <c r="AR44">
        <f t="shared" si="45"/>
        <v>-315.68863026634801</v>
      </c>
      <c r="AS44">
        <f t="shared" si="46"/>
        <v>4.521653894023566</v>
      </c>
      <c r="AT44">
        <f t="shared" si="47"/>
        <v>3.1088286904658871</v>
      </c>
      <c r="AU44">
        <f t="shared" si="48"/>
        <v>-308.05814768185854</v>
      </c>
      <c r="AW44">
        <v>41</v>
      </c>
      <c r="AX44">
        <f>IF(Z44&gt;0, (R44*SUMPRODUCT(K44:$K$98, X44:$X$98)-K44*$AZ$3)/Z44, 0)</f>
        <v>5695.8609754744239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1000000</v>
      </c>
      <c r="S45">
        <f t="shared" si="32"/>
        <v>5389.3743533664638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2550.2753620137141</v>
      </c>
      <c r="AC45">
        <f t="shared" si="33"/>
        <v>2274.9449142903823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-21147.737499863935</v>
      </c>
      <c r="AI45">
        <f t="shared" si="38"/>
        <v>-21168.843334837798</v>
      </c>
      <c r="AJ45">
        <f t="shared" si="39"/>
        <v>275.33044772333187</v>
      </c>
      <c r="AK45">
        <f t="shared" si="61"/>
        <v>178.51927534096001</v>
      </c>
      <c r="AL45">
        <f t="shared" si="40"/>
        <v>-20714.993611773505</v>
      </c>
      <c r="AN45">
        <f t="shared" si="41"/>
        <v>0</v>
      </c>
      <c r="AO45">
        <f t="shared" si="42"/>
        <v>0</v>
      </c>
      <c r="AP45">
        <f t="shared" si="43"/>
        <v>-0.29475656424059593</v>
      </c>
      <c r="AQ45">
        <f t="shared" si="44"/>
        <v>-295.34175997497465</v>
      </c>
      <c r="AR45">
        <f t="shared" si="45"/>
        <v>-295.63651653921528</v>
      </c>
      <c r="AS45">
        <f t="shared" si="46"/>
        <v>3.8451668414093843</v>
      </c>
      <c r="AT45">
        <f t="shared" si="47"/>
        <v>2.4931365338252118</v>
      </c>
      <c r="AU45">
        <f t="shared" si="48"/>
        <v>-289.29821316398068</v>
      </c>
      <c r="AW45">
        <v>42</v>
      </c>
      <c r="AX45">
        <f>IF(Z45&gt;0, (R45*SUMPRODUCT(K45:$K$98, X45:$X$98)-K45*$AZ$3)/Z45, 0)</f>
        <v>5389.3743533664638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1000000</v>
      </c>
      <c r="S46">
        <f t="shared" si="32"/>
        <v>5090.4085385104399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2274.9449142903823</v>
      </c>
      <c r="AC46">
        <f t="shared" si="33"/>
        <v>2015.324595717894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-21989.274571864371</v>
      </c>
      <c r="AI46">
        <f t="shared" si="38"/>
        <v>-22009.069884759901</v>
      </c>
      <c r="AJ46">
        <f t="shared" si="39"/>
        <v>259.62031857248826</v>
      </c>
      <c r="AK46">
        <f t="shared" si="61"/>
        <v>159.24614400032678</v>
      </c>
      <c r="AL46">
        <f t="shared" si="40"/>
        <v>-21590.203422187085</v>
      </c>
      <c r="AN46">
        <f t="shared" si="41"/>
        <v>0</v>
      </c>
      <c r="AO46">
        <f t="shared" si="42"/>
        <v>0</v>
      </c>
      <c r="AP46">
        <f t="shared" si="43"/>
        <v>-0.24683417881070741</v>
      </c>
      <c r="AQ46">
        <f t="shared" si="44"/>
        <v>-274.19139875352948</v>
      </c>
      <c r="AR46">
        <f t="shared" si="45"/>
        <v>-274.43823293234021</v>
      </c>
      <c r="AS46">
        <f t="shared" si="46"/>
        <v>3.237289982513142</v>
      </c>
      <c r="AT46">
        <f t="shared" si="47"/>
        <v>1.9856918347558528</v>
      </c>
      <c r="AU46">
        <f t="shared" si="48"/>
        <v>-269.21525111507117</v>
      </c>
      <c r="AW46">
        <v>43</v>
      </c>
      <c r="AX46">
        <f>IF(Z46&gt;0, (R46*SUMPRODUCT(K46:$K$98, X46:$X$98)-K46*$AZ$3)/Z46, 0)</f>
        <v>5090.4085385104399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1000000</v>
      </c>
      <c r="S47">
        <f t="shared" si="32"/>
        <v>4802.9301909708238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2015.324595717894</v>
      </c>
      <c r="AC47">
        <f t="shared" si="33"/>
        <v>1773.0273410737277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-22791.852535373258</v>
      </c>
      <c r="AI47">
        <f t="shared" si="38"/>
        <v>-22810.310302513066</v>
      </c>
      <c r="AJ47">
        <f t="shared" si="39"/>
        <v>242.29725464416629</v>
      </c>
      <c r="AK47">
        <f t="shared" si="61"/>
        <v>141.0727217002526</v>
      </c>
      <c r="AL47">
        <f t="shared" si="40"/>
        <v>-22426.940326168646</v>
      </c>
      <c r="AN47">
        <f t="shared" si="41"/>
        <v>0</v>
      </c>
      <c r="AO47">
        <f t="shared" si="42"/>
        <v>0</v>
      </c>
      <c r="AP47">
        <f t="shared" si="43"/>
        <v>-0.20549632753063077</v>
      </c>
      <c r="AQ47">
        <f t="shared" si="44"/>
        <v>-253.7491105052467</v>
      </c>
      <c r="AR47">
        <f t="shared" si="45"/>
        <v>-253.95460683277736</v>
      </c>
      <c r="AS47">
        <f t="shared" si="46"/>
        <v>2.6975741769300439</v>
      </c>
      <c r="AT47">
        <f t="shared" si="47"/>
        <v>1.5706085142677968</v>
      </c>
      <c r="AU47">
        <f t="shared" si="48"/>
        <v>-249.68642414157949</v>
      </c>
      <c r="AW47">
        <v>44</v>
      </c>
      <c r="AX47">
        <f>IF(Z47&gt;0, (R47*SUMPRODUCT(K47:$K$98, X47:$X$98)-K47*$AZ$3)/Z47, 0)</f>
        <v>4802.9301909708238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1000000</v>
      </c>
      <c r="S48">
        <f t="shared" si="32"/>
        <v>4526.4901035970033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1773.0273410737277</v>
      </c>
      <c r="AC48">
        <f t="shared" si="33"/>
        <v>1547.7551449518414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-23531.053511329465</v>
      </c>
      <c r="AI48">
        <f t="shared" si="38"/>
        <v>-23548.150148122306</v>
      </c>
      <c r="AJ48">
        <f t="shared" si="39"/>
        <v>225.27219612188628</v>
      </c>
      <c r="AK48">
        <f t="shared" si="61"/>
        <v>124.11191387516095</v>
      </c>
      <c r="AL48">
        <f t="shared" si="40"/>
        <v>-23198.766038125261</v>
      </c>
      <c r="AN48">
        <f t="shared" si="41"/>
        <v>0</v>
      </c>
      <c r="AO48">
        <f t="shared" si="42"/>
        <v>0</v>
      </c>
      <c r="AP48">
        <f t="shared" si="43"/>
        <v>-0.16994858971462967</v>
      </c>
      <c r="AQ48">
        <f t="shared" si="44"/>
        <v>-233.90971026677215</v>
      </c>
      <c r="AR48">
        <f t="shared" si="45"/>
        <v>-234.07965885648676</v>
      </c>
      <c r="AS48">
        <f t="shared" si="46"/>
        <v>2.2393113041309305</v>
      </c>
      <c r="AT48">
        <f t="shared" si="47"/>
        <v>1.2337306445381193</v>
      </c>
      <c r="AU48">
        <f t="shared" si="48"/>
        <v>-230.60661690781774</v>
      </c>
      <c r="AW48">
        <v>45</v>
      </c>
      <c r="AX48">
        <f>IF(Z48&gt;0, (R48*SUMPRODUCT(K48:$K$98, X48:$X$98)-K48*$AZ$3)/Z48, 0)</f>
        <v>4526.4901035970033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1000000</v>
      </c>
      <c r="S49">
        <f t="shared" si="32"/>
        <v>4261.1048094093003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1547.7551449518414</v>
      </c>
      <c r="AC49">
        <f t="shared" si="33"/>
        <v>1339.2712510987838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-24211.998182941905</v>
      </c>
      <c r="AI49">
        <f t="shared" si="38"/>
        <v>-24227.71325345767</v>
      </c>
      <c r="AJ49">
        <f t="shared" si="39"/>
        <v>208.48389385305768</v>
      </c>
      <c r="AK49">
        <f t="shared" si="61"/>
        <v>108.34286014662891</v>
      </c>
      <c r="AL49">
        <f t="shared" si="40"/>
        <v>-23910.886499457982</v>
      </c>
      <c r="AN49">
        <f t="shared" si="41"/>
        <v>0</v>
      </c>
      <c r="AO49">
        <f t="shared" si="42"/>
        <v>0</v>
      </c>
      <c r="AP49">
        <f t="shared" si="43"/>
        <v>-0.13947783288470789</v>
      </c>
      <c r="AQ49">
        <f t="shared" si="44"/>
        <v>-214.89162476090198</v>
      </c>
      <c r="AR49">
        <f t="shared" si="45"/>
        <v>-215.0311025937867</v>
      </c>
      <c r="AS49">
        <f t="shared" si="46"/>
        <v>1.8503818787714508</v>
      </c>
      <c r="AT49">
        <f t="shared" si="47"/>
        <v>0.96158826182942336</v>
      </c>
      <c r="AU49">
        <f t="shared" si="48"/>
        <v>-212.21913245318581</v>
      </c>
      <c r="AW49">
        <v>46</v>
      </c>
      <c r="AX49">
        <f>IF(Z49&gt;0, (R49*SUMPRODUCT(K49:$K$98, X49:$X$98)-K49*$AZ$3)/Z49, 0)</f>
        <v>4261.1048094093003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1000000</v>
      </c>
      <c r="S50">
        <f t="shared" si="32"/>
        <v>4006.0103653298161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1339.2712510987838</v>
      </c>
      <c r="AC50">
        <f t="shared" si="33"/>
        <v>1147.0812481358407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-24818.33627042055</v>
      </c>
      <c r="AI50">
        <f t="shared" si="38"/>
        <v>-24832.653273417636</v>
      </c>
      <c r="AJ50">
        <f t="shared" si="39"/>
        <v>192.19000296294303</v>
      </c>
      <c r="AK50">
        <f t="shared" si="61"/>
        <v>93.748987576914871</v>
      </c>
      <c r="AL50">
        <f t="shared" si="40"/>
        <v>-24546.71428287778</v>
      </c>
      <c r="AN50">
        <f t="shared" si="41"/>
        <v>0</v>
      </c>
      <c r="AO50">
        <f t="shared" si="42"/>
        <v>0</v>
      </c>
      <c r="AP50">
        <f t="shared" si="43"/>
        <v>-0.11345481972647097</v>
      </c>
      <c r="AQ50">
        <f t="shared" si="44"/>
        <v>-196.6724368252375</v>
      </c>
      <c r="AR50">
        <f t="shared" si="45"/>
        <v>-196.78589164496395</v>
      </c>
      <c r="AS50">
        <f t="shared" si="46"/>
        <v>1.5230060469936215</v>
      </c>
      <c r="AT50">
        <f t="shared" si="47"/>
        <v>0.74291208063876935</v>
      </c>
      <c r="AU50">
        <f t="shared" si="48"/>
        <v>-194.51997351733158</v>
      </c>
      <c r="AW50">
        <v>47</v>
      </c>
      <c r="AX50">
        <f>IF(Z50&gt;0, (R50*SUMPRODUCT(K50:$K$98, X50:$X$98)-K50*$AZ$3)/Z50, 0)</f>
        <v>4006.0103653298161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1000000</v>
      </c>
      <c r="S51">
        <f t="shared" si="32"/>
        <v>3759.7751321830997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1147.0812481358407</v>
      </c>
      <c r="AC51">
        <f t="shared" si="33"/>
        <v>970.67811648735233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-25302.145611851884</v>
      </c>
      <c r="AI51">
        <f t="shared" si="38"/>
        <v>-25315.054337538408</v>
      </c>
      <c r="AJ51">
        <f t="shared" si="39"/>
        <v>176.4031316484884</v>
      </c>
      <c r="AK51">
        <f t="shared" si="61"/>
        <v>80.295687369508855</v>
      </c>
      <c r="AL51">
        <f t="shared" si="40"/>
        <v>-25058.355518520413</v>
      </c>
      <c r="AN51">
        <f t="shared" si="41"/>
        <v>0</v>
      </c>
      <c r="AO51">
        <f t="shared" si="42"/>
        <v>0</v>
      </c>
      <c r="AP51">
        <f t="shared" si="43"/>
        <v>-9.1334779275644346E-2</v>
      </c>
      <c r="AQ51">
        <f t="shared" si="44"/>
        <v>-179.0235489372244</v>
      </c>
      <c r="AR51">
        <f t="shared" si="45"/>
        <v>-179.11488371650003</v>
      </c>
      <c r="AS51">
        <f t="shared" si="46"/>
        <v>1.2481279317497933</v>
      </c>
      <c r="AT51">
        <f t="shared" si="47"/>
        <v>0.56812647977608555</v>
      </c>
      <c r="AU51">
        <f t="shared" si="48"/>
        <v>-177.29862930497418</v>
      </c>
      <c r="AW51">
        <v>48</v>
      </c>
      <c r="AX51">
        <f>IF(Z51&gt;0, (R51*SUMPRODUCT(K51:$K$98, X51:$X$98)-K51*$AZ$3)/Z51, 0)</f>
        <v>3759.7751321830997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1000000</v>
      </c>
      <c r="S52">
        <f t="shared" si="32"/>
        <v>3522.3727681055311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970.67811648735233</v>
      </c>
      <c r="AC52">
        <f t="shared" si="33"/>
        <v>809.75216145793866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-25704.50441225843</v>
      </c>
      <c r="AI52">
        <f t="shared" si="38"/>
        <v>-25715.998825467475</v>
      </c>
      <c r="AJ52">
        <f t="shared" si="39"/>
        <v>160.92595502941367</v>
      </c>
      <c r="AK52">
        <f t="shared" si="61"/>
        <v>67.947468154114674</v>
      </c>
      <c r="AL52">
        <f t="shared" si="40"/>
        <v>-25487.125402283946</v>
      </c>
      <c r="AN52">
        <f t="shared" si="41"/>
        <v>0</v>
      </c>
      <c r="AO52">
        <f t="shared" si="42"/>
        <v>0</v>
      </c>
      <c r="AP52">
        <f t="shared" si="43"/>
        <v>-7.2614206221933306E-2</v>
      </c>
      <c r="AQ52">
        <f t="shared" si="44"/>
        <v>-162.38429489861764</v>
      </c>
      <c r="AR52">
        <f t="shared" si="45"/>
        <v>-162.45690910483958</v>
      </c>
      <c r="AS52">
        <f t="shared" si="46"/>
        <v>1.0166252310966852</v>
      </c>
      <c r="AT52">
        <f t="shared" si="47"/>
        <v>0.42924778978</v>
      </c>
      <c r="AU52">
        <f t="shared" si="48"/>
        <v>-161.01103608396289</v>
      </c>
      <c r="AW52">
        <v>49</v>
      </c>
      <c r="AX52">
        <f>IF(Z52&gt;0, (R52*SUMPRODUCT(K52:$K$98, X52:$X$98)-K52*$AZ$3)/Z52, 0)</f>
        <v>3522.3727681055311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1000000</v>
      </c>
      <c r="S53">
        <f t="shared" si="32"/>
        <v>3289.1491829147326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809.75216145793866</v>
      </c>
      <c r="AC53">
        <f t="shared" si="33"/>
        <v>663.52643254843861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-25857.445512898299</v>
      </c>
      <c r="AI53">
        <f t="shared" si="38"/>
        <v>-25867.532109699609</v>
      </c>
      <c r="AJ53">
        <f t="shared" si="39"/>
        <v>146.22572890950005</v>
      </c>
      <c r="AK53">
        <f t="shared" si="61"/>
        <v>56.68265130205571</v>
      </c>
      <c r="AL53">
        <f t="shared" si="40"/>
        <v>-25664.623729488052</v>
      </c>
      <c r="AN53">
        <f t="shared" si="41"/>
        <v>0</v>
      </c>
      <c r="AO53">
        <f t="shared" si="42"/>
        <v>0</v>
      </c>
      <c r="AP53">
        <f t="shared" si="43"/>
        <v>-5.6893339561028183E-2</v>
      </c>
      <c r="AQ53">
        <f t="shared" si="44"/>
        <v>-145.84864020289999</v>
      </c>
      <c r="AR53">
        <f t="shared" si="45"/>
        <v>-145.905533542461</v>
      </c>
      <c r="AS53">
        <f t="shared" si="46"/>
        <v>0.82478463363637922</v>
      </c>
      <c r="AT53">
        <f t="shared" si="47"/>
        <v>0.3197178782171714</v>
      </c>
      <c r="AU53">
        <f t="shared" si="48"/>
        <v>-144.76103103060746</v>
      </c>
      <c r="AW53">
        <v>50</v>
      </c>
      <c r="AX53">
        <f>IF(Z53&gt;0, (R53*SUMPRODUCT(K53:$K$98, X53:$X$98)-K53*$AZ$3)/Z53, 0)</f>
        <v>3289.1491829147326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1000000</v>
      </c>
      <c r="S54">
        <f t="shared" si="32"/>
        <v>3057.51091265682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663.52643254843861</v>
      </c>
      <c r="AC54">
        <f t="shared" si="33"/>
        <v>532.10508340725085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-25682.504072486099</v>
      </c>
      <c r="AI54">
        <f t="shared" si="38"/>
        <v>-25691.205678115773</v>
      </c>
      <c r="AJ54">
        <f t="shared" si="39"/>
        <v>131.42134914118776</v>
      </c>
      <c r="AK54">
        <f t="shared" si="61"/>
        <v>46.446850278390706</v>
      </c>
      <c r="AL54">
        <f t="shared" si="40"/>
        <v>-25513.337478696198</v>
      </c>
      <c r="AN54">
        <f t="shared" si="41"/>
        <v>0</v>
      </c>
      <c r="AO54">
        <f t="shared" si="42"/>
        <v>0</v>
      </c>
      <c r="AP54">
        <f t="shared" si="43"/>
        <v>-4.3822599928461062E-2</v>
      </c>
      <c r="AQ54">
        <f t="shared" si="44"/>
        <v>-129.34096867038417</v>
      </c>
      <c r="AR54">
        <f t="shared" si="45"/>
        <v>-129.38479127031266</v>
      </c>
      <c r="AS54">
        <f t="shared" si="46"/>
        <v>0.66185775942698188</v>
      </c>
      <c r="AT54">
        <f t="shared" si="47"/>
        <v>0.23391335166305788</v>
      </c>
      <c r="AU54">
        <f t="shared" si="48"/>
        <v>-128.48902015922263</v>
      </c>
      <c r="AW54">
        <v>51</v>
      </c>
      <c r="AX54">
        <f>IF(Z54&gt;0, (R54*SUMPRODUCT(K54:$K$98, X54:$X$98)-K54*$AZ$3)/Z54, 0)</f>
        <v>3057.51091265682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1000000</v>
      </c>
      <c r="S55">
        <f t="shared" si="32"/>
        <v>2824.5598886913313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532.10508340725085</v>
      </c>
      <c r="AC55">
        <f t="shared" si="33"/>
        <v>415.64562461339546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-25137.671536314756</v>
      </c>
      <c r="AI55">
        <f t="shared" si="38"/>
        <v>-25145.029242311317</v>
      </c>
      <c r="AJ55">
        <f t="shared" si="39"/>
        <v>116.45945879385539</v>
      </c>
      <c r="AK55">
        <f t="shared" si="61"/>
        <v>37.247355838507559</v>
      </c>
      <c r="AL55">
        <f t="shared" si="40"/>
        <v>-24991.322427678955</v>
      </c>
      <c r="AN55">
        <f t="shared" si="41"/>
        <v>0</v>
      </c>
      <c r="AO55">
        <f t="shared" si="42"/>
        <v>0</v>
      </c>
      <c r="AP55">
        <f t="shared" si="43"/>
        <v>-3.3084391465946723E-2</v>
      </c>
      <c r="AQ55">
        <f t="shared" si="44"/>
        <v>-113.03313370207357</v>
      </c>
      <c r="AR55">
        <f t="shared" si="45"/>
        <v>-113.06621809353952</v>
      </c>
      <c r="AS55">
        <f t="shared" si="46"/>
        <v>0.5236673395823529</v>
      </c>
      <c r="AT55">
        <f t="shared" si="47"/>
        <v>0.16748509687782956</v>
      </c>
      <c r="AU55">
        <f t="shared" si="48"/>
        <v>-112.37506565707935</v>
      </c>
      <c r="AW55">
        <v>52</v>
      </c>
      <c r="AX55">
        <f>IF(Z55&gt;0, (R55*SUMPRODUCT(K55:$K$98, X55:$X$98)-K55*$AZ$3)/Z55, 0)</f>
        <v>2824.5598886913313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1000000</v>
      </c>
      <c r="S56">
        <f t="shared" si="32"/>
        <v>2582.9956313944977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415.64562461339546</v>
      </c>
      <c r="AC56">
        <f t="shared" si="33"/>
        <v>314.11383901536561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-24074.227870785751</v>
      </c>
      <c r="AI56">
        <f t="shared" si="38"/>
        <v>-24080.308288328808</v>
      </c>
      <c r="AJ56">
        <f t="shared" si="39"/>
        <v>101.53178559802984</v>
      </c>
      <c r="AK56">
        <f t="shared" si="61"/>
        <v>29.095193722937683</v>
      </c>
      <c r="AL56">
        <f t="shared" si="40"/>
        <v>-23949.681309007843</v>
      </c>
      <c r="AN56">
        <f t="shared" si="41"/>
        <v>0</v>
      </c>
      <c r="AO56">
        <f t="shared" si="42"/>
        <v>0</v>
      </c>
      <c r="AP56">
        <f t="shared" si="43"/>
        <v>-2.4411591927869264E-2</v>
      </c>
      <c r="AQ56">
        <f t="shared" si="44"/>
        <v>-96.652939144172834</v>
      </c>
      <c r="AR56">
        <f t="shared" si="45"/>
        <v>-96.677350736100706</v>
      </c>
      <c r="AS56">
        <f t="shared" si="46"/>
        <v>0.40762867026419347</v>
      </c>
      <c r="AT56">
        <f t="shared" si="47"/>
        <v>0.11681105634559363</v>
      </c>
      <c r="AU56">
        <f t="shared" si="48"/>
        <v>-96.152911009490921</v>
      </c>
      <c r="AW56">
        <v>53</v>
      </c>
      <c r="AX56">
        <f>IF(Z56&gt;0, (R56*SUMPRODUCT(K56:$K$98, X56:$X$98)-K56*$AZ$3)/Z56, 0)</f>
        <v>2582.9956313944977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1000000</v>
      </c>
      <c r="S57">
        <f t="shared" si="32"/>
        <v>2326.0422319609261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314.11383901536561</v>
      </c>
      <c r="AC57">
        <f t="shared" si="33"/>
        <v>227.72996067837448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-22487.784987892377</v>
      </c>
      <c r="AI57">
        <f t="shared" si="38"/>
        <v>-22492.680212010608</v>
      </c>
      <c r="AJ57">
        <f t="shared" si="39"/>
        <v>86.383878336991131</v>
      </c>
      <c r="AK57">
        <f t="shared" si="61"/>
        <v>21.987968731075593</v>
      </c>
      <c r="AL57">
        <f t="shared" si="40"/>
        <v>-22384.308364942543</v>
      </c>
      <c r="AN57">
        <f t="shared" si="41"/>
        <v>0</v>
      </c>
      <c r="AO57">
        <f t="shared" si="42"/>
        <v>0</v>
      </c>
      <c r="AP57">
        <f t="shared" si="43"/>
        <v>-1.7547580984882242E-2</v>
      </c>
      <c r="AQ57">
        <f t="shared" si="44"/>
        <v>-80.610451884329606</v>
      </c>
      <c r="AR57">
        <f t="shared" si="45"/>
        <v>-80.627999465314488</v>
      </c>
      <c r="AS57">
        <f t="shared" si="46"/>
        <v>0.30965448451303612</v>
      </c>
      <c r="AT57">
        <f t="shared" si="47"/>
        <v>7.8818794131339368E-2</v>
      </c>
      <c r="AU57">
        <f t="shared" si="48"/>
        <v>-80.239526186670119</v>
      </c>
      <c r="AW57">
        <v>54</v>
      </c>
      <c r="AX57">
        <f>IF(Z57&gt;0, (R57*SUMPRODUCT(K57:$K$98, X57:$X$98)-K57*$AZ$3)/Z57, 0)</f>
        <v>2326.0422319609261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1000000</v>
      </c>
      <c r="S58">
        <f t="shared" si="32"/>
        <v>2041.8445813246358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227.72996067837448</v>
      </c>
      <c r="AC58">
        <f t="shared" si="33"/>
        <v>156.28831308617129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-20382.729777788052</v>
      </c>
      <c r="AI58">
        <f t="shared" si="38"/>
        <v>-20386.556913176213</v>
      </c>
      <c r="AJ58">
        <f t="shared" si="39"/>
        <v>71.441647592203196</v>
      </c>
      <c r="AK58">
        <f t="shared" si="61"/>
        <v>15.941097247486216</v>
      </c>
      <c r="AL58">
        <f t="shared" si="40"/>
        <v>-20299.174168336522</v>
      </c>
      <c r="AN58">
        <f t="shared" si="41"/>
        <v>0</v>
      </c>
      <c r="AO58">
        <f t="shared" si="42"/>
        <v>0</v>
      </c>
      <c r="AP58">
        <f t="shared" si="43"/>
        <v>-1.2248995606635648E-2</v>
      </c>
      <c r="AQ58">
        <f t="shared" si="44"/>
        <v>-65.236251707169444</v>
      </c>
      <c r="AR58">
        <f t="shared" si="45"/>
        <v>-65.248500702776084</v>
      </c>
      <c r="AS58">
        <f t="shared" si="46"/>
        <v>0.22865363744255229</v>
      </c>
      <c r="AT58">
        <f t="shared" si="47"/>
        <v>5.1020518049488248E-2</v>
      </c>
      <c r="AU58">
        <f t="shared" si="48"/>
        <v>-64.968826547284038</v>
      </c>
      <c r="AW58">
        <v>55</v>
      </c>
      <c r="AX58">
        <f>IF(Z58&gt;0, (R58*SUMPRODUCT(K58:$K$98, X58:$X$98)-K58*$AZ$3)/Z58, 0)</f>
        <v>2041.8445813246358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1000000</v>
      </c>
      <c r="S59">
        <f t="shared" si="32"/>
        <v>1714.4397990678615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156.28831308617129</v>
      </c>
      <c r="AC59">
        <f t="shared" si="33"/>
        <v>99.23849378268622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-17893.362080394389</v>
      </c>
      <c r="AI59">
        <f t="shared" si="38"/>
        <v>-17896.256276324646</v>
      </c>
      <c r="AJ59">
        <f t="shared" si="39"/>
        <v>57.049819303485066</v>
      </c>
      <c r="AK59">
        <f t="shared" si="61"/>
        <v>10.940181916031991</v>
      </c>
      <c r="AL59">
        <f t="shared" si="40"/>
        <v>-17828.266275105132</v>
      </c>
      <c r="AN59">
        <f t="shared" si="41"/>
        <v>0</v>
      </c>
      <c r="AO59">
        <f t="shared" si="42"/>
        <v>0</v>
      </c>
      <c r="AP59">
        <f t="shared" si="43"/>
        <v>-8.2705912700942342E-3</v>
      </c>
      <c r="AQ59">
        <f t="shared" si="44"/>
        <v>-51.132918358281223</v>
      </c>
      <c r="AR59">
        <f t="shared" si="45"/>
        <v>-51.141188949551314</v>
      </c>
      <c r="AS59">
        <f t="shared" si="46"/>
        <v>0.16302826376022797</v>
      </c>
      <c r="AT59">
        <f t="shared" si="47"/>
        <v>3.1263181632597836E-2</v>
      </c>
      <c r="AU59">
        <f t="shared" si="48"/>
        <v>-50.9468975041585</v>
      </c>
      <c r="AW59">
        <v>56</v>
      </c>
      <c r="AX59">
        <f>IF(Z59&gt;0, (R59*SUMPRODUCT(K59:$K$98, X59:$X$98)-K59*$AZ$3)/Z59, 0)</f>
        <v>1714.4397990678615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1000000</v>
      </c>
      <c r="S60">
        <f t="shared" si="32"/>
        <v>1316.0194018827624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99.23849378268622</v>
      </c>
      <c r="AC60">
        <f t="shared" si="33"/>
        <v>55.414890070551834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-15197.121138800261</v>
      </c>
      <c r="AI60">
        <f t="shared" si="38"/>
        <v>-15199.226536714277</v>
      </c>
      <c r="AJ60">
        <f t="shared" si="39"/>
        <v>43.823603712134386</v>
      </c>
      <c r="AK60">
        <f t="shared" si="61"/>
        <v>6.9466945647880358</v>
      </c>
      <c r="AL60">
        <f t="shared" si="40"/>
        <v>-15148.456238437355</v>
      </c>
      <c r="AN60">
        <f t="shared" si="41"/>
        <v>0</v>
      </c>
      <c r="AO60">
        <f t="shared" si="42"/>
        <v>0</v>
      </c>
      <c r="AP60">
        <f t="shared" si="43"/>
        <v>-5.3718613622783483E-3</v>
      </c>
      <c r="AQ60">
        <f t="shared" si="44"/>
        <v>-38.775011279313233</v>
      </c>
      <c r="AR60">
        <f t="shared" si="45"/>
        <v>-38.780383140675511</v>
      </c>
      <c r="AS60">
        <f t="shared" si="46"/>
        <v>0.11181464651878878</v>
      </c>
      <c r="AT60">
        <f t="shared" si="47"/>
        <v>1.7724288544090958E-2</v>
      </c>
      <c r="AU60">
        <f t="shared" si="48"/>
        <v>-38.650844205612636</v>
      </c>
      <c r="AW60">
        <v>57</v>
      </c>
      <c r="AX60">
        <f>IF(Z60&gt;0, (R60*SUMPRODUCT(K60:$K$98, X60:$X$98)-K60*$AZ$3)/Z60, 0)</f>
        <v>1316.0194018827624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1000000</v>
      </c>
      <c r="S61">
        <f t="shared" si="32"/>
        <v>791.46205820659725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55.414890070551834</v>
      </c>
      <c r="AC61">
        <f t="shared" si="33"/>
        <v>23.166052582441068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-12416.931588560867</v>
      </c>
      <c r="AI61">
        <f t="shared" si="38"/>
        <v>-12418.395085916314</v>
      </c>
      <c r="AJ61">
        <f t="shared" si="39"/>
        <v>32.248837488110766</v>
      </c>
      <c r="AK61">
        <f t="shared" si="61"/>
        <v>3.8790423049386287</v>
      </c>
      <c r="AL61">
        <f t="shared" si="40"/>
        <v>-12382.267206123264</v>
      </c>
      <c r="AN61">
        <f t="shared" si="41"/>
        <v>0</v>
      </c>
      <c r="AO61">
        <f t="shared" si="42"/>
        <v>0</v>
      </c>
      <c r="AP61">
        <f t="shared" si="43"/>
        <v>-3.3339917960691951E-3</v>
      </c>
      <c r="AQ61">
        <f t="shared" si="44"/>
        <v>-28.2869988760369</v>
      </c>
      <c r="AR61">
        <f t="shared" si="45"/>
        <v>-28.290332867832973</v>
      </c>
      <c r="AS61">
        <f t="shared" si="46"/>
        <v>7.3466042981188182E-2</v>
      </c>
      <c r="AT61">
        <f t="shared" si="47"/>
        <v>8.8368422212283422E-3</v>
      </c>
      <c r="AU61">
        <f t="shared" si="48"/>
        <v>-28.208029982630553</v>
      </c>
      <c r="AW61">
        <v>58</v>
      </c>
      <c r="AX61">
        <f>IF(Z61&gt;0, (R61*SUMPRODUCT(K61:$K$98, X61:$X$98)-K61*$AZ$3)/Z61, 0)</f>
        <v>791.46205820659725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1000000</v>
      </c>
      <c r="S62">
        <f t="shared" si="32"/>
        <v>36.620733935657462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23.166052582441068</v>
      </c>
      <c r="AC62">
        <f t="shared" si="33"/>
        <v>0.70599459140636611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-9698.6992437429599</v>
      </c>
      <c r="AI62">
        <f t="shared" si="38"/>
        <v>-9699.6631711626651</v>
      </c>
      <c r="AJ62">
        <f t="shared" si="39"/>
        <v>22.460057991034702</v>
      </c>
      <c r="AK62">
        <f t="shared" si="61"/>
        <v>1.621623680770875</v>
      </c>
      <c r="AL62">
        <f t="shared" si="40"/>
        <v>-9675.5814894908599</v>
      </c>
      <c r="AN62">
        <f t="shared" si="41"/>
        <v>0</v>
      </c>
      <c r="AO62">
        <f t="shared" si="42"/>
        <v>0</v>
      </c>
      <c r="AP62">
        <f t="shared" si="43"/>
        <v>-1.9606446852800355E-3</v>
      </c>
      <c r="AQ62">
        <f t="shared" si="44"/>
        <v>-19.727318403479703</v>
      </c>
      <c r="AR62">
        <f t="shared" si="45"/>
        <v>-19.729279048164983</v>
      </c>
      <c r="AS62">
        <f t="shared" si="46"/>
        <v>4.5684138069917744E-2</v>
      </c>
      <c r="AT62">
        <f t="shared" si="47"/>
        <v>3.2984100112010443E-3</v>
      </c>
      <c r="AU62">
        <f t="shared" si="48"/>
        <v>-19.680296500083863</v>
      </c>
      <c r="AW62">
        <v>59</v>
      </c>
      <c r="AX62">
        <f>IF(Z62&gt;0, (R62*SUMPRODUCT(K62:$K$98, X62:$X$98)-K62*$AZ$3)/Z62, 0)</f>
        <v>36.620733935657462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1000000</v>
      </c>
      <c r="S63">
        <f t="shared" si="32"/>
        <v>-1157.516597853567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0.70599459140636611</v>
      </c>
      <c r="AC63">
        <f t="shared" si="33"/>
        <v>-13.818698021892795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-7147.5340782727317</v>
      </c>
      <c r="AI63">
        <f t="shared" si="38"/>
        <v>-7148.1309897143265</v>
      </c>
      <c r="AJ63">
        <f t="shared" si="39"/>
        <v>14.524692613299161</v>
      </c>
      <c r="AK63">
        <f t="shared" si="61"/>
        <v>4.9419621398445635E-2</v>
      </c>
      <c r="AL63">
        <f t="shared" si="40"/>
        <v>-7133.5568774796284</v>
      </c>
      <c r="AN63">
        <f t="shared" si="41"/>
        <v>0</v>
      </c>
      <c r="AO63">
        <f t="shared" si="42"/>
        <v>0</v>
      </c>
      <c r="AP63">
        <f t="shared" si="43"/>
        <v>-1.084042834276466E-3</v>
      </c>
      <c r="AQ63">
        <f t="shared" si="44"/>
        <v>-12.980540429242732</v>
      </c>
      <c r="AR63">
        <f t="shared" si="45"/>
        <v>-12.981624472077009</v>
      </c>
      <c r="AS63">
        <f t="shared" si="46"/>
        <v>2.6378098743506107E-2</v>
      </c>
      <c r="AT63">
        <f t="shared" si="47"/>
        <v>8.9750309202501303E-5</v>
      </c>
      <c r="AU63">
        <f t="shared" si="48"/>
        <v>-12.955156623024299</v>
      </c>
      <c r="AW63">
        <v>60</v>
      </c>
      <c r="AX63">
        <f>IF(Z63&gt;0, (R63*SUMPRODUCT(K63:$K$98, X63:$X$98)-K63*$AZ$3)/Z63, 0)</f>
        <v>-1157.516597853567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1000000</v>
      </c>
      <c r="S64">
        <f t="shared" si="32"/>
        <v>-3210.1276513133575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-13.818698021892795</v>
      </c>
      <c r="AC64">
        <f t="shared" si="33"/>
        <v>-22.15403685276004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-4917.5518727254175</v>
      </c>
      <c r="AI64">
        <f t="shared" si="38"/>
        <v>-4917.8969374589597</v>
      </c>
      <c r="AJ64">
        <f t="shared" si="39"/>
        <v>8.3353388308672454</v>
      </c>
      <c r="AK64">
        <f t="shared" si="61"/>
        <v>-0.96730886153249573</v>
      </c>
      <c r="AL64">
        <f t="shared" si="40"/>
        <v>-4910.5289074896255</v>
      </c>
      <c r="AN64">
        <f t="shared" si="41"/>
        <v>0</v>
      </c>
      <c r="AO64">
        <f t="shared" si="42"/>
        <v>0</v>
      </c>
      <c r="AP64">
        <f t="shared" si="43"/>
        <v>-5.5952448017684874E-4</v>
      </c>
      <c r="AQ64">
        <f t="shared" si="44"/>
        <v>-7.973839073850546</v>
      </c>
      <c r="AR64">
        <f t="shared" si="45"/>
        <v>-7.9743985983307217</v>
      </c>
      <c r="AS64">
        <f t="shared" si="46"/>
        <v>1.3515800581990967E-2</v>
      </c>
      <c r="AT64">
        <f t="shared" si="47"/>
        <v>-1.5684969668240414E-3</v>
      </c>
      <c r="AU64">
        <f t="shared" si="48"/>
        <v>-7.9624512947155557</v>
      </c>
      <c r="AW64">
        <v>61</v>
      </c>
      <c r="AX64">
        <f>IF(Z64&gt;0, (R64*SUMPRODUCT(K64:$K$98, X64:$X$98)-K64*$AZ$3)/Z64, 0)</f>
        <v>-3210.1276513133575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1000000</v>
      </c>
      <c r="S65">
        <f t="shared" si="32"/>
        <v>-6596.30015919774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-22.15403685276004</v>
      </c>
      <c r="AC65">
        <f t="shared" si="33"/>
        <v>-25.980374499489614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-2893.6534215380834</v>
      </c>
      <c r="AI65">
        <f t="shared" si="38"/>
        <v>-2893.8503529532136</v>
      </c>
      <c r="AJ65">
        <f t="shared" si="39"/>
        <v>3.8263376467295735</v>
      </c>
      <c r="AK65">
        <f t="shared" si="61"/>
        <v>-1.5507825796932029</v>
      </c>
      <c r="AL65">
        <f t="shared" si="40"/>
        <v>-2891.5747978861773</v>
      </c>
      <c r="AN65">
        <f t="shared" si="41"/>
        <v>0</v>
      </c>
      <c r="AO65">
        <f t="shared" si="42"/>
        <v>0</v>
      </c>
      <c r="AP65">
        <f t="shared" si="43"/>
        <v>-2.8511199951942036E-4</v>
      </c>
      <c r="AQ65">
        <f t="shared" si="44"/>
        <v>-4.1893534984523102</v>
      </c>
      <c r="AR65">
        <f t="shared" si="45"/>
        <v>-4.1896386104518299</v>
      </c>
      <c r="AS65">
        <f t="shared" si="46"/>
        <v>5.5396686027678627E-3</v>
      </c>
      <c r="AT65">
        <f t="shared" si="47"/>
        <v>-2.2451812567530435E-3</v>
      </c>
      <c r="AU65">
        <f t="shared" si="48"/>
        <v>-4.1863441231058145</v>
      </c>
      <c r="AW65">
        <v>62</v>
      </c>
      <c r="AX65">
        <f>IF(Z65&gt;0, (R65*SUMPRODUCT(K65:$K$98, X65:$X$98)-K65*$AZ$3)/Z65, 0)</f>
        <v>-6596.30015919774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1000000</v>
      </c>
      <c r="S66">
        <f t="shared" si="32"/>
        <v>-11941.081889652913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-25.980374499489614</v>
      </c>
      <c r="AC66">
        <f t="shared" si="33"/>
        <v>-26.466601723726775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-1682.8095414909797</v>
      </c>
      <c r="AI66">
        <f t="shared" si="38"/>
        <v>-1682.9203631148839</v>
      </c>
      <c r="AJ66">
        <f t="shared" si="39"/>
        <v>0.48622722423716169</v>
      </c>
      <c r="AK66">
        <f t="shared" si="61"/>
        <v>-1.8186262149642731</v>
      </c>
      <c r="AL66">
        <f t="shared" si="40"/>
        <v>-1684.2527621056111</v>
      </c>
      <c r="AN66">
        <f t="shared" si="41"/>
        <v>0</v>
      </c>
      <c r="AO66">
        <f t="shared" si="42"/>
        <v>0</v>
      </c>
      <c r="AP66">
        <f t="shared" si="43"/>
        <v>-1.4325407383431209E-4</v>
      </c>
      <c r="AQ66">
        <f t="shared" si="44"/>
        <v>-2.1752913719606539</v>
      </c>
      <c r="AR66">
        <f t="shared" si="45"/>
        <v>-2.1754346260344879</v>
      </c>
      <c r="AS66">
        <f t="shared" si="46"/>
        <v>6.2852382258206103E-4</v>
      </c>
      <c r="AT66">
        <f t="shared" si="47"/>
        <v>-2.3508554097739229E-3</v>
      </c>
      <c r="AU66">
        <f t="shared" si="48"/>
        <v>-2.1771569576216798</v>
      </c>
      <c r="AW66">
        <v>63</v>
      </c>
      <c r="AX66">
        <f>IF(Z66&gt;0, (R66*SUMPRODUCT(K66:$K$98, X66:$X$98)-K66*$AZ$3)/Z66, 0)</f>
        <v>-11941.081889652913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-20634.496598879374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-26.466601723726775</v>
      </c>
      <c r="AC67">
        <f t="shared" ref="AC67:AC98" si="64">S67*Z67</f>
        <v>-25.335530350852466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-966.44414367062063</v>
      </c>
      <c r="AI67">
        <f t="shared" ref="AI67:AI98" si="69">SUM(AE67:AH67)</f>
        <v>-966.50553487110244</v>
      </c>
      <c r="AJ67">
        <f t="shared" ref="AJ67:AJ98" si="70">AB67-AC67</f>
        <v>-1.1310713728743096</v>
      </c>
      <c r="AK67">
        <f t="shared" si="61"/>
        <v>-1.8526621206608744</v>
      </c>
      <c r="AL67">
        <f t="shared" ref="AL67:AL98" si="71">SUM(AI67:AK67)</f>
        <v>-969.48926836463761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-7.0855011806637304E-5</v>
      </c>
      <c r="AQ67">
        <f t="shared" ref="AQ67:AQ98" si="75">AH67*$K67</f>
        <v>-1.1154271405809848</v>
      </c>
      <c r="AR67">
        <f t="shared" ref="AR67:AR98" si="76">AI67*$K67</f>
        <v>-1.1154979955927915</v>
      </c>
      <c r="AS67">
        <f t="shared" ref="AS67:AS98" si="77">AJ67*$K67</f>
        <v>-1.3054326165674222E-3</v>
      </c>
      <c r="AT67">
        <f t="shared" ref="AT67:AT98" si="78">AK67*$K67</f>
        <v>-2.1382607833523811E-3</v>
      </c>
      <c r="AU67">
        <f t="shared" ref="AU67:AU98" si="79">AL67*$K67</f>
        <v>-1.1189416889927113</v>
      </c>
      <c r="AW67">
        <v>64</v>
      </c>
      <c r="AX67">
        <f>IF(Z67&gt;0, (R67*SUMPRODUCT(K67:$K$98, X67:$X$98)-K67*$AZ$3)/Z67, 0)</f>
        <v>-20634.496598879374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1000000</v>
      </c>
      <c r="S68">
        <f t="shared" si="63"/>
        <v>-35164.697997693947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-25.335530350852466</v>
      </c>
      <c r="AC68">
        <f t="shared" si="64"/>
        <v>-23.49884789783081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-547.29467580413848</v>
      </c>
      <c r="AI68">
        <f t="shared" si="69"/>
        <v>-547.3280883588252</v>
      </c>
      <c r="AJ68">
        <f t="shared" si="70"/>
        <v>-1.8366824530216554</v>
      </c>
      <c r="AK68">
        <f t="shared" si="61"/>
        <v>-1.7734871245596728</v>
      </c>
      <c r="AL68">
        <f t="shared" si="71"/>
        <v>-550.93825793640656</v>
      </c>
      <c r="AN68">
        <f t="shared" si="72"/>
        <v>0</v>
      </c>
      <c r="AO68">
        <f t="shared" si="73"/>
        <v>0</v>
      </c>
      <c r="AP68">
        <f t="shared" si="74"/>
        <v>-3.4431513134520615E-5</v>
      </c>
      <c r="AQ68">
        <f t="shared" si="75"/>
        <v>-0.56398512460549699</v>
      </c>
      <c r="AR68">
        <f t="shared" si="76"/>
        <v>-0.56401955611863142</v>
      </c>
      <c r="AS68">
        <f t="shared" si="77"/>
        <v>-1.892694425733559E-3</v>
      </c>
      <c r="AT68">
        <f t="shared" si="78"/>
        <v>-1.8275718751720191E-3</v>
      </c>
      <c r="AU68">
        <f t="shared" si="79"/>
        <v>-0.56773982241953702</v>
      </c>
      <c r="AW68">
        <v>65</v>
      </c>
      <c r="AX68">
        <f>IF(Z68&gt;0, (R68*SUMPRODUCT(K68:$K$98, X68:$X$98)-K68*$AZ$3)/Z68, 0)</f>
        <v>-35164.697997693947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1000000</v>
      </c>
      <c r="S69">
        <f t="shared" si="63"/>
        <v>-59976.489823438875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-23.49884789783081</v>
      </c>
      <c r="AC69">
        <f t="shared" si="64"/>
        <v>-21.427020885291103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-304.31158179024771</v>
      </c>
      <c r="AI69">
        <f t="shared" si="69"/>
        <v>-304.32944464029811</v>
      </c>
      <c r="AJ69">
        <f t="shared" si="70"/>
        <v>-2.0718270125397069</v>
      </c>
      <c r="AK69">
        <f t="shared" si="61"/>
        <v>-1.6449193528481569</v>
      </c>
      <c r="AL69">
        <f t="shared" si="71"/>
        <v>-308.04619100568596</v>
      </c>
      <c r="AN69">
        <f t="shared" si="72"/>
        <v>0</v>
      </c>
      <c r="AO69">
        <f t="shared" si="73"/>
        <v>0</v>
      </c>
      <c r="AP69">
        <f t="shared" si="74"/>
        <v>-1.6435357529733579E-5</v>
      </c>
      <c r="AQ69">
        <f t="shared" si="75"/>
        <v>-0.27999281374774637</v>
      </c>
      <c r="AR69">
        <f t="shared" si="76"/>
        <v>-0.28000924910527608</v>
      </c>
      <c r="AS69">
        <f t="shared" si="77"/>
        <v>-1.9062589449501206E-3</v>
      </c>
      <c r="AT69">
        <f t="shared" si="78"/>
        <v>-1.5134672012238125E-3</v>
      </c>
      <c r="AU69">
        <f t="shared" si="79"/>
        <v>-0.28342897525145005</v>
      </c>
      <c r="AW69">
        <v>66</v>
      </c>
      <c r="AX69">
        <f>IF(Z69&gt;0, (R69*SUMPRODUCT(K69:$K$98, X69:$X$98)-K69*$AZ$3)/Z69, 0)</f>
        <v>-59976.489823438875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1000000</v>
      </c>
      <c r="S70">
        <f t="shared" si="63"/>
        <v>-103343.29039799378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-21.427020885291103</v>
      </c>
      <c r="AC70">
        <f t="shared" si="64"/>
        <v>-19.353610005159197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-166.40947651703613</v>
      </c>
      <c r="AI70">
        <f t="shared" si="69"/>
        <v>-166.41884026476015</v>
      </c>
      <c r="AJ70">
        <f t="shared" si="70"/>
        <v>-2.073410880131906</v>
      </c>
      <c r="AK70">
        <f t="shared" si="61"/>
        <v>-1.4998914619703774</v>
      </c>
      <c r="AL70">
        <f t="shared" si="71"/>
        <v>-169.99214260686244</v>
      </c>
      <c r="AN70">
        <f t="shared" si="72"/>
        <v>0</v>
      </c>
      <c r="AO70">
        <f t="shared" si="73"/>
        <v>0</v>
      </c>
      <c r="AP70">
        <f t="shared" si="74"/>
        <v>-7.6923685804299389E-6</v>
      </c>
      <c r="AQ70">
        <f t="shared" si="75"/>
        <v>-0.13670627043490557</v>
      </c>
      <c r="AR70">
        <f t="shared" si="76"/>
        <v>-0.13671396280348599</v>
      </c>
      <c r="AS70">
        <f t="shared" si="77"/>
        <v>-1.703318070788895E-3</v>
      </c>
      <c r="AT70">
        <f t="shared" si="78"/>
        <v>-1.232168817033307E-3</v>
      </c>
      <c r="AU70">
        <f t="shared" si="79"/>
        <v>-0.13964944969130821</v>
      </c>
      <c r="AW70">
        <v>67</v>
      </c>
      <c r="AX70">
        <f>IF(Z70&gt;0, (R70*SUMPRODUCT(K70:$K$98, X70:$X$98)-K70*$AZ$3)/Z70, 0)</f>
        <v>-103343.29039799378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1000000</v>
      </c>
      <c r="S71">
        <f t="shared" si="63"/>
        <v>-180897.29457354694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-19.353610005159197</v>
      </c>
      <c r="AC71">
        <f t="shared" si="64"/>
        <v>-17.389062977487267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-89.275488289855787</v>
      </c>
      <c r="AI71">
        <f t="shared" si="69"/>
        <v>-89.280294625688086</v>
      </c>
      <c r="AJ71">
        <f t="shared" si="70"/>
        <v>-1.9645470276719301</v>
      </c>
      <c r="AK71">
        <f t="shared" si="61"/>
        <v>-1.3547527003611439</v>
      </c>
      <c r="AL71">
        <f t="shared" si="71"/>
        <v>-92.599594353721159</v>
      </c>
      <c r="AN71">
        <f t="shared" si="72"/>
        <v>0</v>
      </c>
      <c r="AO71">
        <f t="shared" si="73"/>
        <v>0</v>
      </c>
      <c r="AP71">
        <f t="shared" si="74"/>
        <v>-3.5253843402429292E-6</v>
      </c>
      <c r="AQ71">
        <f t="shared" si="75"/>
        <v>-6.5482400599170695E-2</v>
      </c>
      <c r="AR71">
        <f t="shared" si="76"/>
        <v>-6.548592598351094E-2</v>
      </c>
      <c r="AS71">
        <f t="shared" si="77"/>
        <v>-1.4409694970723662E-3</v>
      </c>
      <c r="AT71">
        <f t="shared" si="78"/>
        <v>-9.9369335006971814E-4</v>
      </c>
      <c r="AU71">
        <f t="shared" si="79"/>
        <v>-6.7920588830653023E-2</v>
      </c>
      <c r="AW71">
        <v>68</v>
      </c>
      <c r="AX71">
        <f>IF(Z71&gt;0, (R71*SUMPRODUCT(K71:$K$98, X71:$X$98)-K71*$AZ$3)/Z71, 0)</f>
        <v>-180897.29457354694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1000000</v>
      </c>
      <c r="S72">
        <f t="shared" si="63"/>
        <v>-322819.17985928064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-17.389062977487267</v>
      </c>
      <c r="AC72">
        <f t="shared" si="64"/>
        <v>-15.578426361919622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-46.908012084612892</v>
      </c>
      <c r="AI72">
        <f t="shared" si="69"/>
        <v>-46.910424956482636</v>
      </c>
      <c r="AJ72">
        <f t="shared" si="70"/>
        <v>-1.8106366155676454</v>
      </c>
      <c r="AK72">
        <f t="shared" si="61"/>
        <v>-1.2172344084241089</v>
      </c>
      <c r="AL72">
        <f t="shared" si="71"/>
        <v>-49.938295980474393</v>
      </c>
      <c r="AN72">
        <f t="shared" si="72"/>
        <v>0</v>
      </c>
      <c r="AO72">
        <f t="shared" si="73"/>
        <v>0</v>
      </c>
      <c r="AP72">
        <f t="shared" si="74"/>
        <v>-1.5801874043761965E-6</v>
      </c>
      <c r="AQ72">
        <f t="shared" si="75"/>
        <v>-3.0720010784627844E-2</v>
      </c>
      <c r="AR72">
        <f t="shared" si="76"/>
        <v>-3.0721590972032222E-2</v>
      </c>
      <c r="AS72">
        <f t="shared" si="77"/>
        <v>-1.1857841312257595E-3</v>
      </c>
      <c r="AT72">
        <f t="shared" si="78"/>
        <v>-7.9716561185236821E-4</v>
      </c>
      <c r="AU72">
        <f t="shared" si="79"/>
        <v>-3.270454071511035E-2</v>
      </c>
      <c r="AW72">
        <v>69</v>
      </c>
      <c r="AX72">
        <f>IF(Z72&gt;0, (R72*SUMPRODUCT(K72:$K$98, X72:$X$98)-K72*$AZ$3)/Z72, 0)</f>
        <v>-322819.17985928064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1000000</v>
      </c>
      <c r="S73">
        <f t="shared" si="63"/>
        <v>-589365.37347888434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-15.578426361919622</v>
      </c>
      <c r="AC73">
        <f t="shared" si="64"/>
        <v>-13.934040108269597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-24.132415168877529</v>
      </c>
      <c r="AI73">
        <f t="shared" si="69"/>
        <v>-24.133597291270132</v>
      </c>
      <c r="AJ73">
        <f t="shared" si="70"/>
        <v>-1.6443862536500244</v>
      </c>
      <c r="AK73">
        <f t="shared" ref="AK73:AK98" si="92">G73*SUM(AB73:AB73, AE73:AF73)</f>
        <v>-1.0904898453343737</v>
      </c>
      <c r="AL73">
        <f t="shared" si="71"/>
        <v>-26.868473390254529</v>
      </c>
      <c r="AN73">
        <f t="shared" si="72"/>
        <v>0</v>
      </c>
      <c r="AO73">
        <f t="shared" si="73"/>
        <v>0</v>
      </c>
      <c r="AP73">
        <f t="shared" si="74"/>
        <v>-6.9122391729406113E-7</v>
      </c>
      <c r="AQ73">
        <f t="shared" si="75"/>
        <v>-1.4110977552912251E-2</v>
      </c>
      <c r="AR73">
        <f t="shared" si="76"/>
        <v>-1.4111668776829546E-2</v>
      </c>
      <c r="AS73">
        <f t="shared" si="77"/>
        <v>-9.6152404768412786E-4</v>
      </c>
      <c r="AT73">
        <f t="shared" si="78"/>
        <v>-6.3764350238086165E-4</v>
      </c>
      <c r="AU73">
        <f t="shared" si="79"/>
        <v>-1.5710836326894535E-2</v>
      </c>
      <c r="AW73">
        <v>70</v>
      </c>
      <c r="AX73">
        <f>IF(Z73&gt;0, (R73*SUMPRODUCT(K73:$K$98, X73:$X$98)-K73*$AZ$3)/Z73, 0)</f>
        <v>-589365.37347888434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1000000</v>
      </c>
      <c r="S74">
        <f t="shared" si="63"/>
        <v>-1103077.0549129574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-13.934040108269597</v>
      </c>
      <c r="AC74">
        <f t="shared" si="64"/>
        <v>-12.45252049257728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-12.117128878687176</v>
      </c>
      <c r="AI74">
        <f t="shared" si="69"/>
        <v>-12.117693323411917</v>
      </c>
      <c r="AJ74">
        <f t="shared" si="70"/>
        <v>-1.4815196156923172</v>
      </c>
      <c r="AK74">
        <f t="shared" si="92"/>
        <v>-0.97538280757887186</v>
      </c>
      <c r="AL74">
        <f t="shared" si="71"/>
        <v>-14.574595746683105</v>
      </c>
      <c r="AN74">
        <f t="shared" si="72"/>
        <v>0</v>
      </c>
      <c r="AO74">
        <f t="shared" si="73"/>
        <v>0</v>
      </c>
      <c r="AP74">
        <f t="shared" si="74"/>
        <v>-2.9468613898964981E-7</v>
      </c>
      <c r="AQ74">
        <f t="shared" si="75"/>
        <v>-6.3261286152270137E-3</v>
      </c>
      <c r="AR74">
        <f t="shared" si="76"/>
        <v>-6.3264233013660036E-3</v>
      </c>
      <c r="AS74">
        <f t="shared" si="77"/>
        <v>-7.7347395812024503E-4</v>
      </c>
      <c r="AT74">
        <f t="shared" si="78"/>
        <v>-5.0922930271693988E-4</v>
      </c>
      <c r="AU74">
        <f t="shared" si="79"/>
        <v>-7.6091265622031876E-3</v>
      </c>
      <c r="AW74">
        <v>71</v>
      </c>
      <c r="AX74">
        <f>IF(Z74&gt;0, (R74*SUMPRODUCT(K74:$K$98, X74:$X$98)-K74*$AZ$3)/Z74, 0)</f>
        <v>-1103077.0549129574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1000000</v>
      </c>
      <c r="S75">
        <f t="shared" si="63"/>
        <v>-2122176.0212336052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-12.45252049257728</v>
      </c>
      <c r="AC75">
        <f t="shared" si="64"/>
        <v>-11.123462162937837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-5.9344694795243669</v>
      </c>
      <c r="AI75">
        <f t="shared" si="69"/>
        <v>-5.9347315563278844</v>
      </c>
      <c r="AJ75">
        <f t="shared" si="70"/>
        <v>-1.3290583296394427</v>
      </c>
      <c r="AK75">
        <f t="shared" si="92"/>
        <v>-0.87167643448040966</v>
      </c>
      <c r="AL75">
        <f t="shared" si="71"/>
        <v>-8.1354663204477369</v>
      </c>
      <c r="AN75">
        <f t="shared" si="72"/>
        <v>0</v>
      </c>
      <c r="AO75">
        <f t="shared" si="73"/>
        <v>0</v>
      </c>
      <c r="AP75">
        <f t="shared" si="74"/>
        <v>-1.221655770108184E-7</v>
      </c>
      <c r="AQ75">
        <f t="shared" si="75"/>
        <v>-2.7663184169220835E-3</v>
      </c>
      <c r="AR75">
        <f t="shared" si="76"/>
        <v>-2.7664405824990943E-3</v>
      </c>
      <c r="AS75">
        <f t="shared" si="77"/>
        <v>-6.1953280695614297E-4</v>
      </c>
      <c r="AT75">
        <f t="shared" si="78"/>
        <v>-4.0632689790046669E-4</v>
      </c>
      <c r="AU75">
        <f t="shared" si="79"/>
        <v>-3.7923002873557037E-3</v>
      </c>
      <c r="AW75">
        <v>72</v>
      </c>
      <c r="AX75">
        <f>IF(Z75&gt;0, (R75*SUMPRODUCT(K75:$K$98, X75:$X$98)-K75*$AZ$3)/Z75, 0)</f>
        <v>-2122176.0212336052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1000000</v>
      </c>
      <c r="S76">
        <f t="shared" si="63"/>
        <v>-4208241.8634882728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-11.123462162937837</v>
      </c>
      <c r="AC76">
        <f t="shared" si="64"/>
        <v>-9.9339209293416637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-2.8285337349502395</v>
      </c>
      <c r="AI76">
        <f t="shared" si="69"/>
        <v>-2.8286517642989746</v>
      </c>
      <c r="AJ76">
        <f t="shared" si="70"/>
        <v>-1.1895412335961737</v>
      </c>
      <c r="AK76">
        <f t="shared" si="92"/>
        <v>-0.77864235140564875</v>
      </c>
      <c r="AL76">
        <f t="shared" si="71"/>
        <v>-4.7968353493007978</v>
      </c>
      <c r="AN76">
        <f t="shared" si="72"/>
        <v>0</v>
      </c>
      <c r="AO76">
        <f t="shared" si="73"/>
        <v>0</v>
      </c>
      <c r="AP76">
        <f t="shared" si="74"/>
        <v>-4.9123834048450732E-8</v>
      </c>
      <c r="AQ76">
        <f t="shared" si="75"/>
        <v>-1.1772361983293821E-3</v>
      </c>
      <c r="AR76">
        <f t="shared" si="76"/>
        <v>-1.1772853221634306E-3</v>
      </c>
      <c r="AS76">
        <f t="shared" si="77"/>
        <v>-4.9508725396886196E-4</v>
      </c>
      <c r="AT76">
        <f t="shared" si="78"/>
        <v>-3.2407107269065774E-4</v>
      </c>
      <c r="AU76">
        <f t="shared" si="79"/>
        <v>-1.9964436488229508E-3</v>
      </c>
      <c r="AW76">
        <v>73</v>
      </c>
      <c r="AX76">
        <f>IF(Z76&gt;0, (R76*SUMPRODUCT(K76:$K$98, X76:$X$98)-K76*$AZ$3)/Z76, 0)</f>
        <v>-4208241.8634882728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1000000</v>
      </c>
      <c r="S77">
        <f t="shared" si="63"/>
        <v>-8615634.0182977729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-9.9339209293416637</v>
      </c>
      <c r="AC77">
        <f t="shared" si="64"/>
        <v>-8.8705378512425863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-1.3073949093932349</v>
      </c>
      <c r="AI77">
        <f t="shared" si="69"/>
        <v>-1.307446388703013</v>
      </c>
      <c r="AJ77">
        <f t="shared" si="70"/>
        <v>-1.0633830780990774</v>
      </c>
      <c r="AK77">
        <f t="shared" si="92"/>
        <v>-0.69537446505391654</v>
      </c>
      <c r="AL77">
        <f t="shared" si="71"/>
        <v>-3.0662039318560068</v>
      </c>
      <c r="AN77">
        <f t="shared" si="72"/>
        <v>0</v>
      </c>
      <c r="AO77">
        <f t="shared" si="73"/>
        <v>0</v>
      </c>
      <c r="AP77">
        <f t="shared" si="74"/>
        <v>-1.9130086662823085E-8</v>
      </c>
      <c r="AQ77">
        <f t="shared" si="75"/>
        <v>-4.8583747581436369E-4</v>
      </c>
      <c r="AR77">
        <f t="shared" si="76"/>
        <v>-4.8585660590102657E-4</v>
      </c>
      <c r="AS77">
        <f t="shared" si="77"/>
        <v>-3.9516090109845538E-4</v>
      </c>
      <c r="AT77">
        <f t="shared" si="78"/>
        <v>-2.5840621867217621E-4</v>
      </c>
      <c r="AU77">
        <f t="shared" si="79"/>
        <v>-1.139423725671658E-3</v>
      </c>
      <c r="AW77">
        <v>74</v>
      </c>
      <c r="AX77">
        <f>IF(Z77&gt;0, (R77*SUMPRODUCT(K77:$K$98, X77:$X$98)-K77*$AZ$3)/Z77, 0)</f>
        <v>-8615634.0182977729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1000000</v>
      </c>
      <c r="S78">
        <f t="shared" si="63"/>
        <v>-18259430.815166198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-8.8705378512425863</v>
      </c>
      <c r="AC78">
        <f t="shared" si="64"/>
        <v>-7.920523408095713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-0.58551320833364751</v>
      </c>
      <c r="AI78">
        <f t="shared" si="69"/>
        <v>-0.58553489718991103</v>
      </c>
      <c r="AJ78">
        <f t="shared" si="70"/>
        <v>-0.95001444314687333</v>
      </c>
      <c r="AK78">
        <f t="shared" si="92"/>
        <v>-0.62093764958698106</v>
      </c>
      <c r="AL78">
        <f t="shared" si="71"/>
        <v>-2.1564869899237653</v>
      </c>
      <c r="AN78">
        <f t="shared" si="72"/>
        <v>0</v>
      </c>
      <c r="AO78">
        <f t="shared" si="73"/>
        <v>0</v>
      </c>
      <c r="AP78">
        <f t="shared" si="74"/>
        <v>-7.1961937879341473E-9</v>
      </c>
      <c r="AQ78">
        <f t="shared" si="75"/>
        <v>-1.9426872774479652E-4</v>
      </c>
      <c r="AR78">
        <f t="shared" si="76"/>
        <v>-1.9427592393858443E-4</v>
      </c>
      <c r="AS78">
        <f t="shared" si="77"/>
        <v>-3.1520740195523691E-4</v>
      </c>
      <c r="AT78">
        <f t="shared" si="78"/>
        <v>-2.0602228178150385E-4</v>
      </c>
      <c r="AU78">
        <f t="shared" si="79"/>
        <v>-7.1550560767532517E-4</v>
      </c>
      <c r="AW78">
        <v>75</v>
      </c>
      <c r="AX78">
        <f>IF(Z78&gt;0, (R78*SUMPRODUCT(K78:$K$98, X78:$X$98)-K78*$AZ$3)/Z78, 0)</f>
        <v>-18259430.815166198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1000000</v>
      </c>
      <c r="S79">
        <f t="shared" si="63"/>
        <v>-40119958.3926301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-7.920523408095713</v>
      </c>
      <c r="AC79">
        <f t="shared" si="64"/>
        <v>-7.0720567119817748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-0.25316657121144059</v>
      </c>
      <c r="AI79">
        <f t="shared" si="69"/>
        <v>-0.25317538485058094</v>
      </c>
      <c r="AJ79">
        <f t="shared" si="70"/>
        <v>-0.84846669611393821</v>
      </c>
      <c r="AK79">
        <f t="shared" si="92"/>
        <v>-0.5544366385667</v>
      </c>
      <c r="AL79">
        <f t="shared" si="71"/>
        <v>-1.656078719531219</v>
      </c>
      <c r="AN79">
        <f t="shared" si="72"/>
        <v>0</v>
      </c>
      <c r="AO79">
        <f t="shared" si="73"/>
        <v>0</v>
      </c>
      <c r="AP79">
        <f t="shared" si="74"/>
        <v>-2.6109793789056956E-9</v>
      </c>
      <c r="AQ79">
        <f t="shared" si="75"/>
        <v>-7.4998838315721883E-5</v>
      </c>
      <c r="AR79">
        <f t="shared" si="76"/>
        <v>-7.500144929510078E-5</v>
      </c>
      <c r="AS79">
        <f t="shared" si="77"/>
        <v>-2.5135236557348597E-4</v>
      </c>
      <c r="AT79">
        <f t="shared" si="78"/>
        <v>-1.6424800325414042E-4</v>
      </c>
      <c r="AU79">
        <f t="shared" si="79"/>
        <v>-4.9060181812272713E-4</v>
      </c>
      <c r="AW79">
        <v>76</v>
      </c>
      <c r="AX79">
        <f>IF(Z79&gt;0, (R79*SUMPRODUCT(K79:$K$98, X79:$X$98)-K79*$AZ$3)/Z79, 0)</f>
        <v>-40119958.3926301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1000000</v>
      </c>
      <c r="S80">
        <f t="shared" si="63"/>
        <v>-91459716.451070175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-7.0720567119817748</v>
      </c>
      <c r="AC80">
        <f t="shared" si="64"/>
        <v>-6.3143987064971592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-0.10546983758607786</v>
      </c>
      <c r="AI80">
        <f t="shared" si="69"/>
        <v>-0.10547328959694752</v>
      </c>
      <c r="AJ80">
        <f t="shared" si="70"/>
        <v>-0.75765800548461559</v>
      </c>
      <c r="AK80">
        <f t="shared" si="92"/>
        <v>-0.49504396983872428</v>
      </c>
      <c r="AL80">
        <f t="shared" si="71"/>
        <v>-1.3581752649202874</v>
      </c>
      <c r="AN80">
        <f t="shared" si="72"/>
        <v>0</v>
      </c>
      <c r="AO80">
        <f t="shared" si="73"/>
        <v>0</v>
      </c>
      <c r="AP80">
        <f t="shared" si="74"/>
        <v>-9.1306628900586502E-10</v>
      </c>
      <c r="AQ80">
        <f t="shared" si="75"/>
        <v>-2.7897059668394107E-5</v>
      </c>
      <c r="AR80">
        <f t="shared" si="76"/>
        <v>-2.789797273468311E-5</v>
      </c>
      <c r="AS80">
        <f t="shared" si="77"/>
        <v>-2.0040260866041972E-4</v>
      </c>
      <c r="AT80">
        <f t="shared" si="78"/>
        <v>-1.3094048005713962E-4</v>
      </c>
      <c r="AU80">
        <f t="shared" si="79"/>
        <v>-3.5924106145224249E-4</v>
      </c>
      <c r="AW80">
        <v>77</v>
      </c>
      <c r="AX80">
        <f>IF(Z80&gt;0, (R80*SUMPRODUCT(K80:$K$98, X80:$X$98)-K80*$AZ$3)/Z80, 0)</f>
        <v>-91459716.451070175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1000000</v>
      </c>
      <c r="S81">
        <f t="shared" si="63"/>
        <v>-216828249.38193923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-6.3143987064971592</v>
      </c>
      <c r="AC81">
        <f t="shared" si="64"/>
        <v>-5.6378792782684961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-4.2348225046626012E-2</v>
      </c>
      <c r="AI81">
        <f t="shared" si="69"/>
        <v>-4.2349525126134643E-2</v>
      </c>
      <c r="AJ81">
        <f t="shared" si="70"/>
        <v>-0.67651942822866307</v>
      </c>
      <c r="AK81">
        <f t="shared" si="92"/>
        <v>-0.44200790945480117</v>
      </c>
      <c r="AL81">
        <f t="shared" si="71"/>
        <v>-1.1608768628095989</v>
      </c>
      <c r="AN81">
        <f t="shared" si="72"/>
        <v>0</v>
      </c>
      <c r="AO81">
        <f t="shared" si="73"/>
        <v>0</v>
      </c>
      <c r="AP81">
        <f t="shared" si="74"/>
        <v>-3.0703087096455021E-10</v>
      </c>
      <c r="AQ81">
        <f t="shared" si="75"/>
        <v>-1.0001090189919822E-5</v>
      </c>
      <c r="AR81">
        <f t="shared" si="76"/>
        <v>-1.0001397220790788E-5</v>
      </c>
      <c r="AS81">
        <f t="shared" si="77"/>
        <v>-1.5976895866352039E-4</v>
      </c>
      <c r="AT81">
        <f t="shared" si="78"/>
        <v>-1.0438597986688414E-4</v>
      </c>
      <c r="AU81">
        <f t="shared" si="79"/>
        <v>-2.741563357511953E-4</v>
      </c>
      <c r="AW81">
        <v>78</v>
      </c>
      <c r="AX81">
        <f>IF(Z81&gt;0, (R81*SUMPRODUCT(K81:$K$98, X81:$X$98)-K81*$AZ$3)/Z81, 0)</f>
        <v>-216828249.38193923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1000000</v>
      </c>
      <c r="S82">
        <f t="shared" si="63"/>
        <v>-535834661.31788397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-5.6378792782684961</v>
      </c>
      <c r="AC82">
        <f t="shared" si="64"/>
        <v>-5.0338291674941038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-1.6347204083770488E-2</v>
      </c>
      <c r="AI82">
        <f t="shared" si="69"/>
        <v>-1.6347673802279843E-2</v>
      </c>
      <c r="AJ82">
        <f t="shared" si="70"/>
        <v>-0.6040501107743923</v>
      </c>
      <c r="AK82">
        <f t="shared" si="92"/>
        <v>-0.39465154947879477</v>
      </c>
      <c r="AL82">
        <f t="shared" si="71"/>
        <v>-1.0150493340554669</v>
      </c>
      <c r="AN82">
        <f t="shared" si="72"/>
        <v>0</v>
      </c>
      <c r="AO82">
        <f t="shared" si="73"/>
        <v>0</v>
      </c>
      <c r="AP82">
        <f t="shared" si="74"/>
        <v>-9.9044823576193322E-11</v>
      </c>
      <c r="AQ82">
        <f t="shared" si="75"/>
        <v>-3.4469707115994312E-6</v>
      </c>
      <c r="AR82">
        <f t="shared" si="76"/>
        <v>-3.4470697564230074E-6</v>
      </c>
      <c r="AS82">
        <f t="shared" si="77"/>
        <v>-1.2736997895835135E-4</v>
      </c>
      <c r="AT82">
        <f t="shared" si="78"/>
        <v>-8.3216207821819376E-5</v>
      </c>
      <c r="AU82">
        <f t="shared" si="79"/>
        <v>-2.1403325653659373E-4</v>
      </c>
      <c r="AW82">
        <v>79</v>
      </c>
      <c r="AX82">
        <f>IF(Z82&gt;0, (R82*SUMPRODUCT(K82:$K$98, X82:$X$98)-K82*$AZ$3)/Z82, 0)</f>
        <v>-535834661.31788397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1000000</v>
      </c>
      <c r="S83">
        <f t="shared" si="63"/>
        <v>-1383448352.8231537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-5.0338291674941038</v>
      </c>
      <c r="AC83">
        <f t="shared" si="64"/>
        <v>-4.4944932288714385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-6.0516653589364139E-3</v>
      </c>
      <c r="AI83">
        <f t="shared" si="69"/>
        <v>-6.051827796992728E-3</v>
      </c>
      <c r="AJ83">
        <f t="shared" si="70"/>
        <v>-0.53933593862266527</v>
      </c>
      <c r="AK83">
        <f t="shared" si="92"/>
        <v>-0.3523680417245873</v>
      </c>
      <c r="AL83">
        <f t="shared" si="71"/>
        <v>-0.89775580814424538</v>
      </c>
      <c r="AN83">
        <f t="shared" si="72"/>
        <v>0</v>
      </c>
      <c r="AO83">
        <f t="shared" si="73"/>
        <v>0</v>
      </c>
      <c r="AP83">
        <f t="shared" si="74"/>
        <v>-3.0581858202012187E-11</v>
      </c>
      <c r="AQ83">
        <f t="shared" si="75"/>
        <v>-1.1393338241817455E-6</v>
      </c>
      <c r="AR83">
        <f t="shared" si="76"/>
        <v>-1.1393644060399475E-6</v>
      </c>
      <c r="AS83">
        <f t="shared" si="77"/>
        <v>-1.0153959960165551E-4</v>
      </c>
      <c r="AT83">
        <f t="shared" si="78"/>
        <v>-6.6339561870298907E-5</v>
      </c>
      <c r="AU83">
        <f t="shared" si="79"/>
        <v>-1.6901852587799439E-4</v>
      </c>
      <c r="AW83">
        <v>80</v>
      </c>
      <c r="AX83">
        <f>IF(Z83&gt;0, (R83*SUMPRODUCT(K83:$K$98, X83:$X$98)-K83*$AZ$3)/Z83, 0)</f>
        <v>-1383448352.8231537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1000000</v>
      </c>
      <c r="S84">
        <f t="shared" si="63"/>
        <v>-3739998705.4914956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-4.4944932288714385</v>
      </c>
      <c r="AC84">
        <f t="shared" si="64"/>
        <v>-4.0129413453540348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-2.1432941742884288E-3</v>
      </c>
      <c r="AI84">
        <f t="shared" si="69"/>
        <v>-2.1433478232554654E-3</v>
      </c>
      <c r="AJ84">
        <f t="shared" si="70"/>
        <v>-0.48155188351740374</v>
      </c>
      <c r="AK84">
        <f t="shared" si="92"/>
        <v>-0.31461452602100071</v>
      </c>
      <c r="AL84">
        <f t="shared" si="71"/>
        <v>-0.79830975736165999</v>
      </c>
      <c r="AN84">
        <f t="shared" si="72"/>
        <v>0</v>
      </c>
      <c r="AO84">
        <f t="shared" si="73"/>
        <v>0</v>
      </c>
      <c r="AP84">
        <f t="shared" si="74"/>
        <v>-9.0181909724395514E-12</v>
      </c>
      <c r="AQ84">
        <f t="shared" si="75"/>
        <v>-3.6027974519392446E-7</v>
      </c>
      <c r="AR84">
        <f t="shared" si="76"/>
        <v>-3.6028876338489692E-7</v>
      </c>
      <c r="AS84">
        <f t="shared" si="77"/>
        <v>-8.0947072955537806E-5</v>
      </c>
      <c r="AT84">
        <f t="shared" si="78"/>
        <v>-5.2885526694806264E-5</v>
      </c>
      <c r="AU84">
        <f t="shared" si="79"/>
        <v>-1.34192888413729E-4</v>
      </c>
      <c r="AW84">
        <v>81</v>
      </c>
      <c r="AX84">
        <f>IF(Z84&gt;0, (R84*SUMPRODUCT(K84:$K$98, X84:$X$98)-K84*$AZ$3)/Z84, 0)</f>
        <v>-3739998705.4914956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1000000</v>
      </c>
      <c r="S85">
        <f t="shared" si="63"/>
        <v>-10612891811.648041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-4.0129413453540348</v>
      </c>
      <c r="AC85">
        <f t="shared" si="64"/>
        <v>-3.5829836495166112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-7.246428221160127E-4</v>
      </c>
      <c r="AI85">
        <f t="shared" si="69"/>
        <v>-7.2465970245227311E-4</v>
      </c>
      <c r="AJ85">
        <f t="shared" si="70"/>
        <v>-0.4299576958374236</v>
      </c>
      <c r="AK85">
        <f t="shared" si="92"/>
        <v>-0.28090589417478246</v>
      </c>
      <c r="AL85">
        <f t="shared" si="71"/>
        <v>-0.71158824971465839</v>
      </c>
      <c r="AN85">
        <f t="shared" si="72"/>
        <v>0</v>
      </c>
      <c r="AO85">
        <f t="shared" si="73"/>
        <v>0</v>
      </c>
      <c r="AP85">
        <f t="shared" si="74"/>
        <v>-2.5335013169216726E-12</v>
      </c>
      <c r="AQ85">
        <f t="shared" si="75"/>
        <v>-1.0875870692433716E-7</v>
      </c>
      <c r="AR85">
        <f t="shared" si="76"/>
        <v>-1.0876124042565409E-7</v>
      </c>
      <c r="AS85">
        <f t="shared" si="77"/>
        <v>-6.4530609569688502E-5</v>
      </c>
      <c r="AT85">
        <f t="shared" si="78"/>
        <v>-4.2160028203498764E-5</v>
      </c>
      <c r="AU85">
        <f t="shared" si="79"/>
        <v>-1.0679939901361294E-4</v>
      </c>
      <c r="AW85">
        <v>82</v>
      </c>
      <c r="AX85">
        <f>IF(Z85&gt;0, (R85*SUMPRODUCT(K85:$K$98, X85:$X$98)-K85*$AZ$3)/Z85, 0)</f>
        <v>-10612891811.648041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1000000</v>
      </c>
      <c r="S86">
        <f t="shared" si="63"/>
        <v>-31701815999.63554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-3.5829836495166112</v>
      </c>
      <c r="AC86">
        <f t="shared" si="64"/>
        <v>-3.1990926367421317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-2.3331869011215586E-4</v>
      </c>
      <c r="AI86">
        <f t="shared" si="69"/>
        <v>-2.3332373571054805E-4</v>
      </c>
      <c r="AJ86">
        <f t="shared" si="70"/>
        <v>-0.38389101277447946</v>
      </c>
      <c r="AK86">
        <f t="shared" si="92"/>
        <v>-0.25080885546616283</v>
      </c>
      <c r="AL86">
        <f t="shared" si="71"/>
        <v>-0.63493319197635278</v>
      </c>
      <c r="AN86">
        <f t="shared" si="72"/>
        <v>0</v>
      </c>
      <c r="AO86">
        <f t="shared" si="73"/>
        <v>0</v>
      </c>
      <c r="AP86">
        <f t="shared" si="74"/>
        <v>-6.7613699275315019E-13</v>
      </c>
      <c r="AQ86">
        <f t="shared" si="75"/>
        <v>-3.1265944140516571E-8</v>
      </c>
      <c r="AR86">
        <f t="shared" si="76"/>
        <v>-3.1266620277509324E-8</v>
      </c>
      <c r="AS86">
        <f t="shared" si="77"/>
        <v>-5.1443435395953593E-5</v>
      </c>
      <c r="AT86">
        <f t="shared" si="78"/>
        <v>-3.3609719226446943E-5</v>
      </c>
      <c r="AU86">
        <f t="shared" si="79"/>
        <v>-8.5084421242678042E-5</v>
      </c>
      <c r="AW86">
        <v>83</v>
      </c>
      <c r="AX86">
        <f>IF(Z86&gt;0, (R86*SUMPRODUCT(K86:$K$98, X86:$X$98)-K86*$AZ$3)/Z86, 0)</f>
        <v>-31701815999.63554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1000000</v>
      </c>
      <c r="S87">
        <f t="shared" si="63"/>
        <v>-99968278154.959061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-3.1990926367421317</v>
      </c>
      <c r="AC87">
        <f t="shared" si="64"/>
        <v>-2.8563327380677306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-7.1330457094966379E-5</v>
      </c>
      <c r="AI87">
        <f t="shared" si="69"/>
        <v>-7.1331885714519901E-5</v>
      </c>
      <c r="AJ87">
        <f t="shared" si="70"/>
        <v>-0.34275989867440115</v>
      </c>
      <c r="AK87">
        <f t="shared" si="92"/>
        <v>-0.22393648457194923</v>
      </c>
      <c r="AL87">
        <f t="shared" si="71"/>
        <v>-0.56676771513206492</v>
      </c>
      <c r="AN87">
        <f t="shared" si="72"/>
        <v>0</v>
      </c>
      <c r="AO87">
        <f t="shared" si="73"/>
        <v>0</v>
      </c>
      <c r="AP87">
        <f t="shared" si="74"/>
        <v>-1.7093090240332786E-13</v>
      </c>
      <c r="AQ87">
        <f t="shared" si="75"/>
        <v>-8.5345180738194873E-9</v>
      </c>
      <c r="AR87">
        <f t="shared" si="76"/>
        <v>-8.5346890047218912E-9</v>
      </c>
      <c r="AS87">
        <f t="shared" si="77"/>
        <v>-4.101039961544903E-5</v>
      </c>
      <c r="AT87">
        <f t="shared" si="78"/>
        <v>-2.6793463168509089E-5</v>
      </c>
      <c r="AU87">
        <f t="shared" si="79"/>
        <v>-6.7812397472962849E-5</v>
      </c>
      <c r="AW87">
        <v>84</v>
      </c>
      <c r="AX87">
        <f>IF(Z87&gt;0, (R87*SUMPRODUCT(K87:$K$98, X87:$X$98)-K87*$AZ$3)/Z87, 0)</f>
        <v>-99968278154.959061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1000000</v>
      </c>
      <c r="S88">
        <f t="shared" si="63"/>
        <v>-333735598054.66687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-2.8563327380677306</v>
      </c>
      <c r="AC88">
        <f t="shared" si="64"/>
        <v>-2.5502970948697978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-2.0644997796974782E-5</v>
      </c>
      <c r="AI88">
        <f t="shared" si="69"/>
        <v>-2.0645379880442915E-5</v>
      </c>
      <c r="AJ88">
        <f t="shared" si="70"/>
        <v>-0.30603564319793275</v>
      </c>
      <c r="AK88">
        <f t="shared" si="92"/>
        <v>-0.19994329166474115</v>
      </c>
      <c r="AL88">
        <f t="shared" si="71"/>
        <v>-0.50599958024255431</v>
      </c>
      <c r="AN88">
        <f t="shared" si="72"/>
        <v>0</v>
      </c>
      <c r="AO88">
        <f t="shared" si="73"/>
        <v>0</v>
      </c>
      <c r="AP88">
        <f t="shared" si="74"/>
        <v>-4.0817294969629326E-14</v>
      </c>
      <c r="AQ88">
        <f t="shared" si="75"/>
        <v>-2.2054682680948167E-9</v>
      </c>
      <c r="AR88">
        <f t="shared" si="76"/>
        <v>-2.2055090853897862E-9</v>
      </c>
      <c r="AS88">
        <f t="shared" si="77"/>
        <v>-3.2693241559848079E-5</v>
      </c>
      <c r="AT88">
        <f t="shared" si="78"/>
        <v>-2.1359584995917549E-5</v>
      </c>
      <c r="AU88">
        <f t="shared" si="79"/>
        <v>-5.4055032064851015E-5</v>
      </c>
      <c r="AW88">
        <v>85</v>
      </c>
      <c r="AX88">
        <f>IF(Z88&gt;0, (R88*SUMPRODUCT(K88:$K$98, X88:$X$98)-K88*$AZ$3)/Z88, 0)</f>
        <v>-333735598054.66687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1000000</v>
      </c>
      <c r="S89">
        <f t="shared" si="63"/>
        <v>-1195591705995.8215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-2.5502970948697978</v>
      </c>
      <c r="AC89">
        <f t="shared" si="64"/>
        <v>-2.2770509794570062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-5.660713713062201E-6</v>
      </c>
      <c r="AI89">
        <f t="shared" si="69"/>
        <v>-5.6608089400099974E-6</v>
      </c>
      <c r="AJ89">
        <f t="shared" si="70"/>
        <v>-0.27324611541279165</v>
      </c>
      <c r="AK89">
        <f t="shared" si="92"/>
        <v>-0.17852079664088585</v>
      </c>
      <c r="AL89">
        <f t="shared" si="71"/>
        <v>-0.45177257286261752</v>
      </c>
      <c r="AN89">
        <f t="shared" si="72"/>
        <v>0</v>
      </c>
      <c r="AO89">
        <f t="shared" si="73"/>
        <v>0</v>
      </c>
      <c r="AP89">
        <f t="shared" si="74"/>
        <v>-9.0829686383774642E-15</v>
      </c>
      <c r="AQ89">
        <f t="shared" si="75"/>
        <v>-5.3993209187411191E-10</v>
      </c>
      <c r="AR89">
        <f t="shared" si="76"/>
        <v>-5.3994117484275034E-10</v>
      </c>
      <c r="AS89">
        <f t="shared" si="77"/>
        <v>-2.606285252526822E-5</v>
      </c>
      <c r="AT89">
        <f t="shared" si="78"/>
        <v>-1.7027730434578736E-5</v>
      </c>
      <c r="AU89">
        <f t="shared" si="79"/>
        <v>-4.3091122901021796E-5</v>
      </c>
      <c r="AW89">
        <v>86</v>
      </c>
      <c r="AX89">
        <f>IF(Z89&gt;0, (R89*SUMPRODUCT(K89:$K$98, X89:$X$98)-K89*$AZ$3)/Z89, 0)</f>
        <v>-1195591705995.8215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1000000</v>
      </c>
      <c r="S90">
        <f t="shared" si="63"/>
        <v>-4618959784450.2646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-2.2770509794570062</v>
      </c>
      <c r="AC90">
        <f t="shared" si="64"/>
        <v>-2.0330812321234921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-1.4453335894504766E-6</v>
      </c>
      <c r="AI90">
        <f t="shared" si="69"/>
        <v>-1.4453555974493227E-6</v>
      </c>
      <c r="AJ90">
        <f t="shared" si="70"/>
        <v>-0.24396974733351406</v>
      </c>
      <c r="AK90">
        <f t="shared" si="92"/>
        <v>-0.15939356856199044</v>
      </c>
      <c r="AL90">
        <f t="shared" si="71"/>
        <v>-0.40336476125110199</v>
      </c>
      <c r="AN90">
        <f t="shared" si="72"/>
        <v>0</v>
      </c>
      <c r="AO90">
        <f t="shared" si="73"/>
        <v>0</v>
      </c>
      <c r="AP90">
        <f t="shared" si="74"/>
        <v>-1.8742627850177061E-15</v>
      </c>
      <c r="AQ90">
        <f t="shared" si="75"/>
        <v>-1.2308865415667604E-10</v>
      </c>
      <c r="AR90">
        <f t="shared" si="76"/>
        <v>-1.2309052841946105E-10</v>
      </c>
      <c r="AS90">
        <f t="shared" si="77"/>
        <v>-2.0777146586376695E-5</v>
      </c>
      <c r="AT90">
        <f t="shared" si="78"/>
        <v>-1.3574402462330321E-5</v>
      </c>
      <c r="AU90">
        <f t="shared" si="79"/>
        <v>-3.435167213923544E-5</v>
      </c>
      <c r="AW90">
        <v>87</v>
      </c>
      <c r="AX90">
        <f>IF(Z90&gt;0, (R90*SUMPRODUCT(K90:$K$98, X90:$X$98)-K90*$AZ$3)/Z90, 0)</f>
        <v>-4618959784450.2646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1000000</v>
      </c>
      <c r="S91">
        <f t="shared" si="63"/>
        <v>-19351592075739.555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-2.0330812321234921</v>
      </c>
      <c r="AC91">
        <f t="shared" si="64"/>
        <v>-1.8152511002167184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-3.4195466874844017E-7</v>
      </c>
      <c r="AI91">
        <f t="shared" si="69"/>
        <v>-3.4195935893386036E-7</v>
      </c>
      <c r="AJ91">
        <f t="shared" si="70"/>
        <v>-0.21783013190677369</v>
      </c>
      <c r="AK91">
        <f t="shared" si="92"/>
        <v>-0.14231568624864446</v>
      </c>
      <c r="AL91">
        <f t="shared" si="71"/>
        <v>-0.36014616011477707</v>
      </c>
      <c r="AN91">
        <f t="shared" si="72"/>
        <v>0</v>
      </c>
      <c r="AO91">
        <f t="shared" si="73"/>
        <v>0</v>
      </c>
      <c r="AP91">
        <f t="shared" si="74"/>
        <v>-3.566333203829781E-16</v>
      </c>
      <c r="AQ91">
        <f t="shared" si="75"/>
        <v>-2.6001622113189169E-11</v>
      </c>
      <c r="AR91">
        <f t="shared" si="76"/>
        <v>-2.6001978746509554E-11</v>
      </c>
      <c r="AS91">
        <f t="shared" si="77"/>
        <v>-1.6563414078936792E-5</v>
      </c>
      <c r="AT91">
        <f t="shared" si="78"/>
        <v>-1.0821430536860671E-5</v>
      </c>
      <c r="AU91">
        <f t="shared" si="79"/>
        <v>-2.7384870617776206E-5</v>
      </c>
      <c r="AW91">
        <v>88</v>
      </c>
      <c r="AX91">
        <f>IF(Z91&gt;0, (R91*SUMPRODUCT(K91:$K$98, X91:$X$98)-K91*$AZ$3)/Z91, 0)</f>
        <v>-19351592075739.555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1000000</v>
      </c>
      <c r="S92">
        <f t="shared" si="63"/>
        <v>-88488941162019.125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-1.8152511002167184</v>
      </c>
      <c r="AC92">
        <f t="shared" si="64"/>
        <v>-1.6207599109303428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-7.4549711272432067E-8</v>
      </c>
      <c r="AI92">
        <f t="shared" si="69"/>
        <v>-7.4550627070434416E-8</v>
      </c>
      <c r="AJ92">
        <f t="shared" si="70"/>
        <v>-0.19449118928637565</v>
      </c>
      <c r="AK92">
        <f t="shared" si="92"/>
        <v>-0.1270675770151703</v>
      </c>
      <c r="AL92">
        <f t="shared" si="71"/>
        <v>-0.32155884085217301</v>
      </c>
      <c r="AN92">
        <f t="shared" si="72"/>
        <v>0</v>
      </c>
      <c r="AO92">
        <f t="shared" si="73"/>
        <v>0</v>
      </c>
      <c r="AP92">
        <f t="shared" si="74"/>
        <v>-6.2174682174435677E-17</v>
      </c>
      <c r="AQ92">
        <f t="shared" si="75"/>
        <v>-5.0612739847103622E-12</v>
      </c>
      <c r="AR92">
        <f t="shared" si="76"/>
        <v>-5.061336159392537E-12</v>
      </c>
      <c r="AS92">
        <f t="shared" si="77"/>
        <v>-1.3204252300766802E-5</v>
      </c>
      <c r="AT92">
        <f t="shared" si="78"/>
        <v>-8.6267781708349055E-6</v>
      </c>
      <c r="AU92">
        <f t="shared" si="79"/>
        <v>-2.1831035532937864E-5</v>
      </c>
      <c r="AW92">
        <v>89</v>
      </c>
      <c r="AX92">
        <f>IF(Z92&gt;0, (R92*SUMPRODUCT(K92:$K$98, X92:$X$98)-K92*$AZ$3)/Z92, 0)</f>
        <v>-88488941162019.125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1000000</v>
      </c>
      <c r="S93">
        <f t="shared" si="63"/>
        <v>-444940562879862.19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-1.6207599109303428</v>
      </c>
      <c r="AC93">
        <f t="shared" si="64"/>
        <v>-1.4471070633350671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-1.4880440054972294E-8</v>
      </c>
      <c r="AI93">
        <f t="shared" si="69"/>
        <v>-1.4880602672991875E-8</v>
      </c>
      <c r="AJ93">
        <f t="shared" si="70"/>
        <v>-0.17365284759527566</v>
      </c>
      <c r="AK93">
        <f t="shared" si="92"/>
        <v>-0.113453193765124</v>
      </c>
      <c r="AL93">
        <f t="shared" si="71"/>
        <v>-0.28710605624100233</v>
      </c>
      <c r="AN93">
        <f t="shared" si="72"/>
        <v>0</v>
      </c>
      <c r="AO93">
        <f t="shared" si="73"/>
        <v>0</v>
      </c>
      <c r="AP93">
        <f t="shared" si="74"/>
        <v>-9.8574487352856642E-18</v>
      </c>
      <c r="AQ93">
        <f t="shared" si="75"/>
        <v>-9.0201058516377442E-13</v>
      </c>
      <c r="AR93">
        <f t="shared" si="76"/>
        <v>-9.0202044261250971E-13</v>
      </c>
      <c r="AS93">
        <f t="shared" si="77"/>
        <v>-1.0526349092910746E-5</v>
      </c>
      <c r="AT93">
        <f t="shared" si="78"/>
        <v>-6.8772147408760969E-6</v>
      </c>
      <c r="AU93">
        <f t="shared" si="79"/>
        <v>-1.7403564735807284E-5</v>
      </c>
      <c r="AW93">
        <v>90</v>
      </c>
      <c r="AX93">
        <f>IF(Z93&gt;0, (R93*SUMPRODUCT(K93:$K$98, X93:$X$98)-K93*$AZ$3)/Z93, 0)</f>
        <v>-444940562879862.19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1000000</v>
      </c>
      <c r="S94">
        <f t="shared" si="63"/>
        <v>-2483377795031493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-1.4471070633350671</v>
      </c>
      <c r="AC94">
        <f t="shared" si="64"/>
        <v>-1.2920598779785257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-2.6995535345611066E-9</v>
      </c>
      <c r="AI94">
        <f t="shared" si="69"/>
        <v>-2.6995795487237639E-9</v>
      </c>
      <c r="AJ94">
        <f t="shared" si="70"/>
        <v>-0.15504718535654138</v>
      </c>
      <c r="AK94">
        <f t="shared" si="92"/>
        <v>-0.1012974944334547</v>
      </c>
      <c r="AL94">
        <f t="shared" si="71"/>
        <v>-0.25634468248957565</v>
      </c>
      <c r="AN94">
        <f t="shared" si="72"/>
        <v>0</v>
      </c>
      <c r="AO94">
        <f t="shared" si="73"/>
        <v>0</v>
      </c>
      <c r="AP94">
        <f t="shared" si="74"/>
        <v>-1.4079514782355519E-18</v>
      </c>
      <c r="AQ94">
        <f t="shared" si="75"/>
        <v>-1.4610658200551765E-13</v>
      </c>
      <c r="AR94">
        <f t="shared" si="76"/>
        <v>-1.4610798995699591E-13</v>
      </c>
      <c r="AS94">
        <f t="shared" si="77"/>
        <v>-8.3915410500289267E-6</v>
      </c>
      <c r="AT94">
        <f t="shared" si="78"/>
        <v>-5.4824734860467361E-6</v>
      </c>
      <c r="AU94">
        <f t="shared" si="79"/>
        <v>-1.3874014682183654E-5</v>
      </c>
      <c r="AW94">
        <v>91</v>
      </c>
      <c r="AX94">
        <f>IF(Z94&gt;0, (R94*SUMPRODUCT(K94:$K$98, X94:$X$98)-K94*$AZ$3)/Z94, 0)</f>
        <v>-2483377795031493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1000000</v>
      </c>
      <c r="S95">
        <f t="shared" si="63"/>
        <v>-1.5573912466688678E+16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-1.2920598779785257</v>
      </c>
      <c r="AC95">
        <f t="shared" si="64"/>
        <v>-1.1536248910523825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-4.4100623446586445E-10</v>
      </c>
      <c r="AI95">
        <f t="shared" si="69"/>
        <v>-4.4100993817517164E-10</v>
      </c>
      <c r="AJ95">
        <f t="shared" si="70"/>
        <v>-0.1384349869261432</v>
      </c>
      <c r="AK95">
        <f t="shared" si="92"/>
        <v>-9.0444191458496803E-2</v>
      </c>
      <c r="AL95">
        <f t="shared" si="71"/>
        <v>-0.22887917882564995</v>
      </c>
      <c r="AN95">
        <f t="shared" si="72"/>
        <v>0</v>
      </c>
      <c r="AO95">
        <f t="shared" si="73"/>
        <v>0</v>
      </c>
      <c r="AP95">
        <f t="shared" si="74"/>
        <v>-1.7897678683954633E-19</v>
      </c>
      <c r="AQ95">
        <f t="shared" si="75"/>
        <v>-2.1311035039159007E-14</v>
      </c>
      <c r="AR95">
        <f t="shared" si="76"/>
        <v>-2.1311214015945847E-14</v>
      </c>
      <c r="AS95">
        <f t="shared" si="77"/>
        <v>-6.6896851483330063E-6</v>
      </c>
      <c r="AT95">
        <f t="shared" si="78"/>
        <v>-4.3705942969149199E-6</v>
      </c>
      <c r="AU95">
        <f t="shared" si="79"/>
        <v>-1.1060279466559141E-5</v>
      </c>
      <c r="AW95">
        <v>92</v>
      </c>
      <c r="AX95">
        <f>IF(Z95&gt;0, (R95*SUMPRODUCT(K95:$K$98, X95:$X$98)-K95*$AZ$3)/Z95, 0)</f>
        <v>-1.5573912466688678E+16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1000000</v>
      </c>
      <c r="S96">
        <f t="shared" si="63"/>
        <v>-1.1144369446648042E+17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-1.1536248910523825</v>
      </c>
      <c r="AC96">
        <f t="shared" si="64"/>
        <v>-1.0300222241539316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-6.4090909484580067E-11</v>
      </c>
      <c r="AI96">
        <f t="shared" si="69"/>
        <v>-6.4091371611319978E-11</v>
      </c>
      <c r="AJ96">
        <f t="shared" si="70"/>
        <v>-0.1236026668984509</v>
      </c>
      <c r="AK96">
        <f t="shared" si="92"/>
        <v>-8.0753742373666781E-2</v>
      </c>
      <c r="AL96">
        <f t="shared" si="71"/>
        <v>-0.20435640933620905</v>
      </c>
      <c r="AN96">
        <f t="shared" si="72"/>
        <v>0</v>
      </c>
      <c r="AO96">
        <f t="shared" si="73"/>
        <v>0</v>
      </c>
      <c r="AP96">
        <f t="shared" si="74"/>
        <v>-1.9938977811962433E-20</v>
      </c>
      <c r="AQ96">
        <f t="shared" si="75"/>
        <v>-2.7652743539598736E-15</v>
      </c>
      <c r="AR96">
        <f t="shared" si="76"/>
        <v>-2.7652942929376853E-15</v>
      </c>
      <c r="AS96">
        <f t="shared" si="77"/>
        <v>-5.3329760429997544E-6</v>
      </c>
      <c r="AT96">
        <f t="shared" si="78"/>
        <v>-3.4842110147603658E-6</v>
      </c>
      <c r="AU96">
        <f t="shared" si="79"/>
        <v>-8.8171870605254155E-6</v>
      </c>
      <c r="AW96">
        <v>93</v>
      </c>
      <c r="AX96">
        <f>IF(Z96&gt;0, (R96*SUMPRODUCT(K96:$K$98, X96:$X$98)-K96*$AZ$3)/Z96, 0)</f>
        <v>-1.1144369446648042E+17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1000000</v>
      </c>
      <c r="S97">
        <f t="shared" si="63"/>
        <v>-9.2841671057717261E+17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-1.0300222241539316</v>
      </c>
      <c r="AC97">
        <f t="shared" si="64"/>
        <v>-0.91966270013744145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-8.1595384171915605E-12</v>
      </c>
      <c r="AI97">
        <f t="shared" si="69"/>
        <v>-8.1595879457432159E-12</v>
      </c>
      <c r="AJ97">
        <f t="shared" si="70"/>
        <v>-0.11035952401649018</v>
      </c>
      <c r="AK97">
        <f t="shared" si="92"/>
        <v>-7.2101555690775226E-2</v>
      </c>
      <c r="AL97">
        <f t="shared" si="71"/>
        <v>-0.182461079715425</v>
      </c>
      <c r="AN97">
        <f t="shared" si="72"/>
        <v>0</v>
      </c>
      <c r="AO97">
        <f t="shared" si="73"/>
        <v>0</v>
      </c>
      <c r="AP97">
        <f t="shared" si="74"/>
        <v>-1.9080045101566007E-21</v>
      </c>
      <c r="AQ97">
        <f t="shared" si="75"/>
        <v>-3.1433255325834674E-16</v>
      </c>
      <c r="AR97">
        <f t="shared" si="76"/>
        <v>-3.1433446126285691E-16</v>
      </c>
      <c r="AS97">
        <f t="shared" si="77"/>
        <v>-4.2514158506062945E-6</v>
      </c>
      <c r="AT97">
        <f t="shared" si="78"/>
        <v>-2.7775916890628423E-6</v>
      </c>
      <c r="AU97">
        <f t="shared" si="79"/>
        <v>-7.0290075399834708E-6</v>
      </c>
      <c r="AW97">
        <v>94</v>
      </c>
      <c r="AX97">
        <f>IF(Z97&gt;0, (R97*SUMPRODUCT(K97:$K$98, X97:$X$98)-K97*$AZ$3)/Z97, 0)</f>
        <v>-9.2841671057717261E+17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-0.91966270013744145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-0.91966270013744145</v>
      </c>
      <c r="AK98">
        <f t="shared" si="92"/>
        <v>-6.4376389009620907E-2</v>
      </c>
      <c r="AL98">
        <f t="shared" si="71"/>
        <v>-0.98403908914805294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-3.4071509109939295E-17</v>
      </c>
      <c r="AR98">
        <f t="shared" si="76"/>
        <v>-3.4071509109939295E-17</v>
      </c>
      <c r="AS98">
        <f t="shared" si="77"/>
        <v>-3.1632558412250012E-5</v>
      </c>
      <c r="AT98">
        <f t="shared" si="78"/>
        <v>-2.2142790888575011E-6</v>
      </c>
      <c r="AU98">
        <f t="shared" si="79"/>
        <v>-3.3846837501141585E-5</v>
      </c>
      <c r="AW98">
        <v>95</v>
      </c>
    </row>
    <row r="100" spans="5:50" x14ac:dyDescent="0.25">
      <c r="AN100" s="6">
        <f t="shared" ref="AN100:AU100" si="93">SUM(AN3:AN98)</f>
        <v>48590.972655857076</v>
      </c>
      <c r="AO100" s="6">
        <f t="shared" si="93"/>
        <v>-4859.0972655857076</v>
      </c>
      <c r="AP100" s="6">
        <f t="shared" si="93"/>
        <v>-2992.8378849405171</v>
      </c>
      <c r="AQ100" s="6">
        <f t="shared" si="93"/>
        <v>-23872.879391088998</v>
      </c>
      <c r="AR100" s="6">
        <f t="shared" si="93"/>
        <v>16866.158114241854</v>
      </c>
      <c r="AS100" s="6">
        <f t="shared" si="93"/>
        <v>-3481.496939742116</v>
      </c>
      <c r="AT100" s="6">
        <f t="shared" si="93"/>
        <v>1805.1462741111127</v>
      </c>
      <c r="AU100" s="6">
        <f t="shared" si="93"/>
        <v>15189.80744861084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102885.11625043846</v>
      </c>
      <c r="K3">
        <v>1</v>
      </c>
      <c r="L3" s="2">
        <v>0</v>
      </c>
      <c r="O3">
        <f>$C$3</f>
        <v>102885.11625043846</v>
      </c>
      <c r="P3">
        <f>O3*C5</f>
        <v>10288.511625043846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102885.11625043846</v>
      </c>
      <c r="AF3">
        <f t="shared" ref="AF3:AF34" si="4">-$Z3*P3</f>
        <v>-10288.511625043846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90076.696421394605</v>
      </c>
      <c r="AJ3">
        <f t="shared" ref="AJ3:AJ34" si="8">AB3-AC3</f>
        <v>0</v>
      </c>
      <c r="AL3">
        <f t="shared" ref="AL3:AL34" si="9">SUM(AI3:AK3)</f>
        <v>90076.696421394605</v>
      </c>
      <c r="AN3">
        <f t="shared" ref="AN3:AN34" si="10">AE3*$K3</f>
        <v>102885.11625043846</v>
      </c>
      <c r="AO3">
        <f t="shared" ref="AO3:AO34" si="11">AF3*$K3</f>
        <v>-10288.511625043846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90076.696421394605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90076.696421394605</v>
      </c>
      <c r="AW3">
        <v>0</v>
      </c>
      <c r="AX3">
        <f>IF(Z3&gt;0, (R3*SUMPRODUCT(K3:$K$98, X3:$X$98)-K3*$AZ$3)/Z3, 0)</f>
        <v>0</v>
      </c>
      <c r="AZ3">
        <f>C6*SUMPRODUCT(X4:X89, K4:K89)/1</f>
        <v>45192.608335413017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2251.3252141861199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2225.6865485590388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-2225.6865485590388</v>
      </c>
      <c r="AK4">
        <f>G4*SUM(AB4, AE4:AF4)</f>
        <v>0</v>
      </c>
      <c r="AL4">
        <f t="shared" si="9"/>
        <v>-3613.9415485590389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-1319.8849591177027</v>
      </c>
      <c r="AR4">
        <f t="shared" si="14"/>
        <v>-1319.8849591177027</v>
      </c>
      <c r="AS4">
        <f t="shared" si="15"/>
        <v>-2116.0739195275132</v>
      </c>
      <c r="AT4">
        <f t="shared" si="16"/>
        <v>0</v>
      </c>
      <c r="AU4">
        <f t="shared" si="17"/>
        <v>-3435.9588786452164</v>
      </c>
      <c r="AW4">
        <v>1</v>
      </c>
      <c r="AX4">
        <f>IF(Z4&gt;0, (R4*SUMPRODUCT(K4:$K$98, X4:$X$98)-K4*$AZ$3)/Z4, 0)</f>
        <v>2251.3252141861199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1000000</v>
      </c>
      <c r="S5">
        <f t="shared" si="1"/>
        <v>3183.2181380890152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2225.6865485590388</v>
      </c>
      <c r="AC5">
        <f t="shared" si="2"/>
        <v>3111.0102685693273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-1409.5487854565702</v>
      </c>
      <c r="AI5">
        <f t="shared" si="7"/>
        <v>-1458.4145893947973</v>
      </c>
      <c r="AJ5">
        <f t="shared" si="8"/>
        <v>-885.32372001028853</v>
      </c>
      <c r="AK5">
        <f>G5*SUM(AB5, AE5:AF5)</f>
        <v>9.1253148490920601</v>
      </c>
      <c r="AL5">
        <f t="shared" si="9"/>
        <v>-2334.6129945559937</v>
      </c>
      <c r="AN5">
        <f t="shared" si="10"/>
        <v>0</v>
      </c>
      <c r="AO5">
        <f t="shared" si="11"/>
        <v>0</v>
      </c>
      <c r="AP5">
        <f t="shared" si="12"/>
        <v>-44.074771390160784</v>
      </c>
      <c r="AQ5">
        <f t="shared" si="13"/>
        <v>-1271.3500132078457</v>
      </c>
      <c r="AR5">
        <f t="shared" si="14"/>
        <v>-1315.4247845980065</v>
      </c>
      <c r="AS5">
        <f t="shared" si="15"/>
        <v>-798.5224312500244</v>
      </c>
      <c r="AT5">
        <f t="shared" si="16"/>
        <v>8.2306261930204023</v>
      </c>
      <c r="AU5">
        <f t="shared" si="17"/>
        <v>-2105.7165896550105</v>
      </c>
      <c r="AW5">
        <v>2</v>
      </c>
      <c r="AX5">
        <f>IF(Z5&gt;0, (R5*SUMPRODUCT(K5:$K$98, X5:$X$98)-K5*$AZ$3)/Z5, 0)</f>
        <v>3183.2181380890152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50</v>
      </c>
      <c r="R6">
        <f t="shared" si="0"/>
        <v>1000000</v>
      </c>
      <c r="S6">
        <f t="shared" si="1"/>
        <v>4183.2497690165656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3111.0102685693273</v>
      </c>
      <c r="AC6">
        <f t="shared" si="2"/>
        <v>4041.4328581910668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-1444.0519411840478</v>
      </c>
      <c r="AI6">
        <f t="shared" si="7"/>
        <v>-1492.3568844858335</v>
      </c>
      <c r="AJ6">
        <f t="shared" si="8"/>
        <v>-930.42258962173946</v>
      </c>
      <c r="AK6">
        <f>G6*SUM(AB6, AE6:AF6)</f>
        <v>22.088172906842225</v>
      </c>
      <c r="AL6">
        <f t="shared" si="9"/>
        <v>-2400.6913012007308</v>
      </c>
      <c r="AN6">
        <f t="shared" si="10"/>
        <v>0</v>
      </c>
      <c r="AO6">
        <f t="shared" si="11"/>
        <v>0</v>
      </c>
      <c r="AP6">
        <f t="shared" si="12"/>
        <v>-41.215495374487745</v>
      </c>
      <c r="AQ6">
        <f t="shared" si="13"/>
        <v>-1232.1164674711661</v>
      </c>
      <c r="AR6">
        <f t="shared" si="14"/>
        <v>-1273.3319628456538</v>
      </c>
      <c r="AS6">
        <f t="shared" si="15"/>
        <v>-793.86963978604024</v>
      </c>
      <c r="AT6">
        <f t="shared" si="16"/>
        <v>18.846414591261659</v>
      </c>
      <c r="AU6">
        <f t="shared" si="17"/>
        <v>-2048.3551880404325</v>
      </c>
      <c r="AW6">
        <v>3</v>
      </c>
      <c r="AX6">
        <f>IF(Z6&gt;0, (R6*SUMPRODUCT(K6:$K$98, X6:$X$98)-K6*$AZ$3)/Z6, 0)</f>
        <v>4183.2497690165656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1000000</v>
      </c>
      <c r="S7">
        <f t="shared" si="1"/>
        <v>5363.5076758130945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4041.4328581910668</v>
      </c>
      <c r="AC7">
        <f t="shared" si="2"/>
        <v>5121.8978949616721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-1484.8495165490549</v>
      </c>
      <c r="AI7">
        <f t="shared" si="7"/>
        <v>-1532.5971679419954</v>
      </c>
      <c r="AJ7">
        <f t="shared" si="8"/>
        <v>-1080.4650367706054</v>
      </c>
      <c r="AK7">
        <f>G7*SUM(AB7, AE7:AF7)</f>
        <v>55.771773443036722</v>
      </c>
      <c r="AL7">
        <f t="shared" si="9"/>
        <v>-2557.2904312695641</v>
      </c>
      <c r="AN7">
        <f t="shared" si="10"/>
        <v>0</v>
      </c>
      <c r="AO7">
        <f t="shared" si="11"/>
        <v>0</v>
      </c>
      <c r="AP7">
        <f t="shared" si="12"/>
        <v>-38.296666760918463</v>
      </c>
      <c r="AQ7">
        <f t="shared" si="13"/>
        <v>-1190.9441714194479</v>
      </c>
      <c r="AR7">
        <f t="shared" si="14"/>
        <v>-1229.2408381803664</v>
      </c>
      <c r="AS7">
        <f t="shared" si="15"/>
        <v>-866.60198466107715</v>
      </c>
      <c r="AT7">
        <f t="shared" si="16"/>
        <v>44.732525263624034</v>
      </c>
      <c r="AU7">
        <f t="shared" si="17"/>
        <v>-2051.1102975778194</v>
      </c>
      <c r="AW7">
        <v>4</v>
      </c>
      <c r="AX7">
        <f>IF(Z7&gt;0, (R7*SUMPRODUCT(K7:$K$98, X7:$X$98)-K7*$AZ$3)/Z7, 0)</f>
        <v>5363.5076758130945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1000000</v>
      </c>
      <c r="S8">
        <f t="shared" si="1"/>
        <v>6730.5926776898004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5121.8978949616721</v>
      </c>
      <c r="AC8">
        <f t="shared" si="2"/>
        <v>6352.856396598283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-1525.7886146507724</v>
      </c>
      <c r="AI8">
        <f t="shared" si="7"/>
        <v>-1572.9825000990509</v>
      </c>
      <c r="AJ8">
        <f t="shared" si="8"/>
        <v>-1230.9585016366109</v>
      </c>
      <c r="AK8">
        <f t="shared" ref="AK8:AK39" si="30">G8*SUM(AB8:AB8, AE8:AF8)</f>
        <v>110.63299453117213</v>
      </c>
      <c r="AL8">
        <f t="shared" si="9"/>
        <v>-2693.3080072044895</v>
      </c>
      <c r="AN8">
        <f t="shared" si="10"/>
        <v>0</v>
      </c>
      <c r="AO8">
        <f t="shared" si="11"/>
        <v>0</v>
      </c>
      <c r="AP8">
        <f t="shared" si="12"/>
        <v>-35.323358619013952</v>
      </c>
      <c r="AQ8">
        <f t="shared" si="13"/>
        <v>-1142.0118920105517</v>
      </c>
      <c r="AR8">
        <f t="shared" si="14"/>
        <v>-1177.3352506295657</v>
      </c>
      <c r="AS8">
        <f t="shared" si="15"/>
        <v>-921.33945288499672</v>
      </c>
      <c r="AT8">
        <f t="shared" si="16"/>
        <v>82.805831810624028</v>
      </c>
      <c r="AU8">
        <f t="shared" si="17"/>
        <v>-2015.8688717039383</v>
      </c>
      <c r="AW8">
        <v>5</v>
      </c>
      <c r="AX8">
        <f>IF(Z8&gt;0, (R8*SUMPRODUCT(K8:$K$98, X8:$X$98)-K8*$AZ$3)/Z8, 0)</f>
        <v>6730.5926776898004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50</v>
      </c>
      <c r="R9">
        <f t="shared" si="0"/>
        <v>1000000</v>
      </c>
      <c r="S9">
        <f t="shared" si="1"/>
        <v>8030.6247413510773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6352.856396598283</v>
      </c>
      <c r="AC9">
        <f t="shared" si="2"/>
        <v>7491.531338948811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-1568.6284767744612</v>
      </c>
      <c r="AI9">
        <f t="shared" si="7"/>
        <v>-1615.2719919444182</v>
      </c>
      <c r="AJ9">
        <f t="shared" si="8"/>
        <v>-1138.674942350528</v>
      </c>
      <c r="AK9">
        <f t="shared" si="30"/>
        <v>141.6686976441417</v>
      </c>
      <c r="AL9">
        <f t="shared" si="9"/>
        <v>-2612.2782366508045</v>
      </c>
      <c r="AN9">
        <f t="shared" si="10"/>
        <v>0</v>
      </c>
      <c r="AO9">
        <f t="shared" si="11"/>
        <v>0</v>
      </c>
      <c r="AP9">
        <f t="shared" si="12"/>
        <v>-32.557513022271365</v>
      </c>
      <c r="AQ9">
        <f t="shared" si="13"/>
        <v>-1094.9140919933236</v>
      </c>
      <c r="AR9">
        <f t="shared" si="14"/>
        <v>-1127.4716050155951</v>
      </c>
      <c r="AS9">
        <f t="shared" si="15"/>
        <v>-794.80339611260126</v>
      </c>
      <c r="AT9">
        <f t="shared" si="16"/>
        <v>98.88578190539549</v>
      </c>
      <c r="AU9">
        <f t="shared" si="17"/>
        <v>-1823.3892192228009</v>
      </c>
      <c r="AW9">
        <v>6</v>
      </c>
      <c r="AX9">
        <f>IF(Z9&gt;0, (R9*SUMPRODUCT(K9:$K$98, X9:$X$98)-K9*$AZ$3)/Z9, 0)</f>
        <v>8030.6247413510773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1000000</v>
      </c>
      <c r="S10">
        <f t="shared" si="1"/>
        <v>8700.6078955340708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7491.531338948811</v>
      </c>
      <c r="AC10">
        <f t="shared" si="2"/>
        <v>8021.2790922393615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-1619.9152887980538</v>
      </c>
      <c r="AI10">
        <f t="shared" si="7"/>
        <v>-1666.0113730518713</v>
      </c>
      <c r="AJ10">
        <f t="shared" si="8"/>
        <v>-529.74775329055046</v>
      </c>
      <c r="AK10">
        <f t="shared" si="30"/>
        <v>32.213584757479886</v>
      </c>
      <c r="AL10">
        <f t="shared" si="9"/>
        <v>-2163.5455415849419</v>
      </c>
      <c r="AN10">
        <f t="shared" si="10"/>
        <v>0</v>
      </c>
      <c r="AO10">
        <f t="shared" si="11"/>
        <v>0</v>
      </c>
      <c r="AP10">
        <f t="shared" si="12"/>
        <v>-30.518260702881697</v>
      </c>
      <c r="AQ10">
        <f t="shared" si="13"/>
        <v>-1072.4771507251996</v>
      </c>
      <c r="AR10">
        <f t="shared" si="14"/>
        <v>-1102.9954114280813</v>
      </c>
      <c r="AS10">
        <f t="shared" si="15"/>
        <v>-350.72350077865883</v>
      </c>
      <c r="AT10">
        <f t="shared" si="16"/>
        <v>21.327247069185297</v>
      </c>
      <c r="AU10">
        <f t="shared" si="17"/>
        <v>-1432.3916651375548</v>
      </c>
      <c r="AW10">
        <v>7</v>
      </c>
      <c r="AX10">
        <f>IF(Z10&gt;0, (R10*SUMPRODUCT(K10:$K$98, X10:$X$98)-K10*$AZ$3)/Z10, 0)</f>
        <v>8700.6078955340708</v>
      </c>
    </row>
    <row r="11" spans="1:52" x14ac:dyDescent="0.25">
      <c r="A11" t="s">
        <v>33</v>
      </c>
      <c r="C11" s="25">
        <f>AU91</f>
        <v>39664.273652181233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1000000</v>
      </c>
      <c r="S11">
        <f t="shared" si="1"/>
        <v>9238.8684858201541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8021.2790922393615</v>
      </c>
      <c r="AC11">
        <f t="shared" si="2"/>
        <v>8416.9243784050086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-1668.3528116333607</v>
      </c>
      <c r="AI11">
        <f t="shared" si="7"/>
        <v>-1713.9045174040584</v>
      </c>
      <c r="AJ11">
        <f t="shared" si="8"/>
        <v>-395.64528616564712</v>
      </c>
      <c r="AK11">
        <f t="shared" si="30"/>
        <v>12.834046547582979</v>
      </c>
      <c r="AL11">
        <f t="shared" si="9"/>
        <v>-2096.7157570221225</v>
      </c>
      <c r="AN11">
        <f t="shared" si="10"/>
        <v>0</v>
      </c>
      <c r="AO11">
        <f t="shared" si="11"/>
        <v>0</v>
      </c>
      <c r="AP11">
        <f t="shared" si="12"/>
        <v>-28.67806277760241</v>
      </c>
      <c r="AQ11">
        <f t="shared" si="13"/>
        <v>-1050.3476402850467</v>
      </c>
      <c r="AR11">
        <f t="shared" si="14"/>
        <v>-1079.0257030626492</v>
      </c>
      <c r="AS11">
        <f t="shared" si="15"/>
        <v>-249.08705749543498</v>
      </c>
      <c r="AT11">
        <f t="shared" si="16"/>
        <v>8.0799519217789175</v>
      </c>
      <c r="AU11">
        <f t="shared" si="17"/>
        <v>-1320.0328086363054</v>
      </c>
      <c r="AW11">
        <v>8</v>
      </c>
      <c r="AX11">
        <f>IF(Z11&gt;0, (R11*SUMPRODUCT(K11:$K$98, X11:$X$98)-K11*$AZ$3)/Z11, 0)</f>
        <v>9238.8684858201541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1000000</v>
      </c>
      <c r="S12">
        <f t="shared" si="1"/>
        <v>10278.570448290446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8416.9243784050086</v>
      </c>
      <c r="AC12">
        <f t="shared" si="2"/>
        <v>9252.7494271820142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-1725.6899317582631</v>
      </c>
      <c r="AI12">
        <f t="shared" si="7"/>
        <v>-1770.6998359746658</v>
      </c>
      <c r="AJ12">
        <f t="shared" si="8"/>
        <v>-835.82504877700558</v>
      </c>
      <c r="AK12">
        <f t="shared" si="30"/>
        <v>176.75541194650521</v>
      </c>
      <c r="AL12">
        <f t="shared" si="9"/>
        <v>-2429.7694728051661</v>
      </c>
      <c r="AN12">
        <f t="shared" si="10"/>
        <v>0</v>
      </c>
      <c r="AO12">
        <f t="shared" si="11"/>
        <v>0</v>
      </c>
      <c r="AP12">
        <f t="shared" si="12"/>
        <v>-26.45841258313018</v>
      </c>
      <c r="AQ12">
        <f t="shared" si="13"/>
        <v>-1014.4215367686697</v>
      </c>
      <c r="AR12">
        <f t="shared" si="14"/>
        <v>-1040.8799493518</v>
      </c>
      <c r="AS12">
        <f t="shared" si="15"/>
        <v>-491.32750608693374</v>
      </c>
      <c r="AT12">
        <f t="shared" si="16"/>
        <v>103.90307860014235</v>
      </c>
      <c r="AU12">
        <f t="shared" si="17"/>
        <v>-1428.3043768385912</v>
      </c>
      <c r="AW12">
        <v>9</v>
      </c>
      <c r="AX12">
        <f>IF(Z12&gt;0, (R12*SUMPRODUCT(K12:$K$98, X12:$X$98)-K12*$AZ$3)/Z12, 0)</f>
        <v>10278.570448290446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1000000</v>
      </c>
      <c r="S13">
        <f t="shared" si="1"/>
        <v>12462.952087695328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9252.7494271820142</v>
      </c>
      <c r="AC13">
        <f t="shared" si="2"/>
        <v>11084.664946342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-1786.8472872888883</v>
      </c>
      <c r="AI13">
        <f t="shared" si="7"/>
        <v>-1831.3177500987626</v>
      </c>
      <c r="AJ13">
        <f t="shared" si="8"/>
        <v>-1831.9155191599857</v>
      </c>
      <c r="AK13">
        <f t="shared" si="30"/>
        <v>647.69245990274101</v>
      </c>
      <c r="AL13">
        <f t="shared" si="9"/>
        <v>-3015.5408093560072</v>
      </c>
      <c r="AN13">
        <f t="shared" si="10"/>
        <v>0</v>
      </c>
      <c r="AO13">
        <f t="shared" si="11"/>
        <v>0</v>
      </c>
      <c r="AP13">
        <f t="shared" si="12"/>
        <v>-23.340455230089649</v>
      </c>
      <c r="AQ13">
        <f t="shared" si="13"/>
        <v>-937.83213568699421</v>
      </c>
      <c r="AR13">
        <f t="shared" si="14"/>
        <v>-961.17259091708388</v>
      </c>
      <c r="AS13">
        <f t="shared" si="15"/>
        <v>-961.48633179428271</v>
      </c>
      <c r="AT13">
        <f t="shared" si="16"/>
        <v>339.94332210704738</v>
      </c>
      <c r="AU13">
        <f t="shared" si="17"/>
        <v>-1582.715600604319</v>
      </c>
      <c r="AW13">
        <v>10</v>
      </c>
      <c r="AX13">
        <f>IF(Z13&gt;0, (R13*SUMPRODUCT(K13:$K$98, X13:$X$98)-K13*$AZ$3)/Z13, 0)</f>
        <v>12462.952087695328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1000000</v>
      </c>
      <c r="S14">
        <f t="shared" si="1"/>
        <v>14440.380418010966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11084.664946342</v>
      </c>
      <c r="AC14">
        <f t="shared" si="2"/>
        <v>12688.205182019872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-1853.742348137047</v>
      </c>
      <c r="AI14">
        <f t="shared" si="7"/>
        <v>-1897.6754192014157</v>
      </c>
      <c r="AJ14">
        <f t="shared" si="8"/>
        <v>-1603.5402356778723</v>
      </c>
      <c r="AK14">
        <f t="shared" si="30"/>
        <v>775.92654624394004</v>
      </c>
      <c r="AL14">
        <f t="shared" si="9"/>
        <v>-2725.2891086353484</v>
      </c>
      <c r="AN14">
        <f t="shared" si="10"/>
        <v>0</v>
      </c>
      <c r="AO14">
        <f t="shared" si="11"/>
        <v>0</v>
      </c>
      <c r="AP14">
        <f t="shared" si="12"/>
        <v>-20.587860328017847</v>
      </c>
      <c r="AQ14">
        <f t="shared" si="13"/>
        <v>-868.69840015646514</v>
      </c>
      <c r="AR14">
        <f t="shared" si="14"/>
        <v>-889.28626048448302</v>
      </c>
      <c r="AS14">
        <f t="shared" si="15"/>
        <v>-751.44900191755494</v>
      </c>
      <c r="AT14">
        <f t="shared" si="16"/>
        <v>363.61371904700638</v>
      </c>
      <c r="AU14">
        <f t="shared" si="17"/>
        <v>-1277.1215433550317</v>
      </c>
      <c r="AW14">
        <v>11</v>
      </c>
      <c r="AX14">
        <f>IF(Z14&gt;0, (R14*SUMPRODUCT(K14:$K$98, X14:$X$98)-K14*$AZ$3)/Z14, 0)</f>
        <v>14440.380418010966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1000000</v>
      </c>
      <c r="S15">
        <f t="shared" si="1"/>
        <v>16232.00594597009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12688.205182019872</v>
      </c>
      <c r="AC15">
        <f t="shared" si="2"/>
        <v>14088.58925629632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-1923.5937006477996</v>
      </c>
      <c r="AI15">
        <f t="shared" si="7"/>
        <v>-1966.9912613164922</v>
      </c>
      <c r="AJ15">
        <f t="shared" si="8"/>
        <v>-1400.3840742764478</v>
      </c>
      <c r="AK15">
        <f t="shared" si="30"/>
        <v>888.17436274139118</v>
      </c>
      <c r="AL15">
        <f t="shared" si="9"/>
        <v>-2479.2009728515491</v>
      </c>
      <c r="AN15">
        <f t="shared" si="10"/>
        <v>0</v>
      </c>
      <c r="AO15">
        <f t="shared" si="11"/>
        <v>0</v>
      </c>
      <c r="AP15">
        <f t="shared" si="12"/>
        <v>-18.15795546615718</v>
      </c>
      <c r="AQ15">
        <f t="shared" si="13"/>
        <v>-804.85004717191373</v>
      </c>
      <c r="AR15">
        <f t="shared" si="14"/>
        <v>-823.00800263807093</v>
      </c>
      <c r="AS15">
        <f t="shared" si="15"/>
        <v>-585.93412312622354</v>
      </c>
      <c r="AT15">
        <f t="shared" si="16"/>
        <v>371.62066891181718</v>
      </c>
      <c r="AU15">
        <f t="shared" si="17"/>
        <v>-1037.3214568524772</v>
      </c>
      <c r="AW15">
        <v>12</v>
      </c>
      <c r="AX15">
        <f>IF(Z15&gt;0, (R15*SUMPRODUCT(K15:$K$98, X15:$X$98)-K15*$AZ$3)/Z15, 0)</f>
        <v>16232.00594597009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1000000</v>
      </c>
      <c r="S16">
        <f t="shared" si="1"/>
        <v>17868.948532995539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14088.58925629632</v>
      </c>
      <c r="AC16">
        <f t="shared" si="2"/>
        <v>15309.705704153797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-2494.6124324551097</v>
      </c>
      <c r="AI16">
        <f t="shared" si="7"/>
        <v>-2537.4512868954926</v>
      </c>
      <c r="AJ16">
        <f t="shared" si="8"/>
        <v>-1221.1164478574774</v>
      </c>
      <c r="AK16">
        <f t="shared" si="30"/>
        <v>986.20124794074252</v>
      </c>
      <c r="AL16">
        <f t="shared" si="9"/>
        <v>-2772.3664868122273</v>
      </c>
      <c r="AN16">
        <f t="shared" si="10"/>
        <v>0</v>
      </c>
      <c r="AO16">
        <f t="shared" si="11"/>
        <v>0</v>
      </c>
      <c r="AP16">
        <f t="shared" si="12"/>
        <v>-16.003738771008983</v>
      </c>
      <c r="AQ16">
        <f t="shared" si="13"/>
        <v>-931.93728509902724</v>
      </c>
      <c r="AR16">
        <f t="shared" si="14"/>
        <v>-947.94102387003625</v>
      </c>
      <c r="AS16">
        <f t="shared" si="15"/>
        <v>-456.18466916966412</v>
      </c>
      <c r="AT16">
        <f t="shared" si="16"/>
        <v>368.42505136665432</v>
      </c>
      <c r="AU16">
        <f t="shared" si="17"/>
        <v>-1035.700641673046</v>
      </c>
      <c r="AW16">
        <v>13</v>
      </c>
      <c r="AX16">
        <f>IF(Z16&gt;0, (R16*SUMPRODUCT(K16:$K$98, X16:$X$98)-K16*$AZ$3)/Z16, 0)</f>
        <v>17868.948532995539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1000000</v>
      </c>
      <c r="S17">
        <f t="shared" si="1"/>
        <v>19154.112034633581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15309.705704153797</v>
      </c>
      <c r="AC17">
        <f t="shared" si="2"/>
        <v>16186.667075331006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-3134.0126241433331</v>
      </c>
      <c r="AI17">
        <f t="shared" si="7"/>
        <v>-3176.2663894081052</v>
      </c>
      <c r="AJ17">
        <f t="shared" si="8"/>
        <v>-876.961371177209</v>
      </c>
      <c r="AK17">
        <f t="shared" si="30"/>
        <v>1071.679399290766</v>
      </c>
      <c r="AL17">
        <f t="shared" si="9"/>
        <v>-2981.5483612945482</v>
      </c>
      <c r="AN17">
        <f t="shared" si="10"/>
        <v>0</v>
      </c>
      <c r="AO17">
        <f t="shared" si="11"/>
        <v>0</v>
      </c>
      <c r="AP17">
        <f t="shared" si="12"/>
        <v>-14.093893895727474</v>
      </c>
      <c r="AQ17">
        <f t="shared" si="13"/>
        <v>-1045.3610729307625</v>
      </c>
      <c r="AR17">
        <f t="shared" si="14"/>
        <v>-1059.4549668264899</v>
      </c>
      <c r="AS17">
        <f t="shared" si="15"/>
        <v>-292.51358875531861</v>
      </c>
      <c r="AT17">
        <f t="shared" si="16"/>
        <v>357.46248054333103</v>
      </c>
      <c r="AU17">
        <f t="shared" si="17"/>
        <v>-994.50607503847743</v>
      </c>
      <c r="AW17">
        <v>14</v>
      </c>
      <c r="AX17">
        <f>IF(Z17&gt;0, (R17*SUMPRODUCT(K17:$K$98, X17:$X$98)-K17*$AZ$3)/Z17, 0)</f>
        <v>19154.112034633581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1000000</v>
      </c>
      <c r="S18">
        <f t="shared" si="1"/>
        <v>20119.756639036434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16186.667075331006</v>
      </c>
      <c r="AC18">
        <f t="shared" si="2"/>
        <v>16756.394088361176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-3791.7109222093427</v>
      </c>
      <c r="AI18">
        <f t="shared" si="7"/>
        <v>-3833.3525642753566</v>
      </c>
      <c r="AJ18">
        <f t="shared" si="8"/>
        <v>-569.72701303016947</v>
      </c>
      <c r="AK18">
        <f t="shared" si="30"/>
        <v>1133.0666952731706</v>
      </c>
      <c r="AL18">
        <f t="shared" si="9"/>
        <v>-3270.0128820323553</v>
      </c>
      <c r="AN18">
        <f t="shared" si="10"/>
        <v>0</v>
      </c>
      <c r="AO18">
        <f t="shared" si="11"/>
        <v>0</v>
      </c>
      <c r="AP18">
        <f t="shared" si="12"/>
        <v>-12.401533948780575</v>
      </c>
      <c r="AQ18">
        <f t="shared" si="13"/>
        <v>-1129.2309667134764</v>
      </c>
      <c r="AR18">
        <f t="shared" si="14"/>
        <v>-1141.6325006622571</v>
      </c>
      <c r="AS18">
        <f t="shared" si="15"/>
        <v>-169.67363780780326</v>
      </c>
      <c r="AT18">
        <f t="shared" si="16"/>
        <v>337.445028353753</v>
      </c>
      <c r="AU18">
        <f t="shared" si="17"/>
        <v>-973.86111011630737</v>
      </c>
      <c r="AW18">
        <v>15</v>
      </c>
      <c r="AX18">
        <f>IF(Z18&gt;0, (R18*SUMPRODUCT(K18:$K$98, X18:$X$98)-K18*$AZ$3)/Z18, 0)</f>
        <v>20119.756639036434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1000000</v>
      </c>
      <c r="S19">
        <f t="shared" si="1"/>
        <v>20815.859028954488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16756.394088361176</v>
      </c>
      <c r="AC19">
        <f t="shared" si="2"/>
        <v>17069.206055541388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-4494.8254952564457</v>
      </c>
      <c r="AI19">
        <f t="shared" si="7"/>
        <v>-4535.8259796270368</v>
      </c>
      <c r="AJ19">
        <f t="shared" si="8"/>
        <v>-312.81196718021238</v>
      </c>
      <c r="AK19">
        <f t="shared" si="30"/>
        <v>1172.9475861852825</v>
      </c>
      <c r="AL19">
        <f t="shared" si="9"/>
        <v>-3675.6903606219666</v>
      </c>
      <c r="AN19">
        <f t="shared" si="10"/>
        <v>0</v>
      </c>
      <c r="AO19">
        <f t="shared" si="11"/>
        <v>0</v>
      </c>
      <c r="AP19">
        <f t="shared" si="12"/>
        <v>-10.902309940823313</v>
      </c>
      <c r="AQ19">
        <f t="shared" si="13"/>
        <v>-1195.2049209045556</v>
      </c>
      <c r="AR19">
        <f t="shared" si="14"/>
        <v>-1206.107230845379</v>
      </c>
      <c r="AS19">
        <f t="shared" si="15"/>
        <v>-83.178847073415326</v>
      </c>
      <c r="AT19">
        <f t="shared" si="16"/>
        <v>311.8948062502671</v>
      </c>
      <c r="AU19">
        <f t="shared" si="17"/>
        <v>-977.39127166852722</v>
      </c>
      <c r="AW19">
        <v>16</v>
      </c>
      <c r="AX19">
        <f>IF(Z19&gt;0, (R19*SUMPRODUCT(K19:$K$98, X19:$X$98)-K19*$AZ$3)/Z19, 0)</f>
        <v>20815.859028954488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1000000</v>
      </c>
      <c r="S20">
        <f t="shared" si="1"/>
        <v>21276.841596240884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17069.206055541388</v>
      </c>
      <c r="AC20">
        <f t="shared" si="2"/>
        <v>17161.539468470488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-5226.5556053638702</v>
      </c>
      <c r="AI20">
        <f t="shared" si="7"/>
        <v>-5266.884757110487</v>
      </c>
      <c r="AJ20">
        <f t="shared" si="8"/>
        <v>-92.333412929099723</v>
      </c>
      <c r="AK20">
        <f t="shared" si="30"/>
        <v>1194.8444238878974</v>
      </c>
      <c r="AL20">
        <f t="shared" si="9"/>
        <v>-4164.3737461516894</v>
      </c>
      <c r="AN20">
        <f t="shared" si="10"/>
        <v>0</v>
      </c>
      <c r="AO20">
        <f t="shared" si="11"/>
        <v>0</v>
      </c>
      <c r="AP20">
        <f t="shared" si="12"/>
        <v>-9.5748196363184181</v>
      </c>
      <c r="AQ20">
        <f t="shared" si="13"/>
        <v>-1240.872298900915</v>
      </c>
      <c r="AR20">
        <f t="shared" si="14"/>
        <v>-1250.4471185372333</v>
      </c>
      <c r="AS20">
        <f t="shared" si="15"/>
        <v>-21.92150682355992</v>
      </c>
      <c r="AT20">
        <f t="shared" si="16"/>
        <v>283.67618352268408</v>
      </c>
      <c r="AU20">
        <f t="shared" si="17"/>
        <v>-988.69244183810918</v>
      </c>
      <c r="AW20">
        <v>17</v>
      </c>
      <c r="AX20">
        <f>IF(Z20&gt;0, (R20*SUMPRODUCT(K20:$K$98, X20:$X$98)-K20*$AZ$3)/Z20, 0)</f>
        <v>21276.841596240884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1000000</v>
      </c>
      <c r="S21">
        <f t="shared" si="1"/>
        <v>21540.59170514431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17161.539468470488</v>
      </c>
      <c r="AC21">
        <f t="shared" si="2"/>
        <v>17070.254967635323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-6048.0281880732691</v>
      </c>
      <c r="AI21">
        <f t="shared" si="7"/>
        <v>-6087.6516468930158</v>
      </c>
      <c r="AJ21">
        <f t="shared" si="8"/>
        <v>91.28450083516509</v>
      </c>
      <c r="AK21">
        <f t="shared" si="30"/>
        <v>1201.3077627929342</v>
      </c>
      <c r="AL21">
        <f t="shared" si="9"/>
        <v>-4795.0593832649165</v>
      </c>
      <c r="AN21">
        <f t="shared" si="10"/>
        <v>0</v>
      </c>
      <c r="AO21">
        <f t="shared" si="11"/>
        <v>0</v>
      </c>
      <c r="AP21">
        <f t="shared" si="12"/>
        <v>-8.3993537981314113</v>
      </c>
      <c r="AQ21">
        <f t="shared" si="13"/>
        <v>-1282.056893715257</v>
      </c>
      <c r="AR21">
        <f t="shared" si="14"/>
        <v>-1290.4562475133885</v>
      </c>
      <c r="AS21">
        <f t="shared" si="15"/>
        <v>19.350426278744347</v>
      </c>
      <c r="AT21">
        <f t="shared" si="16"/>
        <v>254.65240089315469</v>
      </c>
      <c r="AU21">
        <f t="shared" si="17"/>
        <v>-1016.4534203414894</v>
      </c>
      <c r="AW21">
        <v>18</v>
      </c>
      <c r="AX21">
        <f>IF(Z21&gt;0, (R21*SUMPRODUCT(K21:$K$98, X21:$X$98)-K21*$AZ$3)/Z21, 0)</f>
        <v>21540.59170514431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1000000</v>
      </c>
      <c r="S22">
        <f t="shared" si="1"/>
        <v>21624.069626793065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17070.254967635323</v>
      </c>
      <c r="AC22">
        <f t="shared" si="2"/>
        <v>16814.615750764497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-6956.5448506544972</v>
      </c>
      <c r="AI22">
        <f t="shared" si="7"/>
        <v>-6995.4242476435138</v>
      </c>
      <c r="AJ22">
        <f t="shared" si="8"/>
        <v>255.6392168708262</v>
      </c>
      <c r="AK22">
        <f t="shared" si="30"/>
        <v>1194.9178477344726</v>
      </c>
      <c r="AL22">
        <f t="shared" si="9"/>
        <v>-5544.8671830382154</v>
      </c>
      <c r="AN22">
        <f t="shared" si="10"/>
        <v>0</v>
      </c>
      <c r="AO22">
        <f t="shared" si="11"/>
        <v>0</v>
      </c>
      <c r="AP22">
        <f t="shared" si="12"/>
        <v>-7.3585964984949097</v>
      </c>
      <c r="AQ22">
        <f t="shared" si="13"/>
        <v>-1316.6461042106737</v>
      </c>
      <c r="AR22">
        <f t="shared" si="14"/>
        <v>-1324.0047007091687</v>
      </c>
      <c r="AS22">
        <f t="shared" si="15"/>
        <v>48.384131232155227</v>
      </c>
      <c r="AT22">
        <f t="shared" si="16"/>
        <v>226.15881344075228</v>
      </c>
      <c r="AU22">
        <f t="shared" si="17"/>
        <v>-1049.4617560362612</v>
      </c>
      <c r="AW22">
        <v>19</v>
      </c>
      <c r="AX22">
        <f>IF(Z22&gt;0, (R22*SUMPRODUCT(K22:$K$98, X22:$X$98)-K22*$AZ$3)/Z22, 0)</f>
        <v>21624.069626793065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1000000</v>
      </c>
      <c r="S23">
        <f t="shared" si="1"/>
        <v>21544.504385734694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16814.615750764497</v>
      </c>
      <c r="AC23">
        <f t="shared" si="2"/>
        <v>16414.414000879198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-7928.0222541007524</v>
      </c>
      <c r="AI23">
        <f t="shared" si="7"/>
        <v>-7966.1164560071738</v>
      </c>
      <c r="AJ23">
        <f t="shared" si="8"/>
        <v>400.20174988529834</v>
      </c>
      <c r="AK23">
        <f t="shared" si="30"/>
        <v>1177.0231025535149</v>
      </c>
      <c r="AL23">
        <f t="shared" si="9"/>
        <v>-6388.8916035683606</v>
      </c>
      <c r="AN23">
        <f t="shared" si="10"/>
        <v>0</v>
      </c>
      <c r="AO23">
        <f t="shared" si="11"/>
        <v>0</v>
      </c>
      <c r="AP23">
        <f t="shared" si="12"/>
        <v>-6.437486415655461</v>
      </c>
      <c r="AQ23">
        <f t="shared" si="13"/>
        <v>-1339.7454995686539</v>
      </c>
      <c r="AR23">
        <f t="shared" si="14"/>
        <v>-1346.1829859843094</v>
      </c>
      <c r="AS23">
        <f t="shared" si="15"/>
        <v>67.629539391239291</v>
      </c>
      <c r="AT23">
        <f t="shared" si="16"/>
        <v>198.903503798662</v>
      </c>
      <c r="AU23">
        <f t="shared" si="17"/>
        <v>-1079.6499427944082</v>
      </c>
      <c r="AW23">
        <v>20</v>
      </c>
      <c r="AX23">
        <f>IF(Z23&gt;0, (R23*SUMPRODUCT(K23:$K$98, X23:$X$98)-K23*$AZ$3)/Z23, 0)</f>
        <v>21544.504385734694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1000000</v>
      </c>
      <c r="S24">
        <f t="shared" si="1"/>
        <v>21325.010302259925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16414.414000879198</v>
      </c>
      <c r="AC24">
        <f t="shared" si="2"/>
        <v>15892.92238910107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-8993.6989841729865</v>
      </c>
      <c r="AI24">
        <f t="shared" si="7"/>
        <v>-9030.9625591111344</v>
      </c>
      <c r="AJ24">
        <f t="shared" si="8"/>
        <v>521.49161177812857</v>
      </c>
      <c r="AK24">
        <f t="shared" si="30"/>
        <v>1149.008980061544</v>
      </c>
      <c r="AL24">
        <f t="shared" si="9"/>
        <v>-7360.4619672714616</v>
      </c>
      <c r="AN24">
        <f t="shared" si="10"/>
        <v>0</v>
      </c>
      <c r="AO24">
        <f t="shared" si="11"/>
        <v>0</v>
      </c>
      <c r="AP24">
        <f t="shared" si="12"/>
        <v>-5.6224284953513344</v>
      </c>
      <c r="AQ24">
        <f t="shared" si="13"/>
        <v>-1356.9935125966445</v>
      </c>
      <c r="AR24">
        <f t="shared" si="14"/>
        <v>-1362.6159410919959</v>
      </c>
      <c r="AS24">
        <f t="shared" si="15"/>
        <v>78.684058172485209</v>
      </c>
      <c r="AT24">
        <f t="shared" si="16"/>
        <v>173.36556789399575</v>
      </c>
      <c r="AU24">
        <f t="shared" si="17"/>
        <v>-1110.5663150255148</v>
      </c>
      <c r="AW24">
        <v>21</v>
      </c>
      <c r="AX24">
        <f>IF(Z24&gt;0, (R24*SUMPRODUCT(K24:$K$98, X24:$X$98)-K24*$AZ$3)/Z24, 0)</f>
        <v>21325.010302259925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1000000</v>
      </c>
      <c r="S25">
        <f t="shared" si="1"/>
        <v>20980.23501016702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15892.92238910107</v>
      </c>
      <c r="AC25">
        <f t="shared" si="2"/>
        <v>15266.512704888815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-10157.120429308849</v>
      </c>
      <c r="AI25">
        <f t="shared" si="7"/>
        <v>-10193.503512476151</v>
      </c>
      <c r="AJ25">
        <f t="shared" si="8"/>
        <v>626.40968421225443</v>
      </c>
      <c r="AK25">
        <f t="shared" si="30"/>
        <v>1112.504567237075</v>
      </c>
      <c r="AL25">
        <f t="shared" si="9"/>
        <v>-8454.589261026822</v>
      </c>
      <c r="AN25">
        <f t="shared" si="10"/>
        <v>0</v>
      </c>
      <c r="AO25">
        <f t="shared" si="11"/>
        <v>0</v>
      </c>
      <c r="AP25">
        <f t="shared" si="12"/>
        <v>-4.9014085060687007</v>
      </c>
      <c r="AQ25">
        <f t="shared" si="13"/>
        <v>-1368.3336357299372</v>
      </c>
      <c r="AR25">
        <f t="shared" si="14"/>
        <v>-1373.2350442360059</v>
      </c>
      <c r="AS25">
        <f t="shared" si="15"/>
        <v>84.387838720636367</v>
      </c>
      <c r="AT25">
        <f t="shared" si="16"/>
        <v>149.87293198385873</v>
      </c>
      <c r="AU25">
        <f t="shared" si="17"/>
        <v>-1138.9742735315108</v>
      </c>
      <c r="AW25">
        <v>22</v>
      </c>
      <c r="AX25">
        <f>IF(Z25&gt;0, (R25*SUMPRODUCT(K25:$K$98, X25:$X$98)-K25*$AZ$3)/Z25, 0)</f>
        <v>20980.23501016702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1000000</v>
      </c>
      <c r="S26">
        <f t="shared" si="1"/>
        <v>20520.111845881554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15266.512704888815</v>
      </c>
      <c r="AC26">
        <f t="shared" si="2"/>
        <v>14550.486058787797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-11300.897070955809</v>
      </c>
      <c r="AI26">
        <f t="shared" si="7"/>
        <v>-11336.351278437889</v>
      </c>
      <c r="AJ26">
        <f t="shared" si="8"/>
        <v>716.02664610101783</v>
      </c>
      <c r="AK26">
        <f t="shared" si="30"/>
        <v>1068.6558893422173</v>
      </c>
      <c r="AL26">
        <f t="shared" si="9"/>
        <v>-9551.6687429946542</v>
      </c>
      <c r="AN26">
        <f t="shared" si="10"/>
        <v>0</v>
      </c>
      <c r="AO26">
        <f t="shared" si="11"/>
        <v>0</v>
      </c>
      <c r="AP26">
        <f t="shared" si="12"/>
        <v>-4.2645298652731487</v>
      </c>
      <c r="AQ26">
        <f t="shared" si="13"/>
        <v>-1359.3030696801341</v>
      </c>
      <c r="AR26">
        <f t="shared" si="14"/>
        <v>-1363.5675995454071</v>
      </c>
      <c r="AS26">
        <f t="shared" si="15"/>
        <v>86.125659928302042</v>
      </c>
      <c r="AT26">
        <f t="shared" si="16"/>
        <v>128.54087792269124</v>
      </c>
      <c r="AU26">
        <f t="shared" si="17"/>
        <v>-1148.901061694414</v>
      </c>
      <c r="AW26">
        <v>23</v>
      </c>
      <c r="AX26">
        <f>IF(Z26&gt;0, (R26*SUMPRODUCT(K26:$K$98, X26:$X$98)-K26*$AZ$3)/Z26, 0)</f>
        <v>20520.111845881554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1000000</v>
      </c>
      <c r="S27">
        <f t="shared" si="1"/>
        <v>19975.100675902493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14550.486058787797</v>
      </c>
      <c r="AC27">
        <f t="shared" si="2"/>
        <v>13773.599944133482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-12454.858872219909</v>
      </c>
      <c r="AI27">
        <f t="shared" si="7"/>
        <v>-12489.335794683559</v>
      </c>
      <c r="AJ27">
        <f t="shared" si="8"/>
        <v>776.88611465431495</v>
      </c>
      <c r="AK27">
        <f t="shared" si="30"/>
        <v>1018.5340241151459</v>
      </c>
      <c r="AL27">
        <f t="shared" si="9"/>
        <v>-10693.915655914097</v>
      </c>
      <c r="AN27">
        <f t="shared" si="10"/>
        <v>0</v>
      </c>
      <c r="AO27">
        <f t="shared" si="11"/>
        <v>0</v>
      </c>
      <c r="AP27">
        <f t="shared" si="12"/>
        <v>-3.702660114037049</v>
      </c>
      <c r="AQ27">
        <f t="shared" si="13"/>
        <v>-1337.5935517664579</v>
      </c>
      <c r="AR27">
        <f t="shared" si="14"/>
        <v>-1341.2962118804951</v>
      </c>
      <c r="AS27">
        <f t="shared" si="15"/>
        <v>83.433932738998038</v>
      </c>
      <c r="AT27">
        <f t="shared" si="16"/>
        <v>109.38578725688402</v>
      </c>
      <c r="AU27">
        <f t="shared" si="17"/>
        <v>-1148.4764918846131</v>
      </c>
      <c r="AW27">
        <v>24</v>
      </c>
      <c r="AX27">
        <f>IF(Z27&gt;0, (R27*SUMPRODUCT(K27:$K$98, X27:$X$98)-K27*$AZ$3)/Z27, 0)</f>
        <v>19975.100675902493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1000000</v>
      </c>
      <c r="S28">
        <f t="shared" si="1"/>
        <v>19366.677277854582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13773.599944133482</v>
      </c>
      <c r="AC28">
        <f t="shared" si="2"/>
        <v>12956.021530782942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-13657.810113055459</v>
      </c>
      <c r="AI28">
        <f t="shared" si="7"/>
        <v>-13691.259375788819</v>
      </c>
      <c r="AJ28">
        <f t="shared" si="8"/>
        <v>817.57841335054036</v>
      </c>
      <c r="AK28">
        <f t="shared" si="30"/>
        <v>964.15199608934381</v>
      </c>
      <c r="AL28">
        <f t="shared" si="9"/>
        <v>-11909.528966348935</v>
      </c>
      <c r="AN28">
        <f t="shared" si="10"/>
        <v>0</v>
      </c>
      <c r="AO28">
        <f t="shared" si="11"/>
        <v>0</v>
      </c>
      <c r="AP28">
        <f t="shared" si="12"/>
        <v>-3.2074055970063449</v>
      </c>
      <c r="AQ28">
        <f t="shared" si="13"/>
        <v>-1309.6293615995003</v>
      </c>
      <c r="AR28">
        <f t="shared" si="14"/>
        <v>-1312.8367671965068</v>
      </c>
      <c r="AS28">
        <f t="shared" si="15"/>
        <v>78.39651354577687</v>
      </c>
      <c r="AT28">
        <f t="shared" si="16"/>
        <v>92.451260683173331</v>
      </c>
      <c r="AU28">
        <f t="shared" si="17"/>
        <v>-1141.9889929675564</v>
      </c>
      <c r="AW28">
        <v>25</v>
      </c>
      <c r="AX28">
        <f>IF(Z28&gt;0, (R28*SUMPRODUCT(K28:$K$98, X28:$X$98)-K28*$AZ$3)/Z28, 0)</f>
        <v>19366.677277854582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1000000</v>
      </c>
      <c r="S29">
        <f t="shared" si="1"/>
        <v>18710.983394371629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12956.021530782942</v>
      </c>
      <c r="AC29">
        <f t="shared" si="2"/>
        <v>12110.691399911926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-15045.006742860693</v>
      </c>
      <c r="AI29">
        <f t="shared" si="7"/>
        <v>-15077.369262629576</v>
      </c>
      <c r="AJ29">
        <f t="shared" si="8"/>
        <v>845.33013087101608</v>
      </c>
      <c r="AK29">
        <f t="shared" si="30"/>
        <v>906.92150715480602</v>
      </c>
      <c r="AL29">
        <f t="shared" si="9"/>
        <v>-13325.117624603754</v>
      </c>
      <c r="AN29">
        <f t="shared" si="10"/>
        <v>0</v>
      </c>
      <c r="AO29">
        <f t="shared" si="11"/>
        <v>0</v>
      </c>
      <c r="AP29">
        <f t="shared" si="12"/>
        <v>-2.7707136164112094</v>
      </c>
      <c r="AQ29">
        <f t="shared" si="13"/>
        <v>-1288.0766188522643</v>
      </c>
      <c r="AR29">
        <f t="shared" si="14"/>
        <v>-1290.8473324686754</v>
      </c>
      <c r="AS29">
        <f t="shared" si="15"/>
        <v>72.372847376952649</v>
      </c>
      <c r="AT29">
        <f t="shared" si="16"/>
        <v>77.645986370507984</v>
      </c>
      <c r="AU29">
        <f t="shared" si="17"/>
        <v>-1140.8284987212148</v>
      </c>
      <c r="AW29">
        <v>26</v>
      </c>
      <c r="AX29">
        <f>IF(Z29&gt;0, (R29*SUMPRODUCT(K29:$K$98, X29:$X$98)-K29*$AZ$3)/Z29, 0)</f>
        <v>18710.983394371629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1000000</v>
      </c>
      <c r="S30">
        <f t="shared" si="1"/>
        <v>17997.582894791685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12110.691399911926</v>
      </c>
      <c r="AC30">
        <f t="shared" si="2"/>
        <v>11237.167665638683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-16406.956097309769</v>
      </c>
      <c r="AI30">
        <f t="shared" si="7"/>
        <v>-16438.174644076098</v>
      </c>
      <c r="AJ30">
        <f t="shared" si="8"/>
        <v>873.52373427324346</v>
      </c>
      <c r="AK30">
        <f t="shared" si="30"/>
        <v>847.74839799383494</v>
      </c>
      <c r="AL30">
        <f t="shared" si="9"/>
        <v>-14716.902511809019</v>
      </c>
      <c r="AN30">
        <f t="shared" si="10"/>
        <v>0</v>
      </c>
      <c r="AO30">
        <f t="shared" si="11"/>
        <v>0</v>
      </c>
      <c r="AP30">
        <f t="shared" si="12"/>
        <v>-2.386404010713191</v>
      </c>
      <c r="AQ30">
        <f t="shared" si="13"/>
        <v>-1254.1783615771931</v>
      </c>
      <c r="AR30">
        <f t="shared" si="14"/>
        <v>-1256.5647655879063</v>
      </c>
      <c r="AS30">
        <f t="shared" si="15"/>
        <v>66.773785420760944</v>
      </c>
      <c r="AT30">
        <f t="shared" si="16"/>
        <v>64.803470584036873</v>
      </c>
      <c r="AU30">
        <f t="shared" si="17"/>
        <v>-1124.9875095831085</v>
      </c>
      <c r="AW30">
        <v>27</v>
      </c>
      <c r="AX30">
        <f>IF(Z30&gt;0, (R30*SUMPRODUCT(K30:$K$98, X30:$X$98)-K30*$AZ$3)/Z30, 0)</f>
        <v>17997.582894791685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1000000</v>
      </c>
      <c r="S31">
        <f t="shared" si="1"/>
        <v>17240.226942713012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11237.167665638683</v>
      </c>
      <c r="AC31">
        <f t="shared" si="2"/>
        <v>10353.125808149893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-17605.791855769578</v>
      </c>
      <c r="AI31">
        <f t="shared" si="7"/>
        <v>-17635.817927475455</v>
      </c>
      <c r="AJ31">
        <f t="shared" si="8"/>
        <v>884.0418574887899</v>
      </c>
      <c r="AK31">
        <f t="shared" si="30"/>
        <v>786.60173659470786</v>
      </c>
      <c r="AL31">
        <f t="shared" si="9"/>
        <v>-15965.174333391955</v>
      </c>
      <c r="AN31">
        <f t="shared" si="10"/>
        <v>0</v>
      </c>
      <c r="AO31">
        <f t="shared" si="11"/>
        <v>0</v>
      </c>
      <c r="AP31">
        <f t="shared" si="12"/>
        <v>-2.0493294556483748</v>
      </c>
      <c r="AQ31">
        <f t="shared" si="13"/>
        <v>-1201.6246478549785</v>
      </c>
      <c r="AR31">
        <f t="shared" si="14"/>
        <v>-1203.6739773106269</v>
      </c>
      <c r="AS31">
        <f t="shared" si="15"/>
        <v>60.337330714602722</v>
      </c>
      <c r="AT31">
        <f t="shared" si="16"/>
        <v>53.686880004092501</v>
      </c>
      <c r="AU31">
        <f t="shared" si="17"/>
        <v>-1089.6497665919314</v>
      </c>
      <c r="AW31">
        <v>28</v>
      </c>
      <c r="AX31">
        <f>IF(Z31&gt;0, (R31*SUMPRODUCT(K31:$K$98, X31:$X$98)-K31*$AZ$3)/Z31, 0)</f>
        <v>17240.226942713012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1000000</v>
      </c>
      <c r="S32">
        <f t="shared" si="1"/>
        <v>16470.317929571484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10353.125808149893</v>
      </c>
      <c r="AC32">
        <f t="shared" si="2"/>
        <v>9481.9801818024189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-18815.117809288357</v>
      </c>
      <c r="AI32">
        <f t="shared" si="7"/>
        <v>-18843.90286438671</v>
      </c>
      <c r="AJ32">
        <f t="shared" si="8"/>
        <v>871.14562634747381</v>
      </c>
      <c r="AK32">
        <f t="shared" si="30"/>
        <v>724.71880657049257</v>
      </c>
      <c r="AL32">
        <f t="shared" si="9"/>
        <v>-17248.038431468744</v>
      </c>
      <c r="AN32">
        <f t="shared" si="10"/>
        <v>0</v>
      </c>
      <c r="AO32">
        <f t="shared" si="11"/>
        <v>0</v>
      </c>
      <c r="AP32">
        <f t="shared" si="12"/>
        <v>-1.7541321455971481</v>
      </c>
      <c r="AQ32">
        <f t="shared" si="13"/>
        <v>-1146.5742504122391</v>
      </c>
      <c r="AR32">
        <f t="shared" si="14"/>
        <v>-1148.328382557836</v>
      </c>
      <c r="AS32">
        <f t="shared" si="15"/>
        <v>53.086733426466601</v>
      </c>
      <c r="AT32">
        <f t="shared" si="16"/>
        <v>44.163631119705634</v>
      </c>
      <c r="AU32">
        <f t="shared" si="17"/>
        <v>-1051.078018011664</v>
      </c>
      <c r="AW32">
        <v>29</v>
      </c>
      <c r="AX32">
        <f>IF(Z32&gt;0, (R32*SUMPRODUCT(K32:$K$98, X32:$X$98)-K32*$AZ$3)/Z32, 0)</f>
        <v>16470.317929571484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1000000</v>
      </c>
      <c r="S33">
        <f t="shared" si="1"/>
        <v>15692.127673916268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9481.9801818024189</v>
      </c>
      <c r="AC33">
        <f t="shared" si="2"/>
        <v>8630.4764863075925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-19956.436905225921</v>
      </c>
      <c r="AI33">
        <f t="shared" si="7"/>
        <v>-19983.936287928031</v>
      </c>
      <c r="AJ33">
        <f t="shared" si="8"/>
        <v>851.50369549482639</v>
      </c>
      <c r="AK33">
        <f t="shared" si="30"/>
        <v>663.73861272616944</v>
      </c>
      <c r="AL33">
        <f t="shared" si="9"/>
        <v>-18468.693979707034</v>
      </c>
      <c r="AN33">
        <f t="shared" si="10"/>
        <v>0</v>
      </c>
      <c r="AO33">
        <f t="shared" si="11"/>
        <v>0</v>
      </c>
      <c r="AP33">
        <f t="shared" si="12"/>
        <v>-1.4962362232585289</v>
      </c>
      <c r="AQ33">
        <f t="shared" si="13"/>
        <v>-1085.825965921857</v>
      </c>
      <c r="AR33">
        <f t="shared" si="14"/>
        <v>-1087.3222021451156</v>
      </c>
      <c r="AS33">
        <f t="shared" si="15"/>
        <v>46.330155379820475</v>
      </c>
      <c r="AT33">
        <f t="shared" si="16"/>
        <v>36.113892660583005</v>
      </c>
      <c r="AU33">
        <f t="shared" si="17"/>
        <v>-1004.8781541047119</v>
      </c>
      <c r="AW33">
        <v>30</v>
      </c>
      <c r="AX33">
        <f>IF(Z33&gt;0, (R33*SUMPRODUCT(K33:$K$98, X33:$X$98)-K33*$AZ$3)/Z33, 0)</f>
        <v>15692.127673916268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1000000</v>
      </c>
      <c r="S34">
        <f t="shared" si="1"/>
        <v>14918.564988035203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8630.4764863075925</v>
      </c>
      <c r="AC34">
        <f t="shared" si="2"/>
        <v>7808.10637299057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-21105.912070819239</v>
      </c>
      <c r="AI34">
        <f t="shared" si="7"/>
        <v>-21132.081164090785</v>
      </c>
      <c r="AJ34">
        <f t="shared" si="8"/>
        <v>822.37011331702251</v>
      </c>
      <c r="AK34">
        <f t="shared" si="30"/>
        <v>604.13335404153156</v>
      </c>
      <c r="AL34">
        <f t="shared" si="9"/>
        <v>-19705.577696732231</v>
      </c>
      <c r="AN34">
        <f t="shared" si="10"/>
        <v>0</v>
      </c>
      <c r="AO34">
        <f t="shared" si="11"/>
        <v>0</v>
      </c>
      <c r="AP34">
        <f t="shared" si="12"/>
        <v>-1.2712994878464734</v>
      </c>
      <c r="AQ34">
        <f t="shared" si="13"/>
        <v>-1025.3291899623785</v>
      </c>
      <c r="AR34">
        <f t="shared" si="14"/>
        <v>-1026.6004894502248</v>
      </c>
      <c r="AS34">
        <f t="shared" si="15"/>
        <v>39.950895242400328</v>
      </c>
      <c r="AT34">
        <f t="shared" si="16"/>
        <v>29.348912307138903</v>
      </c>
      <c r="AU34">
        <f t="shared" si="17"/>
        <v>-957.3006819006855</v>
      </c>
      <c r="AW34">
        <v>31</v>
      </c>
      <c r="AX34">
        <f>IF(Z34&gt;0, (R34*SUMPRODUCT(K34:$K$98, X34:$X$98)-K34*$AZ$3)/Z34, 0)</f>
        <v>14918.564988035203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14154.262319012749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7808.10637299057</v>
      </c>
      <c r="AC35">
        <f t="shared" ref="AC35:AC66" si="33">S35*Z35</f>
        <v>7018.0056228539361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-22325.271652067218</v>
      </c>
      <c r="AI35">
        <f t="shared" ref="AI35:AI66" si="38">SUM(AE35:AH35)</f>
        <v>-22350.062790823446</v>
      </c>
      <c r="AJ35">
        <f t="shared" ref="AJ35:AJ66" si="39">AB35-AC35</f>
        <v>790.10075013663391</v>
      </c>
      <c r="AK35">
        <f t="shared" si="30"/>
        <v>546.56744610933993</v>
      </c>
      <c r="AL35">
        <f t="shared" ref="AL35:AL66" si="40">SUM(AI35:AK35)</f>
        <v>-21013.394594577472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-1.0753198192371665</v>
      </c>
      <c r="AQ35">
        <f t="shared" ref="AQ35:AQ66" si="44">AH35*$K35</f>
        <v>-968.3624182568235</v>
      </c>
      <c r="AR35">
        <f t="shared" ref="AR35:AR66" si="45">AI35*$K35</f>
        <v>-969.43773807606067</v>
      </c>
      <c r="AS35">
        <f t="shared" ref="AS35:AS66" si="46">AJ35*$K35</f>
        <v>34.270753117487644</v>
      </c>
      <c r="AT35">
        <f t="shared" ref="AT35:AT66" si="47">AK35*$K35</f>
        <v>23.707455035866854</v>
      </c>
      <c r="AU35">
        <f t="shared" ref="AU35:AU66" si="48">AL35*$K35</f>
        <v>-911.45952992270611</v>
      </c>
      <c r="AW35">
        <v>32</v>
      </c>
      <c r="AX35">
        <f>IF(Z35&gt;0, (R35*SUMPRODUCT(K35:$K$98, X35:$X$98)-K35*$AZ$3)/Z35, 0)</f>
        <v>14154.262319012749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1000000</v>
      </c>
      <c r="S36">
        <f t="shared" si="32"/>
        <v>13391.216466597451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7018.0056228539361</v>
      </c>
      <c r="AC36">
        <f t="shared" si="33"/>
        <v>6259.6685972986706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-23418.694868987292</v>
      </c>
      <c r="AI36">
        <f t="shared" si="38"/>
        <v>-23442.067161612507</v>
      </c>
      <c r="AJ36">
        <f t="shared" si="39"/>
        <v>758.33702555526543</v>
      </c>
      <c r="AK36">
        <f t="shared" si="30"/>
        <v>491.26039359977557</v>
      </c>
      <c r="AL36">
        <f t="shared" si="40"/>
        <v>-22192.469742457466</v>
      </c>
      <c r="AN36">
        <f t="shared" si="41"/>
        <v>0</v>
      </c>
      <c r="AO36">
        <f t="shared" si="42"/>
        <v>0</v>
      </c>
      <c r="AP36">
        <f t="shared" si="43"/>
        <v>-0.90515815118012721</v>
      </c>
      <c r="AQ36">
        <f t="shared" si="44"/>
        <v>-906.95520934021772</v>
      </c>
      <c r="AR36">
        <f t="shared" si="45"/>
        <v>-907.86036749139782</v>
      </c>
      <c r="AS36">
        <f t="shared" si="46"/>
        <v>29.368746619339497</v>
      </c>
      <c r="AT36">
        <f t="shared" si="47"/>
        <v>19.02544849789528</v>
      </c>
      <c r="AU36">
        <f t="shared" si="48"/>
        <v>-859.46617237416297</v>
      </c>
      <c r="AW36">
        <v>33</v>
      </c>
      <c r="AX36">
        <f>IF(Z36&gt;0, (R36*SUMPRODUCT(K36:$K$98, X36:$X$98)-K36*$AZ$3)/Z36, 0)</f>
        <v>13391.216466597451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12636.800409456921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6259.6685972986706</v>
      </c>
      <c r="AC37">
        <f t="shared" si="33"/>
        <v>5540.2360600134116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-24350.600701005773</v>
      </c>
      <c r="AI37">
        <f t="shared" si="38"/>
        <v>-24372.521740669687</v>
      </c>
      <c r="AJ37">
        <f t="shared" si="39"/>
        <v>719.43253728525906</v>
      </c>
      <c r="AK37">
        <f t="shared" si="30"/>
        <v>438.17680181090697</v>
      </c>
      <c r="AL37">
        <f t="shared" si="40"/>
        <v>-23214.912401573521</v>
      </c>
      <c r="AN37">
        <f t="shared" si="41"/>
        <v>0</v>
      </c>
      <c r="AO37">
        <f t="shared" si="42"/>
        <v>0</v>
      </c>
      <c r="AP37">
        <f t="shared" si="43"/>
        <v>-0.75799488814096228</v>
      </c>
      <c r="AQ37">
        <f t="shared" si="44"/>
        <v>-842.00526697228963</v>
      </c>
      <c r="AR37">
        <f t="shared" si="45"/>
        <v>-842.76326186043059</v>
      </c>
      <c r="AS37">
        <f t="shared" si="46"/>
        <v>24.876839510591861</v>
      </c>
      <c r="AT37">
        <f t="shared" si="47"/>
        <v>15.15146092369778</v>
      </c>
      <c r="AU37">
        <f t="shared" si="48"/>
        <v>-802.7349614261409</v>
      </c>
      <c r="AW37">
        <v>34</v>
      </c>
      <c r="AX37">
        <f>IF(Z37&gt;0, (R37*SUMPRODUCT(K37:$K$98, X37:$X$98)-K37*$AZ$3)/Z37, 0)</f>
        <v>12636.800409456921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1000000</v>
      </c>
      <c r="S38">
        <f t="shared" si="32"/>
        <v>11902.38458979668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5540.2360600134116</v>
      </c>
      <c r="AC38">
        <f t="shared" si="33"/>
        <v>4865.6617502330528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-25239.363786707439</v>
      </c>
      <c r="AI38">
        <f t="shared" si="38"/>
        <v>-25259.803647785378</v>
      </c>
      <c r="AJ38">
        <f t="shared" si="39"/>
        <v>674.57430978035882</v>
      </c>
      <c r="AK38">
        <f t="shared" si="30"/>
        <v>387.81652420093883</v>
      </c>
      <c r="AL38">
        <f t="shared" si="40"/>
        <v>-24197.41281380408</v>
      </c>
      <c r="AN38">
        <f t="shared" si="41"/>
        <v>0</v>
      </c>
      <c r="AO38">
        <f t="shared" si="42"/>
        <v>0</v>
      </c>
      <c r="AP38">
        <f t="shared" si="43"/>
        <v>-0.63105185250464224</v>
      </c>
      <c r="AQ38">
        <f t="shared" si="44"/>
        <v>-779.22972239916419</v>
      </c>
      <c r="AR38">
        <f t="shared" si="45"/>
        <v>-779.86077425166877</v>
      </c>
      <c r="AS38">
        <f t="shared" si="46"/>
        <v>20.826529408185586</v>
      </c>
      <c r="AT38">
        <f t="shared" si="47"/>
        <v>11.973287641032455</v>
      </c>
      <c r="AU38">
        <f t="shared" si="48"/>
        <v>-747.06095720245071</v>
      </c>
      <c r="AW38">
        <v>35</v>
      </c>
      <c r="AX38">
        <f>IF(Z38&gt;0, (R38*SUMPRODUCT(K38:$K$98, X38:$X$98)-K38*$AZ$3)/Z38, 0)</f>
        <v>11902.38458979668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1000000</v>
      </c>
      <c r="S39">
        <f t="shared" si="32"/>
        <v>11186.872712480694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4865.6617502330528</v>
      </c>
      <c r="AC39">
        <f t="shared" si="33"/>
        <v>4235.9239538981119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-26057.944124338705</v>
      </c>
      <c r="AI39">
        <f t="shared" si="38"/>
        <v>-26076.876689599649</v>
      </c>
      <c r="AJ39">
        <f t="shared" si="39"/>
        <v>629.73779633494087</v>
      </c>
      <c r="AK39">
        <f t="shared" si="30"/>
        <v>340.59632251631371</v>
      </c>
      <c r="AL39">
        <f t="shared" si="40"/>
        <v>-25106.542570748396</v>
      </c>
      <c r="AN39">
        <f t="shared" si="41"/>
        <v>0</v>
      </c>
      <c r="AO39">
        <f t="shared" si="42"/>
        <v>0</v>
      </c>
      <c r="AP39">
        <f t="shared" si="43"/>
        <v>-0.52188948415140191</v>
      </c>
      <c r="AQ39">
        <f t="shared" si="44"/>
        <v>-718.3055666076001</v>
      </c>
      <c r="AR39">
        <f t="shared" si="45"/>
        <v>-718.82745609175151</v>
      </c>
      <c r="AS39">
        <f t="shared" si="46"/>
        <v>17.359165498712215</v>
      </c>
      <c r="AT39">
        <f t="shared" si="47"/>
        <v>9.3887773057673769</v>
      </c>
      <c r="AU39">
        <f t="shared" si="48"/>
        <v>-692.07951328727188</v>
      </c>
      <c r="AW39">
        <v>36</v>
      </c>
      <c r="AX39">
        <f>IF(Z39&gt;0, (R39*SUMPRODUCT(K39:$K$98, X39:$X$98)-K39*$AZ$3)/Z39, 0)</f>
        <v>11186.872712480694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1000000</v>
      </c>
      <c r="S40">
        <f t="shared" si="32"/>
        <v>10490.056486553623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4235.9239538981119</v>
      </c>
      <c r="AC40">
        <f t="shared" si="33"/>
        <v>3651.0933212764257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-26812.012283509728</v>
      </c>
      <c r="AI40">
        <f t="shared" si="38"/>
        <v>-26829.414922503885</v>
      </c>
      <c r="AJ40">
        <f t="shared" si="39"/>
        <v>584.83063262168616</v>
      </c>
      <c r="AK40">
        <f t="shared" ref="AK40:AK71" si="61">G40*SUM(AB40:AB40, AE40:AF40)</f>
        <v>296.51467677286786</v>
      </c>
      <c r="AL40">
        <f t="shared" si="40"/>
        <v>-25948.069613109332</v>
      </c>
      <c r="AN40">
        <f t="shared" si="41"/>
        <v>0</v>
      </c>
      <c r="AO40">
        <f t="shared" si="42"/>
        <v>0</v>
      </c>
      <c r="AP40">
        <f t="shared" si="43"/>
        <v>-0.42831784822095237</v>
      </c>
      <c r="AQ40">
        <f t="shared" si="44"/>
        <v>-659.90355897180825</v>
      </c>
      <c r="AR40">
        <f t="shared" si="45"/>
        <v>-660.33187682002915</v>
      </c>
      <c r="AS40">
        <f t="shared" si="46"/>
        <v>14.393989223261157</v>
      </c>
      <c r="AT40">
        <f t="shared" si="47"/>
        <v>7.2978890364799307</v>
      </c>
      <c r="AU40">
        <f t="shared" si="48"/>
        <v>-638.63999856028806</v>
      </c>
      <c r="AW40">
        <v>37</v>
      </c>
      <c r="AX40">
        <f>IF(Z40&gt;0, (R40*SUMPRODUCT(K40:$K$98, X40:$X$98)-K40*$AZ$3)/Z40, 0)</f>
        <v>10490.056486553623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1000000</v>
      </c>
      <c r="S41">
        <f t="shared" si="32"/>
        <v>9809.1257394433578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3651.0933212764257</v>
      </c>
      <c r="AC41">
        <f t="shared" si="33"/>
        <v>3110.3638105063251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-27483.462203776577</v>
      </c>
      <c r="AI41">
        <f t="shared" si="38"/>
        <v>-27499.316643270606</v>
      </c>
      <c r="AJ41">
        <f t="shared" si="39"/>
        <v>540.72951077010066</v>
      </c>
      <c r="AK41">
        <f t="shared" si="61"/>
        <v>255.57653248934983</v>
      </c>
      <c r="AL41">
        <f t="shared" si="40"/>
        <v>-26703.010600011155</v>
      </c>
      <c r="AN41">
        <f t="shared" si="41"/>
        <v>0</v>
      </c>
      <c r="AO41">
        <f t="shared" si="42"/>
        <v>0</v>
      </c>
      <c r="AP41">
        <f t="shared" si="43"/>
        <v>-0.34840464072671978</v>
      </c>
      <c r="AQ41">
        <f t="shared" si="44"/>
        <v>-603.95485937172657</v>
      </c>
      <c r="AR41">
        <f t="shared" si="45"/>
        <v>-604.30326401245338</v>
      </c>
      <c r="AS41">
        <f t="shared" si="46"/>
        <v>11.882644668779138</v>
      </c>
      <c r="AT41">
        <f t="shared" si="47"/>
        <v>5.6163480275461151</v>
      </c>
      <c r="AU41">
        <f t="shared" si="48"/>
        <v>-586.80427131612805</v>
      </c>
      <c r="AW41">
        <v>38</v>
      </c>
      <c r="AX41">
        <f>IF(Z41&gt;0, (R41*SUMPRODUCT(K41:$K$98, X41:$X$98)-K41*$AZ$3)/Z41, 0)</f>
        <v>9809.1257394433578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1000000</v>
      </c>
      <c r="S42">
        <f t="shared" si="32"/>
        <v>9138.9522478447125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3110.3638105063251</v>
      </c>
      <c r="AC42">
        <f t="shared" si="33"/>
        <v>2612.8143513146947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-28019.225584697062</v>
      </c>
      <c r="AI42">
        <f t="shared" si="38"/>
        <v>-28033.520518516914</v>
      </c>
      <c r="AJ42">
        <f t="shared" si="39"/>
        <v>497.54945919163038</v>
      </c>
      <c r="AK42">
        <f t="shared" si="61"/>
        <v>217.72546673544278</v>
      </c>
      <c r="AL42">
        <f t="shared" si="40"/>
        <v>-27318.245592589839</v>
      </c>
      <c r="AN42">
        <f t="shared" si="41"/>
        <v>0</v>
      </c>
      <c r="AO42">
        <f t="shared" si="42"/>
        <v>0</v>
      </c>
      <c r="AP42">
        <f t="shared" si="43"/>
        <v>-0.28047694259356903</v>
      </c>
      <c r="AQ42">
        <f t="shared" si="44"/>
        <v>-549.75747526170005</v>
      </c>
      <c r="AR42">
        <f t="shared" si="45"/>
        <v>-550.03795220429356</v>
      </c>
      <c r="AS42">
        <f t="shared" si="46"/>
        <v>9.7622803198531845</v>
      </c>
      <c r="AT42">
        <f t="shared" si="47"/>
        <v>4.271931161367478</v>
      </c>
      <c r="AU42">
        <f t="shared" si="48"/>
        <v>-536.00374072307284</v>
      </c>
      <c r="AW42">
        <v>39</v>
      </c>
      <c r="AX42">
        <f>IF(Z42&gt;0, (R42*SUMPRODUCT(K42:$K$98, X42:$X$98)-K42*$AZ$3)/Z42, 0)</f>
        <v>9138.9522478447125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1000000</v>
      </c>
      <c r="S43">
        <f t="shared" si="32"/>
        <v>8477.1189785713632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2612.8143513146947</v>
      </c>
      <c r="AC43">
        <f t="shared" si="33"/>
        <v>2158.0616976423671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-28464.791829059297</v>
      </c>
      <c r="AI43">
        <f t="shared" si="38"/>
        <v>-28477.5205739495</v>
      </c>
      <c r="AJ43">
        <f t="shared" si="39"/>
        <v>454.7526536723276</v>
      </c>
      <c r="AK43">
        <f t="shared" si="61"/>
        <v>182.89700459202865</v>
      </c>
      <c r="AL43">
        <f t="shared" si="40"/>
        <v>-27839.870915685144</v>
      </c>
      <c r="AN43">
        <f t="shared" si="41"/>
        <v>0</v>
      </c>
      <c r="AO43">
        <f t="shared" si="42"/>
        <v>0</v>
      </c>
      <c r="AP43">
        <f t="shared" si="43"/>
        <v>-0.2229885560737081</v>
      </c>
      <c r="AQ43">
        <f t="shared" si="44"/>
        <v>-498.66054223357577</v>
      </c>
      <c r="AR43">
        <f t="shared" si="45"/>
        <v>-498.88353078964951</v>
      </c>
      <c r="AS43">
        <f t="shared" si="46"/>
        <v>7.9665857464974321</v>
      </c>
      <c r="AT43">
        <f t="shared" si="47"/>
        <v>3.2040817312301382</v>
      </c>
      <c r="AU43">
        <f t="shared" si="48"/>
        <v>-487.71286331192192</v>
      </c>
      <c r="AW43">
        <v>40</v>
      </c>
      <c r="AX43">
        <f>IF(Z43&gt;0, (R43*SUMPRODUCT(K43:$K$98, X43:$X$98)-K43*$AZ$3)/Z43, 0)</f>
        <v>8477.1189785713632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1000000</v>
      </c>
      <c r="S44">
        <f t="shared" si="32"/>
        <v>7807.8155258280585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2158.0616976423671</v>
      </c>
      <c r="AC44">
        <f t="shared" si="33"/>
        <v>1744.2268889707309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-28634.156564593544</v>
      </c>
      <c r="AI44">
        <f t="shared" si="38"/>
        <v>-28645.326314206613</v>
      </c>
      <c r="AJ44">
        <f t="shared" si="39"/>
        <v>413.83480867163621</v>
      </c>
      <c r="AK44">
        <f t="shared" si="61"/>
        <v>151.06431883496572</v>
      </c>
      <c r="AL44">
        <f t="shared" si="40"/>
        <v>-28080.427186700013</v>
      </c>
      <c r="AN44">
        <f t="shared" si="41"/>
        <v>0</v>
      </c>
      <c r="AO44">
        <f t="shared" si="42"/>
        <v>0</v>
      </c>
      <c r="AP44">
        <f t="shared" si="43"/>
        <v>-0.17471186836568134</v>
      </c>
      <c r="AQ44">
        <f t="shared" si="44"/>
        <v>-447.88174898942719</v>
      </c>
      <c r="AR44">
        <f t="shared" si="45"/>
        <v>-448.0564608577929</v>
      </c>
      <c r="AS44">
        <f t="shared" si="46"/>
        <v>6.4730056735718069</v>
      </c>
      <c r="AT44">
        <f t="shared" si="47"/>
        <v>2.3628756508708193</v>
      </c>
      <c r="AU44">
        <f t="shared" si="48"/>
        <v>-439.2205795333503</v>
      </c>
      <c r="AW44">
        <v>41</v>
      </c>
      <c r="AX44">
        <f>IF(Z44&gt;0, (R44*SUMPRODUCT(K44:$K$98, X44:$X$98)-K44*$AZ$3)/Z44, 0)</f>
        <v>7807.8155258280585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1000000</v>
      </c>
      <c r="S45">
        <f t="shared" si="32"/>
        <v>7119.5414862013804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1744.2268889707309</v>
      </c>
      <c r="AC45">
        <f t="shared" si="33"/>
        <v>1372.0824020901789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-28440.428974917311</v>
      </c>
      <c r="AI45">
        <f t="shared" si="38"/>
        <v>-28450.065005585504</v>
      </c>
      <c r="AJ45">
        <f t="shared" si="39"/>
        <v>372.14448688055199</v>
      </c>
      <c r="AK45">
        <f t="shared" si="61"/>
        <v>122.09588222795118</v>
      </c>
      <c r="AL45">
        <f t="shared" si="40"/>
        <v>-27955.824636477002</v>
      </c>
      <c r="AN45">
        <f t="shared" si="41"/>
        <v>0</v>
      </c>
      <c r="AO45">
        <f t="shared" si="42"/>
        <v>0</v>
      </c>
      <c r="AP45">
        <f t="shared" si="43"/>
        <v>-0.13457336780046875</v>
      </c>
      <c r="AQ45">
        <f t="shared" si="44"/>
        <v>-397.18888831249143</v>
      </c>
      <c r="AR45">
        <f t="shared" si="45"/>
        <v>-397.32346168029193</v>
      </c>
      <c r="AS45">
        <f t="shared" si="46"/>
        <v>5.1972371853487047</v>
      </c>
      <c r="AT45">
        <f t="shared" si="47"/>
        <v>1.7051475479649936</v>
      </c>
      <c r="AU45">
        <f t="shared" si="48"/>
        <v>-390.42107694697825</v>
      </c>
      <c r="AW45">
        <v>42</v>
      </c>
      <c r="AX45">
        <f>IF(Z45&gt;0, (R45*SUMPRODUCT(K45:$K$98, X45:$X$98)-K45*$AZ$3)/Z45, 0)</f>
        <v>7119.5414862013804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1000000</v>
      </c>
      <c r="S46">
        <f t="shared" si="32"/>
        <v>6397.5185689246391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1372.0824020901789</v>
      </c>
      <c r="AC46">
        <f t="shared" si="33"/>
        <v>1042.5160692320401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-27837.089401623707</v>
      </c>
      <c r="AI46">
        <f t="shared" si="38"/>
        <v>-27845.237217515136</v>
      </c>
      <c r="AJ46">
        <f t="shared" si="39"/>
        <v>329.56633285813882</v>
      </c>
      <c r="AK46">
        <f t="shared" si="61"/>
        <v>96.045768146312525</v>
      </c>
      <c r="AL46">
        <f t="shared" si="40"/>
        <v>-27419.625116510684</v>
      </c>
      <c r="AN46">
        <f t="shared" si="41"/>
        <v>0</v>
      </c>
      <c r="AO46">
        <f t="shared" si="42"/>
        <v>0</v>
      </c>
      <c r="AP46">
        <f t="shared" si="43"/>
        <v>-0.10159775979676543</v>
      </c>
      <c r="AQ46">
        <f t="shared" si="44"/>
        <v>-347.1096991086921</v>
      </c>
      <c r="AR46">
        <f t="shared" si="45"/>
        <v>-347.21129686848883</v>
      </c>
      <c r="AS46">
        <f t="shared" si="46"/>
        <v>4.109469527660857</v>
      </c>
      <c r="AT46">
        <f t="shared" si="47"/>
        <v>1.1976258437415928</v>
      </c>
      <c r="AU46">
        <f t="shared" si="48"/>
        <v>-341.90420149708638</v>
      </c>
      <c r="AW46">
        <v>43</v>
      </c>
      <c r="AX46">
        <f>IF(Z46&gt;0, (R46*SUMPRODUCT(K46:$K$98, X46:$X$98)-K46*$AZ$3)/Z46, 0)</f>
        <v>6397.5185689246391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1000000</v>
      </c>
      <c r="S47">
        <f t="shared" si="32"/>
        <v>5612.2281460206423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1042.5160692320401</v>
      </c>
      <c r="AC47">
        <f t="shared" si="33"/>
        <v>755.78365177902015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-26659.447457016558</v>
      </c>
      <c r="AI47">
        <f t="shared" si="38"/>
        <v>-26666.180822376224</v>
      </c>
      <c r="AJ47">
        <f t="shared" si="39"/>
        <v>286.73241745301993</v>
      </c>
      <c r="AK47">
        <f t="shared" si="61"/>
        <v>72.976124846242811</v>
      </c>
      <c r="AL47">
        <f t="shared" si="40"/>
        <v>-26306.472280076963</v>
      </c>
      <c r="AN47">
        <f t="shared" si="41"/>
        <v>0</v>
      </c>
      <c r="AO47">
        <f t="shared" si="42"/>
        <v>0</v>
      </c>
      <c r="AP47">
        <f t="shared" si="43"/>
        <v>-7.4964747515368829E-2</v>
      </c>
      <c r="AQ47">
        <f t="shared" si="44"/>
        <v>-296.80830324258358</v>
      </c>
      <c r="AR47">
        <f t="shared" si="45"/>
        <v>-296.88326799009894</v>
      </c>
      <c r="AS47">
        <f t="shared" si="46"/>
        <v>3.19228530321532</v>
      </c>
      <c r="AT47">
        <f t="shared" si="47"/>
        <v>0.81246694357618998</v>
      </c>
      <c r="AU47">
        <f t="shared" si="48"/>
        <v>-292.87851574330745</v>
      </c>
      <c r="AW47">
        <v>44</v>
      </c>
      <c r="AX47">
        <f>IF(Z47&gt;0, (R47*SUMPRODUCT(K47:$K$98, X47:$X$98)-K47*$AZ$3)/Z47, 0)</f>
        <v>5612.2281460206423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1000000</v>
      </c>
      <c r="S48">
        <f t="shared" si="32"/>
        <v>4730.6137513000149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755.78365177902015</v>
      </c>
      <c r="AC48">
        <f t="shared" si="33"/>
        <v>512.8836357290005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-24902.643836686228</v>
      </c>
      <c r="AI48">
        <f t="shared" si="38"/>
        <v>-24908.06473620046</v>
      </c>
      <c r="AJ48">
        <f t="shared" si="39"/>
        <v>242.90001605001964</v>
      </c>
      <c r="AK48">
        <f t="shared" si="61"/>
        <v>52.904855624531415</v>
      </c>
      <c r="AL48">
        <f t="shared" si="40"/>
        <v>-24612.25986452591</v>
      </c>
      <c r="AN48">
        <f t="shared" si="41"/>
        <v>0</v>
      </c>
      <c r="AO48">
        <f t="shared" si="42"/>
        <v>0</v>
      </c>
      <c r="AP48">
        <f t="shared" si="43"/>
        <v>-5.3886284103226115E-2</v>
      </c>
      <c r="AQ48">
        <f t="shared" si="44"/>
        <v>-247.54396151074809</v>
      </c>
      <c r="AR48">
        <f t="shared" si="45"/>
        <v>-247.5978477948513</v>
      </c>
      <c r="AS48">
        <f t="shared" si="46"/>
        <v>2.414540103387167</v>
      </c>
      <c r="AT48">
        <f t="shared" si="47"/>
        <v>0.52589908245635497</v>
      </c>
      <c r="AU48">
        <f t="shared" si="48"/>
        <v>-244.65740860900777</v>
      </c>
      <c r="AW48">
        <v>45</v>
      </c>
      <c r="AX48">
        <f>IF(Z48&gt;0, (R48*SUMPRODUCT(K48:$K$98, X48:$X$98)-K48*$AZ$3)/Z48, 0)</f>
        <v>4730.6137513000149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1000000</v>
      </c>
      <c r="S49">
        <f t="shared" si="32"/>
        <v>3698.2499313666476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512.8836357290005</v>
      </c>
      <c r="AC49">
        <f t="shared" si="33"/>
        <v>313.47207349732753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-22571.536518557168</v>
      </c>
      <c r="AI49">
        <f t="shared" si="38"/>
        <v>-22575.774632250334</v>
      </c>
      <c r="AJ49">
        <f t="shared" si="39"/>
        <v>199.41156223167297</v>
      </c>
      <c r="AK49">
        <f t="shared" si="61"/>
        <v>35.901854501030037</v>
      </c>
      <c r="AL49">
        <f t="shared" si="40"/>
        <v>-22340.461215517633</v>
      </c>
      <c r="AN49">
        <f t="shared" si="41"/>
        <v>0</v>
      </c>
      <c r="AO49">
        <f t="shared" si="42"/>
        <v>0</v>
      </c>
      <c r="AP49">
        <f t="shared" si="43"/>
        <v>-3.7615034106808914E-2</v>
      </c>
      <c r="AQ49">
        <f t="shared" si="44"/>
        <v>-200.3318404029975</v>
      </c>
      <c r="AR49">
        <f t="shared" si="45"/>
        <v>-200.36945543710431</v>
      </c>
      <c r="AS49">
        <f t="shared" si="46"/>
        <v>1.7698611358010254</v>
      </c>
      <c r="AT49">
        <f t="shared" si="47"/>
        <v>0.31864399573147606</v>
      </c>
      <c r="AU49">
        <f t="shared" si="48"/>
        <v>-198.28095030557185</v>
      </c>
      <c r="AW49">
        <v>46</v>
      </c>
      <c r="AX49">
        <f>IF(Z49&gt;0, (R49*SUMPRODUCT(K49:$K$98, X49:$X$98)-K49*$AZ$3)/Z49, 0)</f>
        <v>3698.2499313666476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1000000</v>
      </c>
      <c r="S50">
        <f t="shared" si="32"/>
        <v>2435.5080668555506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313.47207349732753</v>
      </c>
      <c r="AC50">
        <f t="shared" si="33"/>
        <v>156.1155895935043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-19814.847178983571</v>
      </c>
      <c r="AI50">
        <f t="shared" si="38"/>
        <v>-19818.052169180854</v>
      </c>
      <c r="AJ50">
        <f t="shared" si="39"/>
        <v>157.35648390382323</v>
      </c>
      <c r="AK50">
        <f t="shared" si="61"/>
        <v>21.943045144812928</v>
      </c>
      <c r="AL50">
        <f t="shared" si="40"/>
        <v>-19638.752640132217</v>
      </c>
      <c r="AN50">
        <f t="shared" si="41"/>
        <v>0</v>
      </c>
      <c r="AO50">
        <f t="shared" si="42"/>
        <v>0</v>
      </c>
      <c r="AP50">
        <f t="shared" si="43"/>
        <v>-2.5397884259141971E-2</v>
      </c>
      <c r="AQ50">
        <f t="shared" si="44"/>
        <v>-157.02238206253244</v>
      </c>
      <c r="AR50">
        <f t="shared" si="45"/>
        <v>-157.04777994679156</v>
      </c>
      <c r="AS50">
        <f t="shared" si="46"/>
        <v>1.2469684833991399</v>
      </c>
      <c r="AT50">
        <f t="shared" si="47"/>
        <v>0.17388724662982524</v>
      </c>
      <c r="AU50">
        <f t="shared" si="48"/>
        <v>-155.6269242167626</v>
      </c>
      <c r="AW50">
        <v>47</v>
      </c>
      <c r="AX50">
        <f>IF(Z50&gt;0, (R50*SUMPRODUCT(K50:$K$98, X50:$X$98)-K50*$AZ$3)/Z50, 0)</f>
        <v>2435.5080668555506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1000000</v>
      </c>
      <c r="S51">
        <f t="shared" si="32"/>
        <v>803.43712801043637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156.1155895935043</v>
      </c>
      <c r="AC51">
        <f t="shared" si="33"/>
        <v>37.464061548091422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-16829.069437753802</v>
      </c>
      <c r="AI51">
        <f t="shared" si="38"/>
        <v>-16831.400924577225</v>
      </c>
      <c r="AJ51">
        <f t="shared" si="39"/>
        <v>118.65152804541287</v>
      </c>
      <c r="AK51">
        <f t="shared" si="61"/>
        <v>10.928091271545302</v>
      </c>
      <c r="AL51">
        <f t="shared" si="40"/>
        <v>-16701.82130526027</v>
      </c>
      <c r="AN51">
        <f t="shared" si="41"/>
        <v>0</v>
      </c>
      <c r="AO51">
        <f t="shared" si="42"/>
        <v>0</v>
      </c>
      <c r="AP51">
        <f t="shared" si="43"/>
        <v>-1.6496270784004986E-2</v>
      </c>
      <c r="AQ51">
        <f t="shared" si="44"/>
        <v>-119.07289532973154</v>
      </c>
      <c r="AR51">
        <f t="shared" si="45"/>
        <v>-119.08939160051554</v>
      </c>
      <c r="AS51">
        <f t="shared" si="46"/>
        <v>0.83951052860768627</v>
      </c>
      <c r="AT51">
        <f t="shared" si="47"/>
        <v>7.7320939992754856E-2</v>
      </c>
      <c r="AU51">
        <f t="shared" si="48"/>
        <v>-118.17256013191512</v>
      </c>
      <c r="AW51">
        <v>48</v>
      </c>
      <c r="AX51">
        <f>IF(Z51&gt;0, (R51*SUMPRODUCT(K51:$K$98, X51:$X$98)-K51*$AZ$3)/Z51, 0)</f>
        <v>803.43712801043637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1000000</v>
      </c>
      <c r="S52">
        <f t="shared" si="32"/>
        <v>-1460.8021701086016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37.464061548091422</v>
      </c>
      <c r="AC52">
        <f t="shared" si="33"/>
        <v>-47.349142694926002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-13750.328236458754</v>
      </c>
      <c r="AI52">
        <f t="shared" si="38"/>
        <v>-13751.948892002119</v>
      </c>
      <c r="AJ52">
        <f t="shared" si="39"/>
        <v>84.813204243017424</v>
      </c>
      <c r="AK52">
        <f t="shared" si="61"/>
        <v>2.6224843083664</v>
      </c>
      <c r="AL52">
        <f t="shared" si="40"/>
        <v>-13664.513203450737</v>
      </c>
      <c r="AN52">
        <f t="shared" si="41"/>
        <v>0</v>
      </c>
      <c r="AO52">
        <f t="shared" si="42"/>
        <v>0</v>
      </c>
      <c r="AP52">
        <f t="shared" si="43"/>
        <v>-1.0238244762944196E-2</v>
      </c>
      <c r="AQ52">
        <f t="shared" si="44"/>
        <v>-86.86560610120425</v>
      </c>
      <c r="AR52">
        <f t="shared" si="45"/>
        <v>-86.875844345967195</v>
      </c>
      <c r="AS52">
        <f t="shared" si="46"/>
        <v>0.5357945108845138</v>
      </c>
      <c r="AT52">
        <f t="shared" si="47"/>
        <v>1.6567145526979295E-2</v>
      </c>
      <c r="AU52">
        <f t="shared" si="48"/>
        <v>-86.323482689555718</v>
      </c>
      <c r="AW52">
        <v>49</v>
      </c>
      <c r="AX52">
        <f>IF(Z52&gt;0, (R52*SUMPRODUCT(K52:$K$98, X52:$X$98)-K52*$AZ$3)/Z52, 0)</f>
        <v>-1460.8021701086016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1000000</v>
      </c>
      <c r="S53">
        <f t="shared" si="32"/>
        <v>-4853.941448411917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-47.349142694926002</v>
      </c>
      <c r="AC53">
        <f t="shared" si="33"/>
        <v>-103.62573889727844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-10740.197537290011</v>
      </c>
      <c r="AI53">
        <f t="shared" si="38"/>
        <v>-10741.264976401078</v>
      </c>
      <c r="AJ53">
        <f t="shared" si="39"/>
        <v>56.276596202352437</v>
      </c>
      <c r="AK53">
        <f t="shared" si="61"/>
        <v>-3.3144399886448204</v>
      </c>
      <c r="AL53">
        <f t="shared" si="40"/>
        <v>-10688.302820187369</v>
      </c>
      <c r="AN53">
        <f t="shared" si="41"/>
        <v>0</v>
      </c>
      <c r="AO53">
        <f t="shared" si="42"/>
        <v>0</v>
      </c>
      <c r="AP53">
        <f t="shared" si="43"/>
        <v>-6.0208786970410641E-3</v>
      </c>
      <c r="AQ53">
        <f t="shared" si="44"/>
        <v>-60.579967404085011</v>
      </c>
      <c r="AR53">
        <f t="shared" si="45"/>
        <v>-60.585988282782054</v>
      </c>
      <c r="AS53">
        <f t="shared" si="46"/>
        <v>0.31742752884334657</v>
      </c>
      <c r="AT53">
        <f t="shared" si="47"/>
        <v>-1.8695062709764884E-2</v>
      </c>
      <c r="AU53">
        <f t="shared" si="48"/>
        <v>-60.287255816648468</v>
      </c>
      <c r="AW53">
        <v>50</v>
      </c>
      <c r="AX53">
        <f>IF(Z53&gt;0, (R53*SUMPRODUCT(K53:$K$98, X53:$X$98)-K53*$AZ$3)/Z53, 0)</f>
        <v>-4853.941448411917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1000000</v>
      </c>
      <c r="S54">
        <f t="shared" si="32"/>
        <v>-10354.902736816504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-103.62573889727844</v>
      </c>
      <c r="AC54">
        <f t="shared" si="33"/>
        <v>-136.89409032024571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-7915.0745863870525</v>
      </c>
      <c r="AI54">
        <f t="shared" si="38"/>
        <v>-7915.7355973776894</v>
      </c>
      <c r="AJ54">
        <f t="shared" si="39"/>
        <v>33.268351422967271</v>
      </c>
      <c r="AK54">
        <f t="shared" si="61"/>
        <v>-7.2538017228094915</v>
      </c>
      <c r="AL54">
        <f t="shared" si="40"/>
        <v>-7889.7210476775317</v>
      </c>
      <c r="AN54">
        <f t="shared" si="41"/>
        <v>0</v>
      </c>
      <c r="AO54">
        <f t="shared" si="42"/>
        <v>0</v>
      </c>
      <c r="AP54">
        <f t="shared" si="43"/>
        <v>-3.3289511641641316E-3</v>
      </c>
      <c r="AQ54">
        <f t="shared" si="44"/>
        <v>-39.861510825121897</v>
      </c>
      <c r="AR54">
        <f t="shared" si="45"/>
        <v>-39.864839776286061</v>
      </c>
      <c r="AS54">
        <f t="shared" si="46"/>
        <v>0.16754444142084812</v>
      </c>
      <c r="AT54">
        <f t="shared" si="47"/>
        <v>-3.6531240829284953E-2</v>
      </c>
      <c r="AU54">
        <f t="shared" si="48"/>
        <v>-39.733826575694493</v>
      </c>
      <c r="AW54">
        <v>51</v>
      </c>
      <c r="AX54">
        <f>IF(Z54&gt;0, (R54*SUMPRODUCT(K54:$K$98, X54:$X$98)-K54*$AZ$3)/Z54, 0)</f>
        <v>-10354.902736816504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1000000</v>
      </c>
      <c r="S55">
        <f t="shared" si="32"/>
        <v>-19937.503380659644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-136.89409032024571</v>
      </c>
      <c r="AC55">
        <f t="shared" si="33"/>
        <v>-152.37022973365535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-5445.6249426452632</v>
      </c>
      <c r="AI55">
        <f t="shared" si="38"/>
        <v>-5446.0070622788617</v>
      </c>
      <c r="AJ55">
        <f t="shared" si="39"/>
        <v>15.476139413409641</v>
      </c>
      <c r="AK55">
        <f t="shared" si="61"/>
        <v>-9.5825863224172014</v>
      </c>
      <c r="AL55">
        <f t="shared" si="40"/>
        <v>-5440.1135091878696</v>
      </c>
      <c r="AN55">
        <f t="shared" si="41"/>
        <v>0</v>
      </c>
      <c r="AO55">
        <f t="shared" si="42"/>
        <v>0</v>
      </c>
      <c r="AP55">
        <f t="shared" si="43"/>
        <v>-1.7182251575014983E-3</v>
      </c>
      <c r="AQ55">
        <f t="shared" si="44"/>
        <v>-24.486597787871641</v>
      </c>
      <c r="AR55">
        <f t="shared" si="45"/>
        <v>-24.488316013029142</v>
      </c>
      <c r="AS55">
        <f t="shared" si="46"/>
        <v>6.9589442004631921E-2</v>
      </c>
      <c r="AT55">
        <f t="shared" si="47"/>
        <v>-4.3088706900664575E-2</v>
      </c>
      <c r="AU55">
        <f t="shared" si="48"/>
        <v>-24.461815277925176</v>
      </c>
      <c r="AW55">
        <v>52</v>
      </c>
      <c r="AX55">
        <f>IF(Z55&gt;0, (R55*SUMPRODUCT(K55:$K$98, X55:$X$98)-K55*$AZ$3)/Z55, 0)</f>
        <v>-19937.503380659644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1000000</v>
      </c>
      <c r="S56">
        <f t="shared" si="32"/>
        <v>-35556.885087764364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-152.37022973365535</v>
      </c>
      <c r="AC56">
        <f t="shared" si="33"/>
        <v>-155.08417447535538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-3204.3894310697519</v>
      </c>
      <c r="AI56">
        <f t="shared" si="38"/>
        <v>-3204.6075100354606</v>
      </c>
      <c r="AJ56">
        <f t="shared" si="39"/>
        <v>2.7139447417000326</v>
      </c>
      <c r="AK56">
        <f t="shared" si="61"/>
        <v>-10.665916081355876</v>
      </c>
      <c r="AL56">
        <f t="shared" si="40"/>
        <v>-3212.5594813751168</v>
      </c>
      <c r="AN56">
        <f t="shared" si="41"/>
        <v>0</v>
      </c>
      <c r="AO56">
        <f t="shared" si="42"/>
        <v>0</v>
      </c>
      <c r="AP56">
        <f t="shared" si="43"/>
        <v>-8.7554097744746559E-4</v>
      </c>
      <c r="AQ56">
        <f t="shared" si="44"/>
        <v>-12.864946628309317</v>
      </c>
      <c r="AR56">
        <f t="shared" si="45"/>
        <v>-12.865822169286764</v>
      </c>
      <c r="AS56">
        <f t="shared" si="46"/>
        <v>1.0895914808486841E-2</v>
      </c>
      <c r="AT56">
        <f t="shared" si="47"/>
        <v>-4.2821399858025723E-2</v>
      </c>
      <c r="AU56">
        <f t="shared" si="48"/>
        <v>-12.897747654336303</v>
      </c>
      <c r="AW56">
        <v>53</v>
      </c>
      <c r="AX56">
        <f>IF(Z56&gt;0, (R56*SUMPRODUCT(K56:$K$98, X56:$X$98)-K56*$AZ$3)/Z56, 0)</f>
        <v>-35556.885087764364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1000000</v>
      </c>
      <c r="S57">
        <f t="shared" si="32"/>
        <v>-60506.248842266636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-155.08417447535538</v>
      </c>
      <c r="AC57">
        <f t="shared" si="33"/>
        <v>-148.50925231243997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-1863.5186470917392</v>
      </c>
      <c r="AI57">
        <f t="shared" si="38"/>
        <v>-1863.6413693354364</v>
      </c>
      <c r="AJ57">
        <f t="shared" si="39"/>
        <v>-6.5749221629154135</v>
      </c>
      <c r="AK57">
        <f t="shared" si="61"/>
        <v>-10.855892213274878</v>
      </c>
      <c r="AL57">
        <f t="shared" si="40"/>
        <v>-1881.0721837116268</v>
      </c>
      <c r="AN57">
        <f t="shared" si="41"/>
        <v>0</v>
      </c>
      <c r="AO57">
        <f t="shared" si="42"/>
        <v>0</v>
      </c>
      <c r="AP57">
        <f t="shared" si="43"/>
        <v>-4.3991418123277446E-4</v>
      </c>
      <c r="AQ57">
        <f t="shared" si="44"/>
        <v>-6.6800300837907756</v>
      </c>
      <c r="AR57">
        <f t="shared" si="45"/>
        <v>-6.6804699979720077</v>
      </c>
      <c r="AS57">
        <f t="shared" si="46"/>
        <v>-2.3568681706191429E-2</v>
      </c>
      <c r="AT57">
        <f t="shared" si="47"/>
        <v>-3.8914387405910529E-2</v>
      </c>
      <c r="AU57">
        <f t="shared" si="48"/>
        <v>-6.7429530670841107</v>
      </c>
      <c r="AW57">
        <v>54</v>
      </c>
      <c r="AX57">
        <f>IF(Z57&gt;0, (R57*SUMPRODUCT(K57:$K$98, X57:$X$98)-K57*$AZ$3)/Z57, 0)</f>
        <v>-60506.248842266636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1000000</v>
      </c>
      <c r="S58">
        <f t="shared" si="32"/>
        <v>-101371.52225407965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-148.50925231243997</v>
      </c>
      <c r="AC58">
        <f t="shared" si="33"/>
        <v>-137.83225668978017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-1070.226094336929</v>
      </c>
      <c r="AI58">
        <f t="shared" si="38"/>
        <v>-1070.2940780534723</v>
      </c>
      <c r="AJ58">
        <f t="shared" si="39"/>
        <v>-10.676995622659803</v>
      </c>
      <c r="AK58">
        <f t="shared" si="61"/>
        <v>-10.395647661870798</v>
      </c>
      <c r="AL58">
        <f t="shared" si="40"/>
        <v>-1091.3667213380029</v>
      </c>
      <c r="AN58">
        <f t="shared" si="41"/>
        <v>0</v>
      </c>
      <c r="AO58">
        <f t="shared" si="42"/>
        <v>0</v>
      </c>
      <c r="AP58">
        <f t="shared" si="43"/>
        <v>-2.175863043253265E-4</v>
      </c>
      <c r="AQ58">
        <f t="shared" si="44"/>
        <v>-3.4253281888585887</v>
      </c>
      <c r="AR58">
        <f t="shared" si="45"/>
        <v>-3.4255457751629139</v>
      </c>
      <c r="AS58">
        <f t="shared" si="46"/>
        <v>-3.4172418587191264E-2</v>
      </c>
      <c r="AT58">
        <f t="shared" si="47"/>
        <v>-3.3271946148640291E-2</v>
      </c>
      <c r="AU58">
        <f t="shared" si="48"/>
        <v>-3.4929901398987457</v>
      </c>
      <c r="AW58">
        <v>55</v>
      </c>
      <c r="AX58">
        <f>IF(Z58&gt;0, (R58*SUMPRODUCT(K58:$K$98, X58:$X$98)-K58*$AZ$3)/Z58, 0)</f>
        <v>-101371.52225407965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1000000</v>
      </c>
      <c r="S59">
        <f t="shared" si="32"/>
        <v>-169943.6352355298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-137.83225668978017</v>
      </c>
      <c r="AC59">
        <f t="shared" si="33"/>
        <v>-125.76024049787928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-606.06611067311167</v>
      </c>
      <c r="AI59">
        <f t="shared" si="38"/>
        <v>-606.1031112469559</v>
      </c>
      <c r="AJ59">
        <f t="shared" si="39"/>
        <v>-12.072016191900886</v>
      </c>
      <c r="AK59">
        <f t="shared" si="61"/>
        <v>-9.6482579682846126</v>
      </c>
      <c r="AL59">
        <f t="shared" si="40"/>
        <v>-627.82338540714136</v>
      </c>
      <c r="AN59">
        <f t="shared" si="41"/>
        <v>0</v>
      </c>
      <c r="AO59">
        <f t="shared" si="42"/>
        <v>0</v>
      </c>
      <c r="AP59">
        <f t="shared" si="43"/>
        <v>-1.0573459102250106E-4</v>
      </c>
      <c r="AQ59">
        <f t="shared" si="44"/>
        <v>-1.7319232024441436</v>
      </c>
      <c r="AR59">
        <f t="shared" si="45"/>
        <v>-1.732028937035166</v>
      </c>
      <c r="AS59">
        <f t="shared" si="46"/>
        <v>-3.4497564828057825E-2</v>
      </c>
      <c r="AT59">
        <f t="shared" si="47"/>
        <v>-2.7571318613872232E-2</v>
      </c>
      <c r="AU59">
        <f t="shared" si="48"/>
        <v>-1.7940978204770959</v>
      </c>
      <c r="AW59">
        <v>56</v>
      </c>
      <c r="AX59">
        <f>IF(Z59&gt;0, (R59*SUMPRODUCT(K59:$K$98, X59:$X$98)-K59*$AZ$3)/Z59, 0)</f>
        <v>-169943.6352355298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1000000</v>
      </c>
      <c r="S60">
        <f t="shared" si="32"/>
        <v>-287283.03007350781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-125.76024049787928</v>
      </c>
      <c r="AC60">
        <f t="shared" si="33"/>
        <v>-113.6552490746453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-336.99019004234083</v>
      </c>
      <c r="AI60">
        <f t="shared" si="38"/>
        <v>-337.00997110094454</v>
      </c>
      <c r="AJ60">
        <f t="shared" si="39"/>
        <v>-12.104991423233983</v>
      </c>
      <c r="AK60">
        <f t="shared" si="61"/>
        <v>-8.8032168348515505</v>
      </c>
      <c r="AL60">
        <f t="shared" si="40"/>
        <v>-357.91817935903003</v>
      </c>
      <c r="AN60">
        <f t="shared" si="41"/>
        <v>0</v>
      </c>
      <c r="AO60">
        <f t="shared" si="42"/>
        <v>0</v>
      </c>
      <c r="AP60">
        <f t="shared" si="43"/>
        <v>-5.0470794005642481E-5</v>
      </c>
      <c r="AQ60">
        <f t="shared" si="44"/>
        <v>-0.85982063974922263</v>
      </c>
      <c r="AR60">
        <f t="shared" si="45"/>
        <v>-0.85987111054322829</v>
      </c>
      <c r="AS60">
        <f t="shared" si="46"/>
        <v>-3.088553250875397E-2</v>
      </c>
      <c r="AT60">
        <f t="shared" si="47"/>
        <v>-2.2461150960632306E-2</v>
      </c>
      <c r="AU60">
        <f t="shared" si="48"/>
        <v>-0.91321779401261449</v>
      </c>
      <c r="AW60">
        <v>57</v>
      </c>
      <c r="AX60">
        <f>IF(Z60&gt;0, (R60*SUMPRODUCT(K60:$K$98, X60:$X$98)-K60*$AZ$3)/Z60, 0)</f>
        <v>-287283.03007350781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1000000</v>
      </c>
      <c r="S61">
        <f t="shared" si="32"/>
        <v>-492612.36047912156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-113.6552490746453</v>
      </c>
      <c r="AC61">
        <f t="shared" si="33"/>
        <v>-102.16068165575339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-184.27941778100143</v>
      </c>
      <c r="AI61">
        <f t="shared" si="38"/>
        <v>-184.28978705813003</v>
      </c>
      <c r="AJ61">
        <f t="shared" si="39"/>
        <v>-11.494567418891904</v>
      </c>
      <c r="AK61">
        <f t="shared" si="61"/>
        <v>-7.9558674352251719</v>
      </c>
      <c r="AL61">
        <f t="shared" si="40"/>
        <v>-203.74022191224711</v>
      </c>
      <c r="AN61">
        <f t="shared" si="41"/>
        <v>0</v>
      </c>
      <c r="AO61">
        <f t="shared" si="42"/>
        <v>0</v>
      </c>
      <c r="AP61">
        <f t="shared" si="43"/>
        <v>-2.3622239390654091E-5</v>
      </c>
      <c r="AQ61">
        <f t="shared" si="44"/>
        <v>-0.41980674907238336</v>
      </c>
      <c r="AR61">
        <f t="shared" si="45"/>
        <v>-0.41983037131177398</v>
      </c>
      <c r="AS61">
        <f t="shared" si="46"/>
        <v>-2.6185762024997231E-2</v>
      </c>
      <c r="AT61">
        <f t="shared" si="47"/>
        <v>-1.8124253290196006E-2</v>
      </c>
      <c r="AU61">
        <f t="shared" si="48"/>
        <v>-0.46414038662696722</v>
      </c>
      <c r="AW61">
        <v>58</v>
      </c>
      <c r="AX61">
        <f>IF(Z61&gt;0, (R61*SUMPRODUCT(K61:$K$98, X61:$X$98)-K61*$AZ$3)/Z61, 0)</f>
        <v>-492612.36047912156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1000000</v>
      </c>
      <c r="S62">
        <f t="shared" si="32"/>
        <v>-860031.66597800248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-102.16068165575339</v>
      </c>
      <c r="AC62">
        <f t="shared" si="33"/>
        <v>-91.549784781039037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-98.862368589237192</v>
      </c>
      <c r="AI62">
        <f t="shared" si="38"/>
        <v>-98.867691055165054</v>
      </c>
      <c r="AJ62">
        <f t="shared" si="39"/>
        <v>-10.610896874714356</v>
      </c>
      <c r="AK62">
        <f t="shared" si="61"/>
        <v>-7.1512477159027386</v>
      </c>
      <c r="AL62">
        <f t="shared" si="40"/>
        <v>-116.62983564578215</v>
      </c>
      <c r="AN62">
        <f t="shared" si="41"/>
        <v>0</v>
      </c>
      <c r="AO62">
        <f t="shared" si="42"/>
        <v>0</v>
      </c>
      <c r="AP62">
        <f t="shared" si="43"/>
        <v>-1.0825985775193716E-5</v>
      </c>
      <c r="AQ62">
        <f t="shared" si="44"/>
        <v>-0.20108773086661766</v>
      </c>
      <c r="AR62">
        <f t="shared" si="45"/>
        <v>-0.20109855685239283</v>
      </c>
      <c r="AS62">
        <f t="shared" si="46"/>
        <v>-2.1582743822994806E-2</v>
      </c>
      <c r="AT62">
        <f t="shared" si="47"/>
        <v>-1.4545758882541251E-2</v>
      </c>
      <c r="AU62">
        <f t="shared" si="48"/>
        <v>-0.23722705955792892</v>
      </c>
      <c r="AW62">
        <v>59</v>
      </c>
      <c r="AX62">
        <f>IF(Z62&gt;0, (R62*SUMPRODUCT(K62:$K$98, X62:$X$98)-K62*$AZ$3)/Z62, 0)</f>
        <v>-860031.66597800248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1000000</v>
      </c>
      <c r="S63">
        <f t="shared" si="32"/>
        <v>-1532609.9232414328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-91.549784781039037</v>
      </c>
      <c r="AC63">
        <f t="shared" si="33"/>
        <v>-81.902029990667472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-51.945245770493706</v>
      </c>
      <c r="AI63">
        <f t="shared" si="38"/>
        <v>-51.947917749473767</v>
      </c>
      <c r="AJ63">
        <f t="shared" si="39"/>
        <v>-9.6477547903715646</v>
      </c>
      <c r="AK63">
        <f t="shared" si="61"/>
        <v>-6.4084849346727335</v>
      </c>
      <c r="AL63">
        <f t="shared" si="40"/>
        <v>-68.004157474518067</v>
      </c>
      <c r="AN63">
        <f t="shared" si="41"/>
        <v>0</v>
      </c>
      <c r="AO63">
        <f t="shared" si="42"/>
        <v>0</v>
      </c>
      <c r="AP63">
        <f t="shared" si="43"/>
        <v>-4.8525450591688287E-6</v>
      </c>
      <c r="AQ63">
        <f t="shared" si="44"/>
        <v>-9.4337061628083765E-2</v>
      </c>
      <c r="AR63">
        <f t="shared" si="45"/>
        <v>-9.4341914173142929E-2</v>
      </c>
      <c r="AS63">
        <f t="shared" si="46"/>
        <v>-1.7521157609940642E-2</v>
      </c>
      <c r="AT63">
        <f t="shared" si="47"/>
        <v>-1.1638363227617512E-2</v>
      </c>
      <c r="AU63">
        <f t="shared" si="48"/>
        <v>-0.12350143501070109</v>
      </c>
      <c r="AW63">
        <v>60</v>
      </c>
      <c r="AX63">
        <f>IF(Z63&gt;0, (R63*SUMPRODUCT(K63:$K$98, X63:$X$98)-K63*$AZ$3)/Z63, 0)</f>
        <v>-1532609.9232414328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1000000</v>
      </c>
      <c r="S64">
        <f t="shared" si="32"/>
        <v>-2795993.9353363286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-81.902029990667472</v>
      </c>
      <c r="AC64">
        <f t="shared" si="33"/>
        <v>-73.202757658332914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-26.723883218963717</v>
      </c>
      <c r="AI64">
        <f t="shared" si="38"/>
        <v>-26.725192283993028</v>
      </c>
      <c r="AJ64">
        <f t="shared" si="39"/>
        <v>-8.6992723323345587</v>
      </c>
      <c r="AK64">
        <f t="shared" si="61"/>
        <v>-5.7331420993467237</v>
      </c>
      <c r="AL64">
        <f t="shared" si="40"/>
        <v>-41.157606715674305</v>
      </c>
      <c r="AN64">
        <f t="shared" si="41"/>
        <v>0</v>
      </c>
      <c r="AO64">
        <f t="shared" si="42"/>
        <v>0</v>
      </c>
      <c r="AP64">
        <f t="shared" si="43"/>
        <v>-2.1226565882979812E-6</v>
      </c>
      <c r="AQ64">
        <f t="shared" si="44"/>
        <v>-4.3332932672917886E-2</v>
      </c>
      <c r="AR64">
        <f t="shared" si="45"/>
        <v>-4.3335055329506184E-2</v>
      </c>
      <c r="AS64">
        <f t="shared" si="46"/>
        <v>-1.4105920879527348E-2</v>
      </c>
      <c r="AT64">
        <f t="shared" si="47"/>
        <v>-9.2963233883229159E-3</v>
      </c>
      <c r="AU64">
        <f t="shared" si="48"/>
        <v>-6.6737299597356442E-2</v>
      </c>
      <c r="AW64">
        <v>61</v>
      </c>
      <c r="AX64">
        <f>IF(Z64&gt;0, (R64*SUMPRODUCT(K64:$K$98, X64:$X$98)-K64*$AZ$3)/Z64, 0)</f>
        <v>-2795993.9353363286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1000000</v>
      </c>
      <c r="S65">
        <f t="shared" si="32"/>
        <v>-5231088.3206499843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-73.202757658332914</v>
      </c>
      <c r="AC65">
        <f t="shared" si="33"/>
        <v>-65.394653632110604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-13.418331105159357</v>
      </c>
      <c r="AI65">
        <f t="shared" si="38"/>
        <v>-13.418956162983118</v>
      </c>
      <c r="AJ65">
        <f t="shared" si="39"/>
        <v>-7.8081040262223098</v>
      </c>
      <c r="AK65">
        <f t="shared" si="61"/>
        <v>-5.1241930360833043</v>
      </c>
      <c r="AL65">
        <f t="shared" si="40"/>
        <v>-26.351253225288733</v>
      </c>
      <c r="AN65">
        <f t="shared" si="41"/>
        <v>0</v>
      </c>
      <c r="AO65">
        <f t="shared" si="42"/>
        <v>0</v>
      </c>
      <c r="AP65">
        <f t="shared" si="43"/>
        <v>-9.0494188461416676E-7</v>
      </c>
      <c r="AQ65">
        <f t="shared" si="44"/>
        <v>-1.9426698422270253E-2</v>
      </c>
      <c r="AR65">
        <f t="shared" si="45"/>
        <v>-1.9427603364154868E-2</v>
      </c>
      <c r="AS65">
        <f t="shared" si="46"/>
        <v>-1.1304362739179369E-2</v>
      </c>
      <c r="AT65">
        <f t="shared" si="47"/>
        <v>-7.4186686846035715E-3</v>
      </c>
      <c r="AU65">
        <f t="shared" si="48"/>
        <v>-3.8150634787937808E-2</v>
      </c>
      <c r="AW65">
        <v>62</v>
      </c>
      <c r="AX65">
        <f>IF(Z65&gt;0, (R65*SUMPRODUCT(K65:$K$98, X65:$X$98)-K65*$AZ$3)/Z65, 0)</f>
        <v>-5231088.3206499843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1000000</v>
      </c>
      <c r="S66">
        <f t="shared" si="32"/>
        <v>-10061998.784930347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-65.394653632110604</v>
      </c>
      <c r="AC66">
        <f t="shared" si="33"/>
        <v>-58.403868760090702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-6.5717446110343118</v>
      </c>
      <c r="AI66">
        <f t="shared" si="38"/>
        <v>-6.5720348310492831</v>
      </c>
      <c r="AJ66">
        <f t="shared" si="39"/>
        <v>-6.9907848720199013</v>
      </c>
      <c r="AK66">
        <f t="shared" si="61"/>
        <v>-4.5776257542477428</v>
      </c>
      <c r="AL66">
        <f t="shared" si="40"/>
        <v>-18.140445457316929</v>
      </c>
      <c r="AN66">
        <f t="shared" si="41"/>
        <v>0</v>
      </c>
      <c r="AO66">
        <f t="shared" si="42"/>
        <v>0</v>
      </c>
      <c r="AP66">
        <f t="shared" si="43"/>
        <v>-3.7515421619145127E-7</v>
      </c>
      <c r="AQ66">
        <f t="shared" si="44"/>
        <v>-8.4949954220285648E-3</v>
      </c>
      <c r="AR66">
        <f t="shared" si="45"/>
        <v>-8.4953705762447571E-3</v>
      </c>
      <c r="AS66">
        <f t="shared" si="46"/>
        <v>-9.0366697124051633E-3</v>
      </c>
      <c r="AT66">
        <f t="shared" si="47"/>
        <v>-5.917288654340192E-3</v>
      </c>
      <c r="AU66">
        <f t="shared" si="48"/>
        <v>-2.3449328942990115E-2</v>
      </c>
      <c r="AW66">
        <v>63</v>
      </c>
      <c r="AX66">
        <f>IF(Z66&gt;0, (R66*SUMPRODUCT(K66:$K$98, X66:$X$98)-K66*$AZ$3)/Z66, 0)</f>
        <v>-10061998.784930347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-19950903.261739615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-58.403868760090702</v>
      </c>
      <c r="AC67">
        <f t="shared" ref="AC67:AC89" si="64">S67*Z67</f>
        <v>-52.153246281903662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-3.1322768436038539</v>
      </c>
      <c r="AI67">
        <f t="shared" ref="AI67:AI89" si="69">SUM(AE67:AH67)</f>
        <v>-3.1324075475764954</v>
      </c>
      <c r="AJ67">
        <f t="shared" ref="AJ67:AJ89" si="70">AB67-AC67</f>
        <v>-6.2506224781870401</v>
      </c>
      <c r="AK67">
        <f t="shared" si="61"/>
        <v>-4.0882708132063499</v>
      </c>
      <c r="AL67">
        <f t="shared" ref="AL67:AL89" si="71">SUM(AI67:AK67)</f>
        <v>-13.471300838969885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-1.5085275173000222E-7</v>
      </c>
      <c r="AQ67">
        <f t="shared" ref="AQ67:AQ89" si="75">AH67*$K67</f>
        <v>-3.6151355730702529E-3</v>
      </c>
      <c r="AR67">
        <f t="shared" ref="AR67:AR89" si="76">AI67*$K67</f>
        <v>-3.6152864258219833E-3</v>
      </c>
      <c r="AS67">
        <f t="shared" ref="AS67:AS89" si="77">AJ67*$K67</f>
        <v>-7.2141923600621506E-3</v>
      </c>
      <c r="AT67">
        <f t="shared" ref="AT67:AT89" si="78">AK67*$K67</f>
        <v>-4.7185015843498488E-3</v>
      </c>
      <c r="AU67">
        <f t="shared" ref="AU67:AU89" si="79">AL67*$K67</f>
        <v>-1.5547980370233982E-2</v>
      </c>
      <c r="AW67">
        <v>64</v>
      </c>
      <c r="AX67">
        <f>IF(Z67&gt;0, (R67*SUMPRODUCT(K67:$K$98, X67:$X$98)-K67*$AZ$3)/Z67, 0)</f>
        <v>-19950903.261739615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1000000</v>
      </c>
      <c r="S68">
        <f t="shared" si="63"/>
        <v>-40844114.954388864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-52.153246281903662</v>
      </c>
      <c r="AC68">
        <f t="shared" si="64"/>
        <v>-46.568363673182915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-1.4477899802068406</v>
      </c>
      <c r="AI68">
        <f t="shared" si="69"/>
        <v>-1.4478469876407454</v>
      </c>
      <c r="AJ68">
        <f t="shared" si="70"/>
        <v>-5.584882608720747</v>
      </c>
      <c r="AK68">
        <f t="shared" si="61"/>
        <v>-3.6507272397332566</v>
      </c>
      <c r="AL68">
        <f t="shared" si="71"/>
        <v>-10.683456836094749</v>
      </c>
      <c r="AN68">
        <f t="shared" si="72"/>
        <v>0</v>
      </c>
      <c r="AO68">
        <f t="shared" si="73"/>
        <v>0</v>
      </c>
      <c r="AP68">
        <f t="shared" si="74"/>
        <v>-5.8745948271749172E-8</v>
      </c>
      <c r="AQ68">
        <f t="shared" si="75"/>
        <v>-1.4919421812204128E-3</v>
      </c>
      <c r="AR68">
        <f t="shared" si="76"/>
        <v>-1.4920009271686845E-3</v>
      </c>
      <c r="AS68">
        <f t="shared" si="77"/>
        <v>-5.7552007231907844E-3</v>
      </c>
      <c r="AT68">
        <f t="shared" si="78"/>
        <v>-3.7620608206656221E-3</v>
      </c>
      <c r="AU68">
        <f t="shared" si="79"/>
        <v>-1.1009262471025091E-2</v>
      </c>
      <c r="AW68">
        <v>65</v>
      </c>
      <c r="AX68">
        <f>IF(Z68&gt;0, (R68*SUMPRODUCT(K68:$K$98, X68:$X$98)-K68*$AZ$3)/Z68, 0)</f>
        <v>-40844114.954388864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1000000</v>
      </c>
      <c r="S69">
        <f t="shared" si="63"/>
        <v>-86560622.772006616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-46.568363673182915</v>
      </c>
      <c r="AC69">
        <f t="shared" si="64"/>
        <v>-41.58012548653037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-0.64838875401284446</v>
      </c>
      <c r="AI69">
        <f t="shared" si="69"/>
        <v>-0.64841277193470948</v>
      </c>
      <c r="AJ69">
        <f t="shared" si="70"/>
        <v>-4.9882381866525449</v>
      </c>
      <c r="AK69">
        <f t="shared" si="61"/>
        <v>-3.2597854571228044</v>
      </c>
      <c r="AL69">
        <f t="shared" si="71"/>
        <v>-8.8964364157100597</v>
      </c>
      <c r="AN69">
        <f t="shared" si="72"/>
        <v>0</v>
      </c>
      <c r="AO69">
        <f t="shared" si="73"/>
        <v>0</v>
      </c>
      <c r="AP69">
        <f t="shared" si="74"/>
        <v>-2.2098552686696302E-8</v>
      </c>
      <c r="AQ69">
        <f t="shared" si="75"/>
        <v>-5.9657338892735385E-4</v>
      </c>
      <c r="AR69">
        <f t="shared" si="76"/>
        <v>-5.965954874800405E-4</v>
      </c>
      <c r="AS69">
        <f t="shared" si="77"/>
        <v>-4.5896079186610872E-3</v>
      </c>
      <c r="AT69">
        <f t="shared" si="78"/>
        <v>-2.9992828303948816E-3</v>
      </c>
      <c r="AU69">
        <f t="shared" si="79"/>
        <v>-8.18548623653601E-3</v>
      </c>
      <c r="AW69">
        <v>66</v>
      </c>
      <c r="AX69">
        <f>IF(Z69&gt;0, (R69*SUMPRODUCT(K69:$K$98, X69:$X$98)-K69*$AZ$3)/Z69, 0)</f>
        <v>-86560622.772006616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1000000</v>
      </c>
      <c r="S70">
        <f t="shared" si="63"/>
        <v>-190190803.01430348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-41.58012548653037</v>
      </c>
      <c r="AC70">
        <f t="shared" si="64"/>
        <v>-37.125605873460593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-0.28035295417614386</v>
      </c>
      <c r="AI70">
        <f t="shared" si="69"/>
        <v>-0.28036271427108145</v>
      </c>
      <c r="AJ70">
        <f t="shared" si="70"/>
        <v>-4.4545196130697775</v>
      </c>
      <c r="AK70">
        <f t="shared" si="61"/>
        <v>-2.9106087840571262</v>
      </c>
      <c r="AL70">
        <f t="shared" si="71"/>
        <v>-7.6454911113979858</v>
      </c>
      <c r="AN70">
        <f t="shared" si="72"/>
        <v>0</v>
      </c>
      <c r="AO70">
        <f t="shared" si="73"/>
        <v>0</v>
      </c>
      <c r="AP70">
        <f t="shared" si="74"/>
        <v>-8.0179699253470289E-9</v>
      </c>
      <c r="AQ70">
        <f t="shared" si="75"/>
        <v>-2.3031144363286904E-4</v>
      </c>
      <c r="AR70">
        <f t="shared" si="76"/>
        <v>-2.3031946160279439E-4</v>
      </c>
      <c r="AS70">
        <f t="shared" si="77"/>
        <v>-3.6594115649391259E-3</v>
      </c>
      <c r="AT70">
        <f t="shared" si="78"/>
        <v>-2.3910806036505404E-3</v>
      </c>
      <c r="AU70">
        <f t="shared" si="79"/>
        <v>-6.2808116301924614E-3</v>
      </c>
      <c r="AW70">
        <v>67</v>
      </c>
      <c r="AX70">
        <f>IF(Z70&gt;0, (R70*SUMPRODUCT(K70:$K$98, X70:$X$98)-K70*$AZ$3)/Z70, 0)</f>
        <v>-190190803.01430348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1000000</v>
      </c>
      <c r="S71">
        <f t="shared" si="63"/>
        <v>-433567887.87429523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-37.125605873460593</v>
      </c>
      <c r="AC71">
        <f t="shared" si="64"/>
        <v>-33.148053875566085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-0.11679575388742638</v>
      </c>
      <c r="AI71">
        <f t="shared" si="69"/>
        <v>-0.11679957659372021</v>
      </c>
      <c r="AJ71">
        <f t="shared" si="70"/>
        <v>-3.9775519978945084</v>
      </c>
      <c r="AK71">
        <f t="shared" si="61"/>
        <v>-2.5987924111422416</v>
      </c>
      <c r="AL71">
        <f t="shared" si="71"/>
        <v>-6.6931439856304706</v>
      </c>
      <c r="AN71">
        <f t="shared" si="72"/>
        <v>0</v>
      </c>
      <c r="AO71">
        <f t="shared" si="73"/>
        <v>0</v>
      </c>
      <c r="AP71">
        <f t="shared" si="74"/>
        <v>-2.803904965410171E-9</v>
      </c>
      <c r="AQ71">
        <f t="shared" si="75"/>
        <v>-8.5668154729181569E-5</v>
      </c>
      <c r="AR71">
        <f t="shared" si="76"/>
        <v>-8.5670958634146983E-5</v>
      </c>
      <c r="AS71">
        <f t="shared" si="77"/>
        <v>-2.9174822599066703E-3</v>
      </c>
      <c r="AT71">
        <f t="shared" si="78"/>
        <v>-1.9061801733078582E-3</v>
      </c>
      <c r="AU71">
        <f t="shared" si="79"/>
        <v>-4.909333391848676E-3</v>
      </c>
      <c r="AW71">
        <v>68</v>
      </c>
      <c r="AX71">
        <f>IF(Z71&gt;0, (R71*SUMPRODUCT(K71:$K$98, X71:$X$98)-K71*$AZ$3)/Z71, 0)</f>
        <v>-433567887.87429523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1000000</v>
      </c>
      <c r="S72">
        <f t="shared" si="63"/>
        <v>-1027879908.0533836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-33.148053875566085</v>
      </c>
      <c r="AC72">
        <f t="shared" si="64"/>
        <v>-29.596548196097473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-4.6895804367560405E-2</v>
      </c>
      <c r="AI72">
        <f t="shared" si="69"/>
        <v>-4.6897244056572918E-2</v>
      </c>
      <c r="AJ72">
        <f t="shared" si="70"/>
        <v>-3.5515056794686117</v>
      </c>
      <c r="AK72">
        <f t="shared" ref="AK72:AK89" si="92">G72*SUM(AB72:AB72, AE72:AF72)</f>
        <v>-2.3203637712896263</v>
      </c>
      <c r="AL72">
        <f t="shared" si="71"/>
        <v>-5.9187666948148108</v>
      </c>
      <c r="AN72">
        <f t="shared" si="72"/>
        <v>0</v>
      </c>
      <c r="AO72">
        <f t="shared" si="73"/>
        <v>0</v>
      </c>
      <c r="AP72">
        <f t="shared" si="74"/>
        <v>-9.4285091235712253E-10</v>
      </c>
      <c r="AQ72">
        <f t="shared" si="75"/>
        <v>-3.0712015962787353E-5</v>
      </c>
      <c r="AR72">
        <f t="shared" si="76"/>
        <v>-3.0712958813699715E-5</v>
      </c>
      <c r="AS72">
        <f t="shared" si="77"/>
        <v>-2.3258775617722525E-3</v>
      </c>
      <c r="AT72">
        <f t="shared" si="78"/>
        <v>-1.519603942066421E-3</v>
      </c>
      <c r="AU72">
        <f t="shared" si="79"/>
        <v>-3.8761944626523729E-3</v>
      </c>
      <c r="AW72">
        <v>69</v>
      </c>
      <c r="AX72">
        <f>IF(Z72&gt;0, (R72*SUMPRODUCT(K72:$K$98, X72:$X$98)-K72*$AZ$3)/Z72, 0)</f>
        <v>-1027879908.0533836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1000000</v>
      </c>
      <c r="S73">
        <f t="shared" si="63"/>
        <v>-2540136275.0960884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-29.596548196097473</v>
      </c>
      <c r="AC73">
        <f t="shared" si="64"/>
        <v>-26.425515204878312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-1.8102654451869725E-2</v>
      </c>
      <c r="AI73">
        <f t="shared" si="69"/>
        <v>-1.8103174611269517E-2</v>
      </c>
      <c r="AJ73">
        <f t="shared" si="70"/>
        <v>-3.1710329912191604</v>
      </c>
      <c r="AK73">
        <f t="shared" si="92"/>
        <v>-2.0717583737268233</v>
      </c>
      <c r="AL73">
        <f t="shared" si="71"/>
        <v>-5.2608945395572526</v>
      </c>
      <c r="AN73">
        <f t="shared" si="72"/>
        <v>0</v>
      </c>
      <c r="AO73">
        <f t="shared" si="73"/>
        <v>0</v>
      </c>
      <c r="AP73">
        <f t="shared" si="74"/>
        <v>-3.0415346176654107E-10</v>
      </c>
      <c r="AQ73">
        <f t="shared" si="75"/>
        <v>-1.0585187965268305E-5</v>
      </c>
      <c r="AR73">
        <f t="shared" si="76"/>
        <v>-1.0585492118730072E-5</v>
      </c>
      <c r="AS73">
        <f t="shared" si="77"/>
        <v>-1.854202119659582E-3</v>
      </c>
      <c r="AT73">
        <f t="shared" si="78"/>
        <v>-1.2114218863771098E-3</v>
      </c>
      <c r="AU73">
        <f t="shared" si="79"/>
        <v>-3.0762094981554217E-3</v>
      </c>
      <c r="AW73">
        <v>70</v>
      </c>
      <c r="AX73">
        <f>IF(Z73&gt;0, (R73*SUMPRODUCT(K73:$K$98, X73:$X$98)-K73*$AZ$3)/Z73, 0)</f>
        <v>-2540136275.0960884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1000000</v>
      </c>
      <c r="S74">
        <f t="shared" si="63"/>
        <v>-6558266305.1129589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-26.425515204878312</v>
      </c>
      <c r="AC74">
        <f t="shared" si="64"/>
        <v>-23.594218912177777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-6.7015256119508891E-3</v>
      </c>
      <c r="AI74">
        <f t="shared" si="69"/>
        <v>-6.701705493476086E-3</v>
      </c>
      <c r="AJ74">
        <f t="shared" si="70"/>
        <v>-2.8312962927005358</v>
      </c>
      <c r="AK74">
        <f t="shared" si="92"/>
        <v>-1.8497860643414821</v>
      </c>
      <c r="AL74">
        <f t="shared" si="71"/>
        <v>-4.6877840625354938</v>
      </c>
      <c r="AN74">
        <f t="shared" si="72"/>
        <v>0</v>
      </c>
      <c r="AO74">
        <f t="shared" si="73"/>
        <v>0</v>
      </c>
      <c r="AP74">
        <f t="shared" si="74"/>
        <v>-9.3912813446933586E-11</v>
      </c>
      <c r="AQ74">
        <f t="shared" si="75"/>
        <v>-3.4987424301483934E-6</v>
      </c>
      <c r="AR74">
        <f t="shared" si="76"/>
        <v>-3.4988363429618404E-6</v>
      </c>
      <c r="AS74">
        <f t="shared" si="77"/>
        <v>-1.4781673674316479E-3</v>
      </c>
      <c r="AT74">
        <f t="shared" si="78"/>
        <v>-9.6573905178655277E-4</v>
      </c>
      <c r="AU74">
        <f t="shared" si="79"/>
        <v>-2.4474052555611627E-3</v>
      </c>
      <c r="AW74">
        <v>71</v>
      </c>
      <c r="AX74">
        <f>IF(Z74&gt;0, (R74*SUMPRODUCT(K74:$K$98, X74:$X$98)-K74*$AZ$3)/Z74, 0)</f>
        <v>-6558266305.1129589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1000000</v>
      </c>
      <c r="S75">
        <f t="shared" si="63"/>
        <v>-17729541547.328625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-23.594218912177777</v>
      </c>
      <c r="AC75">
        <f t="shared" si="64"/>
        <v>-21.066269841376901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-2.3734525871839367E-3</v>
      </c>
      <c r="AI75">
        <f t="shared" si="69"/>
        <v>-2.3735119972645223E-3</v>
      </c>
      <c r="AJ75">
        <f t="shared" si="70"/>
        <v>-2.5279490708008758</v>
      </c>
      <c r="AK75">
        <f t="shared" si="92"/>
        <v>-1.6515953238524446</v>
      </c>
      <c r="AL75">
        <f t="shared" si="71"/>
        <v>-4.1819179066505852</v>
      </c>
      <c r="AN75">
        <f t="shared" si="72"/>
        <v>0</v>
      </c>
      <c r="AO75">
        <f t="shared" si="73"/>
        <v>0</v>
      </c>
      <c r="AP75">
        <f t="shared" si="74"/>
        <v>-2.7693663374837407E-11</v>
      </c>
      <c r="AQ75">
        <f t="shared" si="75"/>
        <v>-1.1063711130829705E-6</v>
      </c>
      <c r="AR75">
        <f t="shared" si="76"/>
        <v>-1.1063988067463455E-6</v>
      </c>
      <c r="AS75">
        <f t="shared" si="77"/>
        <v>-1.1783887499507389E-3</v>
      </c>
      <c r="AT75">
        <f t="shared" si="78"/>
        <v>-7.6988155005922976E-4</v>
      </c>
      <c r="AU75">
        <f t="shared" si="79"/>
        <v>-1.9493766988167151E-3</v>
      </c>
      <c r="AW75">
        <v>72</v>
      </c>
      <c r="AX75">
        <f>IF(Z75&gt;0, (R75*SUMPRODUCT(K75:$K$98, X75:$X$98)-K75*$AZ$3)/Z75, 0)</f>
        <v>-17729541547.328625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1000000</v>
      </c>
      <c r="S76">
        <f t="shared" si="63"/>
        <v>-50310632294.674324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-21.066269841376901</v>
      </c>
      <c r="AC76">
        <f t="shared" si="64"/>
        <v>-18.809170439227206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-8.0245885122443613E-4</v>
      </c>
      <c r="AI76">
        <f t="shared" si="69"/>
        <v>-8.0247754426165442E-4</v>
      </c>
      <c r="AJ76">
        <f t="shared" si="70"/>
        <v>-2.2570994021496951</v>
      </c>
      <c r="AK76">
        <f t="shared" si="92"/>
        <v>-1.4746388888963833</v>
      </c>
      <c r="AL76">
        <f t="shared" si="71"/>
        <v>-3.73254076859034</v>
      </c>
      <c r="AN76">
        <f t="shared" si="72"/>
        <v>0</v>
      </c>
      <c r="AO76">
        <f t="shared" si="73"/>
        <v>0</v>
      </c>
      <c r="AP76">
        <f t="shared" si="74"/>
        <v>-7.7800451160279925E-12</v>
      </c>
      <c r="AQ76">
        <f t="shared" si="75"/>
        <v>-3.3398350377031567E-7</v>
      </c>
      <c r="AR76">
        <f t="shared" si="76"/>
        <v>-3.3399128381543172E-7</v>
      </c>
      <c r="AS76">
        <f t="shared" si="77"/>
        <v>-9.3940513652207634E-4</v>
      </c>
      <c r="AT76">
        <f t="shared" si="78"/>
        <v>-6.1374494425239106E-4</v>
      </c>
      <c r="AU76">
        <f t="shared" si="79"/>
        <v>-1.5534840720582829E-3</v>
      </c>
      <c r="AW76">
        <v>73</v>
      </c>
      <c r="AX76">
        <f>IF(Z76&gt;0, (R76*SUMPRODUCT(K76:$K$98, X76:$X$98)-K76*$AZ$3)/Z76, 0)</f>
        <v>-50310632294.674324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1000000</v>
      </c>
      <c r="S77">
        <f t="shared" si="63"/>
        <v>-150283110107.13538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-18.809170439227206</v>
      </c>
      <c r="AC77">
        <f t="shared" si="64"/>
        <v>-16.793902462031415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-2.5837370125307904E-4</v>
      </c>
      <c r="AI77">
        <f t="shared" si="69"/>
        <v>-2.5837928867486254E-4</v>
      </c>
      <c r="AJ77">
        <f t="shared" si="70"/>
        <v>-2.0152679771957906</v>
      </c>
      <c r="AK77">
        <f t="shared" si="92"/>
        <v>-1.3166419307459045</v>
      </c>
      <c r="AL77">
        <f t="shared" si="71"/>
        <v>-3.33216828723037</v>
      </c>
      <c r="AN77">
        <f t="shared" si="72"/>
        <v>0</v>
      </c>
      <c r="AO77">
        <f t="shared" si="73"/>
        <v>0</v>
      </c>
      <c r="AP77">
        <f t="shared" si="74"/>
        <v>-2.0763266524079062E-12</v>
      </c>
      <c r="AQ77">
        <f t="shared" si="75"/>
        <v>-9.6013550253051011E-8</v>
      </c>
      <c r="AR77">
        <f t="shared" si="76"/>
        <v>-9.6015626579703417E-8</v>
      </c>
      <c r="AS77">
        <f t="shared" si="77"/>
        <v>-7.4888826635000506E-4</v>
      </c>
      <c r="AT77">
        <f t="shared" si="78"/>
        <v>-4.8927373633557653E-4</v>
      </c>
      <c r="AU77">
        <f t="shared" si="79"/>
        <v>-1.2382580183121611E-3</v>
      </c>
      <c r="AW77">
        <v>74</v>
      </c>
      <c r="AX77">
        <f>IF(Z77&gt;0, (R77*SUMPRODUCT(K77:$K$98, X77:$X$98)-K77*$AZ$3)/Z77, 0)</f>
        <v>-150283110107.13538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1000000</v>
      </c>
      <c r="S78">
        <f t="shared" si="63"/>
        <v>-473901674752.3551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-16.793902462031415</v>
      </c>
      <c r="AC78">
        <f t="shared" si="64"/>
        <v>-14.994555851634882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-7.8990303789384342E-5</v>
      </c>
      <c r="AI78">
        <f t="shared" si="69"/>
        <v>-7.899188582176051E-5</v>
      </c>
      <c r="AJ78">
        <f t="shared" si="70"/>
        <v>-1.7993466103965332</v>
      </c>
      <c r="AK78">
        <f t="shared" si="92"/>
        <v>-1.1755731723421992</v>
      </c>
      <c r="AL78">
        <f t="shared" si="71"/>
        <v>-2.9749987746245541</v>
      </c>
      <c r="AN78">
        <f t="shared" si="72"/>
        <v>0</v>
      </c>
      <c r="AO78">
        <f t="shared" si="73"/>
        <v>0</v>
      </c>
      <c r="AP78">
        <f t="shared" si="74"/>
        <v>-5.2490603558758E-13</v>
      </c>
      <c r="AQ78">
        <f t="shared" si="75"/>
        <v>-2.6208368321888171E-8</v>
      </c>
      <c r="AR78">
        <f t="shared" si="76"/>
        <v>-2.6208893227923757E-8</v>
      </c>
      <c r="AS78">
        <f t="shared" si="77"/>
        <v>-5.970092079877657E-4</v>
      </c>
      <c r="AT78">
        <f t="shared" si="78"/>
        <v>-3.9004603365274651E-4</v>
      </c>
      <c r="AU78">
        <f t="shared" si="79"/>
        <v>-9.870814505337402E-4</v>
      </c>
      <c r="AW78">
        <v>75</v>
      </c>
      <c r="AX78">
        <f>IF(Z78&gt;0, (R78*SUMPRODUCT(K78:$K$98, X78:$X$98)-K78*$AZ$3)/Z78, 0)</f>
        <v>-473901674752.3551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1000000</v>
      </c>
      <c r="S79">
        <f t="shared" si="63"/>
        <v>-1582080451653.8728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-14.994555851634882</v>
      </c>
      <c r="AC79">
        <f t="shared" si="64"/>
        <v>-13.387996318548534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-2.2861968282960678E-5</v>
      </c>
      <c r="AI79">
        <f t="shared" si="69"/>
        <v>-2.2862391396598944E-5</v>
      </c>
      <c r="AJ79">
        <f t="shared" si="70"/>
        <v>-1.6065595330863474</v>
      </c>
      <c r="AK79">
        <f t="shared" si="92"/>
        <v>-1.0496189096144419</v>
      </c>
      <c r="AL79">
        <f t="shared" si="71"/>
        <v>-2.656201305092186</v>
      </c>
      <c r="AN79">
        <f t="shared" si="72"/>
        <v>0</v>
      </c>
      <c r="AO79">
        <f t="shared" si="73"/>
        <v>0</v>
      </c>
      <c r="AP79">
        <f t="shared" si="74"/>
        <v>-1.2534447653802283E-13</v>
      </c>
      <c r="AQ79">
        <f t="shared" si="75"/>
        <v>-6.772699312662833E-9</v>
      </c>
      <c r="AR79">
        <f t="shared" si="76"/>
        <v>-6.7728246571393711E-9</v>
      </c>
      <c r="AS79">
        <f t="shared" si="77"/>
        <v>-4.7593210308122887E-4</v>
      </c>
      <c r="AT79">
        <f t="shared" si="78"/>
        <v>-3.1094231169071689E-4</v>
      </c>
      <c r="AU79">
        <f t="shared" si="79"/>
        <v>-7.8688118759660287E-4</v>
      </c>
      <c r="AW79">
        <v>76</v>
      </c>
      <c r="AX79">
        <f>IF(Z79&gt;0, (R79*SUMPRODUCT(K79:$K$98, X79:$X$98)-K79*$AZ$3)/Z79, 0)</f>
        <v>-1582080451653.8728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1000000</v>
      </c>
      <c r="S80">
        <f t="shared" si="63"/>
        <v>-5667727016799.832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-13.387996318548534</v>
      </c>
      <c r="AC80">
        <f t="shared" si="64"/>
        <v>-11.953568147379524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-6.2685914834978785E-6</v>
      </c>
      <c r="AI80">
        <f t="shared" si="69"/>
        <v>-6.2686969364255863E-6</v>
      </c>
      <c r="AJ80">
        <f t="shared" si="70"/>
        <v>-1.4344281711690101</v>
      </c>
      <c r="AK80">
        <f t="shared" si="92"/>
        <v>-0.93715974229839749</v>
      </c>
      <c r="AL80">
        <f t="shared" si="71"/>
        <v>-2.371594182164344</v>
      </c>
      <c r="AN80">
        <f t="shared" si="72"/>
        <v>0</v>
      </c>
      <c r="AO80">
        <f t="shared" si="73"/>
        <v>0</v>
      </c>
      <c r="AP80">
        <f t="shared" si="74"/>
        <v>-2.7892586959420468E-14</v>
      </c>
      <c r="AQ80">
        <f t="shared" si="75"/>
        <v>-1.6580595424659228E-9</v>
      </c>
      <c r="AR80">
        <f t="shared" si="76"/>
        <v>-1.6580874350528823E-9</v>
      </c>
      <c r="AS80">
        <f t="shared" si="77"/>
        <v>-3.7941016310438986E-4</v>
      </c>
      <c r="AT80">
        <f t="shared" si="78"/>
        <v>-2.4788130756699182E-4</v>
      </c>
      <c r="AU80">
        <f t="shared" si="79"/>
        <v>-6.2729312875881666E-4</v>
      </c>
      <c r="AW80">
        <v>77</v>
      </c>
      <c r="AX80">
        <f>IF(Z80&gt;0, (R80*SUMPRODUCT(K80:$K$98, X80:$X$98)-K80*$AZ$3)/Z80, 0)</f>
        <v>-5667727016799.832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1000000</v>
      </c>
      <c r="S81">
        <f t="shared" si="63"/>
        <v>-21896273640965.5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-11.953568147379524</v>
      </c>
      <c r="AC81">
        <f t="shared" si="64"/>
        <v>-10.672828704446768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-1.6005412548484991E-6</v>
      </c>
      <c r="AI81">
        <f t="shared" si="69"/>
        <v>-1.6005656261841871E-6</v>
      </c>
      <c r="AJ81">
        <f t="shared" si="70"/>
        <v>-1.2807394429327559</v>
      </c>
      <c r="AK81">
        <f t="shared" si="92"/>
        <v>-0.83674977031656683</v>
      </c>
      <c r="AL81">
        <f t="shared" si="71"/>
        <v>-2.1174908138149489</v>
      </c>
      <c r="AN81">
        <f t="shared" si="72"/>
        <v>0</v>
      </c>
      <c r="AO81">
        <f t="shared" si="73"/>
        <v>0</v>
      </c>
      <c r="AP81">
        <f t="shared" si="74"/>
        <v>-5.7556113862406362E-15</v>
      </c>
      <c r="AQ81">
        <f t="shared" si="75"/>
        <v>-3.7798886316494196E-10</v>
      </c>
      <c r="AR81">
        <f t="shared" si="76"/>
        <v>-3.7799461877632815E-10</v>
      </c>
      <c r="AS81">
        <f t="shared" si="77"/>
        <v>-3.0246346014397294E-4</v>
      </c>
      <c r="AT81">
        <f t="shared" si="78"/>
        <v>-1.9760946084793258E-4</v>
      </c>
      <c r="AU81">
        <f t="shared" si="79"/>
        <v>-5.0007329898652431E-4</v>
      </c>
      <c r="AW81">
        <v>78</v>
      </c>
      <c r="AX81">
        <f>IF(Z81&gt;0, (R81*SUMPRODUCT(K81:$K$98, X81:$X$98)-K81*$AZ$3)/Z81, 0)</f>
        <v>-21896273640965.5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1000000</v>
      </c>
      <c r="S82">
        <f t="shared" si="63"/>
        <v>-91736619334703.766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-10.672828704446768</v>
      </c>
      <c r="AC82">
        <f t="shared" si="64"/>
        <v>-9.5293113435829593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-3.7867559338188634E-7</v>
      </c>
      <c r="AI82">
        <f t="shared" si="69"/>
        <v>-3.7868078722454848E-7</v>
      </c>
      <c r="AJ82">
        <f t="shared" si="70"/>
        <v>-1.1435173608638092</v>
      </c>
      <c r="AK82">
        <f t="shared" si="92"/>
        <v>-0.7470980093112739</v>
      </c>
      <c r="AL82">
        <f t="shared" si="71"/>
        <v>-1.8906157488558701</v>
      </c>
      <c r="AN82">
        <f t="shared" si="72"/>
        <v>0</v>
      </c>
      <c r="AO82">
        <f t="shared" si="73"/>
        <v>0</v>
      </c>
      <c r="AP82">
        <f t="shared" si="74"/>
        <v>-1.095173428143206E-15</v>
      </c>
      <c r="AQ82">
        <f t="shared" si="75"/>
        <v>-7.9847518443889974E-11</v>
      </c>
      <c r="AR82">
        <f t="shared" si="76"/>
        <v>-7.9848613617318127E-11</v>
      </c>
      <c r="AS82">
        <f t="shared" si="77"/>
        <v>-2.4112201884212851E-4</v>
      </c>
      <c r="AT82">
        <f t="shared" si="78"/>
        <v>-1.5753305235522721E-4</v>
      </c>
      <c r="AU82">
        <f t="shared" si="79"/>
        <v>-3.9865515104596934E-4</v>
      </c>
      <c r="AW82">
        <v>79</v>
      </c>
      <c r="AX82">
        <f>IF(Z82&gt;0, (R82*SUMPRODUCT(K82:$K$98, X82:$X$98)-K82*$AZ$3)/Z82, 0)</f>
        <v>-91736619334703.766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1000000</v>
      </c>
      <c r="S83">
        <f t="shared" si="63"/>
        <v>-419483641392023.56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-9.5293113435829593</v>
      </c>
      <c r="AC83">
        <f t="shared" si="64"/>
        <v>-8.5083136996969166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-8.2555258730226942E-8</v>
      </c>
      <c r="AI83">
        <f t="shared" si="69"/>
        <v>-8.2556272871525933E-8</v>
      </c>
      <c r="AJ83">
        <f t="shared" si="70"/>
        <v>-1.0209976438860426</v>
      </c>
      <c r="AK83">
        <f t="shared" si="92"/>
        <v>-0.66705179405080717</v>
      </c>
      <c r="AL83">
        <f t="shared" si="71"/>
        <v>-1.6880495204931227</v>
      </c>
      <c r="AN83">
        <f t="shared" si="72"/>
        <v>0</v>
      </c>
      <c r="AO83">
        <f t="shared" si="73"/>
        <v>0</v>
      </c>
      <c r="AP83">
        <f t="shared" si="74"/>
        <v>-1.909301681277816E-16</v>
      </c>
      <c r="AQ83">
        <f t="shared" si="75"/>
        <v>-1.5542498313547473E-11</v>
      </c>
      <c r="AR83">
        <f t="shared" si="76"/>
        <v>-1.5542689243715604E-11</v>
      </c>
      <c r="AS83">
        <f t="shared" si="77"/>
        <v>-1.9222099721219224E-4</v>
      </c>
      <c r="AT83">
        <f t="shared" si="78"/>
        <v>-1.255843848538198E-4</v>
      </c>
      <c r="AU83">
        <f t="shared" si="79"/>
        <v>-3.1780539760870133E-4</v>
      </c>
      <c r="AW83">
        <v>80</v>
      </c>
      <c r="AX83">
        <f>IF(Z83&gt;0, (R83*SUMPRODUCT(K83:$K$98, X83:$X$98)-K83*$AZ$3)/Z83, 0)</f>
        <v>-419483641392023.56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1000000</v>
      </c>
      <c r="S84">
        <f t="shared" si="63"/>
        <v>-2109249868612244.3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-8.5083136996969166</v>
      </c>
      <c r="AC84">
        <f t="shared" si="64"/>
        <v>-7.5967086604571996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-1.6478381442265154E-8</v>
      </c>
      <c r="AI84">
        <f t="shared" si="69"/>
        <v>-1.6478561523079036E-8</v>
      </c>
      <c r="AJ84">
        <f t="shared" si="70"/>
        <v>-0.91160503923971703</v>
      </c>
      <c r="AK84">
        <f t="shared" si="92"/>
        <v>-0.59558195897878419</v>
      </c>
      <c r="AL84">
        <f t="shared" si="71"/>
        <v>-1.5071870146970627</v>
      </c>
      <c r="AN84">
        <f t="shared" si="72"/>
        <v>0</v>
      </c>
      <c r="AO84">
        <f t="shared" si="73"/>
        <v>0</v>
      </c>
      <c r="AP84">
        <f t="shared" si="74"/>
        <v>-3.0270912186712161E-17</v>
      </c>
      <c r="AQ84">
        <f t="shared" si="75"/>
        <v>-2.7699543713818951E-12</v>
      </c>
      <c r="AR84">
        <f t="shared" si="76"/>
        <v>-2.7699846422940817E-12</v>
      </c>
      <c r="AS84">
        <f t="shared" si="77"/>
        <v>-1.5323740212368285E-4</v>
      </c>
      <c r="AT84">
        <f t="shared" si="78"/>
        <v>-1.0011510272229138E-4</v>
      </c>
      <c r="AU84">
        <f t="shared" si="79"/>
        <v>-2.5335250761595885E-4</v>
      </c>
      <c r="AW84">
        <v>81</v>
      </c>
      <c r="AX84">
        <f>IF(Z84&gt;0, (R84*SUMPRODUCT(K84:$K$98, X84:$X$98)-K84*$AZ$3)/Z84, 0)</f>
        <v>-2109249868612244.3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1000000</v>
      </c>
      <c r="S85">
        <f t="shared" si="63"/>
        <v>-1.1772503396813792E+16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-7.5967086604571996</v>
      </c>
      <c r="AC85">
        <f t="shared" si="64"/>
        <v>-6.7827755896963442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-2.9894460581794856E-9</v>
      </c>
      <c r="AI85">
        <f t="shared" si="69"/>
        <v>-2.989474865882321E-9</v>
      </c>
      <c r="AJ85">
        <f t="shared" si="70"/>
        <v>-0.81393307076085541</v>
      </c>
      <c r="AK85">
        <f t="shared" si="92"/>
        <v>-0.53176960623200398</v>
      </c>
      <c r="AL85">
        <f t="shared" si="71"/>
        <v>-1.3457026799823342</v>
      </c>
      <c r="AN85">
        <f t="shared" si="72"/>
        <v>0</v>
      </c>
      <c r="AO85">
        <f t="shared" si="73"/>
        <v>0</v>
      </c>
      <c r="AP85">
        <f t="shared" si="74"/>
        <v>-4.3236314694955252E-18</v>
      </c>
      <c r="AQ85">
        <f t="shared" si="75"/>
        <v>-4.4867385391089378E-13</v>
      </c>
      <c r="AR85">
        <f t="shared" si="76"/>
        <v>-4.4867817754236326E-13</v>
      </c>
      <c r="AS85">
        <f t="shared" si="77"/>
        <v>-1.2215991878649087E-4</v>
      </c>
      <c r="AT85">
        <f t="shared" si="78"/>
        <v>-7.9811146940744266E-5</v>
      </c>
      <c r="AU85">
        <f t="shared" si="79"/>
        <v>-2.0197106617591328E-4</v>
      </c>
      <c r="AW85">
        <v>82</v>
      </c>
      <c r="AX85">
        <f>IF(Z85&gt;0, (R85*SUMPRODUCT(K85:$K$98, X85:$X$98)-K85*$AZ$3)/Z85, 0)</f>
        <v>-1.1772503396813792E+16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1000000</v>
      </c>
      <c r="S86">
        <f t="shared" si="63"/>
        <v>-7.3828451628496448E+16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-6.7827755896963442</v>
      </c>
      <c r="AC86">
        <f t="shared" si="64"/>
        <v>-6.0560496336578433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-4.8836384697623553E-10</v>
      </c>
      <c r="AI86">
        <f t="shared" si="69"/>
        <v>-4.8836794840969379E-10</v>
      </c>
      <c r="AJ86">
        <f t="shared" si="70"/>
        <v>-0.72672595603850088</v>
      </c>
      <c r="AK86">
        <f t="shared" si="92"/>
        <v>-0.47479429127874412</v>
      </c>
      <c r="AL86">
        <f t="shared" si="71"/>
        <v>-1.2015202478056128</v>
      </c>
      <c r="AN86">
        <f t="shared" si="72"/>
        <v>0</v>
      </c>
      <c r="AO86">
        <f t="shared" si="73"/>
        <v>0</v>
      </c>
      <c r="AP86">
        <f t="shared" si="74"/>
        <v>-5.4961387508781221E-19</v>
      </c>
      <c r="AQ86">
        <f t="shared" si="75"/>
        <v>-6.5443350262539649E-14</v>
      </c>
      <c r="AR86">
        <f t="shared" si="76"/>
        <v>-6.544389987641473E-14</v>
      </c>
      <c r="AS86">
        <f t="shared" si="77"/>
        <v>-9.7385139338991466E-5</v>
      </c>
      <c r="AT86">
        <f t="shared" si="78"/>
        <v>-6.3624957701508849E-5</v>
      </c>
      <c r="AU86">
        <f t="shared" si="79"/>
        <v>-1.6101009710594419E-4</v>
      </c>
      <c r="AW86">
        <v>83</v>
      </c>
      <c r="AX86">
        <f>IF(Z86&gt;0, (R86*SUMPRODUCT(K86:$K$98, X86:$X$98)-K86*$AZ$3)/Z86, 0)</f>
        <v>-7.3828451628496448E+16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1000000</v>
      </c>
      <c r="S87">
        <f t="shared" si="63"/>
        <v>-5.2830112046782266E+17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-6.0560496336578433</v>
      </c>
      <c r="AC87">
        <f t="shared" si="64"/>
        <v>-5.407187172908845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-7.0973334764767238E-11</v>
      </c>
      <c r="AI87">
        <f t="shared" si="69"/>
        <v>-7.097384651715271E-11</v>
      </c>
      <c r="AJ87">
        <f t="shared" si="70"/>
        <v>-0.64886246074899834</v>
      </c>
      <c r="AK87">
        <f t="shared" si="92"/>
        <v>-0.42392347435604905</v>
      </c>
      <c r="AL87">
        <f t="shared" si="71"/>
        <v>-1.0727859351760212</v>
      </c>
      <c r="AN87">
        <f t="shared" si="72"/>
        <v>0</v>
      </c>
      <c r="AO87">
        <f t="shared" si="73"/>
        <v>0</v>
      </c>
      <c r="AP87">
        <f t="shared" si="74"/>
        <v>-6.122994525735425E-20</v>
      </c>
      <c r="AQ87">
        <f t="shared" si="75"/>
        <v>-8.4917892437267367E-15</v>
      </c>
      <c r="AR87">
        <f t="shared" si="76"/>
        <v>-8.4918504736719945E-15</v>
      </c>
      <c r="AS87">
        <f t="shared" si="77"/>
        <v>-7.7634836845537307E-5</v>
      </c>
      <c r="AT87">
        <f t="shared" si="78"/>
        <v>-5.0721426739088779E-5</v>
      </c>
      <c r="AU87">
        <f t="shared" si="79"/>
        <v>-1.2835626359311794E-4</v>
      </c>
      <c r="AW87">
        <v>84</v>
      </c>
      <c r="AX87">
        <f>IF(Z87&gt;0, (R87*SUMPRODUCT(K87:$K$98, X87:$X$98)-K87*$AZ$3)/Z87, 0)</f>
        <v>-5.2830112046782266E+17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1000000</v>
      </c>
      <c r="S88">
        <f t="shared" si="63"/>
        <v>-4.4011784678091028E+18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-5.407187172908845</v>
      </c>
      <c r="AC88">
        <f t="shared" si="64"/>
        <v>-4.8278456900971909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-9.0357533738641426E-12</v>
      </c>
      <c r="AI88">
        <f t="shared" si="69"/>
        <v>-9.0358082210570641E-12</v>
      </c>
      <c r="AJ88">
        <f t="shared" si="70"/>
        <v>-0.5793414828116541</v>
      </c>
      <c r="AK88">
        <f t="shared" si="92"/>
        <v>-0.3785031021036192</v>
      </c>
      <c r="AL88">
        <f t="shared" si="71"/>
        <v>-0.95784458492430913</v>
      </c>
      <c r="AN88">
        <f t="shared" si="72"/>
        <v>0</v>
      </c>
      <c r="AO88">
        <f t="shared" si="73"/>
        <v>0</v>
      </c>
      <c r="AP88">
        <f t="shared" si="74"/>
        <v>-5.8592277301990394E-21</v>
      </c>
      <c r="AQ88">
        <f t="shared" si="75"/>
        <v>-9.6527340619567468E-16</v>
      </c>
      <c r="AR88">
        <f t="shared" si="76"/>
        <v>-9.6527926542340483E-16</v>
      </c>
      <c r="AS88">
        <f t="shared" si="77"/>
        <v>-6.1890016617939886E-5</v>
      </c>
      <c r="AT88">
        <f t="shared" si="78"/>
        <v>-4.0434810857054616E-5</v>
      </c>
      <c r="AU88">
        <f t="shared" si="79"/>
        <v>-1.0232482747595979E-4</v>
      </c>
      <c r="AW88">
        <v>85</v>
      </c>
      <c r="AX88">
        <f>IF(Z88&gt;0, (R88*SUMPRODUCT(K88:$K$98, X88:$X$98)-K88*$AZ$3)/Z88, 0)</f>
        <v>-4.4011784678091028E+18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-4.8278456900971909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-4.8278456900971909</v>
      </c>
      <c r="AK89">
        <f t="shared" si="92"/>
        <v>-0.33794919830680337</v>
      </c>
      <c r="AL89">
        <f t="shared" si="71"/>
        <v>-5.1657948884050908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-1.0462906661069712E-16</v>
      </c>
      <c r="AR89">
        <f t="shared" si="76"/>
        <v>-1.0462906661069712E-16</v>
      </c>
      <c r="AS89">
        <f t="shared" si="77"/>
        <v>-4.6049119507396452E-4</v>
      </c>
      <c r="AT89">
        <f t="shared" si="78"/>
        <v>-3.2234383655177516E-5</v>
      </c>
      <c r="AU89">
        <f t="shared" si="79"/>
        <v>-4.9272557872924666E-4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102885.11625043846</v>
      </c>
      <c r="AO91" s="6">
        <f t="shared" si="93"/>
        <v>-10288.511625043846</v>
      </c>
      <c r="AP91" s="6">
        <f t="shared" si="93"/>
        <v>-2983.529180570496</v>
      </c>
      <c r="AQ91" s="6">
        <f t="shared" si="93"/>
        <v>-45192.608335413039</v>
      </c>
      <c r="AR91" s="6">
        <f t="shared" si="93"/>
        <v>44420.467109411082</v>
      </c>
      <c r="AS91" s="6">
        <f t="shared" si="93"/>
        <v>-9622.6537661850107</v>
      </c>
      <c r="AT91" s="6">
        <f t="shared" si="93"/>
        <v>4866.4603089551465</v>
      </c>
      <c r="AU91" s="6">
        <f t="shared" si="93"/>
        <v>39664.273652181233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261188.83378056606</v>
      </c>
      <c r="K3">
        <v>1</v>
      </c>
      <c r="L3" s="2">
        <v>0</v>
      </c>
      <c r="O3">
        <f>$C$3</f>
        <v>261188.83378056606</v>
      </c>
      <c r="P3">
        <f>O3*C5</f>
        <v>26118.883378056606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261188.83378056606</v>
      </c>
      <c r="AF3">
        <f t="shared" ref="AF3:AF34" si="4">-$Z3*P3</f>
        <v>-26118.883378056606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232550.04219850944</v>
      </c>
      <c r="AJ3">
        <f t="shared" ref="AJ3:AJ34" si="8">AB3-AC3</f>
        <v>0</v>
      </c>
      <c r="AL3">
        <f t="shared" ref="AL3:AL34" si="9">SUM(AI3:AK3)</f>
        <v>232550.04219850944</v>
      </c>
      <c r="AN3">
        <f t="shared" ref="AN3:AN34" si="10">AE3*$K3</f>
        <v>261188.83378056606</v>
      </c>
      <c r="AO3">
        <f t="shared" ref="AO3:AO34" si="11">AF3*$K3</f>
        <v>-26118.883378056606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232550.04219850944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232550.04219850944</v>
      </c>
      <c r="AW3">
        <v>0</v>
      </c>
      <c r="AX3">
        <f>IF(Z3&gt;0, (R3*SUMPRODUCT(K3:$K$98, X3:$X$98)-K3*$AZ$3)/Z3, 0)</f>
        <v>0</v>
      </c>
      <c r="AZ3">
        <f>C6*ABS(SUMPRODUCT(X4:X79, K4:K79))/1</f>
        <v>112628.05302860471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5614.6573349812243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5546.8084682275512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-5546.8084682275512</v>
      </c>
      <c r="AK4">
        <f>G4*SUM(AB4, AE4:AF4)</f>
        <v>0</v>
      </c>
      <c r="AL4">
        <f t="shared" si="9"/>
        <v>-7631.048468227551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-1981.5934588324774</v>
      </c>
      <c r="AR4">
        <f t="shared" si="14"/>
        <v>-1981.5934588324774</v>
      </c>
      <c r="AS4">
        <f t="shared" si="15"/>
        <v>-5273.6342158466923</v>
      </c>
      <c r="AT4">
        <f t="shared" si="16"/>
        <v>0</v>
      </c>
      <c r="AU4">
        <f t="shared" si="17"/>
        <v>-7255.2276746791695</v>
      </c>
      <c r="AW4">
        <v>1</v>
      </c>
      <c r="AX4">
        <f>IF(Z4&gt;0, (R4*SUMPRODUCT(K4:$K$98, X4:$X$98)-K4*$AZ$3)/Z4, 0)</f>
        <v>5614.6573349812243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1000000</v>
      </c>
      <c r="S5">
        <f t="shared" si="1"/>
        <v>9285.0005104764496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5546.8084682275512</v>
      </c>
      <c r="AC5">
        <f t="shared" si="2"/>
        <v>9060.9889689021365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-2162.7767950963203</v>
      </c>
      <c r="AI5">
        <f t="shared" si="7"/>
        <v>-2211.5704863765654</v>
      </c>
      <c r="AJ5">
        <f t="shared" si="8"/>
        <v>-3514.1805006745853</v>
      </c>
      <c r="AK5">
        <f>G5*SUM(AB5, AE5:AF5)</f>
        <v>22.741914719732961</v>
      </c>
      <c r="AL5">
        <f t="shared" si="9"/>
        <v>-5703.0090723314179</v>
      </c>
      <c r="AN5">
        <f t="shared" si="10"/>
        <v>0</v>
      </c>
      <c r="AO5">
        <f t="shared" si="11"/>
        <v>0</v>
      </c>
      <c r="AP5">
        <f t="shared" si="12"/>
        <v>-44.009728995300954</v>
      </c>
      <c r="AQ5">
        <f t="shared" si="13"/>
        <v>-1950.7280169240009</v>
      </c>
      <c r="AR5">
        <f t="shared" si="14"/>
        <v>-1994.7377459193019</v>
      </c>
      <c r="AS5">
        <f t="shared" si="15"/>
        <v>-3169.633766524958</v>
      </c>
      <c r="AT5">
        <f t="shared" si="16"/>
        <v>20.512190764606242</v>
      </c>
      <c r="AU5">
        <f t="shared" si="17"/>
        <v>-5143.8593216796535</v>
      </c>
      <c r="AW5">
        <v>2</v>
      </c>
      <c r="AX5">
        <f>IF(Z5&gt;0, (R5*SUMPRODUCT(K5:$K$98, X5:$X$98)-K5*$AZ$3)/Z5, 0)</f>
        <v>9285.0005104764496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1000000</v>
      </c>
      <c r="S6">
        <f t="shared" si="1"/>
        <v>13077.272943130529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9060.9889689021365</v>
      </c>
      <c r="AC6">
        <f t="shared" si="2"/>
        <v>12597.471595540395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-2804.7970212502519</v>
      </c>
      <c r="AI6">
        <f t="shared" si="7"/>
        <v>-2852.9625357666323</v>
      </c>
      <c r="AJ6">
        <f t="shared" si="8"/>
        <v>-3536.4826266382588</v>
      </c>
      <c r="AK6">
        <f>G6*SUM(AB6, AE6:AF6)</f>
        <v>64.333021679205174</v>
      </c>
      <c r="AL6">
        <f t="shared" si="9"/>
        <v>-6325.1121407256851</v>
      </c>
      <c r="AN6">
        <f t="shared" si="10"/>
        <v>0</v>
      </c>
      <c r="AO6">
        <f t="shared" si="11"/>
        <v>0</v>
      </c>
      <c r="AP6">
        <f t="shared" si="12"/>
        <v>-41.096529776618226</v>
      </c>
      <c r="AQ6">
        <f t="shared" si="13"/>
        <v>-2393.1525586004218</v>
      </c>
      <c r="AR6">
        <f t="shared" si="14"/>
        <v>-2434.2490883770402</v>
      </c>
      <c r="AS6">
        <f t="shared" si="15"/>
        <v>-3017.4527362456743</v>
      </c>
      <c r="AT6">
        <f t="shared" si="16"/>
        <v>54.891221813070239</v>
      </c>
      <c r="AU6">
        <f t="shared" si="17"/>
        <v>-5396.8106028096436</v>
      </c>
      <c r="AW6">
        <v>3</v>
      </c>
      <c r="AX6">
        <f>IF(Z6&gt;0, (R6*SUMPRODUCT(K6:$K$98, X6:$X$98)-K6*$AZ$3)/Z6, 0)</f>
        <v>13077.272943130529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50</v>
      </c>
      <c r="R7">
        <f t="shared" si="0"/>
        <v>1000000</v>
      </c>
      <c r="S7">
        <f t="shared" si="1"/>
        <v>16805.374596733316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12597.471595540395</v>
      </c>
      <c r="AC7">
        <f t="shared" si="2"/>
        <v>15967.685257353818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-3523.7013807819571</v>
      </c>
      <c r="AI7">
        <f t="shared" si="7"/>
        <v>-3571.2090550841344</v>
      </c>
      <c r="AJ7">
        <f t="shared" si="8"/>
        <v>-3370.2136618134227</v>
      </c>
      <c r="AK7">
        <f>G7*SUM(AB7, AE7:AF7)</f>
        <v>173.84510801845747</v>
      </c>
      <c r="AL7">
        <f t="shared" si="9"/>
        <v>-6767.5776088790999</v>
      </c>
      <c r="AN7">
        <f t="shared" si="10"/>
        <v>0</v>
      </c>
      <c r="AO7">
        <f t="shared" si="11"/>
        <v>0</v>
      </c>
      <c r="AP7">
        <f t="shared" si="12"/>
        <v>-38.104189803265065</v>
      </c>
      <c r="AQ7">
        <f t="shared" si="13"/>
        <v>-2826.2336179481063</v>
      </c>
      <c r="AR7">
        <f t="shared" si="14"/>
        <v>-2864.3378077513717</v>
      </c>
      <c r="AS7">
        <f t="shared" si="15"/>
        <v>-2703.1266618204054</v>
      </c>
      <c r="AT7">
        <f t="shared" si="16"/>
        <v>139.43488267117354</v>
      </c>
      <c r="AU7">
        <f t="shared" si="17"/>
        <v>-5428.029586900604</v>
      </c>
      <c r="AW7">
        <v>4</v>
      </c>
      <c r="AX7">
        <f>IF(Z7&gt;0, (R7*SUMPRODUCT(K7:$K$98, X7:$X$98)-K7*$AZ$3)/Z7, 0)</f>
        <v>16805.374596733316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1000000</v>
      </c>
      <c r="S8">
        <f t="shared" si="1"/>
        <v>20480.025297523585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15967.685257353818</v>
      </c>
      <c r="AC8">
        <f t="shared" si="2"/>
        <v>19177.265741273601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-4263.1790660917368</v>
      </c>
      <c r="AI8">
        <f t="shared" si="7"/>
        <v>-4309.998504697588</v>
      </c>
      <c r="AJ8">
        <f t="shared" si="8"/>
        <v>-3209.5804839197826</v>
      </c>
      <c r="AK8">
        <f t="shared" ref="AK8:AK39" si="30">G8*SUM(AB8:AB8, AE8:AF8)</f>
        <v>344.90200155884247</v>
      </c>
      <c r="AL8">
        <f t="shared" si="9"/>
        <v>-7174.6769870585285</v>
      </c>
      <c r="AN8">
        <f t="shared" si="10"/>
        <v>0</v>
      </c>
      <c r="AO8">
        <f t="shared" si="11"/>
        <v>0</v>
      </c>
      <c r="AP8">
        <f t="shared" si="12"/>
        <v>-35.043095191385824</v>
      </c>
      <c r="AQ8">
        <f t="shared" si="13"/>
        <v>-3190.8752919627354</v>
      </c>
      <c r="AR8">
        <f t="shared" si="14"/>
        <v>-3225.9183871541218</v>
      </c>
      <c r="AS8">
        <f t="shared" si="15"/>
        <v>-2402.2849861416203</v>
      </c>
      <c r="AT8">
        <f t="shared" si="16"/>
        <v>258.14990594132399</v>
      </c>
      <c r="AU8">
        <f t="shared" si="17"/>
        <v>-5370.053467354418</v>
      </c>
      <c r="AW8">
        <v>5</v>
      </c>
      <c r="AX8">
        <f>IF(Z8&gt;0, (R8*SUMPRODUCT(K8:$K$98, X8:$X$98)-K8*$AZ$3)/Z8, 0)</f>
        <v>20480.025297523585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1000000</v>
      </c>
      <c r="S9">
        <f t="shared" si="1"/>
        <v>23504.281148492348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19177.265741273601</v>
      </c>
      <c r="AC9">
        <f t="shared" si="2"/>
        <v>21670.269454824607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-5053.720167556261</v>
      </c>
      <c r="AI9">
        <f t="shared" si="7"/>
        <v>-5099.8187257676755</v>
      </c>
      <c r="AJ9">
        <f t="shared" si="8"/>
        <v>-2493.0037135510065</v>
      </c>
      <c r="AK9">
        <f t="shared" si="30"/>
        <v>427.65302603040129</v>
      </c>
      <c r="AL9">
        <f t="shared" si="9"/>
        <v>-7165.1694132882803</v>
      </c>
      <c r="AN9">
        <f t="shared" si="10"/>
        <v>0</v>
      </c>
      <c r="AO9">
        <f t="shared" si="11"/>
        <v>0</v>
      </c>
      <c r="AP9">
        <f t="shared" si="12"/>
        <v>-32.177129099454454</v>
      </c>
      <c r="AQ9">
        <f t="shared" si="13"/>
        <v>-3527.5334538273887</v>
      </c>
      <c r="AR9">
        <f t="shared" si="14"/>
        <v>-3559.710582926843</v>
      </c>
      <c r="AS9">
        <f t="shared" si="15"/>
        <v>-1740.1347341159815</v>
      </c>
      <c r="AT9">
        <f t="shared" si="16"/>
        <v>298.50492428080435</v>
      </c>
      <c r="AU9">
        <f t="shared" si="17"/>
        <v>-5001.3403927620202</v>
      </c>
      <c r="AW9">
        <v>6</v>
      </c>
      <c r="AX9">
        <f>IF(Z9&gt;0, (R9*SUMPRODUCT(K9:$K$98, X9:$X$98)-K9*$AZ$3)/Z9, 0)</f>
        <v>23504.281148492348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1000000</v>
      </c>
      <c r="S10">
        <f t="shared" si="1"/>
        <v>24470.4982617852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21670.269454824607</v>
      </c>
      <c r="AC10">
        <f t="shared" si="2"/>
        <v>22191.683543615567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-5876.4349133368587</v>
      </c>
      <c r="AI10">
        <f t="shared" si="7"/>
        <v>-5921.7786642204919</v>
      </c>
      <c r="AJ10">
        <f t="shared" si="8"/>
        <v>-521.4140887909598</v>
      </c>
      <c r="AK10">
        <f t="shared" si="30"/>
        <v>93.182158655745809</v>
      </c>
      <c r="AL10">
        <f t="shared" si="9"/>
        <v>-6350.0105943557055</v>
      </c>
      <c r="AN10">
        <f t="shared" si="10"/>
        <v>0</v>
      </c>
      <c r="AO10">
        <f t="shared" si="11"/>
        <v>0</v>
      </c>
      <c r="AP10">
        <f t="shared" si="12"/>
        <v>-30.020172713448058</v>
      </c>
      <c r="AQ10">
        <f t="shared" si="13"/>
        <v>-3890.5381138502726</v>
      </c>
      <c r="AR10">
        <f t="shared" si="14"/>
        <v>-3920.5582865637202</v>
      </c>
      <c r="AS10">
        <f t="shared" si="15"/>
        <v>-345.20613525996413</v>
      </c>
      <c r="AT10">
        <f t="shared" si="16"/>
        <v>61.691951859833466</v>
      </c>
      <c r="AU10">
        <f t="shared" si="17"/>
        <v>-4204.0724699638504</v>
      </c>
      <c r="AW10">
        <v>7</v>
      </c>
      <c r="AX10">
        <f>IF(Z10&gt;0, (R10*SUMPRODUCT(K10:$K$98, X10:$X$98)-K10*$AZ$3)/Z10, 0)</f>
        <v>24470.4982617852</v>
      </c>
    </row>
    <row r="11" spans="1:52" x14ac:dyDescent="0.25">
      <c r="A11" t="s">
        <v>33</v>
      </c>
      <c r="C11" s="25">
        <f>AU81</f>
        <v>109922.17284025444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1000000</v>
      </c>
      <c r="S11">
        <f t="shared" si="1"/>
        <v>24646.25767280841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22191.683543615567</v>
      </c>
      <c r="AC11">
        <f t="shared" si="2"/>
        <v>21959.968802990625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-6800.0508718905867</v>
      </c>
      <c r="AI11">
        <f t="shared" si="7"/>
        <v>-6844.6011827217899</v>
      </c>
      <c r="AJ11">
        <f t="shared" si="8"/>
        <v>231.71474062494235</v>
      </c>
      <c r="AK11">
        <f t="shared" si="30"/>
        <v>35.506693669784909</v>
      </c>
      <c r="AL11">
        <f t="shared" si="9"/>
        <v>-6577.3797484270626</v>
      </c>
      <c r="AN11">
        <f t="shared" si="10"/>
        <v>0</v>
      </c>
      <c r="AO11">
        <f t="shared" si="11"/>
        <v>0</v>
      </c>
      <c r="AP11">
        <f t="shared" si="12"/>
        <v>-28.047612908511443</v>
      </c>
      <c r="AQ11">
        <f t="shared" si="13"/>
        <v>-4281.1192796300329</v>
      </c>
      <c r="AR11">
        <f t="shared" si="14"/>
        <v>-4309.1668925385447</v>
      </c>
      <c r="AS11">
        <f t="shared" si="15"/>
        <v>145.8810326794088</v>
      </c>
      <c r="AT11">
        <f t="shared" si="16"/>
        <v>22.354007887498586</v>
      </c>
      <c r="AU11">
        <f t="shared" si="17"/>
        <v>-4140.9318519716371</v>
      </c>
      <c r="AW11">
        <v>8</v>
      </c>
      <c r="AX11">
        <f>IF(Z11&gt;0, (R11*SUMPRODUCT(K11:$K$98, X11:$X$98)-K11*$AZ$3)/Z11, 0)</f>
        <v>24646.25767280841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1000000</v>
      </c>
      <c r="S12">
        <f t="shared" si="1"/>
        <v>25597.825081143317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21959.968802990625</v>
      </c>
      <c r="AC12">
        <f t="shared" si="2"/>
        <v>22379.528804098634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-7821.534127490414</v>
      </c>
      <c r="AI12">
        <f t="shared" si="7"/>
        <v>-7865.2478585069302</v>
      </c>
      <c r="AJ12">
        <f t="shared" si="8"/>
        <v>-419.5600011080096</v>
      </c>
      <c r="AK12">
        <f t="shared" si="30"/>
        <v>461.15934486280315</v>
      </c>
      <c r="AL12">
        <f t="shared" si="9"/>
        <v>-7823.6485147521362</v>
      </c>
      <c r="AN12">
        <f t="shared" si="10"/>
        <v>0</v>
      </c>
      <c r="AO12">
        <f t="shared" si="11"/>
        <v>0</v>
      </c>
      <c r="AP12">
        <f t="shared" si="12"/>
        <v>-25.696476162716841</v>
      </c>
      <c r="AQ12">
        <f t="shared" si="13"/>
        <v>-4597.7742139419715</v>
      </c>
      <c r="AR12">
        <f t="shared" si="14"/>
        <v>-4623.4706901046884</v>
      </c>
      <c r="AS12">
        <f t="shared" si="15"/>
        <v>-246.63219808961136</v>
      </c>
      <c r="AT12">
        <f t="shared" si="16"/>
        <v>271.08576268641588</v>
      </c>
      <c r="AU12">
        <f t="shared" si="17"/>
        <v>-4599.0171255078831</v>
      </c>
      <c r="AW12">
        <v>9</v>
      </c>
      <c r="AX12">
        <f>IF(Z12&gt;0, (R12*SUMPRODUCT(K12:$K$98, X12:$X$98)-K12*$AZ$3)/Z12, 0)</f>
        <v>25597.825081143317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1000000</v>
      </c>
      <c r="S13">
        <f t="shared" si="1"/>
        <v>29039.003427273768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22379.528804098634</v>
      </c>
      <c r="AC13">
        <f t="shared" si="2"/>
        <v>24875.334993684963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-8913.8067755170796</v>
      </c>
      <c r="AI13">
        <f t="shared" si="7"/>
        <v>-8956.6376788846555</v>
      </c>
      <c r="AJ13">
        <f t="shared" si="8"/>
        <v>-2495.8061895863284</v>
      </c>
      <c r="AK13">
        <f t="shared" si="30"/>
        <v>1566.5670162869046</v>
      </c>
      <c r="AL13">
        <f t="shared" si="9"/>
        <v>-9885.8768521840793</v>
      </c>
      <c r="AN13">
        <f t="shared" si="10"/>
        <v>0</v>
      </c>
      <c r="AO13">
        <f t="shared" si="11"/>
        <v>0</v>
      </c>
      <c r="AP13">
        <f t="shared" si="12"/>
        <v>-22.479927559764732</v>
      </c>
      <c r="AQ13">
        <f t="shared" si="13"/>
        <v>-4678.4381098779568</v>
      </c>
      <c r="AR13">
        <f t="shared" si="14"/>
        <v>-4700.918037437722</v>
      </c>
      <c r="AS13">
        <f t="shared" si="15"/>
        <v>-1309.9313330754389</v>
      </c>
      <c r="AT13">
        <f t="shared" si="16"/>
        <v>822.21737751874309</v>
      </c>
      <c r="AU13">
        <f t="shared" si="17"/>
        <v>-5188.6319929944184</v>
      </c>
      <c r="AW13">
        <v>10</v>
      </c>
      <c r="AX13">
        <f>IF(Z13&gt;0, (R13*SUMPRODUCT(K13:$K$98, X13:$X$98)-K13*$AZ$3)/Z13, 0)</f>
        <v>29039.003427273768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1000000</v>
      </c>
      <c r="S14">
        <f t="shared" si="1"/>
        <v>31661.52008441159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24875.334993684963</v>
      </c>
      <c r="AC14">
        <f t="shared" si="2"/>
        <v>26530.450815528704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-10111.991663572267</v>
      </c>
      <c r="AI14">
        <f t="shared" si="7"/>
        <v>-10153.888658322989</v>
      </c>
      <c r="AJ14">
        <f t="shared" si="8"/>
        <v>-1655.1158218437413</v>
      </c>
      <c r="AK14">
        <f t="shared" si="30"/>
        <v>1741.2734495579475</v>
      </c>
      <c r="AL14">
        <f t="shared" si="9"/>
        <v>-10067.731030608782</v>
      </c>
      <c r="AN14">
        <f t="shared" si="10"/>
        <v>0</v>
      </c>
      <c r="AO14">
        <f t="shared" si="11"/>
        <v>0</v>
      </c>
      <c r="AP14">
        <f t="shared" si="12"/>
        <v>-19.633716815010303</v>
      </c>
      <c r="AQ14">
        <f t="shared" si="13"/>
        <v>-4738.6687742062204</v>
      </c>
      <c r="AR14">
        <f t="shared" si="14"/>
        <v>-4758.3024910212307</v>
      </c>
      <c r="AS14">
        <f t="shared" si="15"/>
        <v>-775.61828802921366</v>
      </c>
      <c r="AT14">
        <f t="shared" si="16"/>
        <v>815.99336681609259</v>
      </c>
      <c r="AU14">
        <f t="shared" si="17"/>
        <v>-4717.9274122343513</v>
      </c>
      <c r="AW14">
        <v>11</v>
      </c>
      <c r="AX14">
        <f>IF(Z14&gt;0, (R14*SUMPRODUCT(K14:$K$98, X14:$X$98)-K14*$AZ$3)/Z14, 0)</f>
        <v>31661.52008441159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1000000</v>
      </c>
      <c r="S15">
        <f t="shared" si="1"/>
        <v>33547.714063436804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26530.450815528704</v>
      </c>
      <c r="AC15">
        <f t="shared" si="2"/>
        <v>27446.740908931133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-11420.075020057526</v>
      </c>
      <c r="AI15">
        <f t="shared" si="7"/>
        <v>-11460.982041109737</v>
      </c>
      <c r="AJ15">
        <f t="shared" si="8"/>
        <v>-916.29009340242919</v>
      </c>
      <c r="AK15">
        <f t="shared" si="30"/>
        <v>1857.1315570870095</v>
      </c>
      <c r="AL15">
        <f t="shared" si="9"/>
        <v>-10520.140577425156</v>
      </c>
      <c r="AN15">
        <f t="shared" si="10"/>
        <v>0</v>
      </c>
      <c r="AO15">
        <f t="shared" si="11"/>
        <v>0</v>
      </c>
      <c r="AP15">
        <f t="shared" si="12"/>
        <v>-17.115889812098384</v>
      </c>
      <c r="AQ15">
        <f t="shared" si="13"/>
        <v>-4778.2688805358075</v>
      </c>
      <c r="AR15">
        <f t="shared" si="14"/>
        <v>-4795.3847703479069</v>
      </c>
      <c r="AS15">
        <f t="shared" si="15"/>
        <v>-383.38456018531667</v>
      </c>
      <c r="AT15">
        <f t="shared" si="16"/>
        <v>777.04164908762277</v>
      </c>
      <c r="AU15">
        <f t="shared" si="17"/>
        <v>-4401.7276814456</v>
      </c>
      <c r="AW15">
        <v>12</v>
      </c>
      <c r="AX15">
        <f>IF(Z15&gt;0, (R15*SUMPRODUCT(K15:$K$98, X15:$X$98)-K15*$AZ$3)/Z15, 0)</f>
        <v>33547.714063436804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1000000</v>
      </c>
      <c r="S16">
        <f t="shared" si="1"/>
        <v>34766.309221398464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27446.740908931133</v>
      </c>
      <c r="AC16">
        <f t="shared" si="2"/>
        <v>27717.542445903022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-12706.070902916872</v>
      </c>
      <c r="AI16">
        <f t="shared" si="7"/>
        <v>-12745.933550213414</v>
      </c>
      <c r="AJ16">
        <f t="shared" si="8"/>
        <v>-270.80153697188871</v>
      </c>
      <c r="AK16">
        <f t="shared" si="30"/>
        <v>1921.2718636251795</v>
      </c>
      <c r="AL16">
        <f t="shared" si="9"/>
        <v>-11095.463223560124</v>
      </c>
      <c r="AN16">
        <f t="shared" si="10"/>
        <v>0</v>
      </c>
      <c r="AO16">
        <f t="shared" si="11"/>
        <v>0</v>
      </c>
      <c r="AP16">
        <f t="shared" si="12"/>
        <v>-14.891887338923816</v>
      </c>
      <c r="AQ16">
        <f t="shared" si="13"/>
        <v>-4746.7338282629917</v>
      </c>
      <c r="AR16">
        <f t="shared" si="14"/>
        <v>-4761.6257156019146</v>
      </c>
      <c r="AS16">
        <f t="shared" si="15"/>
        <v>-101.16603520565802</v>
      </c>
      <c r="AT16">
        <f t="shared" si="16"/>
        <v>717.74872169695971</v>
      </c>
      <c r="AU16">
        <f t="shared" si="17"/>
        <v>-4145.0430291106131</v>
      </c>
      <c r="AW16">
        <v>13</v>
      </c>
      <c r="AX16">
        <f>IF(Z16&gt;0, (R16*SUMPRODUCT(K16:$K$98, X16:$X$98)-K16*$AZ$3)/Z16, 0)</f>
        <v>34766.309221398464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1000000</v>
      </c>
      <c r="S17">
        <f t="shared" si="1"/>
        <v>35443.990750364785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27717.542445903022</v>
      </c>
      <c r="AC17">
        <f t="shared" si="2"/>
        <v>27478.907204700517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-14003.518386427064</v>
      </c>
      <c r="AI17">
        <f t="shared" si="7"/>
        <v>-14042.282231331319</v>
      </c>
      <c r="AJ17">
        <f t="shared" si="8"/>
        <v>238.6352412025044</v>
      </c>
      <c r="AK17">
        <f t="shared" si="30"/>
        <v>1940.2279712132117</v>
      </c>
      <c r="AL17">
        <f t="shared" si="9"/>
        <v>-11863.419018915603</v>
      </c>
      <c r="AN17">
        <f t="shared" si="10"/>
        <v>0</v>
      </c>
      <c r="AO17">
        <f t="shared" si="11"/>
        <v>0</v>
      </c>
      <c r="AP17">
        <f t="shared" si="12"/>
        <v>-12.929818529723153</v>
      </c>
      <c r="AQ17">
        <f t="shared" si="13"/>
        <v>-4670.923432940057</v>
      </c>
      <c r="AR17">
        <f t="shared" si="14"/>
        <v>-4683.8532514697799</v>
      </c>
      <c r="AS17">
        <f t="shared" si="15"/>
        <v>79.597634630055111</v>
      </c>
      <c r="AT17">
        <f t="shared" si="16"/>
        <v>647.16995014406757</v>
      </c>
      <c r="AU17">
        <f t="shared" si="17"/>
        <v>-3957.0856666956574</v>
      </c>
      <c r="AW17">
        <v>14</v>
      </c>
      <c r="AX17">
        <f>IF(Z17&gt;0, (R17*SUMPRODUCT(K17:$K$98, X17:$X$98)-K17*$AZ$3)/Z17, 0)</f>
        <v>35443.990750364785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1000000</v>
      </c>
      <c r="S18">
        <f t="shared" si="1"/>
        <v>35674.302626261793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27478.907204700517</v>
      </c>
      <c r="AC18">
        <f t="shared" si="2"/>
        <v>26833.071795921598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-15356.046744382946</v>
      </c>
      <c r="AI18">
        <f t="shared" si="7"/>
        <v>-15393.65514850094</v>
      </c>
      <c r="AJ18">
        <f t="shared" si="8"/>
        <v>645.83540877891937</v>
      </c>
      <c r="AK18">
        <f t="shared" si="30"/>
        <v>1923.5235043290363</v>
      </c>
      <c r="AL18">
        <f t="shared" si="9"/>
        <v>-12824.296235392985</v>
      </c>
      <c r="AN18">
        <f t="shared" si="10"/>
        <v>0</v>
      </c>
      <c r="AO18">
        <f t="shared" si="11"/>
        <v>0</v>
      </c>
      <c r="AP18">
        <f t="shared" si="12"/>
        <v>-11.200372446633764</v>
      </c>
      <c r="AQ18">
        <f t="shared" si="13"/>
        <v>-4573.2715035018973</v>
      </c>
      <c r="AR18">
        <f t="shared" si="14"/>
        <v>-4584.4718759485313</v>
      </c>
      <c r="AS18">
        <f t="shared" si="15"/>
        <v>192.33991144247557</v>
      </c>
      <c r="AT18">
        <f t="shared" si="16"/>
        <v>572.85546046425338</v>
      </c>
      <c r="AU18">
        <f t="shared" si="17"/>
        <v>-3819.2765040418026</v>
      </c>
      <c r="AW18">
        <v>15</v>
      </c>
      <c r="AX18">
        <f>IF(Z18&gt;0, (R18*SUMPRODUCT(K18:$K$98, X18:$X$98)-K18*$AZ$3)/Z18, 0)</f>
        <v>35674.302626261793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1000000</v>
      </c>
      <c r="S19">
        <f t="shared" si="1"/>
        <v>35526.369703599579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26833.071795921598</v>
      </c>
      <c r="AC19">
        <f t="shared" si="2"/>
        <v>25853.628885420709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-16915.729893775784</v>
      </c>
      <c r="AI19">
        <f t="shared" si="7"/>
        <v>-16952.116427357909</v>
      </c>
      <c r="AJ19">
        <f t="shared" si="8"/>
        <v>979.44291050088941</v>
      </c>
      <c r="AK19">
        <f t="shared" si="30"/>
        <v>1878.3150257145121</v>
      </c>
      <c r="AL19">
        <f t="shared" si="9"/>
        <v>-14094.358491142508</v>
      </c>
      <c r="AN19">
        <f t="shared" si="10"/>
        <v>0</v>
      </c>
      <c r="AO19">
        <f t="shared" si="11"/>
        <v>0</v>
      </c>
      <c r="AP19">
        <f t="shared" si="12"/>
        <v>-9.6754287875939351</v>
      </c>
      <c r="AQ19">
        <f t="shared" si="13"/>
        <v>-4498.0085725396148</v>
      </c>
      <c r="AR19">
        <f t="shared" si="14"/>
        <v>-4507.6840013272085</v>
      </c>
      <c r="AS19">
        <f t="shared" si="15"/>
        <v>260.4405860942004</v>
      </c>
      <c r="AT19">
        <f t="shared" si="16"/>
        <v>499.45684523507146</v>
      </c>
      <c r="AU19">
        <f t="shared" si="17"/>
        <v>-3747.786569997937</v>
      </c>
      <c r="AW19">
        <v>16</v>
      </c>
      <c r="AX19">
        <f>IF(Z19&gt;0, (R19*SUMPRODUCT(K19:$K$98, X19:$X$98)-K19*$AZ$3)/Z19, 0)</f>
        <v>35526.369703599579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1000000</v>
      </c>
      <c r="S20">
        <f t="shared" si="1"/>
        <v>34991.700924794546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25853.628885420709</v>
      </c>
      <c r="AC20">
        <f t="shared" si="2"/>
        <v>24564.395842346279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-18447.026476264538</v>
      </c>
      <c r="AI20">
        <f t="shared" si="7"/>
        <v>-18482.126793187028</v>
      </c>
      <c r="AJ20">
        <f t="shared" si="8"/>
        <v>1289.2330430744296</v>
      </c>
      <c r="AK20">
        <f t="shared" si="30"/>
        <v>1809.7540219794498</v>
      </c>
      <c r="AL20">
        <f t="shared" si="9"/>
        <v>-15383.139728133148</v>
      </c>
      <c r="AN20">
        <f t="shared" si="10"/>
        <v>0</v>
      </c>
      <c r="AO20">
        <f t="shared" si="11"/>
        <v>0</v>
      </c>
      <c r="AP20">
        <f t="shared" si="12"/>
        <v>-8.3334062125088515</v>
      </c>
      <c r="AQ20">
        <f t="shared" si="13"/>
        <v>-4379.6346733586133</v>
      </c>
      <c r="AR20">
        <f t="shared" si="14"/>
        <v>-4387.968079571122</v>
      </c>
      <c r="AS20">
        <f t="shared" si="15"/>
        <v>306.08563091474355</v>
      </c>
      <c r="AT20">
        <f t="shared" si="16"/>
        <v>429.66607518614052</v>
      </c>
      <c r="AU20">
        <f t="shared" si="17"/>
        <v>-3652.2163734702372</v>
      </c>
      <c r="AW20">
        <v>17</v>
      </c>
      <c r="AX20">
        <f>IF(Z20&gt;0, (R20*SUMPRODUCT(K20:$K$98, X20:$X$98)-K20*$AZ$3)/Z20, 0)</f>
        <v>34991.700924794546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1000000</v>
      </c>
      <c r="S21">
        <f t="shared" si="1"/>
        <v>34138.084570679363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24564.395842346279</v>
      </c>
      <c r="AC21">
        <f t="shared" si="2"/>
        <v>23049.739320295866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-19794.927625376957</v>
      </c>
      <c r="AI21">
        <f t="shared" si="7"/>
        <v>-19828.687192748956</v>
      </c>
      <c r="AJ21">
        <f t="shared" si="8"/>
        <v>1514.6565220504126</v>
      </c>
      <c r="AK21">
        <f t="shared" si="30"/>
        <v>1719.5077089642398</v>
      </c>
      <c r="AL21">
        <f t="shared" si="9"/>
        <v>-16594.522961734303</v>
      </c>
      <c r="AN21">
        <f t="shared" si="10"/>
        <v>0</v>
      </c>
      <c r="AO21">
        <f t="shared" si="11"/>
        <v>0</v>
      </c>
      <c r="AP21">
        <f t="shared" si="12"/>
        <v>-7.1563300851450222</v>
      </c>
      <c r="AQ21">
        <f t="shared" si="13"/>
        <v>-4196.1152682381753</v>
      </c>
      <c r="AR21">
        <f t="shared" si="14"/>
        <v>-4203.2715983233202</v>
      </c>
      <c r="AS21">
        <f t="shared" si="15"/>
        <v>321.07585734056136</v>
      </c>
      <c r="AT21">
        <f t="shared" si="16"/>
        <v>364.50007234116828</v>
      </c>
      <c r="AU21">
        <f t="shared" si="17"/>
        <v>-3517.6956686415906</v>
      </c>
      <c r="AW21">
        <v>18</v>
      </c>
      <c r="AX21">
        <f>IF(Z21&gt;0, (R21*SUMPRODUCT(K21:$K$98, X21:$X$98)-K21*$AZ$3)/Z21, 0)</f>
        <v>34138.084570679363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1000000</v>
      </c>
      <c r="S22">
        <f t="shared" si="1"/>
        <v>33079.163773154229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23049.739320295866</v>
      </c>
      <c r="AC22">
        <f t="shared" si="2"/>
        <v>21411.640258582865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-21154.623339236565</v>
      </c>
      <c r="AI22">
        <f t="shared" si="7"/>
        <v>-21186.98757976788</v>
      </c>
      <c r="AJ22">
        <f t="shared" si="8"/>
        <v>1638.099061713001</v>
      </c>
      <c r="AK22">
        <f t="shared" si="30"/>
        <v>1613.4817524207108</v>
      </c>
      <c r="AL22">
        <f t="shared" si="9"/>
        <v>-17935.406765634169</v>
      </c>
      <c r="AN22">
        <f t="shared" si="10"/>
        <v>0</v>
      </c>
      <c r="AO22">
        <f t="shared" si="11"/>
        <v>0</v>
      </c>
      <c r="AP22">
        <f t="shared" si="12"/>
        <v>-6.1254907610183364</v>
      </c>
      <c r="AQ22">
        <f t="shared" si="13"/>
        <v>-4003.8773563041846</v>
      </c>
      <c r="AR22">
        <f t="shared" si="14"/>
        <v>-4010.0028470652028</v>
      </c>
      <c r="AS22">
        <f t="shared" si="15"/>
        <v>310.03850247765791</v>
      </c>
      <c r="AT22">
        <f t="shared" si="16"/>
        <v>305.37925207797224</v>
      </c>
      <c r="AU22">
        <f t="shared" si="17"/>
        <v>-3394.5850925095729</v>
      </c>
      <c r="AW22">
        <v>19</v>
      </c>
      <c r="AX22">
        <f>IF(Z22&gt;0, (R22*SUMPRODUCT(K22:$K$98, X22:$X$98)-K22*$AZ$3)/Z22, 0)</f>
        <v>33079.163773154229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1000000</v>
      </c>
      <c r="S23">
        <f t="shared" si="1"/>
        <v>31844.324882624456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21411.640258582865</v>
      </c>
      <c r="AC23">
        <f t="shared" si="2"/>
        <v>19691.705943819012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-22437.85610074061</v>
      </c>
      <c r="AI23">
        <f t="shared" si="7"/>
        <v>-22468.774806061574</v>
      </c>
      <c r="AJ23">
        <f t="shared" si="8"/>
        <v>1719.9343147638538</v>
      </c>
      <c r="AK23">
        <f t="shared" si="30"/>
        <v>1498.8148181008007</v>
      </c>
      <c r="AL23">
        <f t="shared" si="9"/>
        <v>-19250.02567319692</v>
      </c>
      <c r="AN23">
        <f t="shared" si="10"/>
        <v>0</v>
      </c>
      <c r="AO23">
        <f t="shared" si="11"/>
        <v>0</v>
      </c>
      <c r="AP23">
        <f t="shared" si="12"/>
        <v>-5.2249091865031891</v>
      </c>
      <c r="AQ23">
        <f t="shared" si="13"/>
        <v>-3791.742223653232</v>
      </c>
      <c r="AR23">
        <f t="shared" si="14"/>
        <v>-3796.9671328397353</v>
      </c>
      <c r="AS23">
        <f t="shared" si="15"/>
        <v>290.64931756046582</v>
      </c>
      <c r="AT23">
        <f t="shared" si="16"/>
        <v>253.28264009333589</v>
      </c>
      <c r="AU23">
        <f t="shared" si="17"/>
        <v>-3253.0351751859334</v>
      </c>
      <c r="AW23">
        <v>20</v>
      </c>
      <c r="AX23">
        <f>IF(Z23&gt;0, (R23*SUMPRODUCT(K23:$K$98, X23:$X$98)-K23*$AZ$3)/Z23, 0)</f>
        <v>31844.324882624456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1000000</v>
      </c>
      <c r="S24">
        <f t="shared" si="1"/>
        <v>30484.986810746817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19691.705943819012</v>
      </c>
      <c r="AC24">
        <f t="shared" si="2"/>
        <v>17939.198578683932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-23730.259072245208</v>
      </c>
      <c r="AI24">
        <f t="shared" si="7"/>
        <v>-23759.682077559351</v>
      </c>
      <c r="AJ24">
        <f t="shared" si="8"/>
        <v>1752.5073651350795</v>
      </c>
      <c r="AK24">
        <f t="shared" si="30"/>
        <v>1378.419416067331</v>
      </c>
      <c r="AL24">
        <f t="shared" si="9"/>
        <v>-20628.75529635694</v>
      </c>
      <c r="AN24">
        <f t="shared" si="10"/>
        <v>0</v>
      </c>
      <c r="AO24">
        <f t="shared" si="11"/>
        <v>0</v>
      </c>
      <c r="AP24">
        <f t="shared" si="12"/>
        <v>-4.4394222446906504</v>
      </c>
      <c r="AQ24">
        <f t="shared" si="13"/>
        <v>-3580.4853675826603</v>
      </c>
      <c r="AR24">
        <f t="shared" si="14"/>
        <v>-3584.9247898273511</v>
      </c>
      <c r="AS24">
        <f t="shared" si="15"/>
        <v>264.42302877282958</v>
      </c>
      <c r="AT24">
        <f t="shared" si="16"/>
        <v>207.97963202152079</v>
      </c>
      <c r="AU24">
        <f t="shared" si="17"/>
        <v>-3112.5221290330005</v>
      </c>
      <c r="AW24">
        <v>21</v>
      </c>
      <c r="AX24">
        <f>IF(Z24&gt;0, (R24*SUMPRODUCT(K24:$K$98, X24:$X$98)-K24*$AZ$3)/Z24, 0)</f>
        <v>30484.986810746817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1000000</v>
      </c>
      <c r="S25">
        <f t="shared" si="1"/>
        <v>29022.789954969376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17939.198578683932</v>
      </c>
      <c r="AC25">
        <f t="shared" si="2"/>
        <v>16179.458620492478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-25101.236013120702</v>
      </c>
      <c r="AI25">
        <f t="shared" si="7"/>
        <v>-25129.109726581049</v>
      </c>
      <c r="AJ25">
        <f t="shared" si="8"/>
        <v>1759.7399581914542</v>
      </c>
      <c r="AK25">
        <f t="shared" si="30"/>
        <v>1255.7439005078754</v>
      </c>
      <c r="AL25">
        <f t="shared" si="9"/>
        <v>-22113.625867881721</v>
      </c>
      <c r="AN25">
        <f t="shared" si="10"/>
        <v>0</v>
      </c>
      <c r="AO25">
        <f t="shared" si="11"/>
        <v>0</v>
      </c>
      <c r="AP25">
        <f t="shared" si="12"/>
        <v>-3.7550543922304378</v>
      </c>
      <c r="AQ25">
        <f t="shared" si="13"/>
        <v>-3381.5554097438076</v>
      </c>
      <c r="AR25">
        <f t="shared" si="14"/>
        <v>-3385.3104641360383</v>
      </c>
      <c r="AS25">
        <f t="shared" si="15"/>
        <v>237.06634096640408</v>
      </c>
      <c r="AT25">
        <f t="shared" si="16"/>
        <v>169.16966072091316</v>
      </c>
      <c r="AU25">
        <f t="shared" si="17"/>
        <v>-2979.0744624487211</v>
      </c>
      <c r="AW25">
        <v>22</v>
      </c>
      <c r="AX25">
        <f>IF(Z25&gt;0, (R25*SUMPRODUCT(K25:$K$98, X25:$X$98)-K25*$AZ$3)/Z25, 0)</f>
        <v>29022.789954969376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1000000</v>
      </c>
      <c r="S26">
        <f t="shared" si="1"/>
        <v>27443.725276915971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16179.458620492478</v>
      </c>
      <c r="AC26">
        <f t="shared" si="2"/>
        <v>14423.568754847967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-26330.617436015727</v>
      </c>
      <c r="AI26">
        <f t="shared" si="7"/>
        <v>-26356.895881469671</v>
      </c>
      <c r="AJ26">
        <f t="shared" si="8"/>
        <v>1755.8898656445108</v>
      </c>
      <c r="AK26">
        <f t="shared" si="30"/>
        <v>1132.5621034344736</v>
      </c>
      <c r="AL26">
        <f t="shared" si="9"/>
        <v>-23468.443912390685</v>
      </c>
      <c r="AN26">
        <f t="shared" si="10"/>
        <v>0</v>
      </c>
      <c r="AO26">
        <f t="shared" si="11"/>
        <v>0</v>
      </c>
      <c r="AP26">
        <f t="shared" si="12"/>
        <v>-3.160843900062511</v>
      </c>
      <c r="AQ26">
        <f t="shared" si="13"/>
        <v>-3167.1192899664452</v>
      </c>
      <c r="AR26">
        <f t="shared" si="14"/>
        <v>-3170.2801338665076</v>
      </c>
      <c r="AS26">
        <f t="shared" si="15"/>
        <v>211.20327611203982</v>
      </c>
      <c r="AT26">
        <f t="shared" si="16"/>
        <v>136.22769361898648</v>
      </c>
      <c r="AU26">
        <f t="shared" si="17"/>
        <v>-2822.8491641354813</v>
      </c>
      <c r="AW26">
        <v>23</v>
      </c>
      <c r="AX26">
        <f>IF(Z26&gt;0, (R26*SUMPRODUCT(K26:$K$98, X26:$X$98)-K26*$AZ$3)/Z26, 0)</f>
        <v>27443.725276915971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1000000</v>
      </c>
      <c r="S27">
        <f t="shared" si="1"/>
        <v>25780.155902705785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14423.568754847967</v>
      </c>
      <c r="AC27">
        <f t="shared" si="2"/>
        <v>12707.936557827323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-27378.398112374645</v>
      </c>
      <c r="AI27">
        <f t="shared" si="7"/>
        <v>-27403.044853468429</v>
      </c>
      <c r="AJ27">
        <f t="shared" si="8"/>
        <v>1715.6321970206445</v>
      </c>
      <c r="AK27">
        <f t="shared" si="30"/>
        <v>1009.6498128393578</v>
      </c>
      <c r="AL27">
        <f t="shared" si="9"/>
        <v>-24677.762843608427</v>
      </c>
      <c r="AN27">
        <f t="shared" si="10"/>
        <v>0</v>
      </c>
      <c r="AO27">
        <f t="shared" si="11"/>
        <v>0</v>
      </c>
      <c r="AP27">
        <f t="shared" si="12"/>
        <v>-2.6469446420332123</v>
      </c>
      <c r="AQ27">
        <f t="shared" si="13"/>
        <v>-2940.3118211551496</v>
      </c>
      <c r="AR27">
        <f t="shared" si="14"/>
        <v>-2942.9587657971829</v>
      </c>
      <c r="AS27">
        <f t="shared" si="15"/>
        <v>184.25086847481199</v>
      </c>
      <c r="AT27">
        <f t="shared" si="16"/>
        <v>108.43166454566399</v>
      </c>
      <c r="AU27">
        <f t="shared" si="17"/>
        <v>-2650.2762327767068</v>
      </c>
      <c r="AW27">
        <v>24</v>
      </c>
      <c r="AX27">
        <f>IF(Z27&gt;0, (R27*SUMPRODUCT(K27:$K$98, X27:$X$98)-K27*$AZ$3)/Z27, 0)</f>
        <v>25780.155902705785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1000000</v>
      </c>
      <c r="S28">
        <f t="shared" si="1"/>
        <v>24070.770535992513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12707.936557827323</v>
      </c>
      <c r="AC28">
        <f t="shared" si="2"/>
        <v>11063.595355373778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-28377.671595879212</v>
      </c>
      <c r="AI28">
        <f t="shared" si="7"/>
        <v>-28400.652985982262</v>
      </c>
      <c r="AJ28">
        <f t="shared" si="8"/>
        <v>1644.3412024535446</v>
      </c>
      <c r="AK28">
        <f t="shared" si="30"/>
        <v>889.55555904791265</v>
      </c>
      <c r="AL28">
        <f t="shared" si="9"/>
        <v>-25866.756224480807</v>
      </c>
      <c r="AN28">
        <f t="shared" si="10"/>
        <v>0</v>
      </c>
      <c r="AO28">
        <f t="shared" si="11"/>
        <v>0</v>
      </c>
      <c r="AP28">
        <f t="shared" si="12"/>
        <v>-2.2036551248108989</v>
      </c>
      <c r="AQ28">
        <f t="shared" si="13"/>
        <v>-2721.0974254405828</v>
      </c>
      <c r="AR28">
        <f t="shared" si="14"/>
        <v>-2723.3010805653935</v>
      </c>
      <c r="AS28">
        <f t="shared" si="15"/>
        <v>157.67370474440025</v>
      </c>
      <c r="AT28">
        <f t="shared" si="16"/>
        <v>85.298306921809953</v>
      </c>
      <c r="AU28">
        <f t="shared" si="17"/>
        <v>-2480.3290688991838</v>
      </c>
      <c r="AW28">
        <v>25</v>
      </c>
      <c r="AX28">
        <f>IF(Z28&gt;0, (R28*SUMPRODUCT(K28:$K$98, X28:$X$98)-K28*$AZ$3)/Z28, 0)</f>
        <v>24070.770535992513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1000000</v>
      </c>
      <c r="S29">
        <f t="shared" si="1"/>
        <v>22313.524337520081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11063.595355373778</v>
      </c>
      <c r="AC29">
        <f t="shared" si="2"/>
        <v>9499.614553773923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-29298.035682408918</v>
      </c>
      <c r="AI29">
        <f t="shared" si="7"/>
        <v>-29319.322356826819</v>
      </c>
      <c r="AJ29">
        <f t="shared" si="8"/>
        <v>1563.9808015998551</v>
      </c>
      <c r="AK29">
        <f t="shared" si="30"/>
        <v>774.45167487616459</v>
      </c>
      <c r="AL29">
        <f t="shared" si="9"/>
        <v>-26980.889880350802</v>
      </c>
      <c r="AN29">
        <f t="shared" si="10"/>
        <v>0</v>
      </c>
      <c r="AO29">
        <f t="shared" si="11"/>
        <v>0</v>
      </c>
      <c r="AP29">
        <f t="shared" si="12"/>
        <v>-1.8224563191923966</v>
      </c>
      <c r="AQ29">
        <f t="shared" si="13"/>
        <v>-2508.348144059034</v>
      </c>
      <c r="AR29">
        <f t="shared" si="14"/>
        <v>-2510.1706003782265</v>
      </c>
      <c r="AS29">
        <f t="shared" si="15"/>
        <v>133.90004652743335</v>
      </c>
      <c r="AT29">
        <f t="shared" si="16"/>
        <v>66.30459606223387</v>
      </c>
      <c r="AU29">
        <f t="shared" si="17"/>
        <v>-2309.9659577885595</v>
      </c>
      <c r="AW29">
        <v>26</v>
      </c>
      <c r="AX29">
        <f>IF(Z29&gt;0, (R29*SUMPRODUCT(K29:$K$98, X29:$X$98)-K29*$AZ$3)/Z29, 0)</f>
        <v>22313.524337520081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1000000</v>
      </c>
      <c r="S30">
        <f t="shared" si="1"/>
        <v>20505.456668944833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9499.614553773923</v>
      </c>
      <c r="AC30">
        <f t="shared" si="2"/>
        <v>8024.4062524298142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-30145.866030380457</v>
      </c>
      <c r="AI30">
        <f t="shared" si="7"/>
        <v>-30165.432544752661</v>
      </c>
      <c r="AJ30">
        <f t="shared" si="8"/>
        <v>1475.2083013441088</v>
      </c>
      <c r="AK30">
        <f t="shared" si="30"/>
        <v>664.97301876417464</v>
      </c>
      <c r="AL30">
        <f t="shared" si="9"/>
        <v>-28025.251224644377</v>
      </c>
      <c r="AN30">
        <f t="shared" si="10"/>
        <v>0</v>
      </c>
      <c r="AO30">
        <f t="shared" si="11"/>
        <v>0</v>
      </c>
      <c r="AP30">
        <f t="shared" si="12"/>
        <v>-1.4957008961052614</v>
      </c>
      <c r="AQ30">
        <f t="shared" si="13"/>
        <v>-2304.4062921889276</v>
      </c>
      <c r="AR30">
        <f t="shared" si="14"/>
        <v>-2305.9019930850332</v>
      </c>
      <c r="AS30">
        <f t="shared" si="15"/>
        <v>112.76767728221078</v>
      </c>
      <c r="AT30">
        <f t="shared" si="16"/>
        <v>50.831779290458506</v>
      </c>
      <c r="AU30">
        <f t="shared" si="17"/>
        <v>-2142.3025365123635</v>
      </c>
      <c r="AW30">
        <v>27</v>
      </c>
      <c r="AX30">
        <f>IF(Z30&gt;0, (R30*SUMPRODUCT(K30:$K$98, X30:$X$98)-K30*$AZ$3)/Z30, 0)</f>
        <v>20505.456668944833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1000000</v>
      </c>
      <c r="S31">
        <f t="shared" si="1"/>
        <v>18631.542223009976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8024.4062524298142</v>
      </c>
      <c r="AC31">
        <f t="shared" si="2"/>
        <v>6642.4462483792304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-30900.805239285834</v>
      </c>
      <c r="AI31">
        <f t="shared" si="7"/>
        <v>-30918.631048252351</v>
      </c>
      <c r="AJ31">
        <f t="shared" si="8"/>
        <v>1381.9600040505838</v>
      </c>
      <c r="AK31">
        <f t="shared" si="30"/>
        <v>561.70843767008705</v>
      </c>
      <c r="AL31">
        <f t="shared" si="9"/>
        <v>-28974.962606531681</v>
      </c>
      <c r="AN31">
        <f t="shared" si="10"/>
        <v>0</v>
      </c>
      <c r="AO31">
        <f t="shared" si="11"/>
        <v>0</v>
      </c>
      <c r="AP31">
        <f t="shared" si="12"/>
        <v>-1.2166411824925085</v>
      </c>
      <c r="AQ31">
        <f t="shared" si="13"/>
        <v>-2109.0314777249791</v>
      </c>
      <c r="AR31">
        <f t="shared" si="14"/>
        <v>-2110.2481189074715</v>
      </c>
      <c r="AS31">
        <f t="shared" si="15"/>
        <v>94.321074383982037</v>
      </c>
      <c r="AT31">
        <f t="shared" si="16"/>
        <v>38.337537393485491</v>
      </c>
      <c r="AU31">
        <f t="shared" si="17"/>
        <v>-1977.5895071300042</v>
      </c>
      <c r="AW31">
        <v>28</v>
      </c>
      <c r="AX31">
        <f>IF(Z31&gt;0, (R31*SUMPRODUCT(K31:$K$98, X31:$X$98)-K31*$AZ$3)/Z31, 0)</f>
        <v>18631.542223009976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1000000</v>
      </c>
      <c r="S32">
        <f t="shared" si="1"/>
        <v>16665.309294472863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6642.4462483792304</v>
      </c>
      <c r="AC32">
        <f t="shared" si="2"/>
        <v>5357.0275279206171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-31503.186400924573</v>
      </c>
      <c r="AI32">
        <f t="shared" si="7"/>
        <v>-31519.258792481378</v>
      </c>
      <c r="AJ32">
        <f t="shared" si="8"/>
        <v>1285.4187204586133</v>
      </c>
      <c r="AK32">
        <f t="shared" si="30"/>
        <v>464.97123738654619</v>
      </c>
      <c r="AL32">
        <f t="shared" si="9"/>
        <v>-29768.868834636218</v>
      </c>
      <c r="AN32">
        <f t="shared" si="10"/>
        <v>0</v>
      </c>
      <c r="AO32">
        <f t="shared" si="11"/>
        <v>0</v>
      </c>
      <c r="AP32">
        <f t="shared" si="12"/>
        <v>-0.9794352864736483</v>
      </c>
      <c r="AQ32">
        <f t="shared" si="13"/>
        <v>-1919.7723181624515</v>
      </c>
      <c r="AR32">
        <f t="shared" si="14"/>
        <v>-1920.751753448925</v>
      </c>
      <c r="AS32">
        <f t="shared" si="15"/>
        <v>78.332116801741051</v>
      </c>
      <c r="AT32">
        <f t="shared" si="16"/>
        <v>28.334876952327452</v>
      </c>
      <c r="AU32">
        <f t="shared" si="17"/>
        <v>-1814.0847596948565</v>
      </c>
      <c r="AW32">
        <v>29</v>
      </c>
      <c r="AX32">
        <f>IF(Z32&gt;0, (R32*SUMPRODUCT(K32:$K$98, X32:$X$98)-K32*$AZ$3)/Z32, 0)</f>
        <v>16665.309294472863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1000000</v>
      </c>
      <c r="S33">
        <f t="shared" si="1"/>
        <v>14577.910908320198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5357.0275279206171</v>
      </c>
      <c r="AC33">
        <f t="shared" si="2"/>
        <v>4172.6237430317069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-32004.155152101248</v>
      </c>
      <c r="AI33">
        <f t="shared" si="7"/>
        <v>-32018.466611984881</v>
      </c>
      <c r="AJ33">
        <f t="shared" si="8"/>
        <v>1184.4037848889102</v>
      </c>
      <c r="AK33">
        <f t="shared" si="30"/>
        <v>374.99192695444322</v>
      </c>
      <c r="AL33">
        <f t="shared" si="9"/>
        <v>-30459.070900141527</v>
      </c>
      <c r="AN33">
        <f t="shared" si="10"/>
        <v>0</v>
      </c>
      <c r="AO33">
        <f t="shared" si="11"/>
        <v>0</v>
      </c>
      <c r="AP33">
        <f t="shared" si="12"/>
        <v>-0.77868383147230291</v>
      </c>
      <c r="AQ33">
        <f t="shared" si="13"/>
        <v>-1741.3400421416513</v>
      </c>
      <c r="AR33">
        <f t="shared" si="14"/>
        <v>-1742.1187259731237</v>
      </c>
      <c r="AS33">
        <f t="shared" si="15"/>
        <v>64.443186420303775</v>
      </c>
      <c r="AT33">
        <f t="shared" si="16"/>
        <v>20.403239978754975</v>
      </c>
      <c r="AU33">
        <f t="shared" si="17"/>
        <v>-1657.2722995740651</v>
      </c>
      <c r="AW33">
        <v>30</v>
      </c>
      <c r="AX33">
        <f>IF(Z33&gt;0, (R33*SUMPRODUCT(K33:$K$98, X33:$X$98)-K33*$AZ$3)/Z33, 0)</f>
        <v>14577.910908320198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1000000</v>
      </c>
      <c r="S34">
        <f t="shared" si="1"/>
        <v>12293.801586789503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4172.6237430317069</v>
      </c>
      <c r="AC34">
        <f t="shared" si="2"/>
        <v>3087.8627484557164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-32194.579002937178</v>
      </c>
      <c r="AI34">
        <f t="shared" si="7"/>
        <v>-32207.137619271827</v>
      </c>
      <c r="AJ34">
        <f t="shared" si="8"/>
        <v>1084.7609945759905</v>
      </c>
      <c r="AK34">
        <f t="shared" si="30"/>
        <v>292.08366201221952</v>
      </c>
      <c r="AL34">
        <f t="shared" si="9"/>
        <v>-30830.292962683616</v>
      </c>
      <c r="AN34">
        <f t="shared" si="10"/>
        <v>0</v>
      </c>
      <c r="AO34">
        <f t="shared" si="11"/>
        <v>0</v>
      </c>
      <c r="AP34">
        <f t="shared" si="12"/>
        <v>-0.61009995067954981</v>
      </c>
      <c r="AQ34">
        <f t="shared" si="13"/>
        <v>-1564.0187213657839</v>
      </c>
      <c r="AR34">
        <f t="shared" si="14"/>
        <v>-1564.6288213164635</v>
      </c>
      <c r="AS34">
        <f t="shared" si="15"/>
        <v>52.697893753151227</v>
      </c>
      <c r="AT34">
        <f t="shared" si="16"/>
        <v>14.189479401190814</v>
      </c>
      <c r="AU34">
        <f t="shared" si="17"/>
        <v>-1497.7414481621215</v>
      </c>
      <c r="AW34">
        <v>31</v>
      </c>
      <c r="AX34">
        <f>IF(Z34&gt;0, (R34*SUMPRODUCT(K34:$K$98, X34:$X$98)-K34*$AZ$3)/Z34, 0)</f>
        <v>12293.801586789503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9738.0372951937461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3087.8627484557164</v>
      </c>
      <c r="AC35">
        <f t="shared" ref="AC35:AC66" si="33">S35*Z35</f>
        <v>2110.0753195592733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-31976.762976933034</v>
      </c>
      <c r="AI35">
        <f t="shared" ref="AI35:AI66" si="38">SUM(AE35:AH35)</f>
        <v>-31987.59716895549</v>
      </c>
      <c r="AJ35">
        <f t="shared" ref="AJ35:AJ66" si="39">AB35-AC35</f>
        <v>977.78742889644309</v>
      </c>
      <c r="AK35">
        <f t="shared" si="30"/>
        <v>216.15039239190017</v>
      </c>
      <c r="AL35">
        <f t="shared" ref="AL35:AL66" si="40">SUM(AI35:AK35)</f>
        <v>-30793.659347667148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-0.46993490382691394</v>
      </c>
      <c r="AQ35">
        <f t="shared" ref="AQ35:AQ66" si="44">AH35*$K35</f>
        <v>-1386.9974801180485</v>
      </c>
      <c r="AR35">
        <f t="shared" ref="AR35:AR66" si="45">AI35*$K35</f>
        <v>-1387.4674150218755</v>
      </c>
      <c r="AS35">
        <f t="shared" ref="AS35:AS66" si="46">AJ35*$K35</f>
        <v>42.41169442162677</v>
      </c>
      <c r="AT35">
        <f t="shared" ref="AT35:AT66" si="47">AK35*$K35</f>
        <v>9.3755596772055583</v>
      </c>
      <c r="AU35">
        <f t="shared" ref="AU35:AU66" si="48">AL35*$K35</f>
        <v>-1335.6801609230431</v>
      </c>
      <c r="AW35">
        <v>32</v>
      </c>
      <c r="AX35">
        <f>IF(Z35&gt;0, (R35*SUMPRODUCT(K35:$K$98, X35:$X$98)-K35*$AZ$3)/Z35, 0)</f>
        <v>9738.0372951937461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1000000</v>
      </c>
      <c r="S36">
        <f t="shared" si="32"/>
        <v>6803.3411636052888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2110.0753195592733</v>
      </c>
      <c r="AC36">
        <f t="shared" si="33"/>
        <v>1246.4986362888503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-31298.403077832056</v>
      </c>
      <c r="AI36">
        <f t="shared" si="38"/>
        <v>-31307.564007780395</v>
      </c>
      <c r="AJ36">
        <f t="shared" si="39"/>
        <v>863.57668327042302</v>
      </c>
      <c r="AK36">
        <f t="shared" si="30"/>
        <v>147.70527236914916</v>
      </c>
      <c r="AL36">
        <f t="shared" si="40"/>
        <v>-30296.282052140825</v>
      </c>
      <c r="AN36">
        <f t="shared" si="41"/>
        <v>0</v>
      </c>
      <c r="AO36">
        <f t="shared" si="42"/>
        <v>0</v>
      </c>
      <c r="AP36">
        <f t="shared" si="43"/>
        <v>-0.35478292814900159</v>
      </c>
      <c r="AQ36">
        <f t="shared" si="44"/>
        <v>-1212.1192011029098</v>
      </c>
      <c r="AR36">
        <f t="shared" si="45"/>
        <v>-1212.4739840310588</v>
      </c>
      <c r="AS36">
        <f t="shared" si="46"/>
        <v>33.444450083085563</v>
      </c>
      <c r="AT36">
        <f t="shared" si="47"/>
        <v>5.7203045247247184</v>
      </c>
      <c r="AU36">
        <f t="shared" si="48"/>
        <v>-1173.3092294232486</v>
      </c>
      <c r="AW36">
        <v>33</v>
      </c>
      <c r="AX36">
        <f>IF(Z36&gt;0, (R36*SUMPRODUCT(K36:$K$98, X36:$X$98)-K36*$AZ$3)/Z36, 0)</f>
        <v>6803.3411636052888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1000000</v>
      </c>
      <c r="S37">
        <f t="shared" si="32"/>
        <v>3313.6023617424576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1246.4986362888503</v>
      </c>
      <c r="AC37">
        <f t="shared" si="33"/>
        <v>501.71943237132018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-29974.331019439112</v>
      </c>
      <c r="AI37">
        <f t="shared" si="38"/>
        <v>-29981.901623536996</v>
      </c>
      <c r="AJ37">
        <f t="shared" si="39"/>
        <v>744.77920391753014</v>
      </c>
      <c r="AK37">
        <f t="shared" si="30"/>
        <v>87.254904540219528</v>
      </c>
      <c r="AL37">
        <f t="shared" si="40"/>
        <v>-29149.867515079248</v>
      </c>
      <c r="AN37">
        <f t="shared" si="41"/>
        <v>0</v>
      </c>
      <c r="AO37">
        <f t="shared" si="42"/>
        <v>0</v>
      </c>
      <c r="AP37">
        <f t="shared" si="43"/>
        <v>-0.26177951841315983</v>
      </c>
      <c r="AQ37">
        <f t="shared" si="44"/>
        <v>-1036.4649686566527</v>
      </c>
      <c r="AR37">
        <f t="shared" si="45"/>
        <v>-1036.7267481750657</v>
      </c>
      <c r="AS37">
        <f t="shared" si="46"/>
        <v>25.753287162402007</v>
      </c>
      <c r="AT37">
        <f t="shared" si="47"/>
        <v>3.0171366240256501</v>
      </c>
      <c r="AU37">
        <f t="shared" si="48"/>
        <v>-1007.9563243886381</v>
      </c>
      <c r="AW37">
        <v>34</v>
      </c>
      <c r="AX37">
        <f>IF(Z37&gt;0, (R37*SUMPRODUCT(K37:$K$98, X37:$X$98)-K37*$AZ$3)/Z37, 0)</f>
        <v>3313.6023617424576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1000000</v>
      </c>
      <c r="S38">
        <f t="shared" si="32"/>
        <v>-963.73062428751132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501.71943237132018</v>
      </c>
      <c r="AC38">
        <f t="shared" si="33"/>
        <v>-117.47768165552816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-27999.083282709635</v>
      </c>
      <c r="AI38">
        <f t="shared" si="38"/>
        <v>-28005.178226602406</v>
      </c>
      <c r="AJ38">
        <f t="shared" si="39"/>
        <v>619.19711402684834</v>
      </c>
      <c r="AK38">
        <f t="shared" si="30"/>
        <v>35.120360265992417</v>
      </c>
      <c r="AL38">
        <f t="shared" si="40"/>
        <v>-27350.860752309567</v>
      </c>
      <c r="AN38">
        <f t="shared" si="41"/>
        <v>0</v>
      </c>
      <c r="AO38">
        <f t="shared" si="42"/>
        <v>0</v>
      </c>
      <c r="AP38">
        <f t="shared" si="43"/>
        <v>-0.18817278746553834</v>
      </c>
      <c r="AQ38">
        <f t="shared" si="44"/>
        <v>-864.43216549330862</v>
      </c>
      <c r="AR38">
        <f t="shared" si="45"/>
        <v>-864.62033828077415</v>
      </c>
      <c r="AS38">
        <f t="shared" si="46"/>
        <v>19.116836674291147</v>
      </c>
      <c r="AT38">
        <f t="shared" si="47"/>
        <v>1.0842915380870621</v>
      </c>
      <c r="AU38">
        <f t="shared" si="48"/>
        <v>-844.41921006839607</v>
      </c>
      <c r="AW38">
        <v>35</v>
      </c>
      <c r="AX38">
        <f>IF(Z38&gt;0, (R38*SUMPRODUCT(K38:$K$98, X38:$X$98)-K38*$AZ$3)/Z38, 0)</f>
        <v>-963.73062428751132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1000000</v>
      </c>
      <c r="S39">
        <f t="shared" si="32"/>
        <v>-6393.8925864507664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-117.47768165552816</v>
      </c>
      <c r="AC39">
        <f t="shared" si="33"/>
        <v>-609.34926265794138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-25378.121895265453</v>
      </c>
      <c r="AI39">
        <f t="shared" si="38"/>
        <v>-25382.886983624532</v>
      </c>
      <c r="AJ39">
        <f t="shared" si="39"/>
        <v>491.87158100241322</v>
      </c>
      <c r="AK39">
        <f t="shared" si="30"/>
        <v>-8.2234377158869716</v>
      </c>
      <c r="AL39">
        <f t="shared" si="40"/>
        <v>-24899.238840338006</v>
      </c>
      <c r="AN39">
        <f t="shared" si="41"/>
        <v>0</v>
      </c>
      <c r="AO39">
        <f t="shared" si="42"/>
        <v>0</v>
      </c>
      <c r="AP39">
        <f t="shared" si="43"/>
        <v>-0.13135301378232853</v>
      </c>
      <c r="AQ39">
        <f t="shared" si="44"/>
        <v>-699.56578847633909</v>
      </c>
      <c r="AR39">
        <f t="shared" si="45"/>
        <v>-699.69714149012134</v>
      </c>
      <c r="AS39">
        <f t="shared" si="46"/>
        <v>13.558786257435834</v>
      </c>
      <c r="AT39">
        <f t="shared" si="47"/>
        <v>-0.22668484742260553</v>
      </c>
      <c r="AU39">
        <f t="shared" si="48"/>
        <v>-686.3650400801082</v>
      </c>
      <c r="AW39">
        <v>36</v>
      </c>
      <c r="AX39">
        <f>IF(Z39&gt;0, (R39*SUMPRODUCT(K39:$K$98, X39:$X$98)-K39*$AZ$3)/Z39, 0)</f>
        <v>-6393.8925864507664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1000000</v>
      </c>
      <c r="S40">
        <f t="shared" si="32"/>
        <v>-13546.142239173245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-609.34926265794138</v>
      </c>
      <c r="AC40">
        <f t="shared" si="33"/>
        <v>-976.27167212455265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-22278.660853720481</v>
      </c>
      <c r="AI40">
        <f t="shared" si="38"/>
        <v>-22282.264358153283</v>
      </c>
      <c r="AJ40">
        <f t="shared" si="39"/>
        <v>366.92240946661127</v>
      </c>
      <c r="AK40">
        <f t="shared" ref="AK40:AK71" si="61">G40*SUM(AB40:AB40, AE40:AF40)</f>
        <v>-42.654448386055904</v>
      </c>
      <c r="AL40">
        <f t="shared" si="40"/>
        <v>-21957.996397072729</v>
      </c>
      <c r="AN40">
        <f t="shared" si="41"/>
        <v>0</v>
      </c>
      <c r="AO40">
        <f t="shared" si="42"/>
        <v>0</v>
      </c>
      <c r="AP40">
        <f t="shared" si="43"/>
        <v>-8.8690299513225102E-2</v>
      </c>
      <c r="AQ40">
        <f t="shared" si="44"/>
        <v>-548.32764624452011</v>
      </c>
      <c r="AR40">
        <f t="shared" si="45"/>
        <v>-548.41633654403336</v>
      </c>
      <c r="AS40">
        <f t="shared" si="46"/>
        <v>9.0307807304134311</v>
      </c>
      <c r="AT40">
        <f t="shared" si="47"/>
        <v>-1.0498213262884948</v>
      </c>
      <c r="AU40">
        <f t="shared" si="48"/>
        <v>-540.43537713990838</v>
      </c>
      <c r="AW40">
        <v>37</v>
      </c>
      <c r="AX40">
        <f>IF(Z40&gt;0, (R40*SUMPRODUCT(K40:$K$98, X40:$X$98)-K40*$AZ$3)/Z40, 0)</f>
        <v>-13546.142239173245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1000000</v>
      </c>
      <c r="S41">
        <f t="shared" si="32"/>
        <v>-23415.005016687941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-976.27167212455265</v>
      </c>
      <c r="AC41">
        <f t="shared" si="33"/>
        <v>-1227.5963013961004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-18921.626147341394</v>
      </c>
      <c r="AI41">
        <f t="shared" si="38"/>
        <v>-18924.247535422503</v>
      </c>
      <c r="AJ41">
        <f t="shared" si="39"/>
        <v>251.32462927154779</v>
      </c>
      <c r="AK41">
        <f t="shared" si="61"/>
        <v>-68.339017048718688</v>
      </c>
      <c r="AL41">
        <f t="shared" si="40"/>
        <v>-18741.261923199672</v>
      </c>
      <c r="AN41">
        <f t="shared" si="41"/>
        <v>0</v>
      </c>
      <c r="AO41">
        <f t="shared" si="42"/>
        <v>0</v>
      </c>
      <c r="AP41">
        <f t="shared" si="43"/>
        <v>-5.7605554138157732E-2</v>
      </c>
      <c r="AQ41">
        <f t="shared" si="44"/>
        <v>-415.80671220278902</v>
      </c>
      <c r="AR41">
        <f t="shared" si="45"/>
        <v>-415.86431775692722</v>
      </c>
      <c r="AS41">
        <f t="shared" si="46"/>
        <v>5.5229115605198844</v>
      </c>
      <c r="AT41">
        <f t="shared" si="47"/>
        <v>-1.5017642655512811</v>
      </c>
      <c r="AU41">
        <f t="shared" si="48"/>
        <v>-411.84317046195855</v>
      </c>
      <c r="AW41">
        <v>38</v>
      </c>
      <c r="AX41">
        <f>IF(Z41&gt;0, (R41*SUMPRODUCT(K41:$K$98, X41:$X$98)-K41*$AZ$3)/Z41, 0)</f>
        <v>-23415.005016687941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1000000</v>
      </c>
      <c r="S42">
        <f t="shared" si="32"/>
        <v>-37818.128138874206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-1227.5963013961004</v>
      </c>
      <c r="AC42">
        <f t="shared" si="33"/>
        <v>-1378.2217484444509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-15460.068737361573</v>
      </c>
      <c r="AI42">
        <f t="shared" si="38"/>
        <v>-15461.890908125</v>
      </c>
      <c r="AJ42">
        <f t="shared" si="39"/>
        <v>150.62544704835045</v>
      </c>
      <c r="AK42">
        <f t="shared" si="61"/>
        <v>-85.931741097727041</v>
      </c>
      <c r="AL42">
        <f t="shared" si="40"/>
        <v>-15397.197202174377</v>
      </c>
      <c r="AN42">
        <f t="shared" si="41"/>
        <v>0</v>
      </c>
      <c r="AO42">
        <f t="shared" si="42"/>
        <v>0</v>
      </c>
      <c r="AP42">
        <f t="shared" si="43"/>
        <v>-3.5752308548629687E-2</v>
      </c>
      <c r="AQ42">
        <f t="shared" si="44"/>
        <v>-303.33773254126606</v>
      </c>
      <c r="AR42">
        <f t="shared" si="45"/>
        <v>-303.3734848498147</v>
      </c>
      <c r="AS42">
        <f t="shared" si="46"/>
        <v>2.955380234516261</v>
      </c>
      <c r="AT42">
        <f t="shared" si="47"/>
        <v>-1.6860429239175652</v>
      </c>
      <c r="AU42">
        <f t="shared" si="48"/>
        <v>-302.104147539216</v>
      </c>
      <c r="AW42">
        <v>39</v>
      </c>
      <c r="AX42">
        <f>IF(Z42&gt;0, (R42*SUMPRODUCT(K42:$K$98, X42:$X$98)-K42*$AZ$3)/Z42, 0)</f>
        <v>-37818.128138874206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1000000</v>
      </c>
      <c r="S43">
        <f t="shared" si="32"/>
        <v>-60191.25707129846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-1378.2217484444509</v>
      </c>
      <c r="AC43">
        <f t="shared" si="33"/>
        <v>-1444.7904942406817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-12075.65298252894</v>
      </c>
      <c r="AI43">
        <f t="shared" si="38"/>
        <v>-12076.853148935606</v>
      </c>
      <c r="AJ43">
        <f t="shared" si="39"/>
        <v>66.568745796230814</v>
      </c>
      <c r="AK43">
        <f t="shared" si="61"/>
        <v>-96.475522391111568</v>
      </c>
      <c r="AL43">
        <f t="shared" si="40"/>
        <v>-12106.759925530489</v>
      </c>
      <c r="AN43">
        <f t="shared" si="41"/>
        <v>0</v>
      </c>
      <c r="AO43">
        <f t="shared" si="42"/>
        <v>0</v>
      </c>
      <c r="AP43">
        <f t="shared" si="43"/>
        <v>-2.102511884552578E-2</v>
      </c>
      <c r="AQ43">
        <f t="shared" si="44"/>
        <v>-211.54736350275923</v>
      </c>
      <c r="AR43">
        <f t="shared" si="45"/>
        <v>-211.56838862160473</v>
      </c>
      <c r="AS43">
        <f t="shared" si="46"/>
        <v>1.1661847757013637</v>
      </c>
      <c r="AT43">
        <f t="shared" si="47"/>
        <v>-1.6901067324408063</v>
      </c>
      <c r="AU43">
        <f t="shared" si="48"/>
        <v>-212.09231057834421</v>
      </c>
      <c r="AW43">
        <v>40</v>
      </c>
      <c r="AX43">
        <f>IF(Z43&gt;0, (R43*SUMPRODUCT(K43:$K$98, X43:$X$98)-K43*$AZ$3)/Z43, 0)</f>
        <v>-60191.25707129846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1000000</v>
      </c>
      <c r="S44">
        <f t="shared" si="32"/>
        <v>-97210.208296188561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-1444.7904942406817</v>
      </c>
      <c r="AC44">
        <f t="shared" si="33"/>
        <v>-1444.9369767210883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-8899.2491715530086</v>
      </c>
      <c r="AI44">
        <f t="shared" si="38"/>
        <v>-8899.9923738370308</v>
      </c>
      <c r="AJ44">
        <f t="shared" si="39"/>
        <v>0.14648248040657563</v>
      </c>
      <c r="AK44">
        <f t="shared" si="61"/>
        <v>-101.13533459684773</v>
      </c>
      <c r="AL44">
        <f t="shared" si="40"/>
        <v>-9000.9812259534719</v>
      </c>
      <c r="AN44">
        <f t="shared" si="41"/>
        <v>0</v>
      </c>
      <c r="AO44">
        <f t="shared" si="42"/>
        <v>0</v>
      </c>
      <c r="AP44">
        <f t="shared" si="43"/>
        <v>-1.1624813815282369E-2</v>
      </c>
      <c r="AQ44">
        <f t="shared" si="44"/>
        <v>-139.19778899918333</v>
      </c>
      <c r="AR44">
        <f t="shared" si="45"/>
        <v>-139.2094138129986</v>
      </c>
      <c r="AS44">
        <f t="shared" si="46"/>
        <v>2.2912087308319803E-3</v>
      </c>
      <c r="AT44">
        <f t="shared" si="47"/>
        <v>-1.5819104167320552</v>
      </c>
      <c r="AU44">
        <f t="shared" si="48"/>
        <v>-140.78903302099982</v>
      </c>
      <c r="AW44">
        <v>41</v>
      </c>
      <c r="AX44">
        <f>IF(Z44&gt;0, (R44*SUMPRODUCT(K44:$K$98, X44:$X$98)-K44*$AZ$3)/Z44, 0)</f>
        <v>-97210.208296188561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1000000</v>
      </c>
      <c r="S45">
        <f t="shared" si="32"/>
        <v>-162392.52289503763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-1444.9369767210883</v>
      </c>
      <c r="AC45">
        <f t="shared" si="33"/>
        <v>-1395.3839790931711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-6122.7437253431408</v>
      </c>
      <c r="AI45">
        <f t="shared" si="38"/>
        <v>-6123.1733584180565</v>
      </c>
      <c r="AJ45">
        <f t="shared" si="39"/>
        <v>-49.552997627917193</v>
      </c>
      <c r="AK45">
        <f t="shared" si="61"/>
        <v>-101.14558837047619</v>
      </c>
      <c r="AL45">
        <f t="shared" si="40"/>
        <v>-6273.8719444164508</v>
      </c>
      <c r="AN45">
        <f t="shared" si="41"/>
        <v>0</v>
      </c>
      <c r="AO45">
        <f t="shared" si="42"/>
        <v>0</v>
      </c>
      <c r="AP45">
        <f t="shared" si="43"/>
        <v>-6.000102303604816E-3</v>
      </c>
      <c r="AQ45">
        <f t="shared" si="44"/>
        <v>-85.508055305216971</v>
      </c>
      <c r="AR45">
        <f t="shared" si="45"/>
        <v>-85.514055407520573</v>
      </c>
      <c r="AS45">
        <f t="shared" si="46"/>
        <v>-0.69203949271447929</v>
      </c>
      <c r="AT45">
        <f t="shared" si="47"/>
        <v>-1.4125632154850121</v>
      </c>
      <c r="AU45">
        <f t="shared" si="48"/>
        <v>-87.618658115720081</v>
      </c>
      <c r="AW45">
        <v>42</v>
      </c>
      <c r="AX45">
        <f>IF(Z45&gt;0, (R45*SUMPRODUCT(K45:$K$98, X45:$X$98)-K45*$AZ$3)/Z45, 0)</f>
        <v>-162392.52289503763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1000000</v>
      </c>
      <c r="S46">
        <f t="shared" si="32"/>
        <v>-267616.17545848776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-1395.3839790931711</v>
      </c>
      <c r="AC46">
        <f t="shared" si="33"/>
        <v>-1312.3645463384769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-3602.8289662394131</v>
      </c>
      <c r="AI46">
        <f t="shared" si="38"/>
        <v>-3603.0741615352672</v>
      </c>
      <c r="AJ46">
        <f t="shared" si="39"/>
        <v>-83.019432754694208</v>
      </c>
      <c r="AK46">
        <f t="shared" si="61"/>
        <v>-97.676878536521983</v>
      </c>
      <c r="AL46">
        <f t="shared" si="40"/>
        <v>-3783.7704728264835</v>
      </c>
      <c r="AN46">
        <f t="shared" si="41"/>
        <v>0</v>
      </c>
      <c r="AO46">
        <f t="shared" si="42"/>
        <v>0</v>
      </c>
      <c r="AP46">
        <f t="shared" si="43"/>
        <v>-3.0574196942395595E-3</v>
      </c>
      <c r="AQ46">
        <f t="shared" si="44"/>
        <v>-44.924843268222503</v>
      </c>
      <c r="AR46">
        <f t="shared" si="45"/>
        <v>-44.92790068791674</v>
      </c>
      <c r="AS46">
        <f t="shared" si="46"/>
        <v>-1.0351962415285898</v>
      </c>
      <c r="AT46">
        <f t="shared" si="47"/>
        <v>-1.2179646883883912</v>
      </c>
      <c r="AU46">
        <f t="shared" si="48"/>
        <v>-47.181061617833727</v>
      </c>
      <c r="AW46">
        <v>43</v>
      </c>
      <c r="AX46">
        <f>IF(Z46&gt;0, (R46*SUMPRODUCT(K46:$K$98, X46:$X$98)-K46*$AZ$3)/Z46, 0)</f>
        <v>-267616.17545848776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1000000</v>
      </c>
      <c r="S47">
        <f t="shared" si="32"/>
        <v>-437310.88973499893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-1312.3645463384769</v>
      </c>
      <c r="AC47">
        <f t="shared" si="33"/>
        <v>-1206.8184181246359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-2095.2319015195426</v>
      </c>
      <c r="AI47">
        <f t="shared" si="38"/>
        <v>-2095.3698832673622</v>
      </c>
      <c r="AJ47">
        <f t="shared" si="39"/>
        <v>-105.54612821384103</v>
      </c>
      <c r="AK47">
        <f t="shared" si="61"/>
        <v>-91.865518243693387</v>
      </c>
      <c r="AL47">
        <f t="shared" si="40"/>
        <v>-2292.7815297248962</v>
      </c>
      <c r="AN47">
        <f t="shared" si="41"/>
        <v>0</v>
      </c>
      <c r="AO47">
        <f t="shared" si="42"/>
        <v>0</v>
      </c>
      <c r="AP47">
        <f t="shared" si="43"/>
        <v>-1.5361956962854529E-3</v>
      </c>
      <c r="AQ47">
        <f t="shared" si="44"/>
        <v>-23.32689852602601</v>
      </c>
      <c r="AR47">
        <f t="shared" si="45"/>
        <v>-23.328434721722292</v>
      </c>
      <c r="AS47">
        <f t="shared" si="46"/>
        <v>-1.1750793890039652</v>
      </c>
      <c r="AT47">
        <f t="shared" si="47"/>
        <v>-1.0227687066798123</v>
      </c>
      <c r="AU47">
        <f t="shared" si="48"/>
        <v>-25.526282817406067</v>
      </c>
      <c r="AW47">
        <v>44</v>
      </c>
      <c r="AX47">
        <f>IF(Z47&gt;0, (R47*SUMPRODUCT(K47:$K$98, X47:$X$98)-K47*$AZ$3)/Z47, 0)</f>
        <v>-437310.88973499893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1000000</v>
      </c>
      <c r="S48">
        <f t="shared" si="32"/>
        <v>-716797.61260732461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-1206.8184181246359</v>
      </c>
      <c r="AC48">
        <f t="shared" si="33"/>
        <v>-1095.796234970248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-1203.2999284406983</v>
      </c>
      <c r="AI48">
        <f t="shared" si="38"/>
        <v>-1203.3763653746178</v>
      </c>
      <c r="AJ48">
        <f t="shared" si="39"/>
        <v>-111.0221831543879</v>
      </c>
      <c r="AK48">
        <f t="shared" si="61"/>
        <v>-84.477289268724519</v>
      </c>
      <c r="AL48">
        <f t="shared" si="40"/>
        <v>-1398.8758377977301</v>
      </c>
      <c r="AN48">
        <f t="shared" si="41"/>
        <v>0</v>
      </c>
      <c r="AO48">
        <f t="shared" si="42"/>
        <v>0</v>
      </c>
      <c r="AP48">
        <f t="shared" si="43"/>
        <v>-7.5981897955309835E-4</v>
      </c>
      <c r="AQ48">
        <f t="shared" si="44"/>
        <v>-11.961365753984433</v>
      </c>
      <c r="AR48">
        <f t="shared" si="45"/>
        <v>-11.962125572963986</v>
      </c>
      <c r="AS48">
        <f t="shared" si="46"/>
        <v>-1.1036125808104618</v>
      </c>
      <c r="AT48">
        <f t="shared" si="47"/>
        <v>-0.83974388343708473</v>
      </c>
      <c r="AU48">
        <f t="shared" si="48"/>
        <v>-13.905482037211531</v>
      </c>
      <c r="AW48">
        <v>45</v>
      </c>
      <c r="AX48">
        <f>IF(Z48&gt;0, (R48*SUMPRODUCT(K48:$K$98, X48:$X$98)-K48*$AZ$3)/Z48, 0)</f>
        <v>-716797.61260732461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1000000</v>
      </c>
      <c r="S49">
        <f t="shared" si="32"/>
        <v>-1187226.4355732121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-1095.796234970248</v>
      </c>
      <c r="AC49">
        <f t="shared" si="33"/>
        <v>-987.80306350957733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-681.42545903360826</v>
      </c>
      <c r="AI49">
        <f t="shared" si="38"/>
        <v>-681.46706032523684</v>
      </c>
      <c r="AJ49">
        <f t="shared" si="39"/>
        <v>-107.99317146067062</v>
      </c>
      <c r="AK49">
        <f t="shared" si="61"/>
        <v>-76.70573644791736</v>
      </c>
      <c r="AL49">
        <f t="shared" si="40"/>
        <v>-866.16596823382486</v>
      </c>
      <c r="AN49">
        <f t="shared" si="41"/>
        <v>0</v>
      </c>
      <c r="AO49">
        <f t="shared" si="42"/>
        <v>0</v>
      </c>
      <c r="AP49">
        <f t="shared" si="43"/>
        <v>-3.692288873754711E-4</v>
      </c>
      <c r="AQ49">
        <f t="shared" si="44"/>
        <v>-6.0479363553042811</v>
      </c>
      <c r="AR49">
        <f t="shared" si="45"/>
        <v>-6.048305584191656</v>
      </c>
      <c r="AS49">
        <f t="shared" si="46"/>
        <v>-0.95848462827888792</v>
      </c>
      <c r="AT49">
        <f t="shared" si="47"/>
        <v>-0.6807955381967431</v>
      </c>
      <c r="AU49">
        <f t="shared" si="48"/>
        <v>-7.6875857506672878</v>
      </c>
      <c r="AW49">
        <v>46</v>
      </c>
      <c r="AX49">
        <f>IF(Z49&gt;0, (R49*SUMPRODUCT(K49:$K$98, X49:$X$98)-K49*$AZ$3)/Z49, 0)</f>
        <v>-1187226.4355732121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1000000</v>
      </c>
      <c r="S50">
        <f t="shared" si="32"/>
        <v>-1993529.6390898719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-987.80306350957733</v>
      </c>
      <c r="AC50">
        <f t="shared" si="33"/>
        <v>-886.7487344946536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-378.89215532013219</v>
      </c>
      <c r="AI50">
        <f t="shared" si="38"/>
        <v>-378.91439599107849</v>
      </c>
      <c r="AJ50">
        <f t="shared" si="39"/>
        <v>-101.05432901492372</v>
      </c>
      <c r="AK50">
        <f t="shared" si="61"/>
        <v>-69.146214445670424</v>
      </c>
      <c r="AL50">
        <f t="shared" si="40"/>
        <v>-549.11493945167263</v>
      </c>
      <c r="AN50">
        <f t="shared" si="41"/>
        <v>0</v>
      </c>
      <c r="AO50">
        <f t="shared" si="42"/>
        <v>0</v>
      </c>
      <c r="AP50">
        <f t="shared" si="43"/>
        <v>-1.7624577667013674E-4</v>
      </c>
      <c r="AQ50">
        <f t="shared" si="44"/>
        <v>-3.0025237255564861</v>
      </c>
      <c r="AR50">
        <f t="shared" si="45"/>
        <v>-3.0026999713331559</v>
      </c>
      <c r="AS50">
        <f t="shared" si="46"/>
        <v>-0.8008031208277111</v>
      </c>
      <c r="AT50">
        <f t="shared" si="47"/>
        <v>-0.54794786983680444</v>
      </c>
      <c r="AU50">
        <f t="shared" si="48"/>
        <v>-4.3514509619976716</v>
      </c>
      <c r="AW50">
        <v>47</v>
      </c>
      <c r="AX50">
        <f>IF(Z50&gt;0, (R50*SUMPRODUCT(K50:$K$98, X50:$X$98)-K50*$AZ$3)/Z50, 0)</f>
        <v>-1993529.6390898719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1000000</v>
      </c>
      <c r="S51">
        <f t="shared" si="32"/>
        <v>-3405741.0026019779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-886.7487344946536</v>
      </c>
      <c r="AC51">
        <f t="shared" si="33"/>
        <v>-794.12423556822091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-207.19305145176477</v>
      </c>
      <c r="AI51">
        <f t="shared" si="38"/>
        <v>-207.20471006342905</v>
      </c>
      <c r="AJ51">
        <f t="shared" si="39"/>
        <v>-92.624498926432693</v>
      </c>
      <c r="AK51">
        <f t="shared" si="61"/>
        <v>-62.072411414625755</v>
      </c>
      <c r="AL51">
        <f t="shared" si="40"/>
        <v>-361.90162040448752</v>
      </c>
      <c r="AN51">
        <f t="shared" si="41"/>
        <v>0</v>
      </c>
      <c r="AO51">
        <f t="shared" si="42"/>
        <v>0</v>
      </c>
      <c r="AP51">
        <f t="shared" si="43"/>
        <v>-8.2489685571982108E-5</v>
      </c>
      <c r="AQ51">
        <f t="shared" si="44"/>
        <v>-1.4659798404074176</v>
      </c>
      <c r="AR51">
        <f t="shared" si="45"/>
        <v>-1.4660623300929896</v>
      </c>
      <c r="AS51">
        <f t="shared" si="46"/>
        <v>-0.65535811747818273</v>
      </c>
      <c r="AT51">
        <f t="shared" si="47"/>
        <v>-0.43918897444541477</v>
      </c>
      <c r="AU51">
        <f t="shared" si="48"/>
        <v>-2.5606094220165874</v>
      </c>
      <c r="AW51">
        <v>48</v>
      </c>
      <c r="AX51">
        <f>IF(Z51&gt;0, (R51*SUMPRODUCT(K51:$K$98, X51:$X$98)-K51*$AZ$3)/Z51, 0)</f>
        <v>-3405741.0026019779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1000000</v>
      </c>
      <c r="S52">
        <f t="shared" si="32"/>
        <v>-5933963.8641340258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-794.12423556822091</v>
      </c>
      <c r="AC52">
        <f t="shared" si="33"/>
        <v>-710.20894518363798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-111.15509300173696</v>
      </c>
      <c r="AI52">
        <f t="shared" si="38"/>
        <v>-111.1610772726345</v>
      </c>
      <c r="AJ52">
        <f t="shared" si="39"/>
        <v>-83.915290384582931</v>
      </c>
      <c r="AK52">
        <f t="shared" si="61"/>
        <v>-55.588696489775472</v>
      </c>
      <c r="AL52">
        <f t="shared" si="40"/>
        <v>-250.6650641469929</v>
      </c>
      <c r="AN52">
        <f t="shared" si="41"/>
        <v>0</v>
      </c>
      <c r="AO52">
        <f t="shared" si="42"/>
        <v>0</v>
      </c>
      <c r="AP52">
        <f t="shared" si="43"/>
        <v>-3.7804720705514486E-5</v>
      </c>
      <c r="AQ52">
        <f t="shared" si="44"/>
        <v>-0.70220538439439395</v>
      </c>
      <c r="AR52">
        <f t="shared" si="45"/>
        <v>-0.70224318911509942</v>
      </c>
      <c r="AS52">
        <f t="shared" si="46"/>
        <v>-0.53012207672888589</v>
      </c>
      <c r="AT52">
        <f t="shared" si="47"/>
        <v>-0.35117313055530536</v>
      </c>
      <c r="AU52">
        <f t="shared" si="48"/>
        <v>-1.5835383963992906</v>
      </c>
      <c r="AW52">
        <v>49</v>
      </c>
      <c r="AX52">
        <f>IF(Z52&gt;0, (R52*SUMPRODUCT(K52:$K$98, X52:$X$98)-K52*$AZ$3)/Z52, 0)</f>
        <v>-5933963.8641340258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1000000</v>
      </c>
      <c r="S53">
        <f t="shared" si="32"/>
        <v>-10563114.075363455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-710.20894518363798</v>
      </c>
      <c r="AC53">
        <f t="shared" si="33"/>
        <v>-634.67787358143403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-58.404210894517291</v>
      </c>
      <c r="AI53">
        <f t="shared" si="38"/>
        <v>-58.407215112161126</v>
      </c>
      <c r="AJ53">
        <f t="shared" si="39"/>
        <v>-75.531071602203951</v>
      </c>
      <c r="AK53">
        <f t="shared" si="61"/>
        <v>-49.714626162854664</v>
      </c>
      <c r="AL53">
        <f t="shared" si="40"/>
        <v>-183.65291287721973</v>
      </c>
      <c r="AN53">
        <f t="shared" si="41"/>
        <v>0</v>
      </c>
      <c r="AO53">
        <f t="shared" si="42"/>
        <v>0</v>
      </c>
      <c r="AP53">
        <f t="shared" si="43"/>
        <v>-1.6945256947699921E-5</v>
      </c>
      <c r="AQ53">
        <f t="shared" si="44"/>
        <v>-0.32942831637563263</v>
      </c>
      <c r="AR53">
        <f t="shared" si="45"/>
        <v>-0.32944526163258031</v>
      </c>
      <c r="AS53">
        <f t="shared" si="46"/>
        <v>-0.42603218793419595</v>
      </c>
      <c r="AT53">
        <f t="shared" si="47"/>
        <v>-0.28041480820025294</v>
      </c>
      <c r="AU53">
        <f t="shared" si="48"/>
        <v>-1.0358922577670291</v>
      </c>
      <c r="AW53">
        <v>50</v>
      </c>
      <c r="AX53">
        <f>IF(Z53&gt;0, (R53*SUMPRODUCT(K53:$K$98, X53:$X$98)-K53*$AZ$3)/Z53, 0)</f>
        <v>-10563114.075363455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1000000</v>
      </c>
      <c r="S54">
        <f t="shared" si="32"/>
        <v>-19259675.454034057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-634.67787358143403</v>
      </c>
      <c r="AC54">
        <f t="shared" si="33"/>
        <v>-566.94187601691806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-30.046778839717756</v>
      </c>
      <c r="AI54">
        <f t="shared" si="38"/>
        <v>-30.048250676243168</v>
      </c>
      <c r="AJ54">
        <f t="shared" si="39"/>
        <v>-67.735997564515969</v>
      </c>
      <c r="AK54">
        <f t="shared" si="61"/>
        <v>-44.427451150700385</v>
      </c>
      <c r="AL54">
        <f t="shared" si="40"/>
        <v>-142.21169939145952</v>
      </c>
      <c r="AN54">
        <f t="shared" si="41"/>
        <v>0</v>
      </c>
      <c r="AO54">
        <f t="shared" si="42"/>
        <v>0</v>
      </c>
      <c r="AP54">
        <f t="shared" si="43"/>
        <v>-7.4123909952107359E-6</v>
      </c>
      <c r="AQ54">
        <f t="shared" si="44"/>
        <v>-0.15132011542119458</v>
      </c>
      <c r="AR54">
        <f t="shared" si="45"/>
        <v>-0.1513275278121898</v>
      </c>
      <c r="AS54">
        <f t="shared" si="46"/>
        <v>-0.34112871214279533</v>
      </c>
      <c r="AT54">
        <f t="shared" si="47"/>
        <v>-0.22374335271862431</v>
      </c>
      <c r="AU54">
        <f t="shared" si="48"/>
        <v>-0.71619959267360944</v>
      </c>
      <c r="AW54">
        <v>51</v>
      </c>
      <c r="AX54">
        <f>IF(Z54&gt;0, (R54*SUMPRODUCT(K54:$K$98, X54:$X$98)-K54*$AZ$3)/Z54, 0)</f>
        <v>-19259675.454034057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1000000</v>
      </c>
      <c r="S55">
        <f t="shared" si="32"/>
        <v>-36022757.995375544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-566.94187601691806</v>
      </c>
      <c r="AC55">
        <f t="shared" si="33"/>
        <v>-506.32049445297184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-15.086790486673252</v>
      </c>
      <c r="AI55">
        <f t="shared" si="38"/>
        <v>-15.087493265309076</v>
      </c>
      <c r="AJ55">
        <f t="shared" si="39"/>
        <v>-60.621381563946215</v>
      </c>
      <c r="AK55">
        <f t="shared" si="61"/>
        <v>-39.68593132118427</v>
      </c>
      <c r="AL55">
        <f t="shared" si="40"/>
        <v>-115.39480615043956</v>
      </c>
      <c r="AN55">
        <f t="shared" si="41"/>
        <v>0</v>
      </c>
      <c r="AO55">
        <f t="shared" si="42"/>
        <v>0</v>
      </c>
      <c r="AP55">
        <f t="shared" si="43"/>
        <v>-3.1600886896554531E-6</v>
      </c>
      <c r="AQ55">
        <f t="shared" si="44"/>
        <v>-6.7838709872223568E-2</v>
      </c>
      <c r="AR55">
        <f t="shared" si="45"/>
        <v>-6.7841869960913223E-2</v>
      </c>
      <c r="AS55">
        <f t="shared" si="46"/>
        <v>-0.27258788538242246</v>
      </c>
      <c r="AT55">
        <f t="shared" si="47"/>
        <v>-0.17845030613270413</v>
      </c>
      <c r="AU55">
        <f t="shared" si="48"/>
        <v>-0.51888006147603982</v>
      </c>
      <c r="AW55">
        <v>52</v>
      </c>
      <c r="AX55">
        <f>IF(Z55&gt;0, (R55*SUMPRODUCT(K55:$K$98, X55:$X$98)-K55*$AZ$3)/Z55, 0)</f>
        <v>-36022757.995375544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1000000</v>
      </c>
      <c r="S56">
        <f t="shared" si="32"/>
        <v>-69279496.804708898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-506.32049445297184</v>
      </c>
      <c r="AC56">
        <f t="shared" si="33"/>
        <v>-452.12699237769465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-7.3888871351875309</v>
      </c>
      <c r="AI56">
        <f t="shared" si="38"/>
        <v>-7.3892134416802389</v>
      </c>
      <c r="AJ56">
        <f t="shared" si="39"/>
        <v>-54.193502075277195</v>
      </c>
      <c r="AK56">
        <f t="shared" si="61"/>
        <v>-35.44243461170803</v>
      </c>
      <c r="AL56">
        <f t="shared" si="40"/>
        <v>-97.025150128665473</v>
      </c>
      <c r="AN56">
        <f t="shared" si="41"/>
        <v>0</v>
      </c>
      <c r="AO56">
        <f t="shared" si="42"/>
        <v>0</v>
      </c>
      <c r="AP56">
        <f t="shared" si="43"/>
        <v>-1.31005163493855E-6</v>
      </c>
      <c r="AQ56">
        <f t="shared" si="44"/>
        <v>-2.9664820921923622E-2</v>
      </c>
      <c r="AR56">
        <f t="shared" si="45"/>
        <v>-2.9666130973558563E-2</v>
      </c>
      <c r="AS56">
        <f t="shared" si="46"/>
        <v>-0.21757546228295341</v>
      </c>
      <c r="AT56">
        <f t="shared" si="47"/>
        <v>-0.14229388763922726</v>
      </c>
      <c r="AU56">
        <f t="shared" si="48"/>
        <v>-0.38953548089573925</v>
      </c>
      <c r="AW56">
        <v>53</v>
      </c>
      <c r="AX56">
        <f>IF(Z56&gt;0, (R56*SUMPRODUCT(K56:$K$98, X56:$X$98)-K56*$AZ$3)/Z56, 0)</f>
        <v>-69279496.804708898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1000000</v>
      </c>
      <c r="S57">
        <f t="shared" si="32"/>
        <v>-137357167.56268427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-452.12699237769465</v>
      </c>
      <c r="AC57">
        <f t="shared" si="33"/>
        <v>-403.70903149759027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-3.5217497701736971</v>
      </c>
      <c r="AI57">
        <f t="shared" si="38"/>
        <v>-3.5218967261129688</v>
      </c>
      <c r="AJ57">
        <f t="shared" si="39"/>
        <v>-48.417960880104374</v>
      </c>
      <c r="AK57">
        <f t="shared" si="61"/>
        <v>-31.648889466438629</v>
      </c>
      <c r="AL57">
        <f t="shared" si="40"/>
        <v>-83.588747072655977</v>
      </c>
      <c r="AN57">
        <f t="shared" si="41"/>
        <v>0</v>
      </c>
      <c r="AO57">
        <f t="shared" si="42"/>
        <v>0</v>
      </c>
      <c r="AP57">
        <f t="shared" si="43"/>
        <v>-5.2678308148885449E-7</v>
      </c>
      <c r="AQ57">
        <f t="shared" si="44"/>
        <v>-1.2624179773600844E-2</v>
      </c>
      <c r="AR57">
        <f t="shared" si="45"/>
        <v>-1.2624706556682333E-2</v>
      </c>
      <c r="AS57">
        <f t="shared" si="46"/>
        <v>-0.1735606111479816</v>
      </c>
      <c r="AT57">
        <f t="shared" si="47"/>
        <v>-0.11344964757091118</v>
      </c>
      <c r="AU57">
        <f t="shared" si="48"/>
        <v>-0.29963496527557515</v>
      </c>
      <c r="AW57">
        <v>54</v>
      </c>
      <c r="AX57">
        <f>IF(Z57&gt;0, (R57*SUMPRODUCT(K57:$K$98, X57:$X$98)-K57*$AZ$3)/Z57, 0)</f>
        <v>-137357167.56268427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1000000</v>
      </c>
      <c r="S58">
        <f t="shared" si="32"/>
        <v>-281192074.00690788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-403.70903149759027</v>
      </c>
      <c r="AC58">
        <f t="shared" si="33"/>
        <v>-360.4648470157332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-1.6278107857755095</v>
      </c>
      <c r="AI58">
        <f t="shared" si="38"/>
        <v>-1.6278748816160997</v>
      </c>
      <c r="AJ58">
        <f t="shared" si="39"/>
        <v>-43.244184481857076</v>
      </c>
      <c r="AK58">
        <f t="shared" si="61"/>
        <v>-28.259632204831323</v>
      </c>
      <c r="AL58">
        <f t="shared" si="40"/>
        <v>-73.131691568304504</v>
      </c>
      <c r="AN58">
        <f t="shared" si="41"/>
        <v>0</v>
      </c>
      <c r="AO58">
        <f t="shared" si="42"/>
        <v>0</v>
      </c>
      <c r="AP58">
        <f t="shared" si="43"/>
        <v>-2.0514290459192287E-7</v>
      </c>
      <c r="AQ58">
        <f t="shared" si="44"/>
        <v>-5.2099142416252202E-3</v>
      </c>
      <c r="AR58">
        <f t="shared" si="45"/>
        <v>-5.2101193845298117E-3</v>
      </c>
      <c r="AS58">
        <f t="shared" si="46"/>
        <v>-0.1384058236794152</v>
      </c>
      <c r="AT58">
        <f t="shared" si="47"/>
        <v>-9.0446789991564691E-2</v>
      </c>
      <c r="AU58">
        <f t="shared" si="48"/>
        <v>-0.23406273305550973</v>
      </c>
      <c r="AW58">
        <v>55</v>
      </c>
      <c r="AX58">
        <f>IF(Z58&gt;0, (R58*SUMPRODUCT(K58:$K$98, X58:$X$98)-K58*$AZ$3)/Z58, 0)</f>
        <v>-281192074.00690788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1000000</v>
      </c>
      <c r="S59">
        <f t="shared" si="32"/>
        <v>-595918557.38914585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-360.4648470157332</v>
      </c>
      <c r="AC59">
        <f t="shared" si="33"/>
        <v>-321.84790633923319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-0.72901057583425388</v>
      </c>
      <c r="AI59">
        <f t="shared" si="38"/>
        <v>-0.72903758018764653</v>
      </c>
      <c r="AJ59">
        <f t="shared" si="39"/>
        <v>-38.616940676500008</v>
      </c>
      <c r="AK59">
        <f t="shared" si="61"/>
        <v>-25.232539291101325</v>
      </c>
      <c r="AL59">
        <f t="shared" si="40"/>
        <v>-64.578517547788977</v>
      </c>
      <c r="AN59">
        <f t="shared" si="41"/>
        <v>0</v>
      </c>
      <c r="AO59">
        <f t="shared" si="42"/>
        <v>0</v>
      </c>
      <c r="AP59">
        <f t="shared" si="43"/>
        <v>-7.7168918347456582E-8</v>
      </c>
      <c r="AQ59">
        <f t="shared" si="44"/>
        <v>-2.0832551249437901E-3</v>
      </c>
      <c r="AR59">
        <f t="shared" si="45"/>
        <v>-2.0833322938621376E-3</v>
      </c>
      <c r="AS59">
        <f t="shared" si="46"/>
        <v>-0.11035359738355789</v>
      </c>
      <c r="AT59">
        <f t="shared" si="47"/>
        <v>-7.2105698512505007E-2</v>
      </c>
      <c r="AU59">
        <f t="shared" si="48"/>
        <v>-0.18454262818992503</v>
      </c>
      <c r="AW59">
        <v>56</v>
      </c>
      <c r="AX59">
        <f>IF(Z59&gt;0, (R59*SUMPRODUCT(K59:$K$98, X59:$X$98)-K59*$AZ$3)/Z59, 0)</f>
        <v>-595918557.38914585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1000000</v>
      </c>
      <c r="S60">
        <f t="shared" si="32"/>
        <v>-1309341336.529598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-321.84790633923319</v>
      </c>
      <c r="AC60">
        <f t="shared" si="33"/>
        <v>-287.36592656691028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-0.31521254385719349</v>
      </c>
      <c r="AI60">
        <f t="shared" si="38"/>
        <v>-0.31522351753985933</v>
      </c>
      <c r="AJ60">
        <f t="shared" si="39"/>
        <v>-34.481979772322916</v>
      </c>
      <c r="AK60">
        <f t="shared" si="61"/>
        <v>-22.529353443746327</v>
      </c>
      <c r="AL60">
        <f t="shared" si="40"/>
        <v>-57.326556733609095</v>
      </c>
      <c r="AN60">
        <f t="shared" si="41"/>
        <v>0</v>
      </c>
      <c r="AO60">
        <f t="shared" si="42"/>
        <v>0</v>
      </c>
      <c r="AP60">
        <f t="shared" si="43"/>
        <v>-2.7999031215015179E-8</v>
      </c>
      <c r="AQ60">
        <f t="shared" si="44"/>
        <v>-8.0425561077080365E-4</v>
      </c>
      <c r="AR60">
        <f t="shared" si="45"/>
        <v>-8.042836098020186E-4</v>
      </c>
      <c r="AS60">
        <f t="shared" si="46"/>
        <v>-8.797976553541012E-2</v>
      </c>
      <c r="AT60">
        <f t="shared" si="47"/>
        <v>-5.7482988121121396E-2</v>
      </c>
      <c r="AU60">
        <f t="shared" si="48"/>
        <v>-0.1462670372663335</v>
      </c>
      <c r="AW60">
        <v>57</v>
      </c>
      <c r="AX60">
        <f>IF(Z60&gt;0, (R60*SUMPRODUCT(K60:$K$98, X60:$X$98)-K60*$AZ$3)/Z60, 0)</f>
        <v>-1309341336.529598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1000000</v>
      </c>
      <c r="S61">
        <f t="shared" si="32"/>
        <v>-2984826547.2057333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-287.36592656691028</v>
      </c>
      <c r="AC61">
        <f t="shared" si="33"/>
        <v>-256.57738883372832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-0.13131834762634051</v>
      </c>
      <c r="AI61">
        <f t="shared" si="38"/>
        <v>-0.13132264565479837</v>
      </c>
      <c r="AJ61">
        <f t="shared" si="39"/>
        <v>-30.788537733181954</v>
      </c>
      <c r="AK61">
        <f t="shared" si="61"/>
        <v>-20.115614859683721</v>
      </c>
      <c r="AL61">
        <f t="shared" si="40"/>
        <v>-51.035475238520476</v>
      </c>
      <c r="AN61">
        <f t="shared" si="41"/>
        <v>0</v>
      </c>
      <c r="AO61">
        <f t="shared" si="42"/>
        <v>0</v>
      </c>
      <c r="AP61">
        <f t="shared" si="43"/>
        <v>-9.7913341383676432E-9</v>
      </c>
      <c r="AQ61">
        <f t="shared" si="44"/>
        <v>-2.991561904980941E-4</v>
      </c>
      <c r="AR61">
        <f t="shared" si="45"/>
        <v>-2.9916598183223249E-4</v>
      </c>
      <c r="AS61">
        <f t="shared" si="46"/>
        <v>-7.0139335635518107E-2</v>
      </c>
      <c r="AT61">
        <f t="shared" si="47"/>
        <v>-4.5825361190752395E-2</v>
      </c>
      <c r="AU61">
        <f t="shared" si="48"/>
        <v>-0.11626386280810275</v>
      </c>
      <c r="AW61">
        <v>58</v>
      </c>
      <c r="AX61">
        <f>IF(Z61&gt;0, (R61*SUMPRODUCT(K61:$K$98, X61:$X$98)-K61*$AZ$3)/Z61, 0)</f>
        <v>-2984826547.2057333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1000000</v>
      </c>
      <c r="S62">
        <f t="shared" si="32"/>
        <v>-7076260150.8693113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-256.57738883372832</v>
      </c>
      <c r="AC62">
        <f t="shared" si="33"/>
        <v>-229.08720407135388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-5.2726912881540307E-2</v>
      </c>
      <c r="AI62">
        <f t="shared" si="38"/>
        <v>-5.2728531584069517E-2</v>
      </c>
      <c r="AJ62">
        <f t="shared" si="39"/>
        <v>-27.49018476237444</v>
      </c>
      <c r="AK62">
        <f t="shared" si="61"/>
        <v>-17.960417218360984</v>
      </c>
      <c r="AL62">
        <f t="shared" si="40"/>
        <v>-45.503330512319494</v>
      </c>
      <c r="AN62">
        <f t="shared" si="41"/>
        <v>0</v>
      </c>
      <c r="AO62">
        <f t="shared" si="42"/>
        <v>0</v>
      </c>
      <c r="AP62">
        <f t="shared" si="43"/>
        <v>-3.2924683394905642E-9</v>
      </c>
      <c r="AQ62">
        <f t="shared" si="44"/>
        <v>-1.0724743315633099E-4</v>
      </c>
      <c r="AR62">
        <f t="shared" si="45"/>
        <v>-1.0725072562467049E-4</v>
      </c>
      <c r="AS62">
        <f t="shared" si="46"/>
        <v>-5.5915501053165673E-2</v>
      </c>
      <c r="AT62">
        <f t="shared" si="47"/>
        <v>-3.6531792585951899E-2</v>
      </c>
      <c r="AU62">
        <f t="shared" si="48"/>
        <v>-9.2554544364742239E-2</v>
      </c>
      <c r="AW62">
        <v>59</v>
      </c>
      <c r="AX62">
        <f>IF(Z62&gt;0, (R62*SUMPRODUCT(K62:$K$98, X62:$X$98)-K62*$AZ$3)/Z62, 0)</f>
        <v>-7076260150.8693113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1000000</v>
      </c>
      <c r="S63">
        <f t="shared" si="32"/>
        <v>-17487116295.761593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-229.08720407135388</v>
      </c>
      <c r="AC63">
        <f t="shared" si="33"/>
        <v>-204.54223639149689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-2.0353571008766499E-2</v>
      </c>
      <c r="AI63">
        <f t="shared" si="38"/>
        <v>-2.0354155845719979E-2</v>
      </c>
      <c r="AJ63">
        <f t="shared" si="39"/>
        <v>-24.544967679856995</v>
      </c>
      <c r="AK63">
        <f t="shared" si="61"/>
        <v>-16.036104284994774</v>
      </c>
      <c r="AL63">
        <f t="shared" si="40"/>
        <v>-40.601426120697489</v>
      </c>
      <c r="AN63">
        <f t="shared" si="41"/>
        <v>0</v>
      </c>
      <c r="AO63">
        <f t="shared" si="42"/>
        <v>0</v>
      </c>
      <c r="AP63">
        <f t="shared" si="43"/>
        <v>-1.0621145189426142E-9</v>
      </c>
      <c r="AQ63">
        <f t="shared" si="44"/>
        <v>-3.6963846337141603E-5</v>
      </c>
      <c r="AR63">
        <f t="shared" si="45"/>
        <v>-3.696490845166055E-5</v>
      </c>
      <c r="AS63">
        <f t="shared" si="46"/>
        <v>-4.4575785412671196E-2</v>
      </c>
      <c r="AT63">
        <f t="shared" si="47"/>
        <v>-2.9122953135919911E-2</v>
      </c>
      <c r="AU63">
        <f t="shared" si="48"/>
        <v>-7.3735703457042764E-2</v>
      </c>
      <c r="AW63">
        <v>60</v>
      </c>
      <c r="AX63">
        <f>IF(Z63&gt;0, (R63*SUMPRODUCT(K63:$K$98, X63:$X$98)-K63*$AZ$3)/Z63, 0)</f>
        <v>-17487116295.761593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1000000</v>
      </c>
      <c r="S64">
        <f t="shared" si="32"/>
        <v>-45149208306.653091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-204.54223639149689</v>
      </c>
      <c r="AC64">
        <f t="shared" si="33"/>
        <v>-182.62702788454845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-7.5348053387729414E-3</v>
      </c>
      <c r="AI64">
        <f t="shared" si="38"/>
        <v>-7.5350075870899485E-3</v>
      </c>
      <c r="AJ64">
        <f t="shared" si="39"/>
        <v>-21.915208506948431</v>
      </c>
      <c r="AK64">
        <f t="shared" si="61"/>
        <v>-14.317956547404783</v>
      </c>
      <c r="AL64">
        <f t="shared" si="40"/>
        <v>-36.240700061940302</v>
      </c>
      <c r="AN64">
        <f t="shared" si="41"/>
        <v>0</v>
      </c>
      <c r="AO64">
        <f t="shared" si="42"/>
        <v>0</v>
      </c>
      <c r="AP64">
        <f t="shared" si="43"/>
        <v>-3.2794682689917713E-10</v>
      </c>
      <c r="AQ64">
        <f t="shared" si="44"/>
        <v>-1.2217730850466243E-5</v>
      </c>
      <c r="AR64">
        <f t="shared" si="45"/>
        <v>-1.2218058797293141E-5</v>
      </c>
      <c r="AS64">
        <f t="shared" si="46"/>
        <v>-3.5535638550862468E-2</v>
      </c>
      <c r="AT64">
        <f t="shared" si="47"/>
        <v>-2.3216650140207965E-2</v>
      </c>
      <c r="AU64">
        <f t="shared" si="48"/>
        <v>-5.8764506749867725E-2</v>
      </c>
      <c r="AW64">
        <v>61</v>
      </c>
      <c r="AX64">
        <f>IF(Z64&gt;0, (R64*SUMPRODUCT(K64:$K$98, X64:$X$98)-K64*$AZ$3)/Z64, 0)</f>
        <v>-45149208306.653091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1000000</v>
      </c>
      <c r="S65">
        <f t="shared" si="32"/>
        <v>-122055840007.59377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-182.62702788454845</v>
      </c>
      <c r="AC65">
        <f t="shared" si="33"/>
        <v>-163.05985664621255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-2.6685719432820144E-3</v>
      </c>
      <c r="AI65">
        <f t="shared" si="38"/>
        <v>-2.6686387405186873E-3</v>
      </c>
      <c r="AJ65">
        <f t="shared" si="39"/>
        <v>-19.567171238335902</v>
      </c>
      <c r="AK65">
        <f t="shared" si="61"/>
        <v>-12.783891951918394</v>
      </c>
      <c r="AL65">
        <f t="shared" si="40"/>
        <v>-32.353731828994817</v>
      </c>
      <c r="AN65">
        <f t="shared" si="41"/>
        <v>0</v>
      </c>
      <c r="AO65">
        <f t="shared" si="42"/>
        <v>0</v>
      </c>
      <c r="AP65">
        <f t="shared" si="43"/>
        <v>-9.6707240424905275E-11</v>
      </c>
      <c r="AQ65">
        <f t="shared" si="44"/>
        <v>-3.8634865956123465E-6</v>
      </c>
      <c r="AR65">
        <f t="shared" si="45"/>
        <v>-3.8635833028527711E-6</v>
      </c>
      <c r="AS65">
        <f t="shared" si="46"/>
        <v>-2.8328823580595165E-2</v>
      </c>
      <c r="AT65">
        <f t="shared" si="47"/>
        <v>-1.8508174501471065E-2</v>
      </c>
      <c r="AU65">
        <f t="shared" si="48"/>
        <v>-4.6840861665369084E-2</v>
      </c>
      <c r="AW65">
        <v>62</v>
      </c>
      <c r="AX65">
        <f>IF(Z65&gt;0, (R65*SUMPRODUCT(K65:$K$98, X65:$X$98)-K65*$AZ$3)/Z65, 0)</f>
        <v>-122055840007.59377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1000000</v>
      </c>
      <c r="S66">
        <f t="shared" si="32"/>
        <v>-346354489853.62537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-163.05985664621255</v>
      </c>
      <c r="AC66">
        <f t="shared" si="33"/>
        <v>-145.58916099535384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-9.0223802555778297E-4</v>
      </c>
      <c r="AI66">
        <f t="shared" si="38"/>
        <v>-9.0225904292081142E-4</v>
      </c>
      <c r="AJ66">
        <f t="shared" si="39"/>
        <v>-17.470695650858715</v>
      </c>
      <c r="AK66">
        <f t="shared" si="61"/>
        <v>-11.414189965234879</v>
      </c>
      <c r="AL66">
        <f t="shared" si="40"/>
        <v>-28.885787875136515</v>
      </c>
      <c r="AN66">
        <f t="shared" si="41"/>
        <v>0</v>
      </c>
      <c r="AO66">
        <f t="shared" si="42"/>
        <v>0</v>
      </c>
      <c r="AP66">
        <f t="shared" si="43"/>
        <v>-2.7168189465173874E-11</v>
      </c>
      <c r="AQ66">
        <f t="shared" si="44"/>
        <v>-1.1662820682082408E-6</v>
      </c>
      <c r="AR66">
        <f t="shared" si="45"/>
        <v>-1.1663092363977061E-6</v>
      </c>
      <c r="AS66">
        <f t="shared" si="46"/>
        <v>-2.2583573823685258E-2</v>
      </c>
      <c r="AT66">
        <f t="shared" si="47"/>
        <v>-1.4754604331097678E-2</v>
      </c>
      <c r="AU66">
        <f t="shared" si="48"/>
        <v>-3.7339344464019333E-2</v>
      </c>
      <c r="AW66">
        <v>63</v>
      </c>
      <c r="AX66">
        <f>IF(Z66&gt;0, (R66*SUMPRODUCT(K66:$K$98, X66:$X$98)-K66*$AZ$3)/Z66, 0)</f>
        <v>-346354489853.62537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-1034597004198.4606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-145.58916099535384</v>
      </c>
      <c r="AC67">
        <f t="shared" ref="AC67:AC79" si="64">S67*Z67</f>
        <v>-129.99032330954188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-2.9050035116309758E-4</v>
      </c>
      <c r="AI67">
        <f t="shared" ref="AI67:AI79" si="69">SUM(AE67:AH67)</f>
        <v>-2.9050663333493755E-4</v>
      </c>
      <c r="AJ67">
        <f t="shared" ref="AJ67:AJ79" si="70">AB67-AC67</f>
        <v>-15.598837685811958</v>
      </c>
      <c r="AK67">
        <f t="shared" si="61"/>
        <v>-10.191241269674769</v>
      </c>
      <c r="AL67">
        <f t="shared" ref="AL67:AL79" si="71">SUM(AI67:AK67)</f>
        <v>-25.790369462120061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-7.2506052398070996E-12</v>
      </c>
      <c r="AQ67">
        <f t="shared" ref="AQ67:AQ79" si="75">AH67*$K67</f>
        <v>-3.3528267324889611E-7</v>
      </c>
      <c r="AR67">
        <f t="shared" ref="AR67:AR79" si="76">AI67*$K67</f>
        <v>-3.3528992385413592E-7</v>
      </c>
      <c r="AS67">
        <f t="shared" ref="AS67:AS79" si="77">AJ67*$K67</f>
        <v>-1.800348942070067E-2</v>
      </c>
      <c r="AT67">
        <f t="shared" ref="AT67:AT79" si="78">AK67*$K67</f>
        <v>-1.1762280503071168E-2</v>
      </c>
      <c r="AU67">
        <f t="shared" ref="AU67:AU79" si="79">AL67*$K67</f>
        <v>-2.9766105213695694E-2</v>
      </c>
      <c r="AW67">
        <v>64</v>
      </c>
      <c r="AX67">
        <f>IF(Z67&gt;0, (R67*SUMPRODUCT(K67:$K$98, X67:$X$98)-K67*$AZ$3)/Z67, 0)</f>
        <v>-1034597004198.4606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1000000</v>
      </c>
      <c r="S68">
        <f t="shared" si="63"/>
        <v>-3262490716108.5566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-129.99032330954188</v>
      </c>
      <c r="AC68">
        <f t="shared" si="64"/>
        <v>-116.06278895545489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-8.8812099985437033E-5</v>
      </c>
      <c r="AI68">
        <f t="shared" si="69"/>
        <v>-8.881387873055931E-5</v>
      </c>
      <c r="AJ68">
        <f t="shared" si="70"/>
        <v>-13.927534354086987</v>
      </c>
      <c r="AK68">
        <f t="shared" si="61"/>
        <v>-9.099322631667933</v>
      </c>
      <c r="AL68">
        <f t="shared" si="71"/>
        <v>-23.026945799633651</v>
      </c>
      <c r="AN68">
        <f t="shared" si="72"/>
        <v>0</v>
      </c>
      <c r="AO68">
        <f t="shared" si="73"/>
        <v>0</v>
      </c>
      <c r="AP68">
        <f t="shared" si="74"/>
        <v>-1.8329902222388808E-12</v>
      </c>
      <c r="AQ68">
        <f t="shared" si="75"/>
        <v>-9.1520538187526445E-8</v>
      </c>
      <c r="AR68">
        <f t="shared" si="76"/>
        <v>-9.1522371177748673E-8</v>
      </c>
      <c r="AS68">
        <f t="shared" si="77"/>
        <v>-1.4352272268309343E-2</v>
      </c>
      <c r="AT68">
        <f t="shared" si="78"/>
        <v>-9.376818074662608E-3</v>
      </c>
      <c r="AU68">
        <f t="shared" si="79"/>
        <v>-2.3729181865343129E-2</v>
      </c>
      <c r="AW68">
        <v>65</v>
      </c>
      <c r="AX68">
        <f>IF(Z68&gt;0, (R68*SUMPRODUCT(K68:$K$98, X68:$X$98)-K68*$AZ$3)/Z68, 0)</f>
        <v>-3262490716108.5566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1000000</v>
      </c>
      <c r="S69">
        <f t="shared" si="63"/>
        <v>-10891547879853.439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-116.06278895545489</v>
      </c>
      <c r="AC69">
        <f t="shared" si="64"/>
        <v>-103.62749021718106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-2.570466646670963E-5</v>
      </c>
      <c r="AI69">
        <f t="shared" si="69"/>
        <v>-2.5705142191057355E-5</v>
      </c>
      <c r="AJ69">
        <f t="shared" si="70"/>
        <v>-12.435298738273829</v>
      </c>
      <c r="AK69">
        <f t="shared" si="61"/>
        <v>-8.1243952268818429</v>
      </c>
      <c r="AL69">
        <f t="shared" si="71"/>
        <v>-20.559719670297863</v>
      </c>
      <c r="AN69">
        <f t="shared" si="72"/>
        <v>0</v>
      </c>
      <c r="AO69">
        <f t="shared" si="73"/>
        <v>0</v>
      </c>
      <c r="AP69">
        <f t="shared" si="74"/>
        <v>-4.3770729297989224E-13</v>
      </c>
      <c r="AQ69">
        <f t="shared" si="75"/>
        <v>-2.3650502712125227E-8</v>
      </c>
      <c r="AR69">
        <f t="shared" si="76"/>
        <v>-2.3650940419418206E-8</v>
      </c>
      <c r="AS69">
        <f t="shared" si="77"/>
        <v>-1.1441543772471268E-2</v>
      </c>
      <c r="AT69">
        <f t="shared" si="78"/>
        <v>-7.4751419784651364E-3</v>
      </c>
      <c r="AU69">
        <f t="shared" si="79"/>
        <v>-1.8916709401876824E-2</v>
      </c>
      <c r="AW69">
        <v>66</v>
      </c>
      <c r="AX69">
        <f>IF(Z69&gt;0, (R69*SUMPRODUCT(K69:$K$98, X69:$X$98)-K69*$AZ$3)/Z69, 0)</f>
        <v>-10891547879853.439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1000000</v>
      </c>
      <c r="S70">
        <f t="shared" si="63"/>
        <v>-39018445675370.953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-103.62749021718106</v>
      </c>
      <c r="AC70">
        <f t="shared" si="64"/>
        <v>-92.524544857086624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-7.0480394034779273E-6</v>
      </c>
      <c r="AI70">
        <f t="shared" si="69"/>
        <v>-7.0481579686120013E-6</v>
      </c>
      <c r="AJ70">
        <f t="shared" si="70"/>
        <v>-11.102945360094438</v>
      </c>
      <c r="AK70">
        <f t="shared" si="61"/>
        <v>-7.2539243152026751</v>
      </c>
      <c r="AL70">
        <f t="shared" si="71"/>
        <v>-18.35687672345508</v>
      </c>
      <c r="AN70">
        <f t="shared" si="72"/>
        <v>0</v>
      </c>
      <c r="AO70">
        <f t="shared" si="73"/>
        <v>0</v>
      </c>
      <c r="AP70">
        <f t="shared" si="74"/>
        <v>-9.7401888534838462E-14</v>
      </c>
      <c r="AQ70">
        <f t="shared" si="75"/>
        <v>-5.7900018730548966E-9</v>
      </c>
      <c r="AR70">
        <f t="shared" si="76"/>
        <v>-5.7900992749434315E-9</v>
      </c>
      <c r="AS70">
        <f t="shared" si="77"/>
        <v>-9.1211286928461754E-3</v>
      </c>
      <c r="AT70">
        <f t="shared" si="78"/>
        <v>-5.9591374235644177E-3</v>
      </c>
      <c r="AU70">
        <f t="shared" si="79"/>
        <v>-1.5080271906509868E-2</v>
      </c>
      <c r="AW70">
        <v>67</v>
      </c>
      <c r="AX70">
        <f>IF(Z70&gt;0, (R70*SUMPRODUCT(K70:$K$98, X70:$X$98)-K70*$AZ$3)/Z70, 0)</f>
        <v>-39018445675370.953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1000000</v>
      </c>
      <c r="S71">
        <f t="shared" si="63"/>
        <v>-150740951523926.28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-92.524544857086624</v>
      </c>
      <c r="AC71">
        <f t="shared" si="64"/>
        <v>-82.611200770247223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-1.7995554281628829E-6</v>
      </c>
      <c r="AI71">
        <f t="shared" si="69"/>
        <v>-1.7995828298742078E-6</v>
      </c>
      <c r="AJ71">
        <f t="shared" si="70"/>
        <v>-9.9133440868394018</v>
      </c>
      <c r="AK71">
        <f t="shared" si="61"/>
        <v>-6.4767181399960645</v>
      </c>
      <c r="AL71">
        <f t="shared" si="71"/>
        <v>-16.390064026418294</v>
      </c>
      <c r="AN71">
        <f t="shared" si="72"/>
        <v>0</v>
      </c>
      <c r="AO71">
        <f t="shared" si="73"/>
        <v>0</v>
      </c>
      <c r="AP71">
        <f t="shared" si="74"/>
        <v>-2.0098796124864911E-14</v>
      </c>
      <c r="AQ71">
        <f t="shared" si="75"/>
        <v>-1.3199503212435961E-9</v>
      </c>
      <c r="AR71">
        <f t="shared" si="76"/>
        <v>-1.319970420039721E-9</v>
      </c>
      <c r="AS71">
        <f t="shared" si="77"/>
        <v>-7.271307961533708E-3</v>
      </c>
      <c r="AT71">
        <f t="shared" si="78"/>
        <v>-4.7505878705939152E-3</v>
      </c>
      <c r="AU71">
        <f t="shared" si="79"/>
        <v>-1.2021897152098043E-2</v>
      </c>
      <c r="AW71">
        <v>68</v>
      </c>
      <c r="AX71">
        <f>IF(Z71&gt;0, (R71*SUMPRODUCT(K71:$K$98, X71:$X$98)-K71*$AZ$3)/Z71, 0)</f>
        <v>-150740951523926.28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1000000</v>
      </c>
      <c r="S72">
        <f t="shared" si="63"/>
        <v>-631544230520098.88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-82.611200770247223</v>
      </c>
      <c r="AC72">
        <f t="shared" si="64"/>
        <v>-73.760000688862306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-4.2576079655483644E-7</v>
      </c>
      <c r="AI72">
        <f t="shared" si="69"/>
        <v>-4.2576663620922043E-7</v>
      </c>
      <c r="AJ72">
        <f t="shared" si="70"/>
        <v>-8.851200081384917</v>
      </c>
      <c r="AK72">
        <f t="shared" ref="AK72:AK79" si="92">G72*SUM(AB72:AB72, AE72:AF72)</f>
        <v>-5.7827840539173065</v>
      </c>
      <c r="AL72">
        <f t="shared" si="71"/>
        <v>-14.633984561068861</v>
      </c>
      <c r="AN72">
        <f t="shared" si="72"/>
        <v>0</v>
      </c>
      <c r="AO72">
        <f t="shared" si="73"/>
        <v>0</v>
      </c>
      <c r="AP72">
        <f t="shared" si="74"/>
        <v>-3.8243838884329082E-15</v>
      </c>
      <c r="AQ72">
        <f t="shared" si="75"/>
        <v>-2.7883032515306079E-10</v>
      </c>
      <c r="AR72">
        <f t="shared" si="76"/>
        <v>-2.7883414953694919E-10</v>
      </c>
      <c r="AS72">
        <f t="shared" si="77"/>
        <v>-5.7966421912438509E-3</v>
      </c>
      <c r="AT72">
        <f t="shared" si="78"/>
        <v>-3.7871395654344242E-3</v>
      </c>
      <c r="AU72">
        <f t="shared" si="79"/>
        <v>-9.5837820355124254E-3</v>
      </c>
      <c r="AW72">
        <v>69</v>
      </c>
      <c r="AX72">
        <f>IF(Z72&gt;0, (R72*SUMPRODUCT(K72:$K$98, X72:$X$98)-K72*$AZ$3)/Z72, 0)</f>
        <v>-631544230520098.88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1000000</v>
      </c>
      <c r="S73">
        <f t="shared" si="63"/>
        <v>-2887859564030076.5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-73.760000688862306</v>
      </c>
      <c r="AC73">
        <f t="shared" si="64"/>
        <v>-65.857143472440399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-9.2820327824310575E-8</v>
      </c>
      <c r="AI73">
        <f t="shared" si="69"/>
        <v>-9.282146806575952E-8</v>
      </c>
      <c r="AJ73">
        <f t="shared" si="70"/>
        <v>-7.9028572164219071</v>
      </c>
      <c r="AK73">
        <f t="shared" si="92"/>
        <v>-5.1632000482203617</v>
      </c>
      <c r="AL73">
        <f t="shared" si="71"/>
        <v>-13.066057357463738</v>
      </c>
      <c r="AN73">
        <f t="shared" si="72"/>
        <v>0</v>
      </c>
      <c r="AO73">
        <f t="shared" si="73"/>
        <v>0</v>
      </c>
      <c r="AP73">
        <f t="shared" si="74"/>
        <v>-6.6673482029386292E-16</v>
      </c>
      <c r="AQ73">
        <f t="shared" si="75"/>
        <v>-5.4274947336061643E-11</v>
      </c>
      <c r="AR73">
        <f t="shared" si="76"/>
        <v>-5.4275614070881941E-11</v>
      </c>
      <c r="AS73">
        <f t="shared" si="77"/>
        <v>-4.6210476657395881E-3</v>
      </c>
      <c r="AT73">
        <f t="shared" si="78"/>
        <v>-3.0190844750422803E-3</v>
      </c>
      <c r="AU73">
        <f t="shared" si="79"/>
        <v>-7.6401321950574832E-3</v>
      </c>
      <c r="AW73">
        <v>70</v>
      </c>
      <c r="AX73">
        <f>IF(Z73&gt;0, (R73*SUMPRODUCT(K73:$K$98, X73:$X$98)-K73*$AZ$3)/Z73, 0)</f>
        <v>-2887859564030076.5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1000000</v>
      </c>
      <c r="S74">
        <f t="shared" si="63"/>
        <v>-1.4520750763443054E+16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-65.857143472440399</v>
      </c>
      <c r="AC74">
        <f t="shared" si="64"/>
        <v>-58.801020957583297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-1.852733297685206E-8</v>
      </c>
      <c r="AI74">
        <f t="shared" si="69"/>
        <v>-1.8527535449237668E-8</v>
      </c>
      <c r="AJ74">
        <f t="shared" si="70"/>
        <v>-7.0561225148571012</v>
      </c>
      <c r="AK74">
        <f t="shared" si="92"/>
        <v>-4.6100000430708281</v>
      </c>
      <c r="AL74">
        <f t="shared" si="71"/>
        <v>-11.666122576455464</v>
      </c>
      <c r="AN74">
        <f t="shared" si="72"/>
        <v>0</v>
      </c>
      <c r="AO74">
        <f t="shared" si="73"/>
        <v>0</v>
      </c>
      <c r="AP74">
        <f t="shared" si="74"/>
        <v>-1.0570708335327828E-16</v>
      </c>
      <c r="AQ74">
        <f t="shared" si="75"/>
        <v>-9.6727774774152241E-12</v>
      </c>
      <c r="AR74">
        <f t="shared" si="76"/>
        <v>-9.6728831844985781E-12</v>
      </c>
      <c r="AS74">
        <f t="shared" si="77"/>
        <v>-3.6838709071006746E-3</v>
      </c>
      <c r="AT74">
        <f t="shared" si="78"/>
        <v>-2.4067956593218833E-3</v>
      </c>
      <c r="AU74">
        <f t="shared" si="79"/>
        <v>-6.0906665760954411E-3</v>
      </c>
      <c r="AW74">
        <v>71</v>
      </c>
      <c r="AX74">
        <f>IF(Z74&gt;0, (R74*SUMPRODUCT(K74:$K$98, X74:$X$98)-K74*$AZ$3)/Z74, 0)</f>
        <v>-1.4520750763443054E+16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1000000</v>
      </c>
      <c r="S75">
        <f t="shared" si="63"/>
        <v>-8.1045678954745136E+16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-58.801020957583297</v>
      </c>
      <c r="AC75">
        <f t="shared" si="64"/>
        <v>-52.500911569279239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-3.361159148444597E-9</v>
      </c>
      <c r="AI75">
        <f t="shared" si="69"/>
        <v>-3.3611915381489256E-9</v>
      </c>
      <c r="AJ75">
        <f t="shared" si="70"/>
        <v>-6.3001093883040582</v>
      </c>
      <c r="AK75">
        <f t="shared" si="92"/>
        <v>-4.1160714670308316</v>
      </c>
      <c r="AL75">
        <f t="shared" si="71"/>
        <v>-10.41618085869608</v>
      </c>
      <c r="AN75">
        <f t="shared" si="72"/>
        <v>0</v>
      </c>
      <c r="AO75">
        <f t="shared" si="73"/>
        <v>0</v>
      </c>
      <c r="AP75">
        <f t="shared" si="74"/>
        <v>-1.5098272206525847E-17</v>
      </c>
      <c r="AQ75">
        <f t="shared" si="75"/>
        <v>-1.5667847794363668E-12</v>
      </c>
      <c r="AR75">
        <f t="shared" si="76"/>
        <v>-1.5667998777085733E-12</v>
      </c>
      <c r="AS75">
        <f t="shared" si="77"/>
        <v>-2.936759332847063E-3</v>
      </c>
      <c r="AT75">
        <f t="shared" si="78"/>
        <v>-1.9186827641293181E-3</v>
      </c>
      <c r="AU75">
        <f t="shared" si="79"/>
        <v>-4.8554420985431803E-3</v>
      </c>
      <c r="AW75">
        <v>72</v>
      </c>
      <c r="AX75">
        <f>IF(Z75&gt;0, (R75*SUMPRODUCT(K75:$K$98, X75:$X$98)-K75*$AZ$3)/Z75, 0)</f>
        <v>-8.1045678954745136E+16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1000000</v>
      </c>
      <c r="S76">
        <f t="shared" si="63"/>
        <v>-5.0825867589286586E+17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-52.500911569279239</v>
      </c>
      <c r="AC76">
        <f t="shared" si="64"/>
        <v>-46.875813901143552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-5.4908788454052082E-10</v>
      </c>
      <c r="AI76">
        <f t="shared" si="69"/>
        <v>-5.4909249595357925E-10</v>
      </c>
      <c r="AJ76">
        <f t="shared" si="70"/>
        <v>-5.6250976681356875</v>
      </c>
      <c r="AK76">
        <f t="shared" si="92"/>
        <v>-3.6750638098495472</v>
      </c>
      <c r="AL76">
        <f t="shared" si="71"/>
        <v>-9.3001614785343278</v>
      </c>
      <c r="AN76">
        <f t="shared" si="72"/>
        <v>0</v>
      </c>
      <c r="AO76">
        <f t="shared" si="73"/>
        <v>0</v>
      </c>
      <c r="AP76">
        <f t="shared" si="74"/>
        <v>-1.9192708613362697E-18</v>
      </c>
      <c r="AQ76">
        <f t="shared" si="75"/>
        <v>-2.2853046642435652E-13</v>
      </c>
      <c r="AR76">
        <f t="shared" si="76"/>
        <v>-2.2853238569521787E-13</v>
      </c>
      <c r="AS76">
        <f t="shared" si="77"/>
        <v>-2.3411665599894381E-3</v>
      </c>
      <c r="AT76">
        <f t="shared" si="78"/>
        <v>-1.5295621525268067E-3</v>
      </c>
      <c r="AU76">
        <f t="shared" si="79"/>
        <v>-3.8707287127447772E-3</v>
      </c>
      <c r="AW76">
        <v>73</v>
      </c>
      <c r="AX76">
        <f>IF(Z76&gt;0, (R76*SUMPRODUCT(K76:$K$98, X76:$X$98)-K76*$AZ$3)/Z76, 0)</f>
        <v>-5.0825867589286586E+17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1000000</v>
      </c>
      <c r="S77">
        <f t="shared" si="63"/>
        <v>-3.636993896510892E+18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-46.875813901143552</v>
      </c>
      <c r="AC77">
        <f t="shared" si="64"/>
        <v>-41.853405268878362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-7.9798286638258433E-11</v>
      </c>
      <c r="AI77">
        <f t="shared" si="69"/>
        <v>-7.9798862022854329E-11</v>
      </c>
      <c r="AJ77">
        <f t="shared" si="70"/>
        <v>-5.02240863226519</v>
      </c>
      <c r="AK77">
        <f t="shared" si="92"/>
        <v>-3.2813069730800488</v>
      </c>
      <c r="AL77">
        <f t="shared" si="71"/>
        <v>-8.3037156054250385</v>
      </c>
      <c r="AN77">
        <f t="shared" si="72"/>
        <v>0</v>
      </c>
      <c r="AO77">
        <f t="shared" si="73"/>
        <v>0</v>
      </c>
      <c r="AP77">
        <f t="shared" si="74"/>
        <v>-2.1381710888372182E-19</v>
      </c>
      <c r="AQ77">
        <f t="shared" si="75"/>
        <v>-2.965362483523462E-14</v>
      </c>
      <c r="AR77">
        <f t="shared" si="76"/>
        <v>-2.9653838652343498E-14</v>
      </c>
      <c r="AS77">
        <f t="shared" si="77"/>
        <v>-1.8663636479512033E-3</v>
      </c>
      <c r="AT77">
        <f t="shared" si="78"/>
        <v>-1.2193575833281658E-3</v>
      </c>
      <c r="AU77">
        <f t="shared" si="79"/>
        <v>-3.0857212313090232E-3</v>
      </c>
      <c r="AW77">
        <v>74</v>
      </c>
      <c r="AX77">
        <f>IF(Z77&gt;0, (R77*SUMPRODUCT(K77:$K$98, X77:$X$98)-K77*$AZ$3)/Z77, 0)</f>
        <v>-3.636993896510892E+18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1000000</v>
      </c>
      <c r="S78">
        <f t="shared" si="63"/>
        <v>-3.0299120340123894E+19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-41.853405268878362</v>
      </c>
      <c r="AC78">
        <f t="shared" si="64"/>
        <v>-37.369111847212849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-1.0159275171584038E-11</v>
      </c>
      <c r="AI78">
        <f t="shared" si="69"/>
        <v>-1.0159336838575402E-11</v>
      </c>
      <c r="AJ78">
        <f t="shared" si="70"/>
        <v>-4.4842934216655124</v>
      </c>
      <c r="AK78">
        <f t="shared" si="92"/>
        <v>-2.9297383688214858</v>
      </c>
      <c r="AL78">
        <f t="shared" si="71"/>
        <v>-7.4140317904971571</v>
      </c>
      <c r="AN78">
        <f t="shared" si="72"/>
        <v>0</v>
      </c>
      <c r="AO78">
        <f t="shared" si="73"/>
        <v>0</v>
      </c>
      <c r="AP78">
        <f t="shared" si="74"/>
        <v>-2.0460628019457815E-20</v>
      </c>
      <c r="AQ78">
        <f t="shared" si="75"/>
        <v>-3.370768471662354E-15</v>
      </c>
      <c r="AR78">
        <f t="shared" si="76"/>
        <v>-3.3707889322903735E-15</v>
      </c>
      <c r="AS78">
        <f t="shared" si="77"/>
        <v>-1.4878536734305417E-3</v>
      </c>
      <c r="AT78">
        <f t="shared" si="78"/>
        <v>-9.7206439997462636E-4</v>
      </c>
      <c r="AU78">
        <f t="shared" si="79"/>
        <v>-2.4599180734085385E-3</v>
      </c>
      <c r="AW78">
        <v>75</v>
      </c>
      <c r="AX78">
        <f>IF(Z78&gt;0, (R78*SUMPRODUCT(K78:$K$98, X78:$X$98)-K78*$AZ$3)/Z78, 0)</f>
        <v>-3.0299120340123894E+19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-37.369111847212849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-37.369111847212849</v>
      </c>
      <c r="AK79">
        <f t="shared" si="92"/>
        <v>-2.6158378293048998</v>
      </c>
      <c r="AL79">
        <f t="shared" si="71"/>
        <v>-39.984949676518987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-3.6536835749031807E-16</v>
      </c>
      <c r="AR79">
        <f t="shared" si="76"/>
        <v>-3.6536835749031807E-16</v>
      </c>
      <c r="AS79">
        <f t="shared" si="77"/>
        <v>-1.1070339832072555E-2</v>
      </c>
      <c r="AT79">
        <f t="shared" si="78"/>
        <v>-7.7492378824507897E-4</v>
      </c>
      <c r="AU79">
        <f t="shared" si="79"/>
        <v>-1.1845263620318E-2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261188.83378056606</v>
      </c>
      <c r="AO81" s="6">
        <f t="shared" si="93"/>
        <v>-26118.883378056606</v>
      </c>
      <c r="AP81" s="6">
        <f t="shared" si="93"/>
        <v>-2953.6120241875983</v>
      </c>
      <c r="AQ81" s="6">
        <f t="shared" si="93"/>
        <v>-112628.05302860471</v>
      </c>
      <c r="AR81" s="6">
        <f t="shared" si="93"/>
        <v>119488.28534971712</v>
      </c>
      <c r="AS81" s="6">
        <f t="shared" si="93"/>
        <v>-17827.124752189771</v>
      </c>
      <c r="AT81" s="6">
        <f t="shared" si="93"/>
        <v>8261.0122427271544</v>
      </c>
      <c r="AU81" s="6">
        <f t="shared" si="93"/>
        <v>109922.17284025444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534710.10921506886</v>
      </c>
      <c r="K3">
        <v>1</v>
      </c>
      <c r="L3" s="2">
        <v>0</v>
      </c>
      <c r="O3">
        <f>$C$3</f>
        <v>534710.10921506886</v>
      </c>
      <c r="P3" s="2">
        <f>O3*C5</f>
        <v>53471.010921506888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534710.10921506886</v>
      </c>
      <c r="AF3">
        <f t="shared" ref="AF3:AF34" si="4">-$Z3*P3</f>
        <v>-53471.010921506888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478719.19008956198</v>
      </c>
      <c r="AJ3">
        <f t="shared" ref="AJ3:AJ34" si="8">AB3-AC3</f>
        <v>0</v>
      </c>
      <c r="AL3">
        <f t="shared" ref="AL3:AL34" si="9">SUM(AI3:AK3)</f>
        <v>478719.19008956198</v>
      </c>
      <c r="AN3">
        <f t="shared" ref="AN3:AN34" si="10">AE3*$K3</f>
        <v>534710.10921506886</v>
      </c>
      <c r="AO3">
        <f t="shared" ref="AO3:AO34" si="11">AF3*$K3</f>
        <v>-53471.010921506888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478719.19008956198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478719.19008956198</v>
      </c>
      <c r="AW3">
        <v>0</v>
      </c>
      <c r="AX3">
        <f>IF(Z3&gt;0, (R3*SUMPRODUCT(K3:$K$98, X3:$X$98)-K3*$AZ$3)/Z3, 0)</f>
        <v>0</v>
      </c>
      <c r="AZ3">
        <f>C6*ABS(SUMPRODUCT(X4:X69, K4:K69))/1</f>
        <v>259942.72871618895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13087.256938683393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12801.895177313767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-12801.895177313767</v>
      </c>
      <c r="AK4">
        <f>G4*SUM(AB4, AE4:AF4)</f>
        <v>0</v>
      </c>
      <c r="AL4">
        <f t="shared" si="9"/>
        <v>-24606.446177313766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-11223.189769918234</v>
      </c>
      <c r="AR4">
        <f t="shared" si="14"/>
        <v>-11223.189769918234</v>
      </c>
      <c r="AS4">
        <f t="shared" si="15"/>
        <v>-12171.415836959275</v>
      </c>
      <c r="AT4">
        <f t="shared" si="16"/>
        <v>0</v>
      </c>
      <c r="AU4">
        <f t="shared" si="17"/>
        <v>-23394.605606877511</v>
      </c>
      <c r="AW4">
        <v>1</v>
      </c>
      <c r="AX4">
        <f>IF(Z4&gt;0, (R4*SUMPRODUCT(K4:$K$98, X4:$X$98)-K4*$AZ$3)/Z4, 0)</f>
        <v>13087.256938683393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1000000</v>
      </c>
      <c r="S5">
        <f t="shared" si="1"/>
        <v>14933.603124685098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12801.895177313767</v>
      </c>
      <c r="AC5">
        <f t="shared" si="2"/>
        <v>14262.814215338789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-13331.583181949647</v>
      </c>
      <c r="AI5">
        <f t="shared" si="7"/>
        <v>-13379.33727751605</v>
      </c>
      <c r="AJ5">
        <f t="shared" si="8"/>
        <v>-1460.919038025022</v>
      </c>
      <c r="AK5">
        <f>G5*SUM(AB5, AE5:AF5)</f>
        <v>52.487770226986449</v>
      </c>
      <c r="AL5">
        <f t="shared" si="9"/>
        <v>-14787.768545314086</v>
      </c>
      <c r="AN5">
        <f t="shared" si="10"/>
        <v>0</v>
      </c>
      <c r="AO5">
        <f t="shared" si="11"/>
        <v>0</v>
      </c>
      <c r="AP5">
        <f t="shared" si="12"/>
        <v>-43.072060119869604</v>
      </c>
      <c r="AQ5">
        <f t="shared" si="13"/>
        <v>-12024.492255486675</v>
      </c>
      <c r="AR5">
        <f t="shared" si="14"/>
        <v>-12067.564315606545</v>
      </c>
      <c r="AS5">
        <f t="shared" si="15"/>
        <v>-1317.6836853412563</v>
      </c>
      <c r="AT5">
        <f t="shared" si="16"/>
        <v>47.341623120702998</v>
      </c>
      <c r="AU5">
        <f t="shared" si="17"/>
        <v>-13337.906377827099</v>
      </c>
      <c r="AW5">
        <v>2</v>
      </c>
      <c r="AX5">
        <f>IF(Z5&gt;0, (R5*SUMPRODUCT(K5:$K$98, X5:$X$98)-K5*$AZ$3)/Z5, 0)</f>
        <v>14933.603124685098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1000000</v>
      </c>
      <c r="S6">
        <f t="shared" si="1"/>
        <v>16012.350584068367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14262.814215338789</v>
      </c>
      <c r="AC6">
        <f t="shared" si="2"/>
        <v>14902.666848827765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-14832.830857982673</v>
      </c>
      <c r="AI6">
        <f t="shared" si="7"/>
        <v>-14879.365771050512</v>
      </c>
      <c r="AJ6">
        <f t="shared" si="8"/>
        <v>-639.8526334889757</v>
      </c>
      <c r="AK6">
        <f>G6*SUM(AB6, AE6:AF6)</f>
        <v>101.26598092890541</v>
      </c>
      <c r="AL6">
        <f t="shared" si="9"/>
        <v>-15417.952423610583</v>
      </c>
      <c r="AN6">
        <f t="shared" si="10"/>
        <v>0</v>
      </c>
      <c r="AO6">
        <f t="shared" si="11"/>
        <v>0</v>
      </c>
      <c r="AP6">
        <f t="shared" si="12"/>
        <v>-39.705242635670807</v>
      </c>
      <c r="AQ6">
        <f t="shared" si="13"/>
        <v>-12655.898751363286</v>
      </c>
      <c r="AR6">
        <f t="shared" si="14"/>
        <v>-12695.603993998955</v>
      </c>
      <c r="AS6">
        <f t="shared" si="15"/>
        <v>-545.94502039181123</v>
      </c>
      <c r="AT6">
        <f t="shared" si="16"/>
        <v>86.403736000534209</v>
      </c>
      <c r="AU6">
        <f t="shared" si="17"/>
        <v>-13155.145278390233</v>
      </c>
      <c r="AW6">
        <v>3</v>
      </c>
      <c r="AX6">
        <f>IF(Z6&gt;0, (R6*SUMPRODUCT(K6:$K$98, X6:$X$98)-K6*$AZ$3)/Z6, 0)</f>
        <v>16012.350584068367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1000000</v>
      </c>
      <c r="S7">
        <f t="shared" si="1"/>
        <v>17179.801245381521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14902.666848827765</v>
      </c>
      <c r="AC7">
        <f t="shared" si="2"/>
        <v>15548.473149087717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-16347.446919632697</v>
      </c>
      <c r="AI7">
        <f t="shared" si="7"/>
        <v>-16392.699111223876</v>
      </c>
      <c r="AJ7">
        <f t="shared" si="8"/>
        <v>-645.80630025995197</v>
      </c>
      <c r="AK7">
        <f>G7*SUM(AB7, AE7:AF7)</f>
        <v>205.65680251382315</v>
      </c>
      <c r="AL7">
        <f t="shared" si="9"/>
        <v>-16832.848608970005</v>
      </c>
      <c r="AN7">
        <f t="shared" si="10"/>
        <v>0</v>
      </c>
      <c r="AO7">
        <f t="shared" si="11"/>
        <v>0</v>
      </c>
      <c r="AP7">
        <f t="shared" si="12"/>
        <v>-36.295148578236898</v>
      </c>
      <c r="AQ7">
        <f t="shared" si="13"/>
        <v>-13111.696781080625</v>
      </c>
      <c r="AR7">
        <f t="shared" si="14"/>
        <v>-13147.991929658863</v>
      </c>
      <c r="AS7">
        <f t="shared" si="15"/>
        <v>-517.9779099420532</v>
      </c>
      <c r="AT7">
        <f t="shared" si="16"/>
        <v>164.94989393661328</v>
      </c>
      <c r="AU7">
        <f t="shared" si="17"/>
        <v>-13501.019945664302</v>
      </c>
      <c r="AW7">
        <v>4</v>
      </c>
      <c r="AX7">
        <f>IF(Z7&gt;0, (R7*SUMPRODUCT(K7:$K$98, X7:$X$98)-K7*$AZ$3)/Z7, 0)</f>
        <v>17179.801245381521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1000000</v>
      </c>
      <c r="S8">
        <f t="shared" si="1"/>
        <v>18640.130824100022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15548.473149087717</v>
      </c>
      <c r="AC8">
        <f t="shared" si="2"/>
        <v>16367.284314057732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-17926.36336968801</v>
      </c>
      <c r="AI8">
        <f t="shared" si="7"/>
        <v>-17970.266721194792</v>
      </c>
      <c r="AJ8">
        <f t="shared" si="8"/>
        <v>-818.81116497001494</v>
      </c>
      <c r="AK8">
        <f t="shared" ref="AK8:AK39" si="30">G8*SUM(AB8:AB8, AE8:AF8)</f>
        <v>335.84702002029468</v>
      </c>
      <c r="AL8">
        <f t="shared" si="9"/>
        <v>-18453.230866144513</v>
      </c>
      <c r="AN8">
        <f t="shared" si="10"/>
        <v>0</v>
      </c>
      <c r="AO8">
        <f t="shared" si="11"/>
        <v>0</v>
      </c>
      <c r="AP8">
        <f t="shared" si="12"/>
        <v>-32.860482139160219</v>
      </c>
      <c r="AQ8">
        <f t="shared" si="13"/>
        <v>-13417.402615349689</v>
      </c>
      <c r="AR8">
        <f t="shared" si="14"/>
        <v>-13450.263097488849</v>
      </c>
      <c r="AS8">
        <f t="shared" si="15"/>
        <v>-612.85821556664177</v>
      </c>
      <c r="AT8">
        <f t="shared" si="16"/>
        <v>251.37249490308236</v>
      </c>
      <c r="AU8">
        <f t="shared" si="17"/>
        <v>-13811.74881815241</v>
      </c>
      <c r="AW8">
        <v>5</v>
      </c>
      <c r="AX8">
        <f>IF(Z8&gt;0, (R8*SUMPRODUCT(K8:$K$98, X8:$X$98)-K8*$AZ$3)/Z8, 0)</f>
        <v>18640.130824100022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1000000</v>
      </c>
      <c r="S9">
        <f t="shared" si="1"/>
        <v>18913.937432695755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16367.284314057732</v>
      </c>
      <c r="AC9">
        <f t="shared" si="2"/>
        <v>16068.13224691432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-19747.108470494808</v>
      </c>
      <c r="AI9">
        <f t="shared" si="7"/>
        <v>-19789.585433062999</v>
      </c>
      <c r="AJ9">
        <f t="shared" si="8"/>
        <v>299.15206714341184</v>
      </c>
      <c r="AK9">
        <f t="shared" si="30"/>
        <v>364.99044020348742</v>
      </c>
      <c r="AL9">
        <f t="shared" si="9"/>
        <v>-19125.442925716099</v>
      </c>
      <c r="AN9">
        <f t="shared" si="10"/>
        <v>0</v>
      </c>
      <c r="AO9">
        <f t="shared" si="11"/>
        <v>0</v>
      </c>
      <c r="AP9">
        <f t="shared" si="12"/>
        <v>-29.649228985450719</v>
      </c>
      <c r="AQ9">
        <f t="shared" si="13"/>
        <v>-13783.625415831486</v>
      </c>
      <c r="AR9">
        <f t="shared" si="14"/>
        <v>-13813.274644816936</v>
      </c>
      <c r="AS9">
        <f t="shared" si="15"/>
        <v>208.81031985201514</v>
      </c>
      <c r="AT9">
        <f t="shared" si="16"/>
        <v>254.76598336618397</v>
      </c>
      <c r="AU9">
        <f t="shared" si="17"/>
        <v>-13349.698341598736</v>
      </c>
      <c r="AW9">
        <v>6</v>
      </c>
      <c r="AX9">
        <f>IF(Z9&gt;0, (R9*SUMPRODUCT(K9:$K$98, X9:$X$98)-K9*$AZ$3)/Z9, 0)</f>
        <v>18913.937432695755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1000000</v>
      </c>
      <c r="S10">
        <f t="shared" si="1"/>
        <v>14190.661032801907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16068.13224691432</v>
      </c>
      <c r="AC10">
        <f t="shared" si="2"/>
        <v>11629.376464846457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-21534.715621045842</v>
      </c>
      <c r="AI10">
        <f t="shared" si="7"/>
        <v>-21575.691078207299</v>
      </c>
      <c r="AJ10">
        <f t="shared" si="8"/>
        <v>4438.755782067863</v>
      </c>
      <c r="AK10">
        <f t="shared" si="30"/>
        <v>69.092968661731575</v>
      </c>
      <c r="AL10">
        <f t="shared" si="9"/>
        <v>-17067.842327477705</v>
      </c>
      <c r="AN10">
        <f t="shared" si="10"/>
        <v>0</v>
      </c>
      <c r="AO10">
        <f t="shared" si="11"/>
        <v>0</v>
      </c>
      <c r="AP10">
        <f t="shared" si="12"/>
        <v>-27.128110864851298</v>
      </c>
      <c r="AQ10">
        <f t="shared" si="13"/>
        <v>-14257.221109427954</v>
      </c>
      <c r="AR10">
        <f t="shared" si="14"/>
        <v>-14284.349220292805</v>
      </c>
      <c r="AS10">
        <f t="shared" si="15"/>
        <v>2938.711787484468</v>
      </c>
      <c r="AT10">
        <f t="shared" si="16"/>
        <v>45.74352170011349</v>
      </c>
      <c r="AU10">
        <f t="shared" si="17"/>
        <v>-11299.893911108224</v>
      </c>
      <c r="AW10">
        <v>7</v>
      </c>
      <c r="AX10">
        <f>IF(Z10&gt;0, (R10*SUMPRODUCT(K10:$K$98, X10:$X$98)-K10*$AZ$3)/Z10, 0)</f>
        <v>14190.661032801907</v>
      </c>
    </row>
    <row r="11" spans="1:52" x14ac:dyDescent="0.25">
      <c r="A11" t="s">
        <v>33</v>
      </c>
      <c r="C11" s="25">
        <f>AU71</f>
        <v>214667.71767783773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1000000</v>
      </c>
      <c r="S11">
        <f t="shared" si="1"/>
        <v>7379.5803176241288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11629.376464846457</v>
      </c>
      <c r="AC11">
        <f t="shared" si="2"/>
        <v>5816.6281661595858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-23108.230353556519</v>
      </c>
      <c r="AI11">
        <f t="shared" si="7"/>
        <v>-23147.640644628682</v>
      </c>
      <c r="AJ11">
        <f t="shared" si="8"/>
        <v>5812.7482986868708</v>
      </c>
      <c r="AK11">
        <f t="shared" si="30"/>
        <v>18.607002343754331</v>
      </c>
      <c r="AL11">
        <f t="shared" si="9"/>
        <v>-17316.285343598058</v>
      </c>
      <c r="AN11">
        <f t="shared" si="10"/>
        <v>0</v>
      </c>
      <c r="AO11">
        <f t="shared" si="11"/>
        <v>0</v>
      </c>
      <c r="AP11">
        <f t="shared" si="12"/>
        <v>-24.81160216349442</v>
      </c>
      <c r="AQ11">
        <f t="shared" si="13"/>
        <v>-14548.286821454019</v>
      </c>
      <c r="AR11">
        <f t="shared" si="14"/>
        <v>-14573.098423617514</v>
      </c>
      <c r="AS11">
        <f t="shared" si="15"/>
        <v>3659.5415649039628</v>
      </c>
      <c r="AT11">
        <f t="shared" si="16"/>
        <v>11.71444125502854</v>
      </c>
      <c r="AU11">
        <f t="shared" si="17"/>
        <v>-10901.842417458523</v>
      </c>
      <c r="AW11">
        <v>8</v>
      </c>
      <c r="AX11">
        <f>IF(Z11&gt;0, (R11*SUMPRODUCT(K11:$K$98, X11:$X$98)-K11*$AZ$3)/Z11, 0)</f>
        <v>7379.5803176241288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1000000</v>
      </c>
      <c r="S12">
        <f t="shared" si="1"/>
        <v>2802.1603573701263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5816.6281661595858</v>
      </c>
      <c r="AC12">
        <f t="shared" si="2"/>
        <v>2117.3915253419545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-24695.513841591652</v>
      </c>
      <c r="AI12">
        <f t="shared" si="7"/>
        <v>-24733.295254061013</v>
      </c>
      <c r="AJ12">
        <f t="shared" si="8"/>
        <v>3699.2366408176313</v>
      </c>
      <c r="AK12">
        <f t="shared" si="30"/>
        <v>122.14919148935131</v>
      </c>
      <c r="AL12">
        <f t="shared" si="9"/>
        <v>-20911.90942175403</v>
      </c>
      <c r="AN12">
        <f t="shared" si="10"/>
        <v>0</v>
      </c>
      <c r="AO12">
        <f t="shared" si="11"/>
        <v>0</v>
      </c>
      <c r="AP12">
        <f t="shared" si="12"/>
        <v>-22.209249641627252</v>
      </c>
      <c r="AQ12">
        <f t="shared" si="13"/>
        <v>-14516.895904326704</v>
      </c>
      <c r="AR12">
        <f t="shared" si="14"/>
        <v>-14539.10515396833</v>
      </c>
      <c r="AS12">
        <f t="shared" si="15"/>
        <v>2174.5420477859402</v>
      </c>
      <c r="AT12">
        <f t="shared" si="16"/>
        <v>71.803612146840663</v>
      </c>
      <c r="AU12">
        <f t="shared" si="17"/>
        <v>-12292.759494035548</v>
      </c>
      <c r="AW12">
        <v>9</v>
      </c>
      <c r="AX12">
        <f>IF(Z12&gt;0, (R12*SUMPRODUCT(K12:$K$98, X12:$X$98)-K12*$AZ$3)/Z12, 0)</f>
        <v>2802.1603573701263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1000000</v>
      </c>
      <c r="S13">
        <f t="shared" si="1"/>
        <v>5502.7294875058142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2117.3915253419545</v>
      </c>
      <c r="AC13">
        <f t="shared" si="2"/>
        <v>3972.3017286154209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-26193.535901144463</v>
      </c>
      <c r="AI13">
        <f t="shared" si="7"/>
        <v>-26229.629822694074</v>
      </c>
      <c r="AJ13">
        <f t="shared" si="8"/>
        <v>-1854.9102032734663</v>
      </c>
      <c r="AK13">
        <f t="shared" si="30"/>
        <v>148.21740677393683</v>
      </c>
      <c r="AL13">
        <f t="shared" si="9"/>
        <v>-27936.322619193605</v>
      </c>
      <c r="AN13">
        <f t="shared" si="10"/>
        <v>0</v>
      </c>
      <c r="AO13">
        <f t="shared" si="11"/>
        <v>0</v>
      </c>
      <c r="AP13">
        <f t="shared" si="12"/>
        <v>-18.94400253059716</v>
      </c>
      <c r="AQ13">
        <f t="shared" si="13"/>
        <v>-13747.755552538554</v>
      </c>
      <c r="AR13">
        <f t="shared" si="14"/>
        <v>-13766.69955506915</v>
      </c>
      <c r="AS13">
        <f t="shared" si="15"/>
        <v>-973.55516043173907</v>
      </c>
      <c r="AT13">
        <f t="shared" si="16"/>
        <v>77.792348640880704</v>
      </c>
      <c r="AU13">
        <f t="shared" si="17"/>
        <v>-14662.462366860009</v>
      </c>
      <c r="AW13">
        <v>10</v>
      </c>
      <c r="AX13">
        <f>IF(Z13&gt;0, (R13*SUMPRODUCT(K13:$K$98, X13:$X$98)-K13*$AZ$3)/Z13, 0)</f>
        <v>5502.7294875058142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1000000</v>
      </c>
      <c r="S14">
        <f t="shared" si="1"/>
        <v>7048.8072715975113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3972.3017286154209</v>
      </c>
      <c r="AC14">
        <f t="shared" si="2"/>
        <v>4842.2302007198596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-27702.263093299603</v>
      </c>
      <c r="AI14">
        <f t="shared" si="7"/>
        <v>-27736.610962479055</v>
      </c>
      <c r="AJ14">
        <f t="shared" si="8"/>
        <v>-869.9284721044387</v>
      </c>
      <c r="AK14">
        <f t="shared" si="30"/>
        <v>278.06112100307951</v>
      </c>
      <c r="AL14">
        <f t="shared" si="9"/>
        <v>-28328.478313580414</v>
      </c>
      <c r="AN14">
        <f t="shared" si="10"/>
        <v>0</v>
      </c>
      <c r="AO14">
        <f t="shared" si="11"/>
        <v>0</v>
      </c>
      <c r="AP14">
        <f t="shared" si="12"/>
        <v>-16.096055115188296</v>
      </c>
      <c r="AQ14">
        <f t="shared" si="13"/>
        <v>-12981.799576433767</v>
      </c>
      <c r="AR14">
        <f t="shared" si="14"/>
        <v>-12997.895631548956</v>
      </c>
      <c r="AS14">
        <f t="shared" si="15"/>
        <v>-407.66478293336951</v>
      </c>
      <c r="AT14">
        <f t="shared" si="16"/>
        <v>130.30465167062718</v>
      </c>
      <c r="AU14">
        <f t="shared" si="17"/>
        <v>-13275.255762811697</v>
      </c>
      <c r="AW14">
        <v>11</v>
      </c>
      <c r="AX14">
        <f>IF(Z14&gt;0, (R14*SUMPRODUCT(K14:$K$98, X14:$X$98)-K14*$AZ$3)/Z14, 0)</f>
        <v>7048.8072715975113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1000000</v>
      </c>
      <c r="S15">
        <f t="shared" si="1"/>
        <v>7547.7054797969149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4842.2302007198596</v>
      </c>
      <c r="AC15">
        <f t="shared" si="2"/>
        <v>4911.9342177174549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-29302.716075938981</v>
      </c>
      <c r="AI15">
        <f t="shared" si="7"/>
        <v>-29335.25533062284</v>
      </c>
      <c r="AJ15">
        <f t="shared" si="8"/>
        <v>-69.704016997595318</v>
      </c>
      <c r="AK15">
        <f t="shared" si="30"/>
        <v>338.95611405039023</v>
      </c>
      <c r="AL15">
        <f t="shared" si="9"/>
        <v>-29066.003233570045</v>
      </c>
      <c r="AN15">
        <f t="shared" si="10"/>
        <v>0</v>
      </c>
      <c r="AO15">
        <f t="shared" si="11"/>
        <v>0</v>
      </c>
      <c r="AP15">
        <f t="shared" si="12"/>
        <v>-13.614736136026803</v>
      </c>
      <c r="AQ15">
        <f t="shared" si="13"/>
        <v>-12260.537351542745</v>
      </c>
      <c r="AR15">
        <f t="shared" si="14"/>
        <v>-12274.152087678773</v>
      </c>
      <c r="AS15">
        <f t="shared" si="15"/>
        <v>-29.164829012329111</v>
      </c>
      <c r="AT15">
        <f t="shared" si="16"/>
        <v>141.82248792496699</v>
      </c>
      <c r="AU15">
        <f t="shared" si="17"/>
        <v>-12161.494428766135</v>
      </c>
      <c r="AW15">
        <v>12</v>
      </c>
      <c r="AX15">
        <f>IF(Z15&gt;0, (R15*SUMPRODUCT(K15:$K$98, X15:$X$98)-K15*$AZ$3)/Z15, 0)</f>
        <v>7547.7054797969149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1000000</v>
      </c>
      <c r="S16">
        <f t="shared" si="1"/>
        <v>7015.8905646242783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4911.9342177174549</v>
      </c>
      <c r="AC16">
        <f t="shared" si="2"/>
        <v>4304.5250745954836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-30737.873084354695</v>
      </c>
      <c r="AI16">
        <f t="shared" si="7"/>
        <v>-30768.550052837498</v>
      </c>
      <c r="AJ16">
        <f t="shared" si="8"/>
        <v>607.40914312197128</v>
      </c>
      <c r="AK16">
        <f t="shared" si="30"/>
        <v>343.83539524022189</v>
      </c>
      <c r="AL16">
        <f t="shared" si="9"/>
        <v>-29817.305514475305</v>
      </c>
      <c r="AN16">
        <f t="shared" si="10"/>
        <v>0</v>
      </c>
      <c r="AO16">
        <f t="shared" si="11"/>
        <v>0</v>
      </c>
      <c r="AP16">
        <f t="shared" si="12"/>
        <v>-11.460301548644006</v>
      </c>
      <c r="AQ16">
        <f t="shared" si="13"/>
        <v>-11483.054289022291</v>
      </c>
      <c r="AR16">
        <f t="shared" si="14"/>
        <v>-11494.514590570934</v>
      </c>
      <c r="AS16">
        <f t="shared" si="15"/>
        <v>226.91590101165053</v>
      </c>
      <c r="AT16">
        <f t="shared" si="16"/>
        <v>128.45002317484824</v>
      </c>
      <c r="AU16">
        <f t="shared" si="17"/>
        <v>-11139.148666384437</v>
      </c>
      <c r="AW16">
        <v>13</v>
      </c>
      <c r="AX16">
        <f>IF(Z16&gt;0, (R16*SUMPRODUCT(K16:$K$98, X16:$X$98)-K16*$AZ$3)/Z16, 0)</f>
        <v>7015.8905646242783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1000000</v>
      </c>
      <c r="S17">
        <f t="shared" si="1"/>
        <v>5606.20228505675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4304.5250745954836</v>
      </c>
      <c r="AC17">
        <f t="shared" si="2"/>
        <v>3226.0495430917213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-31961.032758768812</v>
      </c>
      <c r="AI17">
        <f t="shared" si="7"/>
        <v>-31989.80490592885</v>
      </c>
      <c r="AJ17">
        <f t="shared" si="8"/>
        <v>1078.4755315037623</v>
      </c>
      <c r="AK17">
        <f t="shared" si="30"/>
        <v>301.31675522168388</v>
      </c>
      <c r="AL17">
        <f t="shared" si="9"/>
        <v>-30610.012619203404</v>
      </c>
      <c r="AN17">
        <f t="shared" si="10"/>
        <v>0</v>
      </c>
      <c r="AO17">
        <f t="shared" si="11"/>
        <v>0</v>
      </c>
      <c r="AP17">
        <f t="shared" si="12"/>
        <v>-9.5970521605537851</v>
      </c>
      <c r="AQ17">
        <f t="shared" si="13"/>
        <v>-10660.716309595113</v>
      </c>
      <c r="AR17">
        <f t="shared" si="14"/>
        <v>-10670.313361755667</v>
      </c>
      <c r="AS17">
        <f t="shared" si="15"/>
        <v>359.72935464818539</v>
      </c>
      <c r="AT17">
        <f t="shared" si="16"/>
        <v>100.50527687860061</v>
      </c>
      <c r="AU17">
        <f t="shared" si="17"/>
        <v>-10210.078730228881</v>
      </c>
      <c r="AW17">
        <v>14</v>
      </c>
      <c r="AX17">
        <f>IF(Z17&gt;0, (R17*SUMPRODUCT(K17:$K$98, X17:$X$98)-K17*$AZ$3)/Z17, 0)</f>
        <v>5606.20228505675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1000000</v>
      </c>
      <c r="S18">
        <f t="shared" si="1"/>
        <v>3457.4556784537822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3226.0495430917213</v>
      </c>
      <c r="AC18">
        <f t="shared" si="2"/>
        <v>1855.1356955667288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-33127.566038406636</v>
      </c>
      <c r="AI18">
        <f t="shared" si="7"/>
        <v>-33154.394085793152</v>
      </c>
      <c r="AJ18">
        <f t="shared" si="8"/>
        <v>1370.9138475249924</v>
      </c>
      <c r="AK18">
        <f t="shared" si="30"/>
        <v>225.82346801642052</v>
      </c>
      <c r="AL18">
        <f t="shared" si="9"/>
        <v>-31557.656770251739</v>
      </c>
      <c r="AN18">
        <f t="shared" si="10"/>
        <v>0</v>
      </c>
      <c r="AO18">
        <f t="shared" si="11"/>
        <v>0</v>
      </c>
      <c r="AP18">
        <f t="shared" si="12"/>
        <v>-7.9898131758573081</v>
      </c>
      <c r="AQ18">
        <f t="shared" si="13"/>
        <v>-9865.9086069296882</v>
      </c>
      <c r="AR18">
        <f t="shared" si="14"/>
        <v>-9873.8984201055446</v>
      </c>
      <c r="AS18">
        <f t="shared" si="15"/>
        <v>408.2796397409719</v>
      </c>
      <c r="AT18">
        <f t="shared" si="16"/>
        <v>67.253769690381816</v>
      </c>
      <c r="AU18">
        <f t="shared" si="17"/>
        <v>-9398.3650106741916</v>
      </c>
      <c r="AW18">
        <v>15</v>
      </c>
      <c r="AX18">
        <f>IF(Z18&gt;0, (R18*SUMPRODUCT(K18:$K$98, X18:$X$98)-K18*$AZ$3)/Z18, 0)</f>
        <v>3457.4556784537822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1000000</v>
      </c>
      <c r="S19">
        <f t="shared" si="1"/>
        <v>570.81964785553907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1855.1356955667288</v>
      </c>
      <c r="AC19">
        <f t="shared" si="2"/>
        <v>283.6935726282245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-34201.981955613817</v>
      </c>
      <c r="AI19">
        <f t="shared" si="7"/>
        <v>-34226.83162342869</v>
      </c>
      <c r="AJ19">
        <f t="shared" si="8"/>
        <v>1571.4421229385043</v>
      </c>
      <c r="AK19">
        <f t="shared" si="30"/>
        <v>129.85949868967103</v>
      </c>
      <c r="AL19">
        <f t="shared" si="9"/>
        <v>-32525.530001800515</v>
      </c>
      <c r="AN19">
        <f t="shared" si="10"/>
        <v>0</v>
      </c>
      <c r="AO19">
        <f t="shared" si="11"/>
        <v>0</v>
      </c>
      <c r="AP19">
        <f t="shared" si="12"/>
        <v>-6.6076970700019766</v>
      </c>
      <c r="AQ19">
        <f t="shared" si="13"/>
        <v>-9094.5415302949805</v>
      </c>
      <c r="AR19">
        <f t="shared" si="14"/>
        <v>-9101.1492273649837</v>
      </c>
      <c r="AS19">
        <f t="shared" si="15"/>
        <v>417.85723611182027</v>
      </c>
      <c r="AT19">
        <f t="shared" si="16"/>
        <v>34.530531168315868</v>
      </c>
      <c r="AU19">
        <f t="shared" si="17"/>
        <v>-8648.7614600848483</v>
      </c>
      <c r="AW19">
        <v>16</v>
      </c>
      <c r="AX19">
        <f>IF(Z19&gt;0, (R19*SUMPRODUCT(K19:$K$98, X19:$X$98)-K19*$AZ$3)/Z19, 0)</f>
        <v>570.81964785553907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1000000</v>
      </c>
      <c r="S20">
        <f t="shared" si="1"/>
        <v>-3075.6935499323781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283.6935726282245</v>
      </c>
      <c r="AC20">
        <f t="shared" si="2"/>
        <v>-1405.0743112460841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-35191.723335448201</v>
      </c>
      <c r="AI20">
        <f t="shared" si="7"/>
        <v>-35214.564920418154</v>
      </c>
      <c r="AJ20">
        <f t="shared" si="8"/>
        <v>1688.7678838743086</v>
      </c>
      <c r="AK20">
        <f t="shared" si="30"/>
        <v>19.858550083975718</v>
      </c>
      <c r="AL20">
        <f t="shared" si="9"/>
        <v>-33505.938486459869</v>
      </c>
      <c r="AN20">
        <f t="shared" si="10"/>
        <v>0</v>
      </c>
      <c r="AO20">
        <f t="shared" si="11"/>
        <v>0</v>
      </c>
      <c r="AP20">
        <f t="shared" si="12"/>
        <v>-5.4229768498230353</v>
      </c>
      <c r="AQ20">
        <f t="shared" si="13"/>
        <v>-8355.1076339313931</v>
      </c>
      <c r="AR20">
        <f t="shared" si="14"/>
        <v>-8360.5306107812157</v>
      </c>
      <c r="AS20">
        <f t="shared" si="15"/>
        <v>400.94192898714141</v>
      </c>
      <c r="AT20">
        <f t="shared" si="16"/>
        <v>4.7147541432932574</v>
      </c>
      <c r="AU20">
        <f t="shared" si="17"/>
        <v>-7954.8739276507813</v>
      </c>
      <c r="AW20">
        <v>17</v>
      </c>
      <c r="AX20">
        <f>IF(Z20&gt;0, (R20*SUMPRODUCT(K20:$K$98, X20:$X$98)-K20*$AZ$3)/Z20, 0)</f>
        <v>-3075.6935499323781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1000000</v>
      </c>
      <c r="S21">
        <f t="shared" si="1"/>
        <v>-7563.5679516693281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-1405.0743112460841</v>
      </c>
      <c r="AC21">
        <f t="shared" si="2"/>
        <v>-3147.8840465875692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-36073.025327174219</v>
      </c>
      <c r="AI21">
        <f t="shared" si="7"/>
        <v>-36093.834845028112</v>
      </c>
      <c r="AJ21">
        <f t="shared" si="8"/>
        <v>1742.8097353414851</v>
      </c>
      <c r="AK21">
        <f t="shared" si="30"/>
        <v>-98.355201787225894</v>
      </c>
      <c r="AL21">
        <f t="shared" si="9"/>
        <v>-34449.380311473855</v>
      </c>
      <c r="AN21">
        <f t="shared" si="10"/>
        <v>0</v>
      </c>
      <c r="AO21">
        <f t="shared" si="11"/>
        <v>0</v>
      </c>
      <c r="AP21">
        <f t="shared" si="12"/>
        <v>-4.4111874134585465</v>
      </c>
      <c r="AQ21">
        <f t="shared" si="13"/>
        <v>-7646.7353259148704</v>
      </c>
      <c r="AR21">
        <f t="shared" si="14"/>
        <v>-7651.1465133283291</v>
      </c>
      <c r="AS21">
        <f t="shared" si="15"/>
        <v>369.43962001282011</v>
      </c>
      <c r="AT21">
        <f t="shared" si="16"/>
        <v>-20.849268648041644</v>
      </c>
      <c r="AU21">
        <f t="shared" si="17"/>
        <v>-7302.5561619635509</v>
      </c>
      <c r="AW21">
        <v>18</v>
      </c>
      <c r="AX21">
        <f>IF(Z21&gt;0, (R21*SUMPRODUCT(K21:$K$98, X21:$X$98)-K21*$AZ$3)/Z21, 0)</f>
        <v>-7563.5679516693281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1000000</v>
      </c>
      <c r="S22">
        <f t="shared" si="1"/>
        <v>-13033.319211443659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-3147.8840465875692</v>
      </c>
      <c r="AC22">
        <f t="shared" si="2"/>
        <v>-4890.7819630471568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-36776.233891874683</v>
      </c>
      <c r="AI22">
        <f t="shared" si="7"/>
        <v>-36794.996502855443</v>
      </c>
      <c r="AJ22">
        <f t="shared" si="8"/>
        <v>1742.8979164595876</v>
      </c>
      <c r="AK22">
        <f t="shared" si="30"/>
        <v>-220.35188326112987</v>
      </c>
      <c r="AL22">
        <f t="shared" si="9"/>
        <v>-35272.450469656986</v>
      </c>
      <c r="AN22">
        <f t="shared" si="10"/>
        <v>0</v>
      </c>
      <c r="AO22">
        <f t="shared" si="11"/>
        <v>0</v>
      </c>
      <c r="AP22">
        <f t="shared" si="12"/>
        <v>-3.5511477584035553</v>
      </c>
      <c r="AQ22">
        <f t="shared" si="13"/>
        <v>-6960.5366055710392</v>
      </c>
      <c r="AR22">
        <f t="shared" si="14"/>
        <v>-6964.0877533294433</v>
      </c>
      <c r="AS22">
        <f t="shared" si="15"/>
        <v>329.87349338048398</v>
      </c>
      <c r="AT22">
        <f t="shared" si="16"/>
        <v>-41.705394686552729</v>
      </c>
      <c r="AU22">
        <f t="shared" si="17"/>
        <v>-6675.9196546355115</v>
      </c>
      <c r="AW22">
        <v>19</v>
      </c>
      <c r="AX22">
        <f>IF(Z22&gt;0, (R22*SUMPRODUCT(K22:$K$98, X22:$X$98)-K22*$AZ$3)/Z22, 0)</f>
        <v>-13033.319211443659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1000000</v>
      </c>
      <c r="S23">
        <f t="shared" si="1"/>
        <v>-19692.529811651697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-4890.7819630471568</v>
      </c>
      <c r="AC23">
        <f t="shared" si="2"/>
        <v>-6580.0351673188416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-37361.055494722234</v>
      </c>
      <c r="AI23">
        <f t="shared" si="7"/>
        <v>-37377.762426818445</v>
      </c>
      <c r="AJ23">
        <f t="shared" si="8"/>
        <v>1689.2532042716848</v>
      </c>
      <c r="AK23">
        <f t="shared" si="30"/>
        <v>-342.354737413301</v>
      </c>
      <c r="AL23">
        <f t="shared" si="9"/>
        <v>-36030.863959960057</v>
      </c>
      <c r="AN23">
        <f t="shared" si="10"/>
        <v>0</v>
      </c>
      <c r="AO23">
        <f t="shared" si="11"/>
        <v>0</v>
      </c>
      <c r="AP23">
        <f t="shared" si="12"/>
        <v>-2.8232813140660302</v>
      </c>
      <c r="AQ23">
        <f t="shared" si="13"/>
        <v>-6313.5930190279623</v>
      </c>
      <c r="AR23">
        <f t="shared" si="14"/>
        <v>-6316.4163003420281</v>
      </c>
      <c r="AS23">
        <f t="shared" si="15"/>
        <v>285.46455919498692</v>
      </c>
      <c r="AT23">
        <f t="shared" si="16"/>
        <v>-57.854052877845184</v>
      </c>
      <c r="AU23">
        <f t="shared" si="17"/>
        <v>-6088.8057940248855</v>
      </c>
      <c r="AW23">
        <v>20</v>
      </c>
      <c r="AX23">
        <f>IF(Z23&gt;0, (R23*SUMPRODUCT(K23:$K$98, X23:$X$98)-K23*$AZ$3)/Z23, 0)</f>
        <v>-19692.529811651697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1000000</v>
      </c>
      <c r="S24">
        <f t="shared" si="1"/>
        <v>-27922.022362275024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-6580.0351673188416</v>
      </c>
      <c r="AC24">
        <f t="shared" si="2"/>
        <v>-8187.1251494723729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-37583.35275658677</v>
      </c>
      <c r="AI24">
        <f t="shared" si="7"/>
        <v>-37598.01345172419</v>
      </c>
      <c r="AJ24">
        <f t="shared" si="8"/>
        <v>1607.0899821535313</v>
      </c>
      <c r="AK24">
        <f t="shared" si="30"/>
        <v>-460.60246171231893</v>
      </c>
      <c r="AL24">
        <f t="shared" si="9"/>
        <v>-36451.525931282973</v>
      </c>
      <c r="AN24">
        <f t="shared" si="10"/>
        <v>0</v>
      </c>
      <c r="AO24">
        <f t="shared" si="11"/>
        <v>0</v>
      </c>
      <c r="AP24">
        <f t="shared" si="12"/>
        <v>-2.2120451470134928</v>
      </c>
      <c r="AQ24">
        <f t="shared" si="13"/>
        <v>-5670.6774333974654</v>
      </c>
      <c r="AR24">
        <f t="shared" si="14"/>
        <v>-5672.8894785444782</v>
      </c>
      <c r="AS24">
        <f t="shared" si="15"/>
        <v>242.48206258394529</v>
      </c>
      <c r="AT24">
        <f t="shared" si="16"/>
        <v>-69.496939304905595</v>
      </c>
      <c r="AU24">
        <f t="shared" si="17"/>
        <v>-5499.9043552654384</v>
      </c>
      <c r="AW24">
        <v>21</v>
      </c>
      <c r="AX24">
        <f>IF(Z24&gt;0, (R24*SUMPRODUCT(K24:$K$98, X24:$X$98)-K24*$AZ$3)/Z24, 0)</f>
        <v>-27922.022362275024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1000000</v>
      </c>
      <c r="S25">
        <f t="shared" si="1"/>
        <v>-38171.437932986024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-8187.1251494723729</v>
      </c>
      <c r="AC25">
        <f t="shared" si="2"/>
        <v>-9655.5677285176753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-37329.078378884726</v>
      </c>
      <c r="AI25">
        <f t="shared" si="7"/>
        <v>-37341.726013151827</v>
      </c>
      <c r="AJ25">
        <f t="shared" si="8"/>
        <v>1468.4425790453024</v>
      </c>
      <c r="AK25">
        <f t="shared" si="30"/>
        <v>-573.09876046306613</v>
      </c>
      <c r="AL25">
        <f t="shared" si="9"/>
        <v>-36446.382194569589</v>
      </c>
      <c r="AN25">
        <f t="shared" si="10"/>
        <v>0</v>
      </c>
      <c r="AO25">
        <f t="shared" si="11"/>
        <v>0</v>
      </c>
      <c r="AP25">
        <f t="shared" si="12"/>
        <v>-1.703847414287984</v>
      </c>
      <c r="AQ25">
        <f t="shared" si="13"/>
        <v>-5028.849848943144</v>
      </c>
      <c r="AR25">
        <f t="shared" si="14"/>
        <v>-5030.5536963574314</v>
      </c>
      <c r="AS25">
        <f t="shared" si="15"/>
        <v>197.82372248415197</v>
      </c>
      <c r="AT25">
        <f t="shared" si="16"/>
        <v>-77.205967576590865</v>
      </c>
      <c r="AU25">
        <f t="shared" si="17"/>
        <v>-4909.9359414498704</v>
      </c>
      <c r="AW25">
        <v>22</v>
      </c>
      <c r="AX25">
        <f>IF(Z25&gt;0, (R25*SUMPRODUCT(K25:$K$98, X25:$X$98)-K25*$AZ$3)/Z25, 0)</f>
        <v>-38171.437932986024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1000000</v>
      </c>
      <c r="S26">
        <f t="shared" si="1"/>
        <v>-51113.317125442707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-9655.5677285176753</v>
      </c>
      <c r="AC26">
        <f t="shared" si="2"/>
        <v>-10932.422171789247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-36537.173649162716</v>
      </c>
      <c r="AI26">
        <f t="shared" si="7"/>
        <v>-36547.867948404688</v>
      </c>
      <c r="AJ26">
        <f t="shared" si="8"/>
        <v>1276.8544432715717</v>
      </c>
      <c r="AK26">
        <f t="shared" si="30"/>
        <v>-675.88974099623738</v>
      </c>
      <c r="AL26">
        <f t="shared" si="9"/>
        <v>-35946.903246129354</v>
      </c>
      <c r="AN26">
        <f t="shared" si="10"/>
        <v>0</v>
      </c>
      <c r="AO26">
        <f t="shared" si="11"/>
        <v>0</v>
      </c>
      <c r="AP26">
        <f t="shared" si="12"/>
        <v>-1.2863398097002039</v>
      </c>
      <c r="AQ26">
        <f t="shared" si="13"/>
        <v>-4394.7920228727835</v>
      </c>
      <c r="AR26">
        <f t="shared" si="14"/>
        <v>-4396.0783626824832</v>
      </c>
      <c r="AS26">
        <f t="shared" si="15"/>
        <v>153.58357423982534</v>
      </c>
      <c r="AT26">
        <f t="shared" si="16"/>
        <v>-81.297882277215635</v>
      </c>
      <c r="AU26">
        <f t="shared" si="17"/>
        <v>-4323.7926707198731</v>
      </c>
      <c r="AW26">
        <v>23</v>
      </c>
      <c r="AX26">
        <f>IF(Z26&gt;0, (R26*SUMPRODUCT(K26:$K$98, X26:$X$98)-K26*$AZ$3)/Z26, 0)</f>
        <v>-51113.317125442707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1000000</v>
      </c>
      <c r="S27">
        <f t="shared" si="1"/>
        <v>-67761.445830120821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-10932.422171789247</v>
      </c>
      <c r="AC27">
        <f t="shared" si="2"/>
        <v>-11977.218296740986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-34991.476553972185</v>
      </c>
      <c r="AI27">
        <f t="shared" si="7"/>
        <v>-35000.31433639404</v>
      </c>
      <c r="AJ27">
        <f t="shared" si="8"/>
        <v>1044.7961249517393</v>
      </c>
      <c r="AK27">
        <f t="shared" si="30"/>
        <v>-765.26955202524732</v>
      </c>
      <c r="AL27">
        <f t="shared" si="9"/>
        <v>-34720.787763467546</v>
      </c>
      <c r="AN27">
        <f t="shared" si="10"/>
        <v>0</v>
      </c>
      <c r="AO27">
        <f t="shared" si="11"/>
        <v>0</v>
      </c>
      <c r="AP27">
        <f t="shared" si="12"/>
        <v>-0.94913646960366738</v>
      </c>
      <c r="AQ27">
        <f t="shared" si="13"/>
        <v>-3757.9208151266794</v>
      </c>
      <c r="AR27">
        <f t="shared" si="14"/>
        <v>-3758.869951596283</v>
      </c>
      <c r="AS27">
        <f t="shared" si="15"/>
        <v>112.20621397510396</v>
      </c>
      <c r="AT27">
        <f t="shared" si="16"/>
        <v>-82.186368280360171</v>
      </c>
      <c r="AU27">
        <f t="shared" si="17"/>
        <v>-3728.8501059015389</v>
      </c>
      <c r="AW27">
        <v>24</v>
      </c>
      <c r="AX27">
        <f>IF(Z27&gt;0, (R27*SUMPRODUCT(K27:$K$98, X27:$X$98)-K27*$AZ$3)/Z27, 0)</f>
        <v>-67761.445830120821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1000000</v>
      </c>
      <c r="S28">
        <f t="shared" si="1"/>
        <v>-89556.212153455504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-11977.218296740986</v>
      </c>
      <c r="AC28">
        <f t="shared" si="2"/>
        <v>-12744.071345866721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-32685.609082793853</v>
      </c>
      <c r="AI28">
        <f t="shared" si="7"/>
        <v>-32692.724206937353</v>
      </c>
      <c r="AJ28">
        <f t="shared" si="8"/>
        <v>766.8530491257352</v>
      </c>
      <c r="AK28">
        <f t="shared" si="30"/>
        <v>-838.40528077186912</v>
      </c>
      <c r="AL28">
        <f t="shared" si="9"/>
        <v>-32764.276438583489</v>
      </c>
      <c r="AN28">
        <f t="shared" si="10"/>
        <v>0</v>
      </c>
      <c r="AO28">
        <f t="shared" si="11"/>
        <v>0</v>
      </c>
      <c r="AP28">
        <f t="shared" si="12"/>
        <v>-0.68225985078267259</v>
      </c>
      <c r="AQ28">
        <f t="shared" si="13"/>
        <v>-3134.1798576970978</v>
      </c>
      <c r="AR28">
        <f t="shared" si="14"/>
        <v>-3134.8621175478806</v>
      </c>
      <c r="AS28">
        <f t="shared" si="15"/>
        <v>73.532525408825677</v>
      </c>
      <c r="AT28">
        <f t="shared" si="16"/>
        <v>-80.393574338051295</v>
      </c>
      <c r="AU28">
        <f t="shared" si="17"/>
        <v>-3141.7231664771066</v>
      </c>
      <c r="AW28">
        <v>25</v>
      </c>
      <c r="AX28">
        <f>IF(Z28&gt;0, (R28*SUMPRODUCT(K28:$K$98, X28:$X$98)-K28*$AZ$3)/Z28, 0)</f>
        <v>-89556.212153455504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1000000</v>
      </c>
      <c r="S29">
        <f t="shared" si="1"/>
        <v>-118716.74808521547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-12744.071345866721</v>
      </c>
      <c r="AC29">
        <f t="shared" si="2"/>
        <v>-13207.654983920127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-29625.947505087839</v>
      </c>
      <c r="AI29">
        <f t="shared" si="7"/>
        <v>-29631.510180614649</v>
      </c>
      <c r="AJ29">
        <f t="shared" si="8"/>
        <v>463.58363805340559</v>
      </c>
      <c r="AK29">
        <f t="shared" si="30"/>
        <v>-892.08499421067063</v>
      </c>
      <c r="AL29">
        <f t="shared" si="9"/>
        <v>-30060.011536771912</v>
      </c>
      <c r="AN29">
        <f t="shared" si="10"/>
        <v>0</v>
      </c>
      <c r="AO29">
        <f t="shared" si="11"/>
        <v>0</v>
      </c>
      <c r="AP29">
        <f t="shared" si="12"/>
        <v>-0.47624786128758428</v>
      </c>
      <c r="AQ29">
        <f t="shared" si="13"/>
        <v>-2536.4222791562734</v>
      </c>
      <c r="AR29">
        <f t="shared" si="14"/>
        <v>-2536.8985270175608</v>
      </c>
      <c r="AS29">
        <f t="shared" si="15"/>
        <v>39.689662840624464</v>
      </c>
      <c r="AT29">
        <f t="shared" si="16"/>
        <v>-76.375759925597407</v>
      </c>
      <c r="AU29">
        <f t="shared" si="17"/>
        <v>-2573.5846241025338</v>
      </c>
      <c r="AW29">
        <v>26</v>
      </c>
      <c r="AX29">
        <f>IF(Z29&gt;0, (R29*SUMPRODUCT(K29:$K$98, X29:$X$98)-K29*$AZ$3)/Z29, 0)</f>
        <v>-118716.74808521547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1000000</v>
      </c>
      <c r="S30">
        <f t="shared" si="1"/>
        <v>-158791.10119051181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-13207.654983920127</v>
      </c>
      <c r="AC30">
        <f t="shared" si="2"/>
        <v>-13359.616352680252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-26007.694330568764</v>
      </c>
      <c r="AI30">
        <f t="shared" si="7"/>
        <v>-26011.900994623775</v>
      </c>
      <c r="AJ30">
        <f t="shared" si="8"/>
        <v>151.96136876012497</v>
      </c>
      <c r="AK30">
        <f t="shared" si="30"/>
        <v>-924.535848874409</v>
      </c>
      <c r="AL30">
        <f t="shared" si="9"/>
        <v>-26784.475474738058</v>
      </c>
      <c r="AN30">
        <f t="shared" si="10"/>
        <v>0</v>
      </c>
      <c r="AO30">
        <f t="shared" si="11"/>
        <v>0</v>
      </c>
      <c r="AP30">
        <f t="shared" si="12"/>
        <v>-0.32156525567144062</v>
      </c>
      <c r="AQ30">
        <f t="shared" si="13"/>
        <v>-1988.0767200481246</v>
      </c>
      <c r="AR30">
        <f t="shared" si="14"/>
        <v>-1988.398285303796</v>
      </c>
      <c r="AS30">
        <f t="shared" si="15"/>
        <v>11.616210792802175</v>
      </c>
      <c r="AT30">
        <f t="shared" si="16"/>
        <v>-70.673246718250994</v>
      </c>
      <c r="AU30">
        <f t="shared" si="17"/>
        <v>-2047.4553212292446</v>
      </c>
      <c r="AW30">
        <v>27</v>
      </c>
      <c r="AX30">
        <f>IF(Z30&gt;0, (R30*SUMPRODUCT(K30:$K$98, X30:$X$98)-K30*$AZ$3)/Z30, 0)</f>
        <v>-158791.10119051181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1000000</v>
      </c>
      <c r="S31">
        <f t="shared" si="1"/>
        <v>-215980.72400897162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-13359.616352680252</v>
      </c>
      <c r="AC31">
        <f t="shared" si="2"/>
        <v>-13218.710117017523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-22088.754450210665</v>
      </c>
      <c r="AI31">
        <f t="shared" si="7"/>
        <v>-22091.814609902616</v>
      </c>
      <c r="AJ31">
        <f t="shared" si="8"/>
        <v>-140.90623566272916</v>
      </c>
      <c r="AK31">
        <f t="shared" si="30"/>
        <v>-935.17314468761776</v>
      </c>
      <c r="AL31">
        <f t="shared" si="9"/>
        <v>-23167.893990252964</v>
      </c>
      <c r="AN31">
        <f t="shared" si="10"/>
        <v>0</v>
      </c>
      <c r="AO31">
        <f t="shared" si="11"/>
        <v>0</v>
      </c>
      <c r="AP31">
        <f t="shared" si="12"/>
        <v>-0.20886100110384109</v>
      </c>
      <c r="AQ31">
        <f t="shared" si="13"/>
        <v>-1507.5943192575742</v>
      </c>
      <c r="AR31">
        <f t="shared" si="14"/>
        <v>-1507.8031802586779</v>
      </c>
      <c r="AS31">
        <f t="shared" si="15"/>
        <v>-9.6170855134420439</v>
      </c>
      <c r="AT31">
        <f t="shared" si="16"/>
        <v>-63.827126315845653</v>
      </c>
      <c r="AU31">
        <f t="shared" si="17"/>
        <v>-1581.2473920879656</v>
      </c>
      <c r="AW31">
        <v>28</v>
      </c>
      <c r="AX31">
        <f>IF(Z31&gt;0, (R31*SUMPRODUCT(K31:$K$98, X31:$X$98)-K31*$AZ$3)/Z31, 0)</f>
        <v>-215980.72400897162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1000000</v>
      </c>
      <c r="S32">
        <f t="shared" si="1"/>
        <v>-301467.14392862504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-13218.710117017523</v>
      </c>
      <c r="AC32">
        <f t="shared" si="2"/>
        <v>-12825.42679724755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-18047.796709636412</v>
      </c>
      <c r="AI32">
        <f t="shared" si="7"/>
        <v>-18049.923877895963</v>
      </c>
      <c r="AJ32">
        <f t="shared" si="8"/>
        <v>-393.28331976997288</v>
      </c>
      <c r="AK32">
        <f t="shared" si="30"/>
        <v>-925.30970819122672</v>
      </c>
      <c r="AL32">
        <f t="shared" si="9"/>
        <v>-19368.516905857163</v>
      </c>
      <c r="AN32">
        <f t="shared" si="10"/>
        <v>0</v>
      </c>
      <c r="AO32">
        <f t="shared" si="11"/>
        <v>0</v>
      </c>
      <c r="AP32">
        <f t="shared" si="12"/>
        <v>-0.12962748240093608</v>
      </c>
      <c r="AQ32">
        <f t="shared" si="13"/>
        <v>-1099.8144786384687</v>
      </c>
      <c r="AR32">
        <f t="shared" si="14"/>
        <v>-1099.9441061208697</v>
      </c>
      <c r="AS32">
        <f t="shared" si="15"/>
        <v>-23.966287755173454</v>
      </c>
      <c r="AT32">
        <f t="shared" si="16"/>
        <v>-56.387437794557776</v>
      </c>
      <c r="AU32">
        <f t="shared" si="17"/>
        <v>-1180.297831670601</v>
      </c>
      <c r="AW32">
        <v>29</v>
      </c>
      <c r="AX32">
        <f>IF(Z32&gt;0, (R32*SUMPRODUCT(K32:$K$98, X32:$X$98)-K32*$AZ$3)/Z32, 0)</f>
        <v>-301467.14392862504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1000000</v>
      </c>
      <c r="S33">
        <f t="shared" si="1"/>
        <v>-436387.42908545223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-12825.42679724755</v>
      </c>
      <c r="AC33">
        <f t="shared" si="2"/>
        <v>-12228.029098182855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-14096.892702560552</v>
      </c>
      <c r="AI33">
        <f t="shared" si="7"/>
        <v>-14098.29375450238</v>
      </c>
      <c r="AJ33">
        <f t="shared" si="8"/>
        <v>-597.39769906469519</v>
      </c>
      <c r="AK33">
        <f t="shared" si="30"/>
        <v>-897.77987580732861</v>
      </c>
      <c r="AL33">
        <f t="shared" si="9"/>
        <v>-15593.471329374403</v>
      </c>
      <c r="AN33">
        <f t="shared" si="10"/>
        <v>0</v>
      </c>
      <c r="AO33">
        <f t="shared" si="11"/>
        <v>0</v>
      </c>
      <c r="AP33">
        <f t="shared" si="12"/>
        <v>-7.6230971754422339E-2</v>
      </c>
      <c r="AQ33">
        <f t="shared" si="13"/>
        <v>-767.00927164238715</v>
      </c>
      <c r="AR33">
        <f t="shared" si="14"/>
        <v>-767.08550261414155</v>
      </c>
      <c r="AS33">
        <f t="shared" si="15"/>
        <v>-32.504296067829252</v>
      </c>
      <c r="AT33">
        <f t="shared" si="16"/>
        <v>-48.848033617585379</v>
      </c>
      <c r="AU33">
        <f t="shared" si="17"/>
        <v>-848.43783229955613</v>
      </c>
      <c r="AW33">
        <v>30</v>
      </c>
      <c r="AX33">
        <f>IF(Z33&gt;0, (R33*SUMPRODUCT(K33:$K$98, X33:$X$98)-K33*$AZ$3)/Z33, 0)</f>
        <v>-436387.42908545223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1000000</v>
      </c>
      <c r="S34">
        <f t="shared" si="1"/>
        <v>-661575.80808719562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-12228.029098182855</v>
      </c>
      <c r="AC34">
        <f t="shared" si="2"/>
        <v>-11479.670354018841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-10388.817970029226</v>
      </c>
      <c r="AI34">
        <f t="shared" si="7"/>
        <v>-10389.685570553132</v>
      </c>
      <c r="AJ34">
        <f t="shared" si="8"/>
        <v>-748.35874416401384</v>
      </c>
      <c r="AK34">
        <f t="shared" si="30"/>
        <v>-855.9620368727999</v>
      </c>
      <c r="AL34">
        <f t="shared" si="9"/>
        <v>-11994.006351589946</v>
      </c>
      <c r="AN34">
        <f t="shared" si="10"/>
        <v>0</v>
      </c>
      <c r="AO34">
        <f t="shared" si="11"/>
        <v>0</v>
      </c>
      <c r="AP34">
        <f t="shared" si="12"/>
        <v>-4.2148197121453561E-2</v>
      </c>
      <c r="AQ34">
        <f t="shared" si="13"/>
        <v>-504.69073680089502</v>
      </c>
      <c r="AR34">
        <f t="shared" si="14"/>
        <v>-504.73288499801646</v>
      </c>
      <c r="AS34">
        <f t="shared" si="15"/>
        <v>-36.355408966941994</v>
      </c>
      <c r="AT34">
        <f t="shared" si="16"/>
        <v>-41.582797225747619</v>
      </c>
      <c r="AU34">
        <f t="shared" si="17"/>
        <v>-582.67109119070608</v>
      </c>
      <c r="AW34">
        <v>31</v>
      </c>
      <c r="AX34">
        <f>IF(Z34&gt;0, (R34*SUMPRODUCT(K34:$K$98, X34:$X$98)-K34*$AZ$3)/Z34, 0)</f>
        <v>-661575.80808719562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-1059859.0276060838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-11479.670354018841</v>
      </c>
      <c r="AC35">
        <f t="shared" ref="AC35:AC69" si="33">S35*Z35</f>
        <v>-10631.353933849739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-7147.5771510090481</v>
      </c>
      <c r="AI35">
        <f t="shared" ref="AI35:AI66" si="38">SUM(AE35:AH35)</f>
        <v>-7148.0786966701662</v>
      </c>
      <c r="AJ35">
        <f t="shared" ref="AJ35:AJ69" si="39">AB35-AC35</f>
        <v>-848.31642016910155</v>
      </c>
      <c r="AK35">
        <f t="shared" si="30"/>
        <v>-803.57692478131889</v>
      </c>
      <c r="AL35">
        <f t="shared" ref="AL35:AL66" si="40">SUM(AI35:AK35)</f>
        <v>-8799.9720416205873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-2.175462752863716E-2</v>
      </c>
      <c r="AQ35">
        <f t="shared" ref="AQ35:AQ69" si="44">AH35*$K35</f>
        <v>-310.02736282438224</v>
      </c>
      <c r="AR35">
        <f t="shared" ref="AR35:AR69" si="45">AI35*$K35</f>
        <v>-310.04911745191089</v>
      </c>
      <c r="AS35">
        <f t="shared" ref="AS35:AS69" si="46">AJ35*$K35</f>
        <v>-36.795867610679558</v>
      </c>
      <c r="AT35">
        <f t="shared" ref="AT35:AT69" si="47">AK35*$K35</f>
        <v>-34.855284462555062</v>
      </c>
      <c r="AU35">
        <f t="shared" ref="AU35:AU69" si="48">AL35*$K35</f>
        <v>-381.70026952514553</v>
      </c>
      <c r="AW35">
        <v>32</v>
      </c>
      <c r="AX35">
        <f>IF(Z35&gt;0, (R35*SUMPRODUCT(K35:$K$98, X35:$X$98)-K35*$AZ$3)/Z35, 0)</f>
        <v>-1059859.0276060838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1000000</v>
      </c>
      <c r="S36">
        <f t="shared" si="32"/>
        <v>-1700227.1961789432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-10631.353933849739</v>
      </c>
      <c r="AC36">
        <f t="shared" si="33"/>
        <v>-9733.3391922366227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-4205.8755279101888</v>
      </c>
      <c r="AI36">
        <f t="shared" si="38"/>
        <v>-4206.1617643382997</v>
      </c>
      <c r="AJ36">
        <f t="shared" si="39"/>
        <v>-898.01474161311671</v>
      </c>
      <c r="AK36">
        <f t="shared" si="30"/>
        <v>-744.19477536948182</v>
      </c>
      <c r="AL36">
        <f t="shared" si="40"/>
        <v>-5848.3712813208986</v>
      </c>
      <c r="AN36">
        <f t="shared" si="41"/>
        <v>0</v>
      </c>
      <c r="AO36">
        <f t="shared" si="42"/>
        <v>0</v>
      </c>
      <c r="AP36">
        <f t="shared" si="43"/>
        <v>-1.1085315429862056E-2</v>
      </c>
      <c r="AQ36">
        <f t="shared" si="44"/>
        <v>-162.8844280697372</v>
      </c>
      <c r="AR36">
        <f t="shared" si="45"/>
        <v>-162.89551338516705</v>
      </c>
      <c r="AS36">
        <f t="shared" si="46"/>
        <v>-34.778161316277739</v>
      </c>
      <c r="AT36">
        <f t="shared" si="47"/>
        <v>-28.821047973042401</v>
      </c>
      <c r="AU36">
        <f t="shared" si="48"/>
        <v>-226.49472267448721</v>
      </c>
      <c r="AW36">
        <v>33</v>
      </c>
      <c r="AX36">
        <f>IF(Z36&gt;0, (R36*SUMPRODUCT(K36:$K$98, X36:$X$98)-K36*$AZ$3)/Z36, 0)</f>
        <v>-1700227.1961789432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1000000</v>
      </c>
      <c r="S37">
        <f t="shared" si="32"/>
        <v>-2737075.0462863059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-9733.3391922366227</v>
      </c>
      <c r="AC37">
        <f t="shared" si="33"/>
        <v>-8817.6145984871655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-2445.934753626655</v>
      </c>
      <c r="AI37">
        <f t="shared" si="38"/>
        <v>-2446.0958309528037</v>
      </c>
      <c r="AJ37">
        <f t="shared" si="39"/>
        <v>-915.7245937494572</v>
      </c>
      <c r="AK37">
        <f t="shared" si="30"/>
        <v>-681.33374345656364</v>
      </c>
      <c r="AL37">
        <f t="shared" si="40"/>
        <v>-4043.1541681588246</v>
      </c>
      <c r="AN37">
        <f t="shared" si="41"/>
        <v>0</v>
      </c>
      <c r="AO37">
        <f t="shared" si="42"/>
        <v>0</v>
      </c>
      <c r="AP37">
        <f t="shared" si="43"/>
        <v>-5.5697992288743729E-3</v>
      </c>
      <c r="AQ37">
        <f t="shared" si="44"/>
        <v>-84.576556057573896</v>
      </c>
      <c r="AR37">
        <f t="shared" si="45"/>
        <v>-84.582125856802776</v>
      </c>
      <c r="AS37">
        <f t="shared" si="46"/>
        <v>-31.664308429206677</v>
      </c>
      <c r="AT37">
        <f t="shared" si="47"/>
        <v>-23.559443465091928</v>
      </c>
      <c r="AU37">
        <f t="shared" si="48"/>
        <v>-139.80587775110138</v>
      </c>
      <c r="AW37">
        <v>34</v>
      </c>
      <c r="AX37">
        <f>IF(Z37&gt;0, (R37*SUMPRODUCT(K37:$K$98, X37:$X$98)-K37*$AZ$3)/Z37, 0)</f>
        <v>-2737075.0462863059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1000000</v>
      </c>
      <c r="S38">
        <f t="shared" si="32"/>
        <v>-4448645.9233013745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-8817.6145984871655</v>
      </c>
      <c r="AC38">
        <f t="shared" si="33"/>
        <v>-7939.1473850633156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-1404.7099568668532</v>
      </c>
      <c r="AI38">
        <f t="shared" si="38"/>
        <v>-1404.7991879218971</v>
      </c>
      <c r="AJ38">
        <f t="shared" si="39"/>
        <v>-878.4672134238499</v>
      </c>
      <c r="AK38">
        <f t="shared" si="30"/>
        <v>-617.23302189410163</v>
      </c>
      <c r="AL38">
        <f t="shared" si="40"/>
        <v>-2900.4994232398485</v>
      </c>
      <c r="AN38">
        <f t="shared" si="41"/>
        <v>0</v>
      </c>
      <c r="AO38">
        <f t="shared" si="42"/>
        <v>0</v>
      </c>
      <c r="AP38">
        <f t="shared" si="43"/>
        <v>-2.7548828424868669E-3</v>
      </c>
      <c r="AQ38">
        <f t="shared" si="44"/>
        <v>-43.36843666072032</v>
      </c>
      <c r="AR38">
        <f t="shared" si="45"/>
        <v>-43.371191543562809</v>
      </c>
      <c r="AS38">
        <f t="shared" si="46"/>
        <v>-27.121434939399983</v>
      </c>
      <c r="AT38">
        <f t="shared" si="47"/>
        <v>-19.056198102720945</v>
      </c>
      <c r="AU38">
        <f t="shared" si="48"/>
        <v>-89.548824585683732</v>
      </c>
      <c r="AW38">
        <v>35</v>
      </c>
      <c r="AX38">
        <f>IF(Z38&gt;0, (R38*SUMPRODUCT(K38:$K$98, X38:$X$98)-K38*$AZ$3)/Z38, 0)</f>
        <v>-4448645.9233013745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1000000</v>
      </c>
      <c r="S39">
        <f t="shared" si="32"/>
        <v>-7333180.0408067657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-7939.1473850633156</v>
      </c>
      <c r="AC39">
        <f t="shared" si="33"/>
        <v>-7122.6553132584786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-795.48340737248623</v>
      </c>
      <c r="AI39">
        <f t="shared" si="38"/>
        <v>-795.53197194661107</v>
      </c>
      <c r="AJ39">
        <f t="shared" si="39"/>
        <v>-816.492071804837</v>
      </c>
      <c r="AK39">
        <f t="shared" si="30"/>
        <v>-555.74031695443216</v>
      </c>
      <c r="AL39">
        <f t="shared" si="40"/>
        <v>-2167.7643607058803</v>
      </c>
      <c r="AN39">
        <f t="shared" si="41"/>
        <v>0</v>
      </c>
      <c r="AO39">
        <f t="shared" si="42"/>
        <v>0</v>
      </c>
      <c r="AP39">
        <f t="shared" si="43"/>
        <v>-1.3387166603543853E-3</v>
      </c>
      <c r="AQ39">
        <f t="shared" si="44"/>
        <v>-21.928059901162253</v>
      </c>
      <c r="AR39">
        <f t="shared" si="45"/>
        <v>-21.929398617822606</v>
      </c>
      <c r="AS39">
        <f t="shared" si="46"/>
        <v>-22.507178519912134</v>
      </c>
      <c r="AT39">
        <f t="shared" si="47"/>
        <v>-15.319372908002629</v>
      </c>
      <c r="AU39">
        <f t="shared" si="48"/>
        <v>-59.755950045737372</v>
      </c>
      <c r="AW39">
        <v>36</v>
      </c>
      <c r="AX39">
        <f>IF(Z39&gt;0, (R39*SUMPRODUCT(K39:$K$98, X39:$X$98)-K39*$AZ$3)/Z39, 0)</f>
        <v>-7333180.0408067657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1000000</v>
      </c>
      <c r="S40">
        <f t="shared" si="32"/>
        <v>-12280487.402967097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-7122.6553132584786</v>
      </c>
      <c r="AC40">
        <f t="shared" si="33"/>
        <v>-6376.8507763153939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-442.31165528832798</v>
      </c>
      <c r="AI40">
        <f t="shared" si="38"/>
        <v>-442.33761863394722</v>
      </c>
      <c r="AJ40">
        <f t="shared" si="39"/>
        <v>-745.80453694308471</v>
      </c>
      <c r="AK40">
        <f t="shared" ref="AK40:AK69" si="61">G40*SUM(AB40:AB40, AE40:AF40)</f>
        <v>-498.58587192809352</v>
      </c>
      <c r="AL40">
        <f t="shared" si="40"/>
        <v>-1686.7280275051253</v>
      </c>
      <c r="AN40">
        <f t="shared" si="41"/>
        <v>0</v>
      </c>
      <c r="AO40">
        <f t="shared" si="42"/>
        <v>0</v>
      </c>
      <c r="AP40">
        <f t="shared" si="43"/>
        <v>-6.390159752193991E-4</v>
      </c>
      <c r="AQ40">
        <f t="shared" si="44"/>
        <v>-10.886278598305617</v>
      </c>
      <c r="AR40">
        <f t="shared" si="45"/>
        <v>-10.886917614280836</v>
      </c>
      <c r="AS40">
        <f t="shared" si="46"/>
        <v>-18.355916856294932</v>
      </c>
      <c r="AT40">
        <f t="shared" si="47"/>
        <v>-12.271312867507836</v>
      </c>
      <c r="AU40">
        <f t="shared" si="48"/>
        <v>-41.514147338083603</v>
      </c>
      <c r="AW40">
        <v>37</v>
      </c>
      <c r="AX40">
        <f>IF(Z40&gt;0, (R40*SUMPRODUCT(K40:$K$98, X40:$X$98)-K40*$AZ$3)/Z40, 0)</f>
        <v>-12280487.402967097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1000000</v>
      </c>
      <c r="S41">
        <f t="shared" si="32"/>
        <v>-20948721.791179925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-6376.8507763153939</v>
      </c>
      <c r="AC41">
        <f t="shared" si="33"/>
        <v>-5702.2615220170501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-241.87331478118983</v>
      </c>
      <c r="AI41">
        <f t="shared" si="38"/>
        <v>-241.8869248276138</v>
      </c>
      <c r="AJ41">
        <f t="shared" si="39"/>
        <v>-674.5892542983438</v>
      </c>
      <c r="AK41">
        <f t="shared" si="61"/>
        <v>-446.3795543420776</v>
      </c>
      <c r="AL41">
        <f t="shared" si="40"/>
        <v>-1362.8557334680352</v>
      </c>
      <c r="AN41">
        <f t="shared" si="41"/>
        <v>0</v>
      </c>
      <c r="AO41">
        <f t="shared" si="42"/>
        <v>0</v>
      </c>
      <c r="AP41">
        <f t="shared" si="43"/>
        <v>-2.9908363120654207E-4</v>
      </c>
      <c r="AQ41">
        <f t="shared" si="44"/>
        <v>-5.3152169377835348</v>
      </c>
      <c r="AR41">
        <f t="shared" si="45"/>
        <v>-5.3155160214147417</v>
      </c>
      <c r="AS41">
        <f t="shared" si="46"/>
        <v>-14.824240672175911</v>
      </c>
      <c r="AT41">
        <f t="shared" si="47"/>
        <v>-9.8092845424707065</v>
      </c>
      <c r="AU41">
        <f t="shared" si="48"/>
        <v>-29.949041236061358</v>
      </c>
      <c r="AW41">
        <v>38</v>
      </c>
      <c r="AX41">
        <f>IF(Z41&gt;0, (R41*SUMPRODUCT(K41:$K$98, X41:$X$98)-K41*$AZ$3)/Z41, 0)</f>
        <v>-20948721.791179925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1000000</v>
      </c>
      <c r="S42">
        <f t="shared" si="32"/>
        <v>-36470072.929571651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-5702.2615220170501</v>
      </c>
      <c r="AC42">
        <f t="shared" si="33"/>
        <v>-5095.5450131542548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-129.76038825028155</v>
      </c>
      <c r="AI42">
        <f t="shared" si="38"/>
        <v>-129.76737417682878</v>
      </c>
      <c r="AJ42">
        <f t="shared" si="39"/>
        <v>-606.71650886279531</v>
      </c>
      <c r="AK42">
        <f t="shared" si="61"/>
        <v>-399.15830654119355</v>
      </c>
      <c r="AL42">
        <f t="shared" si="40"/>
        <v>-1135.6421895808176</v>
      </c>
      <c r="AN42">
        <f t="shared" si="41"/>
        <v>0</v>
      </c>
      <c r="AO42">
        <f t="shared" si="42"/>
        <v>0</v>
      </c>
      <c r="AP42">
        <f t="shared" si="43"/>
        <v>-1.3706893252111998E-4</v>
      </c>
      <c r="AQ42">
        <f t="shared" si="44"/>
        <v>-2.5459926869789689</v>
      </c>
      <c r="AR42">
        <f t="shared" si="45"/>
        <v>-2.5461297559114904</v>
      </c>
      <c r="AS42">
        <f t="shared" si="46"/>
        <v>-11.904216806554878</v>
      </c>
      <c r="AT42">
        <f t="shared" si="47"/>
        <v>-7.8317747280521361</v>
      </c>
      <c r="AU42">
        <f t="shared" si="48"/>
        <v>-22.282121290518504</v>
      </c>
      <c r="AW42">
        <v>39</v>
      </c>
      <c r="AX42">
        <f>IF(Z42&gt;0, (R42*SUMPRODUCT(K42:$K$98, X42:$X$98)-K42*$AZ$3)/Z42, 0)</f>
        <v>-36470072.929571651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1000000</v>
      </c>
      <c r="S43">
        <f t="shared" si="32"/>
        <v>-64892302.671837121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-5095.5450131542548</v>
      </c>
      <c r="AC43">
        <f t="shared" si="33"/>
        <v>-4551.6341078050018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-68.179989566519126</v>
      </c>
      <c r="AI43">
        <f t="shared" si="38"/>
        <v>-68.183496634322552</v>
      </c>
      <c r="AJ43">
        <f t="shared" si="39"/>
        <v>-543.91090534925297</v>
      </c>
      <c r="AK43">
        <f t="shared" si="61"/>
        <v>-356.68815092079785</v>
      </c>
      <c r="AL43">
        <f t="shared" si="40"/>
        <v>-968.78255290437335</v>
      </c>
      <c r="AN43">
        <f t="shared" si="41"/>
        <v>0</v>
      </c>
      <c r="AO43">
        <f t="shared" si="42"/>
        <v>0</v>
      </c>
      <c r="AP43">
        <f t="shared" si="43"/>
        <v>-6.1438577981043455E-5</v>
      </c>
      <c r="AQ43">
        <f t="shared" si="44"/>
        <v>-1.1944113545917878</v>
      </c>
      <c r="AR43">
        <f t="shared" si="45"/>
        <v>-1.194472793169769</v>
      </c>
      <c r="AS43">
        <f t="shared" si="46"/>
        <v>-9.5285048496761515</v>
      </c>
      <c r="AT43">
        <f t="shared" si="47"/>
        <v>-6.2486424567797263</v>
      </c>
      <c r="AU43">
        <f t="shared" si="48"/>
        <v>-16.971620099625646</v>
      </c>
      <c r="AW43">
        <v>40</v>
      </c>
      <c r="AX43">
        <f>IF(Z43&gt;0, (R43*SUMPRODUCT(K43:$K$98, X43:$X$98)-K43*$AZ$3)/Z43, 0)</f>
        <v>-64892302.671837121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1000000</v>
      </c>
      <c r="S44">
        <f t="shared" si="32"/>
        <v>-118290460.46656914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-4551.6341078050018</v>
      </c>
      <c r="AC44">
        <f t="shared" si="33"/>
        <v>-4064.9205744843862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-35.076050791943416</v>
      </c>
      <c r="AI44">
        <f t="shared" si="38"/>
        <v>-35.077768986529207</v>
      </c>
      <c r="AJ44">
        <f t="shared" si="39"/>
        <v>-486.71353332061562</v>
      </c>
      <c r="AK44">
        <f t="shared" si="61"/>
        <v>-318.61438754635014</v>
      </c>
      <c r="AL44">
        <f t="shared" si="40"/>
        <v>-840.40568985349501</v>
      </c>
      <c r="AN44">
        <f t="shared" si="41"/>
        <v>0</v>
      </c>
      <c r="AO44">
        <f t="shared" si="42"/>
        <v>0</v>
      </c>
      <c r="AP44">
        <f t="shared" si="43"/>
        <v>-2.6875175961675467E-5</v>
      </c>
      <c r="AQ44">
        <f t="shared" si="44"/>
        <v>-0.54864277007422302</v>
      </c>
      <c r="AR44">
        <f t="shared" si="45"/>
        <v>-0.5486696452501848</v>
      </c>
      <c r="AS44">
        <f t="shared" si="46"/>
        <v>-7.6129397444871278</v>
      </c>
      <c r="AT44">
        <f t="shared" si="47"/>
        <v>-4.9836134975914241</v>
      </c>
      <c r="AU44">
        <f t="shared" si="48"/>
        <v>-13.145222887328737</v>
      </c>
      <c r="AW44">
        <v>41</v>
      </c>
      <c r="AX44">
        <f>IF(Z44&gt;0, (R44*SUMPRODUCT(K44:$K$98, X44:$X$98)-K44*$AZ$3)/Z44, 0)</f>
        <v>-118290460.46656914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1000000</v>
      </c>
      <c r="S45">
        <f t="shared" si="32"/>
        <v>-221220730.34668005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-4064.9205744843862</v>
      </c>
      <c r="AC45">
        <f t="shared" si="33"/>
        <v>-3629.8371237944548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-17.61203862220496</v>
      </c>
      <c r="AI45">
        <f t="shared" si="38"/>
        <v>-17.612859032913782</v>
      </c>
      <c r="AJ45">
        <f t="shared" si="39"/>
        <v>-435.0834506899314</v>
      </c>
      <c r="AK45">
        <f t="shared" si="61"/>
        <v>-284.54444021390708</v>
      </c>
      <c r="AL45">
        <f t="shared" si="40"/>
        <v>-737.24074993675231</v>
      </c>
      <c r="AN45">
        <f t="shared" si="41"/>
        <v>0</v>
      </c>
      <c r="AO45">
        <f t="shared" si="42"/>
        <v>0</v>
      </c>
      <c r="AP45">
        <f t="shared" si="43"/>
        <v>-1.14575633751463E-5</v>
      </c>
      <c r="AQ45">
        <f t="shared" si="44"/>
        <v>-0.24596345039097955</v>
      </c>
      <c r="AR45">
        <f t="shared" si="45"/>
        <v>-0.2459749079543547</v>
      </c>
      <c r="AS45">
        <f t="shared" si="46"/>
        <v>-6.07622030789706</v>
      </c>
      <c r="AT45">
        <f t="shared" si="47"/>
        <v>-3.9738461745333264</v>
      </c>
      <c r="AU45">
        <f t="shared" si="48"/>
        <v>-10.296041390384742</v>
      </c>
      <c r="AW45">
        <v>42</v>
      </c>
      <c r="AX45">
        <f>IF(Z45&gt;0, (R45*SUMPRODUCT(K45:$K$98, X45:$X$98)-K45*$AZ$3)/Z45, 0)</f>
        <v>-221220730.34668005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1000000</v>
      </c>
      <c r="S46">
        <f t="shared" si="32"/>
        <v>-425429317.69538593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-3629.8371237944548</v>
      </c>
      <c r="AC46">
        <f t="shared" si="33"/>
        <v>-3241.1258609412689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-8.6256494192709834</v>
      </c>
      <c r="AI46">
        <f t="shared" si="38"/>
        <v>-8.6260303434017533</v>
      </c>
      <c r="AJ46">
        <f t="shared" si="39"/>
        <v>-388.71126285318587</v>
      </c>
      <c r="AK46">
        <f t="shared" si="61"/>
        <v>-254.08859866561187</v>
      </c>
      <c r="AL46">
        <f t="shared" si="40"/>
        <v>-651.42589186219948</v>
      </c>
      <c r="AN46">
        <f t="shared" si="41"/>
        <v>0</v>
      </c>
      <c r="AO46">
        <f t="shared" si="42"/>
        <v>0</v>
      </c>
      <c r="AP46">
        <f t="shared" si="43"/>
        <v>-4.7498665721495965E-6</v>
      </c>
      <c r="AQ46">
        <f t="shared" si="44"/>
        <v>-0.10755602108191585</v>
      </c>
      <c r="AR46">
        <f t="shared" si="45"/>
        <v>-0.107560770948488</v>
      </c>
      <c r="AS46">
        <f t="shared" si="46"/>
        <v>-4.8469668485261614</v>
      </c>
      <c r="AT46">
        <f t="shared" si="47"/>
        <v>-3.1683131723040465</v>
      </c>
      <c r="AU46">
        <f t="shared" si="48"/>
        <v>-8.122840791778696</v>
      </c>
      <c r="AW46">
        <v>43</v>
      </c>
      <c r="AX46">
        <f>IF(Z46&gt;0, (R46*SUMPRODUCT(K46:$K$98, X46:$X$98)-K46*$AZ$3)/Z46, 0)</f>
        <v>-425429317.69538593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1000000</v>
      </c>
      <c r="S47">
        <f t="shared" si="32"/>
        <v>-843453494.22266412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-3241.1258609412689</v>
      </c>
      <c r="AC47">
        <f t="shared" si="33"/>
        <v>-2893.9501791912999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-4.1112251823759234</v>
      </c>
      <c r="AI47">
        <f t="shared" si="38"/>
        <v>-4.1113967360062667</v>
      </c>
      <c r="AJ47">
        <f t="shared" si="39"/>
        <v>-347.17568174996904</v>
      </c>
      <c r="AK47">
        <f t="shared" si="61"/>
        <v>-226.87881026588886</v>
      </c>
      <c r="AL47">
        <f t="shared" si="40"/>
        <v>-578.16588875186414</v>
      </c>
      <c r="AN47">
        <f t="shared" si="41"/>
        <v>0</v>
      </c>
      <c r="AO47">
        <f t="shared" si="42"/>
        <v>0</v>
      </c>
      <c r="AP47">
        <f t="shared" si="43"/>
        <v>-1.9099623883567261E-6</v>
      </c>
      <c r="AQ47">
        <f t="shared" si="44"/>
        <v>-4.5771607704795839E-2</v>
      </c>
      <c r="AR47">
        <f t="shared" si="45"/>
        <v>-4.5773517667184196E-2</v>
      </c>
      <c r="AS47">
        <f t="shared" si="46"/>
        <v>-3.8652198322353062</v>
      </c>
      <c r="AT47">
        <f t="shared" si="47"/>
        <v>-2.5259156186671561</v>
      </c>
      <c r="AU47">
        <f t="shared" si="48"/>
        <v>-6.4369089685696457</v>
      </c>
      <c r="AW47">
        <v>44</v>
      </c>
      <c r="AX47">
        <f>IF(Z47&gt;0, (R47*SUMPRODUCT(K47:$K$98, X47:$X$98)-K47*$AZ$3)/Z47, 0)</f>
        <v>-843453494.22266412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1000000</v>
      </c>
      <c r="S48">
        <f t="shared" si="32"/>
        <v>-1726659587.9395983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-2893.9501791912999</v>
      </c>
      <c r="AC48">
        <f t="shared" si="33"/>
        <v>-2583.9216313605666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-1.9002760364468887</v>
      </c>
      <c r="AI48">
        <f t="shared" si="38"/>
        <v>-1.9003508607391062</v>
      </c>
      <c r="AJ48">
        <f t="shared" si="39"/>
        <v>-310.02854783073326</v>
      </c>
      <c r="AK48">
        <f t="shared" si="61"/>
        <v>-202.576512543391</v>
      </c>
      <c r="AL48">
        <f t="shared" si="40"/>
        <v>-514.50541123486335</v>
      </c>
      <c r="AN48">
        <f t="shared" si="41"/>
        <v>0</v>
      </c>
      <c r="AO48">
        <f t="shared" si="42"/>
        <v>0</v>
      </c>
      <c r="AP48">
        <f t="shared" si="43"/>
        <v>-7.4378856454810994E-7</v>
      </c>
      <c r="AQ48">
        <f t="shared" si="44"/>
        <v>-1.8889635217487072E-2</v>
      </c>
      <c r="AR48">
        <f t="shared" si="45"/>
        <v>-1.889037900605162E-2</v>
      </c>
      <c r="AS48">
        <f t="shared" si="46"/>
        <v>-3.0818291991303939</v>
      </c>
      <c r="AT48">
        <f t="shared" si="47"/>
        <v>-2.0137055628666825</v>
      </c>
      <c r="AU48">
        <f t="shared" si="48"/>
        <v>-5.1144251410031281</v>
      </c>
      <c r="AW48">
        <v>45</v>
      </c>
      <c r="AX48">
        <f>IF(Z48&gt;0, (R48*SUMPRODUCT(K48:$K$98, X48:$X$98)-K48*$AZ$3)/Z48, 0)</f>
        <v>-1726659587.9395983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1000000</v>
      </c>
      <c r="S49">
        <f t="shared" si="32"/>
        <v>-3659213054.6000209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-2583.9216313605666</v>
      </c>
      <c r="AC49">
        <f t="shared" si="33"/>
        <v>-2307.088450068607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-0.85103338771293102</v>
      </c>
      <c r="AI49">
        <f t="shared" si="38"/>
        <v>-0.85106491209284063</v>
      </c>
      <c r="AJ49">
        <f t="shared" si="39"/>
        <v>-276.83318129195959</v>
      </c>
      <c r="AK49">
        <f t="shared" si="61"/>
        <v>-180.87451419523967</v>
      </c>
      <c r="AL49">
        <f t="shared" si="40"/>
        <v>-458.55876039929211</v>
      </c>
      <c r="AN49">
        <f t="shared" si="41"/>
        <v>0</v>
      </c>
      <c r="AO49">
        <f t="shared" si="42"/>
        <v>0</v>
      </c>
      <c r="AP49">
        <f t="shared" si="43"/>
        <v>-2.7979207528313871E-7</v>
      </c>
      <c r="AQ49">
        <f t="shared" si="44"/>
        <v>-7.5532777604555958E-3</v>
      </c>
      <c r="AR49">
        <f t="shared" si="45"/>
        <v>-7.5535575525308794E-3</v>
      </c>
      <c r="AS49">
        <f t="shared" si="46"/>
        <v>-2.457010432020867</v>
      </c>
      <c r="AT49">
        <f t="shared" si="47"/>
        <v>-1.605337070471031</v>
      </c>
      <c r="AU49">
        <f t="shared" si="48"/>
        <v>-4.0699010600444288</v>
      </c>
      <c r="AW49">
        <v>46</v>
      </c>
      <c r="AX49">
        <f>IF(Z49&gt;0, (R49*SUMPRODUCT(K49:$K$98, X49:$X$98)-K49*$AZ$3)/Z49, 0)</f>
        <v>-3659213054.6000209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1000000</v>
      </c>
      <c r="S50">
        <f t="shared" si="32"/>
        <v>-8039932039.5291357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-2307.088450068607</v>
      </c>
      <c r="AC50">
        <f t="shared" si="33"/>
        <v>-2059.9066543042454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-0.36797326121286383</v>
      </c>
      <c r="AI50">
        <f t="shared" si="38"/>
        <v>-0.36798607168591368</v>
      </c>
      <c r="AJ50">
        <f t="shared" si="39"/>
        <v>-247.1817957643616</v>
      </c>
      <c r="AK50">
        <f t="shared" si="61"/>
        <v>-161.49619150480251</v>
      </c>
      <c r="AL50">
        <f t="shared" si="40"/>
        <v>-409.04597334085003</v>
      </c>
      <c r="AN50">
        <f t="shared" si="41"/>
        <v>0</v>
      </c>
      <c r="AO50">
        <f t="shared" si="42"/>
        <v>0</v>
      </c>
      <c r="AP50">
        <f t="shared" si="43"/>
        <v>-1.0151635162610359E-7</v>
      </c>
      <c r="AQ50">
        <f t="shared" si="44"/>
        <v>-2.9159971555191302E-3</v>
      </c>
      <c r="AR50">
        <f t="shared" si="45"/>
        <v>-2.9160986718707559E-3</v>
      </c>
      <c r="AS50">
        <f t="shared" si="46"/>
        <v>-1.9587874699624819</v>
      </c>
      <c r="AT50">
        <f t="shared" si="47"/>
        <v>-1.2797735180621164</v>
      </c>
      <c r="AU50">
        <f t="shared" si="48"/>
        <v>-3.2414770866964688</v>
      </c>
      <c r="AW50">
        <v>47</v>
      </c>
      <c r="AX50">
        <f>IF(Z50&gt;0, (R50*SUMPRODUCT(K50:$K$98, X50:$X$98)-K50*$AZ$3)/Z50, 0)</f>
        <v>-8039932039.5291357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1000000</v>
      </c>
      <c r="S51">
        <f t="shared" si="32"/>
        <v>-18328124998.032429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-2059.9066543042454</v>
      </c>
      <c r="AC51">
        <f t="shared" si="33"/>
        <v>-1839.2047943709347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-0.15329859669239906</v>
      </c>
      <c r="AI51">
        <f t="shared" si="38"/>
        <v>-0.15330361413088381</v>
      </c>
      <c r="AJ51">
        <f t="shared" si="39"/>
        <v>-220.70185993331074</v>
      </c>
      <c r="AK51">
        <f t="shared" si="61"/>
        <v>-144.19346580129718</v>
      </c>
      <c r="AL51">
        <f t="shared" si="40"/>
        <v>-365.04862934873881</v>
      </c>
      <c r="AN51">
        <f t="shared" si="41"/>
        <v>0</v>
      </c>
      <c r="AO51">
        <f t="shared" si="42"/>
        <v>0</v>
      </c>
      <c r="AP51">
        <f t="shared" si="43"/>
        <v>-3.5500532559360651E-8</v>
      </c>
      <c r="AQ51">
        <f t="shared" si="44"/>
        <v>-1.0846534222028327E-3</v>
      </c>
      <c r="AR51">
        <f t="shared" si="45"/>
        <v>-1.0846889227353919E-3</v>
      </c>
      <c r="AS51">
        <f t="shared" si="46"/>
        <v>-1.5615604632280697</v>
      </c>
      <c r="AT51">
        <f t="shared" si="47"/>
        <v>-1.0202307099685199</v>
      </c>
      <c r="AU51">
        <f t="shared" si="48"/>
        <v>-2.5828758621193253</v>
      </c>
      <c r="AW51">
        <v>48</v>
      </c>
      <c r="AX51">
        <f>IF(Z51&gt;0, (R51*SUMPRODUCT(K51:$K$98, X51:$X$98)-K51*$AZ$3)/Z51, 0)</f>
        <v>-18328124998.032429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1000000</v>
      </c>
      <c r="S52">
        <f t="shared" si="32"/>
        <v>-43451272171.178505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-1839.2047943709347</v>
      </c>
      <c r="AC52">
        <f t="shared" si="33"/>
        <v>-1642.1480433721551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-6.1552417455496423E-2</v>
      </c>
      <c r="AI52">
        <f t="shared" si="38"/>
        <v>-6.155430709872356E-2</v>
      </c>
      <c r="AJ52">
        <f t="shared" si="39"/>
        <v>-197.05675099877953</v>
      </c>
      <c r="AK52">
        <f t="shared" si="61"/>
        <v>-128.74433560596543</v>
      </c>
      <c r="AL52">
        <f t="shared" si="40"/>
        <v>-325.8626409118437</v>
      </c>
      <c r="AN52">
        <f t="shared" si="41"/>
        <v>0</v>
      </c>
      <c r="AO52">
        <f t="shared" si="42"/>
        <v>0</v>
      </c>
      <c r="AP52">
        <f t="shared" si="43"/>
        <v>-1.1937533520455996E-8</v>
      </c>
      <c r="AQ52">
        <f t="shared" si="44"/>
        <v>-3.8884803019386305E-4</v>
      </c>
      <c r="AR52">
        <f t="shared" si="45"/>
        <v>-3.888599677273835E-4</v>
      </c>
      <c r="AS52">
        <f t="shared" si="46"/>
        <v>-1.2448760362284619</v>
      </c>
      <c r="AT52">
        <f t="shared" si="47"/>
        <v>-0.81332274780585267</v>
      </c>
      <c r="AU52">
        <f t="shared" si="48"/>
        <v>-2.0585876440020421</v>
      </c>
      <c r="AW52">
        <v>49</v>
      </c>
      <c r="AX52">
        <f>IF(Z52&gt;0, (R52*SUMPRODUCT(K52:$K$98, X52:$X$98)-K52*$AZ$3)/Z52, 0)</f>
        <v>-43451272171.178505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1000000</v>
      </c>
      <c r="S53">
        <f t="shared" si="32"/>
        <v>-107378370553.71437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-1642.1480433721551</v>
      </c>
      <c r="AC53">
        <f t="shared" si="33"/>
        <v>-1466.2039361021477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-2.3760380249386731E-2</v>
      </c>
      <c r="AI53">
        <f t="shared" si="38"/>
        <v>-2.3761062977169123E-2</v>
      </c>
      <c r="AJ53">
        <f t="shared" si="39"/>
        <v>-175.94410727000741</v>
      </c>
      <c r="AK53">
        <f t="shared" si="61"/>
        <v>-114.95036303605087</v>
      </c>
      <c r="AL53">
        <f t="shared" si="40"/>
        <v>-290.91823136903542</v>
      </c>
      <c r="AN53">
        <f t="shared" si="41"/>
        <v>0</v>
      </c>
      <c r="AO53">
        <f t="shared" si="42"/>
        <v>0</v>
      </c>
      <c r="AP53">
        <f t="shared" si="43"/>
        <v>-3.8509186315827266E-9</v>
      </c>
      <c r="AQ53">
        <f t="shared" si="44"/>
        <v>-1.3402016639069253E-4</v>
      </c>
      <c r="AR53">
        <f t="shared" si="45"/>
        <v>-1.3402401730932412E-4</v>
      </c>
      <c r="AS53">
        <f t="shared" si="46"/>
        <v>-0.99241082357664978</v>
      </c>
      <c r="AT53">
        <f t="shared" si="47"/>
        <v>-0.6483762725623754</v>
      </c>
      <c r="AU53">
        <f t="shared" si="48"/>
        <v>-1.6409211201563343</v>
      </c>
      <c r="AW53">
        <v>50</v>
      </c>
      <c r="AX53">
        <f>IF(Z53&gt;0, (R53*SUMPRODUCT(K53:$K$98, X53:$X$98)-K53*$AZ$3)/Z53, 0)</f>
        <v>-107378370553.71437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1000000</v>
      </c>
      <c r="S54">
        <f t="shared" si="32"/>
        <v>-277235418903.65753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-1466.2039361021477</v>
      </c>
      <c r="AC54">
        <f t="shared" si="33"/>
        <v>-1309.1107700169234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-8.795991616274328E-3</v>
      </c>
      <c r="AI54">
        <f t="shared" si="38"/>
        <v>-8.7962277171980841E-3</v>
      </c>
      <c r="AJ54">
        <f t="shared" si="39"/>
        <v>-157.09316608522431</v>
      </c>
      <c r="AK54">
        <f t="shared" si="61"/>
        <v>-102.63427552715035</v>
      </c>
      <c r="AL54">
        <f t="shared" si="40"/>
        <v>-259.73623784009186</v>
      </c>
      <c r="AN54">
        <f t="shared" si="41"/>
        <v>0</v>
      </c>
      <c r="AO54">
        <f t="shared" si="42"/>
        <v>0</v>
      </c>
      <c r="AP54">
        <f t="shared" si="43"/>
        <v>-1.1890399042202629E-9</v>
      </c>
      <c r="AQ54">
        <f t="shared" si="44"/>
        <v>-4.4297942009646523E-5</v>
      </c>
      <c r="AR54">
        <f t="shared" si="45"/>
        <v>-4.4299131049550745E-5</v>
      </c>
      <c r="AS54">
        <f t="shared" si="46"/>
        <v>-0.79114490610469479</v>
      </c>
      <c r="AT54">
        <f t="shared" si="47"/>
        <v>-0.51688170974286596</v>
      </c>
      <c r="AU54">
        <f t="shared" si="48"/>
        <v>-1.3080709149786103</v>
      </c>
      <c r="AW54">
        <v>51</v>
      </c>
      <c r="AX54">
        <f>IF(Z54&gt;0, (R54*SUMPRODUCT(K54:$K$98, X54:$X$98)-K54*$AZ$3)/Z54, 0)</f>
        <v>-277235418903.65753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1000000</v>
      </c>
      <c r="S55">
        <f t="shared" si="32"/>
        <v>-749474955260.8905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-1309.1107700169234</v>
      </c>
      <c r="AC55">
        <f t="shared" si="33"/>
        <v>-1168.8489392207666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-3.1152412551053474E-3</v>
      </c>
      <c r="AI55">
        <f t="shared" si="38"/>
        <v>-3.1153192329571098E-3</v>
      </c>
      <c r="AJ55">
        <f t="shared" si="39"/>
        <v>-140.2618307961568</v>
      </c>
      <c r="AK55">
        <f t="shared" si="61"/>
        <v>-91.637753901184652</v>
      </c>
      <c r="AL55">
        <f t="shared" si="40"/>
        <v>-231.90270001657441</v>
      </c>
      <c r="AN55">
        <f t="shared" si="41"/>
        <v>0</v>
      </c>
      <c r="AO55">
        <f t="shared" si="42"/>
        <v>0</v>
      </c>
      <c r="AP55">
        <f t="shared" si="43"/>
        <v>-3.5063235396873377E-10</v>
      </c>
      <c r="AQ55">
        <f t="shared" si="44"/>
        <v>-1.4007879798804973E-5</v>
      </c>
      <c r="AR55">
        <f t="shared" si="45"/>
        <v>-1.4008230431158941E-5</v>
      </c>
      <c r="AS55">
        <f t="shared" si="46"/>
        <v>-0.6306962142764907</v>
      </c>
      <c r="AT55">
        <f t="shared" si="47"/>
        <v>-0.41205496992458684</v>
      </c>
      <c r="AU55">
        <f t="shared" si="48"/>
        <v>-1.0427651924315087</v>
      </c>
      <c r="AW55">
        <v>52</v>
      </c>
      <c r="AX55">
        <f>IF(Z55&gt;0, (R55*SUMPRODUCT(K55:$K$98, X55:$X$98)-K55*$AZ$3)/Z55, 0)</f>
        <v>-749474955260.8905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1000000</v>
      </c>
      <c r="S56">
        <f t="shared" si="32"/>
        <v>-2126764380017.2622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-1168.8489392207666</v>
      </c>
      <c r="AC56">
        <f t="shared" si="33"/>
        <v>-1043.6151361803441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-1.0532558907464182E-3</v>
      </c>
      <c r="AI56">
        <f t="shared" si="38"/>
        <v>-1.0532804260251257E-3</v>
      </c>
      <c r="AJ56">
        <f t="shared" si="39"/>
        <v>-125.23380304042257</v>
      </c>
      <c r="AK56">
        <f t="shared" si="61"/>
        <v>-81.819425745453671</v>
      </c>
      <c r="AL56">
        <f t="shared" si="40"/>
        <v>-207.05428206630228</v>
      </c>
      <c r="AN56">
        <f t="shared" si="41"/>
        <v>0</v>
      </c>
      <c r="AO56">
        <f t="shared" si="42"/>
        <v>0</v>
      </c>
      <c r="AP56">
        <f t="shared" si="43"/>
        <v>-9.8503960855336323E-11</v>
      </c>
      <c r="AQ56">
        <f t="shared" si="44"/>
        <v>-4.2285998976976735E-6</v>
      </c>
      <c r="AR56">
        <f t="shared" si="45"/>
        <v>-4.2286984016585286E-6</v>
      </c>
      <c r="AS56">
        <f t="shared" si="46"/>
        <v>-0.50278726316900246</v>
      </c>
      <c r="AT56">
        <f t="shared" si="47"/>
        <v>-0.32848770975467184</v>
      </c>
      <c r="AU56">
        <f t="shared" si="48"/>
        <v>-0.83127920162207602</v>
      </c>
      <c r="AW56">
        <v>53</v>
      </c>
      <c r="AX56">
        <f>IF(Z56&gt;0, (R56*SUMPRODUCT(K56:$K$98, X56:$X$98)-K56*$AZ$3)/Z56, 0)</f>
        <v>-2126764380017.2622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1000000</v>
      </c>
      <c r="S57">
        <f t="shared" si="32"/>
        <v>-6352867112625.6475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-1043.6151361803441</v>
      </c>
      <c r="AC57">
        <f t="shared" si="33"/>
        <v>-931.79923233010254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-3.3912470707192548E-4</v>
      </c>
      <c r="AI57">
        <f t="shared" si="38"/>
        <v>-3.3913204076249236E-4</v>
      </c>
      <c r="AJ57">
        <f t="shared" si="39"/>
        <v>-111.81590385024151</v>
      </c>
      <c r="AK57">
        <f t="shared" si="61"/>
        <v>-73.05305953262409</v>
      </c>
      <c r="AL57">
        <f t="shared" si="40"/>
        <v>-184.86930251490637</v>
      </c>
      <c r="AN57">
        <f t="shared" si="41"/>
        <v>0</v>
      </c>
      <c r="AO57">
        <f t="shared" si="42"/>
        <v>0</v>
      </c>
      <c r="AP57">
        <f t="shared" si="43"/>
        <v>-2.6288587821981465E-11</v>
      </c>
      <c r="AQ57">
        <f t="shared" si="44"/>
        <v>-1.2156375515386376E-6</v>
      </c>
      <c r="AR57">
        <f t="shared" si="45"/>
        <v>-1.2156638401264597E-6</v>
      </c>
      <c r="AS57">
        <f t="shared" si="46"/>
        <v>-0.4008189575841144</v>
      </c>
      <c r="AT57">
        <f t="shared" si="47"/>
        <v>-0.26186839404718004</v>
      </c>
      <c r="AU57">
        <f t="shared" si="48"/>
        <v>-0.66268856729513459</v>
      </c>
      <c r="AW57">
        <v>54</v>
      </c>
      <c r="AX57">
        <f>IF(Z57&gt;0, (R57*SUMPRODUCT(K57:$K$98, X57:$X$98)-K57*$AZ$3)/Z57, 0)</f>
        <v>-6352867112625.6475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1000000</v>
      </c>
      <c r="S58">
        <f t="shared" si="32"/>
        <v>-20033085216992.477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-931.79923233010254</v>
      </c>
      <c r="AC58">
        <f t="shared" si="33"/>
        <v>-831.96360133248879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-1.0367759374960042E-4</v>
      </c>
      <c r="AI58">
        <f t="shared" si="38"/>
        <v>-1.0367967022357416E-4</v>
      </c>
      <c r="AJ58">
        <f t="shared" si="39"/>
        <v>-99.835630997613748</v>
      </c>
      <c r="AK58">
        <f t="shared" si="61"/>
        <v>-65.22594626310719</v>
      </c>
      <c r="AL58">
        <f t="shared" si="40"/>
        <v>-165.06168094039117</v>
      </c>
      <c r="AN58">
        <f t="shared" si="41"/>
        <v>0</v>
      </c>
      <c r="AO58">
        <f t="shared" si="42"/>
        <v>0</v>
      </c>
      <c r="AP58">
        <f t="shared" si="43"/>
        <v>-6.6458899416570847E-12</v>
      </c>
      <c r="AQ58">
        <f t="shared" si="44"/>
        <v>-3.3182687873403063E-7</v>
      </c>
      <c r="AR58">
        <f t="shared" si="45"/>
        <v>-3.3183352462397233E-7</v>
      </c>
      <c r="AS58">
        <f t="shared" si="46"/>
        <v>-0.31953042718555846</v>
      </c>
      <c r="AT58">
        <f t="shared" si="47"/>
        <v>-0.20875988126454645</v>
      </c>
      <c r="AU58">
        <f t="shared" si="48"/>
        <v>-0.5282906402836296</v>
      </c>
      <c r="AW58">
        <v>55</v>
      </c>
      <c r="AX58">
        <f>IF(Z58&gt;0, (R58*SUMPRODUCT(K58:$K$98, X58:$X$98)-K58*$AZ$3)/Z58, 0)</f>
        <v>-20033085216992.477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1000000</v>
      </c>
      <c r="S59">
        <f t="shared" si="32"/>
        <v>-66878751765691.516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-831.96360133248879</v>
      </c>
      <c r="AC59">
        <f t="shared" si="33"/>
        <v>-742.82464433105554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-3.000714956454685E-5</v>
      </c>
      <c r="AI59">
        <f t="shared" si="38"/>
        <v>-3.0007704916302616E-5</v>
      </c>
      <c r="AJ59">
        <f t="shared" si="39"/>
        <v>-89.138957001433255</v>
      </c>
      <c r="AK59">
        <f t="shared" si="61"/>
        <v>-58.237452093274221</v>
      </c>
      <c r="AL59">
        <f t="shared" si="40"/>
        <v>-147.37643910241241</v>
      </c>
      <c r="AN59">
        <f t="shared" si="41"/>
        <v>0</v>
      </c>
      <c r="AO59">
        <f t="shared" si="42"/>
        <v>0</v>
      </c>
      <c r="AP59">
        <f t="shared" si="43"/>
        <v>-1.5869994615966437E-12</v>
      </c>
      <c r="AQ59">
        <f t="shared" si="44"/>
        <v>-8.574985080807627E-8</v>
      </c>
      <c r="AR59">
        <f t="shared" si="45"/>
        <v>-8.5751437807537861E-8</v>
      </c>
      <c r="AS59">
        <f t="shared" si="46"/>
        <v>-0.25472770239700898</v>
      </c>
      <c r="AT59">
        <f t="shared" si="47"/>
        <v>-0.16642209942996189</v>
      </c>
      <c r="AU59">
        <f t="shared" si="48"/>
        <v>-0.42114988757840871</v>
      </c>
      <c r="AW59">
        <v>56</v>
      </c>
      <c r="AX59">
        <f>IF(Z59&gt;0, (R59*SUMPRODUCT(K59:$K$98, X59:$X$98)-K59*$AZ$3)/Z59, 0)</f>
        <v>-66878751765691.516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1000000</v>
      </c>
      <c r="S60">
        <f t="shared" si="32"/>
        <v>-239589906880910.44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-742.82464433105554</v>
      </c>
      <c r="AC60">
        <f t="shared" si="33"/>
        <v>-663.23628965496607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-8.227750116535712E-6</v>
      </c>
      <c r="AI60">
        <f t="shared" si="38"/>
        <v>-8.2278885272680944E-6</v>
      </c>
      <c r="AJ60">
        <f t="shared" si="39"/>
        <v>-79.588354676089466</v>
      </c>
      <c r="AK60">
        <f t="shared" si="61"/>
        <v>-51.997725103173892</v>
      </c>
      <c r="AL60">
        <f t="shared" si="40"/>
        <v>-131.58608800715189</v>
      </c>
      <c r="AN60">
        <f t="shared" si="41"/>
        <v>0</v>
      </c>
      <c r="AO60">
        <f t="shared" si="42"/>
        <v>0</v>
      </c>
      <c r="AP60">
        <f t="shared" si="43"/>
        <v>-3.5315094617440166E-13</v>
      </c>
      <c r="AQ60">
        <f t="shared" si="44"/>
        <v>-2.0992864415452632E-8</v>
      </c>
      <c r="AR60">
        <f t="shared" si="45"/>
        <v>-2.0993217566398806E-8</v>
      </c>
      <c r="AS60">
        <f t="shared" si="46"/>
        <v>-0.20306736533067993</v>
      </c>
      <c r="AT60">
        <f t="shared" si="47"/>
        <v>-0.13267067880551003</v>
      </c>
      <c r="AU60">
        <f t="shared" si="48"/>
        <v>-0.33573806512940751</v>
      </c>
      <c r="AW60">
        <v>57</v>
      </c>
      <c r="AX60">
        <f>IF(Z60&gt;0, (R60*SUMPRODUCT(K60:$K$98, X60:$X$98)-K60*$AZ$3)/Z60, 0)</f>
        <v>-239589906880910.44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1000000</v>
      </c>
      <c r="S61">
        <f t="shared" si="32"/>
        <v>-925613768374067.63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-663.23628965496607</v>
      </c>
      <c r="AC61">
        <f t="shared" si="33"/>
        <v>-592.17525863860249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-2.1007675377741675E-6</v>
      </c>
      <c r="AI61">
        <f t="shared" si="38"/>
        <v>-2.1007995260223372E-6</v>
      </c>
      <c r="AJ61">
        <f t="shared" si="39"/>
        <v>-71.061031016363586</v>
      </c>
      <c r="AK61">
        <f t="shared" si="61"/>
        <v>-46.426540275847628</v>
      </c>
      <c r="AL61">
        <f t="shared" si="40"/>
        <v>-117.48757339301073</v>
      </c>
      <c r="AN61">
        <f t="shared" si="41"/>
        <v>0</v>
      </c>
      <c r="AO61">
        <f t="shared" si="42"/>
        <v>0</v>
      </c>
      <c r="AP61">
        <f t="shared" si="43"/>
        <v>-7.2872394726963427E-14</v>
      </c>
      <c r="AQ61">
        <f t="shared" si="44"/>
        <v>-4.7857563324724762E-9</v>
      </c>
      <c r="AR61">
        <f t="shared" si="45"/>
        <v>-4.7858292048672026E-9</v>
      </c>
      <c r="AS61">
        <f t="shared" si="46"/>
        <v>-0.16188406049862702</v>
      </c>
      <c r="AT61">
        <f t="shared" si="47"/>
        <v>-0.1057642528860379</v>
      </c>
      <c r="AU61">
        <f t="shared" si="48"/>
        <v>-0.26764831817049411</v>
      </c>
      <c r="AW61">
        <v>58</v>
      </c>
      <c r="AX61">
        <f>IF(Z61&gt;0, (R61*SUMPRODUCT(K61:$K$98, X61:$X$98)-K61*$AZ$3)/Z61, 0)</f>
        <v>-925613768374067.63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1000000</v>
      </c>
      <c r="S62">
        <f t="shared" si="32"/>
        <v>-3877951075619642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-592.17525863860249</v>
      </c>
      <c r="AC62">
        <f t="shared" si="33"/>
        <v>-528.72790950289129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-4.9702523537847647E-7</v>
      </c>
      <c r="AI62">
        <f t="shared" si="38"/>
        <v>-4.970320524823954E-7</v>
      </c>
      <c r="AJ62">
        <f t="shared" si="39"/>
        <v>-63.447349135711193</v>
      </c>
      <c r="AK62">
        <f t="shared" si="61"/>
        <v>-41.452268104702178</v>
      </c>
      <c r="AL62">
        <f t="shared" si="40"/>
        <v>-104.89961773744542</v>
      </c>
      <c r="AN62">
        <f t="shared" si="41"/>
        <v>0</v>
      </c>
      <c r="AO62">
        <f t="shared" si="42"/>
        <v>0</v>
      </c>
      <c r="AP62">
        <f t="shared" si="43"/>
        <v>-1.3866104744479833E-14</v>
      </c>
      <c r="AQ62">
        <f t="shared" si="44"/>
        <v>-1.0109577404620782E-9</v>
      </c>
      <c r="AR62">
        <f t="shared" si="45"/>
        <v>-1.0109716065668227E-9</v>
      </c>
      <c r="AS62">
        <f t="shared" si="46"/>
        <v>-0.12905298193099524</v>
      </c>
      <c r="AT62">
        <f t="shared" si="47"/>
        <v>-8.4314614867083942E-2</v>
      </c>
      <c r="AU62">
        <f t="shared" si="48"/>
        <v>-0.21336759780905079</v>
      </c>
      <c r="AW62">
        <v>59</v>
      </c>
      <c r="AX62">
        <f>IF(Z62&gt;0, (R62*SUMPRODUCT(K62:$K$98, X62:$X$98)-K62*$AZ$3)/Z62, 0)</f>
        <v>-3877951075619642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1000000</v>
      </c>
      <c r="S63">
        <f t="shared" si="32"/>
        <v>-1.7732690065628222E+16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-528.72790950289129</v>
      </c>
      <c r="AC63">
        <f t="shared" si="33"/>
        <v>-472.07849062845855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-1.0835672438160576E-7</v>
      </c>
      <c r="AI63">
        <f t="shared" si="38"/>
        <v>-1.0835805547826644E-7</v>
      </c>
      <c r="AJ63">
        <f t="shared" si="39"/>
        <v>-56.64941887443274</v>
      </c>
      <c r="AK63">
        <f t="shared" si="61"/>
        <v>-37.010953665202393</v>
      </c>
      <c r="AL63">
        <f t="shared" si="40"/>
        <v>-93.660372647993199</v>
      </c>
      <c r="AN63">
        <f t="shared" si="41"/>
        <v>0</v>
      </c>
      <c r="AO63">
        <f t="shared" si="42"/>
        <v>0</v>
      </c>
      <c r="AP63">
        <f t="shared" si="43"/>
        <v>-2.4173867280815548E-15</v>
      </c>
      <c r="AQ63">
        <f t="shared" si="44"/>
        <v>-1.967851885997088E-10</v>
      </c>
      <c r="AR63">
        <f t="shared" si="45"/>
        <v>-1.9678760598643685E-10</v>
      </c>
      <c r="AS63">
        <f t="shared" si="46"/>
        <v>-0.10288024708101598</v>
      </c>
      <c r="AT63">
        <f t="shared" si="47"/>
        <v>-6.7215094760637736E-2</v>
      </c>
      <c r="AU63">
        <f t="shared" si="48"/>
        <v>-0.17009534203844134</v>
      </c>
      <c r="AW63">
        <v>60</v>
      </c>
      <c r="AX63">
        <f>IF(Z63&gt;0, (R63*SUMPRODUCT(K63:$K$98, X63:$X$98)-K63*$AZ$3)/Z63, 0)</f>
        <v>-1.7732690065628222E+16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1000000</v>
      </c>
      <c r="S64">
        <f t="shared" si="32"/>
        <v>-8.9163606158511296E+16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-472.07849062845855</v>
      </c>
      <c r="AC64">
        <f t="shared" si="33"/>
        <v>-421.49865234700917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-2.1628463936249894E-8</v>
      </c>
      <c r="AI64">
        <f t="shared" si="38"/>
        <v>-2.1628700298747166E-8</v>
      </c>
      <c r="AJ64">
        <f t="shared" si="39"/>
        <v>-50.579838281449383</v>
      </c>
      <c r="AK64">
        <f t="shared" si="61"/>
        <v>-33.045494343992104</v>
      </c>
      <c r="AL64">
        <f t="shared" si="40"/>
        <v>-83.625332647070195</v>
      </c>
      <c r="AN64">
        <f t="shared" si="41"/>
        <v>0</v>
      </c>
      <c r="AO64">
        <f t="shared" si="42"/>
        <v>0</v>
      </c>
      <c r="AP64">
        <f t="shared" si="43"/>
        <v>-3.8326316938089211E-16</v>
      </c>
      <c r="AQ64">
        <f t="shared" si="44"/>
        <v>-3.5070680555252495E-11</v>
      </c>
      <c r="AR64">
        <f t="shared" si="45"/>
        <v>-3.5071063818421876E-11</v>
      </c>
      <c r="AS64">
        <f t="shared" si="46"/>
        <v>-8.2015503095066736E-2</v>
      </c>
      <c r="AT64">
        <f t="shared" si="47"/>
        <v>-5.3583462022291618E-2</v>
      </c>
      <c r="AU64">
        <f t="shared" si="48"/>
        <v>-0.13559896515242945</v>
      </c>
      <c r="AW64">
        <v>61</v>
      </c>
      <c r="AX64">
        <f>IF(Z64&gt;0, (R64*SUMPRODUCT(K64:$K$98, X64:$X$98)-K64*$AZ$3)/Z64, 0)</f>
        <v>-8.9163606158511296E+16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1000000</v>
      </c>
      <c r="S65">
        <f t="shared" si="32"/>
        <v>-4.9765505357768531E+17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-421.49865234700917</v>
      </c>
      <c r="AC65">
        <f t="shared" si="33"/>
        <v>-376.33808245271729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-3.9237546773168693E-9</v>
      </c>
      <c r="AI65">
        <f t="shared" si="38"/>
        <v>-3.9237924884553025E-9</v>
      </c>
      <c r="AJ65">
        <f t="shared" si="39"/>
        <v>-45.160569894291882</v>
      </c>
      <c r="AK65">
        <f t="shared" si="61"/>
        <v>-29.504905664290646</v>
      </c>
      <c r="AL65">
        <f t="shared" si="40"/>
        <v>-74.665475562506316</v>
      </c>
      <c r="AN65">
        <f t="shared" si="41"/>
        <v>0</v>
      </c>
      <c r="AO65">
        <f t="shared" si="42"/>
        <v>0</v>
      </c>
      <c r="AP65">
        <f t="shared" si="43"/>
        <v>-5.4741947980055305E-17</v>
      </c>
      <c r="AQ65">
        <f t="shared" si="44"/>
        <v>-5.6807063562396639E-12</v>
      </c>
      <c r="AR65">
        <f t="shared" si="45"/>
        <v>-5.6807610981876448E-12</v>
      </c>
      <c r="AS65">
        <f t="shared" si="46"/>
        <v>-6.5382256931857591E-2</v>
      </c>
      <c r="AT65">
        <f t="shared" si="47"/>
        <v>-4.2716407862175843E-2</v>
      </c>
      <c r="AU65">
        <f t="shared" si="48"/>
        <v>-0.10809866479971418</v>
      </c>
      <c r="AW65">
        <v>62</v>
      </c>
      <c r="AX65">
        <f>IF(Z65&gt;0, (R65*SUMPRODUCT(K65:$K$98, X65:$X$98)-K65*$AZ$3)/Z65, 0)</f>
        <v>-4.9765505357768531E+17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1000000</v>
      </c>
      <c r="S66">
        <f t="shared" si="32"/>
        <v>-3.1209251602916531E+18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-376.33808245271729</v>
      </c>
      <c r="AC66">
        <f t="shared" si="33"/>
        <v>-336.01614504707396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-6.4099498419195616E-10</v>
      </c>
      <c r="AI66">
        <f t="shared" si="38"/>
        <v>-6.4100036746979508E-10</v>
      </c>
      <c r="AJ66">
        <f t="shared" si="39"/>
        <v>-40.321937405643325</v>
      </c>
      <c r="AK66">
        <f t="shared" si="61"/>
        <v>-26.343665771690212</v>
      </c>
      <c r="AL66">
        <f t="shared" si="40"/>
        <v>-66.665603177974532</v>
      </c>
      <c r="AN66">
        <f t="shared" si="41"/>
        <v>0</v>
      </c>
      <c r="AO66">
        <f t="shared" si="42"/>
        <v>0</v>
      </c>
      <c r="AP66">
        <f t="shared" si="43"/>
        <v>-6.9587184688254935E-18</v>
      </c>
      <c r="AQ66">
        <f t="shared" si="44"/>
        <v>-8.2858506812803923E-13</v>
      </c>
      <c r="AR66">
        <f t="shared" si="45"/>
        <v>-8.2859202684650812E-13</v>
      </c>
      <c r="AS66">
        <f t="shared" si="46"/>
        <v>-5.2122334926577689E-2</v>
      </c>
      <c r="AT66">
        <f t="shared" si="47"/>
        <v>-3.4053258818701609E-2</v>
      </c>
      <c r="AU66">
        <f t="shared" si="48"/>
        <v>-8.6175593746107879E-2</v>
      </c>
      <c r="AW66">
        <v>63</v>
      </c>
      <c r="AX66">
        <f>IF(Z66&gt;0, (R66*SUMPRODUCT(K66:$K$98, X66:$X$98)-K66*$AZ$3)/Z66, 0)</f>
        <v>-3.1209251602916531E+18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1000000</v>
      </c>
      <c r="S67">
        <f t="shared" si="32"/>
        <v>-2.233269454674414E+19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-336.01614504707396</v>
      </c>
      <c r="AC67">
        <f t="shared" si="33"/>
        <v>-300.01441522060247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-9.3155035691669766E-11</v>
      </c>
      <c r="AI67">
        <f t="shared" ref="AI67:AI69" si="62">SUM(AE67:AH67)</f>
        <v>-9.3155707384945728E-11</v>
      </c>
      <c r="AJ67">
        <f t="shared" si="39"/>
        <v>-36.00172982647149</v>
      </c>
      <c r="AK67">
        <f t="shared" si="61"/>
        <v>-23.521130153295179</v>
      </c>
      <c r="AL67">
        <f t="shared" ref="AL67:AL69" si="63">SUM(AI67:AK67)</f>
        <v>-59.522859979859831</v>
      </c>
      <c r="AN67">
        <f t="shared" si="41"/>
        <v>0</v>
      </c>
      <c r="AO67">
        <f t="shared" si="42"/>
        <v>0</v>
      </c>
      <c r="AP67">
        <f t="shared" si="43"/>
        <v>-7.7523870888348578E-19</v>
      </c>
      <c r="AQ67">
        <f t="shared" si="44"/>
        <v>-1.0751542732478097E-13</v>
      </c>
      <c r="AR67">
        <f t="shared" si="45"/>
        <v>-1.0751620256348985E-13</v>
      </c>
      <c r="AS67">
        <f t="shared" si="46"/>
        <v>-4.1551606287136326E-2</v>
      </c>
      <c r="AT67">
        <f t="shared" si="47"/>
        <v>-2.7147049440929612E-2</v>
      </c>
      <c r="AU67">
        <f t="shared" si="48"/>
        <v>-6.8698655728173463E-2</v>
      </c>
      <c r="AW67">
        <v>64</v>
      </c>
      <c r="AX67">
        <f>IF(Z67&gt;0, (R67*SUMPRODUCT(K67:$K$98, X67:$X$98)-K67*$AZ$3)/Z67, 0)</f>
        <v>-2.233269454674414E+19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1000000</v>
      </c>
      <c r="S68">
        <f t="shared" si="32"/>
        <v>-1.8604952849664551E+20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-300.01441522060247</v>
      </c>
      <c r="AC68">
        <f t="shared" si="33"/>
        <v>-267.87001358982371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-1.1859748887849798E-11</v>
      </c>
      <c r="AI68">
        <f t="shared" si="62"/>
        <v>-1.1859820876748602E-11</v>
      </c>
      <c r="AJ68">
        <f t="shared" si="39"/>
        <v>-32.144401630778759</v>
      </c>
      <c r="AK68">
        <f t="shared" si="61"/>
        <v>-21.001009065442176</v>
      </c>
      <c r="AL68">
        <f t="shared" si="63"/>
        <v>-53.145410696232794</v>
      </c>
      <c r="AN68">
        <f t="shared" si="41"/>
        <v>0</v>
      </c>
      <c r="AO68">
        <f t="shared" si="42"/>
        <v>0</v>
      </c>
      <c r="AP68">
        <f t="shared" si="43"/>
        <v>-7.4184292040800916E-20</v>
      </c>
      <c r="AQ68">
        <f t="shared" si="44"/>
        <v>-1.2221427048374174E-14</v>
      </c>
      <c r="AR68">
        <f t="shared" si="45"/>
        <v>-1.2221501232666216E-14</v>
      </c>
      <c r="AS68">
        <f t="shared" si="46"/>
        <v>-3.3124686134516225E-2</v>
      </c>
      <c r="AT68">
        <f t="shared" si="47"/>
        <v>-2.164146160788399E-2</v>
      </c>
      <c r="AU68">
        <f t="shared" si="48"/>
        <v>-5.4766147742412438E-2</v>
      </c>
      <c r="AW68">
        <v>65</v>
      </c>
      <c r="AX68">
        <f>IF(Z68&gt;0, (R68*SUMPRODUCT(K68:$K$98, X68:$X$98)-K68*$AZ$3)/Z68, 0)</f>
        <v>-1.8604952849664551E+20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-267.87001358982371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-267.87001358982371</v>
      </c>
      <c r="AK69">
        <f t="shared" si="61"/>
        <v>-18.750900951287662</v>
      </c>
      <c r="AL69">
        <f t="shared" si="63"/>
        <v>-286.62091454111282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-1.3247195007285878E-15</v>
      </c>
      <c r="AR69">
        <f t="shared" si="45"/>
        <v>-1.3247195007285878E-15</v>
      </c>
      <c r="AS69">
        <f t="shared" si="46"/>
        <v>-0.24646343850086544</v>
      </c>
      <c r="AT69">
        <f t="shared" si="47"/>
        <v>-1.7252440695060583E-2</v>
      </c>
      <c r="AU69">
        <f t="shared" si="48"/>
        <v>-0.26371587919592737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534710.10921506886</v>
      </c>
      <c r="AO71" s="6">
        <f t="shared" si="70"/>
        <v>-53471.010921506888</v>
      </c>
      <c r="AP71" s="6">
        <f t="shared" si="70"/>
        <v>-2884.2895757811434</v>
      </c>
      <c r="AQ71" s="6">
        <f t="shared" si="70"/>
        <v>-259942.72871618887</v>
      </c>
      <c r="AR71" s="6">
        <f t="shared" si="70"/>
        <v>218412.08000159197</v>
      </c>
      <c r="AS71" s="6">
        <f t="shared" si="70"/>
        <v>-4312.8619945510445</v>
      </c>
      <c r="AT71" s="6">
        <f t="shared" si="70"/>
        <v>568.49967079688031</v>
      </c>
      <c r="AU71" s="6">
        <f t="shared" si="70"/>
        <v>214667.71767783773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95924.840631101091</v>
      </c>
      <c r="K3">
        <v>1</v>
      </c>
      <c r="L3" s="2">
        <v>0</v>
      </c>
      <c r="O3">
        <f>$C$3</f>
        <v>95924.840631101091</v>
      </c>
      <c r="P3">
        <f>O3*C5</f>
        <v>9592.4840631101088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95924.840631101091</v>
      </c>
      <c r="AF3">
        <f t="shared" ref="AF3:AF34" si="4">-$Z3*P3</f>
        <v>-9592.4840631101088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83812.448363990974</v>
      </c>
      <c r="AJ3">
        <f t="shared" ref="AJ3:AJ34" si="8">AB3-AC3</f>
        <v>0</v>
      </c>
      <c r="AL3">
        <f t="shared" ref="AL3:AL34" si="9">SUM(AI3:AK3)</f>
        <v>83812.448363990974</v>
      </c>
      <c r="AN3">
        <f t="shared" ref="AN3:AN34" si="10">AE3*$K3</f>
        <v>95924.840631101091</v>
      </c>
      <c r="AO3">
        <f t="shared" ref="AO3:AO34" si="11">AF3*$K3</f>
        <v>-9592.4840631101088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83812.448363990974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83812.448363990974</v>
      </c>
      <c r="AW3">
        <v>0</v>
      </c>
      <c r="AX3">
        <f>IF(Z3&gt;0, (R3*SUMPRODUCT(K3:$K$98, X3:$X$98)-K3*$AZ$3)/Z3, 0)</f>
        <v>0</v>
      </c>
      <c r="AZ3">
        <f>C6*SUMPRODUCT(X4:X98, K4:K98)/1</f>
        <v>47745.758782178047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2378.0941334777413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2351.4264165400527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-2351.4264165400527</v>
      </c>
      <c r="AK4">
        <f>G4*SUM(AB4, AE4:AF4)</f>
        <v>0</v>
      </c>
      <c r="AL4">
        <f t="shared" si="9"/>
        <v>-4779.2324165400523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-2308.2392089750897</v>
      </c>
      <c r="AR4">
        <f t="shared" si="14"/>
        <v>-2308.2392089750897</v>
      </c>
      <c r="AS4">
        <f t="shared" si="15"/>
        <v>-2235.621236489877</v>
      </c>
      <c r="AT4">
        <f t="shared" si="16"/>
        <v>0</v>
      </c>
      <c r="AU4">
        <f t="shared" si="17"/>
        <v>-4543.8604454649667</v>
      </c>
      <c r="AW4">
        <v>1</v>
      </c>
      <c r="AX4">
        <f>IF(Z4&gt;0, (R4*SUMPRODUCT(K4:$K$98, X4:$X$98)-K4*$AZ$3)/Z4, 0)</f>
        <v>2378.0941334777413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2000000</v>
      </c>
      <c r="S5">
        <f t="shared" si="1"/>
        <v>2427.1281866237464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2351.4264165400527</v>
      </c>
      <c r="AC5">
        <f t="shared" si="2"/>
        <v>2372.9788601415712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-2416.5516920519262</v>
      </c>
      <c r="AI5">
        <f t="shared" si="7"/>
        <v>-2465.4361900611248</v>
      </c>
      <c r="AJ5">
        <f t="shared" si="8"/>
        <v>-21.552443601518462</v>
      </c>
      <c r="AK5">
        <f>G5*SUM(AB5, AE5:AF5)</f>
        <v>9.6408483078142169</v>
      </c>
      <c r="AL5">
        <f t="shared" si="9"/>
        <v>-2477.3477853548288</v>
      </c>
      <c r="AN5">
        <f t="shared" si="10"/>
        <v>0</v>
      </c>
      <c r="AO5">
        <f t="shared" si="11"/>
        <v>0</v>
      </c>
      <c r="AP5">
        <f t="shared" si="12"/>
        <v>-44.091632606758445</v>
      </c>
      <c r="AQ5">
        <f t="shared" si="13"/>
        <v>-2179.6216330408943</v>
      </c>
      <c r="AR5">
        <f t="shared" si="14"/>
        <v>-2223.7132656476524</v>
      </c>
      <c r="AS5">
        <f t="shared" si="15"/>
        <v>-19.439340972207944</v>
      </c>
      <c r="AT5">
        <f t="shared" si="16"/>
        <v>8.6956143341319567</v>
      </c>
      <c r="AU5">
        <f t="shared" si="17"/>
        <v>-2234.4569922857281</v>
      </c>
      <c r="AW5">
        <v>2</v>
      </c>
      <c r="AX5">
        <f>IF(Z5&gt;0, (R5*SUMPRODUCT(K5:$K$98, X5:$X$98)-K5*$AZ$3)/Z5, 0)</f>
        <v>2427.1281866237464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50</v>
      </c>
      <c r="R6">
        <f t="shared" si="0"/>
        <v>2000000</v>
      </c>
      <c r="S6">
        <f t="shared" si="1"/>
        <v>2606.2856065275523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2372.9788601415712</v>
      </c>
      <c r="AC6">
        <f t="shared" si="2"/>
        <v>2519.5186827016587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-2408.9420251768152</v>
      </c>
      <c r="AI6">
        <f t="shared" si="7"/>
        <v>-2457.2774546552923</v>
      </c>
      <c r="AJ6">
        <f t="shared" si="8"/>
        <v>-146.53982256008749</v>
      </c>
      <c r="AK6">
        <f>G6*SUM(AB6, AE6:AF6)</f>
        <v>16.848149907005155</v>
      </c>
      <c r="AL6">
        <f t="shared" si="9"/>
        <v>-2586.9691273083745</v>
      </c>
      <c r="AN6">
        <f t="shared" si="10"/>
        <v>0</v>
      </c>
      <c r="AO6">
        <f t="shared" si="11"/>
        <v>0</v>
      </c>
      <c r="AP6">
        <f t="shared" si="12"/>
        <v>-41.241507264545625</v>
      </c>
      <c r="AQ6">
        <f t="shared" si="13"/>
        <v>-2055.3949991369482</v>
      </c>
      <c r="AR6">
        <f t="shared" si="14"/>
        <v>-2096.636506401494</v>
      </c>
      <c r="AS6">
        <f t="shared" si="15"/>
        <v>-125.03298764207987</v>
      </c>
      <c r="AT6">
        <f t="shared" si="16"/>
        <v>14.375440629803551</v>
      </c>
      <c r="AU6">
        <f t="shared" si="17"/>
        <v>-2207.2940534137701</v>
      </c>
      <c r="AW6">
        <v>3</v>
      </c>
      <c r="AX6">
        <f>IF(Z6&gt;0, (R6*SUMPRODUCT(K6:$K$98, X6:$X$98)-K6*$AZ$3)/Z6, 0)</f>
        <v>2606.2856065275523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2000000</v>
      </c>
      <c r="S7">
        <f t="shared" si="1"/>
        <v>3041.673063785277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2519.5186827016587</v>
      </c>
      <c r="AC7">
        <f t="shared" si="2"/>
        <v>2907.3541748468779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-2402.0910372826615</v>
      </c>
      <c r="AI7">
        <f t="shared" si="7"/>
        <v>-2449.8830601904219</v>
      </c>
      <c r="AJ7">
        <f t="shared" si="8"/>
        <v>-387.83549214521918</v>
      </c>
      <c r="AK7">
        <f>G7*SUM(AB7, AE7:AF7)</f>
        <v>34.769357821282888</v>
      </c>
      <c r="AL7">
        <f t="shared" si="9"/>
        <v>-2802.9491945143582</v>
      </c>
      <c r="AN7">
        <f t="shared" si="10"/>
        <v>0</v>
      </c>
      <c r="AO7">
        <f t="shared" si="11"/>
        <v>0</v>
      </c>
      <c r="AP7">
        <f t="shared" si="12"/>
        <v>-38.332255550464502</v>
      </c>
      <c r="AQ7">
        <f t="shared" si="13"/>
        <v>-1926.6304687355641</v>
      </c>
      <c r="AR7">
        <f t="shared" si="14"/>
        <v>-1964.9627242860286</v>
      </c>
      <c r="AS7">
        <f t="shared" si="15"/>
        <v>-311.0688414496193</v>
      </c>
      <c r="AT7">
        <f t="shared" si="16"/>
        <v>27.887246202222162</v>
      </c>
      <c r="AU7">
        <f t="shared" si="17"/>
        <v>-2248.1443195334255</v>
      </c>
      <c r="AW7">
        <v>4</v>
      </c>
      <c r="AX7">
        <f>IF(Z7&gt;0, (R7*SUMPRODUCT(K7:$K$98, X7:$X$98)-K7*$AZ$3)/Z7, 0)</f>
        <v>3041.673063785277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50</v>
      </c>
      <c r="R8">
        <f t="shared" si="0"/>
        <v>2000000</v>
      </c>
      <c r="S8">
        <f t="shared" si="1"/>
        <v>3745.1271051846866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2907.3541748468779</v>
      </c>
      <c r="AC8">
        <f t="shared" si="2"/>
        <v>3539.4514512199021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-2400.5149317392388</v>
      </c>
      <c r="AI8">
        <f t="shared" si="7"/>
        <v>-2447.7690215446282</v>
      </c>
      <c r="AJ8">
        <f t="shared" si="8"/>
        <v>-632.09727637302421</v>
      </c>
      <c r="AK8">
        <f>G8*SUM(AB8, AE8:AF8)</f>
        <v>62.798850176692568</v>
      </c>
      <c r="AL8">
        <f t="shared" si="9"/>
        <v>-3017.0674477409598</v>
      </c>
      <c r="AN8">
        <f t="shared" si="10"/>
        <v>0</v>
      </c>
      <c r="AO8">
        <f t="shared" si="11"/>
        <v>0</v>
      </c>
      <c r="AP8">
        <f t="shared" si="12"/>
        <v>-35.368419967035123</v>
      </c>
      <c r="AQ8">
        <f t="shared" si="13"/>
        <v>-1796.7211005979182</v>
      </c>
      <c r="AR8">
        <f t="shared" si="14"/>
        <v>-1832.0895205649533</v>
      </c>
      <c r="AS8">
        <f t="shared" si="15"/>
        <v>-473.10787326244161</v>
      </c>
      <c r="AT8">
        <f t="shared" si="16"/>
        <v>47.003256557125823</v>
      </c>
      <c r="AU8">
        <f t="shared" si="17"/>
        <v>-2258.194137270269</v>
      </c>
      <c r="AW8">
        <v>5</v>
      </c>
      <c r="AX8">
        <f>IF(Z8&gt;0, (R8*SUMPRODUCT(K8:$K$98, X8:$X$98)-K8*$AZ$3)/Z8, 0)</f>
        <v>3745.1271051846866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2000000</v>
      </c>
      <c r="S9">
        <f t="shared" si="1"/>
        <v>4443.6595960798577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3539.4514512199021</v>
      </c>
      <c r="AC9">
        <f t="shared" si="2"/>
        <v>4152.2642868556286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-2413.0055237855095</v>
      </c>
      <c r="AI9">
        <f t="shared" si="7"/>
        <v>-2459.7267475547501</v>
      </c>
      <c r="AJ9">
        <f t="shared" si="8"/>
        <v>-612.81283563572651</v>
      </c>
      <c r="AK9">
        <f t="shared" ref="AK9:AK40" si="30">G9*SUM(AB9:AB9, AE9:AF9)</f>
        <v>78.929767362203819</v>
      </c>
      <c r="AL9">
        <f t="shared" si="9"/>
        <v>-2993.609815828273</v>
      </c>
      <c r="AN9">
        <f t="shared" si="10"/>
        <v>0</v>
      </c>
      <c r="AO9">
        <f t="shared" si="11"/>
        <v>0</v>
      </c>
      <c r="AP9">
        <f t="shared" si="12"/>
        <v>-32.611754190071636</v>
      </c>
      <c r="AQ9">
        <f t="shared" si="13"/>
        <v>-1684.2954154977765</v>
      </c>
      <c r="AR9">
        <f t="shared" si="14"/>
        <v>-1716.907169687848</v>
      </c>
      <c r="AS9">
        <f t="shared" si="15"/>
        <v>-427.74781882811573</v>
      </c>
      <c r="AT9">
        <f t="shared" si="16"/>
        <v>55.093552005595392</v>
      </c>
      <c r="AU9">
        <f t="shared" si="17"/>
        <v>-2089.5614365103684</v>
      </c>
      <c r="AW9">
        <v>6</v>
      </c>
      <c r="AX9">
        <f>IF(Z9&gt;0, (R9*SUMPRODUCT(K9:$K$98, X9:$X$98)-K9*$AZ$3)/Z9, 0)</f>
        <v>4443.6595960798577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2000000</v>
      </c>
      <c r="S10">
        <f t="shared" si="1"/>
        <v>4529.2539215787974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4152.2642868556286</v>
      </c>
      <c r="AC10">
        <f t="shared" si="2"/>
        <v>4184.4157732895437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-2431.9630412197371</v>
      </c>
      <c r="AI10">
        <f t="shared" si="7"/>
        <v>-2478.1562536752549</v>
      </c>
      <c r="AJ10">
        <f t="shared" si="8"/>
        <v>-32.151486433915125</v>
      </c>
      <c r="AK10">
        <f t="shared" si="30"/>
        <v>17.854736433479204</v>
      </c>
      <c r="AL10">
        <f t="shared" si="9"/>
        <v>-2492.453003675691</v>
      </c>
      <c r="AN10">
        <f t="shared" si="10"/>
        <v>0</v>
      </c>
      <c r="AO10">
        <f t="shared" si="11"/>
        <v>0</v>
      </c>
      <c r="AP10">
        <f t="shared" si="12"/>
        <v>-30.582565162340234</v>
      </c>
      <c r="AQ10">
        <f t="shared" si="13"/>
        <v>-1610.0994978889223</v>
      </c>
      <c r="AR10">
        <f t="shared" si="14"/>
        <v>-1640.6820630512623</v>
      </c>
      <c r="AS10">
        <f t="shared" si="15"/>
        <v>-21.286134405095954</v>
      </c>
      <c r="AT10">
        <f t="shared" si="16"/>
        <v>11.820863096696391</v>
      </c>
      <c r="AU10">
        <f t="shared" si="17"/>
        <v>-1650.147334359662</v>
      </c>
      <c r="AW10">
        <v>7</v>
      </c>
      <c r="AX10">
        <f>IF(Z10&gt;0, (R10*SUMPRODUCT(K10:$K$98, X10:$X$98)-K10*$AZ$3)/Z10, 0)</f>
        <v>4529.2539215787974</v>
      </c>
    </row>
    <row r="11" spans="1:52" x14ac:dyDescent="0.25">
      <c r="A11" t="s">
        <v>33</v>
      </c>
      <c r="C11" s="25">
        <f>AU100</f>
        <v>32241.058569610435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50</v>
      </c>
      <c r="R11">
        <f t="shared" si="0"/>
        <v>2000000</v>
      </c>
      <c r="S11">
        <f t="shared" si="1"/>
        <v>4516.5049880250845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4184.4157732895437</v>
      </c>
      <c r="AC11">
        <f t="shared" si="2"/>
        <v>4125.3800957104941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-2449.2472721739809</v>
      </c>
      <c r="AI11">
        <f t="shared" si="7"/>
        <v>-2494.9173213231393</v>
      </c>
      <c r="AJ11">
        <f t="shared" si="8"/>
        <v>59.035677579049661</v>
      </c>
      <c r="AK11">
        <f t="shared" si="30"/>
        <v>6.69506523726327</v>
      </c>
      <c r="AL11">
        <f t="shared" si="9"/>
        <v>-2429.1865785068262</v>
      </c>
      <c r="AN11">
        <f t="shared" si="10"/>
        <v>0</v>
      </c>
      <c r="AO11">
        <f t="shared" si="11"/>
        <v>0</v>
      </c>
      <c r="AP11">
        <f t="shared" si="12"/>
        <v>-28.752568414205705</v>
      </c>
      <c r="AQ11">
        <f t="shared" si="13"/>
        <v>-1541.9766579731565</v>
      </c>
      <c r="AR11">
        <f t="shared" si="14"/>
        <v>-1570.7292263873621</v>
      </c>
      <c r="AS11">
        <f t="shared" si="15"/>
        <v>37.167189221251249</v>
      </c>
      <c r="AT11">
        <f t="shared" si="16"/>
        <v>4.2150232999153632</v>
      </c>
      <c r="AU11">
        <f t="shared" si="17"/>
        <v>-1529.3470138661955</v>
      </c>
      <c r="AW11">
        <v>8</v>
      </c>
      <c r="AX11">
        <f>IF(Z11&gt;0, (R11*SUMPRODUCT(K11:$K$98, X11:$X$98)-K11*$AZ$3)/Z11, 0)</f>
        <v>4516.5049880250845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2000000</v>
      </c>
      <c r="S12">
        <f t="shared" si="1"/>
        <v>5067.5451226911446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4125.3800957104941</v>
      </c>
      <c r="AC12">
        <f t="shared" si="2"/>
        <v>4576.1352040717902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-2477.9198566858877</v>
      </c>
      <c r="AI12">
        <f t="shared" si="7"/>
        <v>-2523.0712573471374</v>
      </c>
      <c r="AJ12">
        <f t="shared" si="8"/>
        <v>-450.75510836129615</v>
      </c>
      <c r="AK12">
        <f t="shared" si="30"/>
        <v>86.632982009920383</v>
      </c>
      <c r="AL12">
        <f t="shared" si="9"/>
        <v>-2887.1933836985131</v>
      </c>
      <c r="AN12">
        <f t="shared" si="10"/>
        <v>0</v>
      </c>
      <c r="AO12">
        <f t="shared" si="11"/>
        <v>0</v>
      </c>
      <c r="AP12">
        <f t="shared" si="12"/>
        <v>-26.541589194633435</v>
      </c>
      <c r="AQ12">
        <f t="shared" si="13"/>
        <v>-1456.608874369336</v>
      </c>
      <c r="AR12">
        <f t="shared" si="14"/>
        <v>-1483.1504635639694</v>
      </c>
      <c r="AS12">
        <f t="shared" si="15"/>
        <v>-264.96978473085699</v>
      </c>
      <c r="AT12">
        <f t="shared" si="16"/>
        <v>50.925928886781399</v>
      </c>
      <c r="AU12">
        <f t="shared" si="17"/>
        <v>-1697.1943194080452</v>
      </c>
      <c r="AW12">
        <v>9</v>
      </c>
      <c r="AX12">
        <f>IF(Z12&gt;0, (R12*SUMPRODUCT(K12:$K$98, X12:$X$98)-K12*$AZ$3)/Z12, 0)</f>
        <v>5067.5451226911446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2000000</v>
      </c>
      <c r="S13">
        <f t="shared" si="1"/>
        <v>6862.7357185364926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4576.1352040717902</v>
      </c>
      <c r="AC13">
        <f t="shared" si="2"/>
        <v>6126.6668221588989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-2507.2663089993262</v>
      </c>
      <c r="AI13">
        <f t="shared" si="7"/>
        <v>-2551.9035139962384</v>
      </c>
      <c r="AJ13">
        <f t="shared" si="8"/>
        <v>-1550.5316180871087</v>
      </c>
      <c r="AK13">
        <f t="shared" si="30"/>
        <v>320.32946428502532</v>
      </c>
      <c r="AL13">
        <f t="shared" si="9"/>
        <v>-3782.1056677983215</v>
      </c>
      <c r="AN13">
        <f t="shared" si="10"/>
        <v>0</v>
      </c>
      <c r="AO13">
        <f t="shared" si="11"/>
        <v>0</v>
      </c>
      <c r="AP13">
        <f t="shared" si="12"/>
        <v>-23.427970364981878</v>
      </c>
      <c r="AQ13">
        <f t="shared" si="13"/>
        <v>-1315.9462109784224</v>
      </c>
      <c r="AR13">
        <f t="shared" si="14"/>
        <v>-1339.3741813434042</v>
      </c>
      <c r="AS13">
        <f t="shared" si="15"/>
        <v>-813.80115087907132</v>
      </c>
      <c r="AT13">
        <f t="shared" si="16"/>
        <v>168.12587608967078</v>
      </c>
      <c r="AU13">
        <f t="shared" si="17"/>
        <v>-1985.0494561328046</v>
      </c>
      <c r="AW13">
        <v>10</v>
      </c>
      <c r="AX13">
        <f>IF(Z13&gt;0, (R13*SUMPRODUCT(K13:$K$98, X13:$X$98)-K13*$AZ$3)/Z13, 0)</f>
        <v>6862.7357185364926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2000000</v>
      </c>
      <c r="S14">
        <f t="shared" si="1"/>
        <v>8493.2526927023209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6126.6668221588989</v>
      </c>
      <c r="AC14">
        <f t="shared" si="2"/>
        <v>7495.6674794451465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-2545.7240785490981</v>
      </c>
      <c r="AI14">
        <f t="shared" si="7"/>
        <v>-2589.8512683940776</v>
      </c>
      <c r="AJ14">
        <f t="shared" si="8"/>
        <v>-1369.0006572862476</v>
      </c>
      <c r="AK14">
        <f t="shared" si="30"/>
        <v>428.86667755112296</v>
      </c>
      <c r="AL14">
        <f t="shared" si="9"/>
        <v>-3529.9852481292023</v>
      </c>
      <c r="AN14">
        <f t="shared" si="10"/>
        <v>0</v>
      </c>
      <c r="AO14">
        <f t="shared" si="11"/>
        <v>0</v>
      </c>
      <c r="AP14">
        <f t="shared" si="12"/>
        <v>-20.678828026051114</v>
      </c>
      <c r="AQ14">
        <f t="shared" si="13"/>
        <v>-1192.9740055287873</v>
      </c>
      <c r="AR14">
        <f t="shared" si="14"/>
        <v>-1213.6528335548385</v>
      </c>
      <c r="AS14">
        <f t="shared" si="15"/>
        <v>-641.53936063060223</v>
      </c>
      <c r="AT14">
        <f t="shared" si="16"/>
        <v>200.97496129571945</v>
      </c>
      <c r="AU14">
        <f t="shared" si="17"/>
        <v>-1654.2172328897213</v>
      </c>
      <c r="AW14">
        <v>11</v>
      </c>
      <c r="AX14">
        <f>IF(Z14&gt;0, (R14*SUMPRODUCT(K14:$K$98, X14:$X$98)-K14*$AZ$3)/Z14, 0)</f>
        <v>8493.2526927023209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50</v>
      </c>
      <c r="R15">
        <f t="shared" si="0"/>
        <v>2000000</v>
      </c>
      <c r="S15">
        <f t="shared" si="1"/>
        <v>9972.2884743906252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7495.6674794451465</v>
      </c>
      <c r="AC15">
        <f t="shared" si="2"/>
        <v>8699.9674634383773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-2608.0387108822511</v>
      </c>
      <c r="AI15">
        <f t="shared" si="7"/>
        <v>-2651.6594278610087</v>
      </c>
      <c r="AJ15">
        <f t="shared" si="8"/>
        <v>-1204.2999839932309</v>
      </c>
      <c r="AK15">
        <f t="shared" si="30"/>
        <v>524.6967235611603</v>
      </c>
      <c r="AL15">
        <f t="shared" si="9"/>
        <v>-3331.262688293079</v>
      </c>
      <c r="AN15">
        <f t="shared" si="10"/>
        <v>0</v>
      </c>
      <c r="AO15">
        <f t="shared" si="11"/>
        <v>0</v>
      </c>
      <c r="AP15">
        <f t="shared" si="12"/>
        <v>-18.251326205841941</v>
      </c>
      <c r="AQ15">
        <f t="shared" si="13"/>
        <v>-1091.2284017008683</v>
      </c>
      <c r="AR15">
        <f t="shared" si="14"/>
        <v>-1109.4797279067102</v>
      </c>
      <c r="AS15">
        <f t="shared" si="15"/>
        <v>-503.8906597581738</v>
      </c>
      <c r="AT15">
        <f t="shared" si="16"/>
        <v>219.53813976773355</v>
      </c>
      <c r="AU15">
        <f t="shared" si="17"/>
        <v>-1393.8322478971504</v>
      </c>
      <c r="AW15">
        <v>12</v>
      </c>
      <c r="AX15">
        <f>IF(Z15&gt;0, (R15*SUMPRODUCT(K15:$K$98, X15:$X$98)-K15*$AZ$3)/Z15, 0)</f>
        <v>9972.2884743906252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2000000</v>
      </c>
      <c r="S16">
        <f t="shared" si="1"/>
        <v>11305.351399555922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8699.9674634383773</v>
      </c>
      <c r="AC16">
        <f t="shared" si="2"/>
        <v>9749.1622666678886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-2681.7214177347701</v>
      </c>
      <c r="AI16">
        <f t="shared" si="7"/>
        <v>-2724.8388845082968</v>
      </c>
      <c r="AJ16">
        <f t="shared" si="8"/>
        <v>-1049.1948032295113</v>
      </c>
      <c r="AK16">
        <f t="shared" si="30"/>
        <v>608.99772244068652</v>
      </c>
      <c r="AL16">
        <f t="shared" si="9"/>
        <v>-3165.0359652971215</v>
      </c>
      <c r="AN16">
        <f t="shared" si="10"/>
        <v>0</v>
      </c>
      <c r="AO16">
        <f t="shared" si="11"/>
        <v>0</v>
      </c>
      <c r="AP16">
        <f t="shared" si="12"/>
        <v>-16.107822763362634</v>
      </c>
      <c r="AQ16">
        <f t="shared" si="13"/>
        <v>-1001.8374577633429</v>
      </c>
      <c r="AR16">
        <f t="shared" si="14"/>
        <v>-1017.9452805267056</v>
      </c>
      <c r="AS16">
        <f t="shared" si="15"/>
        <v>-391.95818305908887</v>
      </c>
      <c r="AT16">
        <f t="shared" si="16"/>
        <v>227.50936245607656</v>
      </c>
      <c r="AU16">
        <f t="shared" si="17"/>
        <v>-1182.3941011297179</v>
      </c>
      <c r="AW16">
        <v>13</v>
      </c>
      <c r="AX16">
        <f>IF(Z16&gt;0, (R16*SUMPRODUCT(K16:$K$98, X16:$X$98)-K16*$AZ$3)/Z16, 0)</f>
        <v>11305.351399555922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2000000</v>
      </c>
      <c r="S17">
        <f t="shared" si="1"/>
        <v>12504.771294029713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9749.1622666678886</v>
      </c>
      <c r="AC17">
        <f t="shared" si="2"/>
        <v>10658.416956163812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-2755.6597225788041</v>
      </c>
      <c r="AI17">
        <f t="shared" si="7"/>
        <v>-2798.2771231915308</v>
      </c>
      <c r="AJ17">
        <f t="shared" si="8"/>
        <v>-909.25468949592323</v>
      </c>
      <c r="AK17">
        <f t="shared" si="30"/>
        <v>682.44135866675231</v>
      </c>
      <c r="AL17">
        <f t="shared" si="9"/>
        <v>-3025.0904540207016</v>
      </c>
      <c r="AN17">
        <f t="shared" si="10"/>
        <v>0</v>
      </c>
      <c r="AO17">
        <f t="shared" si="11"/>
        <v>0</v>
      </c>
      <c r="AP17">
        <f t="shared" si="12"/>
        <v>-14.215185761167096</v>
      </c>
      <c r="AQ17">
        <f t="shared" si="13"/>
        <v>-919.16011506637756</v>
      </c>
      <c r="AR17">
        <f t="shared" si="14"/>
        <v>-933.37530082754461</v>
      </c>
      <c r="AS17">
        <f t="shared" si="15"/>
        <v>-303.2851400969069</v>
      </c>
      <c r="AT17">
        <f t="shared" si="16"/>
        <v>227.63074577697566</v>
      </c>
      <c r="AU17">
        <f t="shared" si="17"/>
        <v>-1009.0296951474758</v>
      </c>
      <c r="AW17">
        <v>14</v>
      </c>
      <c r="AX17">
        <f>IF(Z17&gt;0, (R17*SUMPRODUCT(K17:$K$98, X17:$X$98)-K17*$AZ$3)/Z17, 0)</f>
        <v>12504.771294029713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50</v>
      </c>
      <c r="R18">
        <f t="shared" si="0"/>
        <v>2000000</v>
      </c>
      <c r="S18">
        <f t="shared" si="1"/>
        <v>13586.752368063126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10658.416956163812</v>
      </c>
      <c r="AC18">
        <f t="shared" si="2"/>
        <v>11445.589115436063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-2833.0309137395784</v>
      </c>
      <c r="AI18">
        <f t="shared" si="7"/>
        <v>-2875.1513145733343</v>
      </c>
      <c r="AJ18">
        <f t="shared" si="8"/>
        <v>-787.17215927225152</v>
      </c>
      <c r="AK18">
        <f t="shared" si="30"/>
        <v>746.08918693146688</v>
      </c>
      <c r="AL18">
        <f t="shared" si="9"/>
        <v>-2916.2342869141189</v>
      </c>
      <c r="AN18">
        <f t="shared" si="10"/>
        <v>0</v>
      </c>
      <c r="AO18">
        <f t="shared" si="11"/>
        <v>0</v>
      </c>
      <c r="AP18">
        <f t="shared" si="12"/>
        <v>-12.544115816758316</v>
      </c>
      <c r="AQ18">
        <f t="shared" si="13"/>
        <v>-843.72102807543115</v>
      </c>
      <c r="AR18">
        <f t="shared" si="14"/>
        <v>-856.26514389218937</v>
      </c>
      <c r="AS18">
        <f t="shared" si="15"/>
        <v>-234.43221190158616</v>
      </c>
      <c r="AT18">
        <f t="shared" si="16"/>
        <v>222.1970585569278</v>
      </c>
      <c r="AU18">
        <f t="shared" si="17"/>
        <v>-868.50029723684781</v>
      </c>
      <c r="AW18">
        <v>15</v>
      </c>
      <c r="AX18">
        <f>IF(Z18&gt;0, (R18*SUMPRODUCT(K18:$K$98, X18:$X$98)-K18*$AZ$3)/Z18, 0)</f>
        <v>13586.752368063126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2000000</v>
      </c>
      <c r="S19">
        <f t="shared" si="1"/>
        <v>14564.650596312151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11445.589115436063</v>
      </c>
      <c r="AC19">
        <f t="shared" si="2"/>
        <v>12125.379046591554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-2925.6577696721956</v>
      </c>
      <c r="AI19">
        <f t="shared" si="7"/>
        <v>-2967.2838250533723</v>
      </c>
      <c r="AJ19">
        <f t="shared" si="8"/>
        <v>-679.78993115549019</v>
      </c>
      <c r="AK19">
        <f t="shared" si="30"/>
        <v>801.1912380805245</v>
      </c>
      <c r="AL19">
        <f t="shared" si="9"/>
        <v>-2845.8825181283382</v>
      </c>
      <c r="AN19">
        <f t="shared" si="10"/>
        <v>0</v>
      </c>
      <c r="AO19">
        <f t="shared" si="11"/>
        <v>0</v>
      </c>
      <c r="AP19">
        <f t="shared" si="12"/>
        <v>-11.068653562175594</v>
      </c>
      <c r="AQ19">
        <f t="shared" si="13"/>
        <v>-777.95246264512718</v>
      </c>
      <c r="AR19">
        <f t="shared" si="14"/>
        <v>-789.02111620730273</v>
      </c>
      <c r="AS19">
        <f t="shared" si="15"/>
        <v>-180.76080411928331</v>
      </c>
      <c r="AT19">
        <f t="shared" si="16"/>
        <v>213.04224409824891</v>
      </c>
      <c r="AU19">
        <f t="shared" si="17"/>
        <v>-756.7396762283372</v>
      </c>
      <c r="AW19">
        <v>16</v>
      </c>
      <c r="AX19">
        <f>IF(Z19&gt;0, (R19*SUMPRODUCT(K19:$K$98, X19:$X$98)-K19*$AZ$3)/Z19, 0)</f>
        <v>14564.650596312151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2000000</v>
      </c>
      <c r="S20">
        <f t="shared" si="1"/>
        <v>15446.54076043555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12125.379046591554</v>
      </c>
      <c r="AC20">
        <f t="shared" si="2"/>
        <v>12707.704226116888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-3013.13864969521</v>
      </c>
      <c r="AI20">
        <f t="shared" si="7"/>
        <v>-3054.2731160563326</v>
      </c>
      <c r="AJ20">
        <f t="shared" si="8"/>
        <v>-582.32517952533453</v>
      </c>
      <c r="AK20">
        <f t="shared" si="30"/>
        <v>848.77653326140887</v>
      </c>
      <c r="AL20">
        <f t="shared" si="9"/>
        <v>-2787.8217623202581</v>
      </c>
      <c r="AN20">
        <f t="shared" si="10"/>
        <v>0</v>
      </c>
      <c r="AO20">
        <f t="shared" si="11"/>
        <v>0</v>
      </c>
      <c r="AP20">
        <f t="shared" si="12"/>
        <v>-9.766014884679473</v>
      </c>
      <c r="AQ20">
        <f t="shared" si="13"/>
        <v>-715.36984688679922</v>
      </c>
      <c r="AR20">
        <f t="shared" si="14"/>
        <v>-725.13586177147863</v>
      </c>
      <c r="AS20">
        <f t="shared" si="15"/>
        <v>-138.25380208026763</v>
      </c>
      <c r="AT20">
        <f t="shared" si="16"/>
        <v>201.51383963089177</v>
      </c>
      <c r="AU20">
        <f t="shared" si="17"/>
        <v>-661.8758242208545</v>
      </c>
      <c r="AW20">
        <v>17</v>
      </c>
      <c r="AX20">
        <f>IF(Z20&gt;0, (R20*SUMPRODUCT(K20:$K$98, X20:$X$98)-K20*$AZ$3)/Z20, 0)</f>
        <v>15446.54076043555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2000000</v>
      </c>
      <c r="S21">
        <f t="shared" si="1"/>
        <v>16246.52673024103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12707.704226116888</v>
      </c>
      <c r="AC21">
        <f t="shared" si="2"/>
        <v>13206.86798831086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-3116.6927010360773</v>
      </c>
      <c r="AI21">
        <f t="shared" si="7"/>
        <v>-3157.3379054160628</v>
      </c>
      <c r="AJ21">
        <f t="shared" si="8"/>
        <v>-499.16376219397171</v>
      </c>
      <c r="AK21">
        <f t="shared" si="30"/>
        <v>889.53929582818228</v>
      </c>
      <c r="AL21">
        <f t="shared" si="9"/>
        <v>-2766.9623717818522</v>
      </c>
      <c r="AN21">
        <f t="shared" si="10"/>
        <v>0</v>
      </c>
      <c r="AO21">
        <f t="shared" si="11"/>
        <v>0</v>
      </c>
      <c r="AP21">
        <f t="shared" si="12"/>
        <v>-8.6159427256946159</v>
      </c>
      <c r="AQ21">
        <f t="shared" si="13"/>
        <v>-660.67439481102508</v>
      </c>
      <c r="AR21">
        <f t="shared" si="14"/>
        <v>-669.29033753671968</v>
      </c>
      <c r="AS21">
        <f t="shared" si="15"/>
        <v>-105.81239414122119</v>
      </c>
      <c r="AT21">
        <f t="shared" si="16"/>
        <v>188.56393372902721</v>
      </c>
      <c r="AU21">
        <f t="shared" si="17"/>
        <v>-586.53879794891361</v>
      </c>
      <c r="AW21">
        <v>18</v>
      </c>
      <c r="AX21">
        <f>IF(Z21&gt;0, (R21*SUMPRODUCT(K21:$K$98, X21:$X$98)-K21*$AZ$3)/Z21, 0)</f>
        <v>16246.52673024103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2000000</v>
      </c>
      <c r="S22">
        <f t="shared" si="1"/>
        <v>16971.180827506087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13206.86798831086</v>
      </c>
      <c r="AC22">
        <f t="shared" si="2"/>
        <v>13630.598601607666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-3227.1463115539077</v>
      </c>
      <c r="AI22">
        <f t="shared" si="7"/>
        <v>-3267.3043852323044</v>
      </c>
      <c r="AJ22">
        <f t="shared" si="8"/>
        <v>-423.73061329680604</v>
      </c>
      <c r="AK22">
        <f t="shared" si="30"/>
        <v>924.48075918176028</v>
      </c>
      <c r="AL22">
        <f t="shared" si="9"/>
        <v>-2766.5542393473502</v>
      </c>
      <c r="AN22">
        <f t="shared" si="10"/>
        <v>0</v>
      </c>
      <c r="AO22">
        <f t="shared" si="11"/>
        <v>0</v>
      </c>
      <c r="AP22">
        <f t="shared" si="12"/>
        <v>-7.6006081174466464</v>
      </c>
      <c r="AQ22">
        <f t="shared" si="13"/>
        <v>-610.79310347945727</v>
      </c>
      <c r="AR22">
        <f t="shared" si="14"/>
        <v>-618.39371159690393</v>
      </c>
      <c r="AS22">
        <f t="shared" si="15"/>
        <v>-80.198327360679571</v>
      </c>
      <c r="AT22">
        <f t="shared" si="16"/>
        <v>174.97392974902917</v>
      </c>
      <c r="AU22">
        <f t="shared" si="17"/>
        <v>-523.6181092085543</v>
      </c>
      <c r="AW22">
        <v>19</v>
      </c>
      <c r="AX22">
        <f>IF(Z22&gt;0, (R22*SUMPRODUCT(K22:$K$98, X22:$X$98)-K22*$AZ$3)/Z22, 0)</f>
        <v>16971.180827506087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2000000</v>
      </c>
      <c r="S23">
        <f t="shared" si="1"/>
        <v>17629.240202161091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13630.598601607666</v>
      </c>
      <c r="AC23">
        <f t="shared" si="2"/>
        <v>13988.024255367347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-3347.9625393384631</v>
      </c>
      <c r="AI23">
        <f t="shared" si="7"/>
        <v>-3387.6353332165922</v>
      </c>
      <c r="AJ23">
        <f t="shared" si="8"/>
        <v>-357.42565375968115</v>
      </c>
      <c r="AK23">
        <f t="shared" si="30"/>
        <v>954.14190211253674</v>
      </c>
      <c r="AL23">
        <f t="shared" si="9"/>
        <v>-2790.9190848637368</v>
      </c>
      <c r="AN23">
        <f t="shared" si="10"/>
        <v>0</v>
      </c>
      <c r="AO23">
        <f t="shared" si="11"/>
        <v>0</v>
      </c>
      <c r="AP23">
        <f t="shared" si="12"/>
        <v>-6.7042504864370294</v>
      </c>
      <c r="AQ23">
        <f t="shared" si="13"/>
        <v>-565.76755223953558</v>
      </c>
      <c r="AR23">
        <f t="shared" si="14"/>
        <v>-572.47180272597268</v>
      </c>
      <c r="AS23">
        <f t="shared" si="15"/>
        <v>-60.400866156402088</v>
      </c>
      <c r="AT23">
        <f t="shared" si="16"/>
        <v>161.2391184502471</v>
      </c>
      <c r="AU23">
        <f t="shared" si="17"/>
        <v>-471.63355043212766</v>
      </c>
      <c r="AW23">
        <v>20</v>
      </c>
      <c r="AX23">
        <f>IF(Z23&gt;0, (R23*SUMPRODUCT(K23:$K$98, X23:$X$98)-K23*$AZ$3)/Z23, 0)</f>
        <v>17629.240202161091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2000000</v>
      </c>
      <c r="S24">
        <f t="shared" si="1"/>
        <v>18227.895696985877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13988.024255367347</v>
      </c>
      <c r="AC24">
        <f t="shared" si="2"/>
        <v>14286.737736377036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-3474.1179954961899</v>
      </c>
      <c r="AI24">
        <f t="shared" si="7"/>
        <v>-3513.3072084856503</v>
      </c>
      <c r="AJ24">
        <f t="shared" si="8"/>
        <v>-298.71348100968862</v>
      </c>
      <c r="AK24">
        <f t="shared" si="30"/>
        <v>979.16169787571437</v>
      </c>
      <c r="AL24">
        <f t="shared" si="9"/>
        <v>-2832.8589916196247</v>
      </c>
      <c r="AN24">
        <f t="shared" si="10"/>
        <v>0</v>
      </c>
      <c r="AO24">
        <f t="shared" si="11"/>
        <v>0</v>
      </c>
      <c r="AP24">
        <f t="shared" si="12"/>
        <v>-5.9129739480997641</v>
      </c>
      <c r="AQ24">
        <f t="shared" si="13"/>
        <v>-524.18427503298255</v>
      </c>
      <c r="AR24">
        <f t="shared" si="14"/>
        <v>-530.09724898108232</v>
      </c>
      <c r="AS24">
        <f t="shared" si="15"/>
        <v>-45.070694112471735</v>
      </c>
      <c r="AT24">
        <f t="shared" si="16"/>
        <v>147.73855275106717</v>
      </c>
      <c r="AU24">
        <f t="shared" si="17"/>
        <v>-427.42939034248684</v>
      </c>
      <c r="AW24">
        <v>21</v>
      </c>
      <c r="AX24">
        <f>IF(Z24&gt;0, (R24*SUMPRODUCT(K24:$K$98, X24:$X$98)-K24*$AZ$3)/Z24, 0)</f>
        <v>18227.895696985877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2000000</v>
      </c>
      <c r="S25">
        <f t="shared" si="1"/>
        <v>18785.74337106014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14286.737736377036</v>
      </c>
      <c r="AC25">
        <f t="shared" si="2"/>
        <v>14534.411526745145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-4505.4098172926115</v>
      </c>
      <c r="AI25">
        <f t="shared" si="7"/>
        <v>-4544.0945029067452</v>
      </c>
      <c r="AJ25">
        <f t="shared" si="8"/>
        <v>-247.67379036810962</v>
      </c>
      <c r="AK25">
        <f t="shared" si="30"/>
        <v>1000.0716415463926</v>
      </c>
      <c r="AL25">
        <f t="shared" si="9"/>
        <v>-3791.6966517284623</v>
      </c>
      <c r="AN25">
        <f t="shared" si="10"/>
        <v>0</v>
      </c>
      <c r="AO25">
        <f t="shared" si="11"/>
        <v>0</v>
      </c>
      <c r="AP25">
        <f t="shared" si="12"/>
        <v>-5.2114727674897754</v>
      </c>
      <c r="AQ25">
        <f t="shared" si="13"/>
        <v>-606.95389393633957</v>
      </c>
      <c r="AR25">
        <f t="shared" si="14"/>
        <v>-612.16536670382936</v>
      </c>
      <c r="AS25">
        <f t="shared" si="15"/>
        <v>-33.365793032392993</v>
      </c>
      <c r="AT25">
        <f t="shared" si="16"/>
        <v>134.72634048119662</v>
      </c>
      <c r="AU25">
        <f t="shared" si="17"/>
        <v>-510.80481925502573</v>
      </c>
      <c r="AW25">
        <v>22</v>
      </c>
      <c r="AX25">
        <f>IF(Z25&gt;0, (R25*SUMPRODUCT(K25:$K$98, X25:$X$98)-K25*$AZ$3)/Z25, 0)</f>
        <v>18785.74337106014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50</v>
      </c>
      <c r="R26">
        <f t="shared" si="0"/>
        <v>2000000</v>
      </c>
      <c r="S26">
        <f t="shared" si="1"/>
        <v>19153.591557483385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14534.411526745145</v>
      </c>
      <c r="AC26">
        <f t="shared" si="2"/>
        <v>14616.616619774068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-5660.2023868044043</v>
      </c>
      <c r="AI26">
        <f t="shared" si="7"/>
        <v>-5698.358720502727</v>
      </c>
      <c r="AJ26">
        <f t="shared" si="8"/>
        <v>-82.20509302892242</v>
      </c>
      <c r="AK26">
        <f t="shared" si="30"/>
        <v>1017.4088068721603</v>
      </c>
      <c r="AL26">
        <f t="shared" si="9"/>
        <v>-4763.1550066594891</v>
      </c>
      <c r="AN26">
        <f t="shared" si="10"/>
        <v>0</v>
      </c>
      <c r="AO26">
        <f t="shared" si="11"/>
        <v>0</v>
      </c>
      <c r="AP26">
        <f t="shared" si="12"/>
        <v>-4.5895490595316266</v>
      </c>
      <c r="AQ26">
        <f t="shared" si="13"/>
        <v>-680.82475498056283</v>
      </c>
      <c r="AR26">
        <f t="shared" si="14"/>
        <v>-685.41430404009452</v>
      </c>
      <c r="AS26">
        <f t="shared" si="15"/>
        <v>-9.8878553265244751</v>
      </c>
      <c r="AT26">
        <f t="shared" si="16"/>
        <v>122.37673749416439</v>
      </c>
      <c r="AU26">
        <f t="shared" si="17"/>
        <v>-572.92542187245465</v>
      </c>
      <c r="AW26">
        <v>23</v>
      </c>
      <c r="AX26">
        <f>IF(Z26&gt;0, (R26*SUMPRODUCT(K26:$K$98, X26:$X$98)-K26*$AZ$3)/Z26, 0)</f>
        <v>19153.591557483385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2000000</v>
      </c>
      <c r="S27">
        <f t="shared" si="1"/>
        <v>19348.046819560994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14616.616619774068</v>
      </c>
      <c r="AC27">
        <f t="shared" si="2"/>
        <v>14551.112388869633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-6848.0423616124199</v>
      </c>
      <c r="AI27">
        <f t="shared" si="7"/>
        <v>-6885.6459309147185</v>
      </c>
      <c r="AJ27">
        <f t="shared" si="8"/>
        <v>65.504230904434735</v>
      </c>
      <c r="AK27">
        <f t="shared" si="30"/>
        <v>1023.1631633841848</v>
      </c>
      <c r="AL27">
        <f t="shared" si="9"/>
        <v>-5796.9785366260985</v>
      </c>
      <c r="AN27">
        <f t="shared" si="10"/>
        <v>0</v>
      </c>
      <c r="AO27">
        <f t="shared" si="11"/>
        <v>0</v>
      </c>
      <c r="AP27">
        <f t="shared" si="12"/>
        <v>-4.0384473512057451</v>
      </c>
      <c r="AQ27">
        <f t="shared" si="13"/>
        <v>-735.44769949558588</v>
      </c>
      <c r="AR27">
        <f t="shared" si="14"/>
        <v>-739.48614684679171</v>
      </c>
      <c r="AS27">
        <f t="shared" si="15"/>
        <v>7.0348478268687371</v>
      </c>
      <c r="AT27">
        <f t="shared" si="16"/>
        <v>109.88293514912598</v>
      </c>
      <c r="AU27">
        <f t="shared" si="17"/>
        <v>-622.56836387079693</v>
      </c>
      <c r="AW27">
        <v>24</v>
      </c>
      <c r="AX27">
        <f>IF(Z27&gt;0, (R27*SUMPRODUCT(K27:$K$98, X27:$X$98)-K27*$AZ$3)/Z27, 0)</f>
        <v>19348.046819560994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2000000</v>
      </c>
      <c r="S28">
        <f t="shared" si="1"/>
        <v>19399.349984326254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14551.112388869633</v>
      </c>
      <c r="AC28">
        <f t="shared" si="2"/>
        <v>14365.058014442018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-8117.9066735489505</v>
      </c>
      <c r="AI28">
        <f t="shared" si="7"/>
        <v>-8154.9312594913872</v>
      </c>
      <c r="AJ28">
        <f t="shared" si="8"/>
        <v>186.05437442761468</v>
      </c>
      <c r="AK28">
        <f t="shared" si="30"/>
        <v>1018.5778672208744</v>
      </c>
      <c r="AL28">
        <f t="shared" si="9"/>
        <v>-6950.2990178428981</v>
      </c>
      <c r="AN28">
        <f t="shared" si="10"/>
        <v>0</v>
      </c>
      <c r="AO28">
        <f t="shared" si="11"/>
        <v>0</v>
      </c>
      <c r="AP28">
        <f t="shared" si="12"/>
        <v>-3.5502386143829594</v>
      </c>
      <c r="AQ28">
        <f t="shared" si="13"/>
        <v>-778.41534231330877</v>
      </c>
      <c r="AR28">
        <f t="shared" si="14"/>
        <v>-781.96558092769169</v>
      </c>
      <c r="AS28">
        <f t="shared" si="15"/>
        <v>17.840508074681416</v>
      </c>
      <c r="AT28">
        <f t="shared" si="16"/>
        <v>97.670085536826036</v>
      </c>
      <c r="AU28">
        <f t="shared" si="17"/>
        <v>-666.4549873161842</v>
      </c>
      <c r="AW28">
        <v>25</v>
      </c>
      <c r="AX28">
        <f>IF(Z28&gt;0, (R28*SUMPRODUCT(K28:$K$98, X28:$X$98)-K28*$AZ$3)/Z28, 0)</f>
        <v>19399.349984326254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2000000</v>
      </c>
      <c r="S29">
        <f t="shared" si="1"/>
        <v>19327.030146572371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14365.058014442018</v>
      </c>
      <c r="AC29">
        <f t="shared" si="2"/>
        <v>14077.172426653686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-9439.4522486433762</v>
      </c>
      <c r="AI29">
        <f t="shared" si="7"/>
        <v>-9475.8706024201729</v>
      </c>
      <c r="AJ29">
        <f t="shared" si="8"/>
        <v>287.88558778833249</v>
      </c>
      <c r="AK29">
        <f t="shared" si="30"/>
        <v>1005.5540610109414</v>
      </c>
      <c r="AL29">
        <f t="shared" si="9"/>
        <v>-8182.4309536208993</v>
      </c>
      <c r="AN29">
        <f t="shared" si="10"/>
        <v>0</v>
      </c>
      <c r="AO29">
        <f t="shared" si="11"/>
        <v>0</v>
      </c>
      <c r="AP29">
        <f t="shared" si="12"/>
        <v>-3.1179534046564443</v>
      </c>
      <c r="AQ29">
        <f t="shared" si="13"/>
        <v>-808.15767942541129</v>
      </c>
      <c r="AR29">
        <f t="shared" si="14"/>
        <v>-811.27563283006771</v>
      </c>
      <c r="AS29">
        <f t="shared" si="15"/>
        <v>24.647293342733569</v>
      </c>
      <c r="AT29">
        <f t="shared" si="16"/>
        <v>86.090401760355647</v>
      </c>
      <c r="AU29">
        <f t="shared" si="17"/>
        <v>-700.5379377269785</v>
      </c>
      <c r="AW29">
        <v>26</v>
      </c>
      <c r="AX29">
        <f>IF(Z29&gt;0, (R29*SUMPRODUCT(K29:$K$98, X29:$X$98)-K29*$AZ$3)/Z29, 0)</f>
        <v>19327.030146572371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2000000</v>
      </c>
      <c r="S30">
        <f t="shared" si="1"/>
        <v>19153.953219503193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14077.172426653686</v>
      </c>
      <c r="AC30">
        <f t="shared" si="2"/>
        <v>13706.987742339859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-10923.077757209123</v>
      </c>
      <c r="AI30">
        <f t="shared" si="7"/>
        <v>-10958.858850504221</v>
      </c>
      <c r="AJ30">
        <f t="shared" si="8"/>
        <v>370.18468431382644</v>
      </c>
      <c r="AK30">
        <f t="shared" si="30"/>
        <v>985.40206986575811</v>
      </c>
      <c r="AL30">
        <f t="shared" si="9"/>
        <v>-9603.2720963246356</v>
      </c>
      <c r="AN30">
        <f t="shared" si="10"/>
        <v>0</v>
      </c>
      <c r="AO30">
        <f t="shared" si="11"/>
        <v>0</v>
      </c>
      <c r="AP30">
        <f t="shared" si="12"/>
        <v>-2.7351735872350735</v>
      </c>
      <c r="AQ30">
        <f t="shared" si="13"/>
        <v>-834.98046094992048</v>
      </c>
      <c r="AR30">
        <f t="shared" si="14"/>
        <v>-837.71563453715544</v>
      </c>
      <c r="AS30">
        <f t="shared" si="15"/>
        <v>28.297608532627962</v>
      </c>
      <c r="AT30">
        <f t="shared" si="16"/>
        <v>75.325974309253837</v>
      </c>
      <c r="AU30">
        <f t="shared" si="17"/>
        <v>-734.09205169527365</v>
      </c>
      <c r="AW30">
        <v>27</v>
      </c>
      <c r="AX30">
        <f>IF(Z30&gt;0, (R30*SUMPRODUCT(K30:$K$98, X30:$X$98)-K30*$AZ$3)/Z30, 0)</f>
        <v>19153.953219503193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2000000</v>
      </c>
      <c r="S31">
        <f t="shared" si="1"/>
        <v>18888.297667145845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13706.987742339859</v>
      </c>
      <c r="AC31">
        <f t="shared" si="2"/>
        <v>13263.054598453849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-12563.909750794179</v>
      </c>
      <c r="AI31">
        <f t="shared" si="7"/>
        <v>-12599.018935412556</v>
      </c>
      <c r="AJ31">
        <f t="shared" si="8"/>
        <v>443.93314388600993</v>
      </c>
      <c r="AK31">
        <f t="shared" si="30"/>
        <v>959.48914196379019</v>
      </c>
      <c r="AL31">
        <f t="shared" si="9"/>
        <v>-11195.596649562756</v>
      </c>
      <c r="AN31">
        <f t="shared" si="10"/>
        <v>0</v>
      </c>
      <c r="AO31">
        <f t="shared" si="11"/>
        <v>0</v>
      </c>
      <c r="AP31">
        <f t="shared" si="12"/>
        <v>-2.3962603868742138</v>
      </c>
      <c r="AQ31">
        <f t="shared" si="13"/>
        <v>-857.5077879858228</v>
      </c>
      <c r="AR31">
        <f t="shared" si="14"/>
        <v>-859.90404837269705</v>
      </c>
      <c r="AS31">
        <f t="shared" si="15"/>
        <v>30.299177228905311</v>
      </c>
      <c r="AT31">
        <f t="shared" si="16"/>
        <v>65.486733671401666</v>
      </c>
      <c r="AU31">
        <f t="shared" si="17"/>
        <v>-764.11813747239012</v>
      </c>
      <c r="AW31">
        <v>28</v>
      </c>
      <c r="AX31">
        <f>IF(Z31&gt;0, (R31*SUMPRODUCT(K31:$K$98, X31:$X$98)-K31*$AZ$3)/Z31, 0)</f>
        <v>18888.297667145845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2000000</v>
      </c>
      <c r="S32">
        <f t="shared" si="1"/>
        <v>18538.731769734361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13263.054598453849</v>
      </c>
      <c r="AC32">
        <f t="shared" si="2"/>
        <v>12754.696200703673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-14318.452369848268</v>
      </c>
      <c r="AI32">
        <f t="shared" si="7"/>
        <v>-14352.852501311216</v>
      </c>
      <c r="AJ32">
        <f t="shared" si="8"/>
        <v>508.35839775017666</v>
      </c>
      <c r="AK32">
        <f t="shared" si="30"/>
        <v>928.41382189176954</v>
      </c>
      <c r="AL32">
        <f t="shared" si="9"/>
        <v>-12916.08028166927</v>
      </c>
      <c r="AN32">
        <f t="shared" si="10"/>
        <v>0</v>
      </c>
      <c r="AO32">
        <f t="shared" si="11"/>
        <v>0</v>
      </c>
      <c r="AP32">
        <f t="shared" si="12"/>
        <v>-2.0963092203834224</v>
      </c>
      <c r="AQ32">
        <f t="shared" si="13"/>
        <v>-872.55200628706939</v>
      </c>
      <c r="AR32">
        <f t="shared" si="14"/>
        <v>-874.64831550745282</v>
      </c>
      <c r="AS32">
        <f t="shared" si="15"/>
        <v>30.978846624783454</v>
      </c>
      <c r="AT32">
        <f t="shared" si="16"/>
        <v>56.576599344087761</v>
      </c>
      <c r="AU32">
        <f t="shared" si="17"/>
        <v>-787.09286953858157</v>
      </c>
      <c r="AW32">
        <v>29</v>
      </c>
      <c r="AX32">
        <f>IF(Z32&gt;0, (R32*SUMPRODUCT(K32:$K$98, X32:$X$98)-K32*$AZ$3)/Z32, 0)</f>
        <v>18538.731769734361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2000000</v>
      </c>
      <c r="S33">
        <f t="shared" si="1"/>
        <v>18118.671415682169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12754.696200703673</v>
      </c>
      <c r="AC33">
        <f t="shared" si="2"/>
        <v>12193.884721412698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-16243.124250442741</v>
      </c>
      <c r="AI33">
        <f t="shared" si="7"/>
        <v>-16276.774302484799</v>
      </c>
      <c r="AJ33">
        <f t="shared" si="8"/>
        <v>560.8114792909746</v>
      </c>
      <c r="AK33">
        <f t="shared" si="30"/>
        <v>892.82873404925715</v>
      </c>
      <c r="AL33">
        <f t="shared" si="9"/>
        <v>-14823.134089144567</v>
      </c>
      <c r="AN33">
        <f t="shared" si="10"/>
        <v>0</v>
      </c>
      <c r="AO33">
        <f t="shared" si="11"/>
        <v>0</v>
      </c>
      <c r="AP33">
        <f t="shared" si="12"/>
        <v>-1.8308929813176797</v>
      </c>
      <c r="AQ33">
        <f t="shared" si="13"/>
        <v>-883.78532513522669</v>
      </c>
      <c r="AR33">
        <f t="shared" si="14"/>
        <v>-885.61621811654447</v>
      </c>
      <c r="AS33">
        <f t="shared" si="15"/>
        <v>30.513646754332488</v>
      </c>
      <c r="AT33">
        <f t="shared" si="16"/>
        <v>48.578642928886531</v>
      </c>
      <c r="AU33">
        <f t="shared" si="17"/>
        <v>-806.52392843332541</v>
      </c>
      <c r="AW33">
        <v>30</v>
      </c>
      <c r="AX33">
        <f>IF(Z33&gt;0, (R33*SUMPRODUCT(K33:$K$98, X33:$X$98)-K33*$AZ$3)/Z33, 0)</f>
        <v>18118.671415682169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2000000</v>
      </c>
      <c r="S34">
        <f t="shared" si="1"/>
        <v>17635.761906572228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12193.884721412698</v>
      </c>
      <c r="AC34">
        <f t="shared" si="2"/>
        <v>11588.439152523995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-18344.328562731516</v>
      </c>
      <c r="AI34">
        <f t="shared" si="7"/>
        <v>-18377.183506039084</v>
      </c>
      <c r="AJ34">
        <f t="shared" si="8"/>
        <v>605.44556888870284</v>
      </c>
      <c r="AK34">
        <f t="shared" si="30"/>
        <v>853.57193049888895</v>
      </c>
      <c r="AL34">
        <f t="shared" si="9"/>
        <v>-16918.166006651492</v>
      </c>
      <c r="AN34">
        <f t="shared" si="10"/>
        <v>0</v>
      </c>
      <c r="AO34">
        <f t="shared" si="11"/>
        <v>0</v>
      </c>
      <c r="AP34">
        <f t="shared" si="12"/>
        <v>-1.5960993438603426</v>
      </c>
      <c r="AQ34">
        <f t="shared" si="13"/>
        <v>-891.17094217568888</v>
      </c>
      <c r="AR34">
        <f t="shared" si="14"/>
        <v>-892.76704151954925</v>
      </c>
      <c r="AS34">
        <f t="shared" si="15"/>
        <v>29.412659951959565</v>
      </c>
      <c r="AT34">
        <f t="shared" si="16"/>
        <v>41.466685407217192</v>
      </c>
      <c r="AU34">
        <f t="shared" si="17"/>
        <v>-821.88769616037246</v>
      </c>
      <c r="AW34">
        <v>31</v>
      </c>
      <c r="AX34">
        <f>IF(Z34&gt;0, (R34*SUMPRODUCT(K34:$K$98, X34:$X$98)-K34*$AZ$3)/Z34, 0)</f>
        <v>17635.761906572228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17094.16716137754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11588.439152523995</v>
      </c>
      <c r="AC35">
        <f t="shared" ref="AC35:AC66" si="33">S35*Z35</f>
        <v>10945.785849854132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-20410.053259290737</v>
      </c>
      <c r="AI35">
        <f t="shared" ref="AI35:AI66" si="38">SUM(AE35:AH35)</f>
        <v>-20442.069401833745</v>
      </c>
      <c r="AJ35">
        <f t="shared" ref="AJ35:AJ66" si="39">AB35-AC35</f>
        <v>642.65330266986348</v>
      </c>
      <c r="AK35">
        <f t="shared" si="30"/>
        <v>811.19074067667975</v>
      </c>
      <c r="AL35">
        <f t="shared" ref="AL35:AL66" si="40">SUM(AI35:AK35)</f>
        <v>-18988.225358487201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-1.3887055754295254</v>
      </c>
      <c r="AQ35">
        <f t="shared" ref="AQ35:AQ66" si="44">AH35*$K35</f>
        <v>-885.28949788108196</v>
      </c>
      <c r="AR35">
        <f t="shared" ref="AR35:AR66" si="45">AI35*$K35</f>
        <v>-886.67820345651137</v>
      </c>
      <c r="AS35">
        <f t="shared" ref="AS35:AS66" si="46">AJ35*$K35</f>
        <v>27.875195248363269</v>
      </c>
      <c r="AT35">
        <f t="shared" ref="AT35:AT66" si="47">AK35*$K35</f>
        <v>35.185535009446447</v>
      </c>
      <c r="AU35">
        <f t="shared" ref="AU35:AU66" si="48">AL35*$K35</f>
        <v>-823.61747319870165</v>
      </c>
      <c r="AW35">
        <v>32</v>
      </c>
      <c r="AX35">
        <f>IF(Z35&gt;0, (R35*SUMPRODUCT(K35:$K$98, X35:$X$98)-K35*$AZ$3)/Z35, 0)</f>
        <v>17094.16716137754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2000000</v>
      </c>
      <c r="S36">
        <f t="shared" si="32"/>
        <v>16513.313995530258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10945.785849854132</v>
      </c>
      <c r="AC36">
        <f t="shared" si="33"/>
        <v>10282.38710153182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-22494.17292475684</v>
      </c>
      <c r="AI36">
        <f t="shared" si="38"/>
        <v>-22525.306551551301</v>
      </c>
      <c r="AJ36">
        <f t="shared" si="39"/>
        <v>663.3987483223118</v>
      </c>
      <c r="AK36">
        <f t="shared" si="30"/>
        <v>766.20500948978929</v>
      </c>
      <c r="AL36">
        <f t="shared" si="40"/>
        <v>-21095.702793739201</v>
      </c>
      <c r="AN36">
        <f t="shared" si="41"/>
        <v>0</v>
      </c>
      <c r="AO36">
        <f t="shared" si="42"/>
        <v>0</v>
      </c>
      <c r="AP36">
        <f t="shared" si="43"/>
        <v>-1.2057377733839434</v>
      </c>
      <c r="AQ36">
        <f t="shared" si="44"/>
        <v>-871.15048161478171</v>
      </c>
      <c r="AR36">
        <f t="shared" si="45"/>
        <v>-872.35621938816564</v>
      </c>
      <c r="AS36">
        <f t="shared" si="46"/>
        <v>25.691993256954682</v>
      </c>
      <c r="AT36">
        <f t="shared" si="47"/>
        <v>29.673456555411615</v>
      </c>
      <c r="AU36">
        <f t="shared" si="48"/>
        <v>-816.99076957579939</v>
      </c>
      <c r="AW36">
        <v>33</v>
      </c>
      <c r="AX36">
        <f>IF(Z36&gt;0, (R36*SUMPRODUCT(K36:$K$98, X36:$X$98)-K36*$AZ$3)/Z36, 0)</f>
        <v>16513.313995530258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2000000</v>
      </c>
      <c r="S37">
        <f t="shared" si="32"/>
        <v>15906.564666748656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10282.38710153182</v>
      </c>
      <c r="AC37">
        <f t="shared" si="33"/>
        <v>9609.353360594514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-24666.770262793376</v>
      </c>
      <c r="AI37">
        <f t="shared" si="38"/>
        <v>-24696.975884063322</v>
      </c>
      <c r="AJ37">
        <f t="shared" si="39"/>
        <v>673.03374093730599</v>
      </c>
      <c r="AK37">
        <f t="shared" si="30"/>
        <v>719.76709710722741</v>
      </c>
      <c r="AL37">
        <f t="shared" si="40"/>
        <v>-23304.17504601879</v>
      </c>
      <c r="AN37">
        <f t="shared" si="41"/>
        <v>0</v>
      </c>
      <c r="AO37">
        <f t="shared" si="42"/>
        <v>0</v>
      </c>
      <c r="AP37">
        <f t="shared" si="43"/>
        <v>-1.0444626197831268</v>
      </c>
      <c r="AQ37">
        <f t="shared" si="44"/>
        <v>-852.93791046434467</v>
      </c>
      <c r="AR37">
        <f t="shared" si="45"/>
        <v>-853.98237308412774</v>
      </c>
      <c r="AS37">
        <f t="shared" si="46"/>
        <v>23.272442502655316</v>
      </c>
      <c r="AT37">
        <f t="shared" si="47"/>
        <v>24.8884080602007</v>
      </c>
      <c r="AU37">
        <f t="shared" si="48"/>
        <v>-805.82152252127185</v>
      </c>
      <c r="AW37">
        <v>34</v>
      </c>
      <c r="AX37">
        <f>IF(Z37&gt;0, (R37*SUMPRODUCT(K37:$K$98, X37:$X$98)-K37*$AZ$3)/Z37, 0)</f>
        <v>15906.564666748656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2000000</v>
      </c>
      <c r="S38">
        <f t="shared" si="32"/>
        <v>15284.056477811873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9609.353360594514</v>
      </c>
      <c r="AC38">
        <f t="shared" si="33"/>
        <v>8933.3053971636255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-27172.125095924232</v>
      </c>
      <c r="AI38">
        <f t="shared" si="38"/>
        <v>-27201.34935785408</v>
      </c>
      <c r="AJ38">
        <f t="shared" si="39"/>
        <v>676.04796343088856</v>
      </c>
      <c r="AK38">
        <f t="shared" si="30"/>
        <v>672.65473524161609</v>
      </c>
      <c r="AL38">
        <f t="shared" si="40"/>
        <v>-25852.646659181577</v>
      </c>
      <c r="AN38">
        <f t="shared" si="41"/>
        <v>0</v>
      </c>
      <c r="AO38">
        <f t="shared" si="42"/>
        <v>0</v>
      </c>
      <c r="AP38">
        <f t="shared" si="43"/>
        <v>-0.90225782643974983</v>
      </c>
      <c r="AQ38">
        <f t="shared" si="44"/>
        <v>-838.90099902769907</v>
      </c>
      <c r="AR38">
        <f t="shared" si="45"/>
        <v>-839.80325685413879</v>
      </c>
      <c r="AS38">
        <f t="shared" si="46"/>
        <v>20.872026384049118</v>
      </c>
      <c r="AT38">
        <f t="shared" si="47"/>
        <v>20.767265254477529</v>
      </c>
      <c r="AU38">
        <f t="shared" si="48"/>
        <v>-798.16396521561217</v>
      </c>
      <c r="AW38">
        <v>35</v>
      </c>
      <c r="AX38">
        <f>IF(Z38&gt;0, (R38*SUMPRODUCT(K38:$K$98, X38:$X$98)-K38*$AZ$3)/Z38, 0)</f>
        <v>15284.056477811873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2000000</v>
      </c>
      <c r="S39">
        <f t="shared" si="32"/>
        <v>14636.367614891264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8933.3053971636255</v>
      </c>
      <c r="AC39">
        <f t="shared" si="33"/>
        <v>8252.3418508443738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-29631.881935246649</v>
      </c>
      <c r="AI39">
        <f t="shared" si="38"/>
        <v>-29660.073157508818</v>
      </c>
      <c r="AJ39">
        <f t="shared" si="39"/>
        <v>680.96354631925169</v>
      </c>
      <c r="AK39">
        <f t="shared" si="30"/>
        <v>625.33137780145387</v>
      </c>
      <c r="AL39">
        <f t="shared" si="40"/>
        <v>-28353.778233388115</v>
      </c>
      <c r="AN39">
        <f t="shared" si="41"/>
        <v>0</v>
      </c>
      <c r="AO39">
        <f t="shared" si="42"/>
        <v>0</v>
      </c>
      <c r="AP39">
        <f t="shared" si="43"/>
        <v>-0.77711087965203474</v>
      </c>
      <c r="AQ39">
        <f t="shared" si="44"/>
        <v>-816.82367732404578</v>
      </c>
      <c r="AR39">
        <f t="shared" si="45"/>
        <v>-817.60078820369779</v>
      </c>
      <c r="AS39">
        <f t="shared" si="46"/>
        <v>18.771239344285153</v>
      </c>
      <c r="AT39">
        <f t="shared" si="47"/>
        <v>17.237699471066147</v>
      </c>
      <c r="AU39">
        <f t="shared" si="48"/>
        <v>-781.59184938834653</v>
      </c>
      <c r="AW39">
        <v>36</v>
      </c>
      <c r="AX39">
        <f>IF(Z39&gt;0, (R39*SUMPRODUCT(K39:$K$98, X39:$X$98)-K39*$AZ$3)/Z39, 0)</f>
        <v>14636.367614891264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2000000</v>
      </c>
      <c r="S40">
        <f t="shared" si="32"/>
        <v>13971.428948050447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8252.3418508443738</v>
      </c>
      <c r="AC40">
        <f t="shared" si="33"/>
        <v>7576.5337562957275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-31797.046481536723</v>
      </c>
      <c r="AI40">
        <f t="shared" si="38"/>
        <v>-31824.160865414233</v>
      </c>
      <c r="AJ40">
        <f t="shared" si="39"/>
        <v>675.8080945486463</v>
      </c>
      <c r="AK40">
        <f t="shared" si="30"/>
        <v>577.66392955910624</v>
      </c>
      <c r="AL40">
        <f t="shared" si="40"/>
        <v>-30570.688841306481</v>
      </c>
      <c r="AN40">
        <f t="shared" si="41"/>
        <v>0</v>
      </c>
      <c r="AO40">
        <f t="shared" si="42"/>
        <v>0</v>
      </c>
      <c r="AP40">
        <f t="shared" si="43"/>
        <v>-0.66734559983403208</v>
      </c>
      <c r="AQ40">
        <f t="shared" si="44"/>
        <v>-782.59639433565849</v>
      </c>
      <c r="AR40">
        <f t="shared" si="45"/>
        <v>-783.26373993549248</v>
      </c>
      <c r="AS40">
        <f t="shared" si="46"/>
        <v>16.633147936042572</v>
      </c>
      <c r="AT40">
        <f t="shared" si="47"/>
        <v>14.21760064014838</v>
      </c>
      <c r="AU40">
        <f t="shared" si="48"/>
        <v>-752.41299135930149</v>
      </c>
      <c r="AW40">
        <v>37</v>
      </c>
      <c r="AX40">
        <f>IF(Z40&gt;0, (R40*SUMPRODUCT(K40:$K$98, X40:$X$98)-K40*$AZ$3)/Z40, 0)</f>
        <v>13971.428948050447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2000000</v>
      </c>
      <c r="S41">
        <f t="shared" si="32"/>
        <v>13310.612134997553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7576.5337562957275</v>
      </c>
      <c r="AC41">
        <f t="shared" si="33"/>
        <v>6919.8441322952458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-33981.156907831697</v>
      </c>
      <c r="AI41">
        <f t="shared" si="38"/>
        <v>-34007.150618947737</v>
      </c>
      <c r="AJ41">
        <f t="shared" si="39"/>
        <v>656.68962400048167</v>
      </c>
      <c r="AK41">
        <f t="shared" ref="AK41:AK72" si="61">G41*SUM(AB41:AB41, AE41:AF41)</f>
        <v>530.35736294070102</v>
      </c>
      <c r="AL41">
        <f t="shared" si="40"/>
        <v>-32820.103632006554</v>
      </c>
      <c r="AN41">
        <f t="shared" si="41"/>
        <v>0</v>
      </c>
      <c r="AO41">
        <f t="shared" si="42"/>
        <v>0</v>
      </c>
      <c r="AP41">
        <f t="shared" si="43"/>
        <v>-0.57121726605023759</v>
      </c>
      <c r="AQ41">
        <f t="shared" si="44"/>
        <v>-746.74306640805742</v>
      </c>
      <c r="AR41">
        <f t="shared" si="45"/>
        <v>-747.31428367410763</v>
      </c>
      <c r="AS41">
        <f t="shared" si="46"/>
        <v>14.430892533604574</v>
      </c>
      <c r="AT41">
        <f t="shared" si="47"/>
        <v>11.654714539844107</v>
      </c>
      <c r="AU41">
        <f t="shared" si="48"/>
        <v>-721.22867660065901</v>
      </c>
      <c r="AW41">
        <v>38</v>
      </c>
      <c r="AX41">
        <f>IF(Z41&gt;0, (R41*SUMPRODUCT(K41:$K$98, X41:$X$98)-K41*$AZ$3)/Z41, 0)</f>
        <v>13310.612134997553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2000000</v>
      </c>
      <c r="S42">
        <f t="shared" si="32"/>
        <v>12655.721192735626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6919.8441322952458</v>
      </c>
      <c r="AC42">
        <f t="shared" si="33"/>
        <v>6285.5178251150228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-36042.443139152179</v>
      </c>
      <c r="AI42">
        <f t="shared" si="38"/>
        <v>-36067.275852078579</v>
      </c>
      <c r="AJ42">
        <f t="shared" si="39"/>
        <v>634.32630718022301</v>
      </c>
      <c r="AK42">
        <f t="shared" si="61"/>
        <v>484.38908926066728</v>
      </c>
      <c r="AL42">
        <f t="shared" si="40"/>
        <v>-34948.560455637693</v>
      </c>
      <c r="AN42">
        <f t="shared" si="41"/>
        <v>0</v>
      </c>
      <c r="AO42">
        <f t="shared" si="42"/>
        <v>0</v>
      </c>
      <c r="AP42">
        <f t="shared" si="43"/>
        <v>-0.4872357917619245</v>
      </c>
      <c r="AQ42">
        <f t="shared" si="44"/>
        <v>-707.17880772784804</v>
      </c>
      <c r="AR42">
        <f t="shared" si="45"/>
        <v>-707.66604351960996</v>
      </c>
      <c r="AS42">
        <f t="shared" si="46"/>
        <v>12.445941022650405</v>
      </c>
      <c r="AT42">
        <f t="shared" si="47"/>
        <v>9.5040643415105226</v>
      </c>
      <c r="AU42">
        <f t="shared" si="48"/>
        <v>-685.71603815544916</v>
      </c>
      <c r="AW42">
        <v>39</v>
      </c>
      <c r="AX42">
        <f>IF(Z42&gt;0, (R42*SUMPRODUCT(K42:$K$98, X42:$X$98)-K42*$AZ$3)/Z42, 0)</f>
        <v>12655.721192735626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2000000</v>
      </c>
      <c r="S43">
        <f t="shared" si="32"/>
        <v>12015.168977059931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6285.5178251150228</v>
      </c>
      <c r="AC43">
        <f t="shared" si="33"/>
        <v>5678.7111238405996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-38118.459689226591</v>
      </c>
      <c r="AI43">
        <f t="shared" si="38"/>
        <v>-38142.091113531496</v>
      </c>
      <c r="AJ43">
        <f t="shared" si="39"/>
        <v>606.80670127442318</v>
      </c>
      <c r="AK43">
        <f t="shared" si="61"/>
        <v>439.98624775805166</v>
      </c>
      <c r="AL43">
        <f t="shared" si="40"/>
        <v>-37095.298164499021</v>
      </c>
      <c r="AN43">
        <f t="shared" si="41"/>
        <v>0</v>
      </c>
      <c r="AO43">
        <f t="shared" si="42"/>
        <v>0</v>
      </c>
      <c r="AP43">
        <f t="shared" si="43"/>
        <v>-0.41398717856089357</v>
      </c>
      <c r="AQ43">
        <f t="shared" si="44"/>
        <v>-667.77835200372908</v>
      </c>
      <c r="AR43">
        <f t="shared" si="45"/>
        <v>-668.19233918229008</v>
      </c>
      <c r="AS43">
        <f t="shared" si="46"/>
        <v>10.630345041889994</v>
      </c>
      <c r="AT43">
        <f t="shared" si="47"/>
        <v>7.7079004195758873</v>
      </c>
      <c r="AU43">
        <f t="shared" si="48"/>
        <v>-649.85409372082415</v>
      </c>
      <c r="AW43">
        <v>40</v>
      </c>
      <c r="AX43">
        <f>IF(Z43&gt;0, (R43*SUMPRODUCT(K43:$K$98, X43:$X$98)-K43*$AZ$3)/Z43, 0)</f>
        <v>12015.168977059931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2000000</v>
      </c>
      <c r="S44">
        <f t="shared" si="32"/>
        <v>11391.721950948848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5678.7111238405996</v>
      </c>
      <c r="AC44">
        <f t="shared" si="33"/>
        <v>5100.5507240274283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-40320.691409349041</v>
      </c>
      <c r="AI44">
        <f t="shared" si="38"/>
        <v>-40343.07850212566</v>
      </c>
      <c r="AJ44">
        <f t="shared" si="39"/>
        <v>578.16039981317135</v>
      </c>
      <c r="AK44">
        <f t="shared" si="61"/>
        <v>397.50977866884199</v>
      </c>
      <c r="AL44">
        <f t="shared" si="40"/>
        <v>-39367.408323643649</v>
      </c>
      <c r="AN44">
        <f t="shared" si="41"/>
        <v>0</v>
      </c>
      <c r="AO44">
        <f t="shared" si="42"/>
        <v>0</v>
      </c>
      <c r="AP44">
        <f t="shared" si="43"/>
        <v>-0.35016817223036967</v>
      </c>
      <c r="AQ44">
        <f t="shared" si="44"/>
        <v>-630.67692418823526</v>
      </c>
      <c r="AR44">
        <f t="shared" si="45"/>
        <v>-631.02709236046553</v>
      </c>
      <c r="AS44">
        <f t="shared" si="46"/>
        <v>9.043307788047132</v>
      </c>
      <c r="AT44">
        <f t="shared" si="47"/>
        <v>6.2176573809317741</v>
      </c>
      <c r="AU44">
        <f t="shared" si="48"/>
        <v>-615.7661271914867</v>
      </c>
      <c r="AW44">
        <v>41</v>
      </c>
      <c r="AX44">
        <f>IF(Z44&gt;0, (R44*SUMPRODUCT(K44:$K$98, X44:$X$98)-K44*$AZ$3)/Z44, 0)</f>
        <v>11391.721950948848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2000000</v>
      </c>
      <c r="S45">
        <f t="shared" si="32"/>
        <v>10778.748706732928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5100.5507240274283</v>
      </c>
      <c r="AC45">
        <f t="shared" si="33"/>
        <v>4549.8898285807645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-42295.47499972787</v>
      </c>
      <c r="AI45">
        <f t="shared" si="38"/>
        <v>-42316.58083470173</v>
      </c>
      <c r="AJ45">
        <f t="shared" si="39"/>
        <v>550.66089544666374</v>
      </c>
      <c r="AK45">
        <f t="shared" si="61"/>
        <v>357.03855068192001</v>
      </c>
      <c r="AL45">
        <f t="shared" si="40"/>
        <v>-41408.881388573143</v>
      </c>
      <c r="AN45">
        <f t="shared" si="41"/>
        <v>0</v>
      </c>
      <c r="AO45">
        <f t="shared" si="42"/>
        <v>0</v>
      </c>
      <c r="AP45">
        <f t="shared" si="43"/>
        <v>-0.29475656424059593</v>
      </c>
      <c r="AQ45">
        <f t="shared" si="44"/>
        <v>-590.6835199499493</v>
      </c>
      <c r="AR45">
        <f t="shared" si="45"/>
        <v>-590.97827651418993</v>
      </c>
      <c r="AS45">
        <f t="shared" si="46"/>
        <v>7.6903336828187685</v>
      </c>
      <c r="AT45">
        <f t="shared" si="47"/>
        <v>4.9862730676504237</v>
      </c>
      <c r="AU45">
        <f t="shared" si="48"/>
        <v>-578.30166976372072</v>
      </c>
      <c r="AW45">
        <v>42</v>
      </c>
      <c r="AX45">
        <f>IF(Z45&gt;0, (R45*SUMPRODUCT(K45:$K$98, X45:$X$98)-K45*$AZ$3)/Z45, 0)</f>
        <v>10778.748706732928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2000000</v>
      </c>
      <c r="S46">
        <f t="shared" si="32"/>
        <v>10180.81707702088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4549.8898285807645</v>
      </c>
      <c r="AC46">
        <f t="shared" si="33"/>
        <v>4030.649191435788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-43978.549143728742</v>
      </c>
      <c r="AI46">
        <f t="shared" si="38"/>
        <v>-43998.344456624276</v>
      </c>
      <c r="AJ46">
        <f t="shared" si="39"/>
        <v>519.24063714497652</v>
      </c>
      <c r="AK46">
        <f t="shared" si="61"/>
        <v>318.49228800065356</v>
      </c>
      <c r="AL46">
        <f t="shared" si="40"/>
        <v>-43160.611531478644</v>
      </c>
      <c r="AN46">
        <f t="shared" si="41"/>
        <v>0</v>
      </c>
      <c r="AO46">
        <f t="shared" si="42"/>
        <v>0</v>
      </c>
      <c r="AP46">
        <f t="shared" si="43"/>
        <v>-0.24683417881070741</v>
      </c>
      <c r="AQ46">
        <f t="shared" si="44"/>
        <v>-548.38279750705897</v>
      </c>
      <c r="AR46">
        <f t="shared" si="45"/>
        <v>-548.62963168586975</v>
      </c>
      <c r="AS46">
        <f t="shared" si="46"/>
        <v>6.4745799650262841</v>
      </c>
      <c r="AT46">
        <f t="shared" si="47"/>
        <v>3.9713836695117055</v>
      </c>
      <c r="AU46">
        <f t="shared" si="48"/>
        <v>-538.18366805133178</v>
      </c>
      <c r="AW46">
        <v>43</v>
      </c>
      <c r="AX46">
        <f>IF(Z46&gt;0, (R46*SUMPRODUCT(K46:$K$98, X46:$X$98)-K46*$AZ$3)/Z46, 0)</f>
        <v>10180.81707702088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2000000</v>
      </c>
      <c r="S47">
        <f t="shared" si="32"/>
        <v>9605.8603819416476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4030.649191435788</v>
      </c>
      <c r="AC47">
        <f t="shared" si="33"/>
        <v>3546.0546821474554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-45583.705070746517</v>
      </c>
      <c r="AI47">
        <f t="shared" si="38"/>
        <v>-45602.162837886324</v>
      </c>
      <c r="AJ47">
        <f t="shared" si="39"/>
        <v>484.59450928833257</v>
      </c>
      <c r="AK47">
        <f t="shared" si="61"/>
        <v>282.1454434005052</v>
      </c>
      <c r="AL47">
        <f t="shared" si="40"/>
        <v>-44835.422885197484</v>
      </c>
      <c r="AN47">
        <f t="shared" si="41"/>
        <v>0</v>
      </c>
      <c r="AO47">
        <f t="shared" si="42"/>
        <v>0</v>
      </c>
      <c r="AP47">
        <f t="shared" si="43"/>
        <v>-0.20549632753063077</v>
      </c>
      <c r="AQ47">
        <f t="shared" si="44"/>
        <v>-507.49822101049341</v>
      </c>
      <c r="AR47">
        <f t="shared" si="45"/>
        <v>-507.70371733802409</v>
      </c>
      <c r="AS47">
        <f t="shared" si="46"/>
        <v>5.3951483538600877</v>
      </c>
      <c r="AT47">
        <f t="shared" si="47"/>
        <v>3.1412170285355936</v>
      </c>
      <c r="AU47">
        <f t="shared" si="48"/>
        <v>-499.16735195562836</v>
      </c>
      <c r="AW47">
        <v>44</v>
      </c>
      <c r="AX47">
        <f>IF(Z47&gt;0, (R47*SUMPRODUCT(K47:$K$98, X47:$X$98)-K47*$AZ$3)/Z47, 0)</f>
        <v>9605.8603819416476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2000000</v>
      </c>
      <c r="S48">
        <f t="shared" si="32"/>
        <v>9052.9802071940067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3546.0546821474554</v>
      </c>
      <c r="AC48">
        <f t="shared" si="33"/>
        <v>3095.5102899036829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-47062.107022658929</v>
      </c>
      <c r="AI48">
        <f t="shared" si="38"/>
        <v>-47079.20365945177</v>
      </c>
      <c r="AJ48">
        <f t="shared" si="39"/>
        <v>450.54439224377256</v>
      </c>
      <c r="AK48">
        <f t="shared" si="61"/>
        <v>248.2238277503219</v>
      </c>
      <c r="AL48">
        <f t="shared" si="40"/>
        <v>-46380.43543945768</v>
      </c>
      <c r="AN48">
        <f t="shared" si="41"/>
        <v>0</v>
      </c>
      <c r="AO48">
        <f t="shared" si="42"/>
        <v>0</v>
      </c>
      <c r="AP48">
        <f t="shared" si="43"/>
        <v>-0.16994858971462967</v>
      </c>
      <c r="AQ48">
        <f t="shared" si="44"/>
        <v>-467.8194205335443</v>
      </c>
      <c r="AR48">
        <f t="shared" si="45"/>
        <v>-467.98936912325894</v>
      </c>
      <c r="AS48">
        <f t="shared" si="46"/>
        <v>4.478622608261861</v>
      </c>
      <c r="AT48">
        <f t="shared" si="47"/>
        <v>2.4674612890762386</v>
      </c>
      <c r="AU48">
        <f t="shared" si="48"/>
        <v>-461.04328522592084</v>
      </c>
      <c r="AW48">
        <v>45</v>
      </c>
      <c r="AX48">
        <f>IF(Z48&gt;0, (R48*SUMPRODUCT(K48:$K$98, X48:$X$98)-K48*$AZ$3)/Z48, 0)</f>
        <v>9052.9802071940067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2000000</v>
      </c>
      <c r="S49">
        <f t="shared" si="32"/>
        <v>8522.2096188186006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3095.5102899036829</v>
      </c>
      <c r="AC49">
        <f t="shared" si="33"/>
        <v>2678.5425021975675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-48423.99636588381</v>
      </c>
      <c r="AI49">
        <f t="shared" si="38"/>
        <v>-48439.711436399579</v>
      </c>
      <c r="AJ49">
        <f t="shared" si="39"/>
        <v>416.96778770611536</v>
      </c>
      <c r="AK49">
        <f t="shared" si="61"/>
        <v>216.68572029325782</v>
      </c>
      <c r="AL49">
        <f t="shared" si="40"/>
        <v>-47806.057928400201</v>
      </c>
      <c r="AN49">
        <f t="shared" si="41"/>
        <v>0</v>
      </c>
      <c r="AO49">
        <f t="shared" si="42"/>
        <v>0</v>
      </c>
      <c r="AP49">
        <f t="shared" si="43"/>
        <v>-0.13947783288470789</v>
      </c>
      <c r="AQ49">
        <f t="shared" si="44"/>
        <v>-429.78324952180395</v>
      </c>
      <c r="AR49">
        <f t="shared" si="45"/>
        <v>-429.92272735468873</v>
      </c>
      <c r="AS49">
        <f t="shared" si="46"/>
        <v>3.7007637575429015</v>
      </c>
      <c r="AT49">
        <f t="shared" si="47"/>
        <v>1.9231765236588467</v>
      </c>
      <c r="AU49">
        <f t="shared" si="48"/>
        <v>-424.29878707348695</v>
      </c>
      <c r="AW49">
        <v>46</v>
      </c>
      <c r="AX49">
        <f>IF(Z49&gt;0, (R49*SUMPRODUCT(K49:$K$98, X49:$X$98)-K49*$AZ$3)/Z49, 0)</f>
        <v>8522.2096188186006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2000000</v>
      </c>
      <c r="S50">
        <f t="shared" si="32"/>
        <v>8012.0207306596321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2678.5425021975675</v>
      </c>
      <c r="AC50">
        <f t="shared" si="33"/>
        <v>2294.1624962716814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-49636.6725408411</v>
      </c>
      <c r="AI50">
        <f t="shared" si="38"/>
        <v>-49650.989543838186</v>
      </c>
      <c r="AJ50">
        <f t="shared" si="39"/>
        <v>384.38000592588605</v>
      </c>
      <c r="AK50">
        <f t="shared" si="61"/>
        <v>187.49797515382974</v>
      </c>
      <c r="AL50">
        <f t="shared" si="40"/>
        <v>-49079.111562758473</v>
      </c>
      <c r="AN50">
        <f t="shared" si="41"/>
        <v>0</v>
      </c>
      <c r="AO50">
        <f t="shared" si="42"/>
        <v>0</v>
      </c>
      <c r="AP50">
        <f t="shared" si="43"/>
        <v>-0.11345481972647097</v>
      </c>
      <c r="AQ50">
        <f t="shared" si="44"/>
        <v>-393.34487365047499</v>
      </c>
      <c r="AR50">
        <f t="shared" si="45"/>
        <v>-393.45832847020148</v>
      </c>
      <c r="AS50">
        <f t="shared" si="46"/>
        <v>3.046012093987243</v>
      </c>
      <c r="AT50">
        <f t="shared" si="47"/>
        <v>1.4858241612775387</v>
      </c>
      <c r="AU50">
        <f t="shared" si="48"/>
        <v>-388.92649221493673</v>
      </c>
      <c r="AW50">
        <v>47</v>
      </c>
      <c r="AX50">
        <f>IF(Z50&gt;0, (R50*SUMPRODUCT(K50:$K$98, X50:$X$98)-K50*$AZ$3)/Z50, 0)</f>
        <v>8012.0207306596321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2000000</v>
      </c>
      <c r="S51">
        <f t="shared" si="32"/>
        <v>7519.5502643661994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2294.1624962716814</v>
      </c>
      <c r="AC51">
        <f t="shared" si="33"/>
        <v>1941.3562329747047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-50604.291223703767</v>
      </c>
      <c r="AI51">
        <f t="shared" si="38"/>
        <v>-50617.199949390291</v>
      </c>
      <c r="AJ51">
        <f t="shared" si="39"/>
        <v>352.80626329697679</v>
      </c>
      <c r="AK51">
        <f t="shared" si="61"/>
        <v>160.59137473901771</v>
      </c>
      <c r="AL51">
        <f t="shared" si="40"/>
        <v>-50103.802311354302</v>
      </c>
      <c r="AN51">
        <f t="shared" si="41"/>
        <v>0</v>
      </c>
      <c r="AO51">
        <f t="shared" si="42"/>
        <v>0</v>
      </c>
      <c r="AP51">
        <f t="shared" si="43"/>
        <v>-9.1334779275644346E-2</v>
      </c>
      <c r="AQ51">
        <f t="shared" si="44"/>
        <v>-358.04709787444881</v>
      </c>
      <c r="AR51">
        <f t="shared" si="45"/>
        <v>-358.13843265372446</v>
      </c>
      <c r="AS51">
        <f t="shared" si="46"/>
        <v>2.4962558634995866</v>
      </c>
      <c r="AT51">
        <f t="shared" si="47"/>
        <v>1.1362529595521711</v>
      </c>
      <c r="AU51">
        <f t="shared" si="48"/>
        <v>-354.50592383067271</v>
      </c>
      <c r="AW51">
        <v>48</v>
      </c>
      <c r="AX51">
        <f>IF(Z51&gt;0, (R51*SUMPRODUCT(K51:$K$98, X51:$X$98)-K51*$AZ$3)/Z51, 0)</f>
        <v>7519.5502643661994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2000000</v>
      </c>
      <c r="S52">
        <f t="shared" si="32"/>
        <v>7044.7455362110622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1941.3562329747047</v>
      </c>
      <c r="AC52">
        <f t="shared" si="33"/>
        <v>1619.5043229158773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-51409.008824516859</v>
      </c>
      <c r="AI52">
        <f t="shared" si="38"/>
        <v>-51420.503237725905</v>
      </c>
      <c r="AJ52">
        <f t="shared" si="39"/>
        <v>321.85191005882734</v>
      </c>
      <c r="AK52">
        <f t="shared" si="61"/>
        <v>135.89493630822935</v>
      </c>
      <c r="AL52">
        <f t="shared" si="40"/>
        <v>-50962.756391358846</v>
      </c>
      <c r="AN52">
        <f t="shared" si="41"/>
        <v>0</v>
      </c>
      <c r="AO52">
        <f t="shared" si="42"/>
        <v>0</v>
      </c>
      <c r="AP52">
        <f t="shared" si="43"/>
        <v>-7.2614206221933306E-2</v>
      </c>
      <c r="AQ52">
        <f t="shared" si="44"/>
        <v>-324.76858979723528</v>
      </c>
      <c r="AR52">
        <f t="shared" si="45"/>
        <v>-324.84120400345722</v>
      </c>
      <c r="AS52">
        <f t="shared" si="46"/>
        <v>2.0332504621933705</v>
      </c>
      <c r="AT52">
        <f t="shared" si="47"/>
        <v>0.85849557956</v>
      </c>
      <c r="AU52">
        <f t="shared" si="48"/>
        <v>-321.94945796170384</v>
      </c>
      <c r="AW52">
        <v>49</v>
      </c>
      <c r="AX52">
        <f>IF(Z52&gt;0, (R52*SUMPRODUCT(K52:$K$98, X52:$X$98)-K52*$AZ$3)/Z52, 0)</f>
        <v>7044.7455362110622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2000000</v>
      </c>
      <c r="S53">
        <f t="shared" si="32"/>
        <v>6578.2983658294652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1619.5043229158773</v>
      </c>
      <c r="AC53">
        <f t="shared" si="33"/>
        <v>1327.0528650968772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-51714.891025796598</v>
      </c>
      <c r="AI53">
        <f t="shared" si="38"/>
        <v>-51724.977622597908</v>
      </c>
      <c r="AJ53">
        <f t="shared" si="39"/>
        <v>292.4514578190001</v>
      </c>
      <c r="AK53">
        <f t="shared" si="61"/>
        <v>113.36530260411142</v>
      </c>
      <c r="AL53">
        <f t="shared" si="40"/>
        <v>-51319.160862174795</v>
      </c>
      <c r="AN53">
        <f t="shared" si="41"/>
        <v>0</v>
      </c>
      <c r="AO53">
        <f t="shared" si="42"/>
        <v>0</v>
      </c>
      <c r="AP53">
        <f t="shared" si="43"/>
        <v>-5.6893339561028183E-2</v>
      </c>
      <c r="AQ53">
        <f t="shared" si="44"/>
        <v>-291.69728040579997</v>
      </c>
      <c r="AR53">
        <f t="shared" si="45"/>
        <v>-291.75417374536096</v>
      </c>
      <c r="AS53">
        <f t="shared" si="46"/>
        <v>1.6495692672727584</v>
      </c>
      <c r="AT53">
        <f t="shared" si="47"/>
        <v>0.63943575643434281</v>
      </c>
      <c r="AU53">
        <f t="shared" si="48"/>
        <v>-289.46516872165387</v>
      </c>
      <c r="AW53">
        <v>50</v>
      </c>
      <c r="AX53">
        <f>IF(Z53&gt;0, (R53*SUMPRODUCT(K53:$K$98, X53:$X$98)-K53*$AZ$3)/Z53, 0)</f>
        <v>6578.2983658294652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2000000</v>
      </c>
      <c r="S54">
        <f t="shared" si="32"/>
        <v>6115.02182531364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1327.0528650968772</v>
      </c>
      <c r="AC54">
        <f t="shared" si="33"/>
        <v>1064.2101668145017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-51365.008144972198</v>
      </c>
      <c r="AI54">
        <f t="shared" si="38"/>
        <v>-51373.709750601869</v>
      </c>
      <c r="AJ54">
        <f t="shared" si="39"/>
        <v>262.84269828237552</v>
      </c>
      <c r="AK54">
        <f t="shared" si="61"/>
        <v>92.893700556781411</v>
      </c>
      <c r="AL54">
        <f t="shared" si="40"/>
        <v>-51017.973351762717</v>
      </c>
      <c r="AN54">
        <f t="shared" si="41"/>
        <v>0</v>
      </c>
      <c r="AO54">
        <f t="shared" si="42"/>
        <v>0</v>
      </c>
      <c r="AP54">
        <f t="shared" si="43"/>
        <v>-4.3822599928461062E-2</v>
      </c>
      <c r="AQ54">
        <f t="shared" si="44"/>
        <v>-258.68193734076834</v>
      </c>
      <c r="AR54">
        <f t="shared" si="45"/>
        <v>-258.72575994069683</v>
      </c>
      <c r="AS54">
        <f t="shared" si="46"/>
        <v>1.3237155188539638</v>
      </c>
      <c r="AT54">
        <f t="shared" si="47"/>
        <v>0.46782670332611576</v>
      </c>
      <c r="AU54">
        <f t="shared" si="48"/>
        <v>-256.93421771851678</v>
      </c>
      <c r="AW54">
        <v>51</v>
      </c>
      <c r="AX54">
        <f>IF(Z54&gt;0, (R54*SUMPRODUCT(K54:$K$98, X54:$X$98)-K54*$AZ$3)/Z54, 0)</f>
        <v>6115.02182531364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2000000</v>
      </c>
      <c r="S55">
        <f t="shared" si="32"/>
        <v>5649.1197773826625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1064.2101668145017</v>
      </c>
      <c r="AC55">
        <f t="shared" si="33"/>
        <v>831.29124922679091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-50275.343072629512</v>
      </c>
      <c r="AI55">
        <f t="shared" si="38"/>
        <v>-50282.700778626073</v>
      </c>
      <c r="AJ55">
        <f t="shared" si="39"/>
        <v>232.91891758771078</v>
      </c>
      <c r="AK55">
        <f t="shared" si="61"/>
        <v>74.494711677015118</v>
      </c>
      <c r="AL55">
        <f t="shared" si="40"/>
        <v>-49975.287149361349</v>
      </c>
      <c r="AN55">
        <f t="shared" si="41"/>
        <v>0</v>
      </c>
      <c r="AO55">
        <f t="shared" si="42"/>
        <v>0</v>
      </c>
      <c r="AP55">
        <f t="shared" si="43"/>
        <v>-3.3084391465946723E-2</v>
      </c>
      <c r="AQ55">
        <f t="shared" si="44"/>
        <v>-226.06626740414714</v>
      </c>
      <c r="AR55">
        <f t="shared" si="45"/>
        <v>-226.0993517956131</v>
      </c>
      <c r="AS55">
        <f t="shared" si="46"/>
        <v>1.0473346791647058</v>
      </c>
      <c r="AT55">
        <f t="shared" si="47"/>
        <v>0.33497019375565912</v>
      </c>
      <c r="AU55">
        <f t="shared" si="48"/>
        <v>-224.71704692269273</v>
      </c>
      <c r="AW55">
        <v>52</v>
      </c>
      <c r="AX55">
        <f>IF(Z55&gt;0, (R55*SUMPRODUCT(K55:$K$98, X55:$X$98)-K55*$AZ$3)/Z55, 0)</f>
        <v>5649.1197773826625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2000000</v>
      </c>
      <c r="S56">
        <f t="shared" si="32"/>
        <v>5165.9912627889953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831.29124922679091</v>
      </c>
      <c r="AC56">
        <f t="shared" si="33"/>
        <v>628.22767803073123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-48148.455741571503</v>
      </c>
      <c r="AI56">
        <f t="shared" si="38"/>
        <v>-48154.536159114556</v>
      </c>
      <c r="AJ56">
        <f t="shared" si="39"/>
        <v>203.06357119605968</v>
      </c>
      <c r="AK56">
        <f t="shared" si="61"/>
        <v>58.190387445875366</v>
      </c>
      <c r="AL56">
        <f t="shared" si="40"/>
        <v>-47893.282200472626</v>
      </c>
      <c r="AN56">
        <f t="shared" si="41"/>
        <v>0</v>
      </c>
      <c r="AO56">
        <f t="shared" si="42"/>
        <v>0</v>
      </c>
      <c r="AP56">
        <f t="shared" si="43"/>
        <v>-2.4411591927869264E-2</v>
      </c>
      <c r="AQ56">
        <f t="shared" si="44"/>
        <v>-193.30587828834567</v>
      </c>
      <c r="AR56">
        <f t="shared" si="45"/>
        <v>-193.33028988027351</v>
      </c>
      <c r="AS56">
        <f t="shared" si="46"/>
        <v>0.81525734052838694</v>
      </c>
      <c r="AT56">
        <f t="shared" si="47"/>
        <v>0.23362211269118727</v>
      </c>
      <c r="AU56">
        <f t="shared" si="48"/>
        <v>-192.28141042705397</v>
      </c>
      <c r="AW56">
        <v>53</v>
      </c>
      <c r="AX56">
        <f>IF(Z56&gt;0, (R56*SUMPRODUCT(K56:$K$98, X56:$X$98)-K56*$AZ$3)/Z56, 0)</f>
        <v>5165.9912627889953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2000000</v>
      </c>
      <c r="S57">
        <f t="shared" si="32"/>
        <v>4652.0844639218521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628.22767803073123</v>
      </c>
      <c r="AC57">
        <f t="shared" si="33"/>
        <v>455.45992135674896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-44975.569975784754</v>
      </c>
      <c r="AI57">
        <f t="shared" si="38"/>
        <v>-44980.465199902988</v>
      </c>
      <c r="AJ57">
        <f t="shared" si="39"/>
        <v>172.76775667398226</v>
      </c>
      <c r="AK57">
        <f t="shared" si="61"/>
        <v>43.975937462151187</v>
      </c>
      <c r="AL57">
        <f t="shared" si="40"/>
        <v>-44763.721505766858</v>
      </c>
      <c r="AN57">
        <f t="shared" si="41"/>
        <v>0</v>
      </c>
      <c r="AO57">
        <f t="shared" si="42"/>
        <v>0</v>
      </c>
      <c r="AP57">
        <f t="shared" si="43"/>
        <v>-1.7547580984882242E-2</v>
      </c>
      <c r="AQ57">
        <f t="shared" si="44"/>
        <v>-161.22090376865921</v>
      </c>
      <c r="AR57">
        <f t="shared" si="45"/>
        <v>-161.23845134964412</v>
      </c>
      <c r="AS57">
        <f t="shared" si="46"/>
        <v>0.61930896902607224</v>
      </c>
      <c r="AT57">
        <f t="shared" si="47"/>
        <v>0.15763758826267874</v>
      </c>
      <c r="AU57">
        <f t="shared" si="48"/>
        <v>-160.46150479235538</v>
      </c>
      <c r="AW57">
        <v>54</v>
      </c>
      <c r="AX57">
        <f>IF(Z57&gt;0, (R57*SUMPRODUCT(K57:$K$98, X57:$X$98)-K57*$AZ$3)/Z57, 0)</f>
        <v>4652.0844639218521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2000000</v>
      </c>
      <c r="S58">
        <f t="shared" si="32"/>
        <v>4083.6891626492716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455.45992135674896</v>
      </c>
      <c r="AC58">
        <f t="shared" si="33"/>
        <v>312.57662617234257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-40765.459555576104</v>
      </c>
      <c r="AI58">
        <f t="shared" si="38"/>
        <v>-40769.286690964262</v>
      </c>
      <c r="AJ58">
        <f t="shared" si="39"/>
        <v>142.88329518440639</v>
      </c>
      <c r="AK58">
        <f t="shared" si="61"/>
        <v>31.882194494972431</v>
      </c>
      <c r="AL58">
        <f t="shared" si="40"/>
        <v>-40594.521201284879</v>
      </c>
      <c r="AN58">
        <f t="shared" si="41"/>
        <v>0</v>
      </c>
      <c r="AO58">
        <f t="shared" si="42"/>
        <v>0</v>
      </c>
      <c r="AP58">
        <f t="shared" si="43"/>
        <v>-1.2248995606635648E-2</v>
      </c>
      <c r="AQ58">
        <f t="shared" si="44"/>
        <v>-130.47250341433889</v>
      </c>
      <c r="AR58">
        <f t="shared" si="45"/>
        <v>-130.48475240994551</v>
      </c>
      <c r="AS58">
        <f t="shared" si="46"/>
        <v>0.45730727488510459</v>
      </c>
      <c r="AT58">
        <f t="shared" si="47"/>
        <v>0.1020410360989765</v>
      </c>
      <c r="AU58">
        <f t="shared" si="48"/>
        <v>-129.92540409896142</v>
      </c>
      <c r="AW58">
        <v>55</v>
      </c>
      <c r="AX58">
        <f>IF(Z58&gt;0, (R58*SUMPRODUCT(K58:$K$98, X58:$X$98)-K58*$AZ$3)/Z58, 0)</f>
        <v>4083.6891626492716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2000000</v>
      </c>
      <c r="S59">
        <f t="shared" si="32"/>
        <v>3428.879598135723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312.57662617234257</v>
      </c>
      <c r="AC59">
        <f t="shared" si="33"/>
        <v>198.47698756537244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-35786.724160788777</v>
      </c>
      <c r="AI59">
        <f t="shared" si="38"/>
        <v>-35789.618356719038</v>
      </c>
      <c r="AJ59">
        <f t="shared" si="39"/>
        <v>114.09963860697013</v>
      </c>
      <c r="AK59">
        <f t="shared" si="61"/>
        <v>21.880363832063981</v>
      </c>
      <c r="AL59">
        <f t="shared" si="40"/>
        <v>-35653.63835428001</v>
      </c>
      <c r="AN59">
        <f t="shared" si="41"/>
        <v>0</v>
      </c>
      <c r="AO59">
        <f t="shared" si="42"/>
        <v>0</v>
      </c>
      <c r="AP59">
        <f t="shared" si="43"/>
        <v>-8.2705912700942342E-3</v>
      </c>
      <c r="AQ59">
        <f t="shared" si="44"/>
        <v>-102.26583671656245</v>
      </c>
      <c r="AR59">
        <f t="shared" si="45"/>
        <v>-102.27410730783255</v>
      </c>
      <c r="AS59">
        <f t="shared" si="46"/>
        <v>0.32605652752045594</v>
      </c>
      <c r="AT59">
        <f t="shared" si="47"/>
        <v>6.2526363265195672E-2</v>
      </c>
      <c r="AU59">
        <f t="shared" si="48"/>
        <v>-101.88552441704692</v>
      </c>
      <c r="AW59">
        <v>56</v>
      </c>
      <c r="AX59">
        <f>IF(Z59&gt;0, (R59*SUMPRODUCT(K59:$K$98, X59:$X$98)-K59*$AZ$3)/Z59, 0)</f>
        <v>3428.879598135723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2000000</v>
      </c>
      <c r="S60">
        <f t="shared" si="32"/>
        <v>2632.0388037655248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198.47698756537244</v>
      </c>
      <c r="AC60">
        <f t="shared" si="33"/>
        <v>110.82978014110367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-30394.242277600522</v>
      </c>
      <c r="AI60">
        <f t="shared" si="38"/>
        <v>-30396.347675514538</v>
      </c>
      <c r="AJ60">
        <f t="shared" si="39"/>
        <v>87.647207424268771</v>
      </c>
      <c r="AK60">
        <f t="shared" si="61"/>
        <v>13.893389129576072</v>
      </c>
      <c r="AL60">
        <f t="shared" si="40"/>
        <v>-30294.807078960694</v>
      </c>
      <c r="AN60">
        <f t="shared" si="41"/>
        <v>0</v>
      </c>
      <c r="AO60">
        <f t="shared" si="42"/>
        <v>0</v>
      </c>
      <c r="AP60">
        <f t="shared" si="43"/>
        <v>-5.3718613622783483E-3</v>
      </c>
      <c r="AQ60">
        <f t="shared" si="44"/>
        <v>-77.550022558626466</v>
      </c>
      <c r="AR60">
        <f t="shared" si="45"/>
        <v>-77.555394419988744</v>
      </c>
      <c r="AS60">
        <f t="shared" si="46"/>
        <v>0.22362929303757756</v>
      </c>
      <c r="AT60">
        <f t="shared" si="47"/>
        <v>3.5448577088181915E-2</v>
      </c>
      <c r="AU60">
        <f t="shared" si="48"/>
        <v>-77.296316549862979</v>
      </c>
      <c r="AW60">
        <v>57</v>
      </c>
      <c r="AX60">
        <f>IF(Z60&gt;0, (R60*SUMPRODUCT(K60:$K$98, X60:$X$98)-K60*$AZ$3)/Z60, 0)</f>
        <v>2632.0388037655248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2000000</v>
      </c>
      <c r="S61">
        <f t="shared" si="32"/>
        <v>1582.9241164131945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110.82978014110367</v>
      </c>
      <c r="AC61">
        <f t="shared" si="33"/>
        <v>46.332105164882137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-24833.863177121733</v>
      </c>
      <c r="AI61">
        <f t="shared" si="38"/>
        <v>-24835.326674477179</v>
      </c>
      <c r="AJ61">
        <f t="shared" si="39"/>
        <v>64.497674976221532</v>
      </c>
      <c r="AK61">
        <f t="shared" si="61"/>
        <v>7.7580846098772573</v>
      </c>
      <c r="AL61">
        <f t="shared" si="40"/>
        <v>-24763.070914891079</v>
      </c>
      <c r="AN61">
        <f t="shared" si="41"/>
        <v>0</v>
      </c>
      <c r="AO61">
        <f t="shared" si="42"/>
        <v>0</v>
      </c>
      <c r="AP61">
        <f t="shared" si="43"/>
        <v>-3.3339917960691951E-3</v>
      </c>
      <c r="AQ61">
        <f t="shared" si="44"/>
        <v>-56.573997752073801</v>
      </c>
      <c r="AR61">
        <f t="shared" si="45"/>
        <v>-56.57733174386987</v>
      </c>
      <c r="AS61">
        <f t="shared" si="46"/>
        <v>0.14693208596237636</v>
      </c>
      <c r="AT61">
        <f t="shared" si="47"/>
        <v>1.7673684442456684E-2</v>
      </c>
      <c r="AU61">
        <f t="shared" si="48"/>
        <v>-56.412725973465037</v>
      </c>
      <c r="AW61">
        <v>58</v>
      </c>
      <c r="AX61">
        <f>IF(Z61&gt;0, (R61*SUMPRODUCT(K61:$K$98, X61:$X$98)-K61*$AZ$3)/Z61, 0)</f>
        <v>1582.9241164131945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2000000</v>
      </c>
      <c r="S62">
        <f t="shared" si="32"/>
        <v>73.241467871314924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46.332105164882137</v>
      </c>
      <c r="AC62">
        <f t="shared" si="33"/>
        <v>1.4119891828127322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-19397.39848748592</v>
      </c>
      <c r="AI62">
        <f t="shared" si="38"/>
        <v>-19398.362414905627</v>
      </c>
      <c r="AJ62">
        <f t="shared" si="39"/>
        <v>44.920115982069404</v>
      </c>
      <c r="AK62">
        <f t="shared" si="61"/>
        <v>3.2432473615417501</v>
      </c>
      <c r="AL62">
        <f t="shared" si="40"/>
        <v>-19350.199051562016</v>
      </c>
      <c r="AN62">
        <f t="shared" si="41"/>
        <v>0</v>
      </c>
      <c r="AO62">
        <f t="shared" si="42"/>
        <v>0</v>
      </c>
      <c r="AP62">
        <f t="shared" si="43"/>
        <v>-1.9606446852800355E-3</v>
      </c>
      <c r="AQ62">
        <f t="shared" si="44"/>
        <v>-39.454636806959407</v>
      </c>
      <c r="AR62">
        <f t="shared" si="45"/>
        <v>-39.45659745164469</v>
      </c>
      <c r="AS62">
        <f t="shared" si="46"/>
        <v>9.1368276139835489E-2</v>
      </c>
      <c r="AT62">
        <f t="shared" si="47"/>
        <v>6.5968200224020886E-3</v>
      </c>
      <c r="AU62">
        <f t="shared" si="48"/>
        <v>-39.358632355482449</v>
      </c>
      <c r="AW62">
        <v>59</v>
      </c>
      <c r="AX62">
        <f>IF(Z62&gt;0, (R62*SUMPRODUCT(K62:$K$98, X62:$X$98)-K62*$AZ$3)/Z62, 0)</f>
        <v>73.241467871314924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2000000</v>
      </c>
      <c r="S63">
        <f t="shared" si="32"/>
        <v>-2315.0331957071339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1.4119891828127322</v>
      </c>
      <c r="AC63">
        <f t="shared" si="33"/>
        <v>-27.637396043785589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-14295.068156545463</v>
      </c>
      <c r="AI63">
        <f t="shared" si="38"/>
        <v>-14295.665067987058</v>
      </c>
      <c r="AJ63">
        <f t="shared" si="39"/>
        <v>29.049385226598321</v>
      </c>
      <c r="AK63">
        <f t="shared" si="61"/>
        <v>9.8839242796891269E-2</v>
      </c>
      <c r="AL63">
        <f t="shared" si="40"/>
        <v>-14266.516843517662</v>
      </c>
      <c r="AN63">
        <f t="shared" si="41"/>
        <v>0</v>
      </c>
      <c r="AO63">
        <f t="shared" si="42"/>
        <v>0</v>
      </c>
      <c r="AP63">
        <f t="shared" si="43"/>
        <v>-1.084042834276466E-3</v>
      </c>
      <c r="AQ63">
        <f t="shared" si="44"/>
        <v>-25.961080858485463</v>
      </c>
      <c r="AR63">
        <f t="shared" si="45"/>
        <v>-25.962164901319742</v>
      </c>
      <c r="AS63">
        <f t="shared" si="46"/>
        <v>5.2756197487012213E-2</v>
      </c>
      <c r="AT63">
        <f t="shared" si="47"/>
        <v>1.7950061840500261E-4</v>
      </c>
      <c r="AU63">
        <f t="shared" si="48"/>
        <v>-25.909229203214323</v>
      </c>
      <c r="AW63">
        <v>60</v>
      </c>
      <c r="AX63">
        <f>IF(Z63&gt;0, (R63*SUMPRODUCT(K63:$K$98, X63:$X$98)-K63*$AZ$3)/Z63, 0)</f>
        <v>-2315.0331957071339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2000000</v>
      </c>
      <c r="S64">
        <f t="shared" si="32"/>
        <v>-6420.2553026267151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-27.637396043785589</v>
      </c>
      <c r="AC64">
        <f t="shared" si="33"/>
        <v>-44.30807370552008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-9835.103745450835</v>
      </c>
      <c r="AI64">
        <f t="shared" si="38"/>
        <v>-9835.4488101843781</v>
      </c>
      <c r="AJ64">
        <f t="shared" si="39"/>
        <v>16.670677661734491</v>
      </c>
      <c r="AK64">
        <f t="shared" si="61"/>
        <v>-1.9346177230649915</v>
      </c>
      <c r="AL64">
        <f t="shared" si="40"/>
        <v>-9820.7127502457097</v>
      </c>
      <c r="AN64">
        <f t="shared" si="41"/>
        <v>0</v>
      </c>
      <c r="AO64">
        <f t="shared" si="42"/>
        <v>0</v>
      </c>
      <c r="AP64">
        <f t="shared" si="43"/>
        <v>-5.5952448017684874E-4</v>
      </c>
      <c r="AQ64">
        <f t="shared" si="44"/>
        <v>-15.947678147701092</v>
      </c>
      <c r="AR64">
        <f t="shared" si="45"/>
        <v>-15.94823767218127</v>
      </c>
      <c r="AS64">
        <f t="shared" si="46"/>
        <v>2.7031601163981935E-2</v>
      </c>
      <c r="AT64">
        <f t="shared" si="47"/>
        <v>-3.1369939336480827E-3</v>
      </c>
      <c r="AU64">
        <f t="shared" si="48"/>
        <v>-15.924343064950937</v>
      </c>
      <c r="AW64">
        <v>61</v>
      </c>
      <c r="AX64">
        <f>IF(Z64&gt;0, (R64*SUMPRODUCT(K64:$K$98, X64:$X$98)-K64*$AZ$3)/Z64, 0)</f>
        <v>-6420.2553026267151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2000000</v>
      </c>
      <c r="S65">
        <f t="shared" si="32"/>
        <v>-13192.60031839548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-44.30807370552008</v>
      </c>
      <c r="AC65">
        <f t="shared" si="33"/>
        <v>-51.960748998979227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-5787.3068430761668</v>
      </c>
      <c r="AI65">
        <f t="shared" si="38"/>
        <v>-5787.503774491297</v>
      </c>
      <c r="AJ65">
        <f t="shared" si="39"/>
        <v>7.6526752934591471</v>
      </c>
      <c r="AK65">
        <f t="shared" si="61"/>
        <v>-3.1015651593864058</v>
      </c>
      <c r="AL65">
        <f t="shared" si="40"/>
        <v>-5782.9526643572244</v>
      </c>
      <c r="AN65">
        <f t="shared" si="41"/>
        <v>0</v>
      </c>
      <c r="AO65">
        <f t="shared" si="42"/>
        <v>0</v>
      </c>
      <c r="AP65">
        <f t="shared" si="43"/>
        <v>-2.8511199951942036E-4</v>
      </c>
      <c r="AQ65">
        <f t="shared" si="44"/>
        <v>-8.3787069969046204</v>
      </c>
      <c r="AR65">
        <f t="shared" si="45"/>
        <v>-8.3789921089041393</v>
      </c>
      <c r="AS65">
        <f t="shared" si="46"/>
        <v>1.1079337205535725E-2</v>
      </c>
      <c r="AT65">
        <f t="shared" si="47"/>
        <v>-4.490362513506087E-3</v>
      </c>
      <c r="AU65">
        <f t="shared" si="48"/>
        <v>-8.3724031342121101</v>
      </c>
      <c r="AW65">
        <v>62</v>
      </c>
      <c r="AX65">
        <f>IF(Z65&gt;0, (R65*SUMPRODUCT(K65:$K$98, X65:$X$98)-K65*$AZ$3)/Z65, 0)</f>
        <v>-13192.60031839548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2000000</v>
      </c>
      <c r="S66">
        <f t="shared" si="32"/>
        <v>-23882.163779305825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-51.960748998979227</v>
      </c>
      <c r="AC66">
        <f t="shared" si="33"/>
        <v>-52.93320344745355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-3365.6190829819593</v>
      </c>
      <c r="AI66">
        <f t="shared" si="38"/>
        <v>-3365.7299046058638</v>
      </c>
      <c r="AJ66">
        <f t="shared" si="39"/>
        <v>0.97245444847432339</v>
      </c>
      <c r="AK66">
        <f t="shared" si="61"/>
        <v>-3.6372524299285462</v>
      </c>
      <c r="AL66">
        <f t="shared" si="40"/>
        <v>-3368.3947025873181</v>
      </c>
      <c r="AN66">
        <f t="shared" si="41"/>
        <v>0</v>
      </c>
      <c r="AO66">
        <f t="shared" si="42"/>
        <v>0</v>
      </c>
      <c r="AP66">
        <f t="shared" si="43"/>
        <v>-1.4325407383431209E-4</v>
      </c>
      <c r="AQ66">
        <f t="shared" si="44"/>
        <v>-4.3505827439213078</v>
      </c>
      <c r="AR66">
        <f t="shared" si="45"/>
        <v>-4.3507259979951423</v>
      </c>
      <c r="AS66">
        <f t="shared" si="46"/>
        <v>1.2570476451641221E-3</v>
      </c>
      <c r="AT66">
        <f t="shared" si="47"/>
        <v>-4.7017108195478458E-3</v>
      </c>
      <c r="AU66">
        <f t="shared" si="48"/>
        <v>-4.3541706611695261</v>
      </c>
      <c r="AW66">
        <v>63</v>
      </c>
      <c r="AX66">
        <f>IF(Z66&gt;0, (R66*SUMPRODUCT(K66:$K$98, X66:$X$98)-K66*$AZ$3)/Z66, 0)</f>
        <v>-23882.163779305825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-41268.993197758748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-52.93320344745355</v>
      </c>
      <c r="AC67">
        <f t="shared" ref="AC67:AC98" si="64">S67*Z67</f>
        <v>-50.671060701704931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-1932.8882873412413</v>
      </c>
      <c r="AI67">
        <f t="shared" ref="AI67:AI98" si="69">SUM(AE67:AH67)</f>
        <v>-1932.949678541723</v>
      </c>
      <c r="AJ67">
        <f t="shared" ref="AJ67:AJ98" si="70">AB67-AC67</f>
        <v>-2.2621427457486192</v>
      </c>
      <c r="AK67">
        <f t="shared" si="61"/>
        <v>-3.7053242413217489</v>
      </c>
      <c r="AL67">
        <f t="shared" ref="AL67:AL98" si="71">SUM(AI67:AK67)</f>
        <v>-1938.9171455287933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-7.0855011806637304E-5</v>
      </c>
      <c r="AQ67">
        <f t="shared" ref="AQ67:AQ98" si="75">AH67*$K67</f>
        <v>-2.2308542811619696</v>
      </c>
      <c r="AR67">
        <f t="shared" ref="AR67:AR98" si="76">AI67*$K67</f>
        <v>-2.2309251361737759</v>
      </c>
      <c r="AS67">
        <f t="shared" ref="AS67:AS98" si="77">AJ67*$K67</f>
        <v>-2.6108652331348443E-3</v>
      </c>
      <c r="AT67">
        <f t="shared" ref="AT67:AT98" si="78">AK67*$K67</f>
        <v>-4.2765215667047623E-3</v>
      </c>
      <c r="AU67">
        <f t="shared" ref="AU67:AU98" si="79">AL67*$K67</f>
        <v>-2.2378125229736154</v>
      </c>
      <c r="AW67">
        <v>64</v>
      </c>
      <c r="AX67">
        <f>IF(Z67&gt;0, (R67*SUMPRODUCT(K67:$K$98, X67:$X$98)-K67*$AZ$3)/Z67, 0)</f>
        <v>-41268.993197758748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2000000</v>
      </c>
      <c r="S68">
        <f t="shared" si="63"/>
        <v>-70329.395995387895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-50.671060701704931</v>
      </c>
      <c r="AC68">
        <f t="shared" si="64"/>
        <v>-46.99769579566162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-1094.589351608277</v>
      </c>
      <c r="AI68">
        <f t="shared" si="69"/>
        <v>-1094.6227641629637</v>
      </c>
      <c r="AJ68">
        <f t="shared" si="70"/>
        <v>-3.6733649060433109</v>
      </c>
      <c r="AK68">
        <f t="shared" si="61"/>
        <v>-3.5469742491193457</v>
      </c>
      <c r="AL68">
        <f t="shared" si="71"/>
        <v>-1101.8431033181264</v>
      </c>
      <c r="AN68">
        <f t="shared" si="72"/>
        <v>0</v>
      </c>
      <c r="AO68">
        <f t="shared" si="73"/>
        <v>0</v>
      </c>
      <c r="AP68">
        <f t="shared" si="74"/>
        <v>-3.4431513134520615E-5</v>
      </c>
      <c r="AQ68">
        <f t="shared" si="75"/>
        <v>-1.127970249210994</v>
      </c>
      <c r="AR68">
        <f t="shared" si="76"/>
        <v>-1.1280046807241284</v>
      </c>
      <c r="AS68">
        <f t="shared" si="77"/>
        <v>-3.7853888514671179E-3</v>
      </c>
      <c r="AT68">
        <f t="shared" si="78"/>
        <v>-3.6551437503440382E-3</v>
      </c>
      <c r="AU68">
        <f t="shared" si="79"/>
        <v>-1.1354452133259396</v>
      </c>
      <c r="AW68">
        <v>65</v>
      </c>
      <c r="AX68">
        <f>IF(Z68&gt;0, (R68*SUMPRODUCT(K68:$K$98, X68:$X$98)-K68*$AZ$3)/Z68, 0)</f>
        <v>-70329.395995387895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2000000</v>
      </c>
      <c r="S69">
        <f t="shared" si="63"/>
        <v>-119952.97964687775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-46.99769579566162</v>
      </c>
      <c r="AC69">
        <f t="shared" si="64"/>
        <v>-42.854041770582207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-608.62316358049543</v>
      </c>
      <c r="AI69">
        <f t="shared" si="69"/>
        <v>-608.64102643054582</v>
      </c>
      <c r="AJ69">
        <f t="shared" si="70"/>
        <v>-4.1436540250794138</v>
      </c>
      <c r="AK69">
        <f t="shared" si="61"/>
        <v>-3.2898387056963139</v>
      </c>
      <c r="AL69">
        <f t="shared" si="71"/>
        <v>-616.07451916132152</v>
      </c>
      <c r="AN69">
        <f t="shared" si="72"/>
        <v>0</v>
      </c>
      <c r="AO69">
        <f t="shared" si="73"/>
        <v>0</v>
      </c>
      <c r="AP69">
        <f t="shared" si="74"/>
        <v>-1.6435357529733579E-5</v>
      </c>
      <c r="AQ69">
        <f t="shared" si="75"/>
        <v>-0.55998562749549274</v>
      </c>
      <c r="AR69">
        <f t="shared" si="76"/>
        <v>-0.56000206285302245</v>
      </c>
      <c r="AS69">
        <f t="shared" si="77"/>
        <v>-3.8125178899002412E-3</v>
      </c>
      <c r="AT69">
        <f t="shared" si="78"/>
        <v>-3.0269344024476249E-3</v>
      </c>
      <c r="AU69">
        <f t="shared" si="79"/>
        <v>-0.56684151514537029</v>
      </c>
      <c r="AW69">
        <v>66</v>
      </c>
      <c r="AX69">
        <f>IF(Z69&gt;0, (R69*SUMPRODUCT(K69:$K$98, X69:$X$98)-K69*$AZ$3)/Z69, 0)</f>
        <v>-119952.97964687775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50</v>
      </c>
      <c r="R70">
        <f t="shared" si="62"/>
        <v>2000000</v>
      </c>
      <c r="S70">
        <f t="shared" si="63"/>
        <v>-206686.58079598757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-42.854041770582207</v>
      </c>
      <c r="AC70">
        <f t="shared" si="64"/>
        <v>-38.707220010318395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-332.81895303407225</v>
      </c>
      <c r="AI70">
        <f t="shared" si="69"/>
        <v>-332.82831678179627</v>
      </c>
      <c r="AJ70">
        <f t="shared" si="70"/>
        <v>-4.146821760263812</v>
      </c>
      <c r="AK70">
        <f t="shared" si="61"/>
        <v>-2.9997829239407547</v>
      </c>
      <c r="AL70">
        <f t="shared" si="71"/>
        <v>-339.97492146600086</v>
      </c>
      <c r="AN70">
        <f t="shared" si="72"/>
        <v>0</v>
      </c>
      <c r="AO70">
        <f t="shared" si="73"/>
        <v>0</v>
      </c>
      <c r="AP70">
        <f t="shared" si="74"/>
        <v>-7.6923685804299389E-6</v>
      </c>
      <c r="AQ70">
        <f t="shared" si="75"/>
        <v>-0.27341254086981115</v>
      </c>
      <c r="AR70">
        <f t="shared" si="76"/>
        <v>-0.27342023323839154</v>
      </c>
      <c r="AS70">
        <f t="shared" si="77"/>
        <v>-3.4066361415777901E-3</v>
      </c>
      <c r="AT70">
        <f t="shared" si="78"/>
        <v>-2.4643376340666139E-3</v>
      </c>
      <c r="AU70">
        <f t="shared" si="79"/>
        <v>-0.27929120701403598</v>
      </c>
      <c r="AW70">
        <v>67</v>
      </c>
      <c r="AX70">
        <f>IF(Z70&gt;0, (R70*SUMPRODUCT(K70:$K$98, X70:$X$98)-K70*$AZ$3)/Z70, 0)</f>
        <v>-206686.58079598757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2000000</v>
      </c>
      <c r="S71">
        <f t="shared" si="63"/>
        <v>-361794.58914709388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-38.707220010318395</v>
      </c>
      <c r="AC71">
        <f t="shared" si="64"/>
        <v>-34.778125954974534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-178.55097657971157</v>
      </c>
      <c r="AI71">
        <f t="shared" si="69"/>
        <v>-178.55578291554386</v>
      </c>
      <c r="AJ71">
        <f t="shared" si="70"/>
        <v>-3.9290940553438602</v>
      </c>
      <c r="AK71">
        <f t="shared" si="61"/>
        <v>-2.7095054007222878</v>
      </c>
      <c r="AL71">
        <f t="shared" si="71"/>
        <v>-185.19438237161</v>
      </c>
      <c r="AN71">
        <f t="shared" si="72"/>
        <v>0</v>
      </c>
      <c r="AO71">
        <f t="shared" si="73"/>
        <v>0</v>
      </c>
      <c r="AP71">
        <f t="shared" si="74"/>
        <v>-3.5253843402429292E-6</v>
      </c>
      <c r="AQ71">
        <f t="shared" si="75"/>
        <v>-0.13096480119834139</v>
      </c>
      <c r="AR71">
        <f t="shared" si="76"/>
        <v>-0.13096832658268162</v>
      </c>
      <c r="AS71">
        <f t="shared" si="77"/>
        <v>-2.8819389941447324E-3</v>
      </c>
      <c r="AT71">
        <f t="shared" si="78"/>
        <v>-1.9873867001394363E-3</v>
      </c>
      <c r="AU71">
        <f t="shared" si="79"/>
        <v>-0.13583765227696579</v>
      </c>
      <c r="AW71">
        <v>68</v>
      </c>
      <c r="AX71">
        <f>IF(Z71&gt;0, (R71*SUMPRODUCT(K71:$K$98, X71:$X$98)-K71*$AZ$3)/Z71, 0)</f>
        <v>-361794.58914709388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2000000</v>
      </c>
      <c r="S72">
        <f t="shared" si="63"/>
        <v>-645638.35971856129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-34.778125954974534</v>
      </c>
      <c r="AC72">
        <f t="shared" si="64"/>
        <v>-31.156852723839243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-93.816024169225784</v>
      </c>
      <c r="AI72">
        <f t="shared" si="69"/>
        <v>-93.818437041095521</v>
      </c>
      <c r="AJ72">
        <f t="shared" si="70"/>
        <v>-3.6212732311352909</v>
      </c>
      <c r="AK72">
        <f t="shared" si="61"/>
        <v>-2.4344688168482178</v>
      </c>
      <c r="AL72">
        <f t="shared" si="71"/>
        <v>-99.874179089079036</v>
      </c>
      <c r="AN72">
        <f t="shared" si="72"/>
        <v>0</v>
      </c>
      <c r="AO72">
        <f t="shared" si="73"/>
        <v>0</v>
      </c>
      <c r="AP72">
        <f t="shared" si="74"/>
        <v>-1.5801874043761965E-6</v>
      </c>
      <c r="AQ72">
        <f t="shared" si="75"/>
        <v>-6.1440021569255689E-2</v>
      </c>
      <c r="AR72">
        <f t="shared" si="76"/>
        <v>-6.1441601756660059E-2</v>
      </c>
      <c r="AS72">
        <f t="shared" si="77"/>
        <v>-2.371568262451519E-3</v>
      </c>
      <c r="AT72">
        <f t="shared" si="78"/>
        <v>-1.5943312237047364E-3</v>
      </c>
      <c r="AU72">
        <f t="shared" si="79"/>
        <v>-6.5407501242816316E-2</v>
      </c>
      <c r="AW72">
        <v>69</v>
      </c>
      <c r="AX72">
        <f>IF(Z72&gt;0, (R72*SUMPRODUCT(K72:$K$98, X72:$X$98)-K72*$AZ$3)/Z72, 0)</f>
        <v>-645638.35971856129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2000000</v>
      </c>
      <c r="S73">
        <f t="shared" si="63"/>
        <v>-1178730.7469577687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-31.156852723839243</v>
      </c>
      <c r="AC73">
        <f t="shared" si="64"/>
        <v>-27.868080216539195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-48.264830337755058</v>
      </c>
      <c r="AI73">
        <f t="shared" si="69"/>
        <v>-48.266012460147657</v>
      </c>
      <c r="AJ73">
        <f t="shared" si="70"/>
        <v>-3.2887725073000489</v>
      </c>
      <c r="AK73">
        <f t="shared" ref="AK73:AK98" si="92">G73*SUM(AB73:AB73, AE73:AF73)</f>
        <v>-2.1809796906687473</v>
      </c>
      <c r="AL73">
        <f t="shared" si="71"/>
        <v>-53.735764658116452</v>
      </c>
      <c r="AN73">
        <f t="shared" si="72"/>
        <v>0</v>
      </c>
      <c r="AO73">
        <f t="shared" si="73"/>
        <v>0</v>
      </c>
      <c r="AP73">
        <f t="shared" si="74"/>
        <v>-6.9122391729406113E-7</v>
      </c>
      <c r="AQ73">
        <f t="shared" si="75"/>
        <v>-2.8221955105824502E-2</v>
      </c>
      <c r="AR73">
        <f t="shared" si="76"/>
        <v>-2.8222646329741797E-2</v>
      </c>
      <c r="AS73">
        <f t="shared" si="77"/>
        <v>-1.9230480953682557E-3</v>
      </c>
      <c r="AT73">
        <f t="shared" si="78"/>
        <v>-1.2752870047617233E-3</v>
      </c>
      <c r="AU73">
        <f t="shared" si="79"/>
        <v>-3.1420981429871771E-2</v>
      </c>
      <c r="AW73">
        <v>70</v>
      </c>
      <c r="AX73">
        <f>IF(Z73&gt;0, (R73*SUMPRODUCT(K73:$K$98, X73:$X$98)-K73*$AZ$3)/Z73, 0)</f>
        <v>-1178730.7469577687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2000000</v>
      </c>
      <c r="S74">
        <f t="shared" si="63"/>
        <v>-2206154.1098259147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-27.868080216539195</v>
      </c>
      <c r="AC74">
        <f t="shared" si="64"/>
        <v>-24.90504098515456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-24.234257757374351</v>
      </c>
      <c r="AI74">
        <f t="shared" si="69"/>
        <v>-24.234822202099092</v>
      </c>
      <c r="AJ74">
        <f t="shared" si="70"/>
        <v>-2.9630392313846343</v>
      </c>
      <c r="AK74">
        <f t="shared" si="92"/>
        <v>-1.9507656151577437</v>
      </c>
      <c r="AL74">
        <f t="shared" si="71"/>
        <v>-29.148627048641469</v>
      </c>
      <c r="AN74">
        <f t="shared" si="72"/>
        <v>0</v>
      </c>
      <c r="AO74">
        <f t="shared" si="73"/>
        <v>0</v>
      </c>
      <c r="AP74">
        <f t="shared" si="74"/>
        <v>-2.9468613898964981E-7</v>
      </c>
      <c r="AQ74">
        <f t="shared" si="75"/>
        <v>-1.2652257230454027E-2</v>
      </c>
      <c r="AR74">
        <f t="shared" si="76"/>
        <v>-1.2652551916593016E-2</v>
      </c>
      <c r="AS74">
        <f t="shared" si="77"/>
        <v>-1.5469479162404901E-3</v>
      </c>
      <c r="AT74">
        <f t="shared" si="78"/>
        <v>-1.0184586054338798E-3</v>
      </c>
      <c r="AU74">
        <f t="shared" si="79"/>
        <v>-1.5217958438267386E-2</v>
      </c>
      <c r="AW74">
        <v>71</v>
      </c>
      <c r="AX74">
        <f>IF(Z74&gt;0, (R74*SUMPRODUCT(K74:$K$98, X74:$X$98)-K74*$AZ$3)/Z74, 0)</f>
        <v>-2206154.1098259147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2000000</v>
      </c>
      <c r="S75">
        <f t="shared" si="63"/>
        <v>-4244352.0424672104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-24.90504098515456</v>
      </c>
      <c r="AC75">
        <f t="shared" si="64"/>
        <v>-22.246924325875675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-11.868938959048734</v>
      </c>
      <c r="AI75">
        <f t="shared" si="69"/>
        <v>-11.869201035852251</v>
      </c>
      <c r="AJ75">
        <f t="shared" si="70"/>
        <v>-2.6581166592788854</v>
      </c>
      <c r="AK75">
        <f t="shared" si="92"/>
        <v>-1.7433528689608193</v>
      </c>
      <c r="AL75">
        <f t="shared" si="71"/>
        <v>-16.270670564091954</v>
      </c>
      <c r="AN75">
        <f t="shared" si="72"/>
        <v>0</v>
      </c>
      <c r="AO75">
        <f t="shared" si="73"/>
        <v>0</v>
      </c>
      <c r="AP75">
        <f t="shared" si="74"/>
        <v>-1.221655770108184E-7</v>
      </c>
      <c r="AQ75">
        <f t="shared" si="75"/>
        <v>-5.532636833844167E-3</v>
      </c>
      <c r="AR75">
        <f t="shared" si="76"/>
        <v>-5.5327589994211774E-3</v>
      </c>
      <c r="AS75">
        <f t="shared" si="77"/>
        <v>-1.2390656139122859E-3</v>
      </c>
      <c r="AT75">
        <f t="shared" si="78"/>
        <v>-8.1265379580093338E-4</v>
      </c>
      <c r="AU75">
        <f t="shared" si="79"/>
        <v>-7.584478409134396E-3</v>
      </c>
      <c r="AW75">
        <v>72</v>
      </c>
      <c r="AX75">
        <f>IF(Z75&gt;0, (R75*SUMPRODUCT(K75:$K$98, X75:$X$98)-K75*$AZ$3)/Z75, 0)</f>
        <v>-4244352.0424672104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2000000</v>
      </c>
      <c r="S76">
        <f t="shared" si="63"/>
        <v>-8416483.7269765455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-22.246924325875675</v>
      </c>
      <c r="AC76">
        <f t="shared" si="64"/>
        <v>-19.867841858683327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-5.657067469900479</v>
      </c>
      <c r="AI76">
        <f t="shared" si="69"/>
        <v>-5.6571854992492137</v>
      </c>
      <c r="AJ76">
        <f t="shared" si="70"/>
        <v>-2.3790824671923474</v>
      </c>
      <c r="AK76">
        <f t="shared" si="92"/>
        <v>-1.5572847028112975</v>
      </c>
      <c r="AL76">
        <f t="shared" si="71"/>
        <v>-9.5935526692528583</v>
      </c>
      <c r="AN76">
        <f t="shared" si="72"/>
        <v>0</v>
      </c>
      <c r="AO76">
        <f t="shared" si="73"/>
        <v>0</v>
      </c>
      <c r="AP76">
        <f t="shared" si="74"/>
        <v>-4.9123834048450732E-8</v>
      </c>
      <c r="AQ76">
        <f t="shared" si="75"/>
        <v>-2.3544723966587642E-3</v>
      </c>
      <c r="AR76">
        <f t="shared" si="76"/>
        <v>-2.3545215204928125E-3</v>
      </c>
      <c r="AS76">
        <f t="shared" si="77"/>
        <v>-9.9017450793772391E-4</v>
      </c>
      <c r="AT76">
        <f t="shared" si="78"/>
        <v>-6.4814214538131548E-4</v>
      </c>
      <c r="AU76">
        <f t="shared" si="79"/>
        <v>-3.9928381738118524E-3</v>
      </c>
      <c r="AW76">
        <v>73</v>
      </c>
      <c r="AX76">
        <f>IF(Z76&gt;0, (R76*SUMPRODUCT(K76:$K$98, X76:$X$98)-K76*$AZ$3)/Z76, 0)</f>
        <v>-8416483.7269765455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2000000</v>
      </c>
      <c r="S77">
        <f t="shared" si="63"/>
        <v>-17231268.036595546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-19.867841858683327</v>
      </c>
      <c r="AC77">
        <f t="shared" si="64"/>
        <v>-17.741075702485173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-2.6147898187864698</v>
      </c>
      <c r="AI77">
        <f t="shared" si="69"/>
        <v>-2.6148412980962479</v>
      </c>
      <c r="AJ77">
        <f t="shared" si="70"/>
        <v>-2.1267661561981548</v>
      </c>
      <c r="AK77">
        <f t="shared" si="92"/>
        <v>-1.3907489301078331</v>
      </c>
      <c r="AL77">
        <f t="shared" si="71"/>
        <v>-6.132356384402236</v>
      </c>
      <c r="AN77">
        <f t="shared" si="72"/>
        <v>0</v>
      </c>
      <c r="AO77">
        <f t="shared" si="73"/>
        <v>0</v>
      </c>
      <c r="AP77">
        <f t="shared" si="74"/>
        <v>-1.9130086662823085E-8</v>
      </c>
      <c r="AQ77">
        <f t="shared" si="75"/>
        <v>-9.7167495162872738E-4</v>
      </c>
      <c r="AR77">
        <f t="shared" si="76"/>
        <v>-9.7169408171539026E-4</v>
      </c>
      <c r="AS77">
        <f t="shared" si="77"/>
        <v>-7.9032180219691076E-4</v>
      </c>
      <c r="AT77">
        <f t="shared" si="78"/>
        <v>-5.1681243734435242E-4</v>
      </c>
      <c r="AU77">
        <f t="shared" si="79"/>
        <v>-2.2788283212566538E-3</v>
      </c>
      <c r="AW77">
        <v>74</v>
      </c>
      <c r="AX77">
        <f>IF(Z77&gt;0, (R77*SUMPRODUCT(K77:$K$98, X77:$X$98)-K77*$AZ$3)/Z77, 0)</f>
        <v>-17231268.036595546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2000000</v>
      </c>
      <c r="S78">
        <f t="shared" si="63"/>
        <v>-36518861.630332395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-17.741075702485173</v>
      </c>
      <c r="AC78">
        <f t="shared" si="64"/>
        <v>-15.841046816191426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-1.171026416667295</v>
      </c>
      <c r="AI78">
        <f t="shared" si="69"/>
        <v>-1.1710481055235586</v>
      </c>
      <c r="AJ78">
        <f t="shared" si="70"/>
        <v>-1.9000288862937467</v>
      </c>
      <c r="AK78">
        <f t="shared" si="92"/>
        <v>-1.2418752991739621</v>
      </c>
      <c r="AL78">
        <f t="shared" si="71"/>
        <v>-4.3129522909912676</v>
      </c>
      <c r="AN78">
        <f t="shared" si="72"/>
        <v>0</v>
      </c>
      <c r="AO78">
        <f t="shared" si="73"/>
        <v>0</v>
      </c>
      <c r="AP78">
        <f t="shared" si="74"/>
        <v>-7.1961937879341473E-9</v>
      </c>
      <c r="AQ78">
        <f t="shared" si="75"/>
        <v>-3.8853745548959303E-4</v>
      </c>
      <c r="AR78">
        <f t="shared" si="76"/>
        <v>-3.8854465168338103E-4</v>
      </c>
      <c r="AS78">
        <f t="shared" si="77"/>
        <v>-6.3041480391047382E-4</v>
      </c>
      <c r="AT78">
        <f t="shared" si="78"/>
        <v>-4.120445635630077E-4</v>
      </c>
      <c r="AU78">
        <f t="shared" si="79"/>
        <v>-1.4310040191568626E-3</v>
      </c>
      <c r="AW78">
        <v>75</v>
      </c>
      <c r="AX78">
        <f>IF(Z78&gt;0, (R78*SUMPRODUCT(K78:$K$98, X78:$X$98)-K78*$AZ$3)/Z78, 0)</f>
        <v>-36518861.630332395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2000000</v>
      </c>
      <c r="S79">
        <f t="shared" si="63"/>
        <v>-80239916.785260201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-15.841046816191426</v>
      </c>
      <c r="AC79">
        <f t="shared" si="64"/>
        <v>-14.14411342396355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-0.50633314242288119</v>
      </c>
      <c r="AI79">
        <f t="shared" si="69"/>
        <v>-0.50634195606202159</v>
      </c>
      <c r="AJ79">
        <f t="shared" si="70"/>
        <v>-1.6969333922278764</v>
      </c>
      <c r="AK79">
        <f t="shared" si="92"/>
        <v>-1.1088732771334</v>
      </c>
      <c r="AL79">
        <f t="shared" si="71"/>
        <v>-3.3121486254232977</v>
      </c>
      <c r="AN79">
        <f t="shared" si="72"/>
        <v>0</v>
      </c>
      <c r="AO79">
        <f t="shared" si="73"/>
        <v>0</v>
      </c>
      <c r="AP79">
        <f t="shared" si="74"/>
        <v>-2.6109793789056956E-9</v>
      </c>
      <c r="AQ79">
        <f t="shared" si="75"/>
        <v>-1.4999767663144377E-4</v>
      </c>
      <c r="AR79">
        <f t="shared" si="76"/>
        <v>-1.5000028761082268E-4</v>
      </c>
      <c r="AS79">
        <f t="shared" si="77"/>
        <v>-5.0270473114697194E-4</v>
      </c>
      <c r="AT79">
        <f t="shared" si="78"/>
        <v>-3.2849600650828085E-4</v>
      </c>
      <c r="AU79">
        <f t="shared" si="79"/>
        <v>-9.8120102526607538E-4</v>
      </c>
      <c r="AW79">
        <v>76</v>
      </c>
      <c r="AX79">
        <f>IF(Z79&gt;0, (R79*SUMPRODUCT(K79:$K$98, X79:$X$98)-K79*$AZ$3)/Z79, 0)</f>
        <v>-80239916.785260201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2000000</v>
      </c>
      <c r="S80">
        <f t="shared" si="63"/>
        <v>-182919432.90214035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-14.14411342396355</v>
      </c>
      <c r="AC80">
        <f t="shared" si="64"/>
        <v>-12.628797412994318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-0.21093967517215573</v>
      </c>
      <c r="AI80">
        <f t="shared" si="69"/>
        <v>-0.21094312718302538</v>
      </c>
      <c r="AJ80">
        <f t="shared" si="70"/>
        <v>-1.5153160109692312</v>
      </c>
      <c r="AK80">
        <f t="shared" si="92"/>
        <v>-0.99008793967744857</v>
      </c>
      <c r="AL80">
        <f t="shared" si="71"/>
        <v>-2.7163470778297052</v>
      </c>
      <c r="AN80">
        <f t="shared" si="72"/>
        <v>0</v>
      </c>
      <c r="AO80">
        <f t="shared" si="73"/>
        <v>0</v>
      </c>
      <c r="AP80">
        <f t="shared" si="74"/>
        <v>-9.1306628900586502E-10</v>
      </c>
      <c r="AQ80">
        <f t="shared" si="75"/>
        <v>-5.5794119336788215E-5</v>
      </c>
      <c r="AR80">
        <f t="shared" si="76"/>
        <v>-5.5795032403077221E-5</v>
      </c>
      <c r="AS80">
        <f t="shared" si="77"/>
        <v>-4.0080521732083945E-4</v>
      </c>
      <c r="AT80">
        <f t="shared" si="78"/>
        <v>-2.6188096011427924E-4</v>
      </c>
      <c r="AU80">
        <f t="shared" si="79"/>
        <v>-7.1848120983819595E-4</v>
      </c>
      <c r="AW80">
        <v>77</v>
      </c>
      <c r="AX80">
        <f>IF(Z80&gt;0, (R80*SUMPRODUCT(K80:$K$98, X80:$X$98)-K80*$AZ$3)/Z80, 0)</f>
        <v>-182919432.90214035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2000000</v>
      </c>
      <c r="S81">
        <f t="shared" si="63"/>
        <v>-433656498.76387846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-12.628797412994318</v>
      </c>
      <c r="AC81">
        <f t="shared" si="64"/>
        <v>-11.275758556536992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-8.4696450093252024E-2</v>
      </c>
      <c r="AI81">
        <f t="shared" si="69"/>
        <v>-8.4697750172760655E-2</v>
      </c>
      <c r="AJ81">
        <f t="shared" si="70"/>
        <v>-1.3530388564573261</v>
      </c>
      <c r="AK81">
        <f t="shared" si="92"/>
        <v>-0.88401581890960235</v>
      </c>
      <c r="AL81">
        <f t="shared" si="71"/>
        <v>-2.3217524255396889</v>
      </c>
      <c r="AN81">
        <f t="shared" si="72"/>
        <v>0</v>
      </c>
      <c r="AO81">
        <f t="shared" si="73"/>
        <v>0</v>
      </c>
      <c r="AP81">
        <f t="shared" si="74"/>
        <v>-3.0703087096455021E-10</v>
      </c>
      <c r="AQ81">
        <f t="shared" si="75"/>
        <v>-2.0002180379839645E-5</v>
      </c>
      <c r="AR81">
        <f t="shared" si="76"/>
        <v>-2.0002487410710611E-5</v>
      </c>
      <c r="AS81">
        <f t="shared" si="77"/>
        <v>-3.1953791732704077E-4</v>
      </c>
      <c r="AT81">
        <f t="shared" si="78"/>
        <v>-2.0877195973376827E-4</v>
      </c>
      <c r="AU81">
        <f t="shared" si="79"/>
        <v>-5.4831236447151961E-4</v>
      </c>
      <c r="AW81">
        <v>78</v>
      </c>
      <c r="AX81">
        <f>IF(Z81&gt;0, (R81*SUMPRODUCT(K81:$K$98, X81:$X$98)-K81*$AZ$3)/Z81, 0)</f>
        <v>-433656498.76387846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2000000</v>
      </c>
      <c r="S82">
        <f t="shared" si="63"/>
        <v>-1071669322.6357679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-11.275758556536992</v>
      </c>
      <c r="AC82">
        <f t="shared" si="64"/>
        <v>-10.067658334988208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-3.2694408167540975E-2</v>
      </c>
      <c r="AI82">
        <f t="shared" si="69"/>
        <v>-3.2694877886050328E-2</v>
      </c>
      <c r="AJ82">
        <f t="shared" si="70"/>
        <v>-1.2081002215487846</v>
      </c>
      <c r="AK82">
        <f t="shared" si="92"/>
        <v>-0.78930309895758954</v>
      </c>
      <c r="AL82">
        <f t="shared" si="71"/>
        <v>-2.0300981983924244</v>
      </c>
      <c r="AN82">
        <f t="shared" si="72"/>
        <v>0</v>
      </c>
      <c r="AO82">
        <f t="shared" si="73"/>
        <v>0</v>
      </c>
      <c r="AP82">
        <f t="shared" si="74"/>
        <v>-9.9044823576193322E-11</v>
      </c>
      <c r="AQ82">
        <f t="shared" si="75"/>
        <v>-6.8939414231988624E-6</v>
      </c>
      <c r="AR82">
        <f t="shared" si="76"/>
        <v>-6.8940404680224381E-6</v>
      </c>
      <c r="AS82">
        <f t="shared" si="77"/>
        <v>-2.5473995791670269E-4</v>
      </c>
      <c r="AT82">
        <f t="shared" si="78"/>
        <v>-1.6643241564363875E-4</v>
      </c>
      <c r="AU82">
        <f t="shared" si="79"/>
        <v>-4.280664140283639E-4</v>
      </c>
      <c r="AW82">
        <v>79</v>
      </c>
      <c r="AX82">
        <f>IF(Z82&gt;0, (R82*SUMPRODUCT(K82:$K$98, X82:$X$98)-K82*$AZ$3)/Z82, 0)</f>
        <v>-1071669322.6357679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2000000</v>
      </c>
      <c r="S83">
        <f t="shared" si="63"/>
        <v>-2766896705.6463075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-10.067658334988208</v>
      </c>
      <c r="AC83">
        <f t="shared" si="64"/>
        <v>-8.9889864577428771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-1.2103330717872828E-2</v>
      </c>
      <c r="AI83">
        <f t="shared" si="69"/>
        <v>-1.2103493155929143E-2</v>
      </c>
      <c r="AJ83">
        <f t="shared" si="70"/>
        <v>-1.0786718772453305</v>
      </c>
      <c r="AK83">
        <f t="shared" si="92"/>
        <v>-0.7047360834491746</v>
      </c>
      <c r="AL83">
        <f t="shared" si="71"/>
        <v>-1.7955114538504344</v>
      </c>
      <c r="AN83">
        <f t="shared" si="72"/>
        <v>0</v>
      </c>
      <c r="AO83">
        <f t="shared" si="73"/>
        <v>0</v>
      </c>
      <c r="AP83">
        <f t="shared" si="74"/>
        <v>-3.0581858202012187E-11</v>
      </c>
      <c r="AQ83">
        <f t="shared" si="75"/>
        <v>-2.2786676483634909E-6</v>
      </c>
      <c r="AR83">
        <f t="shared" si="76"/>
        <v>-2.2786982302216931E-6</v>
      </c>
      <c r="AS83">
        <f t="shared" si="77"/>
        <v>-2.0307919920331102E-4</v>
      </c>
      <c r="AT83">
        <f t="shared" si="78"/>
        <v>-1.3267912374059781E-4</v>
      </c>
      <c r="AU83">
        <f t="shared" si="79"/>
        <v>-3.3803702117413055E-4</v>
      </c>
      <c r="AW83">
        <v>80</v>
      </c>
      <c r="AX83">
        <f>IF(Z83&gt;0, (R83*SUMPRODUCT(K83:$K$98, X83:$X$98)-K83*$AZ$3)/Z83, 0)</f>
        <v>-2766896705.6463075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2000000</v>
      </c>
      <c r="S84">
        <f t="shared" si="63"/>
        <v>-7479997410.9829912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-8.9889864577428771</v>
      </c>
      <c r="AC84">
        <f t="shared" si="64"/>
        <v>-8.0258826907080696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-4.2865883485768575E-3</v>
      </c>
      <c r="AI84">
        <f t="shared" si="69"/>
        <v>-4.2866419975438937E-3</v>
      </c>
      <c r="AJ84">
        <f t="shared" si="70"/>
        <v>-0.96310376703480749</v>
      </c>
      <c r="AK84">
        <f t="shared" si="92"/>
        <v>-0.62922905204200141</v>
      </c>
      <c r="AL84">
        <f t="shared" si="71"/>
        <v>-1.5966194610743529</v>
      </c>
      <c r="AN84">
        <f t="shared" si="72"/>
        <v>0</v>
      </c>
      <c r="AO84">
        <f t="shared" si="73"/>
        <v>0</v>
      </c>
      <c r="AP84">
        <f t="shared" si="74"/>
        <v>-9.0181909724395514E-12</v>
      </c>
      <c r="AQ84">
        <f t="shared" si="75"/>
        <v>-7.2055949038784891E-7</v>
      </c>
      <c r="AR84">
        <f t="shared" si="76"/>
        <v>-7.2056850857882128E-7</v>
      </c>
      <c r="AS84">
        <f t="shared" si="77"/>
        <v>-1.6189414591107561E-4</v>
      </c>
      <c r="AT84">
        <f t="shared" si="78"/>
        <v>-1.0577105338961253E-4</v>
      </c>
      <c r="AU84">
        <f t="shared" si="79"/>
        <v>-2.6838576780926701E-4</v>
      </c>
      <c r="AW84">
        <v>81</v>
      </c>
      <c r="AX84">
        <f>IF(Z84&gt;0, (R84*SUMPRODUCT(K84:$K$98, X84:$X$98)-K84*$AZ$3)/Z84, 0)</f>
        <v>-7479997410.9829912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2000000</v>
      </c>
      <c r="S85">
        <f t="shared" si="63"/>
        <v>-21225783623.296082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-8.0258826907080696</v>
      </c>
      <c r="AC85">
        <f t="shared" si="64"/>
        <v>-7.1659672990332224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-1.4492856442320254E-3</v>
      </c>
      <c r="AI85">
        <f t="shared" si="69"/>
        <v>-1.4493025245682857E-3</v>
      </c>
      <c r="AJ85">
        <f t="shared" si="70"/>
        <v>-0.85991539167484721</v>
      </c>
      <c r="AK85">
        <f t="shared" si="92"/>
        <v>-0.56181178834956491</v>
      </c>
      <c r="AL85">
        <f t="shared" si="71"/>
        <v>-1.4231764825489805</v>
      </c>
      <c r="AN85">
        <f t="shared" si="72"/>
        <v>0</v>
      </c>
      <c r="AO85">
        <f t="shared" si="73"/>
        <v>0</v>
      </c>
      <c r="AP85">
        <f t="shared" si="74"/>
        <v>-2.5335013169216726E-12</v>
      </c>
      <c r="AQ85">
        <f t="shared" si="75"/>
        <v>-2.1751741384867433E-7</v>
      </c>
      <c r="AR85">
        <f t="shared" si="76"/>
        <v>-2.1751994734999123E-7</v>
      </c>
      <c r="AS85">
        <f t="shared" si="77"/>
        <v>-1.29061219139377E-4</v>
      </c>
      <c r="AT85">
        <f t="shared" si="78"/>
        <v>-8.4320056406997528E-5</v>
      </c>
      <c r="AU85">
        <f t="shared" si="79"/>
        <v>-2.1359879549372456E-4</v>
      </c>
      <c r="AW85">
        <v>82</v>
      </c>
      <c r="AX85">
        <f>IF(Z85&gt;0, (R85*SUMPRODUCT(K85:$K$98, X85:$X$98)-K85*$AZ$3)/Z85, 0)</f>
        <v>-21225783623.296082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2000000</v>
      </c>
      <c r="S86">
        <f t="shared" si="63"/>
        <v>-63403631999.27108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-7.1659672990332224</v>
      </c>
      <c r="AC86">
        <f t="shared" si="64"/>
        <v>-6.3981852734842635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-4.6663738022431172E-4</v>
      </c>
      <c r="AI86">
        <f t="shared" si="69"/>
        <v>-4.6664242582270389E-4</v>
      </c>
      <c r="AJ86">
        <f t="shared" si="70"/>
        <v>-0.76778202554895891</v>
      </c>
      <c r="AK86">
        <f t="shared" si="92"/>
        <v>-0.50161771093232566</v>
      </c>
      <c r="AL86">
        <f t="shared" si="71"/>
        <v>-1.2698663789071074</v>
      </c>
      <c r="AN86">
        <f t="shared" si="72"/>
        <v>0</v>
      </c>
      <c r="AO86">
        <f t="shared" si="73"/>
        <v>0</v>
      </c>
      <c r="AP86">
        <f t="shared" si="74"/>
        <v>-6.7613699275315019E-13</v>
      </c>
      <c r="AQ86">
        <f t="shared" si="75"/>
        <v>-6.2531888281033142E-8</v>
      </c>
      <c r="AR86">
        <f t="shared" si="76"/>
        <v>-6.2532564418025888E-8</v>
      </c>
      <c r="AS86">
        <f t="shared" si="77"/>
        <v>-1.0288687079190719E-4</v>
      </c>
      <c r="AT86">
        <f t="shared" si="78"/>
        <v>-6.7219438452893886E-5</v>
      </c>
      <c r="AU86">
        <f t="shared" si="79"/>
        <v>-1.7016884180921912E-4</v>
      </c>
      <c r="AW86">
        <v>83</v>
      </c>
      <c r="AX86">
        <f>IF(Z86&gt;0, (R86*SUMPRODUCT(K86:$K$98, X86:$X$98)-K86*$AZ$3)/Z86, 0)</f>
        <v>-63403631999.27108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2000000</v>
      </c>
      <c r="S87">
        <f t="shared" si="63"/>
        <v>-199936556309.91812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-6.3981852734842635</v>
      </c>
      <c r="AC87">
        <f t="shared" si="64"/>
        <v>-5.7126654761354612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-1.4266091418993276E-4</v>
      </c>
      <c r="AI87">
        <f t="shared" si="69"/>
        <v>-1.4266234280948628E-4</v>
      </c>
      <c r="AJ87">
        <f t="shared" si="70"/>
        <v>-0.68551979734880231</v>
      </c>
      <c r="AK87">
        <f t="shared" si="92"/>
        <v>-0.44787296914389846</v>
      </c>
      <c r="AL87">
        <f t="shared" si="71"/>
        <v>-1.1335354288355102</v>
      </c>
      <c r="AN87">
        <f t="shared" si="72"/>
        <v>0</v>
      </c>
      <c r="AO87">
        <f t="shared" si="73"/>
        <v>0</v>
      </c>
      <c r="AP87">
        <f t="shared" si="74"/>
        <v>-1.7093090240332786E-13</v>
      </c>
      <c r="AQ87">
        <f t="shared" si="75"/>
        <v>-1.7069036147638975E-8</v>
      </c>
      <c r="AR87">
        <f t="shared" si="76"/>
        <v>-1.706920707854138E-8</v>
      </c>
      <c r="AS87">
        <f t="shared" si="77"/>
        <v>-8.2020799230898061E-5</v>
      </c>
      <c r="AT87">
        <f t="shared" si="78"/>
        <v>-5.3586926337018179E-5</v>
      </c>
      <c r="AU87">
        <f t="shared" si="79"/>
        <v>-1.3562479477499477E-4</v>
      </c>
      <c r="AW87">
        <v>84</v>
      </c>
      <c r="AX87">
        <f>IF(Z87&gt;0, (R87*SUMPRODUCT(K87:$K$98, X87:$X$98)-K87*$AZ$3)/Z87, 0)</f>
        <v>-199936556309.91812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2000000</v>
      </c>
      <c r="S88">
        <f t="shared" si="63"/>
        <v>-667471196109.33374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-5.7126654761354612</v>
      </c>
      <c r="AC88">
        <f t="shared" si="64"/>
        <v>-5.1005941897395957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-4.1289995593949564E-5</v>
      </c>
      <c r="AI88">
        <f t="shared" si="69"/>
        <v>-4.1290377677417694E-5</v>
      </c>
      <c r="AJ88">
        <f t="shared" si="70"/>
        <v>-0.6120712863958655</v>
      </c>
      <c r="AK88">
        <f t="shared" si="92"/>
        <v>-0.39988658332948229</v>
      </c>
      <c r="AL88">
        <f t="shared" si="71"/>
        <v>-1.0119991601030252</v>
      </c>
      <c r="AN88">
        <f t="shared" si="72"/>
        <v>0</v>
      </c>
      <c r="AO88">
        <f t="shared" si="73"/>
        <v>0</v>
      </c>
      <c r="AP88">
        <f t="shared" si="74"/>
        <v>-4.0817294969629326E-14</v>
      </c>
      <c r="AQ88">
        <f t="shared" si="75"/>
        <v>-4.4109365361896334E-9</v>
      </c>
      <c r="AR88">
        <f t="shared" si="76"/>
        <v>-4.4109773534846025E-9</v>
      </c>
      <c r="AS88">
        <f t="shared" si="77"/>
        <v>-6.5386483119696159E-5</v>
      </c>
      <c r="AT88">
        <f t="shared" si="78"/>
        <v>-4.2719169991835098E-5</v>
      </c>
      <c r="AU88">
        <f t="shared" si="79"/>
        <v>-1.0811006408888473E-4</v>
      </c>
      <c r="AW88">
        <v>85</v>
      </c>
      <c r="AX88">
        <f>IF(Z88&gt;0, (R88*SUMPRODUCT(K88:$K$98, X88:$X$98)-K88*$AZ$3)/Z88, 0)</f>
        <v>-667471196109.33374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2000000</v>
      </c>
      <c r="S89">
        <f t="shared" si="63"/>
        <v>-2391183411991.6431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-5.1005941897395957</v>
      </c>
      <c r="AC89">
        <f t="shared" si="64"/>
        <v>-4.5541019589140124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-1.1321427426124402E-5</v>
      </c>
      <c r="AI89">
        <f t="shared" si="69"/>
        <v>-1.1321522653072199E-5</v>
      </c>
      <c r="AJ89">
        <f t="shared" si="70"/>
        <v>-0.54649223082558329</v>
      </c>
      <c r="AK89">
        <f t="shared" si="92"/>
        <v>-0.35704159328177171</v>
      </c>
      <c r="AL89">
        <f t="shared" si="71"/>
        <v>-0.9035451456300081</v>
      </c>
      <c r="AN89">
        <f t="shared" si="72"/>
        <v>0</v>
      </c>
      <c r="AO89">
        <f t="shared" si="73"/>
        <v>0</v>
      </c>
      <c r="AP89">
        <f t="shared" si="74"/>
        <v>-9.0829686383774642E-15</v>
      </c>
      <c r="AQ89">
        <f t="shared" si="75"/>
        <v>-1.0798641837482238E-9</v>
      </c>
      <c r="AR89">
        <f t="shared" si="76"/>
        <v>-1.0798732667168625E-9</v>
      </c>
      <c r="AS89">
        <f t="shared" si="77"/>
        <v>-5.212570505053644E-5</v>
      </c>
      <c r="AT89">
        <f t="shared" si="78"/>
        <v>-3.4055460869157472E-5</v>
      </c>
      <c r="AU89">
        <f t="shared" si="79"/>
        <v>-8.6182245792960633E-5</v>
      </c>
      <c r="AW89">
        <v>86</v>
      </c>
      <c r="AX89">
        <f>IF(Z89&gt;0, (R89*SUMPRODUCT(K89:$K$98, X89:$X$98)-K89*$AZ$3)/Z89, 0)</f>
        <v>-2391183411991.6431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2000000</v>
      </c>
      <c r="S90">
        <f t="shared" si="63"/>
        <v>-9237919568900.5293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-4.5541019589140124</v>
      </c>
      <c r="AC90">
        <f t="shared" si="64"/>
        <v>-4.0661624642469842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-2.8906671789009532E-6</v>
      </c>
      <c r="AI90">
        <f t="shared" si="69"/>
        <v>-2.8906891868997994E-6</v>
      </c>
      <c r="AJ90">
        <f t="shared" si="70"/>
        <v>-0.48793949466702813</v>
      </c>
      <c r="AK90">
        <f t="shared" si="92"/>
        <v>-0.31878713712398088</v>
      </c>
      <c r="AL90">
        <f t="shared" si="71"/>
        <v>-0.80672952248019592</v>
      </c>
      <c r="AN90">
        <f t="shared" si="72"/>
        <v>0</v>
      </c>
      <c r="AO90">
        <f t="shared" si="73"/>
        <v>0</v>
      </c>
      <c r="AP90">
        <f t="shared" si="74"/>
        <v>-1.8742627850177061E-15</v>
      </c>
      <c r="AQ90">
        <f t="shared" si="75"/>
        <v>-2.4617730831335209E-10</v>
      </c>
      <c r="AR90">
        <f t="shared" si="76"/>
        <v>-2.4617918257613706E-10</v>
      </c>
      <c r="AS90">
        <f t="shared" si="77"/>
        <v>-4.155429317275339E-5</v>
      </c>
      <c r="AT90">
        <f t="shared" si="78"/>
        <v>-2.7148804924660641E-5</v>
      </c>
      <c r="AU90">
        <f t="shared" si="79"/>
        <v>-6.8703344276596607E-5</v>
      </c>
      <c r="AW90">
        <v>87</v>
      </c>
      <c r="AX90">
        <f>IF(Z90&gt;0, (R90*SUMPRODUCT(K90:$K$98, X90:$X$98)-K90*$AZ$3)/Z90, 0)</f>
        <v>-9237919568900.5293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2000000</v>
      </c>
      <c r="S91">
        <f t="shared" si="63"/>
        <v>-38703184151479.109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-4.0661624642469842</v>
      </c>
      <c r="AC91">
        <f t="shared" si="64"/>
        <v>-3.6305022004334369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-6.8390933749688034E-7</v>
      </c>
      <c r="AI91">
        <f t="shared" si="69"/>
        <v>-6.8391402768230048E-7</v>
      </c>
      <c r="AJ91">
        <f t="shared" si="70"/>
        <v>-0.43566026381354739</v>
      </c>
      <c r="AK91">
        <f t="shared" si="92"/>
        <v>-0.28463137249728893</v>
      </c>
      <c r="AL91">
        <f t="shared" si="71"/>
        <v>-0.720292320224864</v>
      </c>
      <c r="AN91">
        <f t="shared" si="72"/>
        <v>0</v>
      </c>
      <c r="AO91">
        <f t="shared" si="73"/>
        <v>0</v>
      </c>
      <c r="AP91">
        <f t="shared" si="74"/>
        <v>-3.566333203829781E-16</v>
      </c>
      <c r="AQ91">
        <f t="shared" si="75"/>
        <v>-5.2003244226378337E-11</v>
      </c>
      <c r="AR91">
        <f t="shared" si="76"/>
        <v>-5.2003600859698723E-11</v>
      </c>
      <c r="AS91">
        <f t="shared" si="77"/>
        <v>-3.3126828157873585E-5</v>
      </c>
      <c r="AT91">
        <f t="shared" si="78"/>
        <v>-2.1642861073721342E-5</v>
      </c>
      <c r="AU91">
        <f t="shared" si="79"/>
        <v>-5.4769741235195785E-5</v>
      </c>
      <c r="AW91">
        <v>88</v>
      </c>
      <c r="AX91">
        <f>IF(Z91&gt;0, (R91*SUMPRODUCT(K91:$K$98, X91:$X$98)-K91*$AZ$3)/Z91, 0)</f>
        <v>-38703184151479.109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2000000</v>
      </c>
      <c r="S92">
        <f t="shared" si="63"/>
        <v>-176977882324038.25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-3.6305022004334369</v>
      </c>
      <c r="AC92">
        <f t="shared" si="64"/>
        <v>-3.2415198218606855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-1.4909942254486413E-7</v>
      </c>
      <c r="AI92">
        <f t="shared" si="69"/>
        <v>-1.4910033834286648E-7</v>
      </c>
      <c r="AJ92">
        <f t="shared" si="70"/>
        <v>-0.38898237857275131</v>
      </c>
      <c r="AK92">
        <f t="shared" si="92"/>
        <v>-0.25413515403034059</v>
      </c>
      <c r="AL92">
        <f t="shared" si="71"/>
        <v>-0.64311768170343031</v>
      </c>
      <c r="AN92">
        <f t="shared" si="72"/>
        <v>0</v>
      </c>
      <c r="AO92">
        <f t="shared" si="73"/>
        <v>0</v>
      </c>
      <c r="AP92">
        <f t="shared" si="74"/>
        <v>-6.2174682174435677E-17</v>
      </c>
      <c r="AQ92">
        <f t="shared" si="75"/>
        <v>-1.0122547969420724E-11</v>
      </c>
      <c r="AR92">
        <f t="shared" si="76"/>
        <v>-1.0122610144102899E-11</v>
      </c>
      <c r="AS92">
        <f t="shared" si="77"/>
        <v>-2.6408504601533604E-5</v>
      </c>
      <c r="AT92">
        <f t="shared" si="78"/>
        <v>-1.7253556341669811E-5</v>
      </c>
      <c r="AU92">
        <f t="shared" si="79"/>
        <v>-4.3662071065813563E-5</v>
      </c>
      <c r="AW92">
        <v>89</v>
      </c>
      <c r="AX92">
        <f>IF(Z92&gt;0, (R92*SUMPRODUCT(K92:$K$98, X92:$X$98)-K92*$AZ$3)/Z92, 0)</f>
        <v>-176977882324038.25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2000000</v>
      </c>
      <c r="S93">
        <f t="shared" si="63"/>
        <v>-889881125759724.38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-3.2415198218606855</v>
      </c>
      <c r="AC93">
        <f t="shared" si="64"/>
        <v>-2.8942141266701342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-2.9760880109944588E-8</v>
      </c>
      <c r="AI93">
        <f t="shared" si="69"/>
        <v>-2.9761042727964167E-8</v>
      </c>
      <c r="AJ93">
        <f t="shared" si="70"/>
        <v>-0.34730569519055132</v>
      </c>
      <c r="AK93">
        <f t="shared" si="92"/>
        <v>-0.226906387530248</v>
      </c>
      <c r="AL93">
        <f t="shared" si="71"/>
        <v>-0.57421211248184201</v>
      </c>
      <c r="AN93">
        <f t="shared" si="72"/>
        <v>0</v>
      </c>
      <c r="AO93">
        <f t="shared" si="73"/>
        <v>0</v>
      </c>
      <c r="AP93">
        <f t="shared" si="74"/>
        <v>-9.8574487352856642E-18</v>
      </c>
      <c r="AQ93">
        <f t="shared" si="75"/>
        <v>-1.8040211703275488E-12</v>
      </c>
      <c r="AR93">
        <f t="shared" si="76"/>
        <v>-1.804031027776284E-12</v>
      </c>
      <c r="AS93">
        <f t="shared" si="77"/>
        <v>-2.1052698185821492E-5</v>
      </c>
      <c r="AT93">
        <f t="shared" si="78"/>
        <v>-1.3754429481752194E-5</v>
      </c>
      <c r="AU93">
        <f t="shared" si="79"/>
        <v>-3.4807129471604709E-5</v>
      </c>
      <c r="AW93">
        <v>90</v>
      </c>
      <c r="AX93">
        <f>IF(Z93&gt;0, (R93*SUMPRODUCT(K93:$K$98, X93:$X$98)-K93*$AZ$3)/Z93, 0)</f>
        <v>-889881125759724.38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50</v>
      </c>
      <c r="R94">
        <f t="shared" si="62"/>
        <v>2000000</v>
      </c>
      <c r="S94">
        <f t="shared" si="63"/>
        <v>-4966755590062986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-2.8942141266701342</v>
      </c>
      <c r="AC94">
        <f t="shared" si="64"/>
        <v>-2.5841197559570515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-5.3991070691222133E-9</v>
      </c>
      <c r="AI94">
        <f t="shared" si="69"/>
        <v>-5.3991330832848705E-9</v>
      </c>
      <c r="AJ94">
        <f t="shared" si="70"/>
        <v>-0.31009437071308277</v>
      </c>
      <c r="AK94">
        <f t="shared" si="92"/>
        <v>-0.20259498886690941</v>
      </c>
      <c r="AL94">
        <f t="shared" si="71"/>
        <v>-0.51268936497912532</v>
      </c>
      <c r="AN94">
        <f t="shared" si="72"/>
        <v>0</v>
      </c>
      <c r="AO94">
        <f t="shared" si="73"/>
        <v>0</v>
      </c>
      <c r="AP94">
        <f t="shared" si="74"/>
        <v>-1.4079514782355519E-18</v>
      </c>
      <c r="AQ94">
        <f t="shared" si="75"/>
        <v>-2.922131640110353E-13</v>
      </c>
      <c r="AR94">
        <f t="shared" si="76"/>
        <v>-2.9221457196251357E-13</v>
      </c>
      <c r="AS94">
        <f t="shared" si="77"/>
        <v>-1.6783082100057853E-5</v>
      </c>
      <c r="AT94">
        <f t="shared" si="78"/>
        <v>-1.0964946972093472E-5</v>
      </c>
      <c r="AU94">
        <f t="shared" si="79"/>
        <v>-2.7748029364365902E-5</v>
      </c>
      <c r="AW94">
        <v>91</v>
      </c>
      <c r="AX94">
        <f>IF(Z94&gt;0, (R94*SUMPRODUCT(K94:$K$98, X94:$X$98)-K94*$AZ$3)/Z94, 0)</f>
        <v>-4966755590062986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2000000</v>
      </c>
      <c r="S95">
        <f t="shared" si="63"/>
        <v>-3.1147824933377356E+16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-2.5841197559570515</v>
      </c>
      <c r="AC95">
        <f t="shared" si="64"/>
        <v>-2.3072497821047651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-8.8201246893172889E-10</v>
      </c>
      <c r="AI95">
        <f t="shared" si="69"/>
        <v>-8.8201617264103614E-10</v>
      </c>
      <c r="AJ95">
        <f t="shared" si="70"/>
        <v>-0.2768699738522864</v>
      </c>
      <c r="AK95">
        <f t="shared" si="92"/>
        <v>-0.18088838291699361</v>
      </c>
      <c r="AL95">
        <f t="shared" si="71"/>
        <v>-0.45775835765129619</v>
      </c>
      <c r="AN95">
        <f t="shared" si="72"/>
        <v>0</v>
      </c>
      <c r="AO95">
        <f t="shared" si="73"/>
        <v>0</v>
      </c>
      <c r="AP95">
        <f t="shared" si="74"/>
        <v>-1.7897678683954633E-19</v>
      </c>
      <c r="AQ95">
        <f t="shared" si="75"/>
        <v>-4.2622070078318015E-14</v>
      </c>
      <c r="AR95">
        <f t="shared" si="76"/>
        <v>-4.2622249055104861E-14</v>
      </c>
      <c r="AS95">
        <f t="shared" si="77"/>
        <v>-1.3379370296666013E-5</v>
      </c>
      <c r="AT95">
        <f t="shared" si="78"/>
        <v>-8.7411885938298397E-6</v>
      </c>
      <c r="AU95">
        <f t="shared" si="79"/>
        <v>-2.2120558933118103E-5</v>
      </c>
      <c r="AW95">
        <v>92</v>
      </c>
      <c r="AX95">
        <f>IF(Z95&gt;0, (R95*SUMPRODUCT(K95:$K$98, X95:$X$98)-K95*$AZ$3)/Z95, 0)</f>
        <v>-3.1147824933377356E+16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2000000</v>
      </c>
      <c r="S96">
        <f t="shared" si="63"/>
        <v>-2.2288738893296083E+17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-2.3072497821047651</v>
      </c>
      <c r="AC96">
        <f t="shared" si="64"/>
        <v>-2.0600444483078633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-1.2818181896916013E-10</v>
      </c>
      <c r="AI96">
        <f t="shared" si="69"/>
        <v>-1.2818228109590005E-10</v>
      </c>
      <c r="AJ96">
        <f t="shared" si="70"/>
        <v>-0.24720533379690179</v>
      </c>
      <c r="AK96">
        <f t="shared" si="92"/>
        <v>-0.16150748474733356</v>
      </c>
      <c r="AL96">
        <f t="shared" si="71"/>
        <v>-0.4087128186724176</v>
      </c>
      <c r="AN96">
        <f t="shared" si="72"/>
        <v>0</v>
      </c>
      <c r="AO96">
        <f t="shared" si="73"/>
        <v>0</v>
      </c>
      <c r="AP96">
        <f t="shared" si="74"/>
        <v>-1.9938977811962433E-20</v>
      </c>
      <c r="AQ96">
        <f t="shared" si="75"/>
        <v>-5.5305487079197471E-15</v>
      </c>
      <c r="AR96">
        <f t="shared" si="76"/>
        <v>-5.5305686468975589E-15</v>
      </c>
      <c r="AS96">
        <f t="shared" si="77"/>
        <v>-1.0665952085999509E-5</v>
      </c>
      <c r="AT96">
        <f t="shared" si="78"/>
        <v>-6.9684220295207315E-6</v>
      </c>
      <c r="AU96">
        <f t="shared" si="79"/>
        <v>-1.7634374121050807E-5</v>
      </c>
      <c r="AW96">
        <v>93</v>
      </c>
      <c r="AX96">
        <f>IF(Z96&gt;0, (R96*SUMPRODUCT(K96:$K$98, X96:$X$98)-K96*$AZ$3)/Z96, 0)</f>
        <v>-2.2288738893296083E+17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2000000</v>
      </c>
      <c r="S97">
        <f t="shared" si="63"/>
        <v>-1.8568334211543452E+18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-2.0600444483078633</v>
      </c>
      <c r="AC97">
        <f t="shared" si="64"/>
        <v>-1.8393254002748829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-1.6319076834383121E-11</v>
      </c>
      <c r="AI97">
        <f t="shared" si="69"/>
        <v>-1.6319126362934775E-11</v>
      </c>
      <c r="AJ97">
        <f t="shared" si="70"/>
        <v>-0.22071904803298037</v>
      </c>
      <c r="AK97">
        <f t="shared" si="92"/>
        <v>-0.14420311138155045</v>
      </c>
      <c r="AL97">
        <f t="shared" si="71"/>
        <v>-0.36492215943084994</v>
      </c>
      <c r="AN97">
        <f t="shared" si="72"/>
        <v>0</v>
      </c>
      <c r="AO97">
        <f t="shared" si="73"/>
        <v>0</v>
      </c>
      <c r="AP97">
        <f t="shared" si="74"/>
        <v>-1.9080045101566007E-21</v>
      </c>
      <c r="AQ97">
        <f t="shared" si="75"/>
        <v>-6.2866510651669347E-16</v>
      </c>
      <c r="AR97">
        <f t="shared" si="76"/>
        <v>-6.286670145212036E-16</v>
      </c>
      <c r="AS97">
        <f t="shared" si="77"/>
        <v>-8.502831701212589E-6</v>
      </c>
      <c r="AT97">
        <f t="shared" si="78"/>
        <v>-5.5551833781256847E-6</v>
      </c>
      <c r="AU97">
        <f t="shared" si="79"/>
        <v>-1.405801507996694E-5</v>
      </c>
      <c r="AW97">
        <v>94</v>
      </c>
      <c r="AX97">
        <f>IF(Z97&gt;0, (R97*SUMPRODUCT(K97:$K$98, X97:$X$98)-K97*$AZ$3)/Z97, 0)</f>
        <v>-1.8568334211543452E+18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-1.8393254002748829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-1.8393254002748829</v>
      </c>
      <c r="AK98">
        <f t="shared" si="92"/>
        <v>-0.12875277801924181</v>
      </c>
      <c r="AL98">
        <f t="shared" si="71"/>
        <v>-1.9680781782961059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-6.8143018219878589E-17</v>
      </c>
      <c r="AR98">
        <f t="shared" si="76"/>
        <v>-6.8143018219878589E-17</v>
      </c>
      <c r="AS98">
        <f t="shared" si="77"/>
        <v>-6.3265116824500023E-5</v>
      </c>
      <c r="AT98">
        <f t="shared" si="78"/>
        <v>-4.4285581777150022E-6</v>
      </c>
      <c r="AU98">
        <f t="shared" si="79"/>
        <v>-6.7693675002283171E-5</v>
      </c>
      <c r="AW98">
        <v>95</v>
      </c>
    </row>
    <row r="100" spans="5:50" x14ac:dyDescent="0.25">
      <c r="AN100" s="6">
        <f t="shared" ref="AN100:AU100" si="93">SUM(AN3:AN98)</f>
        <v>95924.840631101091</v>
      </c>
      <c r="AO100" s="6">
        <f t="shared" si="93"/>
        <v>-9592.4840631101088</v>
      </c>
      <c r="AP100" s="6">
        <f t="shared" si="93"/>
        <v>-2992.8378849405171</v>
      </c>
      <c r="AQ100" s="6">
        <f t="shared" si="93"/>
        <v>-47745.758782177996</v>
      </c>
      <c r="AR100" s="6">
        <f t="shared" si="93"/>
        <v>35593.759900872414</v>
      </c>
      <c r="AS100" s="6">
        <f t="shared" si="93"/>
        <v>-6962.9938794842319</v>
      </c>
      <c r="AT100" s="6">
        <f t="shared" si="93"/>
        <v>3610.2925482222254</v>
      </c>
      <c r="AU100" s="6">
        <f t="shared" si="93"/>
        <v>32241.058569610435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204533.94628944166</v>
      </c>
      <c r="K3">
        <v>1</v>
      </c>
      <c r="L3" s="2">
        <v>0</v>
      </c>
      <c r="O3">
        <f>$C$3</f>
        <v>204533.94628944166</v>
      </c>
      <c r="P3">
        <f>O3*C5</f>
        <v>20453.394628944166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204533.94628944166</v>
      </c>
      <c r="AF3">
        <f t="shared" ref="AF3:AF34" si="4">-$Z3*P3</f>
        <v>-20453.394628944166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181560.64345649749</v>
      </c>
      <c r="AJ3">
        <f t="shared" ref="AJ3:AJ34" si="8">AB3-AC3</f>
        <v>0</v>
      </c>
      <c r="AL3">
        <f t="shared" ref="AL3:AL34" si="9">SUM(AI3:AK3)</f>
        <v>181560.64345649749</v>
      </c>
      <c r="AN3">
        <f t="shared" ref="AN3:AN34" si="10">AE3*$K3</f>
        <v>204533.94628944166</v>
      </c>
      <c r="AO3">
        <f t="shared" ref="AO3:AO34" si="11">AF3*$K3</f>
        <v>-20453.394628944166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181560.64345649749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181560.64345649749</v>
      </c>
      <c r="AW3">
        <v>0</v>
      </c>
      <c r="AX3">
        <f>IF(Z3&gt;0, (R3*SUMPRODUCT(K3:$K$98, X3:$X$98)-K3*$AZ$3)/Z3, 0)</f>
        <v>0</v>
      </c>
      <c r="AZ3">
        <f>C6*SUMPRODUCT(X4:X89, K4:K89)/1</f>
        <v>90385.216670826034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4502.6504283722397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4451.3730971180776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-4451.3730971180776</v>
      </c>
      <c r="AK4">
        <f>G4*SUM(AB4, AE4:AF4)</f>
        <v>0</v>
      </c>
      <c r="AL4">
        <f t="shared" si="9"/>
        <v>-7227.8830971180778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-2639.7699182354054</v>
      </c>
      <c r="AR4">
        <f t="shared" si="14"/>
        <v>-2639.7699182354054</v>
      </c>
      <c r="AS4">
        <f t="shared" si="15"/>
        <v>-4232.1478390550265</v>
      </c>
      <c r="AT4">
        <f t="shared" si="16"/>
        <v>0</v>
      </c>
      <c r="AU4">
        <f t="shared" si="17"/>
        <v>-6871.9177572904327</v>
      </c>
      <c r="AW4">
        <v>1</v>
      </c>
      <c r="AX4">
        <f>IF(Z4&gt;0, (R4*SUMPRODUCT(K4:$K$98, X4:$X$98)-K4*$AZ$3)/Z4, 0)</f>
        <v>4502.6504283722397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2000000</v>
      </c>
      <c r="S5">
        <f t="shared" si="1"/>
        <v>6366.4362761780303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4451.3730971180776</v>
      </c>
      <c r="AC5">
        <f t="shared" si="2"/>
        <v>6222.0205371386546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-2819.0975709131403</v>
      </c>
      <c r="AI5">
        <f t="shared" si="7"/>
        <v>-2867.9633748513675</v>
      </c>
      <c r="AJ5">
        <f t="shared" si="8"/>
        <v>-1770.6474400205771</v>
      </c>
      <c r="AK5">
        <f>G5*SUM(AB5, AE5:AF5)</f>
        <v>18.25062969818412</v>
      </c>
      <c r="AL5">
        <f t="shared" si="9"/>
        <v>-4620.3601851737612</v>
      </c>
      <c r="AN5">
        <f t="shared" si="10"/>
        <v>0</v>
      </c>
      <c r="AO5">
        <f t="shared" si="11"/>
        <v>0</v>
      </c>
      <c r="AP5">
        <f t="shared" si="12"/>
        <v>-44.074771390160784</v>
      </c>
      <c r="AQ5">
        <f t="shared" si="13"/>
        <v>-2542.7000264156914</v>
      </c>
      <c r="AR5">
        <f t="shared" si="14"/>
        <v>-2586.7747978058524</v>
      </c>
      <c r="AS5">
        <f t="shared" si="15"/>
        <v>-1597.0448625000488</v>
      </c>
      <c r="AT5">
        <f t="shared" si="16"/>
        <v>16.461252386040805</v>
      </c>
      <c r="AU5">
        <f t="shared" si="17"/>
        <v>-4167.3584079198608</v>
      </c>
      <c r="AW5">
        <v>2</v>
      </c>
      <c r="AX5">
        <f>IF(Z5&gt;0, (R5*SUMPRODUCT(K5:$K$98, X5:$X$98)-K5*$AZ$3)/Z5, 0)</f>
        <v>6366.4362761780303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50</v>
      </c>
      <c r="R6">
        <f t="shared" si="0"/>
        <v>2000000</v>
      </c>
      <c r="S6">
        <f t="shared" si="1"/>
        <v>8366.4995380331311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6222.0205371386546</v>
      </c>
      <c r="AC6">
        <f t="shared" si="2"/>
        <v>8082.8657163821335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-2888.1038823680956</v>
      </c>
      <c r="AI6">
        <f t="shared" si="7"/>
        <v>-2936.4088256698815</v>
      </c>
      <c r="AJ6">
        <f t="shared" si="8"/>
        <v>-1860.8451792434789</v>
      </c>
      <c r="AK6">
        <f>G6*SUM(AB6, AE6:AF6)</f>
        <v>44.176345813684449</v>
      </c>
      <c r="AL6">
        <f t="shared" si="9"/>
        <v>-4753.0776590996757</v>
      </c>
      <c r="AN6">
        <f t="shared" si="10"/>
        <v>0</v>
      </c>
      <c r="AO6">
        <f t="shared" si="11"/>
        <v>0</v>
      </c>
      <c r="AP6">
        <f t="shared" si="12"/>
        <v>-41.215495374487745</v>
      </c>
      <c r="AQ6">
        <f t="shared" si="13"/>
        <v>-2464.2329349423321</v>
      </c>
      <c r="AR6">
        <f t="shared" si="14"/>
        <v>-2505.4484303168201</v>
      </c>
      <c r="AS6">
        <f t="shared" si="15"/>
        <v>-1587.7392795720805</v>
      </c>
      <c r="AT6">
        <f t="shared" si="16"/>
        <v>37.692829182523319</v>
      </c>
      <c r="AU6">
        <f t="shared" si="17"/>
        <v>-4055.494880706377</v>
      </c>
      <c r="AW6">
        <v>3</v>
      </c>
      <c r="AX6">
        <f>IF(Z6&gt;0, (R6*SUMPRODUCT(K6:$K$98, X6:$X$98)-K6*$AZ$3)/Z6, 0)</f>
        <v>8366.4995380331311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2000000</v>
      </c>
      <c r="S7">
        <f t="shared" si="1"/>
        <v>10727.015351626189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8082.8657163821335</v>
      </c>
      <c r="AC7">
        <f t="shared" si="2"/>
        <v>10243.795789923344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-2969.6990330981098</v>
      </c>
      <c r="AI7">
        <f t="shared" si="7"/>
        <v>-3017.4466844910503</v>
      </c>
      <c r="AJ7">
        <f t="shared" si="8"/>
        <v>-2160.9300735412107</v>
      </c>
      <c r="AK7">
        <f>G7*SUM(AB7, AE7:AF7)</f>
        <v>111.54354688607344</v>
      </c>
      <c r="AL7">
        <f t="shared" si="9"/>
        <v>-5066.8332111461878</v>
      </c>
      <c r="AN7">
        <f t="shared" si="10"/>
        <v>0</v>
      </c>
      <c r="AO7">
        <f t="shared" si="11"/>
        <v>0</v>
      </c>
      <c r="AP7">
        <f t="shared" si="12"/>
        <v>-38.296666760918463</v>
      </c>
      <c r="AQ7">
        <f t="shared" si="13"/>
        <v>-2381.8883428388958</v>
      </c>
      <c r="AR7">
        <f t="shared" si="14"/>
        <v>-2420.1850095998143</v>
      </c>
      <c r="AS7">
        <f t="shared" si="15"/>
        <v>-1733.2039693221543</v>
      </c>
      <c r="AT7">
        <f t="shared" si="16"/>
        <v>89.465050527248067</v>
      </c>
      <c r="AU7">
        <f t="shared" si="17"/>
        <v>-4063.9239283947204</v>
      </c>
      <c r="AW7">
        <v>4</v>
      </c>
      <c r="AX7">
        <f>IF(Z7&gt;0, (R7*SUMPRODUCT(K7:$K$98, X7:$X$98)-K7*$AZ$3)/Z7, 0)</f>
        <v>10727.015351626189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2000000</v>
      </c>
      <c r="S8">
        <f t="shared" si="1"/>
        <v>13461.185355379601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10243.795789923344</v>
      </c>
      <c r="AC8">
        <f t="shared" si="2"/>
        <v>12705.712793196566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-3051.5772293015448</v>
      </c>
      <c r="AI8">
        <f t="shared" si="7"/>
        <v>-3098.771114749823</v>
      </c>
      <c r="AJ8">
        <f t="shared" si="8"/>
        <v>-2461.9170032732218</v>
      </c>
      <c r="AK8">
        <f t="shared" ref="AK8:AK39" si="30">G8*SUM(AB8:AB8, AE8:AF8)</f>
        <v>221.26598906234426</v>
      </c>
      <c r="AL8">
        <f t="shared" si="9"/>
        <v>-5339.4221289607003</v>
      </c>
      <c r="AN8">
        <f t="shared" si="10"/>
        <v>0</v>
      </c>
      <c r="AO8">
        <f t="shared" si="11"/>
        <v>0</v>
      </c>
      <c r="AP8">
        <f t="shared" si="12"/>
        <v>-35.323358619013952</v>
      </c>
      <c r="AQ8">
        <f t="shared" si="13"/>
        <v>-2284.0237840211034</v>
      </c>
      <c r="AR8">
        <f t="shared" si="14"/>
        <v>-2319.347142640117</v>
      </c>
      <c r="AS8">
        <f t="shared" si="15"/>
        <v>-1842.6789057699934</v>
      </c>
      <c r="AT8">
        <f t="shared" si="16"/>
        <v>165.61166362124806</v>
      </c>
      <c r="AU8">
        <f t="shared" si="17"/>
        <v>-3996.4143847888627</v>
      </c>
      <c r="AW8">
        <v>5</v>
      </c>
      <c r="AX8">
        <f>IF(Z8&gt;0, (R8*SUMPRODUCT(K8:$K$98, X8:$X$98)-K8*$AZ$3)/Z8, 0)</f>
        <v>13461.185355379601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50</v>
      </c>
      <c r="R9">
        <f t="shared" si="0"/>
        <v>2000000</v>
      </c>
      <c r="S9">
        <f t="shared" si="1"/>
        <v>16061.249482702155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12705.712793196566</v>
      </c>
      <c r="AC9">
        <f t="shared" si="2"/>
        <v>14983.062677897622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-3137.2569535489224</v>
      </c>
      <c r="AI9">
        <f t="shared" si="7"/>
        <v>-3183.9004687188794</v>
      </c>
      <c r="AJ9">
        <f t="shared" si="8"/>
        <v>-2277.349884701056</v>
      </c>
      <c r="AK9">
        <f t="shared" si="30"/>
        <v>283.3373952882834</v>
      </c>
      <c r="AL9">
        <f t="shared" si="9"/>
        <v>-5177.912958131652</v>
      </c>
      <c r="AN9">
        <f t="shared" si="10"/>
        <v>0</v>
      </c>
      <c r="AO9">
        <f t="shared" si="11"/>
        <v>0</v>
      </c>
      <c r="AP9">
        <f t="shared" si="12"/>
        <v>-32.557513022271365</v>
      </c>
      <c r="AQ9">
        <f t="shared" si="13"/>
        <v>-2189.8281839866472</v>
      </c>
      <c r="AR9">
        <f t="shared" si="14"/>
        <v>-2222.3856970089187</v>
      </c>
      <c r="AS9">
        <f t="shared" si="15"/>
        <v>-1589.6067922252025</v>
      </c>
      <c r="AT9">
        <f t="shared" si="16"/>
        <v>197.77156381079098</v>
      </c>
      <c r="AU9">
        <f t="shared" si="17"/>
        <v>-3614.2209254233303</v>
      </c>
      <c r="AW9">
        <v>6</v>
      </c>
      <c r="AX9">
        <f>IF(Z9&gt;0, (R9*SUMPRODUCT(K9:$K$98, X9:$X$98)-K9*$AZ$3)/Z9, 0)</f>
        <v>16061.249482702155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2000000</v>
      </c>
      <c r="S10">
        <f t="shared" si="1"/>
        <v>17401.215791068142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14983.062677897622</v>
      </c>
      <c r="AC10">
        <f t="shared" si="2"/>
        <v>16042.558184478723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-3239.8305775961076</v>
      </c>
      <c r="AI10">
        <f t="shared" si="7"/>
        <v>-3285.926661849925</v>
      </c>
      <c r="AJ10">
        <f t="shared" si="8"/>
        <v>-1059.4955065811009</v>
      </c>
      <c r="AK10">
        <f t="shared" si="30"/>
        <v>64.427169514959772</v>
      </c>
      <c r="AL10">
        <f t="shared" si="9"/>
        <v>-4280.9949989160659</v>
      </c>
      <c r="AN10">
        <f t="shared" si="10"/>
        <v>0</v>
      </c>
      <c r="AO10">
        <f t="shared" si="11"/>
        <v>0</v>
      </c>
      <c r="AP10">
        <f t="shared" si="12"/>
        <v>-30.518260702881697</v>
      </c>
      <c r="AQ10">
        <f t="shared" si="13"/>
        <v>-2144.9543014503993</v>
      </c>
      <c r="AR10">
        <f t="shared" si="14"/>
        <v>-2175.4725621532807</v>
      </c>
      <c r="AS10">
        <f t="shared" si="15"/>
        <v>-701.44700155731766</v>
      </c>
      <c r="AT10">
        <f t="shared" si="16"/>
        <v>42.654494138370595</v>
      </c>
      <c r="AU10">
        <f t="shared" si="17"/>
        <v>-2834.2650695722277</v>
      </c>
      <c r="AW10">
        <v>7</v>
      </c>
      <c r="AX10">
        <f>IF(Z10&gt;0, (R10*SUMPRODUCT(K10:$K$98, X10:$X$98)-K10*$AZ$3)/Z10, 0)</f>
        <v>17401.215791068142</v>
      </c>
    </row>
    <row r="11" spans="1:52" x14ac:dyDescent="0.25">
      <c r="A11" t="s">
        <v>33</v>
      </c>
      <c r="C11" s="25">
        <f>AU91</f>
        <v>81199.418894641174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2000000</v>
      </c>
      <c r="S11">
        <f t="shared" si="1"/>
        <v>18477.736971640308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16042.558184478723</v>
      </c>
      <c r="AC11">
        <f t="shared" si="2"/>
        <v>16833.848756810017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-3336.7056232667214</v>
      </c>
      <c r="AI11">
        <f t="shared" si="7"/>
        <v>-3382.2573290374189</v>
      </c>
      <c r="AJ11">
        <f t="shared" si="8"/>
        <v>-791.29057233129424</v>
      </c>
      <c r="AK11">
        <f t="shared" si="30"/>
        <v>25.668093095165958</v>
      </c>
      <c r="AL11">
        <f t="shared" si="9"/>
        <v>-4147.8798082735466</v>
      </c>
      <c r="AN11">
        <f t="shared" si="10"/>
        <v>0</v>
      </c>
      <c r="AO11">
        <f t="shared" si="11"/>
        <v>0</v>
      </c>
      <c r="AP11">
        <f t="shared" si="12"/>
        <v>-28.67806277760241</v>
      </c>
      <c r="AQ11">
        <f t="shared" si="13"/>
        <v>-2100.6952805700935</v>
      </c>
      <c r="AR11">
        <f t="shared" si="14"/>
        <v>-2129.3733433476959</v>
      </c>
      <c r="AS11">
        <f t="shared" si="15"/>
        <v>-498.17411499086995</v>
      </c>
      <c r="AT11">
        <f t="shared" si="16"/>
        <v>16.159903843557835</v>
      </c>
      <c r="AU11">
        <f t="shared" si="17"/>
        <v>-2611.3875544950079</v>
      </c>
      <c r="AW11">
        <v>8</v>
      </c>
      <c r="AX11">
        <f>IF(Z11&gt;0, (R11*SUMPRODUCT(K11:$K$98, X11:$X$98)-K11*$AZ$3)/Z11, 0)</f>
        <v>18477.736971640308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2000000</v>
      </c>
      <c r="S12">
        <f t="shared" si="1"/>
        <v>20557.140896580891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16833.848756810017</v>
      </c>
      <c r="AC12">
        <f t="shared" si="2"/>
        <v>18505.498854364028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-3451.3798635165263</v>
      </c>
      <c r="AI12">
        <f t="shared" si="7"/>
        <v>-3496.3897677329292</v>
      </c>
      <c r="AJ12">
        <f t="shared" si="8"/>
        <v>-1671.6500975540112</v>
      </c>
      <c r="AK12">
        <f t="shared" si="30"/>
        <v>353.51082389301041</v>
      </c>
      <c r="AL12">
        <f t="shared" si="9"/>
        <v>-4814.5290413939301</v>
      </c>
      <c r="AN12">
        <f t="shared" si="10"/>
        <v>0</v>
      </c>
      <c r="AO12">
        <f t="shared" si="11"/>
        <v>0</v>
      </c>
      <c r="AP12">
        <f t="shared" si="12"/>
        <v>-26.45841258313018</v>
      </c>
      <c r="AQ12">
        <f t="shared" si="13"/>
        <v>-2028.8430735373395</v>
      </c>
      <c r="AR12">
        <f t="shared" si="14"/>
        <v>-2055.3014861204697</v>
      </c>
      <c r="AS12">
        <f t="shared" si="15"/>
        <v>-982.65501217386748</v>
      </c>
      <c r="AT12">
        <f t="shared" si="16"/>
        <v>207.8061572002847</v>
      </c>
      <c r="AU12">
        <f t="shared" si="17"/>
        <v>-2830.1503410940527</v>
      </c>
      <c r="AW12">
        <v>9</v>
      </c>
      <c r="AX12">
        <f>IF(Z12&gt;0, (R12*SUMPRODUCT(K12:$K$98, X12:$X$98)-K12*$AZ$3)/Z12, 0)</f>
        <v>20557.140896580891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2000000</v>
      </c>
      <c r="S13">
        <f t="shared" si="1"/>
        <v>24925.904175390657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18505.498854364028</v>
      </c>
      <c r="AC13">
        <f t="shared" si="2"/>
        <v>22169.329892684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-3573.6945745777766</v>
      </c>
      <c r="AI13">
        <f t="shared" si="7"/>
        <v>-3618.165037387651</v>
      </c>
      <c r="AJ13">
        <f t="shared" si="8"/>
        <v>-3663.8310383199714</v>
      </c>
      <c r="AK13">
        <f t="shared" si="30"/>
        <v>1295.384919805482</v>
      </c>
      <c r="AL13">
        <f t="shared" si="9"/>
        <v>-5986.6111559021401</v>
      </c>
      <c r="AN13">
        <f t="shared" si="10"/>
        <v>0</v>
      </c>
      <c r="AO13">
        <f t="shared" si="11"/>
        <v>0</v>
      </c>
      <c r="AP13">
        <f t="shared" si="12"/>
        <v>-23.340455230089649</v>
      </c>
      <c r="AQ13">
        <f t="shared" si="13"/>
        <v>-1875.6642713739884</v>
      </c>
      <c r="AR13">
        <f t="shared" si="14"/>
        <v>-1899.0047266040781</v>
      </c>
      <c r="AS13">
        <f t="shared" si="15"/>
        <v>-1922.9726635885654</v>
      </c>
      <c r="AT13">
        <f t="shared" si="16"/>
        <v>679.88664421409476</v>
      </c>
      <c r="AU13">
        <f t="shared" si="17"/>
        <v>-3142.0907459785485</v>
      </c>
      <c r="AW13">
        <v>10</v>
      </c>
      <c r="AX13">
        <f>IF(Z13&gt;0, (R13*SUMPRODUCT(K13:$K$98, X13:$X$98)-K13*$AZ$3)/Z13, 0)</f>
        <v>24925.904175390657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2000000</v>
      </c>
      <c r="S14">
        <f t="shared" si="1"/>
        <v>28880.760836021931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22169.329892684</v>
      </c>
      <c r="AC14">
        <f t="shared" si="2"/>
        <v>25376.410364039744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-3707.4846962740939</v>
      </c>
      <c r="AI14">
        <f t="shared" si="7"/>
        <v>-3751.4177673384625</v>
      </c>
      <c r="AJ14">
        <f t="shared" si="8"/>
        <v>-3207.0804713557445</v>
      </c>
      <c r="AK14">
        <f t="shared" si="30"/>
        <v>1551.8530924878801</v>
      </c>
      <c r="AL14">
        <f t="shared" si="9"/>
        <v>-5406.6451462063269</v>
      </c>
      <c r="AN14">
        <f t="shared" si="10"/>
        <v>0</v>
      </c>
      <c r="AO14">
        <f t="shared" si="11"/>
        <v>0</v>
      </c>
      <c r="AP14">
        <f t="shared" si="12"/>
        <v>-20.587860328017847</v>
      </c>
      <c r="AQ14">
        <f t="shared" si="13"/>
        <v>-1737.3968003129303</v>
      </c>
      <c r="AR14">
        <f t="shared" si="14"/>
        <v>-1757.9846606409481</v>
      </c>
      <c r="AS14">
        <f t="shared" si="15"/>
        <v>-1502.8980038351099</v>
      </c>
      <c r="AT14">
        <f t="shared" si="16"/>
        <v>727.22743809401277</v>
      </c>
      <c r="AU14">
        <f t="shared" si="17"/>
        <v>-2533.6552263820449</v>
      </c>
      <c r="AW14">
        <v>11</v>
      </c>
      <c r="AX14">
        <f>IF(Z14&gt;0, (R14*SUMPRODUCT(K14:$K$98, X14:$X$98)-K14*$AZ$3)/Z14, 0)</f>
        <v>28880.760836021931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2000000</v>
      </c>
      <c r="S15">
        <f t="shared" si="1"/>
        <v>32464.011891940179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25376.410364039744</v>
      </c>
      <c r="AC15">
        <f t="shared" si="2"/>
        <v>28177.17851259264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-3847.1874012955991</v>
      </c>
      <c r="AI15">
        <f t="shared" si="7"/>
        <v>-3890.5849619642918</v>
      </c>
      <c r="AJ15">
        <f t="shared" si="8"/>
        <v>-2800.7681485528956</v>
      </c>
      <c r="AK15">
        <f t="shared" si="30"/>
        <v>1776.3487254827824</v>
      </c>
      <c r="AL15">
        <f t="shared" si="9"/>
        <v>-4915.0043850344055</v>
      </c>
      <c r="AN15">
        <f t="shared" si="10"/>
        <v>0</v>
      </c>
      <c r="AO15">
        <f t="shared" si="11"/>
        <v>0</v>
      </c>
      <c r="AP15">
        <f t="shared" si="12"/>
        <v>-18.15795546615718</v>
      </c>
      <c r="AQ15">
        <f t="shared" si="13"/>
        <v>-1609.7000943438275</v>
      </c>
      <c r="AR15">
        <f t="shared" si="14"/>
        <v>-1627.8580498099845</v>
      </c>
      <c r="AS15">
        <f t="shared" si="15"/>
        <v>-1171.8682462524471</v>
      </c>
      <c r="AT15">
        <f t="shared" si="16"/>
        <v>743.24133782363435</v>
      </c>
      <c r="AU15">
        <f t="shared" si="17"/>
        <v>-2056.4849582387974</v>
      </c>
      <c r="AW15">
        <v>12</v>
      </c>
      <c r="AX15">
        <f>IF(Z15&gt;0, (R15*SUMPRODUCT(K15:$K$98, X15:$X$98)-K15*$AZ$3)/Z15, 0)</f>
        <v>32464.011891940179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2000000</v>
      </c>
      <c r="S16">
        <f t="shared" si="1"/>
        <v>35737.897065991077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28177.17851259264</v>
      </c>
      <c r="AC16">
        <f t="shared" si="2"/>
        <v>30619.411408307595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-4989.2248649102194</v>
      </c>
      <c r="AI16">
        <f t="shared" si="7"/>
        <v>-5032.0637193506027</v>
      </c>
      <c r="AJ16">
        <f t="shared" si="8"/>
        <v>-2442.2328957149548</v>
      </c>
      <c r="AK16">
        <f t="shared" si="30"/>
        <v>1972.402495881485</v>
      </c>
      <c r="AL16">
        <f t="shared" si="9"/>
        <v>-5501.8941191840722</v>
      </c>
      <c r="AN16">
        <f t="shared" si="10"/>
        <v>0</v>
      </c>
      <c r="AO16">
        <f t="shared" si="11"/>
        <v>0</v>
      </c>
      <c r="AP16">
        <f t="shared" si="12"/>
        <v>-16.003738771008983</v>
      </c>
      <c r="AQ16">
        <f t="shared" si="13"/>
        <v>-1863.8745701980545</v>
      </c>
      <c r="AR16">
        <f t="shared" si="14"/>
        <v>-1879.8783089690637</v>
      </c>
      <c r="AS16">
        <f t="shared" si="15"/>
        <v>-912.36933833932824</v>
      </c>
      <c r="AT16">
        <f t="shared" si="16"/>
        <v>736.85010273330863</v>
      </c>
      <c r="AU16">
        <f t="shared" si="17"/>
        <v>-2055.3975445750834</v>
      </c>
      <c r="AW16">
        <v>13</v>
      </c>
      <c r="AX16">
        <f>IF(Z16&gt;0, (R16*SUMPRODUCT(K16:$K$98, X16:$X$98)-K16*$AZ$3)/Z16, 0)</f>
        <v>35737.897065991077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50</v>
      </c>
      <c r="R17">
        <f t="shared" si="0"/>
        <v>2000000</v>
      </c>
      <c r="S17">
        <f t="shared" si="1"/>
        <v>38308.224069267162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30619.411408307595</v>
      </c>
      <c r="AC17">
        <f t="shared" si="2"/>
        <v>32373.334150662013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-6268.0252482866663</v>
      </c>
      <c r="AI17">
        <f t="shared" si="7"/>
        <v>-6310.2790135514379</v>
      </c>
      <c r="AJ17">
        <f t="shared" si="8"/>
        <v>-1753.922742354418</v>
      </c>
      <c r="AK17">
        <f t="shared" si="30"/>
        <v>2143.358798581532</v>
      </c>
      <c r="AL17">
        <f t="shared" si="9"/>
        <v>-5920.8429573243238</v>
      </c>
      <c r="AN17">
        <f t="shared" si="10"/>
        <v>0</v>
      </c>
      <c r="AO17">
        <f t="shared" si="11"/>
        <v>0</v>
      </c>
      <c r="AP17">
        <f t="shared" si="12"/>
        <v>-14.093893895727474</v>
      </c>
      <c r="AQ17">
        <f t="shared" si="13"/>
        <v>-2090.722145861525</v>
      </c>
      <c r="AR17">
        <f t="shared" si="14"/>
        <v>-2104.8160397572524</v>
      </c>
      <c r="AS17">
        <f t="shared" si="15"/>
        <v>-585.02717751063722</v>
      </c>
      <c r="AT17">
        <f t="shared" si="16"/>
        <v>714.92496108666205</v>
      </c>
      <c r="AU17">
        <f t="shared" si="17"/>
        <v>-1974.9182561812272</v>
      </c>
      <c r="AW17">
        <v>14</v>
      </c>
      <c r="AX17">
        <f>IF(Z17&gt;0, (R17*SUMPRODUCT(K17:$K$98, X17:$X$98)-K17*$AZ$3)/Z17, 0)</f>
        <v>38308.224069267162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2000000</v>
      </c>
      <c r="S18">
        <f t="shared" si="1"/>
        <v>40239.513278072867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32373.334150662013</v>
      </c>
      <c r="AC18">
        <f t="shared" si="2"/>
        <v>33512.788176722352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-7583.4218444186854</v>
      </c>
      <c r="AI18">
        <f t="shared" si="7"/>
        <v>-7625.0634864846988</v>
      </c>
      <c r="AJ18">
        <f t="shared" si="8"/>
        <v>-1139.4540260603389</v>
      </c>
      <c r="AK18">
        <f t="shared" si="30"/>
        <v>2266.1333905463412</v>
      </c>
      <c r="AL18">
        <f t="shared" si="9"/>
        <v>-6498.3841219986953</v>
      </c>
      <c r="AN18">
        <f t="shared" si="10"/>
        <v>0</v>
      </c>
      <c r="AO18">
        <f t="shared" si="11"/>
        <v>0</v>
      </c>
      <c r="AP18">
        <f t="shared" si="12"/>
        <v>-12.401533948780575</v>
      </c>
      <c r="AQ18">
        <f t="shared" si="13"/>
        <v>-2258.4619334269528</v>
      </c>
      <c r="AR18">
        <f t="shared" si="14"/>
        <v>-2270.8634673757333</v>
      </c>
      <c r="AS18">
        <f t="shared" si="15"/>
        <v>-339.34727561560652</v>
      </c>
      <c r="AT18">
        <f t="shared" si="16"/>
        <v>674.89005670750601</v>
      </c>
      <c r="AU18">
        <f t="shared" si="17"/>
        <v>-1935.3206862838335</v>
      </c>
      <c r="AW18">
        <v>15</v>
      </c>
      <c r="AX18">
        <f>IF(Z18&gt;0, (R18*SUMPRODUCT(K18:$K$98, X18:$X$98)-K18*$AZ$3)/Z18, 0)</f>
        <v>40239.513278072867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2000000</v>
      </c>
      <c r="S19">
        <f t="shared" si="1"/>
        <v>41631.718057908976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33512.788176722352</v>
      </c>
      <c r="AC19">
        <f t="shared" si="2"/>
        <v>34138.412111082776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-8989.6509905128914</v>
      </c>
      <c r="AI19">
        <f t="shared" si="7"/>
        <v>-9030.6514748834816</v>
      </c>
      <c r="AJ19">
        <f t="shared" si="8"/>
        <v>-625.62393436042476</v>
      </c>
      <c r="AK19">
        <f t="shared" si="30"/>
        <v>2345.895172370565</v>
      </c>
      <c r="AL19">
        <f t="shared" si="9"/>
        <v>-7310.3802368733413</v>
      </c>
      <c r="AN19">
        <f t="shared" si="10"/>
        <v>0</v>
      </c>
      <c r="AO19">
        <f t="shared" si="11"/>
        <v>0</v>
      </c>
      <c r="AP19">
        <f t="shared" si="12"/>
        <v>-10.902309940823313</v>
      </c>
      <c r="AQ19">
        <f t="shared" si="13"/>
        <v>-2390.4098418091112</v>
      </c>
      <c r="AR19">
        <f t="shared" si="14"/>
        <v>-2401.3121517499344</v>
      </c>
      <c r="AS19">
        <f t="shared" si="15"/>
        <v>-166.35769414683065</v>
      </c>
      <c r="AT19">
        <f t="shared" si="16"/>
        <v>623.78961250053419</v>
      </c>
      <c r="AU19">
        <f t="shared" si="17"/>
        <v>-1943.880233396231</v>
      </c>
      <c r="AW19">
        <v>16</v>
      </c>
      <c r="AX19">
        <f>IF(Z19&gt;0, (R19*SUMPRODUCT(K19:$K$98, X19:$X$98)-K19*$AZ$3)/Z19, 0)</f>
        <v>41631.718057908976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2000000</v>
      </c>
      <c r="S20">
        <f t="shared" si="1"/>
        <v>42553.683192481767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34138.412111082776</v>
      </c>
      <c r="AC20">
        <f t="shared" si="2"/>
        <v>34323.078936940976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-10453.11121072774</v>
      </c>
      <c r="AI20">
        <f t="shared" si="7"/>
        <v>-10493.440362474357</v>
      </c>
      <c r="AJ20">
        <f t="shared" si="8"/>
        <v>-184.66682585819945</v>
      </c>
      <c r="AK20">
        <f t="shared" si="30"/>
        <v>2389.6888477757948</v>
      </c>
      <c r="AL20">
        <f t="shared" si="9"/>
        <v>-8288.4183405567619</v>
      </c>
      <c r="AN20">
        <f t="shared" si="10"/>
        <v>0</v>
      </c>
      <c r="AO20">
        <f t="shared" si="11"/>
        <v>0</v>
      </c>
      <c r="AP20">
        <f t="shared" si="12"/>
        <v>-9.5748196363184181</v>
      </c>
      <c r="AQ20">
        <f t="shared" si="13"/>
        <v>-2481.74459780183</v>
      </c>
      <c r="AR20">
        <f t="shared" si="14"/>
        <v>-2491.3194174381483</v>
      </c>
      <c r="AS20">
        <f t="shared" si="15"/>
        <v>-43.84301364711984</v>
      </c>
      <c r="AT20">
        <f t="shared" si="16"/>
        <v>567.35236704536817</v>
      </c>
      <c r="AU20">
        <f t="shared" si="17"/>
        <v>-1967.8100640399</v>
      </c>
      <c r="AW20">
        <v>17</v>
      </c>
      <c r="AX20">
        <f>IF(Z20&gt;0, (R20*SUMPRODUCT(K20:$K$98, X20:$X$98)-K20*$AZ$3)/Z20, 0)</f>
        <v>42553.683192481767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2000000</v>
      </c>
      <c r="S21">
        <f t="shared" si="1"/>
        <v>43081.183410288621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34323.078936940976</v>
      </c>
      <c r="AC21">
        <f t="shared" si="2"/>
        <v>34140.509935270646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-12096.056376146538</v>
      </c>
      <c r="AI21">
        <f t="shared" si="7"/>
        <v>-12135.679834966286</v>
      </c>
      <c r="AJ21">
        <f t="shared" si="8"/>
        <v>182.56900167033018</v>
      </c>
      <c r="AK21">
        <f t="shared" si="30"/>
        <v>2402.6155255858685</v>
      </c>
      <c r="AL21">
        <f t="shared" si="9"/>
        <v>-9550.4953077100872</v>
      </c>
      <c r="AN21">
        <f t="shared" si="10"/>
        <v>0</v>
      </c>
      <c r="AO21">
        <f t="shared" si="11"/>
        <v>0</v>
      </c>
      <c r="AP21">
        <f t="shared" si="12"/>
        <v>-8.3993537981314113</v>
      </c>
      <c r="AQ21">
        <f t="shared" si="13"/>
        <v>-2564.1137874305141</v>
      </c>
      <c r="AR21">
        <f t="shared" si="14"/>
        <v>-2572.5131412286455</v>
      </c>
      <c r="AS21">
        <f t="shared" si="15"/>
        <v>38.700852557488695</v>
      </c>
      <c r="AT21">
        <f t="shared" si="16"/>
        <v>509.30480178630938</v>
      </c>
      <c r="AU21">
        <f t="shared" si="17"/>
        <v>-2024.5074868848476</v>
      </c>
      <c r="AW21">
        <v>18</v>
      </c>
      <c r="AX21">
        <f>IF(Z21&gt;0, (R21*SUMPRODUCT(K21:$K$98, X21:$X$98)-K21*$AZ$3)/Z21, 0)</f>
        <v>43081.183410288621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2000000</v>
      </c>
      <c r="S22">
        <f t="shared" si="1"/>
        <v>43248.139253586131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34140.509935270646</v>
      </c>
      <c r="AC22">
        <f t="shared" si="2"/>
        <v>33629.231501528993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-13913.089701308994</v>
      </c>
      <c r="AI22">
        <f t="shared" si="7"/>
        <v>-13951.969098298012</v>
      </c>
      <c r="AJ22">
        <f t="shared" si="8"/>
        <v>511.27843374165241</v>
      </c>
      <c r="AK22">
        <f t="shared" si="30"/>
        <v>2389.8356954689452</v>
      </c>
      <c r="AL22">
        <f t="shared" si="9"/>
        <v>-11050.854969087413</v>
      </c>
      <c r="AN22">
        <f t="shared" si="10"/>
        <v>0</v>
      </c>
      <c r="AO22">
        <f t="shared" si="11"/>
        <v>0</v>
      </c>
      <c r="AP22">
        <f t="shared" si="12"/>
        <v>-7.3585964984949097</v>
      </c>
      <c r="AQ22">
        <f t="shared" si="13"/>
        <v>-2633.2922084213474</v>
      </c>
      <c r="AR22">
        <f t="shared" si="14"/>
        <v>-2640.6508049198424</v>
      </c>
      <c r="AS22">
        <f t="shared" si="15"/>
        <v>96.768262464310453</v>
      </c>
      <c r="AT22">
        <f t="shared" si="16"/>
        <v>452.31762688150457</v>
      </c>
      <c r="AU22">
        <f t="shared" si="17"/>
        <v>-2091.5649155740275</v>
      </c>
      <c r="AW22">
        <v>19</v>
      </c>
      <c r="AX22">
        <f>IF(Z22&gt;0, (R22*SUMPRODUCT(K22:$K$98, X22:$X$98)-K22*$AZ$3)/Z22, 0)</f>
        <v>43248.139253586131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50</v>
      </c>
      <c r="R23">
        <f t="shared" si="0"/>
        <v>2000000</v>
      </c>
      <c r="S23">
        <f t="shared" si="1"/>
        <v>43089.008771469387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33629.231501528993</v>
      </c>
      <c r="AC23">
        <f t="shared" si="2"/>
        <v>32828.828001758397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-15856.044508201505</v>
      </c>
      <c r="AI23">
        <f t="shared" si="7"/>
        <v>-15894.138710107927</v>
      </c>
      <c r="AJ23">
        <f t="shared" si="8"/>
        <v>800.40349977059668</v>
      </c>
      <c r="AK23">
        <f t="shared" si="30"/>
        <v>2354.0462051070299</v>
      </c>
      <c r="AL23">
        <f t="shared" si="9"/>
        <v>-12739.689005230301</v>
      </c>
      <c r="AN23">
        <f t="shared" si="10"/>
        <v>0</v>
      </c>
      <c r="AO23">
        <f t="shared" si="11"/>
        <v>0</v>
      </c>
      <c r="AP23">
        <f t="shared" si="12"/>
        <v>-6.437486415655461</v>
      </c>
      <c r="AQ23">
        <f t="shared" si="13"/>
        <v>-2679.4909991373079</v>
      </c>
      <c r="AR23">
        <f t="shared" si="14"/>
        <v>-2685.9284855529636</v>
      </c>
      <c r="AS23">
        <f t="shared" si="15"/>
        <v>135.25907878247858</v>
      </c>
      <c r="AT23">
        <f t="shared" si="16"/>
        <v>397.807007597324</v>
      </c>
      <c r="AU23">
        <f t="shared" si="17"/>
        <v>-2152.8623991731611</v>
      </c>
      <c r="AW23">
        <v>20</v>
      </c>
      <c r="AX23">
        <f>IF(Z23&gt;0, (R23*SUMPRODUCT(K23:$K$98, X23:$X$98)-K23*$AZ$3)/Z23, 0)</f>
        <v>43089.008771469387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50</v>
      </c>
      <c r="R24">
        <f t="shared" si="0"/>
        <v>2000000</v>
      </c>
      <c r="S24">
        <f t="shared" si="1"/>
        <v>42650.02060451985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32828.828001758397</v>
      </c>
      <c r="AC24">
        <f t="shared" si="2"/>
        <v>31785.844778202139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-17987.397968345973</v>
      </c>
      <c r="AI24">
        <f t="shared" si="7"/>
        <v>-18024.661543284121</v>
      </c>
      <c r="AJ24">
        <f t="shared" si="8"/>
        <v>1042.9832235562571</v>
      </c>
      <c r="AK24">
        <f t="shared" si="30"/>
        <v>2298.017960123088</v>
      </c>
      <c r="AL24">
        <f t="shared" si="9"/>
        <v>-14683.660359604775</v>
      </c>
      <c r="AN24">
        <f t="shared" si="10"/>
        <v>0</v>
      </c>
      <c r="AO24">
        <f t="shared" si="11"/>
        <v>0</v>
      </c>
      <c r="AP24">
        <f t="shared" si="12"/>
        <v>-5.6224284953513344</v>
      </c>
      <c r="AQ24">
        <f t="shared" si="13"/>
        <v>-2713.9870251932889</v>
      </c>
      <c r="AR24">
        <f t="shared" si="14"/>
        <v>-2719.6094536886403</v>
      </c>
      <c r="AS24">
        <f t="shared" si="15"/>
        <v>157.36811634497042</v>
      </c>
      <c r="AT24">
        <f t="shared" si="16"/>
        <v>346.73113578799149</v>
      </c>
      <c r="AU24">
        <f t="shared" si="17"/>
        <v>-2215.5102015556781</v>
      </c>
      <c r="AW24">
        <v>21</v>
      </c>
      <c r="AX24">
        <f>IF(Z24&gt;0, (R24*SUMPRODUCT(K24:$K$98, X24:$X$98)-K24*$AZ$3)/Z24, 0)</f>
        <v>42650.02060451985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2000000</v>
      </c>
      <c r="S25">
        <f t="shared" si="1"/>
        <v>41960.47002033404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31785.844778202139</v>
      </c>
      <c r="AC25">
        <f t="shared" si="2"/>
        <v>30533.025409777631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-20314.240858617697</v>
      </c>
      <c r="AI25">
        <f t="shared" si="7"/>
        <v>-20350.623941784997</v>
      </c>
      <c r="AJ25">
        <f t="shared" si="8"/>
        <v>1252.8193684245089</v>
      </c>
      <c r="AK25">
        <f t="shared" si="30"/>
        <v>2225.00913447415</v>
      </c>
      <c r="AL25">
        <f t="shared" si="9"/>
        <v>-16872.79543888634</v>
      </c>
      <c r="AN25">
        <f t="shared" si="10"/>
        <v>0</v>
      </c>
      <c r="AO25">
        <f t="shared" si="11"/>
        <v>0</v>
      </c>
      <c r="AP25">
        <f t="shared" si="12"/>
        <v>-4.9014085060687007</v>
      </c>
      <c r="AQ25">
        <f t="shared" si="13"/>
        <v>-2736.6672714598744</v>
      </c>
      <c r="AR25">
        <f t="shared" si="14"/>
        <v>-2741.5686799659429</v>
      </c>
      <c r="AS25">
        <f t="shared" si="15"/>
        <v>168.77567744127273</v>
      </c>
      <c r="AT25">
        <f t="shared" si="16"/>
        <v>299.74586396771747</v>
      </c>
      <c r="AU25">
        <f t="shared" si="17"/>
        <v>-2273.0471385569526</v>
      </c>
      <c r="AW25">
        <v>22</v>
      </c>
      <c r="AX25">
        <f>IF(Z25&gt;0, (R25*SUMPRODUCT(K25:$K$98, X25:$X$98)-K25*$AZ$3)/Z25, 0)</f>
        <v>41960.47002033404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2000000</v>
      </c>
      <c r="S26">
        <f t="shared" si="1"/>
        <v>41040.223691763109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30533.025409777631</v>
      </c>
      <c r="AC26">
        <f t="shared" si="2"/>
        <v>29100.972117575595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-22601.794141911618</v>
      </c>
      <c r="AI26">
        <f t="shared" si="7"/>
        <v>-22637.2483493937</v>
      </c>
      <c r="AJ26">
        <f t="shared" si="8"/>
        <v>1432.0532922020357</v>
      </c>
      <c r="AK26">
        <f t="shared" si="30"/>
        <v>2137.3117786844346</v>
      </c>
      <c r="AL26">
        <f t="shared" si="9"/>
        <v>-19067.88327850723</v>
      </c>
      <c r="AN26">
        <f t="shared" si="10"/>
        <v>0</v>
      </c>
      <c r="AO26">
        <f t="shared" si="11"/>
        <v>0</v>
      </c>
      <c r="AP26">
        <f t="shared" si="12"/>
        <v>-4.2645298652731487</v>
      </c>
      <c r="AQ26">
        <f t="shared" si="13"/>
        <v>-2718.6061393602681</v>
      </c>
      <c r="AR26">
        <f t="shared" si="14"/>
        <v>-2722.8706692255414</v>
      </c>
      <c r="AS26">
        <f t="shared" si="15"/>
        <v>172.25131985660408</v>
      </c>
      <c r="AT26">
        <f t="shared" si="16"/>
        <v>257.08175584538247</v>
      </c>
      <c r="AU26">
        <f t="shared" si="17"/>
        <v>-2293.5375935235552</v>
      </c>
      <c r="AW26">
        <v>23</v>
      </c>
      <c r="AX26">
        <f>IF(Z26&gt;0, (R26*SUMPRODUCT(K26:$K$98, X26:$X$98)-K26*$AZ$3)/Z26, 0)</f>
        <v>41040.223691763109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50</v>
      </c>
      <c r="R27">
        <f t="shared" si="0"/>
        <v>2000000</v>
      </c>
      <c r="S27">
        <f t="shared" si="1"/>
        <v>39950.201351804986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29100.972117575595</v>
      </c>
      <c r="AC27">
        <f t="shared" si="2"/>
        <v>27547.199888266965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-24909.717744439818</v>
      </c>
      <c r="AI27">
        <f t="shared" si="7"/>
        <v>-24944.194666903466</v>
      </c>
      <c r="AJ27">
        <f t="shared" si="8"/>
        <v>1553.7722293086299</v>
      </c>
      <c r="AK27">
        <f t="shared" si="30"/>
        <v>2037.0680482302919</v>
      </c>
      <c r="AL27">
        <f t="shared" si="9"/>
        <v>-21353.354389364544</v>
      </c>
      <c r="AN27">
        <f t="shared" si="10"/>
        <v>0</v>
      </c>
      <c r="AO27">
        <f t="shared" si="11"/>
        <v>0</v>
      </c>
      <c r="AP27">
        <f t="shared" si="12"/>
        <v>-3.702660114037049</v>
      </c>
      <c r="AQ27">
        <f t="shared" si="13"/>
        <v>-2675.1871035329159</v>
      </c>
      <c r="AR27">
        <f t="shared" si="14"/>
        <v>-2678.8897636469528</v>
      </c>
      <c r="AS27">
        <f t="shared" si="15"/>
        <v>166.86786547799608</v>
      </c>
      <c r="AT27">
        <f t="shared" si="16"/>
        <v>218.77157451376803</v>
      </c>
      <c r="AU27">
        <f t="shared" si="17"/>
        <v>-2293.2503236551888</v>
      </c>
      <c r="AW27">
        <v>24</v>
      </c>
      <c r="AX27">
        <f>IF(Z27&gt;0, (R27*SUMPRODUCT(K27:$K$98, X27:$X$98)-K27*$AZ$3)/Z27, 0)</f>
        <v>39950.201351804986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2000000</v>
      </c>
      <c r="S28">
        <f t="shared" si="1"/>
        <v>38733.354555709164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27547.199888266965</v>
      </c>
      <c r="AC28">
        <f t="shared" si="2"/>
        <v>25912.043061565884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-27315.620226110917</v>
      </c>
      <c r="AI28">
        <f t="shared" si="7"/>
        <v>-27349.069488844278</v>
      </c>
      <c r="AJ28">
        <f t="shared" si="8"/>
        <v>1635.1568267010807</v>
      </c>
      <c r="AK28">
        <f t="shared" si="30"/>
        <v>1928.3039921786876</v>
      </c>
      <c r="AL28">
        <f t="shared" si="9"/>
        <v>-23785.608669964509</v>
      </c>
      <c r="AN28">
        <f t="shared" si="10"/>
        <v>0</v>
      </c>
      <c r="AO28">
        <f t="shared" si="11"/>
        <v>0</v>
      </c>
      <c r="AP28">
        <f t="shared" si="12"/>
        <v>-3.2074055970063449</v>
      </c>
      <c r="AQ28">
        <f t="shared" si="13"/>
        <v>-2619.2587231990005</v>
      </c>
      <c r="AR28">
        <f t="shared" si="14"/>
        <v>-2622.4661287960071</v>
      </c>
      <c r="AS28">
        <f t="shared" si="15"/>
        <v>156.79302709155374</v>
      </c>
      <c r="AT28">
        <f t="shared" si="16"/>
        <v>184.90252136634666</v>
      </c>
      <c r="AU28">
        <f t="shared" si="17"/>
        <v>-2280.7705803381068</v>
      </c>
      <c r="AW28">
        <v>25</v>
      </c>
      <c r="AX28">
        <f>IF(Z28&gt;0, (R28*SUMPRODUCT(K28:$K$98, X28:$X$98)-K28*$AZ$3)/Z28, 0)</f>
        <v>38733.354555709164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2000000</v>
      </c>
      <c r="S29">
        <f t="shared" si="1"/>
        <v>37421.966788743259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25912.043061565884</v>
      </c>
      <c r="AC29">
        <f t="shared" si="2"/>
        <v>24221.382799823852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-30090.013485721385</v>
      </c>
      <c r="AI29">
        <f t="shared" si="7"/>
        <v>-30122.376005490267</v>
      </c>
      <c r="AJ29">
        <f t="shared" si="8"/>
        <v>1690.6602617420322</v>
      </c>
      <c r="AK29">
        <f t="shared" si="30"/>
        <v>1813.843014309612</v>
      </c>
      <c r="AL29">
        <f t="shared" si="9"/>
        <v>-26617.872729438623</v>
      </c>
      <c r="AN29">
        <f t="shared" si="10"/>
        <v>0</v>
      </c>
      <c r="AO29">
        <f t="shared" si="11"/>
        <v>0</v>
      </c>
      <c r="AP29">
        <f t="shared" si="12"/>
        <v>-2.7707136164112094</v>
      </c>
      <c r="AQ29">
        <f t="shared" si="13"/>
        <v>-2576.1532377045287</v>
      </c>
      <c r="AR29">
        <f t="shared" si="14"/>
        <v>-2578.9239513209395</v>
      </c>
      <c r="AS29">
        <f t="shared" si="15"/>
        <v>144.7456947539053</v>
      </c>
      <c r="AT29">
        <f t="shared" si="16"/>
        <v>155.29197274101597</v>
      </c>
      <c r="AU29">
        <f t="shared" si="17"/>
        <v>-2278.8862838260184</v>
      </c>
      <c r="AW29">
        <v>26</v>
      </c>
      <c r="AX29">
        <f>IF(Z29&gt;0, (R29*SUMPRODUCT(K29:$K$98, X29:$X$98)-K29*$AZ$3)/Z29, 0)</f>
        <v>37421.966788743259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2000000</v>
      </c>
      <c r="S30">
        <f t="shared" si="1"/>
        <v>35995.16578958337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24221.382799823852</v>
      </c>
      <c r="AC30">
        <f t="shared" si="2"/>
        <v>22474.335331277365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-32813.912194619537</v>
      </c>
      <c r="AI30">
        <f t="shared" si="7"/>
        <v>-32845.130741385867</v>
      </c>
      <c r="AJ30">
        <f t="shared" si="8"/>
        <v>1747.0474685464869</v>
      </c>
      <c r="AK30">
        <f t="shared" si="30"/>
        <v>1695.4967959876699</v>
      </c>
      <c r="AL30">
        <f t="shared" si="9"/>
        <v>-29402.586476851709</v>
      </c>
      <c r="AN30">
        <f t="shared" si="10"/>
        <v>0</v>
      </c>
      <c r="AO30">
        <f t="shared" si="11"/>
        <v>0</v>
      </c>
      <c r="AP30">
        <f t="shared" si="12"/>
        <v>-2.386404010713191</v>
      </c>
      <c r="AQ30">
        <f t="shared" si="13"/>
        <v>-2508.3567231543861</v>
      </c>
      <c r="AR30">
        <f t="shared" si="14"/>
        <v>-2510.7431271650994</v>
      </c>
      <c r="AS30">
        <f t="shared" si="15"/>
        <v>133.54757084152189</v>
      </c>
      <c r="AT30">
        <f t="shared" si="16"/>
        <v>129.60694116807375</v>
      </c>
      <c r="AU30">
        <f t="shared" si="17"/>
        <v>-2247.5886151555037</v>
      </c>
      <c r="AW30">
        <v>27</v>
      </c>
      <c r="AX30">
        <f>IF(Z30&gt;0, (R30*SUMPRODUCT(K30:$K$98, X30:$X$98)-K30*$AZ$3)/Z30, 0)</f>
        <v>35995.16578958337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2000000</v>
      </c>
      <c r="S31">
        <f t="shared" si="1"/>
        <v>34480.453885426024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22474.335331277365</v>
      </c>
      <c r="AC31">
        <f t="shared" si="2"/>
        <v>20706.251616299785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-35211.583711539155</v>
      </c>
      <c r="AI31">
        <f t="shared" si="7"/>
        <v>-35241.609783245032</v>
      </c>
      <c r="AJ31">
        <f t="shared" si="8"/>
        <v>1768.0837149775798</v>
      </c>
      <c r="AK31">
        <f t="shared" si="30"/>
        <v>1573.2034731894157</v>
      </c>
      <c r="AL31">
        <f t="shared" si="9"/>
        <v>-31900.32259507804</v>
      </c>
      <c r="AN31">
        <f t="shared" si="10"/>
        <v>0</v>
      </c>
      <c r="AO31">
        <f t="shared" si="11"/>
        <v>0</v>
      </c>
      <c r="AP31">
        <f t="shared" si="12"/>
        <v>-2.0493294556483748</v>
      </c>
      <c r="AQ31">
        <f t="shared" si="13"/>
        <v>-2403.2492957099571</v>
      </c>
      <c r="AR31">
        <f t="shared" si="14"/>
        <v>-2405.2986251656052</v>
      </c>
      <c r="AS31">
        <f t="shared" si="15"/>
        <v>120.67466142920544</v>
      </c>
      <c r="AT31">
        <f t="shared" si="16"/>
        <v>107.373760008185</v>
      </c>
      <c r="AU31">
        <f t="shared" si="17"/>
        <v>-2177.2502037282152</v>
      </c>
      <c r="AW31">
        <v>28</v>
      </c>
      <c r="AX31">
        <f>IF(Z31&gt;0, (R31*SUMPRODUCT(K31:$K$98, X31:$X$98)-K31*$AZ$3)/Z31, 0)</f>
        <v>34480.453885426024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2000000</v>
      </c>
      <c r="S32">
        <f t="shared" si="1"/>
        <v>32940.635859142967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20706.251616299785</v>
      </c>
      <c r="AC32">
        <f t="shared" si="2"/>
        <v>18963.960363604838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-37630.235618576713</v>
      </c>
      <c r="AI32">
        <f t="shared" si="7"/>
        <v>-37659.02067367507</v>
      </c>
      <c r="AJ32">
        <f t="shared" si="8"/>
        <v>1742.2912526949476</v>
      </c>
      <c r="AK32">
        <f t="shared" si="30"/>
        <v>1449.4376131409851</v>
      </c>
      <c r="AL32">
        <f t="shared" si="9"/>
        <v>-34467.29180783913</v>
      </c>
      <c r="AN32">
        <f t="shared" si="10"/>
        <v>0</v>
      </c>
      <c r="AO32">
        <f t="shared" si="11"/>
        <v>0</v>
      </c>
      <c r="AP32">
        <f t="shared" si="12"/>
        <v>-1.7541321455971481</v>
      </c>
      <c r="AQ32">
        <f t="shared" si="13"/>
        <v>-2293.1485008244781</v>
      </c>
      <c r="AR32">
        <f t="shared" si="14"/>
        <v>-2294.902632970075</v>
      </c>
      <c r="AS32">
        <f t="shared" si="15"/>
        <v>106.1734668529332</v>
      </c>
      <c r="AT32">
        <f t="shared" si="16"/>
        <v>88.327262239411269</v>
      </c>
      <c r="AU32">
        <f t="shared" si="17"/>
        <v>-2100.4019038777305</v>
      </c>
      <c r="AW32">
        <v>29</v>
      </c>
      <c r="AX32">
        <f>IF(Z32&gt;0, (R32*SUMPRODUCT(K32:$K$98, X32:$X$98)-K32*$AZ$3)/Z32, 0)</f>
        <v>32940.635859142967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2000000</v>
      </c>
      <c r="S33">
        <f t="shared" si="1"/>
        <v>31384.255347832535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18963.960363604838</v>
      </c>
      <c r="AC33">
        <f t="shared" si="2"/>
        <v>17260.952972615185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-39912.873810451842</v>
      </c>
      <c r="AI33">
        <f t="shared" si="7"/>
        <v>-39940.373193153951</v>
      </c>
      <c r="AJ33">
        <f t="shared" si="8"/>
        <v>1703.0073909896528</v>
      </c>
      <c r="AK33">
        <f t="shared" si="30"/>
        <v>1327.4772254523389</v>
      </c>
      <c r="AL33">
        <f t="shared" si="9"/>
        <v>-36909.888576711957</v>
      </c>
      <c r="AN33">
        <f t="shared" si="10"/>
        <v>0</v>
      </c>
      <c r="AO33">
        <f t="shared" si="11"/>
        <v>0</v>
      </c>
      <c r="AP33">
        <f t="shared" si="12"/>
        <v>-1.4962362232585289</v>
      </c>
      <c r="AQ33">
        <f t="shared" si="13"/>
        <v>-2171.651931843714</v>
      </c>
      <c r="AR33">
        <f t="shared" si="14"/>
        <v>-2173.1481680669726</v>
      </c>
      <c r="AS33">
        <f t="shared" si="15"/>
        <v>92.66031075964095</v>
      </c>
      <c r="AT33">
        <f t="shared" si="16"/>
        <v>72.22778532116601</v>
      </c>
      <c r="AU33">
        <f t="shared" si="17"/>
        <v>-2008.2600719861653</v>
      </c>
      <c r="AW33">
        <v>30</v>
      </c>
      <c r="AX33">
        <f>IF(Z33&gt;0, (R33*SUMPRODUCT(K33:$K$98, X33:$X$98)-K33*$AZ$3)/Z33, 0)</f>
        <v>31384.255347832535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2000000</v>
      </c>
      <c r="S34">
        <f t="shared" si="1"/>
        <v>29837.129976070406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17260.952972615185</v>
      </c>
      <c r="AC34">
        <f t="shared" si="2"/>
        <v>15616.21274598114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-42211.824141638477</v>
      </c>
      <c r="AI34">
        <f t="shared" si="7"/>
        <v>-42237.993234910027</v>
      </c>
      <c r="AJ34">
        <f t="shared" si="8"/>
        <v>1644.740226634045</v>
      </c>
      <c r="AK34">
        <f t="shared" si="30"/>
        <v>1208.2667080830631</v>
      </c>
      <c r="AL34">
        <f t="shared" si="9"/>
        <v>-39384.986300192919</v>
      </c>
      <c r="AN34">
        <f t="shared" si="10"/>
        <v>0</v>
      </c>
      <c r="AO34">
        <f t="shared" si="11"/>
        <v>0</v>
      </c>
      <c r="AP34">
        <f t="shared" si="12"/>
        <v>-1.2712994878464734</v>
      </c>
      <c r="AQ34">
        <f t="shared" si="13"/>
        <v>-2050.6583799247569</v>
      </c>
      <c r="AR34">
        <f t="shared" si="14"/>
        <v>-2051.9296794126035</v>
      </c>
      <c r="AS34">
        <f t="shared" si="15"/>
        <v>79.901790484800657</v>
      </c>
      <c r="AT34">
        <f t="shared" si="16"/>
        <v>58.697824614277806</v>
      </c>
      <c r="AU34">
        <f t="shared" si="17"/>
        <v>-1913.3300643135249</v>
      </c>
      <c r="AW34">
        <v>31</v>
      </c>
      <c r="AX34">
        <f>IF(Z34&gt;0, (R34*SUMPRODUCT(K34:$K$98, X34:$X$98)-K34*$AZ$3)/Z34, 0)</f>
        <v>29837.129976070406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28308.524638025498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15616.21274598114</v>
      </c>
      <c r="AC35">
        <f t="shared" ref="AC35:AC66" si="33">S35*Z35</f>
        <v>14036.011245707872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-44650.543304134437</v>
      </c>
      <c r="AI35">
        <f t="shared" ref="AI35:AI66" si="38">SUM(AE35:AH35)</f>
        <v>-44675.334442890664</v>
      </c>
      <c r="AJ35">
        <f t="shared" ref="AJ35:AJ66" si="39">AB35-AC35</f>
        <v>1580.2015002732678</v>
      </c>
      <c r="AK35">
        <f t="shared" si="30"/>
        <v>1093.1348922186799</v>
      </c>
      <c r="AL35">
        <f t="shared" ref="AL35:AL66" si="40">SUM(AI35:AK35)</f>
        <v>-42001.998050398717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-1.0753198192371665</v>
      </c>
      <c r="AQ35">
        <f t="shared" ref="AQ35:AQ66" si="44">AH35*$K35</f>
        <v>-1936.724836513647</v>
      </c>
      <c r="AR35">
        <f t="shared" ref="AR35:AR66" si="45">AI35*$K35</f>
        <v>-1937.8001563328842</v>
      </c>
      <c r="AS35">
        <f t="shared" ref="AS35:AS66" si="46">AJ35*$K35</f>
        <v>68.541506234975287</v>
      </c>
      <c r="AT35">
        <f t="shared" ref="AT35:AT66" si="47">AK35*$K35</f>
        <v>47.414910071733708</v>
      </c>
      <c r="AU35">
        <f t="shared" ref="AU35:AU66" si="48">AL35*$K35</f>
        <v>-1821.8437400261751</v>
      </c>
      <c r="AW35">
        <v>32</v>
      </c>
      <c r="AX35">
        <f>IF(Z35&gt;0, (R35*SUMPRODUCT(K35:$K$98, X35:$X$98)-K35*$AZ$3)/Z35, 0)</f>
        <v>28308.524638025498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2000000</v>
      </c>
      <c r="S36">
        <f t="shared" si="32"/>
        <v>26782.432933194901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14036.011245707872</v>
      </c>
      <c r="AC36">
        <f t="shared" si="33"/>
        <v>12519.337194597341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-46837.389737974583</v>
      </c>
      <c r="AI36">
        <f t="shared" si="38"/>
        <v>-46860.762030599799</v>
      </c>
      <c r="AJ36">
        <f t="shared" si="39"/>
        <v>1516.6740511105309</v>
      </c>
      <c r="AK36">
        <f t="shared" si="30"/>
        <v>982.52078719955114</v>
      </c>
      <c r="AL36">
        <f t="shared" si="40"/>
        <v>-44361.567192289716</v>
      </c>
      <c r="AN36">
        <f t="shared" si="41"/>
        <v>0</v>
      </c>
      <c r="AO36">
        <f t="shared" si="42"/>
        <v>0</v>
      </c>
      <c r="AP36">
        <f t="shared" si="43"/>
        <v>-0.90515815118012721</v>
      </c>
      <c r="AQ36">
        <f t="shared" si="44"/>
        <v>-1813.9104186804354</v>
      </c>
      <c r="AR36">
        <f t="shared" si="45"/>
        <v>-1814.8155768316155</v>
      </c>
      <c r="AS36">
        <f t="shared" si="46"/>
        <v>58.737493238678994</v>
      </c>
      <c r="AT36">
        <f t="shared" si="47"/>
        <v>38.050896995790559</v>
      </c>
      <c r="AU36">
        <f t="shared" si="48"/>
        <v>-1718.0271865971458</v>
      </c>
      <c r="AW36">
        <v>33</v>
      </c>
      <c r="AX36">
        <f>IF(Z36&gt;0, (R36*SUMPRODUCT(K36:$K$98, X36:$X$98)-K36*$AZ$3)/Z36, 0)</f>
        <v>26782.432933194901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25273.600818913841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12519.337194597341</v>
      </c>
      <c r="AC37">
        <f t="shared" si="33"/>
        <v>11080.472120026823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-48701.201402011546</v>
      </c>
      <c r="AI37">
        <f t="shared" si="38"/>
        <v>-48723.122441675463</v>
      </c>
      <c r="AJ37">
        <f t="shared" si="39"/>
        <v>1438.8650745705181</v>
      </c>
      <c r="AK37">
        <f t="shared" si="30"/>
        <v>876.35360362181393</v>
      </c>
      <c r="AL37">
        <f t="shared" si="40"/>
        <v>-46407.903763483133</v>
      </c>
      <c r="AN37">
        <f t="shared" si="41"/>
        <v>0</v>
      </c>
      <c r="AO37">
        <f t="shared" si="42"/>
        <v>0</v>
      </c>
      <c r="AP37">
        <f t="shared" si="43"/>
        <v>-0.75799488814096228</v>
      </c>
      <c r="AQ37">
        <f t="shared" si="44"/>
        <v>-1684.0105339445793</v>
      </c>
      <c r="AR37">
        <f t="shared" si="45"/>
        <v>-1684.7685288327202</v>
      </c>
      <c r="AS37">
        <f t="shared" si="46"/>
        <v>49.753679021183721</v>
      </c>
      <c r="AT37">
        <f t="shared" si="47"/>
        <v>30.302921847395559</v>
      </c>
      <c r="AU37">
        <f t="shared" si="48"/>
        <v>-1604.7119279641411</v>
      </c>
      <c r="AW37">
        <v>34</v>
      </c>
      <c r="AX37">
        <f>IF(Z37&gt;0, (R37*SUMPRODUCT(K37:$K$98, X37:$X$98)-K37*$AZ$3)/Z37, 0)</f>
        <v>25273.600818913841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2000000</v>
      </c>
      <c r="S38">
        <f t="shared" si="32"/>
        <v>23804.769179593361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11080.472120026823</v>
      </c>
      <c r="AC38">
        <f t="shared" si="33"/>
        <v>9731.3235004661055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-50478.727573414879</v>
      </c>
      <c r="AI38">
        <f t="shared" si="38"/>
        <v>-50499.167434492818</v>
      </c>
      <c r="AJ38">
        <f t="shared" si="39"/>
        <v>1349.1486195607176</v>
      </c>
      <c r="AK38">
        <f t="shared" si="30"/>
        <v>775.63304840187766</v>
      </c>
      <c r="AL38">
        <f t="shared" si="40"/>
        <v>-48374.385766530228</v>
      </c>
      <c r="AN38">
        <f t="shared" si="41"/>
        <v>0</v>
      </c>
      <c r="AO38">
        <f t="shared" si="42"/>
        <v>0</v>
      </c>
      <c r="AP38">
        <f t="shared" si="43"/>
        <v>-0.63105185250464224</v>
      </c>
      <c r="AQ38">
        <f t="shared" si="44"/>
        <v>-1558.4594447983284</v>
      </c>
      <c r="AR38">
        <f t="shared" si="45"/>
        <v>-1559.0904966508328</v>
      </c>
      <c r="AS38">
        <f t="shared" si="46"/>
        <v>41.653058816371171</v>
      </c>
      <c r="AT38">
        <f t="shared" si="47"/>
        <v>23.946575282064909</v>
      </c>
      <c r="AU38">
        <f t="shared" si="48"/>
        <v>-1493.4908625523969</v>
      </c>
      <c r="AW38">
        <v>35</v>
      </c>
      <c r="AX38">
        <f>IF(Z38&gt;0, (R38*SUMPRODUCT(K38:$K$98, X38:$X$98)-K38*$AZ$3)/Z38, 0)</f>
        <v>23804.769179593361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2000000</v>
      </c>
      <c r="S39">
        <f t="shared" si="32"/>
        <v>22373.745424961387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9731.3235004661055</v>
      </c>
      <c r="AC39">
        <f t="shared" si="33"/>
        <v>8471.8479077962238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-52115.888248677409</v>
      </c>
      <c r="AI39">
        <f t="shared" si="38"/>
        <v>-52134.82081393835</v>
      </c>
      <c r="AJ39">
        <f t="shared" si="39"/>
        <v>1259.4755926698817</v>
      </c>
      <c r="AK39">
        <f t="shared" si="30"/>
        <v>681.19264503262741</v>
      </c>
      <c r="AL39">
        <f t="shared" si="40"/>
        <v>-50194.152576235836</v>
      </c>
      <c r="AN39">
        <f t="shared" si="41"/>
        <v>0</v>
      </c>
      <c r="AO39">
        <f t="shared" si="42"/>
        <v>0</v>
      </c>
      <c r="AP39">
        <f t="shared" si="43"/>
        <v>-0.52188948415140191</v>
      </c>
      <c r="AQ39">
        <f t="shared" si="44"/>
        <v>-1436.6111332152002</v>
      </c>
      <c r="AR39">
        <f t="shared" si="45"/>
        <v>-1437.1330226993514</v>
      </c>
      <c r="AS39">
        <f t="shared" si="46"/>
        <v>34.718330997424431</v>
      </c>
      <c r="AT39">
        <f t="shared" si="47"/>
        <v>18.777554611534754</v>
      </c>
      <c r="AU39">
        <f t="shared" si="48"/>
        <v>-1383.6371370903921</v>
      </c>
      <c r="AW39">
        <v>36</v>
      </c>
      <c r="AX39">
        <f>IF(Z39&gt;0, (R39*SUMPRODUCT(K39:$K$98, X39:$X$98)-K39*$AZ$3)/Z39, 0)</f>
        <v>22373.745424961387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2000000</v>
      </c>
      <c r="S40">
        <f t="shared" si="32"/>
        <v>20980.112973107247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8471.8479077962238</v>
      </c>
      <c r="AC40">
        <f t="shared" si="33"/>
        <v>7302.1866425528515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-53624.024567019456</v>
      </c>
      <c r="AI40">
        <f t="shared" si="38"/>
        <v>-53641.427206013614</v>
      </c>
      <c r="AJ40">
        <f t="shared" si="39"/>
        <v>1169.6612652433723</v>
      </c>
      <c r="AK40">
        <f t="shared" ref="AK40:AK71" si="61">G40*SUM(AB40:AB40, AE40:AF40)</f>
        <v>593.02935354573572</v>
      </c>
      <c r="AL40">
        <f t="shared" si="40"/>
        <v>-51878.736587224506</v>
      </c>
      <c r="AN40">
        <f t="shared" si="41"/>
        <v>0</v>
      </c>
      <c r="AO40">
        <f t="shared" si="42"/>
        <v>0</v>
      </c>
      <c r="AP40">
        <f t="shared" si="43"/>
        <v>-0.42831784822095237</v>
      </c>
      <c r="AQ40">
        <f t="shared" si="44"/>
        <v>-1319.8071179436165</v>
      </c>
      <c r="AR40">
        <f t="shared" si="45"/>
        <v>-1320.2354357918375</v>
      </c>
      <c r="AS40">
        <f t="shared" si="46"/>
        <v>28.787978446522313</v>
      </c>
      <c r="AT40">
        <f t="shared" si="47"/>
        <v>14.595778072959861</v>
      </c>
      <c r="AU40">
        <f t="shared" si="48"/>
        <v>-1276.8516792723553</v>
      </c>
      <c r="AW40">
        <v>37</v>
      </c>
      <c r="AX40">
        <f>IF(Z40&gt;0, (R40*SUMPRODUCT(K40:$K$98, X40:$X$98)-K40*$AZ$3)/Z40, 0)</f>
        <v>20980.112973107247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2000000</v>
      </c>
      <c r="S41">
        <f t="shared" si="32"/>
        <v>19618.251478886716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7302.1866425528515</v>
      </c>
      <c r="AC41">
        <f t="shared" si="33"/>
        <v>6220.7276210126502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-54966.924407553153</v>
      </c>
      <c r="AI41">
        <f t="shared" si="38"/>
        <v>-54982.778847047179</v>
      </c>
      <c r="AJ41">
        <f t="shared" si="39"/>
        <v>1081.4590215402013</v>
      </c>
      <c r="AK41">
        <f t="shared" si="61"/>
        <v>511.15306497869966</v>
      </c>
      <c r="AL41">
        <f t="shared" si="40"/>
        <v>-53390.166760528278</v>
      </c>
      <c r="AN41">
        <f t="shared" si="41"/>
        <v>0</v>
      </c>
      <c r="AO41">
        <f t="shared" si="42"/>
        <v>0</v>
      </c>
      <c r="AP41">
        <f t="shared" si="43"/>
        <v>-0.34840464072671978</v>
      </c>
      <c r="AQ41">
        <f t="shared" si="44"/>
        <v>-1207.9097187434531</v>
      </c>
      <c r="AR41">
        <f t="shared" si="45"/>
        <v>-1208.2581233841797</v>
      </c>
      <c r="AS41">
        <f t="shared" si="46"/>
        <v>23.765289337558276</v>
      </c>
      <c r="AT41">
        <f t="shared" si="47"/>
        <v>11.23269605509223</v>
      </c>
      <c r="AU41">
        <f t="shared" si="48"/>
        <v>-1173.2601379915293</v>
      </c>
      <c r="AW41">
        <v>38</v>
      </c>
      <c r="AX41">
        <f>IF(Z41&gt;0, (R41*SUMPRODUCT(K41:$K$98, X41:$X$98)-K41*$AZ$3)/Z41, 0)</f>
        <v>19618.251478886716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2000000</v>
      </c>
      <c r="S42">
        <f t="shared" si="32"/>
        <v>18277.904495689425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6220.7276210126502</v>
      </c>
      <c r="AC42">
        <f t="shared" si="33"/>
        <v>5225.6287026293894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-56038.451169394124</v>
      </c>
      <c r="AI42">
        <f t="shared" si="38"/>
        <v>-56052.746103213976</v>
      </c>
      <c r="AJ42">
        <f t="shared" si="39"/>
        <v>995.09891838326075</v>
      </c>
      <c r="AK42">
        <f t="shared" si="61"/>
        <v>435.45093347088556</v>
      </c>
      <c r="AL42">
        <f t="shared" si="40"/>
        <v>-54622.196251359826</v>
      </c>
      <c r="AN42">
        <f t="shared" si="41"/>
        <v>0</v>
      </c>
      <c r="AO42">
        <f t="shared" si="42"/>
        <v>0</v>
      </c>
      <c r="AP42">
        <f t="shared" si="43"/>
        <v>-0.28047694259356903</v>
      </c>
      <c r="AQ42">
        <f t="shared" si="44"/>
        <v>-1099.5149505234001</v>
      </c>
      <c r="AR42">
        <f t="shared" si="45"/>
        <v>-1099.7954274659935</v>
      </c>
      <c r="AS42">
        <f t="shared" si="46"/>
        <v>19.524560639706369</v>
      </c>
      <c r="AT42">
        <f t="shared" si="47"/>
        <v>8.5438623227349559</v>
      </c>
      <c r="AU42">
        <f t="shared" si="48"/>
        <v>-1071.7270045035523</v>
      </c>
      <c r="AW42">
        <v>39</v>
      </c>
      <c r="AX42">
        <f>IF(Z42&gt;0, (R42*SUMPRODUCT(K42:$K$98, X42:$X$98)-K42*$AZ$3)/Z42, 0)</f>
        <v>18277.904495689425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2000000</v>
      </c>
      <c r="S43">
        <f t="shared" si="32"/>
        <v>16954.237957142726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5225.6287026293894</v>
      </c>
      <c r="AC43">
        <f t="shared" si="33"/>
        <v>4316.1233952847342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-56929.583658118594</v>
      </c>
      <c r="AI43">
        <f t="shared" si="38"/>
        <v>-56942.312403008793</v>
      </c>
      <c r="AJ43">
        <f t="shared" si="39"/>
        <v>909.50530734465519</v>
      </c>
      <c r="AK43">
        <f t="shared" si="61"/>
        <v>365.7940091840573</v>
      </c>
      <c r="AL43">
        <f t="shared" si="40"/>
        <v>-55667.013086480081</v>
      </c>
      <c r="AN43">
        <f t="shared" si="41"/>
        <v>0</v>
      </c>
      <c r="AO43">
        <f t="shared" si="42"/>
        <v>0</v>
      </c>
      <c r="AP43">
        <f t="shared" si="43"/>
        <v>-0.2229885560737081</v>
      </c>
      <c r="AQ43">
        <f t="shared" si="44"/>
        <v>-997.32108446715154</v>
      </c>
      <c r="AR43">
        <f t="shared" si="45"/>
        <v>-997.54407302322522</v>
      </c>
      <c r="AS43">
        <f t="shared" si="46"/>
        <v>15.933171492994864</v>
      </c>
      <c r="AT43">
        <f t="shared" si="47"/>
        <v>6.4081634624602763</v>
      </c>
      <c r="AU43">
        <f t="shared" si="48"/>
        <v>-975.20273806777004</v>
      </c>
      <c r="AW43">
        <v>40</v>
      </c>
      <c r="AX43">
        <f>IF(Z43&gt;0, (R43*SUMPRODUCT(K43:$K$98, X43:$X$98)-K43*$AZ$3)/Z43, 0)</f>
        <v>16954.237957142726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2000000</v>
      </c>
      <c r="S44">
        <f t="shared" si="32"/>
        <v>15615.631051656117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4316.1233952847342</v>
      </c>
      <c r="AC44">
        <f t="shared" si="33"/>
        <v>3488.4537779414618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-57268.313129187089</v>
      </c>
      <c r="AI44">
        <f t="shared" si="38"/>
        <v>-57279.482878800161</v>
      </c>
      <c r="AJ44">
        <f t="shared" si="39"/>
        <v>827.66961734327242</v>
      </c>
      <c r="AK44">
        <f t="shared" si="61"/>
        <v>302.12863766993144</v>
      </c>
      <c r="AL44">
        <f t="shared" si="40"/>
        <v>-56149.684623786961</v>
      </c>
      <c r="AN44">
        <f t="shared" si="41"/>
        <v>0</v>
      </c>
      <c r="AO44">
        <f t="shared" si="42"/>
        <v>0</v>
      </c>
      <c r="AP44">
        <f t="shared" si="43"/>
        <v>-0.17471186836568134</v>
      </c>
      <c r="AQ44">
        <f t="shared" si="44"/>
        <v>-895.76349797885439</v>
      </c>
      <c r="AR44">
        <f t="shared" si="45"/>
        <v>-895.93820984722015</v>
      </c>
      <c r="AS44">
        <f t="shared" si="46"/>
        <v>12.946011347143614</v>
      </c>
      <c r="AT44">
        <f t="shared" si="47"/>
        <v>4.7257513017416386</v>
      </c>
      <c r="AU44">
        <f t="shared" si="48"/>
        <v>-878.26644719833496</v>
      </c>
      <c r="AW44">
        <v>41</v>
      </c>
      <c r="AX44">
        <f>IF(Z44&gt;0, (R44*SUMPRODUCT(K44:$K$98, X44:$X$98)-K44*$AZ$3)/Z44, 0)</f>
        <v>15615.631051656117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2000000</v>
      </c>
      <c r="S45">
        <f t="shared" si="32"/>
        <v>14239.082972402761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3488.4537779414618</v>
      </c>
      <c r="AC45">
        <f t="shared" si="33"/>
        <v>2744.1648041803578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-56880.857949834623</v>
      </c>
      <c r="AI45">
        <f t="shared" si="38"/>
        <v>-56890.493980502819</v>
      </c>
      <c r="AJ45">
        <f t="shared" si="39"/>
        <v>744.28897376110399</v>
      </c>
      <c r="AK45">
        <f t="shared" si="61"/>
        <v>244.19176445590236</v>
      </c>
      <c r="AL45">
        <f t="shared" si="40"/>
        <v>-55902.013242285815</v>
      </c>
      <c r="AN45">
        <f t="shared" si="41"/>
        <v>0</v>
      </c>
      <c r="AO45">
        <f t="shared" si="42"/>
        <v>0</v>
      </c>
      <c r="AP45">
        <f t="shared" si="43"/>
        <v>-0.13457336780046875</v>
      </c>
      <c r="AQ45">
        <f t="shared" si="44"/>
        <v>-794.37777662498286</v>
      </c>
      <c r="AR45">
        <f t="shared" si="45"/>
        <v>-794.51234999278336</v>
      </c>
      <c r="AS45">
        <f t="shared" si="46"/>
        <v>10.394474370697409</v>
      </c>
      <c r="AT45">
        <f t="shared" si="47"/>
        <v>3.4102950959299871</v>
      </c>
      <c r="AU45">
        <f t="shared" si="48"/>
        <v>-780.70758052615599</v>
      </c>
      <c r="AW45">
        <v>42</v>
      </c>
      <c r="AX45">
        <f>IF(Z45&gt;0, (R45*SUMPRODUCT(K45:$K$98, X45:$X$98)-K45*$AZ$3)/Z45, 0)</f>
        <v>14239.082972402761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2000000</v>
      </c>
      <c r="S46">
        <f t="shared" si="32"/>
        <v>12795.037137849278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2744.1648041803578</v>
      </c>
      <c r="AC46">
        <f t="shared" si="33"/>
        <v>2085.0321384640802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-55674.178803247414</v>
      </c>
      <c r="AI46">
        <f t="shared" si="38"/>
        <v>-55682.326619138847</v>
      </c>
      <c r="AJ46">
        <f t="shared" si="39"/>
        <v>659.13266571627764</v>
      </c>
      <c r="AK46">
        <f t="shared" si="61"/>
        <v>192.09153629262505</v>
      </c>
      <c r="AL46">
        <f t="shared" si="40"/>
        <v>-54831.102417129943</v>
      </c>
      <c r="AN46">
        <f t="shared" si="41"/>
        <v>0</v>
      </c>
      <c r="AO46">
        <f t="shared" si="42"/>
        <v>0</v>
      </c>
      <c r="AP46">
        <f t="shared" si="43"/>
        <v>-0.10159775979676543</v>
      </c>
      <c r="AQ46">
        <f t="shared" si="44"/>
        <v>-694.2193982173842</v>
      </c>
      <c r="AR46">
        <f t="shared" si="45"/>
        <v>-694.32099597718093</v>
      </c>
      <c r="AS46">
        <f t="shared" si="46"/>
        <v>8.2189390553217141</v>
      </c>
      <c r="AT46">
        <f t="shared" si="47"/>
        <v>2.3952516874831855</v>
      </c>
      <c r="AU46">
        <f t="shared" si="48"/>
        <v>-683.70680523437602</v>
      </c>
      <c r="AW46">
        <v>43</v>
      </c>
      <c r="AX46">
        <f>IF(Z46&gt;0, (R46*SUMPRODUCT(K46:$K$98, X46:$X$98)-K46*$AZ$3)/Z46, 0)</f>
        <v>12795.037137849278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2000000</v>
      </c>
      <c r="S47">
        <f t="shared" si="32"/>
        <v>11224.456292041285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2085.0321384640802</v>
      </c>
      <c r="AC47">
        <f t="shared" si="33"/>
        <v>1511.5673035580403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-53318.894914033117</v>
      </c>
      <c r="AI47">
        <f t="shared" si="38"/>
        <v>-53325.628279392782</v>
      </c>
      <c r="AJ47">
        <f t="shared" si="39"/>
        <v>573.46483490603987</v>
      </c>
      <c r="AK47">
        <f t="shared" si="61"/>
        <v>145.95224969248562</v>
      </c>
      <c r="AL47">
        <f t="shared" si="40"/>
        <v>-52606.211194794261</v>
      </c>
      <c r="AN47">
        <f t="shared" si="41"/>
        <v>0</v>
      </c>
      <c r="AO47">
        <f t="shared" si="42"/>
        <v>0</v>
      </c>
      <c r="AP47">
        <f t="shared" si="43"/>
        <v>-7.4964747515368829E-2</v>
      </c>
      <c r="AQ47">
        <f t="shared" si="44"/>
        <v>-593.61660648516715</v>
      </c>
      <c r="AR47">
        <f t="shared" si="45"/>
        <v>-593.69157123268246</v>
      </c>
      <c r="AS47">
        <f t="shared" si="46"/>
        <v>6.38457060643064</v>
      </c>
      <c r="AT47">
        <f t="shared" si="47"/>
        <v>1.62493388715238</v>
      </c>
      <c r="AU47">
        <f t="shared" si="48"/>
        <v>-585.68206673909958</v>
      </c>
      <c r="AW47">
        <v>44</v>
      </c>
      <c r="AX47">
        <f>IF(Z47&gt;0, (R47*SUMPRODUCT(K47:$K$98, X47:$X$98)-K47*$AZ$3)/Z47, 0)</f>
        <v>11224.456292041285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50</v>
      </c>
      <c r="R48">
        <f t="shared" si="31"/>
        <v>2000000</v>
      </c>
      <c r="S48">
        <f t="shared" si="32"/>
        <v>9461.2275026000298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1511.5673035580403</v>
      </c>
      <c r="AC48">
        <f t="shared" si="33"/>
        <v>1025.767271458001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-49805.287673372455</v>
      </c>
      <c r="AI48">
        <f t="shared" si="38"/>
        <v>-49810.708572886688</v>
      </c>
      <c r="AJ48">
        <f t="shared" si="39"/>
        <v>485.80003210003929</v>
      </c>
      <c r="AK48">
        <f t="shared" si="61"/>
        <v>105.80971124906283</v>
      </c>
      <c r="AL48">
        <f t="shared" si="40"/>
        <v>-49219.098829537586</v>
      </c>
      <c r="AN48">
        <f t="shared" si="41"/>
        <v>0</v>
      </c>
      <c r="AO48">
        <f t="shared" si="42"/>
        <v>0</v>
      </c>
      <c r="AP48">
        <f t="shared" si="43"/>
        <v>-5.3886284103226115E-2</v>
      </c>
      <c r="AQ48">
        <f t="shared" si="44"/>
        <v>-495.08792302149618</v>
      </c>
      <c r="AR48">
        <f t="shared" si="45"/>
        <v>-495.14180930559939</v>
      </c>
      <c r="AS48">
        <f t="shared" si="46"/>
        <v>4.8290802067743339</v>
      </c>
      <c r="AT48">
        <f t="shared" si="47"/>
        <v>1.0517981649127099</v>
      </c>
      <c r="AU48">
        <f t="shared" si="48"/>
        <v>-489.26093093391233</v>
      </c>
      <c r="AW48">
        <v>45</v>
      </c>
      <c r="AX48">
        <f>IF(Z48&gt;0, (R48*SUMPRODUCT(K48:$K$98, X48:$X$98)-K48*$AZ$3)/Z48, 0)</f>
        <v>9461.2275026000298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2000000</v>
      </c>
      <c r="S49">
        <f t="shared" si="32"/>
        <v>7396.4998627332952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1025.767271458001</v>
      </c>
      <c r="AC49">
        <f t="shared" si="33"/>
        <v>626.94414699465506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-45143.073037114336</v>
      </c>
      <c r="AI49">
        <f t="shared" si="38"/>
        <v>-45147.311150807502</v>
      </c>
      <c r="AJ49">
        <f t="shared" si="39"/>
        <v>398.82312446334595</v>
      </c>
      <c r="AK49">
        <f t="shared" si="61"/>
        <v>71.803709002060074</v>
      </c>
      <c r="AL49">
        <f t="shared" si="40"/>
        <v>-44676.6843173421</v>
      </c>
      <c r="AN49">
        <f t="shared" si="41"/>
        <v>0</v>
      </c>
      <c r="AO49">
        <f t="shared" si="42"/>
        <v>0</v>
      </c>
      <c r="AP49">
        <f t="shared" si="43"/>
        <v>-3.7615034106808914E-2</v>
      </c>
      <c r="AQ49">
        <f t="shared" si="44"/>
        <v>-400.663680805995</v>
      </c>
      <c r="AR49">
        <f t="shared" si="45"/>
        <v>-400.70129584010181</v>
      </c>
      <c r="AS49">
        <f t="shared" si="46"/>
        <v>3.5397222716020509</v>
      </c>
      <c r="AT49">
        <f t="shared" si="47"/>
        <v>0.63728799146295212</v>
      </c>
      <c r="AU49">
        <f t="shared" si="48"/>
        <v>-396.52428557703684</v>
      </c>
      <c r="AW49">
        <v>46</v>
      </c>
      <c r="AX49">
        <f>IF(Z49&gt;0, (R49*SUMPRODUCT(K49:$K$98, X49:$X$98)-K49*$AZ$3)/Z49, 0)</f>
        <v>7396.4998627332952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2000000</v>
      </c>
      <c r="S50">
        <f t="shared" si="32"/>
        <v>4871.0161337111012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626.94414699465506</v>
      </c>
      <c r="AC50">
        <f t="shared" si="33"/>
        <v>312.23117918700859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-39629.694357967142</v>
      </c>
      <c r="AI50">
        <f t="shared" si="38"/>
        <v>-39632.899348164428</v>
      </c>
      <c r="AJ50">
        <f t="shared" si="39"/>
        <v>314.71296780764646</v>
      </c>
      <c r="AK50">
        <f t="shared" si="61"/>
        <v>43.886090289625855</v>
      </c>
      <c r="AL50">
        <f t="shared" si="40"/>
        <v>-39274.300290067156</v>
      </c>
      <c r="AN50">
        <f t="shared" si="41"/>
        <v>0</v>
      </c>
      <c r="AO50">
        <f t="shared" si="42"/>
        <v>0</v>
      </c>
      <c r="AP50">
        <f t="shared" si="43"/>
        <v>-2.5397884259141971E-2</v>
      </c>
      <c r="AQ50">
        <f t="shared" si="44"/>
        <v>-314.04476412506489</v>
      </c>
      <c r="AR50">
        <f t="shared" si="45"/>
        <v>-314.07016200932406</v>
      </c>
      <c r="AS50">
        <f t="shared" si="46"/>
        <v>2.4939369667982798</v>
      </c>
      <c r="AT50">
        <f t="shared" si="47"/>
        <v>0.34777449325965049</v>
      </c>
      <c r="AU50">
        <f t="shared" si="48"/>
        <v>-311.22845054926614</v>
      </c>
      <c r="AW50">
        <v>47</v>
      </c>
      <c r="AX50">
        <f>IF(Z50&gt;0, (R50*SUMPRODUCT(K50:$K$98, X50:$X$98)-K50*$AZ$3)/Z50, 0)</f>
        <v>4871.0161337111012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2000000</v>
      </c>
      <c r="S51">
        <f t="shared" si="32"/>
        <v>1606.8742560208727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312.23117918700859</v>
      </c>
      <c r="AC51">
        <f t="shared" si="33"/>
        <v>74.928123096182844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-33658.138875507604</v>
      </c>
      <c r="AI51">
        <f t="shared" si="38"/>
        <v>-33660.470362331027</v>
      </c>
      <c r="AJ51">
        <f t="shared" si="39"/>
        <v>237.30305609082575</v>
      </c>
      <c r="AK51">
        <f t="shared" si="61"/>
        <v>21.856182543090604</v>
      </c>
      <c r="AL51">
        <f t="shared" si="40"/>
        <v>-33401.311123697116</v>
      </c>
      <c r="AN51">
        <f t="shared" si="41"/>
        <v>0</v>
      </c>
      <c r="AO51">
        <f t="shared" si="42"/>
        <v>0</v>
      </c>
      <c r="AP51">
        <f t="shared" si="43"/>
        <v>-1.6496270784004986E-2</v>
      </c>
      <c r="AQ51">
        <f t="shared" si="44"/>
        <v>-238.14579065946307</v>
      </c>
      <c r="AR51">
        <f t="shared" si="45"/>
        <v>-238.16228693024706</v>
      </c>
      <c r="AS51">
        <f t="shared" si="46"/>
        <v>1.6790210572153725</v>
      </c>
      <c r="AT51">
        <f t="shared" si="47"/>
        <v>0.15464187998550971</v>
      </c>
      <c r="AU51">
        <f t="shared" si="48"/>
        <v>-236.32862399304622</v>
      </c>
      <c r="AW51">
        <v>48</v>
      </c>
      <c r="AX51">
        <f>IF(Z51&gt;0, (R51*SUMPRODUCT(K51:$K$98, X51:$X$98)-K51*$AZ$3)/Z51, 0)</f>
        <v>1606.8742560208727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2000000</v>
      </c>
      <c r="S52">
        <f t="shared" si="32"/>
        <v>-2921.6043402172031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74.928123096182844</v>
      </c>
      <c r="AC52">
        <f t="shared" si="33"/>
        <v>-94.698285389852003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-27500.656472917508</v>
      </c>
      <c r="AI52">
        <f t="shared" si="38"/>
        <v>-27502.277128460872</v>
      </c>
      <c r="AJ52">
        <f t="shared" si="39"/>
        <v>169.62640848603485</v>
      </c>
      <c r="AK52">
        <f t="shared" si="61"/>
        <v>5.2449686167328</v>
      </c>
      <c r="AL52">
        <f t="shared" si="40"/>
        <v>-27327.405751358106</v>
      </c>
      <c r="AN52">
        <f t="shared" si="41"/>
        <v>0</v>
      </c>
      <c r="AO52">
        <f t="shared" si="42"/>
        <v>0</v>
      </c>
      <c r="AP52">
        <f t="shared" si="43"/>
        <v>-1.0238244762944196E-2</v>
      </c>
      <c r="AQ52">
        <f t="shared" si="44"/>
        <v>-173.7312122024085</v>
      </c>
      <c r="AR52">
        <f t="shared" si="45"/>
        <v>-173.74145044717145</v>
      </c>
      <c r="AS52">
        <f t="shared" si="46"/>
        <v>1.0715890217690276</v>
      </c>
      <c r="AT52">
        <f t="shared" si="47"/>
        <v>3.3134291053958591E-2</v>
      </c>
      <c r="AU52">
        <f t="shared" si="48"/>
        <v>-172.63672713434846</v>
      </c>
      <c r="AW52">
        <v>49</v>
      </c>
      <c r="AX52">
        <f>IF(Z52&gt;0, (R52*SUMPRODUCT(K52:$K$98, X52:$X$98)-K52*$AZ$3)/Z52, 0)</f>
        <v>-2921.6043402172031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2000000</v>
      </c>
      <c r="S53">
        <f t="shared" si="32"/>
        <v>-9707.882896823834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-94.698285389852003</v>
      </c>
      <c r="AC53">
        <f t="shared" si="33"/>
        <v>-207.25147779455688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-21480.395074580021</v>
      </c>
      <c r="AI53">
        <f t="shared" si="38"/>
        <v>-21481.462513691087</v>
      </c>
      <c r="AJ53">
        <f t="shared" si="39"/>
        <v>112.55319240470487</v>
      </c>
      <c r="AK53">
        <f t="shared" si="61"/>
        <v>-6.6288799772896407</v>
      </c>
      <c r="AL53">
        <f t="shared" si="40"/>
        <v>-21375.538201263669</v>
      </c>
      <c r="AN53">
        <f t="shared" si="41"/>
        <v>0</v>
      </c>
      <c r="AO53">
        <f t="shared" si="42"/>
        <v>0</v>
      </c>
      <c r="AP53">
        <f t="shared" si="43"/>
        <v>-6.0208786970410641E-3</v>
      </c>
      <c r="AQ53">
        <f t="shared" si="44"/>
        <v>-121.15993480817002</v>
      </c>
      <c r="AR53">
        <f t="shared" si="45"/>
        <v>-121.16595568686705</v>
      </c>
      <c r="AS53">
        <f t="shared" si="46"/>
        <v>0.63485505768669315</v>
      </c>
      <c r="AT53">
        <f t="shared" si="47"/>
        <v>-3.7390125419529768E-2</v>
      </c>
      <c r="AU53">
        <f t="shared" si="48"/>
        <v>-120.56849075459988</v>
      </c>
      <c r="AW53">
        <v>50</v>
      </c>
      <c r="AX53">
        <f>IF(Z53&gt;0, (R53*SUMPRODUCT(K53:$K$98, X53:$X$98)-K53*$AZ$3)/Z53, 0)</f>
        <v>-9707.882896823834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2000000</v>
      </c>
      <c r="S54">
        <f t="shared" si="32"/>
        <v>-20709.805473633009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-207.25147779455688</v>
      </c>
      <c r="AC54">
        <f t="shared" si="33"/>
        <v>-273.78818064049142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-15830.149172774105</v>
      </c>
      <c r="AI54">
        <f t="shared" si="38"/>
        <v>-15830.810183764743</v>
      </c>
      <c r="AJ54">
        <f t="shared" si="39"/>
        <v>66.536702845934542</v>
      </c>
      <c r="AK54">
        <f t="shared" si="61"/>
        <v>-14.507603445618983</v>
      </c>
      <c r="AL54">
        <f t="shared" si="40"/>
        <v>-15778.781084364427</v>
      </c>
      <c r="AN54">
        <f t="shared" si="41"/>
        <v>0</v>
      </c>
      <c r="AO54">
        <f t="shared" si="42"/>
        <v>0</v>
      </c>
      <c r="AP54">
        <f t="shared" si="43"/>
        <v>-3.3289511641641316E-3</v>
      </c>
      <c r="AQ54">
        <f t="shared" si="44"/>
        <v>-79.723021650243794</v>
      </c>
      <c r="AR54">
        <f t="shared" si="45"/>
        <v>-79.726350601407958</v>
      </c>
      <c r="AS54">
        <f t="shared" si="46"/>
        <v>0.33508888284169625</v>
      </c>
      <c r="AT54">
        <f t="shared" si="47"/>
        <v>-7.3062481658569906E-2</v>
      </c>
      <c r="AU54">
        <f t="shared" si="48"/>
        <v>-79.464324200224837</v>
      </c>
      <c r="AW54">
        <v>51</v>
      </c>
      <c r="AX54">
        <f>IF(Z54&gt;0, (R54*SUMPRODUCT(K54:$K$98, X54:$X$98)-K54*$AZ$3)/Z54, 0)</f>
        <v>-20709.805473633009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2000000</v>
      </c>
      <c r="S55">
        <f t="shared" si="32"/>
        <v>-39875.006761319288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-273.78818064049142</v>
      </c>
      <c r="AC55">
        <f t="shared" si="33"/>
        <v>-304.7404594673107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-10891.249885290526</v>
      </c>
      <c r="AI55">
        <f t="shared" si="38"/>
        <v>-10891.632004924124</v>
      </c>
      <c r="AJ55">
        <f t="shared" si="39"/>
        <v>30.952278826819281</v>
      </c>
      <c r="AK55">
        <f t="shared" si="61"/>
        <v>-19.165172644834403</v>
      </c>
      <c r="AL55">
        <f t="shared" si="40"/>
        <v>-10879.84489874214</v>
      </c>
      <c r="AN55">
        <f t="shared" si="41"/>
        <v>0</v>
      </c>
      <c r="AO55">
        <f t="shared" si="42"/>
        <v>0</v>
      </c>
      <c r="AP55">
        <f t="shared" si="43"/>
        <v>-1.7182251575014983E-3</v>
      </c>
      <c r="AQ55">
        <f t="shared" si="44"/>
        <v>-48.973195575743283</v>
      </c>
      <c r="AR55">
        <f t="shared" si="45"/>
        <v>-48.974913800900779</v>
      </c>
      <c r="AS55">
        <f t="shared" si="46"/>
        <v>0.13917888400926384</v>
      </c>
      <c r="AT55">
        <f t="shared" si="47"/>
        <v>-8.617741380132915E-2</v>
      </c>
      <c r="AU55">
        <f t="shared" si="48"/>
        <v>-48.921912330692848</v>
      </c>
      <c r="AW55">
        <v>52</v>
      </c>
      <c r="AX55">
        <f>IF(Z55&gt;0, (R55*SUMPRODUCT(K55:$K$98, X55:$X$98)-K55*$AZ$3)/Z55, 0)</f>
        <v>-39875.006761319288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2000000</v>
      </c>
      <c r="S56">
        <f t="shared" si="32"/>
        <v>-71113.770175528727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-304.7404594673107</v>
      </c>
      <c r="AC56">
        <f t="shared" si="33"/>
        <v>-310.16834895071077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-6408.7788621395039</v>
      </c>
      <c r="AI56">
        <f t="shared" si="38"/>
        <v>-6408.9969411052125</v>
      </c>
      <c r="AJ56">
        <f t="shared" si="39"/>
        <v>5.4278894834000653</v>
      </c>
      <c r="AK56">
        <f t="shared" si="61"/>
        <v>-21.331832162711752</v>
      </c>
      <c r="AL56">
        <f t="shared" si="40"/>
        <v>-6424.9008837845249</v>
      </c>
      <c r="AN56">
        <f t="shared" si="41"/>
        <v>0</v>
      </c>
      <c r="AO56">
        <f t="shared" si="42"/>
        <v>0</v>
      </c>
      <c r="AP56">
        <f t="shared" si="43"/>
        <v>-8.7554097744746559E-4</v>
      </c>
      <c r="AQ56">
        <f t="shared" si="44"/>
        <v>-25.729893256618634</v>
      </c>
      <c r="AR56">
        <f t="shared" si="45"/>
        <v>-25.730768797596081</v>
      </c>
      <c r="AS56">
        <f t="shared" si="46"/>
        <v>2.1791829616973683E-2</v>
      </c>
      <c r="AT56">
        <f t="shared" si="47"/>
        <v>-8.5642799716051446E-2</v>
      </c>
      <c r="AU56">
        <f t="shared" si="48"/>
        <v>-25.79461976769516</v>
      </c>
      <c r="AW56">
        <v>53</v>
      </c>
      <c r="AX56">
        <f>IF(Z56&gt;0, (R56*SUMPRODUCT(K56:$K$98, X56:$X$98)-K56*$AZ$3)/Z56, 0)</f>
        <v>-71113.770175528727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2000000</v>
      </c>
      <c r="S57">
        <f t="shared" si="32"/>
        <v>-121012.49768453327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-310.16834895071077</v>
      </c>
      <c r="AC57">
        <f t="shared" si="33"/>
        <v>-297.01850462487994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-3727.0372941834785</v>
      </c>
      <c r="AI57">
        <f t="shared" si="38"/>
        <v>-3727.1600164271758</v>
      </c>
      <c r="AJ57">
        <f t="shared" si="39"/>
        <v>-13.149844325830827</v>
      </c>
      <c r="AK57">
        <f t="shared" si="61"/>
        <v>-21.711784426549755</v>
      </c>
      <c r="AL57">
        <f t="shared" si="40"/>
        <v>-3762.0216451795563</v>
      </c>
      <c r="AN57">
        <f t="shared" si="41"/>
        <v>0</v>
      </c>
      <c r="AO57">
        <f t="shared" si="42"/>
        <v>0</v>
      </c>
      <c r="AP57">
        <f t="shared" si="43"/>
        <v>-4.3991418123277446E-4</v>
      </c>
      <c r="AQ57">
        <f t="shared" si="44"/>
        <v>-13.360060167581551</v>
      </c>
      <c r="AR57">
        <f t="shared" si="45"/>
        <v>-13.360500081762783</v>
      </c>
      <c r="AS57">
        <f t="shared" si="46"/>
        <v>-4.7137363412382859E-2</v>
      </c>
      <c r="AT57">
        <f t="shared" si="47"/>
        <v>-7.7828774811821058E-2</v>
      </c>
      <c r="AU57">
        <f t="shared" si="48"/>
        <v>-13.485466219986987</v>
      </c>
      <c r="AW57">
        <v>54</v>
      </c>
      <c r="AX57">
        <f>IF(Z57&gt;0, (R57*SUMPRODUCT(K57:$K$98, X57:$X$98)-K57*$AZ$3)/Z57, 0)</f>
        <v>-121012.49768453327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2000000</v>
      </c>
      <c r="S58">
        <f t="shared" si="32"/>
        <v>-202743.04450815931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-297.01850462487994</v>
      </c>
      <c r="AC58">
        <f t="shared" si="33"/>
        <v>-275.66451337956033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-2140.452188673858</v>
      </c>
      <c r="AI58">
        <f t="shared" si="38"/>
        <v>-2140.5201723904015</v>
      </c>
      <c r="AJ58">
        <f t="shared" si="39"/>
        <v>-21.353991245319605</v>
      </c>
      <c r="AK58">
        <f t="shared" si="61"/>
        <v>-20.791295323741597</v>
      </c>
      <c r="AL58">
        <f t="shared" si="40"/>
        <v>-2182.6654589594627</v>
      </c>
      <c r="AN58">
        <f t="shared" si="41"/>
        <v>0</v>
      </c>
      <c r="AO58">
        <f t="shared" si="42"/>
        <v>0</v>
      </c>
      <c r="AP58">
        <f t="shared" si="43"/>
        <v>-2.175863043253265E-4</v>
      </c>
      <c r="AQ58">
        <f t="shared" si="44"/>
        <v>-6.8506563777171774</v>
      </c>
      <c r="AR58">
        <f t="shared" si="45"/>
        <v>-6.8508739640215035</v>
      </c>
      <c r="AS58">
        <f t="shared" si="46"/>
        <v>-6.8344837174382528E-2</v>
      </c>
      <c r="AT58">
        <f t="shared" si="47"/>
        <v>-6.6543892297280582E-2</v>
      </c>
      <c r="AU58">
        <f t="shared" si="48"/>
        <v>-6.9857626934931671</v>
      </c>
      <c r="AW58">
        <v>55</v>
      </c>
      <c r="AX58">
        <f>IF(Z58&gt;0, (R58*SUMPRODUCT(K58:$K$98, X58:$X$98)-K58*$AZ$3)/Z58, 0)</f>
        <v>-202743.04450815931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2000000</v>
      </c>
      <c r="S59">
        <f t="shared" si="32"/>
        <v>-339887.2704710596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-275.66451337956033</v>
      </c>
      <c r="AC59">
        <f t="shared" si="33"/>
        <v>-251.52048099575856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-1212.1322213462233</v>
      </c>
      <c r="AI59">
        <f t="shared" si="38"/>
        <v>-1212.1692219200677</v>
      </c>
      <c r="AJ59">
        <f t="shared" si="39"/>
        <v>-24.144032383801772</v>
      </c>
      <c r="AK59">
        <f t="shared" si="61"/>
        <v>-19.296515936569225</v>
      </c>
      <c r="AL59">
        <f t="shared" si="40"/>
        <v>-1255.6097702404386</v>
      </c>
      <c r="AN59">
        <f t="shared" si="41"/>
        <v>0</v>
      </c>
      <c r="AO59">
        <f t="shared" si="42"/>
        <v>0</v>
      </c>
      <c r="AP59">
        <f t="shared" si="43"/>
        <v>-1.0573459102250106E-4</v>
      </c>
      <c r="AQ59">
        <f t="shared" si="44"/>
        <v>-3.4638464048882871</v>
      </c>
      <c r="AR59">
        <f t="shared" si="45"/>
        <v>-3.4639521394793098</v>
      </c>
      <c r="AS59">
        <f t="shared" si="46"/>
        <v>-6.899512965611565E-2</v>
      </c>
      <c r="AT59">
        <f t="shared" si="47"/>
        <v>-5.5142637227744463E-2</v>
      </c>
      <c r="AU59">
        <f t="shared" si="48"/>
        <v>-3.5880899063631695</v>
      </c>
      <c r="AW59">
        <v>56</v>
      </c>
      <c r="AX59">
        <f>IF(Z59&gt;0, (R59*SUMPRODUCT(K59:$K$98, X59:$X$98)-K59*$AZ$3)/Z59, 0)</f>
        <v>-339887.2704710596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2000000</v>
      </c>
      <c r="S60">
        <f t="shared" si="32"/>
        <v>-574566.06014701561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-251.52048099575856</v>
      </c>
      <c r="AC60">
        <f t="shared" si="33"/>
        <v>-227.31049814929059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-673.98038008468166</v>
      </c>
      <c r="AI60">
        <f t="shared" si="38"/>
        <v>-674.00016114328537</v>
      </c>
      <c r="AJ60">
        <f t="shared" si="39"/>
        <v>-24.209982846467966</v>
      </c>
      <c r="AK60">
        <f t="shared" si="61"/>
        <v>-17.606433669703101</v>
      </c>
      <c r="AL60">
        <f t="shared" si="40"/>
        <v>-715.81657765945636</v>
      </c>
      <c r="AN60">
        <f t="shared" si="41"/>
        <v>0</v>
      </c>
      <c r="AO60">
        <f t="shared" si="42"/>
        <v>0</v>
      </c>
      <c r="AP60">
        <f t="shared" si="43"/>
        <v>-5.0470794005642481E-5</v>
      </c>
      <c r="AQ60">
        <f t="shared" si="44"/>
        <v>-1.7196412794984453</v>
      </c>
      <c r="AR60">
        <f t="shared" si="45"/>
        <v>-1.7196917502924509</v>
      </c>
      <c r="AS60">
        <f t="shared" si="46"/>
        <v>-6.177106501750794E-2</v>
      </c>
      <c r="AT60">
        <f t="shared" si="47"/>
        <v>-4.4922301921264611E-2</v>
      </c>
      <c r="AU60">
        <f t="shared" si="48"/>
        <v>-1.8263851172312233</v>
      </c>
      <c r="AW60">
        <v>57</v>
      </c>
      <c r="AX60">
        <f>IF(Z60&gt;0, (R60*SUMPRODUCT(K60:$K$98, X60:$X$98)-K60*$AZ$3)/Z60, 0)</f>
        <v>-574566.06014701561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2000000</v>
      </c>
      <c r="S61">
        <f t="shared" si="32"/>
        <v>-985224.72095824312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-227.31049814929059</v>
      </c>
      <c r="AC61">
        <f t="shared" si="33"/>
        <v>-204.32136331150679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-368.55883556200286</v>
      </c>
      <c r="AI61">
        <f t="shared" si="38"/>
        <v>-368.56920483913149</v>
      </c>
      <c r="AJ61">
        <f t="shared" si="39"/>
        <v>-22.989134837783809</v>
      </c>
      <c r="AK61">
        <f t="shared" si="61"/>
        <v>-15.911734870450344</v>
      </c>
      <c r="AL61">
        <f t="shared" si="40"/>
        <v>-407.47007454736564</v>
      </c>
      <c r="AN61">
        <f t="shared" si="41"/>
        <v>0</v>
      </c>
      <c r="AO61">
        <f t="shared" si="42"/>
        <v>0</v>
      </c>
      <c r="AP61">
        <f t="shared" si="43"/>
        <v>-2.3622239390654091E-5</v>
      </c>
      <c r="AQ61">
        <f t="shared" si="44"/>
        <v>-0.83961349814476671</v>
      </c>
      <c r="AR61">
        <f t="shared" si="45"/>
        <v>-0.83963712038415739</v>
      </c>
      <c r="AS61">
        <f t="shared" si="46"/>
        <v>-5.2371524049994463E-2</v>
      </c>
      <c r="AT61">
        <f t="shared" si="47"/>
        <v>-3.6248506580392012E-2</v>
      </c>
      <c r="AU61">
        <f t="shared" si="48"/>
        <v>-0.92825715101454387</v>
      </c>
      <c r="AW61">
        <v>58</v>
      </c>
      <c r="AX61">
        <f>IF(Z61&gt;0, (R61*SUMPRODUCT(K61:$K$98, X61:$X$98)-K61*$AZ$3)/Z61, 0)</f>
        <v>-985224.72095824312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2000000</v>
      </c>
      <c r="S62">
        <f t="shared" si="32"/>
        <v>-1720063.331956005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-204.32136331150679</v>
      </c>
      <c r="AC62">
        <f t="shared" si="33"/>
        <v>-183.09956956207807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-197.72473717847438</v>
      </c>
      <c r="AI62">
        <f t="shared" si="38"/>
        <v>-197.73005964440225</v>
      </c>
      <c r="AJ62">
        <f t="shared" si="39"/>
        <v>-21.221793749428713</v>
      </c>
      <c r="AK62">
        <f t="shared" si="61"/>
        <v>-14.302495431805477</v>
      </c>
      <c r="AL62">
        <f t="shared" si="40"/>
        <v>-233.25434882563644</v>
      </c>
      <c r="AN62">
        <f t="shared" si="41"/>
        <v>0</v>
      </c>
      <c r="AO62">
        <f t="shared" si="42"/>
        <v>0</v>
      </c>
      <c r="AP62">
        <f t="shared" si="43"/>
        <v>-1.0825985775193716E-5</v>
      </c>
      <c r="AQ62">
        <f t="shared" si="44"/>
        <v>-0.40217546173323532</v>
      </c>
      <c r="AR62">
        <f t="shared" si="45"/>
        <v>-0.40218628771901049</v>
      </c>
      <c r="AS62">
        <f t="shared" si="46"/>
        <v>-4.3165487645989611E-2</v>
      </c>
      <c r="AT62">
        <f t="shared" si="47"/>
        <v>-2.9091517765082502E-2</v>
      </c>
      <c r="AU62">
        <f t="shared" si="48"/>
        <v>-0.4744432931300826</v>
      </c>
      <c r="AW62">
        <v>59</v>
      </c>
      <c r="AX62">
        <f>IF(Z62&gt;0, (R62*SUMPRODUCT(K62:$K$98, X62:$X$98)-K62*$AZ$3)/Z62, 0)</f>
        <v>-1720063.331956005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2000000</v>
      </c>
      <c r="S63">
        <f t="shared" si="32"/>
        <v>-3065219.8464828655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-183.09956956207807</v>
      </c>
      <c r="AC63">
        <f t="shared" si="33"/>
        <v>-163.80405998133494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-103.89049154098741</v>
      </c>
      <c r="AI63">
        <f t="shared" si="38"/>
        <v>-103.89316351996747</v>
      </c>
      <c r="AJ63">
        <f t="shared" si="39"/>
        <v>-19.295509580743129</v>
      </c>
      <c r="AK63">
        <f t="shared" si="61"/>
        <v>-12.816969869345467</v>
      </c>
      <c r="AL63">
        <f t="shared" si="40"/>
        <v>-136.00564297005607</v>
      </c>
      <c r="AN63">
        <f t="shared" si="41"/>
        <v>0</v>
      </c>
      <c r="AO63">
        <f t="shared" si="42"/>
        <v>0</v>
      </c>
      <c r="AP63">
        <f t="shared" si="43"/>
        <v>-4.8525450591688287E-6</v>
      </c>
      <c r="AQ63">
        <f t="shared" si="44"/>
        <v>-0.18867412325616753</v>
      </c>
      <c r="AR63">
        <f t="shared" si="45"/>
        <v>-0.18867897580122669</v>
      </c>
      <c r="AS63">
        <f t="shared" si="46"/>
        <v>-3.5042315219881284E-2</v>
      </c>
      <c r="AT63">
        <f t="shared" si="47"/>
        <v>-2.3276726455235024E-2</v>
      </c>
      <c r="AU63">
        <f t="shared" si="48"/>
        <v>-0.24699801747634301</v>
      </c>
      <c r="AW63">
        <v>60</v>
      </c>
      <c r="AX63">
        <f>IF(Z63&gt;0, (R63*SUMPRODUCT(K63:$K$98, X63:$X$98)-K63*$AZ$3)/Z63, 0)</f>
        <v>-3065219.8464828655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2000000</v>
      </c>
      <c r="S64">
        <f t="shared" si="32"/>
        <v>-5591987.8706726572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-163.80405998133494</v>
      </c>
      <c r="AC64">
        <f t="shared" si="33"/>
        <v>-146.40551531666583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-53.447766437927434</v>
      </c>
      <c r="AI64">
        <f t="shared" si="38"/>
        <v>-53.449075502956745</v>
      </c>
      <c r="AJ64">
        <f t="shared" si="39"/>
        <v>-17.398544664669117</v>
      </c>
      <c r="AK64">
        <f t="shared" si="61"/>
        <v>-11.466284198693447</v>
      </c>
      <c r="AL64">
        <f t="shared" si="40"/>
        <v>-82.313904366319306</v>
      </c>
      <c r="AN64">
        <f t="shared" si="41"/>
        <v>0</v>
      </c>
      <c r="AO64">
        <f t="shared" si="42"/>
        <v>0</v>
      </c>
      <c r="AP64">
        <f t="shared" si="43"/>
        <v>-2.1226565882979812E-6</v>
      </c>
      <c r="AQ64">
        <f t="shared" si="44"/>
        <v>-8.6665865345835771E-2</v>
      </c>
      <c r="AR64">
        <f t="shared" si="45"/>
        <v>-8.6667988002424076E-2</v>
      </c>
      <c r="AS64">
        <f t="shared" si="46"/>
        <v>-2.8211841759054695E-2</v>
      </c>
      <c r="AT64">
        <f t="shared" si="47"/>
        <v>-1.8592646776645832E-2</v>
      </c>
      <c r="AU64">
        <f t="shared" si="48"/>
        <v>-0.13347247653812458</v>
      </c>
      <c r="AW64">
        <v>61</v>
      </c>
      <c r="AX64">
        <f>IF(Z64&gt;0, (R64*SUMPRODUCT(K64:$K$98, X64:$X$98)-K64*$AZ$3)/Z64, 0)</f>
        <v>-5591987.8706726572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2000000</v>
      </c>
      <c r="S65">
        <f t="shared" si="32"/>
        <v>-10462176.641299969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-146.40551531666583</v>
      </c>
      <c r="AC65">
        <f t="shared" si="33"/>
        <v>-130.78930726422121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-26.836662210318714</v>
      </c>
      <c r="AI65">
        <f t="shared" si="38"/>
        <v>-26.837287268142475</v>
      </c>
      <c r="AJ65">
        <f t="shared" si="39"/>
        <v>-15.61620805244462</v>
      </c>
      <c r="AK65">
        <f t="shared" si="61"/>
        <v>-10.248386072166609</v>
      </c>
      <c r="AL65">
        <f t="shared" si="40"/>
        <v>-52.701881392753705</v>
      </c>
      <c r="AN65">
        <f t="shared" si="41"/>
        <v>0</v>
      </c>
      <c r="AO65">
        <f t="shared" si="42"/>
        <v>0</v>
      </c>
      <c r="AP65">
        <f t="shared" si="43"/>
        <v>-9.0494188461416676E-7</v>
      </c>
      <c r="AQ65">
        <f t="shared" si="44"/>
        <v>-3.8853396844540505E-2</v>
      </c>
      <c r="AR65">
        <f t="shared" si="45"/>
        <v>-3.885430178642512E-2</v>
      </c>
      <c r="AS65">
        <f t="shared" si="46"/>
        <v>-2.2608725478358738E-2</v>
      </c>
      <c r="AT65">
        <f t="shared" si="47"/>
        <v>-1.4837337369207143E-2</v>
      </c>
      <c r="AU65">
        <f t="shared" si="48"/>
        <v>-7.6300364633991008E-2</v>
      </c>
      <c r="AW65">
        <v>62</v>
      </c>
      <c r="AX65">
        <f>IF(Z65&gt;0, (R65*SUMPRODUCT(K65:$K$98, X65:$X$98)-K65*$AZ$3)/Z65, 0)</f>
        <v>-10462176.641299969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2000000</v>
      </c>
      <c r="S66">
        <f t="shared" si="32"/>
        <v>-20123997.569860693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-130.78930726422121</v>
      </c>
      <c r="AC66">
        <f t="shared" si="33"/>
        <v>-116.8077375201814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-13.143489222068624</v>
      </c>
      <c r="AI66">
        <f t="shared" si="38"/>
        <v>-13.143779442083595</v>
      </c>
      <c r="AJ66">
        <f t="shared" si="39"/>
        <v>-13.981569744039803</v>
      </c>
      <c r="AK66">
        <f t="shared" si="61"/>
        <v>-9.1552515084954855</v>
      </c>
      <c r="AL66">
        <f t="shared" si="40"/>
        <v>-36.280600694618883</v>
      </c>
      <c r="AN66">
        <f t="shared" si="41"/>
        <v>0</v>
      </c>
      <c r="AO66">
        <f t="shared" si="42"/>
        <v>0</v>
      </c>
      <c r="AP66">
        <f t="shared" si="43"/>
        <v>-3.7515421619145127E-7</v>
      </c>
      <c r="AQ66">
        <f t="shared" si="44"/>
        <v>-1.698999084405713E-2</v>
      </c>
      <c r="AR66">
        <f t="shared" si="45"/>
        <v>-1.6990365998273322E-2</v>
      </c>
      <c r="AS66">
        <f t="shared" si="46"/>
        <v>-1.8073339424810327E-2</v>
      </c>
      <c r="AT66">
        <f t="shared" si="47"/>
        <v>-1.1834577308680384E-2</v>
      </c>
      <c r="AU66">
        <f t="shared" si="48"/>
        <v>-4.6898282731764031E-2</v>
      </c>
      <c r="AW66">
        <v>63</v>
      </c>
      <c r="AX66">
        <f>IF(Z66&gt;0, (R66*SUMPRODUCT(K66:$K$98, X66:$X$98)-K66*$AZ$3)/Z66, 0)</f>
        <v>-20123997.569860693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-39901806.523479231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-116.8077375201814</v>
      </c>
      <c r="AC67">
        <f t="shared" ref="AC67:AC89" si="64">S67*Z67</f>
        <v>-104.30649256380732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-6.2645536872077079</v>
      </c>
      <c r="AI67">
        <f t="shared" ref="AI67:AI89" si="69">SUM(AE67:AH67)</f>
        <v>-6.2646843911803494</v>
      </c>
      <c r="AJ67">
        <f t="shared" ref="AJ67:AJ89" si="70">AB67-AC67</f>
        <v>-12.50124495637408</v>
      </c>
      <c r="AK67">
        <f t="shared" si="61"/>
        <v>-8.1765416264126998</v>
      </c>
      <c r="AL67">
        <f t="shared" ref="AL67:AL89" si="71">SUM(AI67:AK67)</f>
        <v>-26.942470973967129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-1.5085275173000222E-7</v>
      </c>
      <c r="AQ67">
        <f t="shared" ref="AQ67:AQ89" si="75">AH67*$K67</f>
        <v>-7.2302711461405059E-3</v>
      </c>
      <c r="AR67">
        <f t="shared" ref="AR67:AR89" si="76">AI67*$K67</f>
        <v>-7.2304219988922362E-3</v>
      </c>
      <c r="AS67">
        <f t="shared" ref="AS67:AS89" si="77">AJ67*$K67</f>
        <v>-1.4428384720124301E-2</v>
      </c>
      <c r="AT67">
        <f t="shared" ref="AT67:AT89" si="78">AK67*$K67</f>
        <v>-9.4370031686996977E-3</v>
      </c>
      <c r="AU67">
        <f t="shared" ref="AU67:AU89" si="79">AL67*$K67</f>
        <v>-3.1095809887716236E-2</v>
      </c>
      <c r="AW67">
        <v>64</v>
      </c>
      <c r="AX67">
        <f>IF(Z67&gt;0, (R67*SUMPRODUCT(K67:$K$98, X67:$X$98)-K67*$AZ$3)/Z67, 0)</f>
        <v>-39901806.523479231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2000000</v>
      </c>
      <c r="S68">
        <f t="shared" si="63"/>
        <v>-81688229.908777729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-104.30649256380732</v>
      </c>
      <c r="AC68">
        <f t="shared" si="64"/>
        <v>-93.136727346365831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-2.8955799604136812</v>
      </c>
      <c r="AI68">
        <f t="shared" si="69"/>
        <v>-2.8956369678475857</v>
      </c>
      <c r="AJ68">
        <f t="shared" si="70"/>
        <v>-11.169765217441494</v>
      </c>
      <c r="AK68">
        <f t="shared" si="61"/>
        <v>-7.3014544794665133</v>
      </c>
      <c r="AL68">
        <f t="shared" si="71"/>
        <v>-21.366856664755595</v>
      </c>
      <c r="AN68">
        <f t="shared" si="72"/>
        <v>0</v>
      </c>
      <c r="AO68">
        <f t="shared" si="73"/>
        <v>0</v>
      </c>
      <c r="AP68">
        <f t="shared" si="74"/>
        <v>-5.8745948271749172E-8</v>
      </c>
      <c r="AQ68">
        <f t="shared" si="75"/>
        <v>-2.9838843624408256E-3</v>
      </c>
      <c r="AR68">
        <f t="shared" si="76"/>
        <v>-2.9839431083890969E-3</v>
      </c>
      <c r="AS68">
        <f t="shared" si="77"/>
        <v>-1.1510401446381569E-2</v>
      </c>
      <c r="AT68">
        <f t="shared" si="78"/>
        <v>-7.5241216413312441E-3</v>
      </c>
      <c r="AU68">
        <f t="shared" si="79"/>
        <v>-2.2018466196101913E-2</v>
      </c>
      <c r="AW68">
        <v>65</v>
      </c>
      <c r="AX68">
        <f>IF(Z68&gt;0, (R68*SUMPRODUCT(K68:$K$98, X68:$X$98)-K68*$AZ$3)/Z68, 0)</f>
        <v>-81688229.908777729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2000000</v>
      </c>
      <c r="S69">
        <f t="shared" si="63"/>
        <v>-173121245.54401323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-93.136727346365831</v>
      </c>
      <c r="AC69">
        <f t="shared" si="64"/>
        <v>-83.160250973060741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-1.2967775080256889</v>
      </c>
      <c r="AI69">
        <f t="shared" si="69"/>
        <v>-1.296801525947554</v>
      </c>
      <c r="AJ69">
        <f t="shared" si="70"/>
        <v>-9.9764763733050899</v>
      </c>
      <c r="AK69">
        <f t="shared" si="61"/>
        <v>-6.5195709142456089</v>
      </c>
      <c r="AL69">
        <f t="shared" si="71"/>
        <v>-17.792848813498253</v>
      </c>
      <c r="AN69">
        <f t="shared" si="72"/>
        <v>0</v>
      </c>
      <c r="AO69">
        <f t="shared" si="73"/>
        <v>0</v>
      </c>
      <c r="AP69">
        <f t="shared" si="74"/>
        <v>-2.2098552686696302E-8</v>
      </c>
      <c r="AQ69">
        <f t="shared" si="75"/>
        <v>-1.1931467778547077E-3</v>
      </c>
      <c r="AR69">
        <f t="shared" si="76"/>
        <v>-1.1931688764073944E-3</v>
      </c>
      <c r="AS69">
        <f t="shared" si="77"/>
        <v>-9.1792158373221744E-3</v>
      </c>
      <c r="AT69">
        <f t="shared" si="78"/>
        <v>-5.9985656607897632E-3</v>
      </c>
      <c r="AU69">
        <f t="shared" si="79"/>
        <v>-1.6370950374519331E-2</v>
      </c>
      <c r="AW69">
        <v>66</v>
      </c>
      <c r="AX69">
        <f>IF(Z69&gt;0, (R69*SUMPRODUCT(K69:$K$98, X69:$X$98)-K69*$AZ$3)/Z69, 0)</f>
        <v>-173121245.54401323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2000000</v>
      </c>
      <c r="S70">
        <f t="shared" si="63"/>
        <v>-380381606.02860695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-83.160250973060741</v>
      </c>
      <c r="AC70">
        <f t="shared" si="64"/>
        <v>-74.251211746921186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-0.56070590835228773</v>
      </c>
      <c r="AI70">
        <f t="shared" si="69"/>
        <v>-0.56071566844722531</v>
      </c>
      <c r="AJ70">
        <f t="shared" si="70"/>
        <v>-8.909039226139555</v>
      </c>
      <c r="AK70">
        <f t="shared" si="61"/>
        <v>-5.8212175681142524</v>
      </c>
      <c r="AL70">
        <f t="shared" si="71"/>
        <v>-15.290972462701031</v>
      </c>
      <c r="AN70">
        <f t="shared" si="72"/>
        <v>0</v>
      </c>
      <c r="AO70">
        <f t="shared" si="73"/>
        <v>0</v>
      </c>
      <c r="AP70">
        <f t="shared" si="74"/>
        <v>-8.0179699253470289E-9</v>
      </c>
      <c r="AQ70">
        <f t="shared" si="75"/>
        <v>-4.6062288726573809E-4</v>
      </c>
      <c r="AR70">
        <f t="shared" si="76"/>
        <v>-4.6063090523566346E-4</v>
      </c>
      <c r="AS70">
        <f t="shared" si="77"/>
        <v>-7.3188231298782517E-3</v>
      </c>
      <c r="AT70">
        <f t="shared" si="78"/>
        <v>-4.7821612073010809E-3</v>
      </c>
      <c r="AU70">
        <f t="shared" si="79"/>
        <v>-1.2561615242414994E-2</v>
      </c>
      <c r="AW70">
        <v>67</v>
      </c>
      <c r="AX70">
        <f>IF(Z70&gt;0, (R70*SUMPRODUCT(K70:$K$98, X70:$X$98)-K70*$AZ$3)/Z70, 0)</f>
        <v>-380381606.02860695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2000000</v>
      </c>
      <c r="S71">
        <f t="shared" si="63"/>
        <v>-867135775.74859047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-74.251211746921186</v>
      </c>
      <c r="AC71">
        <f t="shared" si="64"/>
        <v>-66.296107751132169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-0.23359150777485277</v>
      </c>
      <c r="AI71">
        <f t="shared" si="69"/>
        <v>-0.23359533048114658</v>
      </c>
      <c r="AJ71">
        <f t="shared" si="70"/>
        <v>-7.9551039957890168</v>
      </c>
      <c r="AK71">
        <f t="shared" si="61"/>
        <v>-5.1975848222844832</v>
      </c>
      <c r="AL71">
        <f t="shared" si="71"/>
        <v>-13.386284148554646</v>
      </c>
      <c r="AN71">
        <f t="shared" si="72"/>
        <v>0</v>
      </c>
      <c r="AO71">
        <f t="shared" si="73"/>
        <v>0</v>
      </c>
      <c r="AP71">
        <f t="shared" si="74"/>
        <v>-2.803904965410171E-9</v>
      </c>
      <c r="AQ71">
        <f t="shared" si="75"/>
        <v>-1.7133630945836314E-4</v>
      </c>
      <c r="AR71">
        <f t="shared" si="76"/>
        <v>-1.7133911336332852E-4</v>
      </c>
      <c r="AS71">
        <f t="shared" si="77"/>
        <v>-5.8349645198133406E-3</v>
      </c>
      <c r="AT71">
        <f t="shared" si="78"/>
        <v>-3.8123603466157165E-3</v>
      </c>
      <c r="AU71">
        <f t="shared" si="79"/>
        <v>-9.8186639797923862E-3</v>
      </c>
      <c r="AW71">
        <v>68</v>
      </c>
      <c r="AX71">
        <f>IF(Z71&gt;0, (R71*SUMPRODUCT(K71:$K$98, X71:$X$98)-K71*$AZ$3)/Z71, 0)</f>
        <v>-867135775.74859047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2000000</v>
      </c>
      <c r="S72">
        <f t="shared" si="63"/>
        <v>-2055759816.1067672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-66.296107751132169</v>
      </c>
      <c r="AC72">
        <f t="shared" si="64"/>
        <v>-59.193096392194946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-9.379160873512081E-2</v>
      </c>
      <c r="AI72">
        <f t="shared" si="69"/>
        <v>-9.3793048424133316E-2</v>
      </c>
      <c r="AJ72">
        <f t="shared" si="70"/>
        <v>-7.1030113589372235</v>
      </c>
      <c r="AK72">
        <f t="shared" ref="AK72:AK89" si="92">G72*SUM(AB72:AB72, AE72:AF72)</f>
        <v>-4.6407275425792527</v>
      </c>
      <c r="AL72">
        <f t="shared" si="71"/>
        <v>-11.837531949940608</v>
      </c>
      <c r="AN72">
        <f t="shared" si="72"/>
        <v>0</v>
      </c>
      <c r="AO72">
        <f t="shared" si="73"/>
        <v>0</v>
      </c>
      <c r="AP72">
        <f t="shared" si="74"/>
        <v>-9.4285091235712253E-10</v>
      </c>
      <c r="AQ72">
        <f t="shared" si="75"/>
        <v>-6.1424031925574706E-5</v>
      </c>
      <c r="AR72">
        <f t="shared" si="76"/>
        <v>-6.1424974776487067E-5</v>
      </c>
      <c r="AS72">
        <f t="shared" si="77"/>
        <v>-4.651755123544505E-3</v>
      </c>
      <c r="AT72">
        <f t="shared" si="78"/>
        <v>-3.039207884132842E-3</v>
      </c>
      <c r="AU72">
        <f t="shared" si="79"/>
        <v>-7.752387982453833E-3</v>
      </c>
      <c r="AW72">
        <v>69</v>
      </c>
      <c r="AX72">
        <f>IF(Z72&gt;0, (R72*SUMPRODUCT(K72:$K$98, X72:$X$98)-K72*$AZ$3)/Z72, 0)</f>
        <v>-2055759816.1067672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2000000</v>
      </c>
      <c r="S73">
        <f t="shared" si="63"/>
        <v>-5080272550.1921768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-59.193096392194946</v>
      </c>
      <c r="AC73">
        <f t="shared" si="64"/>
        <v>-52.851030409756625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-3.620530890373945E-2</v>
      </c>
      <c r="AI73">
        <f t="shared" si="69"/>
        <v>-3.6205829063139239E-2</v>
      </c>
      <c r="AJ73">
        <f t="shared" si="70"/>
        <v>-6.3420659824383208</v>
      </c>
      <c r="AK73">
        <f t="shared" si="92"/>
        <v>-4.1435167474536465</v>
      </c>
      <c r="AL73">
        <f t="shared" si="71"/>
        <v>-10.521788558955105</v>
      </c>
      <c r="AN73">
        <f t="shared" si="72"/>
        <v>0</v>
      </c>
      <c r="AO73">
        <f t="shared" si="73"/>
        <v>0</v>
      </c>
      <c r="AP73">
        <f t="shared" si="74"/>
        <v>-3.0415346176654107E-10</v>
      </c>
      <c r="AQ73">
        <f t="shared" si="75"/>
        <v>-2.1170375930536611E-5</v>
      </c>
      <c r="AR73">
        <f t="shared" si="76"/>
        <v>-2.1170680083998376E-5</v>
      </c>
      <c r="AS73">
        <f t="shared" si="77"/>
        <v>-3.7084042393191641E-3</v>
      </c>
      <c r="AT73">
        <f t="shared" si="78"/>
        <v>-2.4228437727542196E-3</v>
      </c>
      <c r="AU73">
        <f t="shared" si="79"/>
        <v>-6.1524186921573815E-3</v>
      </c>
      <c r="AW73">
        <v>70</v>
      </c>
      <c r="AX73">
        <f>IF(Z73&gt;0, (R73*SUMPRODUCT(K73:$K$98, X73:$X$98)-K73*$AZ$3)/Z73, 0)</f>
        <v>-5080272550.1921768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2000000</v>
      </c>
      <c r="S74">
        <f t="shared" si="63"/>
        <v>-13116532610.225918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-52.851030409756625</v>
      </c>
      <c r="AC74">
        <f t="shared" si="64"/>
        <v>-47.188437824355553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-1.3403051223901778E-2</v>
      </c>
      <c r="AI74">
        <f t="shared" si="69"/>
        <v>-1.3403231105426974E-2</v>
      </c>
      <c r="AJ74">
        <f t="shared" si="70"/>
        <v>-5.6625925854010717</v>
      </c>
      <c r="AK74">
        <f t="shared" si="92"/>
        <v>-3.6995721286829641</v>
      </c>
      <c r="AL74">
        <f t="shared" si="71"/>
        <v>-9.3755679451894629</v>
      </c>
      <c r="AN74">
        <f t="shared" si="72"/>
        <v>0</v>
      </c>
      <c r="AO74">
        <f t="shared" si="73"/>
        <v>0</v>
      </c>
      <c r="AP74">
        <f t="shared" si="74"/>
        <v>-9.3912813446933586E-11</v>
      </c>
      <c r="AQ74">
        <f t="shared" si="75"/>
        <v>-6.9974848602967868E-6</v>
      </c>
      <c r="AR74">
        <f t="shared" si="76"/>
        <v>-6.9975787731102334E-6</v>
      </c>
      <c r="AS74">
        <f t="shared" si="77"/>
        <v>-2.9563347348632958E-3</v>
      </c>
      <c r="AT74">
        <f t="shared" si="78"/>
        <v>-1.9314781035731055E-3</v>
      </c>
      <c r="AU74">
        <f t="shared" si="79"/>
        <v>-4.894810417209512E-3</v>
      </c>
      <c r="AW74">
        <v>71</v>
      </c>
      <c r="AX74">
        <f>IF(Z74&gt;0, (R74*SUMPRODUCT(K74:$K$98, X74:$X$98)-K74*$AZ$3)/Z74, 0)</f>
        <v>-13116532610.225918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2000000</v>
      </c>
      <c r="S75">
        <f t="shared" si="63"/>
        <v>-35459083094.657249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-47.188437824355553</v>
      </c>
      <c r="AC75">
        <f t="shared" si="64"/>
        <v>-42.132539682753801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-4.7469051743678735E-3</v>
      </c>
      <c r="AI75">
        <f t="shared" si="69"/>
        <v>-4.7469645844484586E-3</v>
      </c>
      <c r="AJ75">
        <f t="shared" si="70"/>
        <v>-5.0558981416017517</v>
      </c>
      <c r="AK75">
        <f t="shared" si="92"/>
        <v>-3.3031906477048891</v>
      </c>
      <c r="AL75">
        <f t="shared" si="71"/>
        <v>-8.3638357538910899</v>
      </c>
      <c r="AN75">
        <f t="shared" si="72"/>
        <v>0</v>
      </c>
      <c r="AO75">
        <f t="shared" si="73"/>
        <v>0</v>
      </c>
      <c r="AP75">
        <f t="shared" si="74"/>
        <v>-2.7693663374837407E-11</v>
      </c>
      <c r="AQ75">
        <f t="shared" si="75"/>
        <v>-2.212742226165941E-6</v>
      </c>
      <c r="AR75">
        <f t="shared" si="76"/>
        <v>-2.212769919829316E-6</v>
      </c>
      <c r="AS75">
        <f t="shared" si="77"/>
        <v>-2.3567774999014779E-3</v>
      </c>
      <c r="AT75">
        <f t="shared" si="78"/>
        <v>-1.5397631001184595E-3</v>
      </c>
      <c r="AU75">
        <f t="shared" si="79"/>
        <v>-3.8987533699397668E-3</v>
      </c>
      <c r="AW75">
        <v>72</v>
      </c>
      <c r="AX75">
        <f>IF(Z75&gt;0, (R75*SUMPRODUCT(K75:$K$98, X75:$X$98)-K75*$AZ$3)/Z75, 0)</f>
        <v>-35459083094.657249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2000000</v>
      </c>
      <c r="S76">
        <f t="shared" si="63"/>
        <v>-100621264589.34865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-42.132539682753801</v>
      </c>
      <c r="AC76">
        <f t="shared" si="64"/>
        <v>-37.618340878454411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-1.6049177024488723E-3</v>
      </c>
      <c r="AI76">
        <f t="shared" si="69"/>
        <v>-1.6049363954860907E-3</v>
      </c>
      <c r="AJ76">
        <f t="shared" si="70"/>
        <v>-4.5141988042993901</v>
      </c>
      <c r="AK76">
        <f t="shared" si="92"/>
        <v>-2.9492777777927666</v>
      </c>
      <c r="AL76">
        <f t="shared" si="71"/>
        <v>-7.4650815184876427</v>
      </c>
      <c r="AN76">
        <f t="shared" si="72"/>
        <v>0</v>
      </c>
      <c r="AO76">
        <f t="shared" si="73"/>
        <v>0</v>
      </c>
      <c r="AP76">
        <f t="shared" si="74"/>
        <v>-7.7800451160279925E-12</v>
      </c>
      <c r="AQ76">
        <f t="shared" si="75"/>
        <v>-6.6796700754063134E-7</v>
      </c>
      <c r="AR76">
        <f t="shared" si="76"/>
        <v>-6.6797478758574744E-7</v>
      </c>
      <c r="AS76">
        <f t="shared" si="77"/>
        <v>-1.8788102730441527E-3</v>
      </c>
      <c r="AT76">
        <f t="shared" si="78"/>
        <v>-1.2274898885047821E-3</v>
      </c>
      <c r="AU76">
        <f t="shared" si="79"/>
        <v>-3.1069681363365205E-3</v>
      </c>
      <c r="AW76">
        <v>73</v>
      </c>
      <c r="AX76">
        <f>IF(Z76&gt;0, (R76*SUMPRODUCT(K76:$K$98, X76:$X$98)-K76*$AZ$3)/Z76, 0)</f>
        <v>-100621264589.34865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2000000</v>
      </c>
      <c r="S77">
        <f t="shared" si="63"/>
        <v>-300566220214.27075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-37.618340878454411</v>
      </c>
      <c r="AC77">
        <f t="shared" si="64"/>
        <v>-33.58780492406283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-5.1674740250615809E-4</v>
      </c>
      <c r="AI77">
        <f t="shared" si="69"/>
        <v>-5.1675298992794158E-4</v>
      </c>
      <c r="AJ77">
        <f t="shared" si="70"/>
        <v>-4.0305359543915813</v>
      </c>
      <c r="AK77">
        <f t="shared" si="92"/>
        <v>-2.633283861491809</v>
      </c>
      <c r="AL77">
        <f t="shared" si="71"/>
        <v>-6.6643365688733187</v>
      </c>
      <c r="AN77">
        <f t="shared" si="72"/>
        <v>0</v>
      </c>
      <c r="AO77">
        <f t="shared" si="73"/>
        <v>0</v>
      </c>
      <c r="AP77">
        <f t="shared" si="74"/>
        <v>-2.0763266524079062E-12</v>
      </c>
      <c r="AQ77">
        <f t="shared" si="75"/>
        <v>-1.9202710050610202E-7</v>
      </c>
      <c r="AR77">
        <f t="shared" si="76"/>
        <v>-1.9202917683275442E-7</v>
      </c>
      <c r="AS77">
        <f t="shared" si="77"/>
        <v>-1.4977765327000101E-3</v>
      </c>
      <c r="AT77">
        <f t="shared" si="78"/>
        <v>-9.7854747267115305E-4</v>
      </c>
      <c r="AU77">
        <f t="shared" si="79"/>
        <v>-2.4765160345479962E-3</v>
      </c>
      <c r="AW77">
        <v>74</v>
      </c>
      <c r="AX77">
        <f>IF(Z77&gt;0, (R77*SUMPRODUCT(K77:$K$98, X77:$X$98)-K77*$AZ$3)/Z77, 0)</f>
        <v>-300566220214.27075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2000000</v>
      </c>
      <c r="S78">
        <f t="shared" si="63"/>
        <v>-947803349504.71021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-33.58780492406283</v>
      </c>
      <c r="AC78">
        <f t="shared" si="64"/>
        <v>-29.989111703269764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-1.5798060757876868E-4</v>
      </c>
      <c r="AI78">
        <f t="shared" si="69"/>
        <v>-1.5798218961114485E-4</v>
      </c>
      <c r="AJ78">
        <f t="shared" si="70"/>
        <v>-3.5986932207930664</v>
      </c>
      <c r="AK78">
        <f t="shared" si="92"/>
        <v>-2.3511463446843983</v>
      </c>
      <c r="AL78">
        <f t="shared" si="71"/>
        <v>-5.9499975476670759</v>
      </c>
      <c r="AN78">
        <f t="shared" si="72"/>
        <v>0</v>
      </c>
      <c r="AO78">
        <f t="shared" si="73"/>
        <v>0</v>
      </c>
      <c r="AP78">
        <f t="shared" si="74"/>
        <v>-5.2490603558758E-13</v>
      </c>
      <c r="AQ78">
        <f t="shared" si="75"/>
        <v>-5.2416736643776341E-8</v>
      </c>
      <c r="AR78">
        <f t="shared" si="76"/>
        <v>-5.2417261549811924E-8</v>
      </c>
      <c r="AS78">
        <f t="shared" si="77"/>
        <v>-1.1940184159755314E-3</v>
      </c>
      <c r="AT78">
        <f t="shared" si="78"/>
        <v>-7.8009206730549302E-4</v>
      </c>
      <c r="AU78">
        <f t="shared" si="79"/>
        <v>-1.9741629005425743E-3</v>
      </c>
      <c r="AW78">
        <v>75</v>
      </c>
      <c r="AX78">
        <f>IF(Z78&gt;0, (R78*SUMPRODUCT(K78:$K$98, X78:$X$98)-K78*$AZ$3)/Z78, 0)</f>
        <v>-947803349504.71021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2000000</v>
      </c>
      <c r="S79">
        <f t="shared" si="63"/>
        <v>-3164160903307.7456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-29.989111703269764</v>
      </c>
      <c r="AC79">
        <f t="shared" si="64"/>
        <v>-26.775992637097069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-4.5723936565921357E-5</v>
      </c>
      <c r="AI79">
        <f t="shared" si="69"/>
        <v>-4.5724359679559619E-5</v>
      </c>
      <c r="AJ79">
        <f t="shared" si="70"/>
        <v>-3.2131190661726947</v>
      </c>
      <c r="AK79">
        <f t="shared" si="92"/>
        <v>-2.0992378192288839</v>
      </c>
      <c r="AL79">
        <f t="shared" si="71"/>
        <v>-5.312402609761258</v>
      </c>
      <c r="AN79">
        <f t="shared" si="72"/>
        <v>0</v>
      </c>
      <c r="AO79">
        <f t="shared" si="73"/>
        <v>0</v>
      </c>
      <c r="AP79">
        <f t="shared" si="74"/>
        <v>-1.2534447653802283E-13</v>
      </c>
      <c r="AQ79">
        <f t="shared" si="75"/>
        <v>-1.3545398625325666E-8</v>
      </c>
      <c r="AR79">
        <f t="shared" si="76"/>
        <v>-1.3545523969802203E-8</v>
      </c>
      <c r="AS79">
        <f t="shared" si="77"/>
        <v>-9.5186420616245773E-4</v>
      </c>
      <c r="AT79">
        <f t="shared" si="78"/>
        <v>-6.2188462338143378E-4</v>
      </c>
      <c r="AU79">
        <f t="shared" si="79"/>
        <v>-1.5737623750678611E-3</v>
      </c>
      <c r="AW79">
        <v>76</v>
      </c>
      <c r="AX79">
        <f>IF(Z79&gt;0, (R79*SUMPRODUCT(K79:$K$98, X79:$X$98)-K79*$AZ$3)/Z79, 0)</f>
        <v>-3164160903307.7456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2000000</v>
      </c>
      <c r="S80">
        <f t="shared" si="63"/>
        <v>-11335454033599.664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-26.775992637097069</v>
      </c>
      <c r="AC80">
        <f t="shared" si="64"/>
        <v>-23.907136294759049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-1.2537182966995757E-5</v>
      </c>
      <c r="AI80">
        <f t="shared" si="69"/>
        <v>-1.2537288419923465E-5</v>
      </c>
      <c r="AJ80">
        <f t="shared" si="70"/>
        <v>-2.8688563423380202</v>
      </c>
      <c r="AK80">
        <f t="shared" si="92"/>
        <v>-1.874319484596795</v>
      </c>
      <c r="AL80">
        <f t="shared" si="71"/>
        <v>-4.7431883642232346</v>
      </c>
      <c r="AN80">
        <f t="shared" si="72"/>
        <v>0</v>
      </c>
      <c r="AO80">
        <f t="shared" si="73"/>
        <v>0</v>
      </c>
      <c r="AP80">
        <f t="shared" si="74"/>
        <v>-2.7892586959420468E-14</v>
      </c>
      <c r="AQ80">
        <f t="shared" si="75"/>
        <v>-3.3161190849318456E-9</v>
      </c>
      <c r="AR80">
        <f t="shared" si="76"/>
        <v>-3.3161469775188049E-9</v>
      </c>
      <c r="AS80">
        <f t="shared" si="77"/>
        <v>-7.5882032620877972E-4</v>
      </c>
      <c r="AT80">
        <f t="shared" si="78"/>
        <v>-4.9576261513398364E-4</v>
      </c>
      <c r="AU80">
        <f t="shared" si="79"/>
        <v>-1.2545862574897407E-3</v>
      </c>
      <c r="AW80">
        <v>77</v>
      </c>
      <c r="AX80">
        <f>IF(Z80&gt;0, (R80*SUMPRODUCT(K80:$K$98, X80:$X$98)-K80*$AZ$3)/Z80, 0)</f>
        <v>-11335454033599.664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2000000</v>
      </c>
      <c r="S81">
        <f t="shared" si="63"/>
        <v>-43792547281931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-23.907136294759049</v>
      </c>
      <c r="AC81">
        <f t="shared" si="64"/>
        <v>-21.345657408893537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-3.2010825096969981E-6</v>
      </c>
      <c r="AI81">
        <f t="shared" si="69"/>
        <v>-3.2011068810326862E-6</v>
      </c>
      <c r="AJ81">
        <f t="shared" si="70"/>
        <v>-2.5614788858655118</v>
      </c>
      <c r="AK81">
        <f t="shared" si="92"/>
        <v>-1.6734995406331337</v>
      </c>
      <c r="AL81">
        <f t="shared" si="71"/>
        <v>-4.2349816276055261</v>
      </c>
      <c r="AN81">
        <f t="shared" si="72"/>
        <v>0</v>
      </c>
      <c r="AO81">
        <f t="shared" si="73"/>
        <v>0</v>
      </c>
      <c r="AP81">
        <f t="shared" si="74"/>
        <v>-5.7556113862406362E-15</v>
      </c>
      <c r="AQ81">
        <f t="shared" si="75"/>
        <v>-7.5597772632988392E-10</v>
      </c>
      <c r="AR81">
        <f t="shared" si="76"/>
        <v>-7.5598348194127006E-10</v>
      </c>
      <c r="AS81">
        <f t="shared" si="77"/>
        <v>-6.0492692028794588E-4</v>
      </c>
      <c r="AT81">
        <f t="shared" si="78"/>
        <v>-3.9521892169586516E-4</v>
      </c>
      <c r="AU81">
        <f t="shared" si="79"/>
        <v>-1.000146597967293E-3</v>
      </c>
      <c r="AW81">
        <v>78</v>
      </c>
      <c r="AX81">
        <f>IF(Z81&gt;0, (R81*SUMPRODUCT(K81:$K$98, X81:$X$98)-K81*$AZ$3)/Z81, 0)</f>
        <v>-43792547281931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2000000</v>
      </c>
      <c r="S82">
        <f t="shared" si="63"/>
        <v>-183473238669407.53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-21.345657408893537</v>
      </c>
      <c r="AC82">
        <f t="shared" si="64"/>
        <v>-19.058622687165919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-7.5735118676377268E-7</v>
      </c>
      <c r="AI82">
        <f t="shared" si="69"/>
        <v>-7.5735638060643482E-7</v>
      </c>
      <c r="AJ82">
        <f t="shared" si="70"/>
        <v>-2.2870347217276183</v>
      </c>
      <c r="AK82">
        <f t="shared" si="92"/>
        <v>-1.4941960186225478</v>
      </c>
      <c r="AL82">
        <f t="shared" si="71"/>
        <v>-3.7812314977065471</v>
      </c>
      <c r="AN82">
        <f t="shared" si="72"/>
        <v>0</v>
      </c>
      <c r="AO82">
        <f t="shared" si="73"/>
        <v>0</v>
      </c>
      <c r="AP82">
        <f t="shared" si="74"/>
        <v>-1.095173428143206E-15</v>
      </c>
      <c r="AQ82">
        <f t="shared" si="75"/>
        <v>-1.5969503688777995E-10</v>
      </c>
      <c r="AR82">
        <f t="shared" si="76"/>
        <v>-1.596961320612081E-10</v>
      </c>
      <c r="AS82">
        <f t="shared" si="77"/>
        <v>-4.8224403768425703E-4</v>
      </c>
      <c r="AT82">
        <f t="shared" si="78"/>
        <v>-3.1506610471045441E-4</v>
      </c>
      <c r="AU82">
        <f t="shared" si="79"/>
        <v>-7.9731030209084363E-4</v>
      </c>
      <c r="AW82">
        <v>79</v>
      </c>
      <c r="AX82">
        <f>IF(Z82&gt;0, (R82*SUMPRODUCT(K82:$K$98, X82:$X$98)-K82*$AZ$3)/Z82, 0)</f>
        <v>-183473238669407.53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2000000</v>
      </c>
      <c r="S83">
        <f t="shared" si="63"/>
        <v>-838967282784047.13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-19.058622687165919</v>
      </c>
      <c r="AC83">
        <f t="shared" si="64"/>
        <v>-17.016627399393833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-1.6511051746045388E-7</v>
      </c>
      <c r="AI83">
        <f t="shared" si="69"/>
        <v>-1.6511153160175287E-7</v>
      </c>
      <c r="AJ83">
        <f t="shared" si="70"/>
        <v>-2.0419952877720853</v>
      </c>
      <c r="AK83">
        <f t="shared" si="92"/>
        <v>-1.3341035881016143</v>
      </c>
      <c r="AL83">
        <f t="shared" si="71"/>
        <v>-3.3760990409852312</v>
      </c>
      <c r="AN83">
        <f t="shared" si="72"/>
        <v>0</v>
      </c>
      <c r="AO83">
        <f t="shared" si="73"/>
        <v>0</v>
      </c>
      <c r="AP83">
        <f t="shared" si="74"/>
        <v>-1.909301681277816E-16</v>
      </c>
      <c r="AQ83">
        <f t="shared" si="75"/>
        <v>-3.1084996627094947E-11</v>
      </c>
      <c r="AR83">
        <f t="shared" si="76"/>
        <v>-3.1085187557263081E-11</v>
      </c>
      <c r="AS83">
        <f t="shared" si="77"/>
        <v>-3.8444199442438449E-4</v>
      </c>
      <c r="AT83">
        <f t="shared" si="78"/>
        <v>-2.511687697076396E-4</v>
      </c>
      <c r="AU83">
        <f t="shared" si="79"/>
        <v>-6.3561079521721163E-4</v>
      </c>
      <c r="AW83">
        <v>80</v>
      </c>
      <c r="AX83">
        <f>IF(Z83&gt;0, (R83*SUMPRODUCT(K83:$K$98, X83:$X$98)-K83*$AZ$3)/Z83, 0)</f>
        <v>-838967282784047.13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2000000</v>
      </c>
      <c r="S84">
        <f t="shared" si="63"/>
        <v>-4218499737224488.5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-17.016627399393833</v>
      </c>
      <c r="AC84">
        <f t="shared" si="64"/>
        <v>-15.193417320914399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-3.2956762884530307E-8</v>
      </c>
      <c r="AI84">
        <f t="shared" si="69"/>
        <v>-3.295694296534419E-8</v>
      </c>
      <c r="AJ84">
        <f t="shared" si="70"/>
        <v>-1.8232100784794341</v>
      </c>
      <c r="AK84">
        <f t="shared" si="92"/>
        <v>-1.1911639179575684</v>
      </c>
      <c r="AL84">
        <f t="shared" si="71"/>
        <v>-3.0143740293939452</v>
      </c>
      <c r="AN84">
        <f t="shared" si="72"/>
        <v>0</v>
      </c>
      <c r="AO84">
        <f t="shared" si="73"/>
        <v>0</v>
      </c>
      <c r="AP84">
        <f t="shared" si="74"/>
        <v>-3.0270912186712161E-17</v>
      </c>
      <c r="AQ84">
        <f t="shared" si="75"/>
        <v>-5.5399087427637901E-12</v>
      </c>
      <c r="AR84">
        <f t="shared" si="76"/>
        <v>-5.5399390136759771E-12</v>
      </c>
      <c r="AS84">
        <f t="shared" si="77"/>
        <v>-3.0647480424736569E-4</v>
      </c>
      <c r="AT84">
        <f t="shared" si="78"/>
        <v>-2.0023020544458276E-4</v>
      </c>
      <c r="AU84">
        <f t="shared" si="79"/>
        <v>-5.0670501523188746E-4</v>
      </c>
      <c r="AW84">
        <v>81</v>
      </c>
      <c r="AX84">
        <f>IF(Z84&gt;0, (R84*SUMPRODUCT(K84:$K$98, X84:$X$98)-K84*$AZ$3)/Z84, 0)</f>
        <v>-4218499737224488.5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2000000</v>
      </c>
      <c r="S85">
        <f t="shared" si="63"/>
        <v>-2.3545006793627584E+16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-15.193417320914399</v>
      </c>
      <c r="AC85">
        <f t="shared" si="64"/>
        <v>-13.565551179392688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-5.9788921163589711E-9</v>
      </c>
      <c r="AI85">
        <f t="shared" si="69"/>
        <v>-5.9789209240618069E-9</v>
      </c>
      <c r="AJ85">
        <f t="shared" si="70"/>
        <v>-1.6278661415217108</v>
      </c>
      <c r="AK85">
        <f t="shared" si="92"/>
        <v>-1.063539212464008</v>
      </c>
      <c r="AL85">
        <f t="shared" si="71"/>
        <v>-2.6914053599646399</v>
      </c>
      <c r="AN85">
        <f t="shared" si="72"/>
        <v>0</v>
      </c>
      <c r="AO85">
        <f t="shared" si="73"/>
        <v>0</v>
      </c>
      <c r="AP85">
        <f t="shared" si="74"/>
        <v>-4.3236314694955252E-18</v>
      </c>
      <c r="AQ85">
        <f t="shared" si="75"/>
        <v>-8.9734770782178755E-13</v>
      </c>
      <c r="AR85">
        <f t="shared" si="76"/>
        <v>-8.9735203145325709E-13</v>
      </c>
      <c r="AS85">
        <f t="shared" si="77"/>
        <v>-2.4431983757298173E-4</v>
      </c>
      <c r="AT85">
        <f t="shared" si="78"/>
        <v>-1.5962229388148853E-4</v>
      </c>
      <c r="AU85">
        <f t="shared" si="79"/>
        <v>-4.0394213235182233E-4</v>
      </c>
      <c r="AW85">
        <v>82</v>
      </c>
      <c r="AX85">
        <f>IF(Z85&gt;0, (R85*SUMPRODUCT(K85:$K$98, X85:$X$98)-K85*$AZ$3)/Z85, 0)</f>
        <v>-2.3545006793627584E+16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2000000</v>
      </c>
      <c r="S86">
        <f t="shared" si="63"/>
        <v>-1.476569032569929E+17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-13.565551179392688</v>
      </c>
      <c r="AC86">
        <f t="shared" si="64"/>
        <v>-12.112099267315687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-9.7672769395247105E-10</v>
      </c>
      <c r="AI86">
        <f t="shared" si="69"/>
        <v>-9.7673179538592942E-10</v>
      </c>
      <c r="AJ86">
        <f t="shared" si="70"/>
        <v>-1.4534519120770018</v>
      </c>
      <c r="AK86">
        <f t="shared" si="92"/>
        <v>-0.94958858255748824</v>
      </c>
      <c r="AL86">
        <f t="shared" si="71"/>
        <v>-2.4030404956112217</v>
      </c>
      <c r="AN86">
        <f t="shared" si="72"/>
        <v>0</v>
      </c>
      <c r="AO86">
        <f t="shared" si="73"/>
        <v>0</v>
      </c>
      <c r="AP86">
        <f t="shared" si="74"/>
        <v>-5.4961387508781221E-19</v>
      </c>
      <c r="AQ86">
        <f t="shared" si="75"/>
        <v>-1.308867005250793E-13</v>
      </c>
      <c r="AR86">
        <f t="shared" si="76"/>
        <v>-1.3088725013895439E-13</v>
      </c>
      <c r="AS86">
        <f t="shared" si="77"/>
        <v>-1.9477027867798293E-4</v>
      </c>
      <c r="AT86">
        <f t="shared" si="78"/>
        <v>-1.272499154030177E-4</v>
      </c>
      <c r="AU86">
        <f t="shared" si="79"/>
        <v>-3.2202019421188785E-4</v>
      </c>
      <c r="AW86">
        <v>83</v>
      </c>
      <c r="AX86">
        <f>IF(Z86&gt;0, (R86*SUMPRODUCT(K86:$K$98, X86:$X$98)-K86*$AZ$3)/Z86, 0)</f>
        <v>-1.476569032569929E+17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2000000</v>
      </c>
      <c r="S87">
        <f t="shared" si="63"/>
        <v>-1.0566022409356453E+18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-12.112099267315687</v>
      </c>
      <c r="AC87">
        <f t="shared" si="64"/>
        <v>-10.81437434581769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-1.4194666952953448E-10</v>
      </c>
      <c r="AI87">
        <f t="shared" si="69"/>
        <v>-1.4194718128191994E-10</v>
      </c>
      <c r="AJ87">
        <f t="shared" si="70"/>
        <v>-1.2977249214979967</v>
      </c>
      <c r="AK87">
        <f t="shared" si="92"/>
        <v>-0.84784694871209809</v>
      </c>
      <c r="AL87">
        <f t="shared" si="71"/>
        <v>-2.1455718703520419</v>
      </c>
      <c r="AN87">
        <f t="shared" si="72"/>
        <v>0</v>
      </c>
      <c r="AO87">
        <f t="shared" si="73"/>
        <v>0</v>
      </c>
      <c r="AP87">
        <f t="shared" si="74"/>
        <v>-6.122994525735425E-20</v>
      </c>
      <c r="AQ87">
        <f t="shared" si="75"/>
        <v>-1.6983578487453473E-14</v>
      </c>
      <c r="AR87">
        <f t="shared" si="76"/>
        <v>-1.698363971739873E-14</v>
      </c>
      <c r="AS87">
        <f t="shared" si="77"/>
        <v>-1.5526967369107461E-4</v>
      </c>
      <c r="AT87">
        <f t="shared" si="78"/>
        <v>-1.0144285347817756E-4</v>
      </c>
      <c r="AU87">
        <f t="shared" si="79"/>
        <v>-2.5671252718623583E-4</v>
      </c>
      <c r="AW87">
        <v>84</v>
      </c>
      <c r="AX87">
        <f>IF(Z87&gt;0, (R87*SUMPRODUCT(K87:$K$98, X87:$X$98)-K87*$AZ$3)/Z87, 0)</f>
        <v>-1.0566022409356453E+18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2000000</v>
      </c>
      <c r="S88">
        <f t="shared" si="63"/>
        <v>-8.8023569356182057E+18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-10.81437434581769</v>
      </c>
      <c r="AC88">
        <f t="shared" si="64"/>
        <v>-9.6556913801943818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-1.8071506747728285E-11</v>
      </c>
      <c r="AI88">
        <f t="shared" si="69"/>
        <v>-1.8071561594921207E-11</v>
      </c>
      <c r="AJ88">
        <f t="shared" si="70"/>
        <v>-1.1586829656233082</v>
      </c>
      <c r="AK88">
        <f t="shared" si="92"/>
        <v>-0.75700620420723841</v>
      </c>
      <c r="AL88">
        <f t="shared" si="71"/>
        <v>-1.9156891698486183</v>
      </c>
      <c r="AN88">
        <f t="shared" si="72"/>
        <v>0</v>
      </c>
      <c r="AO88">
        <f t="shared" si="73"/>
        <v>0</v>
      </c>
      <c r="AP88">
        <f t="shared" si="74"/>
        <v>-5.8592277301990394E-21</v>
      </c>
      <c r="AQ88">
        <f t="shared" si="75"/>
        <v>-1.9305468123913494E-15</v>
      </c>
      <c r="AR88">
        <f t="shared" si="76"/>
        <v>-1.9305526716190795E-15</v>
      </c>
      <c r="AS88">
        <f t="shared" si="77"/>
        <v>-1.2378003323587977E-4</v>
      </c>
      <c r="AT88">
        <f t="shared" si="78"/>
        <v>-8.0869621714109232E-5</v>
      </c>
      <c r="AU88">
        <f t="shared" si="79"/>
        <v>-2.0464965495191957E-4</v>
      </c>
      <c r="AW88">
        <v>85</v>
      </c>
      <c r="AX88">
        <f>IF(Z88&gt;0, (R88*SUMPRODUCT(K88:$K$98, X88:$X$98)-K88*$AZ$3)/Z88, 0)</f>
        <v>-8.8023569356182057E+18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-9.6556913801943818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-9.6556913801943818</v>
      </c>
      <c r="AK89">
        <f t="shared" si="92"/>
        <v>-0.67589839661360673</v>
      </c>
      <c r="AL89">
        <f t="shared" si="71"/>
        <v>-10.331589776810182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-2.0925813322139423E-16</v>
      </c>
      <c r="AR89">
        <f t="shared" si="76"/>
        <v>-2.0925813322139423E-16</v>
      </c>
      <c r="AS89">
        <f t="shared" si="77"/>
        <v>-9.2098239014792903E-4</v>
      </c>
      <c r="AT89">
        <f t="shared" si="78"/>
        <v>-6.4468767310355032E-5</v>
      </c>
      <c r="AU89">
        <f t="shared" si="79"/>
        <v>-9.8545115745849333E-4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204533.94628944166</v>
      </c>
      <c r="AO91" s="6">
        <f t="shared" si="93"/>
        <v>-20453.394628944166</v>
      </c>
      <c r="AP91" s="6">
        <f t="shared" si="93"/>
        <v>-2983.529180570496</v>
      </c>
      <c r="AQ91" s="6">
        <f t="shared" si="93"/>
        <v>-90385.216670826077</v>
      </c>
      <c r="AR91" s="6">
        <f t="shared" si="93"/>
        <v>90711.805809100988</v>
      </c>
      <c r="AS91" s="6">
        <f t="shared" si="93"/>
        <v>-19245.307532370021</v>
      </c>
      <c r="AT91" s="6">
        <f t="shared" si="93"/>
        <v>9732.920617910293</v>
      </c>
      <c r="AU91" s="6">
        <f t="shared" si="93"/>
        <v>81199.418894641174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521208.73703234654</v>
      </c>
      <c r="K3">
        <v>1</v>
      </c>
      <c r="L3" s="2">
        <v>0</v>
      </c>
      <c r="O3">
        <f>$C$3</f>
        <v>521208.73703234654</v>
      </c>
      <c r="P3">
        <f>O3*C5</f>
        <v>52120.873703234654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521208.73703234654</v>
      </c>
      <c r="AF3">
        <f t="shared" ref="AF3:AF34" si="4">-$Z3*P3</f>
        <v>-52120.873703234654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466567.95512511191</v>
      </c>
      <c r="AJ3">
        <f t="shared" ref="AJ3:AJ34" si="8">AB3-AC3</f>
        <v>0</v>
      </c>
      <c r="AL3">
        <f t="shared" ref="AL3:AL34" si="9">SUM(AI3:AK3)</f>
        <v>466567.95512511191</v>
      </c>
      <c r="AN3">
        <f t="shared" ref="AN3:AN34" si="10">AE3*$K3</f>
        <v>521208.73703234654</v>
      </c>
      <c r="AO3">
        <f t="shared" ref="AO3:AO34" si="11">AF3*$K3</f>
        <v>-52120.873703234654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466567.95512511191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466567.95512511191</v>
      </c>
      <c r="AW3">
        <v>0</v>
      </c>
      <c r="AX3">
        <f>IF(Z3&gt;0, (R3*SUMPRODUCT(K3:$K$98, X3:$X$98)-K3*$AZ$3)/Z3, 0)</f>
        <v>0</v>
      </c>
      <c r="AZ3">
        <f>C6*ABS(SUMPRODUCT(X4:X79, K4:K79))/1</f>
        <v>225256.10605720943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11229.314669962449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11093.616936455102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-11093.616936455102</v>
      </c>
      <c r="AK4">
        <f>G4*SUM(AB4, AE4:AF4)</f>
        <v>0</v>
      </c>
      <c r="AL4">
        <f t="shared" si="9"/>
        <v>-15262.096936455102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-3963.1869176649548</v>
      </c>
      <c r="AR4">
        <f t="shared" si="14"/>
        <v>-3963.1869176649548</v>
      </c>
      <c r="AS4">
        <f t="shared" si="15"/>
        <v>-10547.268431693385</v>
      </c>
      <c r="AT4">
        <f t="shared" si="16"/>
        <v>0</v>
      </c>
      <c r="AU4">
        <f t="shared" si="17"/>
        <v>-14510.455349358339</v>
      </c>
      <c r="AW4">
        <v>1</v>
      </c>
      <c r="AX4">
        <f>IF(Z4&gt;0, (R4*SUMPRODUCT(K4:$K$98, X4:$X$98)-K4*$AZ$3)/Z4, 0)</f>
        <v>11229.314669962449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2000000</v>
      </c>
      <c r="S5">
        <f t="shared" si="1"/>
        <v>18570.001020952899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11093.616936455102</v>
      </c>
      <c r="AC5">
        <f t="shared" si="2"/>
        <v>18121.977937804273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-4325.5535901926405</v>
      </c>
      <c r="AI5">
        <f t="shared" si="7"/>
        <v>-4374.3472814728857</v>
      </c>
      <c r="AJ5">
        <f t="shared" si="8"/>
        <v>-7028.3610013491707</v>
      </c>
      <c r="AK5">
        <f>G5*SUM(AB5, AE5:AF5)</f>
        <v>45.483829439465921</v>
      </c>
      <c r="AL5">
        <f t="shared" si="9"/>
        <v>-11357.224453382589</v>
      </c>
      <c r="AN5">
        <f t="shared" si="10"/>
        <v>0</v>
      </c>
      <c r="AO5">
        <f t="shared" si="11"/>
        <v>0</v>
      </c>
      <c r="AP5">
        <f t="shared" si="12"/>
        <v>-44.009728995300954</v>
      </c>
      <c r="AQ5">
        <f t="shared" si="13"/>
        <v>-3901.4560338480019</v>
      </c>
      <c r="AR5">
        <f t="shared" si="14"/>
        <v>-3945.4657628433029</v>
      </c>
      <c r="AS5">
        <f t="shared" si="15"/>
        <v>-6339.267533049916</v>
      </c>
      <c r="AT5">
        <f t="shared" si="16"/>
        <v>41.024381529212484</v>
      </c>
      <c r="AU5">
        <f t="shared" si="17"/>
        <v>-10243.708914364004</v>
      </c>
      <c r="AW5">
        <v>2</v>
      </c>
      <c r="AX5">
        <f>IF(Z5&gt;0, (R5*SUMPRODUCT(K5:$K$98, X5:$X$98)-K5*$AZ$3)/Z5, 0)</f>
        <v>18570.001020952899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2000000</v>
      </c>
      <c r="S6">
        <f t="shared" si="1"/>
        <v>26154.545886261058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18121.977937804273</v>
      </c>
      <c r="AC6">
        <f t="shared" si="2"/>
        <v>25194.943191080791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-5609.5940425005037</v>
      </c>
      <c r="AI6">
        <f t="shared" si="7"/>
        <v>-5657.7595570168842</v>
      </c>
      <c r="AJ6">
        <f t="shared" si="8"/>
        <v>-7072.9652532765176</v>
      </c>
      <c r="AK6">
        <f>G6*SUM(AB6, AE6:AF6)</f>
        <v>128.66604335841035</v>
      </c>
      <c r="AL6">
        <f t="shared" si="9"/>
        <v>-12602.058766934992</v>
      </c>
      <c r="AN6">
        <f t="shared" si="10"/>
        <v>0</v>
      </c>
      <c r="AO6">
        <f t="shared" si="11"/>
        <v>0</v>
      </c>
      <c r="AP6">
        <f t="shared" si="12"/>
        <v>-41.096529776618226</v>
      </c>
      <c r="AQ6">
        <f t="shared" si="13"/>
        <v>-4786.3051172008436</v>
      </c>
      <c r="AR6">
        <f t="shared" si="14"/>
        <v>-4827.4016469774615</v>
      </c>
      <c r="AS6">
        <f t="shared" si="15"/>
        <v>-6034.9054724913485</v>
      </c>
      <c r="AT6">
        <f t="shared" si="16"/>
        <v>109.78244362614048</v>
      </c>
      <c r="AU6">
        <f t="shared" si="17"/>
        <v>-10752.524675842669</v>
      </c>
      <c r="AW6">
        <v>3</v>
      </c>
      <c r="AX6">
        <f>IF(Z6&gt;0, (R6*SUMPRODUCT(K6:$K$98, X6:$X$98)-K6*$AZ$3)/Z6, 0)</f>
        <v>26154.545886261058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50</v>
      </c>
      <c r="R7">
        <f t="shared" si="0"/>
        <v>2000000</v>
      </c>
      <c r="S7">
        <f t="shared" si="1"/>
        <v>33610.749193466632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25194.943191080791</v>
      </c>
      <c r="AC7">
        <f t="shared" si="2"/>
        <v>31935.370514707636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-7047.4027615639143</v>
      </c>
      <c r="AI7">
        <f t="shared" si="7"/>
        <v>-7094.9104358660916</v>
      </c>
      <c r="AJ7">
        <f t="shared" si="8"/>
        <v>-6740.4273236268455</v>
      </c>
      <c r="AK7">
        <f>G7*SUM(AB7, AE7:AF7)</f>
        <v>347.69021603691493</v>
      </c>
      <c r="AL7">
        <f t="shared" si="9"/>
        <v>-13487.647543456022</v>
      </c>
      <c r="AN7">
        <f t="shared" si="10"/>
        <v>0</v>
      </c>
      <c r="AO7">
        <f t="shared" si="11"/>
        <v>0</v>
      </c>
      <c r="AP7">
        <f t="shared" si="12"/>
        <v>-38.104189803265065</v>
      </c>
      <c r="AQ7">
        <f t="shared" si="13"/>
        <v>-5652.4672358962125</v>
      </c>
      <c r="AR7">
        <f t="shared" si="14"/>
        <v>-5690.5714256994779</v>
      </c>
      <c r="AS7">
        <f t="shared" si="15"/>
        <v>-5406.2533236408108</v>
      </c>
      <c r="AT7">
        <f t="shared" si="16"/>
        <v>278.86976534234708</v>
      </c>
      <c r="AU7">
        <f t="shared" si="17"/>
        <v>-10817.954983997941</v>
      </c>
      <c r="AW7">
        <v>4</v>
      </c>
      <c r="AX7">
        <f>IF(Z7&gt;0, (R7*SUMPRODUCT(K7:$K$98, X7:$X$98)-K7*$AZ$3)/Z7, 0)</f>
        <v>33610.749193466632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2000000</v>
      </c>
      <c r="S8">
        <f t="shared" si="1"/>
        <v>40960.050595047171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31935.370514707636</v>
      </c>
      <c r="AC8">
        <f t="shared" si="2"/>
        <v>38354.531482547201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-8526.3581321834736</v>
      </c>
      <c r="AI8">
        <f t="shared" si="7"/>
        <v>-8573.1775707893248</v>
      </c>
      <c r="AJ8">
        <f t="shared" si="8"/>
        <v>-6419.1609678395653</v>
      </c>
      <c r="AK8">
        <f t="shared" ref="AK8:AK39" si="30">G8*SUM(AB8:AB8, AE8:AF8)</f>
        <v>689.80400311768494</v>
      </c>
      <c r="AL8">
        <f t="shared" si="9"/>
        <v>-14302.534535511206</v>
      </c>
      <c r="AN8">
        <f t="shared" si="10"/>
        <v>0</v>
      </c>
      <c r="AO8">
        <f t="shared" si="11"/>
        <v>0</v>
      </c>
      <c r="AP8">
        <f t="shared" si="12"/>
        <v>-35.043095191385824</v>
      </c>
      <c r="AQ8">
        <f t="shared" si="13"/>
        <v>-6381.7505839254709</v>
      </c>
      <c r="AR8">
        <f t="shared" si="14"/>
        <v>-6416.7936791168568</v>
      </c>
      <c r="AS8">
        <f t="shared" si="15"/>
        <v>-4804.5699722832405</v>
      </c>
      <c r="AT8">
        <f t="shared" si="16"/>
        <v>516.29981188264799</v>
      </c>
      <c r="AU8">
        <f t="shared" si="17"/>
        <v>-10705.06383951745</v>
      </c>
      <c r="AW8">
        <v>5</v>
      </c>
      <c r="AX8">
        <f>IF(Z8&gt;0, (R8*SUMPRODUCT(K8:$K$98, X8:$X$98)-K8*$AZ$3)/Z8, 0)</f>
        <v>40960.050595047171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2000000</v>
      </c>
      <c r="S9">
        <f t="shared" si="1"/>
        <v>47008.562296984695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38354.531482547201</v>
      </c>
      <c r="AC9">
        <f t="shared" si="2"/>
        <v>43340.538909649214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-10107.440335112522</v>
      </c>
      <c r="AI9">
        <f t="shared" si="7"/>
        <v>-10153.538893323937</v>
      </c>
      <c r="AJ9">
        <f t="shared" si="8"/>
        <v>-4986.007427102013</v>
      </c>
      <c r="AK9">
        <f t="shared" si="30"/>
        <v>855.30605206080259</v>
      </c>
      <c r="AL9">
        <f t="shared" si="9"/>
        <v>-14284.240268365147</v>
      </c>
      <c r="AN9">
        <f t="shared" si="10"/>
        <v>0</v>
      </c>
      <c r="AO9">
        <f t="shared" si="11"/>
        <v>0</v>
      </c>
      <c r="AP9">
        <f t="shared" si="12"/>
        <v>-32.177129099454454</v>
      </c>
      <c r="AQ9">
        <f t="shared" si="13"/>
        <v>-7055.0669076547774</v>
      </c>
      <c r="AR9">
        <f t="shared" si="14"/>
        <v>-7087.2440367542322</v>
      </c>
      <c r="AS9">
        <f t="shared" si="15"/>
        <v>-3480.2694682319629</v>
      </c>
      <c r="AT9">
        <f t="shared" si="16"/>
        <v>597.00984856160869</v>
      </c>
      <c r="AU9">
        <f t="shared" si="17"/>
        <v>-9970.5036564245856</v>
      </c>
      <c r="AW9">
        <v>6</v>
      </c>
      <c r="AX9">
        <f>IF(Z9&gt;0, (R9*SUMPRODUCT(K9:$K$98, X9:$X$98)-K9*$AZ$3)/Z9, 0)</f>
        <v>47008.562296984695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2000000</v>
      </c>
      <c r="S10">
        <f t="shared" si="1"/>
        <v>48940.9965235704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43340.538909649214</v>
      </c>
      <c r="AC10">
        <f t="shared" si="2"/>
        <v>44383.367087231134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-11752.869826673717</v>
      </c>
      <c r="AI10">
        <f t="shared" si="7"/>
        <v>-11798.213577557352</v>
      </c>
      <c r="AJ10">
        <f t="shared" si="8"/>
        <v>-1042.8281775819196</v>
      </c>
      <c r="AK10">
        <f t="shared" si="30"/>
        <v>186.36431731149162</v>
      </c>
      <c r="AL10">
        <f t="shared" si="9"/>
        <v>-12654.677437827779</v>
      </c>
      <c r="AN10">
        <f t="shared" si="10"/>
        <v>0</v>
      </c>
      <c r="AO10">
        <f t="shared" si="11"/>
        <v>0</v>
      </c>
      <c r="AP10">
        <f t="shared" si="12"/>
        <v>-30.020172713448058</v>
      </c>
      <c r="AQ10">
        <f t="shared" si="13"/>
        <v>-7781.0762277005451</v>
      </c>
      <c r="AR10">
        <f t="shared" si="14"/>
        <v>-7811.0964004139933</v>
      </c>
      <c r="AS10">
        <f t="shared" si="15"/>
        <v>-690.41227051992826</v>
      </c>
      <c r="AT10">
        <f t="shared" si="16"/>
        <v>123.38390371966693</v>
      </c>
      <c r="AU10">
        <f t="shared" si="17"/>
        <v>-8378.1247672142545</v>
      </c>
      <c r="AW10">
        <v>7</v>
      </c>
      <c r="AX10">
        <f>IF(Z10&gt;0, (R10*SUMPRODUCT(K10:$K$98, X10:$X$98)-K10*$AZ$3)/Z10, 0)</f>
        <v>48940.9965235704</v>
      </c>
    </row>
    <row r="11" spans="1:52" x14ac:dyDescent="0.25">
      <c r="A11" t="s">
        <v>33</v>
      </c>
      <c r="C11" s="25">
        <f>AU81</f>
        <v>221745.92022878982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2000000</v>
      </c>
      <c r="S11">
        <f t="shared" si="1"/>
        <v>49292.515345616819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44383.367087231134</v>
      </c>
      <c r="AC11">
        <f t="shared" si="2"/>
        <v>43919.937605981249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-13600.101743781173</v>
      </c>
      <c r="AI11">
        <f t="shared" si="7"/>
        <v>-13644.652054612376</v>
      </c>
      <c r="AJ11">
        <f t="shared" si="8"/>
        <v>463.4294812498847</v>
      </c>
      <c r="AK11">
        <f t="shared" si="30"/>
        <v>71.013387339569817</v>
      </c>
      <c r="AL11">
        <f t="shared" si="9"/>
        <v>-13110.209186022921</v>
      </c>
      <c r="AN11">
        <f t="shared" si="10"/>
        <v>0</v>
      </c>
      <c r="AO11">
        <f t="shared" si="11"/>
        <v>0</v>
      </c>
      <c r="AP11">
        <f t="shared" si="12"/>
        <v>-28.047612908511443</v>
      </c>
      <c r="AQ11">
        <f t="shared" si="13"/>
        <v>-8562.2385592600658</v>
      </c>
      <c r="AR11">
        <f t="shared" si="14"/>
        <v>-8590.2861721685767</v>
      </c>
      <c r="AS11">
        <f t="shared" si="15"/>
        <v>291.76206535881761</v>
      </c>
      <c r="AT11">
        <f t="shared" si="16"/>
        <v>44.708015774997172</v>
      </c>
      <c r="AU11">
        <f t="shared" si="17"/>
        <v>-8253.8160910347615</v>
      </c>
      <c r="AW11">
        <v>8</v>
      </c>
      <c r="AX11">
        <f>IF(Z11&gt;0, (R11*SUMPRODUCT(K11:$K$98, X11:$X$98)-K11*$AZ$3)/Z11, 0)</f>
        <v>49292.515345616819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2000000</v>
      </c>
      <c r="S12">
        <f t="shared" si="1"/>
        <v>51195.650162286634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43919.937605981249</v>
      </c>
      <c r="AC12">
        <f t="shared" si="2"/>
        <v>44759.057608197269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-15643.068254980828</v>
      </c>
      <c r="AI12">
        <f t="shared" si="7"/>
        <v>-15686.781985997344</v>
      </c>
      <c r="AJ12">
        <f t="shared" si="8"/>
        <v>-839.1200022160192</v>
      </c>
      <c r="AK12">
        <f t="shared" si="30"/>
        <v>922.3186897256063</v>
      </c>
      <c r="AL12">
        <f t="shared" si="9"/>
        <v>-15603.58329848776</v>
      </c>
      <c r="AN12">
        <f t="shared" si="10"/>
        <v>0</v>
      </c>
      <c r="AO12">
        <f t="shared" si="11"/>
        <v>0</v>
      </c>
      <c r="AP12">
        <f t="shared" si="12"/>
        <v>-25.696476162716841</v>
      </c>
      <c r="AQ12">
        <f t="shared" si="13"/>
        <v>-9195.5484278839431</v>
      </c>
      <c r="AR12">
        <f t="shared" si="14"/>
        <v>-9221.2449040466599</v>
      </c>
      <c r="AS12">
        <f t="shared" si="15"/>
        <v>-493.26439617922273</v>
      </c>
      <c r="AT12">
        <f t="shared" si="16"/>
        <v>542.17152537283175</v>
      </c>
      <c r="AU12">
        <f t="shared" si="17"/>
        <v>-9172.3377748530511</v>
      </c>
      <c r="AW12">
        <v>9</v>
      </c>
      <c r="AX12">
        <f>IF(Z12&gt;0, (R12*SUMPRODUCT(K12:$K$98, X12:$X$98)-K12*$AZ$3)/Z12, 0)</f>
        <v>51195.650162286634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50</v>
      </c>
      <c r="R13">
        <f t="shared" si="0"/>
        <v>2000000</v>
      </c>
      <c r="S13">
        <f t="shared" si="1"/>
        <v>58078.006854547537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44759.057608197269</v>
      </c>
      <c r="AC13">
        <f t="shared" si="2"/>
        <v>49750.669987369925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-17827.613551034159</v>
      </c>
      <c r="AI13">
        <f t="shared" si="7"/>
        <v>-17870.444454401735</v>
      </c>
      <c r="AJ13">
        <f t="shared" si="8"/>
        <v>-4991.6123791726568</v>
      </c>
      <c r="AK13">
        <f t="shared" si="30"/>
        <v>3133.1340325738092</v>
      </c>
      <c r="AL13">
        <f t="shared" si="9"/>
        <v>-19728.922801000583</v>
      </c>
      <c r="AN13">
        <f t="shared" si="10"/>
        <v>0</v>
      </c>
      <c r="AO13">
        <f t="shared" si="11"/>
        <v>0</v>
      </c>
      <c r="AP13">
        <f t="shared" si="12"/>
        <v>-22.479927559764732</v>
      </c>
      <c r="AQ13">
        <f t="shared" si="13"/>
        <v>-9356.8762197559136</v>
      </c>
      <c r="AR13">
        <f t="shared" si="14"/>
        <v>-9379.3561473156788</v>
      </c>
      <c r="AS13">
        <f t="shared" si="15"/>
        <v>-2619.8626661508779</v>
      </c>
      <c r="AT13">
        <f t="shared" si="16"/>
        <v>1644.4347550374862</v>
      </c>
      <c r="AU13">
        <f t="shared" si="17"/>
        <v>-10354.784058429072</v>
      </c>
      <c r="AW13">
        <v>10</v>
      </c>
      <c r="AX13">
        <f>IF(Z13&gt;0, (R13*SUMPRODUCT(K13:$K$98, X13:$X$98)-K13*$AZ$3)/Z13, 0)</f>
        <v>58078.006854547537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50</v>
      </c>
      <c r="R14">
        <f t="shared" si="0"/>
        <v>2000000</v>
      </c>
      <c r="S14">
        <f t="shared" si="1"/>
        <v>63323.04016882318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49750.669987369925</v>
      </c>
      <c r="AC14">
        <f t="shared" si="2"/>
        <v>53060.901631057408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-20223.983327144535</v>
      </c>
      <c r="AI14">
        <f t="shared" si="7"/>
        <v>-20265.880321895256</v>
      </c>
      <c r="AJ14">
        <f t="shared" si="8"/>
        <v>-3310.2316436874826</v>
      </c>
      <c r="AK14">
        <f t="shared" si="30"/>
        <v>3482.546899115895</v>
      </c>
      <c r="AL14">
        <f t="shared" si="9"/>
        <v>-20093.565066466843</v>
      </c>
      <c r="AN14">
        <f t="shared" si="10"/>
        <v>0</v>
      </c>
      <c r="AO14">
        <f t="shared" si="11"/>
        <v>0</v>
      </c>
      <c r="AP14">
        <f t="shared" si="12"/>
        <v>-19.633716815010303</v>
      </c>
      <c r="AQ14">
        <f t="shared" si="13"/>
        <v>-9477.3375484124408</v>
      </c>
      <c r="AR14">
        <f t="shared" si="14"/>
        <v>-9496.9712652274502</v>
      </c>
      <c r="AS14">
        <f t="shared" si="15"/>
        <v>-1551.2365760584273</v>
      </c>
      <c r="AT14">
        <f t="shared" si="16"/>
        <v>1631.9867336321852</v>
      </c>
      <c r="AU14">
        <f t="shared" si="17"/>
        <v>-9416.2211076536933</v>
      </c>
      <c r="AW14">
        <v>11</v>
      </c>
      <c r="AX14">
        <f>IF(Z14&gt;0, (R14*SUMPRODUCT(K14:$K$98, X14:$X$98)-K14*$AZ$3)/Z14, 0)</f>
        <v>63323.04016882318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2000000</v>
      </c>
      <c r="S15">
        <f t="shared" si="1"/>
        <v>67095.428126873609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53060.901631057408</v>
      </c>
      <c r="AC15">
        <f t="shared" si="2"/>
        <v>54893.481817862266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-22840.150040115052</v>
      </c>
      <c r="AI15">
        <f t="shared" si="7"/>
        <v>-22881.057061167263</v>
      </c>
      <c r="AJ15">
        <f t="shared" si="8"/>
        <v>-1832.5801868048584</v>
      </c>
      <c r="AK15">
        <f t="shared" si="30"/>
        <v>3714.2631141740189</v>
      </c>
      <c r="AL15">
        <f t="shared" si="9"/>
        <v>-20999.374133798101</v>
      </c>
      <c r="AN15">
        <f t="shared" si="10"/>
        <v>0</v>
      </c>
      <c r="AO15">
        <f t="shared" si="11"/>
        <v>0</v>
      </c>
      <c r="AP15">
        <f t="shared" si="12"/>
        <v>-17.115889812098384</v>
      </c>
      <c r="AQ15">
        <f t="shared" si="13"/>
        <v>-9556.537761071615</v>
      </c>
      <c r="AR15">
        <f t="shared" si="14"/>
        <v>-9573.6536508837144</v>
      </c>
      <c r="AS15">
        <f t="shared" si="15"/>
        <v>-766.76912037063335</v>
      </c>
      <c r="AT15">
        <f t="shared" si="16"/>
        <v>1554.0832981752455</v>
      </c>
      <c r="AU15">
        <f t="shared" si="17"/>
        <v>-8786.3394730791006</v>
      </c>
      <c r="AW15">
        <v>12</v>
      </c>
      <c r="AX15">
        <f>IF(Z15&gt;0, (R15*SUMPRODUCT(K15:$K$98, X15:$X$98)-K15*$AZ$3)/Z15, 0)</f>
        <v>67095.428126873609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2000000</v>
      </c>
      <c r="S16">
        <f t="shared" si="1"/>
        <v>69532.618442796927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54893.481817862266</v>
      </c>
      <c r="AC16">
        <f t="shared" si="2"/>
        <v>55435.084891806044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-25412.141805833744</v>
      </c>
      <c r="AI16">
        <f t="shared" si="7"/>
        <v>-25452.004453130288</v>
      </c>
      <c r="AJ16">
        <f t="shared" si="8"/>
        <v>-541.60307394377742</v>
      </c>
      <c r="AK16">
        <f t="shared" si="30"/>
        <v>3842.5437272503591</v>
      </c>
      <c r="AL16">
        <f t="shared" si="9"/>
        <v>-22151.063799823707</v>
      </c>
      <c r="AN16">
        <f t="shared" si="10"/>
        <v>0</v>
      </c>
      <c r="AO16">
        <f t="shared" si="11"/>
        <v>0</v>
      </c>
      <c r="AP16">
        <f t="shared" si="12"/>
        <v>-14.891887338923816</v>
      </c>
      <c r="AQ16">
        <f t="shared" si="13"/>
        <v>-9493.4676565259833</v>
      </c>
      <c r="AR16">
        <f t="shared" si="14"/>
        <v>-9508.3595438649063</v>
      </c>
      <c r="AS16">
        <f t="shared" si="15"/>
        <v>-202.33207041131604</v>
      </c>
      <c r="AT16">
        <f t="shared" si="16"/>
        <v>1435.4974433939194</v>
      </c>
      <c r="AU16">
        <f t="shared" si="17"/>
        <v>-8275.1941708823033</v>
      </c>
      <c r="AW16">
        <v>13</v>
      </c>
      <c r="AX16">
        <f>IF(Z16&gt;0, (R16*SUMPRODUCT(K16:$K$98, X16:$X$98)-K16*$AZ$3)/Z16, 0)</f>
        <v>69532.618442796927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50</v>
      </c>
      <c r="R17">
        <f t="shared" si="0"/>
        <v>2000000</v>
      </c>
      <c r="S17">
        <f t="shared" si="1"/>
        <v>70887.981500729569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55435.084891806044</v>
      </c>
      <c r="AC17">
        <f t="shared" si="2"/>
        <v>54957.814409401035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-28007.036772854128</v>
      </c>
      <c r="AI17">
        <f t="shared" si="7"/>
        <v>-28045.800617758385</v>
      </c>
      <c r="AJ17">
        <f t="shared" si="8"/>
        <v>477.27048240500881</v>
      </c>
      <c r="AK17">
        <f t="shared" si="30"/>
        <v>3880.4559424264235</v>
      </c>
      <c r="AL17">
        <f t="shared" si="9"/>
        <v>-23688.074192926953</v>
      </c>
      <c r="AN17">
        <f t="shared" si="10"/>
        <v>0</v>
      </c>
      <c r="AO17">
        <f t="shared" si="11"/>
        <v>0</v>
      </c>
      <c r="AP17">
        <f t="shared" si="12"/>
        <v>-12.929818529723153</v>
      </c>
      <c r="AQ17">
        <f t="shared" si="13"/>
        <v>-9341.8468658801139</v>
      </c>
      <c r="AR17">
        <f t="shared" si="14"/>
        <v>-9354.7766844098369</v>
      </c>
      <c r="AS17">
        <f t="shared" si="15"/>
        <v>159.19526926011022</v>
      </c>
      <c r="AT17">
        <f t="shared" si="16"/>
        <v>1294.3399002881351</v>
      </c>
      <c r="AU17">
        <f t="shared" si="17"/>
        <v>-7901.2415148615928</v>
      </c>
      <c r="AW17">
        <v>14</v>
      </c>
      <c r="AX17">
        <f>IF(Z17&gt;0, (R17*SUMPRODUCT(K17:$K$98, X17:$X$98)-K17*$AZ$3)/Z17, 0)</f>
        <v>70887.981500729569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2000000</v>
      </c>
      <c r="S18">
        <f t="shared" si="1"/>
        <v>71348.605252523586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54957.814409401035</v>
      </c>
      <c r="AC18">
        <f t="shared" si="2"/>
        <v>53666.143591843196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-30712.093488765891</v>
      </c>
      <c r="AI18">
        <f t="shared" si="7"/>
        <v>-30749.701892883884</v>
      </c>
      <c r="AJ18">
        <f t="shared" si="8"/>
        <v>1291.6708175578387</v>
      </c>
      <c r="AK18">
        <f t="shared" si="30"/>
        <v>3847.0470086580726</v>
      </c>
      <c r="AL18">
        <f t="shared" si="9"/>
        <v>-25610.984066667974</v>
      </c>
      <c r="AN18">
        <f t="shared" si="10"/>
        <v>0</v>
      </c>
      <c r="AO18">
        <f t="shared" si="11"/>
        <v>0</v>
      </c>
      <c r="AP18">
        <f t="shared" si="12"/>
        <v>-11.200372446633764</v>
      </c>
      <c r="AQ18">
        <f t="shared" si="13"/>
        <v>-9146.5430070037946</v>
      </c>
      <c r="AR18">
        <f t="shared" si="14"/>
        <v>-9157.7433794504286</v>
      </c>
      <c r="AS18">
        <f t="shared" si="15"/>
        <v>384.67982288495114</v>
      </c>
      <c r="AT18">
        <f t="shared" si="16"/>
        <v>1145.7109209285068</v>
      </c>
      <c r="AU18">
        <f t="shared" si="17"/>
        <v>-7627.3526356369712</v>
      </c>
      <c r="AW18">
        <v>15</v>
      </c>
      <c r="AX18">
        <f>IF(Z18&gt;0, (R18*SUMPRODUCT(K18:$K$98, X18:$X$98)-K18*$AZ$3)/Z18, 0)</f>
        <v>71348.605252523586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2000000</v>
      </c>
      <c r="S19">
        <f t="shared" si="1"/>
        <v>71052.739407199158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53666.143591843196</v>
      </c>
      <c r="AC19">
        <f t="shared" si="2"/>
        <v>51707.257770841417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-33831.459787551568</v>
      </c>
      <c r="AI19">
        <f t="shared" si="7"/>
        <v>-33867.846321133693</v>
      </c>
      <c r="AJ19">
        <f t="shared" si="8"/>
        <v>1958.8858210017788</v>
      </c>
      <c r="AK19">
        <f t="shared" si="30"/>
        <v>3756.6300514290242</v>
      </c>
      <c r="AL19">
        <f t="shared" si="9"/>
        <v>-28152.330448702891</v>
      </c>
      <c r="AN19">
        <f t="shared" si="10"/>
        <v>0</v>
      </c>
      <c r="AO19">
        <f t="shared" si="11"/>
        <v>0</v>
      </c>
      <c r="AP19">
        <f t="shared" si="12"/>
        <v>-9.6754287875939351</v>
      </c>
      <c r="AQ19">
        <f t="shared" si="13"/>
        <v>-8996.0171450792295</v>
      </c>
      <c r="AR19">
        <f t="shared" si="14"/>
        <v>-9005.6925738668233</v>
      </c>
      <c r="AS19">
        <f t="shared" si="15"/>
        <v>520.8811721884008</v>
      </c>
      <c r="AT19">
        <f t="shared" si="16"/>
        <v>998.91369047014291</v>
      </c>
      <c r="AU19">
        <f t="shared" si="17"/>
        <v>-7485.8977112082803</v>
      </c>
      <c r="AW19">
        <v>16</v>
      </c>
      <c r="AX19">
        <f>IF(Z19&gt;0, (R19*SUMPRODUCT(K19:$K$98, X19:$X$98)-K19*$AZ$3)/Z19, 0)</f>
        <v>71052.739407199158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2000000</v>
      </c>
      <c r="S20">
        <f t="shared" si="1"/>
        <v>69983.401849589092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51707.257770841417</v>
      </c>
      <c r="AC20">
        <f t="shared" si="2"/>
        <v>49128.791684692558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-36894.052952529077</v>
      </c>
      <c r="AI20">
        <f t="shared" si="7"/>
        <v>-36929.15326945157</v>
      </c>
      <c r="AJ20">
        <f t="shared" si="8"/>
        <v>2578.4660861488592</v>
      </c>
      <c r="AK20">
        <f t="shared" si="30"/>
        <v>3619.5080439588996</v>
      </c>
      <c r="AL20">
        <f t="shared" si="9"/>
        <v>-30731.179139343811</v>
      </c>
      <c r="AN20">
        <f t="shared" si="10"/>
        <v>0</v>
      </c>
      <c r="AO20">
        <f t="shared" si="11"/>
        <v>0</v>
      </c>
      <c r="AP20">
        <f t="shared" si="12"/>
        <v>-8.3334062125088515</v>
      </c>
      <c r="AQ20">
        <f t="shared" si="13"/>
        <v>-8759.2693467172267</v>
      </c>
      <c r="AR20">
        <f t="shared" si="14"/>
        <v>-8767.6027529297353</v>
      </c>
      <c r="AS20">
        <f t="shared" si="15"/>
        <v>612.17126182948709</v>
      </c>
      <c r="AT20">
        <f t="shared" si="16"/>
        <v>859.33215037228103</v>
      </c>
      <c r="AU20">
        <f t="shared" si="17"/>
        <v>-7296.0993407279675</v>
      </c>
      <c r="AW20">
        <v>17</v>
      </c>
      <c r="AX20">
        <f>IF(Z20&gt;0, (R20*SUMPRODUCT(K20:$K$98, X20:$X$98)-K20*$AZ$3)/Z20, 0)</f>
        <v>69983.401849589092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2000000</v>
      </c>
      <c r="S21">
        <f t="shared" si="1"/>
        <v>68276.169141358725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49128.791684692558</v>
      </c>
      <c r="AC21">
        <f t="shared" si="2"/>
        <v>46099.478640591733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-39589.855250753913</v>
      </c>
      <c r="AI21">
        <f t="shared" si="7"/>
        <v>-39623.614818125912</v>
      </c>
      <c r="AJ21">
        <f t="shared" si="8"/>
        <v>3029.3130441008252</v>
      </c>
      <c r="AK21">
        <f t="shared" si="30"/>
        <v>3439.0154179284796</v>
      </c>
      <c r="AL21">
        <f t="shared" si="9"/>
        <v>-33155.286356096607</v>
      </c>
      <c r="AN21">
        <f t="shared" si="10"/>
        <v>0</v>
      </c>
      <c r="AO21">
        <f t="shared" si="11"/>
        <v>0</v>
      </c>
      <c r="AP21">
        <f t="shared" si="12"/>
        <v>-7.1563300851450222</v>
      </c>
      <c r="AQ21">
        <f t="shared" si="13"/>
        <v>-8392.2305364763506</v>
      </c>
      <c r="AR21">
        <f t="shared" si="14"/>
        <v>-8399.3868665614955</v>
      </c>
      <c r="AS21">
        <f t="shared" si="15"/>
        <v>642.15171468112271</v>
      </c>
      <c r="AT21">
        <f t="shared" si="16"/>
        <v>729.00014468233655</v>
      </c>
      <c r="AU21">
        <f t="shared" si="17"/>
        <v>-7028.2350071980363</v>
      </c>
      <c r="AW21">
        <v>18</v>
      </c>
      <c r="AX21">
        <f>IF(Z21&gt;0, (R21*SUMPRODUCT(K21:$K$98, X21:$X$98)-K21*$AZ$3)/Z21, 0)</f>
        <v>68276.169141358725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2000000</v>
      </c>
      <c r="S22">
        <f t="shared" si="1"/>
        <v>66158.327546308457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46099.478640591733</v>
      </c>
      <c r="AC22">
        <f t="shared" si="2"/>
        <v>42823.280517165731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-42309.24667847313</v>
      </c>
      <c r="AI22">
        <f t="shared" si="7"/>
        <v>-42341.610919004444</v>
      </c>
      <c r="AJ22">
        <f t="shared" si="8"/>
        <v>3276.198123426002</v>
      </c>
      <c r="AK22">
        <f t="shared" si="30"/>
        <v>3226.9635048414216</v>
      </c>
      <c r="AL22">
        <f t="shared" si="9"/>
        <v>-35838.449290737022</v>
      </c>
      <c r="AN22">
        <f t="shared" si="10"/>
        <v>0</v>
      </c>
      <c r="AO22">
        <f t="shared" si="11"/>
        <v>0</v>
      </c>
      <c r="AP22">
        <f t="shared" si="12"/>
        <v>-6.1254907610183364</v>
      </c>
      <c r="AQ22">
        <f t="shared" si="13"/>
        <v>-8007.7547126083691</v>
      </c>
      <c r="AR22">
        <f t="shared" si="14"/>
        <v>-8013.8802033693873</v>
      </c>
      <c r="AS22">
        <f t="shared" si="15"/>
        <v>620.07700495531583</v>
      </c>
      <c r="AT22">
        <f t="shared" si="16"/>
        <v>610.75850415594448</v>
      </c>
      <c r="AU22">
        <f t="shared" si="17"/>
        <v>-6783.0446942581275</v>
      </c>
      <c r="AW22">
        <v>19</v>
      </c>
      <c r="AX22">
        <f>IF(Z22&gt;0, (R22*SUMPRODUCT(K22:$K$98, X22:$X$98)-K22*$AZ$3)/Z22, 0)</f>
        <v>66158.327546308457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50</v>
      </c>
      <c r="R23">
        <f t="shared" si="0"/>
        <v>2000000</v>
      </c>
      <c r="S23">
        <f t="shared" si="1"/>
        <v>63688.649765248912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42823.280517165731</v>
      </c>
      <c r="AC23">
        <f t="shared" si="2"/>
        <v>39383.411887638023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-44875.712201481219</v>
      </c>
      <c r="AI23">
        <f t="shared" si="7"/>
        <v>-44906.630906802187</v>
      </c>
      <c r="AJ23">
        <f t="shared" si="8"/>
        <v>3439.8686295277075</v>
      </c>
      <c r="AK23">
        <f t="shared" si="30"/>
        <v>2997.6296362016014</v>
      </c>
      <c r="AL23">
        <f t="shared" si="9"/>
        <v>-38469.13264107288</v>
      </c>
      <c r="AN23">
        <f t="shared" si="10"/>
        <v>0</v>
      </c>
      <c r="AO23">
        <f t="shared" si="11"/>
        <v>0</v>
      </c>
      <c r="AP23">
        <f t="shared" si="12"/>
        <v>-5.2249091865031891</v>
      </c>
      <c r="AQ23">
        <f t="shared" si="13"/>
        <v>-7583.4844473064641</v>
      </c>
      <c r="AR23">
        <f t="shared" si="14"/>
        <v>-7588.7093564929683</v>
      </c>
      <c r="AS23">
        <f t="shared" si="15"/>
        <v>581.29863512093164</v>
      </c>
      <c r="AT23">
        <f t="shared" si="16"/>
        <v>506.56528018667177</v>
      </c>
      <c r="AU23">
        <f t="shared" si="17"/>
        <v>-6500.8454411853645</v>
      </c>
      <c r="AW23">
        <v>20</v>
      </c>
      <c r="AX23">
        <f>IF(Z23&gt;0, (R23*SUMPRODUCT(K23:$K$98, X23:$X$98)-K23*$AZ$3)/Z23, 0)</f>
        <v>63688.649765248912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2000000</v>
      </c>
      <c r="S24">
        <f t="shared" si="1"/>
        <v>60969.973621493635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39383.411887638023</v>
      </c>
      <c r="AC24">
        <f t="shared" si="2"/>
        <v>35878.397157367865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-47460.518144490416</v>
      </c>
      <c r="AI24">
        <f t="shared" si="7"/>
        <v>-47489.941149804559</v>
      </c>
      <c r="AJ24">
        <f t="shared" si="8"/>
        <v>3505.0147302701589</v>
      </c>
      <c r="AK24">
        <f t="shared" si="30"/>
        <v>2756.838832134662</v>
      </c>
      <c r="AL24">
        <f t="shared" si="9"/>
        <v>-41228.087587399736</v>
      </c>
      <c r="AN24">
        <f t="shared" si="10"/>
        <v>0</v>
      </c>
      <c r="AO24">
        <f t="shared" si="11"/>
        <v>0</v>
      </c>
      <c r="AP24">
        <f t="shared" si="12"/>
        <v>-4.4394222446906504</v>
      </c>
      <c r="AQ24">
        <f t="shared" si="13"/>
        <v>-7160.9707351653205</v>
      </c>
      <c r="AR24">
        <f t="shared" si="14"/>
        <v>-7165.4101574100114</v>
      </c>
      <c r="AS24">
        <f t="shared" si="15"/>
        <v>528.84605754565916</v>
      </c>
      <c r="AT24">
        <f t="shared" si="16"/>
        <v>415.95926404304157</v>
      </c>
      <c r="AU24">
        <f t="shared" si="17"/>
        <v>-6220.6048358213102</v>
      </c>
      <c r="AW24">
        <v>21</v>
      </c>
      <c r="AX24">
        <f>IF(Z24&gt;0, (R24*SUMPRODUCT(K24:$K$98, X24:$X$98)-K24*$AZ$3)/Z24, 0)</f>
        <v>60969.973621493635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2000000</v>
      </c>
      <c r="S25">
        <f t="shared" si="1"/>
        <v>58045.579909938751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35878.397157367865</v>
      </c>
      <c r="AC25">
        <f t="shared" si="2"/>
        <v>32358.917240984956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-50202.472026241405</v>
      </c>
      <c r="AI25">
        <f t="shared" si="7"/>
        <v>-50230.345739701748</v>
      </c>
      <c r="AJ25">
        <f t="shared" si="8"/>
        <v>3519.4799163829084</v>
      </c>
      <c r="AK25">
        <f t="shared" si="30"/>
        <v>2511.4878010157508</v>
      </c>
      <c r="AL25">
        <f t="shared" si="9"/>
        <v>-44199.378022303092</v>
      </c>
      <c r="AN25">
        <f t="shared" si="10"/>
        <v>0</v>
      </c>
      <c r="AO25">
        <f t="shared" si="11"/>
        <v>0</v>
      </c>
      <c r="AP25">
        <f t="shared" si="12"/>
        <v>-3.7550543922304378</v>
      </c>
      <c r="AQ25">
        <f t="shared" si="13"/>
        <v>-6763.1108194876151</v>
      </c>
      <c r="AR25">
        <f t="shared" si="14"/>
        <v>-6766.8658738798449</v>
      </c>
      <c r="AS25">
        <f t="shared" si="15"/>
        <v>474.13268193280817</v>
      </c>
      <c r="AT25">
        <f t="shared" si="16"/>
        <v>338.33932144182631</v>
      </c>
      <c r="AU25">
        <f t="shared" si="17"/>
        <v>-5954.3938705052115</v>
      </c>
      <c r="AW25">
        <v>22</v>
      </c>
      <c r="AX25">
        <f>IF(Z25&gt;0, (R25*SUMPRODUCT(K25:$K$98, X25:$X$98)-K25*$AZ$3)/Z25, 0)</f>
        <v>58045.579909938751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2000000</v>
      </c>
      <c r="S26">
        <f t="shared" si="1"/>
        <v>54887.450553831943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32358.917240984956</v>
      </c>
      <c r="AC26">
        <f t="shared" si="2"/>
        <v>28847.137509695935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-52661.234872031455</v>
      </c>
      <c r="AI26">
        <f t="shared" si="7"/>
        <v>-52687.513317485398</v>
      </c>
      <c r="AJ26">
        <f t="shared" si="8"/>
        <v>3511.7797312890216</v>
      </c>
      <c r="AK26">
        <f t="shared" si="30"/>
        <v>2265.1242068689471</v>
      </c>
      <c r="AL26">
        <f t="shared" si="9"/>
        <v>-46910.609379327434</v>
      </c>
      <c r="AN26">
        <f t="shared" si="10"/>
        <v>0</v>
      </c>
      <c r="AO26">
        <f t="shared" si="11"/>
        <v>0</v>
      </c>
      <c r="AP26">
        <f t="shared" si="12"/>
        <v>-3.160843900062511</v>
      </c>
      <c r="AQ26">
        <f t="shared" si="13"/>
        <v>-6334.2385799328904</v>
      </c>
      <c r="AR26">
        <f t="shared" si="14"/>
        <v>-6337.3994238329533</v>
      </c>
      <c r="AS26">
        <f t="shared" si="15"/>
        <v>422.40655222407963</v>
      </c>
      <c r="AT26">
        <f t="shared" si="16"/>
        <v>272.45538723797296</v>
      </c>
      <c r="AU26">
        <f t="shared" si="17"/>
        <v>-5642.5374843709005</v>
      </c>
      <c r="AW26">
        <v>23</v>
      </c>
      <c r="AX26">
        <f>IF(Z26&gt;0, (R26*SUMPRODUCT(K26:$K$98, X26:$X$98)-K26*$AZ$3)/Z26, 0)</f>
        <v>54887.450553831943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2000000</v>
      </c>
      <c r="S27">
        <f t="shared" si="1"/>
        <v>51560.311805411569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28847.137509695935</v>
      </c>
      <c r="AC27">
        <f t="shared" si="2"/>
        <v>25415.873115654646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-54756.796224749291</v>
      </c>
      <c r="AI27">
        <f t="shared" si="7"/>
        <v>-54781.442965843074</v>
      </c>
      <c r="AJ27">
        <f t="shared" si="8"/>
        <v>3431.2643940412891</v>
      </c>
      <c r="AK27">
        <f t="shared" si="30"/>
        <v>2019.2996256787155</v>
      </c>
      <c r="AL27">
        <f t="shared" si="9"/>
        <v>-49330.87894612307</v>
      </c>
      <c r="AN27">
        <f t="shared" si="10"/>
        <v>0</v>
      </c>
      <c r="AO27">
        <f t="shared" si="11"/>
        <v>0</v>
      </c>
      <c r="AP27">
        <f t="shared" si="12"/>
        <v>-2.6469446420332123</v>
      </c>
      <c r="AQ27">
        <f t="shared" si="13"/>
        <v>-5880.6236423102991</v>
      </c>
      <c r="AR27">
        <f t="shared" si="14"/>
        <v>-5883.2705869523325</v>
      </c>
      <c r="AS27">
        <f t="shared" si="15"/>
        <v>368.50173694962399</v>
      </c>
      <c r="AT27">
        <f t="shared" si="16"/>
        <v>216.86332909132798</v>
      </c>
      <c r="AU27">
        <f t="shared" si="17"/>
        <v>-5297.9055209113803</v>
      </c>
      <c r="AW27">
        <v>24</v>
      </c>
      <c r="AX27">
        <f>IF(Z27&gt;0, (R27*SUMPRODUCT(K27:$K$98, X27:$X$98)-K27*$AZ$3)/Z27, 0)</f>
        <v>51560.311805411569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2000000</v>
      </c>
      <c r="S28">
        <f t="shared" si="1"/>
        <v>48141.541071985026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25415.873115654646</v>
      </c>
      <c r="AC28">
        <f t="shared" si="2"/>
        <v>22127.190710747556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-56755.343191758424</v>
      </c>
      <c r="AI28">
        <f t="shared" si="7"/>
        <v>-56778.324581861474</v>
      </c>
      <c r="AJ28">
        <f t="shared" si="8"/>
        <v>3288.6824049070892</v>
      </c>
      <c r="AK28">
        <f t="shared" si="30"/>
        <v>1779.1111180958253</v>
      </c>
      <c r="AL28">
        <f t="shared" si="9"/>
        <v>-51710.531058858556</v>
      </c>
      <c r="AN28">
        <f t="shared" si="10"/>
        <v>0</v>
      </c>
      <c r="AO28">
        <f t="shared" si="11"/>
        <v>0</v>
      </c>
      <c r="AP28">
        <f t="shared" si="12"/>
        <v>-2.2036551248108989</v>
      </c>
      <c r="AQ28">
        <f t="shared" si="13"/>
        <v>-5442.1948508811656</v>
      </c>
      <c r="AR28">
        <f t="shared" si="14"/>
        <v>-5444.3985060059767</v>
      </c>
      <c r="AS28">
        <f t="shared" si="15"/>
        <v>315.34740948880051</v>
      </c>
      <c r="AT28">
        <f t="shared" si="16"/>
        <v>170.59661384361991</v>
      </c>
      <c r="AU28">
        <f t="shared" si="17"/>
        <v>-4958.4544826735555</v>
      </c>
      <c r="AW28">
        <v>25</v>
      </c>
      <c r="AX28">
        <f>IF(Z28&gt;0, (R28*SUMPRODUCT(K28:$K$98, X28:$X$98)-K28*$AZ$3)/Z28, 0)</f>
        <v>48141.541071985026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2000000</v>
      </c>
      <c r="S29">
        <f t="shared" si="1"/>
        <v>44627.048675040161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22127.190710747556</v>
      </c>
      <c r="AC29">
        <f t="shared" si="2"/>
        <v>18999.229107547846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-58596.071364817835</v>
      </c>
      <c r="AI29">
        <f t="shared" si="7"/>
        <v>-58617.358039235733</v>
      </c>
      <c r="AJ29">
        <f t="shared" si="8"/>
        <v>3127.9616031997102</v>
      </c>
      <c r="AK29">
        <f t="shared" si="30"/>
        <v>1548.9033497523292</v>
      </c>
      <c r="AL29">
        <f t="shared" si="9"/>
        <v>-53940.493086283699</v>
      </c>
      <c r="AN29">
        <f t="shared" si="10"/>
        <v>0</v>
      </c>
      <c r="AO29">
        <f t="shared" si="11"/>
        <v>0</v>
      </c>
      <c r="AP29">
        <f t="shared" si="12"/>
        <v>-1.8224563191923966</v>
      </c>
      <c r="AQ29">
        <f t="shared" si="13"/>
        <v>-5016.696288118068</v>
      </c>
      <c r="AR29">
        <f t="shared" si="14"/>
        <v>-5018.5187444372596</v>
      </c>
      <c r="AS29">
        <f t="shared" si="15"/>
        <v>267.80009305486669</v>
      </c>
      <c r="AT29">
        <f t="shared" si="16"/>
        <v>132.60919212446774</v>
      </c>
      <c r="AU29">
        <f t="shared" si="17"/>
        <v>-4618.1094592579257</v>
      </c>
      <c r="AW29">
        <v>26</v>
      </c>
      <c r="AX29">
        <f>IF(Z29&gt;0, (R29*SUMPRODUCT(K29:$K$98, X29:$X$98)-K29*$AZ$3)/Z29, 0)</f>
        <v>44627.048675040161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2000000</v>
      </c>
      <c r="S30">
        <f t="shared" si="1"/>
        <v>41010.913337889666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18999.229107547846</v>
      </c>
      <c r="AC30">
        <f t="shared" si="2"/>
        <v>16048.812504859628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-60291.732060760914</v>
      </c>
      <c r="AI30">
        <f t="shared" si="7"/>
        <v>-60311.298575133114</v>
      </c>
      <c r="AJ30">
        <f t="shared" si="8"/>
        <v>2950.4166026882176</v>
      </c>
      <c r="AK30">
        <f t="shared" si="30"/>
        <v>1329.9460375283493</v>
      </c>
      <c r="AL30">
        <f t="shared" si="9"/>
        <v>-56030.935934916546</v>
      </c>
      <c r="AN30">
        <f t="shared" si="10"/>
        <v>0</v>
      </c>
      <c r="AO30">
        <f t="shared" si="11"/>
        <v>0</v>
      </c>
      <c r="AP30">
        <f t="shared" si="12"/>
        <v>-1.4957008961052614</v>
      </c>
      <c r="AQ30">
        <f t="shared" si="13"/>
        <v>-4608.8125843778553</v>
      </c>
      <c r="AR30">
        <f t="shared" si="14"/>
        <v>-4610.3082852739599</v>
      </c>
      <c r="AS30">
        <f t="shared" si="15"/>
        <v>225.53535456442157</v>
      </c>
      <c r="AT30">
        <f t="shared" si="16"/>
        <v>101.66355858091701</v>
      </c>
      <c r="AU30">
        <f t="shared" si="17"/>
        <v>-4283.1093721286215</v>
      </c>
      <c r="AW30">
        <v>27</v>
      </c>
      <c r="AX30">
        <f>IF(Z30&gt;0, (R30*SUMPRODUCT(K30:$K$98, X30:$X$98)-K30*$AZ$3)/Z30, 0)</f>
        <v>41010.913337889666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2000000</v>
      </c>
      <c r="S31">
        <f t="shared" si="1"/>
        <v>37263.084446019951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16048.812504859628</v>
      </c>
      <c r="AC31">
        <f t="shared" si="2"/>
        <v>13284.892496758461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-61801.610478571667</v>
      </c>
      <c r="AI31">
        <f t="shared" si="7"/>
        <v>-61819.436287538185</v>
      </c>
      <c r="AJ31">
        <f t="shared" si="8"/>
        <v>2763.9200081011677</v>
      </c>
      <c r="AK31">
        <f t="shared" si="30"/>
        <v>1123.4168753401741</v>
      </c>
      <c r="AL31">
        <f t="shared" si="9"/>
        <v>-57932.099404096844</v>
      </c>
      <c r="AN31">
        <f t="shared" si="10"/>
        <v>0</v>
      </c>
      <c r="AO31">
        <f t="shared" si="11"/>
        <v>0</v>
      </c>
      <c r="AP31">
        <f t="shared" si="12"/>
        <v>-1.2166411824925085</v>
      </c>
      <c r="AQ31">
        <f t="shared" si="13"/>
        <v>-4218.0629554499583</v>
      </c>
      <c r="AR31">
        <f t="shared" si="14"/>
        <v>-4219.2795966324511</v>
      </c>
      <c r="AS31">
        <f t="shared" si="15"/>
        <v>188.64214876796407</v>
      </c>
      <c r="AT31">
        <f t="shared" si="16"/>
        <v>76.675074786970981</v>
      </c>
      <c r="AU31">
        <f t="shared" si="17"/>
        <v>-3953.9623730775156</v>
      </c>
      <c r="AW31">
        <v>28</v>
      </c>
      <c r="AX31">
        <f>IF(Z31&gt;0, (R31*SUMPRODUCT(K31:$K$98, X31:$X$98)-K31*$AZ$3)/Z31, 0)</f>
        <v>37263.084446019951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2000000</v>
      </c>
      <c r="S32">
        <f t="shared" si="1"/>
        <v>33330.618588945727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13284.892496758461</v>
      </c>
      <c r="AC32">
        <f t="shared" si="2"/>
        <v>10714.055055841234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-63006.372801849146</v>
      </c>
      <c r="AI32">
        <f t="shared" si="7"/>
        <v>-63022.445193405947</v>
      </c>
      <c r="AJ32">
        <f t="shared" si="8"/>
        <v>2570.8374409172266</v>
      </c>
      <c r="AK32">
        <f t="shared" si="30"/>
        <v>929.94247477309239</v>
      </c>
      <c r="AL32">
        <f t="shared" si="9"/>
        <v>-59521.665277715627</v>
      </c>
      <c r="AN32">
        <f t="shared" si="10"/>
        <v>0</v>
      </c>
      <c r="AO32">
        <f t="shared" si="11"/>
        <v>0</v>
      </c>
      <c r="AP32">
        <f t="shared" si="12"/>
        <v>-0.9794352864736483</v>
      </c>
      <c r="AQ32">
        <f t="shared" si="13"/>
        <v>-3839.544636324903</v>
      </c>
      <c r="AR32">
        <f t="shared" si="14"/>
        <v>-3840.5240716113763</v>
      </c>
      <c r="AS32">
        <f t="shared" si="15"/>
        <v>156.6642336034821</v>
      </c>
      <c r="AT32">
        <f t="shared" si="16"/>
        <v>56.669753904654904</v>
      </c>
      <c r="AU32">
        <f t="shared" si="17"/>
        <v>-3627.1900841032393</v>
      </c>
      <c r="AW32">
        <v>29</v>
      </c>
      <c r="AX32">
        <f>IF(Z32&gt;0, (R32*SUMPRODUCT(K32:$K$98, X32:$X$98)-K32*$AZ$3)/Z32, 0)</f>
        <v>33330.618588945727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2000000</v>
      </c>
      <c r="S33">
        <f t="shared" si="1"/>
        <v>29155.821816640397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10714.055055841234</v>
      </c>
      <c r="AC33">
        <f t="shared" si="2"/>
        <v>8345.2474860634138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-64008.310304202496</v>
      </c>
      <c r="AI33">
        <f t="shared" si="7"/>
        <v>-64022.621764086129</v>
      </c>
      <c r="AJ33">
        <f t="shared" si="8"/>
        <v>2368.8075697778204</v>
      </c>
      <c r="AK33">
        <f t="shared" si="30"/>
        <v>749.98385390888643</v>
      </c>
      <c r="AL33">
        <f t="shared" si="9"/>
        <v>-60903.830340399421</v>
      </c>
      <c r="AN33">
        <f t="shared" si="10"/>
        <v>0</v>
      </c>
      <c r="AO33">
        <f t="shared" si="11"/>
        <v>0</v>
      </c>
      <c r="AP33">
        <f t="shared" si="12"/>
        <v>-0.77868383147230291</v>
      </c>
      <c r="AQ33">
        <f t="shared" si="13"/>
        <v>-3482.6800842833027</v>
      </c>
      <c r="AR33">
        <f t="shared" si="14"/>
        <v>-3483.458768114775</v>
      </c>
      <c r="AS33">
        <f t="shared" si="15"/>
        <v>128.88637284060755</v>
      </c>
      <c r="AT33">
        <f t="shared" si="16"/>
        <v>40.80647995750995</v>
      </c>
      <c r="AU33">
        <f t="shared" si="17"/>
        <v>-3313.7659153166578</v>
      </c>
      <c r="AW33">
        <v>30</v>
      </c>
      <c r="AX33">
        <f>IF(Z33&gt;0, (R33*SUMPRODUCT(K33:$K$98, X33:$X$98)-K33*$AZ$3)/Z33, 0)</f>
        <v>29155.821816640397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2000000</v>
      </c>
      <c r="S34">
        <f t="shared" si="1"/>
        <v>24587.603173579006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8345.2474860634138</v>
      </c>
      <c r="AC34">
        <f t="shared" si="2"/>
        <v>6175.7254969114329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-64389.158005874357</v>
      </c>
      <c r="AI34">
        <f t="shared" si="7"/>
        <v>-64401.716622209002</v>
      </c>
      <c r="AJ34">
        <f t="shared" si="8"/>
        <v>2169.521989151981</v>
      </c>
      <c r="AK34">
        <f t="shared" si="30"/>
        <v>584.16732402443904</v>
      </c>
      <c r="AL34">
        <f t="shared" si="9"/>
        <v>-61648.027309032579</v>
      </c>
      <c r="AN34">
        <f t="shared" si="10"/>
        <v>0</v>
      </c>
      <c r="AO34">
        <f t="shared" si="11"/>
        <v>0</v>
      </c>
      <c r="AP34">
        <f t="shared" si="12"/>
        <v>-0.61009995067954981</v>
      </c>
      <c r="AQ34">
        <f t="shared" si="13"/>
        <v>-3128.0374427315678</v>
      </c>
      <c r="AR34">
        <f t="shared" si="14"/>
        <v>-3128.6475426822471</v>
      </c>
      <c r="AS34">
        <f t="shared" si="15"/>
        <v>105.39578750630245</v>
      </c>
      <c r="AT34">
        <f t="shared" si="16"/>
        <v>28.378958802381629</v>
      </c>
      <c r="AU34">
        <f t="shared" si="17"/>
        <v>-2994.8727963735632</v>
      </c>
      <c r="AW34">
        <v>31</v>
      </c>
      <c r="AX34">
        <f>IF(Z34&gt;0, (R34*SUMPRODUCT(K34:$K$98, X34:$X$98)-K34*$AZ$3)/Z34, 0)</f>
        <v>24587.603173579006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19476.074590387492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6175.7254969114329</v>
      </c>
      <c r="AC35">
        <f t="shared" ref="AC35:AC66" si="33">S35*Z35</f>
        <v>4220.1506391185467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-63953.525953866068</v>
      </c>
      <c r="AI35">
        <f t="shared" ref="AI35:AI66" si="38">SUM(AE35:AH35)</f>
        <v>-63964.360145888524</v>
      </c>
      <c r="AJ35">
        <f t="shared" ref="AJ35:AJ66" si="39">AB35-AC35</f>
        <v>1955.5748577928862</v>
      </c>
      <c r="AK35">
        <f t="shared" si="30"/>
        <v>432.30078478380034</v>
      </c>
      <c r="AL35">
        <f t="shared" ref="AL35:AL66" si="40">SUM(AI35:AK35)</f>
        <v>-61576.484503311833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-0.46993490382691394</v>
      </c>
      <c r="AQ35">
        <f t="shared" ref="AQ35:AQ66" si="44">AH35*$K35</f>
        <v>-2773.9949602360971</v>
      </c>
      <c r="AR35">
        <f t="shared" ref="AR35:AR66" si="45">AI35*$K35</f>
        <v>-2774.464895139924</v>
      </c>
      <c r="AS35">
        <f t="shared" ref="AS35:AS66" si="46">AJ35*$K35</f>
        <v>84.823388843253539</v>
      </c>
      <c r="AT35">
        <f t="shared" ref="AT35:AT66" si="47">AK35*$K35</f>
        <v>18.751119354411117</v>
      </c>
      <c r="AU35">
        <f t="shared" ref="AU35:AU66" si="48">AL35*$K35</f>
        <v>-2670.8903869422593</v>
      </c>
      <c r="AW35">
        <v>32</v>
      </c>
      <c r="AX35">
        <f>IF(Z35&gt;0, (R35*SUMPRODUCT(K35:$K$98, X35:$X$98)-K35*$AZ$3)/Z35, 0)</f>
        <v>19476.074590387492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2000000</v>
      </c>
      <c r="S36">
        <f t="shared" si="32"/>
        <v>13606.682327210578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4220.1506391185467</v>
      </c>
      <c r="AC36">
        <f t="shared" si="33"/>
        <v>2492.9972725777006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-62596.806155664111</v>
      </c>
      <c r="AI36">
        <f t="shared" si="38"/>
        <v>-62605.96708561245</v>
      </c>
      <c r="AJ36">
        <f t="shared" si="39"/>
        <v>1727.153366540846</v>
      </c>
      <c r="AK36">
        <f t="shared" si="30"/>
        <v>295.41054473829831</v>
      </c>
      <c r="AL36">
        <f t="shared" si="40"/>
        <v>-60583.403174333311</v>
      </c>
      <c r="AN36">
        <f t="shared" si="41"/>
        <v>0</v>
      </c>
      <c r="AO36">
        <f t="shared" si="42"/>
        <v>0</v>
      </c>
      <c r="AP36">
        <f t="shared" si="43"/>
        <v>-0.35478292814900159</v>
      </c>
      <c r="AQ36">
        <f t="shared" si="44"/>
        <v>-2424.2384022058195</v>
      </c>
      <c r="AR36">
        <f t="shared" si="45"/>
        <v>-2424.5931851339683</v>
      </c>
      <c r="AS36">
        <f t="shared" si="46"/>
        <v>66.888900166171126</v>
      </c>
      <c r="AT36">
        <f t="shared" si="47"/>
        <v>11.440609049449437</v>
      </c>
      <c r="AU36">
        <f t="shared" si="48"/>
        <v>-2346.2636759183479</v>
      </c>
      <c r="AW36">
        <v>33</v>
      </c>
      <c r="AX36">
        <f>IF(Z36&gt;0, (R36*SUMPRODUCT(K36:$K$98, X36:$X$98)-K36*$AZ$3)/Z36, 0)</f>
        <v>13606.682327210578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2000000</v>
      </c>
      <c r="S37">
        <f t="shared" si="32"/>
        <v>6627.2047234849151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2492.9972725777006</v>
      </c>
      <c r="AC37">
        <f t="shared" si="33"/>
        <v>1003.4388647426404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-59948.662038878225</v>
      </c>
      <c r="AI37">
        <f t="shared" si="38"/>
        <v>-59956.232642976109</v>
      </c>
      <c r="AJ37">
        <f t="shared" si="39"/>
        <v>1489.5584078350603</v>
      </c>
      <c r="AK37">
        <f t="shared" si="30"/>
        <v>174.50980908043906</v>
      </c>
      <c r="AL37">
        <f t="shared" si="40"/>
        <v>-58292.164426060612</v>
      </c>
      <c r="AN37">
        <f t="shared" si="41"/>
        <v>0</v>
      </c>
      <c r="AO37">
        <f t="shared" si="42"/>
        <v>0</v>
      </c>
      <c r="AP37">
        <f t="shared" si="43"/>
        <v>-0.26177951841315983</v>
      </c>
      <c r="AQ37">
        <f t="shared" si="44"/>
        <v>-2072.9299373133053</v>
      </c>
      <c r="AR37">
        <f t="shared" si="45"/>
        <v>-2073.1917168317182</v>
      </c>
      <c r="AS37">
        <f t="shared" si="46"/>
        <v>51.506574324804014</v>
      </c>
      <c r="AT37">
        <f t="shared" si="47"/>
        <v>6.0342732480513002</v>
      </c>
      <c r="AU37">
        <f t="shared" si="48"/>
        <v>-2015.6508692588632</v>
      </c>
      <c r="AW37">
        <v>34</v>
      </c>
      <c r="AX37">
        <f>IF(Z37&gt;0, (R37*SUMPRODUCT(K37:$K$98, X37:$X$98)-K37*$AZ$3)/Z37, 0)</f>
        <v>6627.2047234849151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2000000</v>
      </c>
      <c r="S38">
        <f t="shared" si="32"/>
        <v>-1927.4612485750226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1003.4388647426404</v>
      </c>
      <c r="AC38">
        <f t="shared" si="33"/>
        <v>-234.95536331105632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-55998.166565419269</v>
      </c>
      <c r="AI38">
        <f t="shared" si="38"/>
        <v>-56004.26150931204</v>
      </c>
      <c r="AJ38">
        <f t="shared" si="39"/>
        <v>1238.3942280536967</v>
      </c>
      <c r="AK38">
        <f t="shared" si="30"/>
        <v>70.240720531984834</v>
      </c>
      <c r="AL38">
        <f t="shared" si="40"/>
        <v>-54695.626560726363</v>
      </c>
      <c r="AN38">
        <f t="shared" si="41"/>
        <v>0</v>
      </c>
      <c r="AO38">
        <f t="shared" si="42"/>
        <v>0</v>
      </c>
      <c r="AP38">
        <f t="shared" si="43"/>
        <v>-0.18817278746553834</v>
      </c>
      <c r="AQ38">
        <f t="shared" si="44"/>
        <v>-1728.8643309866172</v>
      </c>
      <c r="AR38">
        <f t="shared" si="45"/>
        <v>-1729.0525037740829</v>
      </c>
      <c r="AS38">
        <f t="shared" si="46"/>
        <v>38.233673348582293</v>
      </c>
      <c r="AT38">
        <f t="shared" si="47"/>
        <v>2.1685830761741243</v>
      </c>
      <c r="AU38">
        <f t="shared" si="48"/>
        <v>-1688.6502473493265</v>
      </c>
      <c r="AW38">
        <v>35</v>
      </c>
      <c r="AX38">
        <f>IF(Z38&gt;0, (R38*SUMPRODUCT(K38:$K$98, X38:$X$98)-K38*$AZ$3)/Z38, 0)</f>
        <v>-1927.4612485750226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2000000</v>
      </c>
      <c r="S39">
        <f t="shared" si="32"/>
        <v>-12787.785172901533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-234.95536331105632</v>
      </c>
      <c r="AC39">
        <f t="shared" si="33"/>
        <v>-1218.6985253158828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-50756.243790530905</v>
      </c>
      <c r="AI39">
        <f t="shared" si="38"/>
        <v>-50761.008878889981</v>
      </c>
      <c r="AJ39">
        <f t="shared" si="39"/>
        <v>983.74316200482644</v>
      </c>
      <c r="AK39">
        <f t="shared" si="30"/>
        <v>-16.446875431773943</v>
      </c>
      <c r="AL39">
        <f t="shared" si="40"/>
        <v>-49793.71259231693</v>
      </c>
      <c r="AN39">
        <f t="shared" si="41"/>
        <v>0</v>
      </c>
      <c r="AO39">
        <f t="shared" si="42"/>
        <v>0</v>
      </c>
      <c r="AP39">
        <f t="shared" si="43"/>
        <v>-0.13135301378232853</v>
      </c>
      <c r="AQ39">
        <f t="shared" si="44"/>
        <v>-1399.1315769526782</v>
      </c>
      <c r="AR39">
        <f t="shared" si="45"/>
        <v>-1399.2629299664604</v>
      </c>
      <c r="AS39">
        <f t="shared" si="46"/>
        <v>27.117572514871668</v>
      </c>
      <c r="AT39">
        <f t="shared" si="47"/>
        <v>-0.45336969484521106</v>
      </c>
      <c r="AU39">
        <f t="shared" si="48"/>
        <v>-1372.5987271464339</v>
      </c>
      <c r="AW39">
        <v>36</v>
      </c>
      <c r="AX39">
        <f>IF(Z39&gt;0, (R39*SUMPRODUCT(K39:$K$98, X39:$X$98)-K39*$AZ$3)/Z39, 0)</f>
        <v>-12787.785172901533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2000000</v>
      </c>
      <c r="S40">
        <f t="shared" si="32"/>
        <v>-27092.28447834649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-1218.6985253158828</v>
      </c>
      <c r="AC40">
        <f t="shared" si="33"/>
        <v>-1952.5433442491053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-44557.321707440962</v>
      </c>
      <c r="AI40">
        <f t="shared" si="38"/>
        <v>-44560.925211873764</v>
      </c>
      <c r="AJ40">
        <f t="shared" si="39"/>
        <v>733.84481893322254</v>
      </c>
      <c r="AK40">
        <f t="shared" ref="AK40:AK71" si="61">G40*SUM(AB40:AB40, AE40:AF40)</f>
        <v>-85.308896772111808</v>
      </c>
      <c r="AL40">
        <f t="shared" si="40"/>
        <v>-43912.389289712657</v>
      </c>
      <c r="AN40">
        <f t="shared" si="41"/>
        <v>0</v>
      </c>
      <c r="AO40">
        <f t="shared" si="42"/>
        <v>0</v>
      </c>
      <c r="AP40">
        <f t="shared" si="43"/>
        <v>-8.8690299513225102E-2</v>
      </c>
      <c r="AQ40">
        <f t="shared" si="44"/>
        <v>-1096.6552924890402</v>
      </c>
      <c r="AR40">
        <f t="shared" si="45"/>
        <v>-1096.7439827885535</v>
      </c>
      <c r="AS40">
        <f t="shared" si="46"/>
        <v>18.061561460826862</v>
      </c>
      <c r="AT40">
        <f t="shared" si="47"/>
        <v>-2.0996426525769896</v>
      </c>
      <c r="AU40">
        <f t="shared" si="48"/>
        <v>-1080.7820639803035</v>
      </c>
      <c r="AW40">
        <v>37</v>
      </c>
      <c r="AX40">
        <f>IF(Z40&gt;0, (R40*SUMPRODUCT(K40:$K$98, X40:$X$98)-K40*$AZ$3)/Z40, 0)</f>
        <v>-27092.28447834649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2000000</v>
      </c>
      <c r="S41">
        <f t="shared" si="32"/>
        <v>-46830.010033375882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-1952.5433442491053</v>
      </c>
      <c r="AC41">
        <f t="shared" si="33"/>
        <v>-2455.1926027922009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-37843.252294682788</v>
      </c>
      <c r="AI41">
        <f t="shared" si="38"/>
        <v>-37845.873682763893</v>
      </c>
      <c r="AJ41">
        <f t="shared" si="39"/>
        <v>502.64925854309558</v>
      </c>
      <c r="AK41">
        <f t="shared" si="61"/>
        <v>-136.67803409743738</v>
      </c>
      <c r="AL41">
        <f t="shared" si="40"/>
        <v>-37479.902458318233</v>
      </c>
      <c r="AN41">
        <f t="shared" si="41"/>
        <v>0</v>
      </c>
      <c r="AO41">
        <f t="shared" si="42"/>
        <v>0</v>
      </c>
      <c r="AP41">
        <f t="shared" si="43"/>
        <v>-5.7605554138157732E-2</v>
      </c>
      <c r="AQ41">
        <f t="shared" si="44"/>
        <v>-831.61342440557803</v>
      </c>
      <c r="AR41">
        <f t="shared" si="45"/>
        <v>-831.67102995971618</v>
      </c>
      <c r="AS41">
        <f t="shared" si="46"/>
        <v>11.045823121039769</v>
      </c>
      <c r="AT41">
        <f t="shared" si="47"/>
        <v>-3.0035285311025621</v>
      </c>
      <c r="AU41">
        <f t="shared" si="48"/>
        <v>-823.62873536977884</v>
      </c>
      <c r="AW41">
        <v>38</v>
      </c>
      <c r="AX41">
        <f>IF(Z41&gt;0, (R41*SUMPRODUCT(K41:$K$98, X41:$X$98)-K41*$AZ$3)/Z41, 0)</f>
        <v>-46830.010033375882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2000000</v>
      </c>
      <c r="S42">
        <f t="shared" si="32"/>
        <v>-75636.256277748413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-2455.1926027922009</v>
      </c>
      <c r="AC42">
        <f t="shared" si="33"/>
        <v>-2756.4434968889018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-30920.137474723146</v>
      </c>
      <c r="AI42">
        <f t="shared" si="38"/>
        <v>-30921.959645486575</v>
      </c>
      <c r="AJ42">
        <f t="shared" si="39"/>
        <v>301.2508940967009</v>
      </c>
      <c r="AK42">
        <f t="shared" si="61"/>
        <v>-171.86348219545408</v>
      </c>
      <c r="AL42">
        <f t="shared" si="40"/>
        <v>-30792.572233585328</v>
      </c>
      <c r="AN42">
        <f t="shared" si="41"/>
        <v>0</v>
      </c>
      <c r="AO42">
        <f t="shared" si="42"/>
        <v>0</v>
      </c>
      <c r="AP42">
        <f t="shared" si="43"/>
        <v>-3.5752308548629687E-2</v>
      </c>
      <c r="AQ42">
        <f t="shared" si="44"/>
        <v>-606.67546508253213</v>
      </c>
      <c r="AR42">
        <f t="shared" si="45"/>
        <v>-606.71121739108082</v>
      </c>
      <c r="AS42">
        <f t="shared" si="46"/>
        <v>5.9107604690325219</v>
      </c>
      <c r="AT42">
        <f t="shared" si="47"/>
        <v>-3.3720858478351303</v>
      </c>
      <c r="AU42">
        <f t="shared" si="48"/>
        <v>-604.17254276988342</v>
      </c>
      <c r="AW42">
        <v>39</v>
      </c>
      <c r="AX42">
        <f>IF(Z42&gt;0, (R42*SUMPRODUCT(K42:$K$98, X42:$X$98)-K42*$AZ$3)/Z42, 0)</f>
        <v>-75636.256277748413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2000000</v>
      </c>
      <c r="S43">
        <f t="shared" si="32"/>
        <v>-120382.51414259692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-2756.4434968889018</v>
      </c>
      <c r="AC43">
        <f t="shared" si="33"/>
        <v>-2889.5809884813634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-24151.30596505788</v>
      </c>
      <c r="AI43">
        <f t="shared" si="38"/>
        <v>-24152.506131464546</v>
      </c>
      <c r="AJ43">
        <f t="shared" si="39"/>
        <v>133.13749159246163</v>
      </c>
      <c r="AK43">
        <f t="shared" si="61"/>
        <v>-192.95104478222314</v>
      </c>
      <c r="AL43">
        <f t="shared" si="40"/>
        <v>-24212.319684654311</v>
      </c>
      <c r="AN43">
        <f t="shared" si="41"/>
        <v>0</v>
      </c>
      <c r="AO43">
        <f t="shared" si="42"/>
        <v>0</v>
      </c>
      <c r="AP43">
        <f t="shared" si="43"/>
        <v>-2.102511884552578E-2</v>
      </c>
      <c r="AQ43">
        <f t="shared" si="44"/>
        <v>-423.09472700551845</v>
      </c>
      <c r="AR43">
        <f t="shared" si="45"/>
        <v>-423.11575212436395</v>
      </c>
      <c r="AS43">
        <f t="shared" si="46"/>
        <v>2.3323695514027274</v>
      </c>
      <c r="AT43">
        <f t="shared" si="47"/>
        <v>-3.3802134648816127</v>
      </c>
      <c r="AU43">
        <f t="shared" si="48"/>
        <v>-424.16359603784286</v>
      </c>
      <c r="AW43">
        <v>40</v>
      </c>
      <c r="AX43">
        <f>IF(Z43&gt;0, (R43*SUMPRODUCT(K43:$K$98, X43:$X$98)-K43*$AZ$3)/Z43, 0)</f>
        <v>-120382.51414259692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2000000</v>
      </c>
      <c r="S44">
        <f t="shared" si="32"/>
        <v>-194420.41659237712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-2889.5809884813634</v>
      </c>
      <c r="AC44">
        <f t="shared" si="33"/>
        <v>-2889.8739534421766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-17798.498343106017</v>
      </c>
      <c r="AI44">
        <f t="shared" si="38"/>
        <v>-17799.241545390039</v>
      </c>
      <c r="AJ44">
        <f t="shared" si="39"/>
        <v>0.29296496081315127</v>
      </c>
      <c r="AK44">
        <f t="shared" si="61"/>
        <v>-202.27066919369545</v>
      </c>
      <c r="AL44">
        <f t="shared" si="40"/>
        <v>-18001.219249622922</v>
      </c>
      <c r="AN44">
        <f t="shared" si="41"/>
        <v>0</v>
      </c>
      <c r="AO44">
        <f t="shared" si="42"/>
        <v>0</v>
      </c>
      <c r="AP44">
        <f t="shared" si="43"/>
        <v>-1.1624813815282369E-2</v>
      </c>
      <c r="AQ44">
        <f t="shared" si="44"/>
        <v>-278.39557799836666</v>
      </c>
      <c r="AR44">
        <f t="shared" si="45"/>
        <v>-278.40720281218194</v>
      </c>
      <c r="AS44">
        <f t="shared" si="46"/>
        <v>4.5824174616639606E-3</v>
      </c>
      <c r="AT44">
        <f t="shared" si="47"/>
        <v>-3.1638208334641105</v>
      </c>
      <c r="AU44">
        <f t="shared" si="48"/>
        <v>-281.56644122818443</v>
      </c>
      <c r="AW44">
        <v>41</v>
      </c>
      <c r="AX44">
        <f>IF(Z44&gt;0, (R44*SUMPRODUCT(K44:$K$98, X44:$X$98)-K44*$AZ$3)/Z44, 0)</f>
        <v>-194420.41659237712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2000000</v>
      </c>
      <c r="S45">
        <f t="shared" si="32"/>
        <v>-324785.04579007527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-2889.8739534421766</v>
      </c>
      <c r="AC45">
        <f t="shared" si="33"/>
        <v>-2790.7679581863422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-12245.487450686282</v>
      </c>
      <c r="AI45">
        <f t="shared" si="38"/>
        <v>-12245.917083761196</v>
      </c>
      <c r="AJ45">
        <f t="shared" si="39"/>
        <v>-99.105995255834387</v>
      </c>
      <c r="AK45">
        <f t="shared" si="61"/>
        <v>-202.29117674095238</v>
      </c>
      <c r="AL45">
        <f t="shared" si="40"/>
        <v>-12547.314255757985</v>
      </c>
      <c r="AN45">
        <f t="shared" si="41"/>
        <v>0</v>
      </c>
      <c r="AO45">
        <f t="shared" si="42"/>
        <v>0</v>
      </c>
      <c r="AP45">
        <f t="shared" si="43"/>
        <v>-6.000102303604816E-3</v>
      </c>
      <c r="AQ45">
        <f t="shared" si="44"/>
        <v>-171.01611061043394</v>
      </c>
      <c r="AR45">
        <f t="shared" si="45"/>
        <v>-171.02211071273754</v>
      </c>
      <c r="AS45">
        <f t="shared" si="46"/>
        <v>-1.3840789854289586</v>
      </c>
      <c r="AT45">
        <f t="shared" si="47"/>
        <v>-2.8251264309700241</v>
      </c>
      <c r="AU45">
        <f t="shared" si="48"/>
        <v>-175.23131612913653</v>
      </c>
      <c r="AW45">
        <v>42</v>
      </c>
      <c r="AX45">
        <f>IF(Z45&gt;0, (R45*SUMPRODUCT(K45:$K$98, X45:$X$98)-K45*$AZ$3)/Z45, 0)</f>
        <v>-324785.04579007527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2000000</v>
      </c>
      <c r="S46">
        <f t="shared" si="32"/>
        <v>-535232.35091697553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-2790.7679581863422</v>
      </c>
      <c r="AC46">
        <f t="shared" si="33"/>
        <v>-2624.7290926769538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-7205.6579324788263</v>
      </c>
      <c r="AI46">
        <f t="shared" si="38"/>
        <v>-7205.9031277746808</v>
      </c>
      <c r="AJ46">
        <f t="shared" si="39"/>
        <v>-166.03886550938842</v>
      </c>
      <c r="AK46">
        <f t="shared" si="61"/>
        <v>-195.35375707304397</v>
      </c>
      <c r="AL46">
        <f t="shared" si="40"/>
        <v>-7567.2957503571133</v>
      </c>
      <c r="AN46">
        <f t="shared" si="41"/>
        <v>0</v>
      </c>
      <c r="AO46">
        <f t="shared" si="42"/>
        <v>0</v>
      </c>
      <c r="AP46">
        <f t="shared" si="43"/>
        <v>-3.0574196942395595E-3</v>
      </c>
      <c r="AQ46">
        <f t="shared" si="44"/>
        <v>-89.849686536445006</v>
      </c>
      <c r="AR46">
        <f t="shared" si="45"/>
        <v>-89.85274395613925</v>
      </c>
      <c r="AS46">
        <f t="shared" si="46"/>
        <v>-2.0703924830571796</v>
      </c>
      <c r="AT46">
        <f t="shared" si="47"/>
        <v>-2.4359293767767825</v>
      </c>
      <c r="AU46">
        <f t="shared" si="48"/>
        <v>-94.359065815973224</v>
      </c>
      <c r="AW46">
        <v>43</v>
      </c>
      <c r="AX46">
        <f>IF(Z46&gt;0, (R46*SUMPRODUCT(K46:$K$98, X46:$X$98)-K46*$AZ$3)/Z46, 0)</f>
        <v>-535232.35091697553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2000000</v>
      </c>
      <c r="S47">
        <f t="shared" si="32"/>
        <v>-874621.77946999785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-2624.7290926769538</v>
      </c>
      <c r="AC47">
        <f t="shared" si="33"/>
        <v>-2413.6368362492717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-4190.4638030390852</v>
      </c>
      <c r="AI47">
        <f t="shared" si="38"/>
        <v>-4190.6017847869052</v>
      </c>
      <c r="AJ47">
        <f t="shared" si="39"/>
        <v>-211.09225642768206</v>
      </c>
      <c r="AK47">
        <f t="shared" si="61"/>
        <v>-183.73103648738677</v>
      </c>
      <c r="AL47">
        <f t="shared" si="40"/>
        <v>-4585.4250777019734</v>
      </c>
      <c r="AN47">
        <f t="shared" si="41"/>
        <v>0</v>
      </c>
      <c r="AO47">
        <f t="shared" si="42"/>
        <v>0</v>
      </c>
      <c r="AP47">
        <f t="shared" si="43"/>
        <v>-1.5361956962854529E-3</v>
      </c>
      <c r="AQ47">
        <f t="shared" si="44"/>
        <v>-46.65379705205202</v>
      </c>
      <c r="AR47">
        <f t="shared" si="45"/>
        <v>-46.65533324774831</v>
      </c>
      <c r="AS47">
        <f t="shared" si="46"/>
        <v>-2.3501587780079305</v>
      </c>
      <c r="AT47">
        <f t="shared" si="47"/>
        <v>-2.0455374133596247</v>
      </c>
      <c r="AU47">
        <f t="shared" si="48"/>
        <v>-51.051029439115851</v>
      </c>
      <c r="AW47">
        <v>44</v>
      </c>
      <c r="AX47">
        <f>IF(Z47&gt;0, (R47*SUMPRODUCT(K47:$K$98, X47:$X$98)-K47*$AZ$3)/Z47, 0)</f>
        <v>-874621.77946999785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2000000</v>
      </c>
      <c r="S48">
        <f t="shared" si="32"/>
        <v>-1433595.2252146492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-2413.6368362492717</v>
      </c>
      <c r="AC48">
        <f t="shared" si="33"/>
        <v>-2191.5924699404959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-2406.5998568813966</v>
      </c>
      <c r="AI48">
        <f t="shared" si="38"/>
        <v>-2406.6762938153161</v>
      </c>
      <c r="AJ48">
        <f t="shared" si="39"/>
        <v>-222.04436630877581</v>
      </c>
      <c r="AK48">
        <f t="shared" si="61"/>
        <v>-168.95457853744904</v>
      </c>
      <c r="AL48">
        <f t="shared" si="40"/>
        <v>-2797.6752386615408</v>
      </c>
      <c r="AN48">
        <f t="shared" si="41"/>
        <v>0</v>
      </c>
      <c r="AO48">
        <f t="shared" si="42"/>
        <v>0</v>
      </c>
      <c r="AP48">
        <f t="shared" si="43"/>
        <v>-7.5981897955309835E-4</v>
      </c>
      <c r="AQ48">
        <f t="shared" si="44"/>
        <v>-23.922731507968866</v>
      </c>
      <c r="AR48">
        <f t="shared" si="45"/>
        <v>-23.923491326948419</v>
      </c>
      <c r="AS48">
        <f t="shared" si="46"/>
        <v>-2.2072251616209235</v>
      </c>
      <c r="AT48">
        <f t="shared" si="47"/>
        <v>-1.6794877668741695</v>
      </c>
      <c r="AU48">
        <f t="shared" si="48"/>
        <v>-27.810204255443509</v>
      </c>
      <c r="AW48">
        <v>45</v>
      </c>
      <c r="AX48">
        <f>IF(Z48&gt;0, (R48*SUMPRODUCT(K48:$K$98, X48:$X$98)-K48*$AZ$3)/Z48, 0)</f>
        <v>-1433595.2252146492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50</v>
      </c>
      <c r="R49">
        <f t="shared" si="31"/>
        <v>2000000</v>
      </c>
      <c r="S49">
        <f t="shared" si="32"/>
        <v>-2374452.8711464242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-2191.5924699404959</v>
      </c>
      <c r="AC49">
        <f t="shared" si="33"/>
        <v>-1975.6061270191547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-1362.8509180672165</v>
      </c>
      <c r="AI49">
        <f t="shared" si="38"/>
        <v>-1362.8925193588452</v>
      </c>
      <c r="AJ49">
        <f t="shared" si="39"/>
        <v>-215.98634292134125</v>
      </c>
      <c r="AK49">
        <f t="shared" si="61"/>
        <v>-153.41147289583472</v>
      </c>
      <c r="AL49">
        <f t="shared" si="40"/>
        <v>-1732.2903351760212</v>
      </c>
      <c r="AN49">
        <f t="shared" si="41"/>
        <v>0</v>
      </c>
      <c r="AO49">
        <f t="shared" si="42"/>
        <v>0</v>
      </c>
      <c r="AP49">
        <f t="shared" si="43"/>
        <v>-3.692288873754711E-4</v>
      </c>
      <c r="AQ49">
        <f t="shared" si="44"/>
        <v>-12.095872710608562</v>
      </c>
      <c r="AR49">
        <f t="shared" si="45"/>
        <v>-12.096241939495938</v>
      </c>
      <c r="AS49">
        <f t="shared" si="46"/>
        <v>-1.9169692565577758</v>
      </c>
      <c r="AT49">
        <f t="shared" si="47"/>
        <v>-1.3615910763934862</v>
      </c>
      <c r="AU49">
        <f t="shared" si="48"/>
        <v>-15.3748022724472</v>
      </c>
      <c r="AW49">
        <v>46</v>
      </c>
      <c r="AX49">
        <f>IF(Z49&gt;0, (R49*SUMPRODUCT(K49:$K$98, X49:$X$98)-K49*$AZ$3)/Z49, 0)</f>
        <v>-2374452.8711464242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2000000</v>
      </c>
      <c r="S50">
        <f t="shared" si="32"/>
        <v>-3987059.2781797438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-1975.6061270191547</v>
      </c>
      <c r="AC50">
        <f t="shared" si="33"/>
        <v>-1773.4974689893072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-757.78431064026438</v>
      </c>
      <c r="AI50">
        <f t="shared" si="38"/>
        <v>-757.80655131121068</v>
      </c>
      <c r="AJ50">
        <f t="shared" si="39"/>
        <v>-202.10865802984745</v>
      </c>
      <c r="AK50">
        <f t="shared" si="61"/>
        <v>-138.29242889134085</v>
      </c>
      <c r="AL50">
        <f t="shared" si="40"/>
        <v>-1098.2076382323989</v>
      </c>
      <c r="AN50">
        <f t="shared" si="41"/>
        <v>0</v>
      </c>
      <c r="AO50">
        <f t="shared" si="42"/>
        <v>0</v>
      </c>
      <c r="AP50">
        <f t="shared" si="43"/>
        <v>-1.7624577667013674E-4</v>
      </c>
      <c r="AQ50">
        <f t="shared" si="44"/>
        <v>-6.0050474511129721</v>
      </c>
      <c r="AR50">
        <f t="shared" si="45"/>
        <v>-6.005223696889642</v>
      </c>
      <c r="AS50">
        <f t="shared" si="46"/>
        <v>-1.6016062416554222</v>
      </c>
      <c r="AT50">
        <f t="shared" si="47"/>
        <v>-1.0958957396736089</v>
      </c>
      <c r="AU50">
        <f t="shared" si="48"/>
        <v>-8.7027256782186733</v>
      </c>
      <c r="AW50">
        <v>47</v>
      </c>
      <c r="AX50">
        <f>IF(Z50&gt;0, (R50*SUMPRODUCT(K50:$K$98, X50:$X$98)-K50*$AZ$3)/Z50, 0)</f>
        <v>-3987059.2781797438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50</v>
      </c>
      <c r="R51">
        <f t="shared" si="31"/>
        <v>2000000</v>
      </c>
      <c r="S51">
        <f t="shared" si="32"/>
        <v>-6811482.0052039558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-1773.4974689893072</v>
      </c>
      <c r="AC51">
        <f t="shared" si="33"/>
        <v>-1588.2484711364418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-414.38610290352955</v>
      </c>
      <c r="AI51">
        <f t="shared" si="38"/>
        <v>-414.39776151519379</v>
      </c>
      <c r="AJ51">
        <f t="shared" si="39"/>
        <v>-185.24899785286539</v>
      </c>
      <c r="AK51">
        <f t="shared" si="61"/>
        <v>-124.14482282925151</v>
      </c>
      <c r="AL51">
        <f t="shared" si="40"/>
        <v>-723.79158219731073</v>
      </c>
      <c r="AN51">
        <f t="shared" si="41"/>
        <v>0</v>
      </c>
      <c r="AO51">
        <f t="shared" si="42"/>
        <v>0</v>
      </c>
      <c r="AP51">
        <f t="shared" si="43"/>
        <v>-8.2489685571982108E-5</v>
      </c>
      <c r="AQ51">
        <f t="shared" si="44"/>
        <v>-2.9319596808148352</v>
      </c>
      <c r="AR51">
        <f t="shared" si="45"/>
        <v>-2.9320421705004067</v>
      </c>
      <c r="AS51">
        <f t="shared" si="46"/>
        <v>-1.3107162349563655</v>
      </c>
      <c r="AT51">
        <f t="shared" si="47"/>
        <v>-0.87837794889082954</v>
      </c>
      <c r="AU51">
        <f t="shared" si="48"/>
        <v>-5.1211363543476018</v>
      </c>
      <c r="AW51">
        <v>48</v>
      </c>
      <c r="AX51">
        <f>IF(Z51&gt;0, (R51*SUMPRODUCT(K51:$K$98, X51:$X$98)-K51*$AZ$3)/Z51, 0)</f>
        <v>-6811482.0052039558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2000000</v>
      </c>
      <c r="S52">
        <f t="shared" si="32"/>
        <v>-11867927.728268052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-1588.2484711364418</v>
      </c>
      <c r="AC52">
        <f t="shared" si="33"/>
        <v>-1420.417890367276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-222.31018600347392</v>
      </c>
      <c r="AI52">
        <f t="shared" si="38"/>
        <v>-222.31617027437144</v>
      </c>
      <c r="AJ52">
        <f t="shared" si="39"/>
        <v>-167.83058076916586</v>
      </c>
      <c r="AK52">
        <f t="shared" si="61"/>
        <v>-111.17739297955094</v>
      </c>
      <c r="AL52">
        <f t="shared" si="40"/>
        <v>-501.32414402308825</v>
      </c>
      <c r="AN52">
        <f t="shared" si="41"/>
        <v>0</v>
      </c>
      <c r="AO52">
        <f t="shared" si="42"/>
        <v>0</v>
      </c>
      <c r="AP52">
        <f t="shared" si="43"/>
        <v>-3.7804720705514486E-5</v>
      </c>
      <c r="AQ52">
        <f t="shared" si="44"/>
        <v>-1.4044107687887879</v>
      </c>
      <c r="AR52">
        <f t="shared" si="45"/>
        <v>-1.4044485735094931</v>
      </c>
      <c r="AS52">
        <f t="shared" si="46"/>
        <v>-1.0602441534577718</v>
      </c>
      <c r="AT52">
        <f t="shared" si="47"/>
        <v>-0.70234626111061071</v>
      </c>
      <c r="AU52">
        <f t="shared" si="48"/>
        <v>-3.1670389880778758</v>
      </c>
      <c r="AW52">
        <v>49</v>
      </c>
      <c r="AX52">
        <f>IF(Z52&gt;0, (R52*SUMPRODUCT(K52:$K$98, X52:$X$98)-K52*$AZ$3)/Z52, 0)</f>
        <v>-11867927.728268052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2000000</v>
      </c>
      <c r="S53">
        <f t="shared" si="32"/>
        <v>-21126228.150726911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-1420.417890367276</v>
      </c>
      <c r="AC53">
        <f t="shared" si="33"/>
        <v>-1269.3557471628681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-116.80842178903458</v>
      </c>
      <c r="AI53">
        <f t="shared" si="38"/>
        <v>-116.81142600667842</v>
      </c>
      <c r="AJ53">
        <f t="shared" si="39"/>
        <v>-151.0621432044079</v>
      </c>
      <c r="AK53">
        <f t="shared" si="61"/>
        <v>-99.429252325709328</v>
      </c>
      <c r="AL53">
        <f t="shared" si="40"/>
        <v>-367.30282153679565</v>
      </c>
      <c r="AN53">
        <f t="shared" si="41"/>
        <v>0</v>
      </c>
      <c r="AO53">
        <f t="shared" si="42"/>
        <v>0</v>
      </c>
      <c r="AP53">
        <f t="shared" si="43"/>
        <v>-1.6945256947699921E-5</v>
      </c>
      <c r="AQ53">
        <f t="shared" si="44"/>
        <v>-0.65885663275126527</v>
      </c>
      <c r="AR53">
        <f t="shared" si="45"/>
        <v>-0.658873578008213</v>
      </c>
      <c r="AS53">
        <f t="shared" si="46"/>
        <v>-0.8520643758683919</v>
      </c>
      <c r="AT53">
        <f t="shared" si="47"/>
        <v>-0.56082961640050588</v>
      </c>
      <c r="AU53">
        <f t="shared" si="48"/>
        <v>-2.0717675702771108</v>
      </c>
      <c r="AW53">
        <v>50</v>
      </c>
      <c r="AX53">
        <f>IF(Z53&gt;0, (R53*SUMPRODUCT(K53:$K$98, X53:$X$98)-K53*$AZ$3)/Z53, 0)</f>
        <v>-21126228.150726911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2000000</v>
      </c>
      <c r="S54">
        <f t="shared" si="32"/>
        <v>-38519350.908068113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-1269.3557471628681</v>
      </c>
      <c r="AC54">
        <f t="shared" si="33"/>
        <v>-1133.8837520338361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-60.093557679435513</v>
      </c>
      <c r="AI54">
        <f t="shared" si="38"/>
        <v>-60.095029515960924</v>
      </c>
      <c r="AJ54">
        <f t="shared" si="39"/>
        <v>-135.47199512903194</v>
      </c>
      <c r="AK54">
        <f t="shared" si="61"/>
        <v>-88.85490230140077</v>
      </c>
      <c r="AL54">
        <f t="shared" si="40"/>
        <v>-284.42192694639363</v>
      </c>
      <c r="AN54">
        <f t="shared" si="41"/>
        <v>0</v>
      </c>
      <c r="AO54">
        <f t="shared" si="42"/>
        <v>0</v>
      </c>
      <c r="AP54">
        <f t="shared" si="43"/>
        <v>-7.4123909952107359E-6</v>
      </c>
      <c r="AQ54">
        <f t="shared" si="44"/>
        <v>-0.30264023084238917</v>
      </c>
      <c r="AR54">
        <f t="shared" si="45"/>
        <v>-0.30264764323338439</v>
      </c>
      <c r="AS54">
        <f t="shared" si="46"/>
        <v>-0.68225742428559066</v>
      </c>
      <c r="AT54">
        <f t="shared" si="47"/>
        <v>-0.44748670543724861</v>
      </c>
      <c r="AU54">
        <f t="shared" si="48"/>
        <v>-1.4323917729562237</v>
      </c>
      <c r="AW54">
        <v>51</v>
      </c>
      <c r="AX54">
        <f>IF(Z54&gt;0, (R54*SUMPRODUCT(K54:$K$98, X54:$X$98)-K54*$AZ$3)/Z54, 0)</f>
        <v>-38519350.908068113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2000000</v>
      </c>
      <c r="S55">
        <f t="shared" si="32"/>
        <v>-72045515.990751088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-1133.8837520338361</v>
      </c>
      <c r="AC55">
        <f t="shared" si="33"/>
        <v>-1012.6409889059437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-30.173580973346503</v>
      </c>
      <c r="AI55">
        <f t="shared" si="38"/>
        <v>-30.17428375198233</v>
      </c>
      <c r="AJ55">
        <f t="shared" si="39"/>
        <v>-121.24276312789243</v>
      </c>
      <c r="AK55">
        <f t="shared" si="61"/>
        <v>-79.371862642368541</v>
      </c>
      <c r="AL55">
        <f t="shared" si="40"/>
        <v>-230.7889095222433</v>
      </c>
      <c r="AN55">
        <f t="shared" si="41"/>
        <v>0</v>
      </c>
      <c r="AO55">
        <f t="shared" si="42"/>
        <v>0</v>
      </c>
      <c r="AP55">
        <f t="shared" si="43"/>
        <v>-3.1600886896554531E-6</v>
      </c>
      <c r="AQ55">
        <f t="shared" si="44"/>
        <v>-0.13567741974444714</v>
      </c>
      <c r="AR55">
        <f t="shared" si="45"/>
        <v>-0.13568057983313681</v>
      </c>
      <c r="AS55">
        <f t="shared" si="46"/>
        <v>-0.54517577076484491</v>
      </c>
      <c r="AT55">
        <f t="shared" si="47"/>
        <v>-0.35690061226540826</v>
      </c>
      <c r="AU55">
        <f t="shared" si="48"/>
        <v>-1.03775696286339</v>
      </c>
      <c r="AW55">
        <v>52</v>
      </c>
      <c r="AX55">
        <f>IF(Z55&gt;0, (R55*SUMPRODUCT(K55:$K$98, X55:$X$98)-K55*$AZ$3)/Z55, 0)</f>
        <v>-72045515.990751088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2000000</v>
      </c>
      <c r="S56">
        <f t="shared" si="32"/>
        <v>-138558993.6094178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-1012.6409889059437</v>
      </c>
      <c r="AC56">
        <f t="shared" si="33"/>
        <v>-904.2539847553893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-14.777774270375062</v>
      </c>
      <c r="AI56">
        <f t="shared" si="38"/>
        <v>-14.77810057686777</v>
      </c>
      <c r="AJ56">
        <f t="shared" si="39"/>
        <v>-108.38700415055439</v>
      </c>
      <c r="AK56">
        <f t="shared" si="61"/>
        <v>-70.884869223416061</v>
      </c>
      <c r="AL56">
        <f t="shared" si="40"/>
        <v>-194.04997395083822</v>
      </c>
      <c r="AN56">
        <f t="shared" si="41"/>
        <v>0</v>
      </c>
      <c r="AO56">
        <f t="shared" si="42"/>
        <v>0</v>
      </c>
      <c r="AP56">
        <f t="shared" si="43"/>
        <v>-1.31005163493855E-6</v>
      </c>
      <c r="AQ56">
        <f t="shared" si="44"/>
        <v>-5.9329641843847244E-2</v>
      </c>
      <c r="AR56">
        <f t="shared" si="45"/>
        <v>-5.9330951895482188E-2</v>
      </c>
      <c r="AS56">
        <f t="shared" si="46"/>
        <v>-0.43515092456590682</v>
      </c>
      <c r="AT56">
        <f t="shared" si="47"/>
        <v>-0.28458777527845452</v>
      </c>
      <c r="AU56">
        <f t="shared" si="48"/>
        <v>-0.77906965173984355</v>
      </c>
      <c r="AW56">
        <v>53</v>
      </c>
      <c r="AX56">
        <f>IF(Z56&gt;0, (R56*SUMPRODUCT(K56:$K$98, X56:$X$98)-K56*$AZ$3)/Z56, 0)</f>
        <v>-138558993.6094178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2000000</v>
      </c>
      <c r="S57">
        <f t="shared" si="32"/>
        <v>-274714335.12536854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-904.2539847553893</v>
      </c>
      <c r="AC57">
        <f t="shared" si="33"/>
        <v>-807.41806299518055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-7.0434995403473941</v>
      </c>
      <c r="AI57">
        <f t="shared" si="38"/>
        <v>-7.0436464962866658</v>
      </c>
      <c r="AJ57">
        <f t="shared" si="39"/>
        <v>-96.835921760208748</v>
      </c>
      <c r="AK57">
        <f t="shared" si="61"/>
        <v>-63.297778932877257</v>
      </c>
      <c r="AL57">
        <f t="shared" si="40"/>
        <v>-167.17734718937268</v>
      </c>
      <c r="AN57">
        <f t="shared" si="41"/>
        <v>0</v>
      </c>
      <c r="AO57">
        <f t="shared" si="42"/>
        <v>0</v>
      </c>
      <c r="AP57">
        <f t="shared" si="43"/>
        <v>-5.2678308148885449E-7</v>
      </c>
      <c r="AQ57">
        <f t="shared" si="44"/>
        <v>-2.5248359547201688E-2</v>
      </c>
      <c r="AR57">
        <f t="shared" si="45"/>
        <v>-2.5248886330283177E-2</v>
      </c>
      <c r="AS57">
        <f t="shared" si="46"/>
        <v>-0.34712122229596321</v>
      </c>
      <c r="AT57">
        <f t="shared" si="47"/>
        <v>-0.22689929514182236</v>
      </c>
      <c r="AU57">
        <f t="shared" si="48"/>
        <v>-0.59926940376806881</v>
      </c>
      <c r="AW57">
        <v>54</v>
      </c>
      <c r="AX57">
        <f>IF(Z57&gt;0, (R57*SUMPRODUCT(K57:$K$98, X57:$X$98)-K57*$AZ$3)/Z57, 0)</f>
        <v>-274714335.12536854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2000000</v>
      </c>
      <c r="S58">
        <f t="shared" si="32"/>
        <v>-562384148.01381576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-807.41806299518055</v>
      </c>
      <c r="AC58">
        <f t="shared" si="33"/>
        <v>-720.9296940314664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-3.2556215715510191</v>
      </c>
      <c r="AI58">
        <f t="shared" si="38"/>
        <v>-3.2556856673916093</v>
      </c>
      <c r="AJ58">
        <f t="shared" si="39"/>
        <v>-86.488368963714152</v>
      </c>
      <c r="AK58">
        <f t="shared" si="61"/>
        <v>-56.519264409662647</v>
      </c>
      <c r="AL58">
        <f t="shared" si="40"/>
        <v>-146.26331904076841</v>
      </c>
      <c r="AN58">
        <f t="shared" si="41"/>
        <v>0</v>
      </c>
      <c r="AO58">
        <f t="shared" si="42"/>
        <v>0</v>
      </c>
      <c r="AP58">
        <f t="shared" si="43"/>
        <v>-2.0514290459192287E-7</v>
      </c>
      <c r="AQ58">
        <f t="shared" si="44"/>
        <v>-1.041982848325044E-2</v>
      </c>
      <c r="AR58">
        <f t="shared" si="45"/>
        <v>-1.0420033626155031E-2</v>
      </c>
      <c r="AS58">
        <f t="shared" si="46"/>
        <v>-0.2768116473588304</v>
      </c>
      <c r="AT58">
        <f t="shared" si="47"/>
        <v>-0.18089357998312938</v>
      </c>
      <c r="AU58">
        <f t="shared" si="48"/>
        <v>-0.46812526096811485</v>
      </c>
      <c r="AW58">
        <v>55</v>
      </c>
      <c r="AX58">
        <f>IF(Z58&gt;0, (R58*SUMPRODUCT(K58:$K$98, X58:$X$98)-K58*$AZ$3)/Z58, 0)</f>
        <v>-562384148.01381576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2000000</v>
      </c>
      <c r="S59">
        <f t="shared" si="32"/>
        <v>-1191837114.7782917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-720.9296940314664</v>
      </c>
      <c r="AC59">
        <f t="shared" si="33"/>
        <v>-643.69581267846638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-1.4580211516685078</v>
      </c>
      <c r="AI59">
        <f t="shared" si="38"/>
        <v>-1.4580481560219003</v>
      </c>
      <c r="AJ59">
        <f t="shared" si="39"/>
        <v>-77.233881353000015</v>
      </c>
      <c r="AK59">
        <f t="shared" si="61"/>
        <v>-50.465078582202651</v>
      </c>
      <c r="AL59">
        <f t="shared" si="40"/>
        <v>-129.15700809122455</v>
      </c>
      <c r="AN59">
        <f t="shared" si="41"/>
        <v>0</v>
      </c>
      <c r="AO59">
        <f t="shared" si="42"/>
        <v>0</v>
      </c>
      <c r="AP59">
        <f t="shared" si="43"/>
        <v>-7.7168918347456582E-8</v>
      </c>
      <c r="AQ59">
        <f t="shared" si="44"/>
        <v>-4.1665102498875803E-3</v>
      </c>
      <c r="AR59">
        <f t="shared" si="45"/>
        <v>-4.1665874188059268E-3</v>
      </c>
      <c r="AS59">
        <f t="shared" si="46"/>
        <v>-0.22070719476711578</v>
      </c>
      <c r="AT59">
        <f t="shared" si="47"/>
        <v>-0.14421139702501001</v>
      </c>
      <c r="AU59">
        <f t="shared" si="48"/>
        <v>-0.3690851792109317</v>
      </c>
      <c r="AW59">
        <v>56</v>
      </c>
      <c r="AX59">
        <f>IF(Z59&gt;0, (R59*SUMPRODUCT(K59:$K$98, X59:$X$98)-K59*$AZ$3)/Z59, 0)</f>
        <v>-1191837114.7782917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2000000</v>
      </c>
      <c r="S60">
        <f t="shared" si="32"/>
        <v>-2618682673.059196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-643.69581267846638</v>
      </c>
      <c r="AC60">
        <f t="shared" si="33"/>
        <v>-574.73185313382055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-0.63042508771438699</v>
      </c>
      <c r="AI60">
        <f t="shared" si="38"/>
        <v>-0.63043606139705288</v>
      </c>
      <c r="AJ60">
        <f t="shared" si="39"/>
        <v>-68.963959544645832</v>
      </c>
      <c r="AK60">
        <f t="shared" si="61"/>
        <v>-45.058706887492654</v>
      </c>
      <c r="AL60">
        <f t="shared" si="40"/>
        <v>-114.65310249353553</v>
      </c>
      <c r="AN60">
        <f t="shared" si="41"/>
        <v>0</v>
      </c>
      <c r="AO60">
        <f t="shared" si="42"/>
        <v>0</v>
      </c>
      <c r="AP60">
        <f t="shared" si="43"/>
        <v>-2.7999031215015179E-8</v>
      </c>
      <c r="AQ60">
        <f t="shared" si="44"/>
        <v>-1.6085112215416073E-3</v>
      </c>
      <c r="AR60">
        <f t="shared" si="45"/>
        <v>-1.6085392205728224E-3</v>
      </c>
      <c r="AS60">
        <f t="shared" si="46"/>
        <v>-0.17595953107082024</v>
      </c>
      <c r="AT60">
        <f t="shared" si="47"/>
        <v>-0.11496597624224279</v>
      </c>
      <c r="AU60">
        <f t="shared" si="48"/>
        <v>-0.29253404653363579</v>
      </c>
      <c r="AW60">
        <v>57</v>
      </c>
      <c r="AX60">
        <f>IF(Z60&gt;0, (R60*SUMPRODUCT(K60:$K$98, X60:$X$98)-K60*$AZ$3)/Z60, 0)</f>
        <v>-2618682673.059196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2000000</v>
      </c>
      <c r="S61">
        <f t="shared" si="32"/>
        <v>-5969653094.4114666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-574.73185313382055</v>
      </c>
      <c r="AC61">
        <f t="shared" si="33"/>
        <v>-513.15477766745664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-0.26263669525268102</v>
      </c>
      <c r="AI61">
        <f t="shared" si="38"/>
        <v>-0.26264099328113888</v>
      </c>
      <c r="AJ61">
        <f t="shared" si="39"/>
        <v>-61.577075466363908</v>
      </c>
      <c r="AK61">
        <f t="shared" si="61"/>
        <v>-40.231229719367441</v>
      </c>
      <c r="AL61">
        <f t="shared" si="40"/>
        <v>-102.07094617901248</v>
      </c>
      <c r="AN61">
        <f t="shared" si="41"/>
        <v>0</v>
      </c>
      <c r="AO61">
        <f t="shared" si="42"/>
        <v>0</v>
      </c>
      <c r="AP61">
        <f t="shared" si="43"/>
        <v>-9.7913341383676432E-9</v>
      </c>
      <c r="AQ61">
        <f t="shared" si="44"/>
        <v>-5.983123809961882E-4</v>
      </c>
      <c r="AR61">
        <f t="shared" si="45"/>
        <v>-5.9832217233032664E-4</v>
      </c>
      <c r="AS61">
        <f t="shared" si="46"/>
        <v>-0.14027867127103621</v>
      </c>
      <c r="AT61">
        <f t="shared" si="47"/>
        <v>-9.165072238150479E-2</v>
      </c>
      <c r="AU61">
        <f t="shared" si="48"/>
        <v>-0.23252771582487131</v>
      </c>
      <c r="AW61">
        <v>58</v>
      </c>
      <c r="AX61">
        <f>IF(Z61&gt;0, (R61*SUMPRODUCT(K61:$K$98, X61:$X$98)-K61*$AZ$3)/Z61, 0)</f>
        <v>-5969653094.4114666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2000000</v>
      </c>
      <c r="S62">
        <f t="shared" si="32"/>
        <v>-14152520301.738623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-513.15477766745664</v>
      </c>
      <c r="AC62">
        <f t="shared" si="33"/>
        <v>-458.17440814270776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-0.10545382576308061</v>
      </c>
      <c r="AI62">
        <f t="shared" si="38"/>
        <v>-0.10545544446560982</v>
      </c>
      <c r="AJ62">
        <f t="shared" si="39"/>
        <v>-54.98036952474888</v>
      </c>
      <c r="AK62">
        <f t="shared" si="61"/>
        <v>-35.920834436721968</v>
      </c>
      <c r="AL62">
        <f t="shared" si="40"/>
        <v>-91.00665940593646</v>
      </c>
      <c r="AN62">
        <f t="shared" si="41"/>
        <v>0</v>
      </c>
      <c r="AO62">
        <f t="shared" si="42"/>
        <v>0</v>
      </c>
      <c r="AP62">
        <f t="shared" si="43"/>
        <v>-3.2924683394905642E-9</v>
      </c>
      <c r="AQ62">
        <f t="shared" si="44"/>
        <v>-2.1449486631266198E-4</v>
      </c>
      <c r="AR62">
        <f t="shared" si="45"/>
        <v>-2.1449815878100148E-4</v>
      </c>
      <c r="AS62">
        <f t="shared" si="46"/>
        <v>-0.11183100210633135</v>
      </c>
      <c r="AT62">
        <f t="shared" si="47"/>
        <v>-7.3063585171903797E-2</v>
      </c>
      <c r="AU62">
        <f t="shared" si="48"/>
        <v>-0.18510908543701615</v>
      </c>
      <c r="AW62">
        <v>59</v>
      </c>
      <c r="AX62">
        <f>IF(Z62&gt;0, (R62*SUMPRODUCT(K62:$K$98, X62:$X$98)-K62*$AZ$3)/Z62, 0)</f>
        <v>-14152520301.738623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2000000</v>
      </c>
      <c r="S63">
        <f t="shared" si="32"/>
        <v>-34974232591.523186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-458.17440814270776</v>
      </c>
      <c r="AC63">
        <f t="shared" si="33"/>
        <v>-409.08447278299377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-4.0707142017532998E-2</v>
      </c>
      <c r="AI63">
        <f t="shared" si="38"/>
        <v>-4.0707726854486481E-2</v>
      </c>
      <c r="AJ63">
        <f t="shared" si="39"/>
        <v>-49.089935359713991</v>
      </c>
      <c r="AK63">
        <f t="shared" si="61"/>
        <v>-32.072208569989549</v>
      </c>
      <c r="AL63">
        <f t="shared" si="40"/>
        <v>-81.202851656558025</v>
      </c>
      <c r="AN63">
        <f t="shared" si="41"/>
        <v>0</v>
      </c>
      <c r="AO63">
        <f t="shared" si="42"/>
        <v>0</v>
      </c>
      <c r="AP63">
        <f t="shared" si="43"/>
        <v>-1.0621145189426142E-9</v>
      </c>
      <c r="AQ63">
        <f t="shared" si="44"/>
        <v>-7.3927692674283205E-5</v>
      </c>
      <c r="AR63">
        <f t="shared" si="45"/>
        <v>-7.3928754788802153E-5</v>
      </c>
      <c r="AS63">
        <f t="shared" si="46"/>
        <v>-8.9151570825342391E-2</v>
      </c>
      <c r="AT63">
        <f t="shared" si="47"/>
        <v>-5.8245906271839822E-2</v>
      </c>
      <c r="AU63">
        <f t="shared" si="48"/>
        <v>-0.14747140585197102</v>
      </c>
      <c r="AW63">
        <v>60</v>
      </c>
      <c r="AX63">
        <f>IF(Z63&gt;0, (R63*SUMPRODUCT(K63:$K$98, X63:$X$98)-K63*$AZ$3)/Z63, 0)</f>
        <v>-34974232591.523186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2000000</v>
      </c>
      <c r="S64">
        <f t="shared" si="32"/>
        <v>-90298416613.306183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-409.08447278299377</v>
      </c>
      <c r="AC64">
        <f t="shared" si="33"/>
        <v>-365.25405576909691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-1.5069610677545883E-2</v>
      </c>
      <c r="AI64">
        <f t="shared" si="38"/>
        <v>-1.506981292586289E-2</v>
      </c>
      <c r="AJ64">
        <f t="shared" si="39"/>
        <v>-43.830417013896863</v>
      </c>
      <c r="AK64">
        <f t="shared" si="61"/>
        <v>-28.635913094809567</v>
      </c>
      <c r="AL64">
        <f t="shared" si="40"/>
        <v>-72.481399921632288</v>
      </c>
      <c r="AN64">
        <f t="shared" si="41"/>
        <v>0</v>
      </c>
      <c r="AO64">
        <f t="shared" si="42"/>
        <v>0</v>
      </c>
      <c r="AP64">
        <f t="shared" si="43"/>
        <v>-3.2794682689917713E-10</v>
      </c>
      <c r="AQ64">
        <f t="shared" si="44"/>
        <v>-2.4435461700932486E-5</v>
      </c>
      <c r="AR64">
        <f t="shared" si="45"/>
        <v>-2.4435789647759384E-5</v>
      </c>
      <c r="AS64">
        <f t="shared" si="46"/>
        <v>-7.1071277101724936E-2</v>
      </c>
      <c r="AT64">
        <f t="shared" si="47"/>
        <v>-4.643330028041593E-2</v>
      </c>
      <c r="AU64">
        <f t="shared" si="48"/>
        <v>-0.11752901317178863</v>
      </c>
      <c r="AW64">
        <v>61</v>
      </c>
      <c r="AX64">
        <f>IF(Z64&gt;0, (R64*SUMPRODUCT(K64:$K$98, X64:$X$98)-K64*$AZ$3)/Z64, 0)</f>
        <v>-90298416613.306183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2000000</v>
      </c>
      <c r="S65">
        <f t="shared" si="32"/>
        <v>-244111680015.18753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-365.25405576909691</v>
      </c>
      <c r="AC65">
        <f t="shared" si="33"/>
        <v>-326.1197132924251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-5.3371438865640287E-3</v>
      </c>
      <c r="AI65">
        <f t="shared" si="38"/>
        <v>-5.337210683800702E-3</v>
      </c>
      <c r="AJ65">
        <f t="shared" si="39"/>
        <v>-39.134342476671804</v>
      </c>
      <c r="AK65">
        <f t="shared" si="61"/>
        <v>-25.567783903836787</v>
      </c>
      <c r="AL65">
        <f t="shared" si="40"/>
        <v>-64.707463591192393</v>
      </c>
      <c r="AN65">
        <f t="shared" si="41"/>
        <v>0</v>
      </c>
      <c r="AO65">
        <f t="shared" si="42"/>
        <v>0</v>
      </c>
      <c r="AP65">
        <f t="shared" si="43"/>
        <v>-9.6707240424905275E-11</v>
      </c>
      <c r="AQ65">
        <f t="shared" si="44"/>
        <v>-7.726973191224693E-6</v>
      </c>
      <c r="AR65">
        <f t="shared" si="45"/>
        <v>-7.7270698984651176E-6</v>
      </c>
      <c r="AS65">
        <f t="shared" si="46"/>
        <v>-5.665764716119033E-2</v>
      </c>
      <c r="AT65">
        <f t="shared" si="47"/>
        <v>-3.701634900294213E-2</v>
      </c>
      <c r="AU65">
        <f t="shared" si="48"/>
        <v>-9.3681723234030928E-2</v>
      </c>
      <c r="AW65">
        <v>62</v>
      </c>
      <c r="AX65">
        <f>IF(Z65&gt;0, (R65*SUMPRODUCT(K65:$K$98, X65:$X$98)-K65*$AZ$3)/Z65, 0)</f>
        <v>-244111680015.18753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2000000</v>
      </c>
      <c r="S66">
        <f t="shared" si="32"/>
        <v>-692708979707.25073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-326.1197132924251</v>
      </c>
      <c r="AC66">
        <f t="shared" si="33"/>
        <v>-291.17832199070767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-1.8044760511155659E-3</v>
      </c>
      <c r="AI66">
        <f t="shared" si="38"/>
        <v>-1.8044970684785943E-3</v>
      </c>
      <c r="AJ66">
        <f t="shared" si="39"/>
        <v>-34.941391301717431</v>
      </c>
      <c r="AK66">
        <f t="shared" si="61"/>
        <v>-22.828379930469758</v>
      </c>
      <c r="AL66">
        <f t="shared" si="40"/>
        <v>-57.771575729255666</v>
      </c>
      <c r="AN66">
        <f t="shared" si="41"/>
        <v>0</v>
      </c>
      <c r="AO66">
        <f t="shared" si="42"/>
        <v>0</v>
      </c>
      <c r="AP66">
        <f t="shared" si="43"/>
        <v>-2.7168189465173874E-11</v>
      </c>
      <c r="AQ66">
        <f t="shared" si="44"/>
        <v>-2.3325641364164817E-6</v>
      </c>
      <c r="AR66">
        <f t="shared" si="45"/>
        <v>-2.3325913046059467E-6</v>
      </c>
      <c r="AS66">
        <f t="shared" si="46"/>
        <v>-4.5167147647370516E-2</v>
      </c>
      <c r="AT66">
        <f t="shared" si="47"/>
        <v>-2.9509208662195356E-2</v>
      </c>
      <c r="AU66">
        <f t="shared" si="48"/>
        <v>-7.4678688900870482E-2</v>
      </c>
      <c r="AW66">
        <v>63</v>
      </c>
      <c r="AX66">
        <f>IF(Z66&gt;0, (R66*SUMPRODUCT(K66:$K$98, X66:$X$98)-K66*$AZ$3)/Z66, 0)</f>
        <v>-692708979707.25073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-2069194008396.9211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-291.17832199070767</v>
      </c>
      <c r="AC67">
        <f t="shared" ref="AC67:AC79" si="64">S67*Z67</f>
        <v>-259.98064661908376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-5.8100070232619517E-4</v>
      </c>
      <c r="AI67">
        <f t="shared" ref="AI67:AI79" si="69">SUM(AE67:AH67)</f>
        <v>-5.8100698449803508E-4</v>
      </c>
      <c r="AJ67">
        <f t="shared" ref="AJ67:AJ79" si="70">AB67-AC67</f>
        <v>-31.197675371623916</v>
      </c>
      <c r="AK67">
        <f t="shared" si="61"/>
        <v>-20.382482539349539</v>
      </c>
      <c r="AL67">
        <f t="shared" ref="AL67:AL79" si="71">SUM(AI67:AK67)</f>
        <v>-51.580738917957952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-7.2506052398070996E-12</v>
      </c>
      <c r="AQ67">
        <f t="shared" ref="AQ67:AQ79" si="75">AH67*$K67</f>
        <v>-6.7056534649779222E-7</v>
      </c>
      <c r="AR67">
        <f t="shared" ref="AR67:AR79" si="76">AI67*$K67</f>
        <v>-6.7057259710303192E-7</v>
      </c>
      <c r="AS67">
        <f t="shared" ref="AS67:AS79" si="77">AJ67*$K67</f>
        <v>-3.6006978841401339E-2</v>
      </c>
      <c r="AT67">
        <f t="shared" ref="AT67:AT79" si="78">AK67*$K67</f>
        <v>-2.3524561006142336E-2</v>
      </c>
      <c r="AU67">
        <f t="shared" ref="AU67:AU79" si="79">AL67*$K67</f>
        <v>-5.9532210420140778E-2</v>
      </c>
      <c r="AW67">
        <v>64</v>
      </c>
      <c r="AX67">
        <f>IF(Z67&gt;0, (R67*SUMPRODUCT(K67:$K$98, X67:$X$98)-K67*$AZ$3)/Z67, 0)</f>
        <v>-2069194008396.9211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2000000</v>
      </c>
      <c r="S68">
        <f t="shared" si="63"/>
        <v>-6524981432217.1133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-259.98064661908376</v>
      </c>
      <c r="AC68">
        <f t="shared" si="64"/>
        <v>-232.12557791090978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-1.7762419997087407E-4</v>
      </c>
      <c r="AI68">
        <f t="shared" si="69"/>
        <v>-1.7762597871599634E-4</v>
      </c>
      <c r="AJ68">
        <f t="shared" si="70"/>
        <v>-27.855068708173974</v>
      </c>
      <c r="AK68">
        <f t="shared" si="61"/>
        <v>-18.198645263335866</v>
      </c>
      <c r="AL68">
        <f t="shared" si="71"/>
        <v>-46.053891597488558</v>
      </c>
      <c r="AN68">
        <f t="shared" si="72"/>
        <v>0</v>
      </c>
      <c r="AO68">
        <f t="shared" si="73"/>
        <v>0</v>
      </c>
      <c r="AP68">
        <f t="shared" si="74"/>
        <v>-1.8329902222388808E-12</v>
      </c>
      <c r="AQ68">
        <f t="shared" si="75"/>
        <v>-1.8304107637505289E-7</v>
      </c>
      <c r="AR68">
        <f t="shared" si="76"/>
        <v>-1.8304290936527512E-7</v>
      </c>
      <c r="AS68">
        <f t="shared" si="77"/>
        <v>-2.8704544536618685E-2</v>
      </c>
      <c r="AT68">
        <f t="shared" si="78"/>
        <v>-1.8753636149325216E-2</v>
      </c>
      <c r="AU68">
        <f t="shared" si="79"/>
        <v>-4.7458363728853273E-2</v>
      </c>
      <c r="AW68">
        <v>65</v>
      </c>
      <c r="AX68">
        <f>IF(Z68&gt;0, (R68*SUMPRODUCT(K68:$K$98, X68:$X$98)-K68*$AZ$3)/Z68, 0)</f>
        <v>-6524981432217.1133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2000000</v>
      </c>
      <c r="S69">
        <f t="shared" si="63"/>
        <v>-21783095759706.879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-232.12557791090978</v>
      </c>
      <c r="AC69">
        <f t="shared" si="64"/>
        <v>-207.25498043436212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-5.1409332933419259E-5</v>
      </c>
      <c r="AI69">
        <f t="shared" si="69"/>
        <v>-5.1409808657766985E-5</v>
      </c>
      <c r="AJ69">
        <f t="shared" si="70"/>
        <v>-24.870597476547658</v>
      </c>
      <c r="AK69">
        <f t="shared" si="61"/>
        <v>-16.248790453763686</v>
      </c>
      <c r="AL69">
        <f t="shared" si="71"/>
        <v>-41.119439340120003</v>
      </c>
      <c r="AN69">
        <f t="shared" si="72"/>
        <v>0</v>
      </c>
      <c r="AO69">
        <f t="shared" si="73"/>
        <v>0</v>
      </c>
      <c r="AP69">
        <f t="shared" si="74"/>
        <v>-4.3770729297989224E-13</v>
      </c>
      <c r="AQ69">
        <f t="shared" si="75"/>
        <v>-4.7301005424250454E-8</v>
      </c>
      <c r="AR69">
        <f t="shared" si="76"/>
        <v>-4.7301443131543429E-8</v>
      </c>
      <c r="AS69">
        <f t="shared" si="77"/>
        <v>-2.2883087544942535E-2</v>
      </c>
      <c r="AT69">
        <f t="shared" si="78"/>
        <v>-1.4950283956930273E-2</v>
      </c>
      <c r="AU69">
        <f t="shared" si="79"/>
        <v>-3.7833418803315942E-2</v>
      </c>
      <c r="AW69">
        <v>66</v>
      </c>
      <c r="AX69">
        <f>IF(Z69&gt;0, (R69*SUMPRODUCT(K69:$K$98, X69:$X$98)-K69*$AZ$3)/Z69, 0)</f>
        <v>-21783095759706.879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2000000</v>
      </c>
      <c r="S70">
        <f t="shared" si="63"/>
        <v>-78036891350741.906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-207.25498043436212</v>
      </c>
      <c r="AC70">
        <f t="shared" si="64"/>
        <v>-185.04908971417325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-1.4096078806955855E-5</v>
      </c>
      <c r="AI70">
        <f t="shared" si="69"/>
        <v>-1.4096197372089928E-5</v>
      </c>
      <c r="AJ70">
        <f t="shared" si="70"/>
        <v>-22.205890720188876</v>
      </c>
      <c r="AK70">
        <f t="shared" si="61"/>
        <v>-14.50784863040535</v>
      </c>
      <c r="AL70">
        <f t="shared" si="71"/>
        <v>-36.7137534467916</v>
      </c>
      <c r="AN70">
        <f t="shared" si="72"/>
        <v>0</v>
      </c>
      <c r="AO70">
        <f t="shared" si="73"/>
        <v>0</v>
      </c>
      <c r="AP70">
        <f t="shared" si="74"/>
        <v>-9.7401888534838462E-14</v>
      </c>
      <c r="AQ70">
        <f t="shared" si="75"/>
        <v>-1.1580003746109793E-8</v>
      </c>
      <c r="AR70">
        <f t="shared" si="76"/>
        <v>-1.1580101147998327E-8</v>
      </c>
      <c r="AS70">
        <f t="shared" si="77"/>
        <v>-1.8242257385692351E-2</v>
      </c>
      <c r="AT70">
        <f t="shared" si="78"/>
        <v>-1.1918274847128835E-2</v>
      </c>
      <c r="AU70">
        <f t="shared" si="79"/>
        <v>-3.0160543812922335E-2</v>
      </c>
      <c r="AW70">
        <v>67</v>
      </c>
      <c r="AX70">
        <f>IF(Z70&gt;0, (R70*SUMPRODUCT(K70:$K$98, X70:$X$98)-K70*$AZ$3)/Z70, 0)</f>
        <v>-78036891350741.906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2000000</v>
      </c>
      <c r="S71">
        <f t="shared" si="63"/>
        <v>-301481903047852.56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-185.04908971417325</v>
      </c>
      <c r="AC71">
        <f t="shared" si="64"/>
        <v>-165.22240154049445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-3.5991108563257659E-6</v>
      </c>
      <c r="AI71">
        <f t="shared" si="69"/>
        <v>-3.5991382580370908E-6</v>
      </c>
      <c r="AJ71">
        <f t="shared" si="70"/>
        <v>-19.826688173678804</v>
      </c>
      <c r="AK71">
        <f t="shared" si="61"/>
        <v>-12.953436279992129</v>
      </c>
      <c r="AL71">
        <f t="shared" si="71"/>
        <v>-32.780128052809189</v>
      </c>
      <c r="AN71">
        <f t="shared" si="72"/>
        <v>0</v>
      </c>
      <c r="AO71">
        <f t="shared" si="73"/>
        <v>0</v>
      </c>
      <c r="AP71">
        <f t="shared" si="74"/>
        <v>-2.0098796124864911E-14</v>
      </c>
      <c r="AQ71">
        <f t="shared" si="75"/>
        <v>-2.6399006424871922E-9</v>
      </c>
      <c r="AR71">
        <f t="shared" si="76"/>
        <v>-2.6399207412833171E-9</v>
      </c>
      <c r="AS71">
        <f t="shared" si="77"/>
        <v>-1.4542615923067416E-2</v>
      </c>
      <c r="AT71">
        <f t="shared" si="78"/>
        <v>-9.5011757411878305E-3</v>
      </c>
      <c r="AU71">
        <f t="shared" si="79"/>
        <v>-2.4043794304175987E-2</v>
      </c>
      <c r="AW71">
        <v>68</v>
      </c>
      <c r="AX71">
        <f>IF(Z71&gt;0, (R71*SUMPRODUCT(K71:$K$98, X71:$X$98)-K71*$AZ$3)/Z71, 0)</f>
        <v>-301481903047852.56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2000000</v>
      </c>
      <c r="S72">
        <f t="shared" si="63"/>
        <v>-1263088461040197.8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-165.22240154049445</v>
      </c>
      <c r="AC72">
        <f t="shared" si="64"/>
        <v>-147.52000137772461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-8.5152159310967287E-7</v>
      </c>
      <c r="AI72">
        <f t="shared" si="69"/>
        <v>-8.5152743276405686E-7</v>
      </c>
      <c r="AJ72">
        <f t="shared" si="70"/>
        <v>-17.702400162769834</v>
      </c>
      <c r="AK72">
        <f t="shared" ref="AK72:AK79" si="92">G72*SUM(AB72:AB72, AE72:AF72)</f>
        <v>-11.565568107834613</v>
      </c>
      <c r="AL72">
        <f t="shared" si="71"/>
        <v>-29.267969122131881</v>
      </c>
      <c r="AN72">
        <f t="shared" si="72"/>
        <v>0</v>
      </c>
      <c r="AO72">
        <f t="shared" si="73"/>
        <v>0</v>
      </c>
      <c r="AP72">
        <f t="shared" si="74"/>
        <v>-3.8243838884329082E-15</v>
      </c>
      <c r="AQ72">
        <f t="shared" si="75"/>
        <v>-5.5766065030612157E-10</v>
      </c>
      <c r="AR72">
        <f t="shared" si="76"/>
        <v>-5.5766447469001003E-10</v>
      </c>
      <c r="AS72">
        <f t="shared" si="77"/>
        <v>-1.1593284382487702E-2</v>
      </c>
      <c r="AT72">
        <f t="shared" si="78"/>
        <v>-7.5742791308688485E-3</v>
      </c>
      <c r="AU72">
        <f t="shared" si="79"/>
        <v>-1.9167564071021024E-2</v>
      </c>
      <c r="AW72">
        <v>69</v>
      </c>
      <c r="AX72">
        <f>IF(Z72&gt;0, (R72*SUMPRODUCT(K72:$K$98, X72:$X$98)-K72*$AZ$3)/Z72, 0)</f>
        <v>-1263088461040197.8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2000000</v>
      </c>
      <c r="S73">
        <f t="shared" si="63"/>
        <v>-5775719128060153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-147.52000137772461</v>
      </c>
      <c r="AC73">
        <f t="shared" si="64"/>
        <v>-131.7142869448808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-1.8564065564862115E-7</v>
      </c>
      <c r="AI73">
        <f t="shared" si="69"/>
        <v>-1.856417958900701E-7</v>
      </c>
      <c r="AJ73">
        <f t="shared" si="70"/>
        <v>-15.805714432843814</v>
      </c>
      <c r="AK73">
        <f t="shared" si="92"/>
        <v>-10.326400096440723</v>
      </c>
      <c r="AL73">
        <f t="shared" si="71"/>
        <v>-26.132114714926331</v>
      </c>
      <c r="AN73">
        <f t="shared" si="72"/>
        <v>0</v>
      </c>
      <c r="AO73">
        <f t="shared" si="73"/>
        <v>0</v>
      </c>
      <c r="AP73">
        <f t="shared" si="74"/>
        <v>-6.6673482029386292E-16</v>
      </c>
      <c r="AQ73">
        <f t="shared" si="75"/>
        <v>-1.0854989467212329E-10</v>
      </c>
      <c r="AR73">
        <f t="shared" si="76"/>
        <v>-1.0855056140694358E-10</v>
      </c>
      <c r="AS73">
        <f t="shared" si="77"/>
        <v>-9.2420953314791762E-3</v>
      </c>
      <c r="AT73">
        <f t="shared" si="78"/>
        <v>-6.0381689500845605E-3</v>
      </c>
      <c r="AU73">
        <f t="shared" si="79"/>
        <v>-1.5280264390114297E-2</v>
      </c>
      <c r="AW73">
        <v>70</v>
      </c>
      <c r="AX73">
        <f>IF(Z73&gt;0, (R73*SUMPRODUCT(K73:$K$98, X73:$X$98)-K73*$AZ$3)/Z73, 0)</f>
        <v>-5775719128060153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2000000</v>
      </c>
      <c r="S74">
        <f t="shared" si="63"/>
        <v>-2.9041501526886108E+16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-131.7142869448808</v>
      </c>
      <c r="AC74">
        <f t="shared" si="64"/>
        <v>-117.60204191516659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-3.705466595370412E-8</v>
      </c>
      <c r="AI74">
        <f t="shared" si="69"/>
        <v>-3.7054868426089728E-8</v>
      </c>
      <c r="AJ74">
        <f t="shared" si="70"/>
        <v>-14.112245029714202</v>
      </c>
      <c r="AK74">
        <f t="shared" si="92"/>
        <v>-9.2200000861416562</v>
      </c>
      <c r="AL74">
        <f t="shared" si="71"/>
        <v>-23.332245152910726</v>
      </c>
      <c r="AN74">
        <f t="shared" si="72"/>
        <v>0</v>
      </c>
      <c r="AO74">
        <f t="shared" si="73"/>
        <v>0</v>
      </c>
      <c r="AP74">
        <f t="shared" si="74"/>
        <v>-1.0570708335327828E-16</v>
      </c>
      <c r="AQ74">
        <f t="shared" si="75"/>
        <v>-1.9345554954830448E-11</v>
      </c>
      <c r="AR74">
        <f t="shared" si="76"/>
        <v>-1.9345660661913802E-11</v>
      </c>
      <c r="AS74">
        <f t="shared" si="77"/>
        <v>-7.3677418142013493E-3</v>
      </c>
      <c r="AT74">
        <f t="shared" si="78"/>
        <v>-4.8135913186437666E-3</v>
      </c>
      <c r="AU74">
        <f t="shared" si="79"/>
        <v>-1.2181333152190776E-2</v>
      </c>
      <c r="AW74">
        <v>71</v>
      </c>
      <c r="AX74">
        <f>IF(Z74&gt;0, (R74*SUMPRODUCT(K74:$K$98, X74:$X$98)-K74*$AZ$3)/Z74, 0)</f>
        <v>-2.9041501526886108E+16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2000000</v>
      </c>
      <c r="S75">
        <f t="shared" si="63"/>
        <v>-1.6209135790949027E+17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-117.60204191516659</v>
      </c>
      <c r="AC75">
        <f t="shared" si="64"/>
        <v>-105.00182313855848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-6.722318296889194E-9</v>
      </c>
      <c r="AI75">
        <f t="shared" si="69"/>
        <v>-6.722350686593523E-9</v>
      </c>
      <c r="AJ75">
        <f t="shared" si="70"/>
        <v>-12.600218776608116</v>
      </c>
      <c r="AK75">
        <f t="shared" si="92"/>
        <v>-8.2321429340616632</v>
      </c>
      <c r="AL75">
        <f t="shared" si="71"/>
        <v>-20.832361717392132</v>
      </c>
      <c r="AN75">
        <f t="shared" si="72"/>
        <v>0</v>
      </c>
      <c r="AO75">
        <f t="shared" si="73"/>
        <v>0</v>
      </c>
      <c r="AP75">
        <f t="shared" si="74"/>
        <v>-1.5098272206525847E-17</v>
      </c>
      <c r="AQ75">
        <f t="shared" si="75"/>
        <v>-3.1335695588727335E-12</v>
      </c>
      <c r="AR75">
        <f t="shared" si="76"/>
        <v>-3.1335846571449401E-12</v>
      </c>
      <c r="AS75">
        <f t="shared" si="77"/>
        <v>-5.873518665694126E-3</v>
      </c>
      <c r="AT75">
        <f t="shared" si="78"/>
        <v>-3.8373655282586362E-3</v>
      </c>
      <c r="AU75">
        <f t="shared" si="79"/>
        <v>-9.7108841970863485E-3</v>
      </c>
      <c r="AW75">
        <v>72</v>
      </c>
      <c r="AX75">
        <f>IF(Z75&gt;0, (R75*SUMPRODUCT(K75:$K$98, X75:$X$98)-K75*$AZ$3)/Z75, 0)</f>
        <v>-1.6209135790949027E+17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2000000</v>
      </c>
      <c r="S76">
        <f t="shared" si="63"/>
        <v>-1.0165173517857317E+18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-105.00182313855848</v>
      </c>
      <c r="AC76">
        <f t="shared" si="64"/>
        <v>-93.751627802287103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-1.0981757690810416E-9</v>
      </c>
      <c r="AI76">
        <f t="shared" si="69"/>
        <v>-1.0981803804941001E-9</v>
      </c>
      <c r="AJ76">
        <f t="shared" si="70"/>
        <v>-11.250195336271375</v>
      </c>
      <c r="AK76">
        <f t="shared" si="92"/>
        <v>-7.3501276196990943</v>
      </c>
      <c r="AL76">
        <f t="shared" si="71"/>
        <v>-18.600322957068649</v>
      </c>
      <c r="AN76">
        <f t="shared" si="72"/>
        <v>0</v>
      </c>
      <c r="AO76">
        <f t="shared" si="73"/>
        <v>0</v>
      </c>
      <c r="AP76">
        <f t="shared" si="74"/>
        <v>-1.9192708613362697E-18</v>
      </c>
      <c r="AQ76">
        <f t="shared" si="75"/>
        <v>-4.5706093284871304E-13</v>
      </c>
      <c r="AR76">
        <f t="shared" si="76"/>
        <v>-4.5706285211957439E-13</v>
      </c>
      <c r="AS76">
        <f t="shared" si="77"/>
        <v>-4.6823331199788761E-3</v>
      </c>
      <c r="AT76">
        <f t="shared" si="78"/>
        <v>-3.0591243050536133E-3</v>
      </c>
      <c r="AU76">
        <f t="shared" si="79"/>
        <v>-7.7414574254895518E-3</v>
      </c>
      <c r="AW76">
        <v>73</v>
      </c>
      <c r="AX76">
        <f>IF(Z76&gt;0, (R76*SUMPRODUCT(K76:$K$98, X76:$X$98)-K76*$AZ$3)/Z76, 0)</f>
        <v>-1.0165173517857317E+18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2000000</v>
      </c>
      <c r="S77">
        <f t="shared" si="63"/>
        <v>-7.2739877930217841E+18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-93.751627802287103</v>
      </c>
      <c r="AC77">
        <f t="shared" si="64"/>
        <v>-83.706810537756724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-1.5959657327651687E-10</v>
      </c>
      <c r="AI77">
        <f t="shared" si="69"/>
        <v>-1.5959714866111276E-10</v>
      </c>
      <c r="AJ77">
        <f t="shared" si="70"/>
        <v>-10.04481726453038</v>
      </c>
      <c r="AK77">
        <f t="shared" si="92"/>
        <v>-6.5626139461600976</v>
      </c>
      <c r="AL77">
        <f t="shared" si="71"/>
        <v>-16.607431210850073</v>
      </c>
      <c r="AN77">
        <f t="shared" si="72"/>
        <v>0</v>
      </c>
      <c r="AO77">
        <f t="shared" si="73"/>
        <v>0</v>
      </c>
      <c r="AP77">
        <f t="shared" si="74"/>
        <v>-2.1381710888372182E-19</v>
      </c>
      <c r="AQ77">
        <f t="shared" si="75"/>
        <v>-5.930724967046924E-14</v>
      </c>
      <c r="AR77">
        <f t="shared" si="76"/>
        <v>-5.9307463487578124E-14</v>
      </c>
      <c r="AS77">
        <f t="shared" si="77"/>
        <v>-3.7327272959024067E-3</v>
      </c>
      <c r="AT77">
        <f t="shared" si="78"/>
        <v>-2.4387151666563317E-3</v>
      </c>
      <c r="AU77">
        <f t="shared" si="79"/>
        <v>-6.1714424626180455E-3</v>
      </c>
      <c r="AW77">
        <v>74</v>
      </c>
      <c r="AX77">
        <f>IF(Z77&gt;0, (R77*SUMPRODUCT(K77:$K$98, X77:$X$98)-K77*$AZ$3)/Z77, 0)</f>
        <v>-7.2739877930217841E+18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2000000</v>
      </c>
      <c r="S78">
        <f t="shared" si="63"/>
        <v>-6.0598240680247788E+19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-83.706810537756724</v>
      </c>
      <c r="AC78">
        <f t="shared" si="64"/>
        <v>-74.738223694425699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-2.0318550343168075E-11</v>
      </c>
      <c r="AI78">
        <f t="shared" si="69"/>
        <v>-2.0318612010159439E-11</v>
      </c>
      <c r="AJ78">
        <f t="shared" si="70"/>
        <v>-8.9685868433310247</v>
      </c>
      <c r="AK78">
        <f t="shared" si="92"/>
        <v>-5.8594767376429715</v>
      </c>
      <c r="AL78">
        <f t="shared" si="71"/>
        <v>-14.828063580994314</v>
      </c>
      <c r="AN78">
        <f t="shared" si="72"/>
        <v>0</v>
      </c>
      <c r="AO78">
        <f t="shared" si="73"/>
        <v>0</v>
      </c>
      <c r="AP78">
        <f t="shared" si="74"/>
        <v>-2.0460628019457815E-20</v>
      </c>
      <c r="AQ78">
        <f t="shared" si="75"/>
        <v>-6.741536943324708E-15</v>
      </c>
      <c r="AR78">
        <f t="shared" si="76"/>
        <v>-6.7415574039527275E-15</v>
      </c>
      <c r="AS78">
        <f t="shared" si="77"/>
        <v>-2.9757073468610834E-3</v>
      </c>
      <c r="AT78">
        <f t="shared" si="78"/>
        <v>-1.9441287999492527E-3</v>
      </c>
      <c r="AU78">
        <f t="shared" si="79"/>
        <v>-4.9198361468170771E-3</v>
      </c>
      <c r="AW78">
        <v>75</v>
      </c>
      <c r="AX78">
        <f>IF(Z78&gt;0, (R78*SUMPRODUCT(K78:$K$98, X78:$X$98)-K78*$AZ$3)/Z78, 0)</f>
        <v>-6.0598240680247788E+19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-74.738223694425699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-74.738223694425699</v>
      </c>
      <c r="AK79">
        <f t="shared" si="92"/>
        <v>-5.2316756586097997</v>
      </c>
      <c r="AL79">
        <f t="shared" si="71"/>
        <v>-79.969899353037974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-7.3073671498063614E-16</v>
      </c>
      <c r="AR79">
        <f t="shared" si="76"/>
        <v>-7.3073671498063614E-16</v>
      </c>
      <c r="AS79">
        <f t="shared" si="77"/>
        <v>-2.214067966414511E-2</v>
      </c>
      <c r="AT79">
        <f t="shared" si="78"/>
        <v>-1.5498475764901579E-3</v>
      </c>
      <c r="AU79">
        <f t="shared" si="79"/>
        <v>-2.3690527240636E-2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521208.73703234654</v>
      </c>
      <c r="AO81" s="6">
        <f t="shared" si="93"/>
        <v>-52120.873703234654</v>
      </c>
      <c r="AP81" s="6">
        <f t="shared" si="93"/>
        <v>-2953.6120241875983</v>
      </c>
      <c r="AQ81" s="6">
        <f t="shared" si="93"/>
        <v>-225256.10605720943</v>
      </c>
      <c r="AR81" s="6">
        <f t="shared" si="93"/>
        <v>240878.14524771486</v>
      </c>
      <c r="AS81" s="6">
        <f t="shared" si="93"/>
        <v>-35654.249504379542</v>
      </c>
      <c r="AT81" s="6">
        <f t="shared" si="93"/>
        <v>16522.024485454309</v>
      </c>
      <c r="AU81" s="6">
        <f t="shared" si="93"/>
        <v>221745.92022878982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1068397.6331151654</v>
      </c>
      <c r="K3">
        <v>1</v>
      </c>
      <c r="L3" s="2">
        <v>0</v>
      </c>
      <c r="O3">
        <f>$C$3</f>
        <v>1068397.6331151654</v>
      </c>
      <c r="P3" s="2">
        <f>O3*C5</f>
        <v>106839.76331151655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1068397.6331151654</v>
      </c>
      <c r="AF3">
        <f t="shared" ref="AF3:AF34" si="4">-$Z3*P3</f>
        <v>-106839.76331151655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959037.96159964893</v>
      </c>
      <c r="AJ3">
        <f t="shared" ref="AJ3:AJ34" si="8">AB3-AC3</f>
        <v>0</v>
      </c>
      <c r="AL3">
        <f t="shared" ref="AL3:AL34" si="9">SUM(AI3:AK3)</f>
        <v>959037.96159964893</v>
      </c>
      <c r="AN3">
        <f t="shared" ref="AN3:AN34" si="10">AE3*$K3</f>
        <v>1068397.6331151654</v>
      </c>
      <c r="AO3">
        <f t="shared" ref="AO3:AO34" si="11">AF3*$K3</f>
        <v>-106839.76331151655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959037.96159964893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959037.96159964893</v>
      </c>
      <c r="AW3">
        <v>0</v>
      </c>
      <c r="AX3">
        <f>IF(Z3&gt;0, (R3*SUMPRODUCT(K3:$K$98, X3:$X$98)-K3*$AZ$3)/Z3, 0)</f>
        <v>0</v>
      </c>
      <c r="AZ3">
        <f>C6*ABS(SUMPRODUCT(X4:X69, K4:K69))/1</f>
        <v>519885.45743237791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26174.513877366786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25603.790354627534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-25603.790354627534</v>
      </c>
      <c r="AK4">
        <f>G4*SUM(AB4, AE4:AF4)</f>
        <v>0</v>
      </c>
      <c r="AL4">
        <f t="shared" si="9"/>
        <v>-49212.892354627533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-22446.379539836467</v>
      </c>
      <c r="AR4">
        <f t="shared" si="14"/>
        <v>-22446.379539836467</v>
      </c>
      <c r="AS4">
        <f t="shared" si="15"/>
        <v>-24342.83167391855</v>
      </c>
      <c r="AT4">
        <f t="shared" si="16"/>
        <v>0</v>
      </c>
      <c r="AU4">
        <f t="shared" si="17"/>
        <v>-46789.211213755021</v>
      </c>
      <c r="AW4">
        <v>1</v>
      </c>
      <c r="AX4">
        <f>IF(Z4&gt;0, (R4*SUMPRODUCT(K4:$K$98, X4:$X$98)-K4*$AZ$3)/Z4, 0)</f>
        <v>26174.513877366786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2000000</v>
      </c>
      <c r="S5">
        <f t="shared" si="1"/>
        <v>29867.206249370196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25603.790354627534</v>
      </c>
      <c r="AC5">
        <f t="shared" si="2"/>
        <v>28525.628430677578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-26663.166363899294</v>
      </c>
      <c r="AI5">
        <f t="shared" si="7"/>
        <v>-26710.920459465695</v>
      </c>
      <c r="AJ5">
        <f t="shared" si="8"/>
        <v>-2921.838076050044</v>
      </c>
      <c r="AK5">
        <f>G5*SUM(AB5, AE5:AF5)</f>
        <v>104.9755404539729</v>
      </c>
      <c r="AL5">
        <f t="shared" si="9"/>
        <v>-29527.782995061767</v>
      </c>
      <c r="AN5">
        <f t="shared" si="10"/>
        <v>0</v>
      </c>
      <c r="AO5">
        <f t="shared" si="11"/>
        <v>0</v>
      </c>
      <c r="AP5">
        <f t="shared" si="12"/>
        <v>-43.072060119869604</v>
      </c>
      <c r="AQ5">
        <f t="shared" si="13"/>
        <v>-24048.984510973351</v>
      </c>
      <c r="AR5">
        <f t="shared" si="14"/>
        <v>-24092.056571093221</v>
      </c>
      <c r="AS5">
        <f t="shared" si="15"/>
        <v>-2635.3673706825125</v>
      </c>
      <c r="AT5">
        <f t="shared" si="16"/>
        <v>94.683246241405996</v>
      </c>
      <c r="AU5">
        <f t="shared" si="17"/>
        <v>-26632.740695534329</v>
      </c>
      <c r="AW5">
        <v>2</v>
      </c>
      <c r="AX5">
        <f>IF(Z5&gt;0, (R5*SUMPRODUCT(K5:$K$98, X5:$X$98)-K5*$AZ$3)/Z5, 0)</f>
        <v>29867.206249370196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2000000</v>
      </c>
      <c r="S6">
        <f t="shared" si="1"/>
        <v>32024.701168136733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28525.628430677578</v>
      </c>
      <c r="AC6">
        <f t="shared" si="2"/>
        <v>29805.333697655529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-29665.661715965347</v>
      </c>
      <c r="AI6">
        <f t="shared" si="7"/>
        <v>-29712.196629033187</v>
      </c>
      <c r="AJ6">
        <f t="shared" si="8"/>
        <v>-1279.7052669779514</v>
      </c>
      <c r="AK6">
        <f>G6*SUM(AB6, AE6:AF6)</f>
        <v>202.53196185781081</v>
      </c>
      <c r="AL6">
        <f t="shared" si="9"/>
        <v>-30789.369934153328</v>
      </c>
      <c r="AN6">
        <f t="shared" si="10"/>
        <v>0</v>
      </c>
      <c r="AO6">
        <f t="shared" si="11"/>
        <v>0</v>
      </c>
      <c r="AP6">
        <f t="shared" si="12"/>
        <v>-39.705242635670807</v>
      </c>
      <c r="AQ6">
        <f t="shared" si="13"/>
        <v>-25311.797502726571</v>
      </c>
      <c r="AR6">
        <f t="shared" si="14"/>
        <v>-25351.502745362242</v>
      </c>
      <c r="AS6">
        <f t="shared" si="15"/>
        <v>-1091.8900407836225</v>
      </c>
      <c r="AT6">
        <f t="shared" si="16"/>
        <v>172.80747200106842</v>
      </c>
      <c r="AU6">
        <f t="shared" si="17"/>
        <v>-26270.585314144795</v>
      </c>
      <c r="AW6">
        <v>3</v>
      </c>
      <c r="AX6">
        <f>IF(Z6&gt;0, (R6*SUMPRODUCT(K6:$K$98, X6:$X$98)-K6*$AZ$3)/Z6, 0)</f>
        <v>32024.701168136733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50</v>
      </c>
      <c r="R7">
        <f t="shared" si="0"/>
        <v>2000000</v>
      </c>
      <c r="S7">
        <f t="shared" si="1"/>
        <v>34359.602490763042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29805.333697655529</v>
      </c>
      <c r="AC7">
        <f t="shared" si="2"/>
        <v>31096.946298175433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-32694.893839265394</v>
      </c>
      <c r="AI7">
        <f t="shared" si="7"/>
        <v>-32740.146030856573</v>
      </c>
      <c r="AJ7">
        <f t="shared" si="8"/>
        <v>-1291.6126005199039</v>
      </c>
      <c r="AK7">
        <f>G7*SUM(AB7, AE7:AF7)</f>
        <v>411.3136050276463</v>
      </c>
      <c r="AL7">
        <f t="shared" si="9"/>
        <v>-33620.445026348832</v>
      </c>
      <c r="AN7">
        <f t="shared" si="10"/>
        <v>0</v>
      </c>
      <c r="AO7">
        <f t="shared" si="11"/>
        <v>0</v>
      </c>
      <c r="AP7">
        <f t="shared" si="12"/>
        <v>-36.295148578236898</v>
      </c>
      <c r="AQ7">
        <f t="shared" si="13"/>
        <v>-26223.393562161251</v>
      </c>
      <c r="AR7">
        <f t="shared" si="14"/>
        <v>-26259.688710739487</v>
      </c>
      <c r="AS7">
        <f t="shared" si="15"/>
        <v>-1035.9558198841064</v>
      </c>
      <c r="AT7">
        <f t="shared" si="16"/>
        <v>329.89978787322656</v>
      </c>
      <c r="AU7">
        <f t="shared" si="17"/>
        <v>-26965.744742750368</v>
      </c>
      <c r="AW7">
        <v>4</v>
      </c>
      <c r="AX7">
        <f>IF(Z7&gt;0, (R7*SUMPRODUCT(K7:$K$98, X7:$X$98)-K7*$AZ$3)/Z7, 0)</f>
        <v>34359.602490763042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2000000</v>
      </c>
      <c r="S8">
        <f t="shared" si="1"/>
        <v>37280.261648200045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31096.946298175433</v>
      </c>
      <c r="AC8">
        <f t="shared" si="2"/>
        <v>32734.568628115463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-35852.726739376019</v>
      </c>
      <c r="AI8">
        <f t="shared" si="7"/>
        <v>-35896.630090882805</v>
      </c>
      <c r="AJ8">
        <f t="shared" si="8"/>
        <v>-1637.6223299400299</v>
      </c>
      <c r="AK8">
        <f t="shared" ref="AK8:AK39" si="30">G8*SUM(AB8:AB8, AE8:AF8)</f>
        <v>671.69404004058936</v>
      </c>
      <c r="AL8">
        <f t="shared" si="9"/>
        <v>-36862.558380782248</v>
      </c>
      <c r="AN8">
        <f t="shared" si="10"/>
        <v>0</v>
      </c>
      <c r="AO8">
        <f t="shared" si="11"/>
        <v>0</v>
      </c>
      <c r="AP8">
        <f t="shared" si="12"/>
        <v>-32.860482139160219</v>
      </c>
      <c r="AQ8">
        <f t="shared" si="13"/>
        <v>-26834.805230699378</v>
      </c>
      <c r="AR8">
        <f t="shared" si="14"/>
        <v>-26867.665712838541</v>
      </c>
      <c r="AS8">
        <f t="shared" si="15"/>
        <v>-1225.7164311332835</v>
      </c>
      <c r="AT8">
        <f t="shared" si="16"/>
        <v>502.74498980616471</v>
      </c>
      <c r="AU8">
        <f t="shared" si="17"/>
        <v>-27590.637154165663</v>
      </c>
      <c r="AW8">
        <v>5</v>
      </c>
      <c r="AX8">
        <f>IF(Z8&gt;0, (R8*SUMPRODUCT(K8:$K$98, X8:$X$98)-K8*$AZ$3)/Z8, 0)</f>
        <v>37280.261648200045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2000000</v>
      </c>
      <c r="S9">
        <f t="shared" si="1"/>
        <v>37827.87486539151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32734.568628115463</v>
      </c>
      <c r="AC9">
        <f t="shared" si="2"/>
        <v>32136.264493828639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-39494.216940989616</v>
      </c>
      <c r="AI9">
        <f t="shared" si="7"/>
        <v>-39536.693903557803</v>
      </c>
      <c r="AJ9">
        <f t="shared" si="8"/>
        <v>598.30413428682368</v>
      </c>
      <c r="AK9">
        <f t="shared" si="30"/>
        <v>729.98088040697485</v>
      </c>
      <c r="AL9">
        <f t="shared" si="9"/>
        <v>-38208.408888864004</v>
      </c>
      <c r="AN9">
        <f t="shared" si="10"/>
        <v>0</v>
      </c>
      <c r="AO9">
        <f t="shared" si="11"/>
        <v>0</v>
      </c>
      <c r="AP9">
        <f t="shared" si="12"/>
        <v>-29.649228985450719</v>
      </c>
      <c r="AQ9">
        <f t="shared" si="13"/>
        <v>-27567.250831662972</v>
      </c>
      <c r="AR9">
        <f t="shared" si="14"/>
        <v>-27596.900060648419</v>
      </c>
      <c r="AS9">
        <f t="shared" si="15"/>
        <v>417.62063970403028</v>
      </c>
      <c r="AT9">
        <f t="shared" si="16"/>
        <v>509.53196673236795</v>
      </c>
      <c r="AU9">
        <f t="shared" si="17"/>
        <v>-26669.747454212018</v>
      </c>
      <c r="AW9">
        <v>6</v>
      </c>
      <c r="AX9">
        <f>IF(Z9&gt;0, (R9*SUMPRODUCT(K9:$K$98, X9:$X$98)-K9*$AZ$3)/Z9, 0)</f>
        <v>37827.87486539151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2000000</v>
      </c>
      <c r="S10">
        <f t="shared" si="1"/>
        <v>28381.322065603814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32136.264493828639</v>
      </c>
      <c r="AC10">
        <f t="shared" si="2"/>
        <v>23258.752929692913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-43069.431242091683</v>
      </c>
      <c r="AI10">
        <f t="shared" si="7"/>
        <v>-43110.406699253137</v>
      </c>
      <c r="AJ10">
        <f t="shared" si="8"/>
        <v>8877.5115641357261</v>
      </c>
      <c r="AK10">
        <f t="shared" si="30"/>
        <v>138.18593732346315</v>
      </c>
      <c r="AL10">
        <f t="shared" si="9"/>
        <v>-34094.709197793949</v>
      </c>
      <c r="AN10">
        <f t="shared" si="10"/>
        <v>0</v>
      </c>
      <c r="AO10">
        <f t="shared" si="11"/>
        <v>0</v>
      </c>
      <c r="AP10">
        <f t="shared" si="12"/>
        <v>-27.128110864851298</v>
      </c>
      <c r="AQ10">
        <f t="shared" si="13"/>
        <v>-28514.442218855907</v>
      </c>
      <c r="AR10">
        <f t="shared" si="14"/>
        <v>-28541.570329720755</v>
      </c>
      <c r="AS10">
        <f t="shared" si="15"/>
        <v>5877.423574968936</v>
      </c>
      <c r="AT10">
        <f t="shared" si="16"/>
        <v>91.48704340022698</v>
      </c>
      <c r="AU10">
        <f t="shared" si="17"/>
        <v>-22572.659711351593</v>
      </c>
      <c r="AW10">
        <v>7</v>
      </c>
      <c r="AX10">
        <f>IF(Z10&gt;0, (R10*SUMPRODUCT(K10:$K$98, X10:$X$98)-K10*$AZ$3)/Z10, 0)</f>
        <v>28381.322065603814</v>
      </c>
    </row>
    <row r="11" spans="1:52" x14ac:dyDescent="0.25">
      <c r="A11" t="s">
        <v>33</v>
      </c>
      <c r="C11" s="25">
        <f>AU71</f>
        <v>431299.39814798179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2000000</v>
      </c>
      <c r="S11">
        <f t="shared" si="1"/>
        <v>14759.160635248258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23258.752929692913</v>
      </c>
      <c r="AC11">
        <f t="shared" si="2"/>
        <v>11633.256332319172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-46216.460707113038</v>
      </c>
      <c r="AI11">
        <f t="shared" si="7"/>
        <v>-46255.870998185201</v>
      </c>
      <c r="AJ11">
        <f t="shared" si="8"/>
        <v>11625.496597373742</v>
      </c>
      <c r="AK11">
        <f t="shared" si="30"/>
        <v>37.214004687508663</v>
      </c>
      <c r="AL11">
        <f t="shared" si="9"/>
        <v>-34593.160396123953</v>
      </c>
      <c r="AN11">
        <f t="shared" si="10"/>
        <v>0</v>
      </c>
      <c r="AO11">
        <f t="shared" si="11"/>
        <v>0</v>
      </c>
      <c r="AP11">
        <f t="shared" si="12"/>
        <v>-24.81160216349442</v>
      </c>
      <c r="AQ11">
        <f t="shared" si="13"/>
        <v>-29096.573642908039</v>
      </c>
      <c r="AR11">
        <f t="shared" si="14"/>
        <v>-29121.385245071535</v>
      </c>
      <c r="AS11">
        <f t="shared" si="15"/>
        <v>7319.0831298079256</v>
      </c>
      <c r="AT11">
        <f t="shared" si="16"/>
        <v>23.428882510057079</v>
      </c>
      <c r="AU11">
        <f t="shared" si="17"/>
        <v>-21778.873232753554</v>
      </c>
      <c r="AW11">
        <v>8</v>
      </c>
      <c r="AX11">
        <f>IF(Z11&gt;0, (R11*SUMPRODUCT(K11:$K$98, X11:$X$98)-K11*$AZ$3)/Z11, 0)</f>
        <v>14759.160635248258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2000000</v>
      </c>
      <c r="S12">
        <f t="shared" si="1"/>
        <v>5604.3207147402527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11633.256332319172</v>
      </c>
      <c r="AC12">
        <f t="shared" si="2"/>
        <v>4234.7830506839091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-49391.027683183303</v>
      </c>
      <c r="AI12">
        <f t="shared" si="7"/>
        <v>-49428.809095652665</v>
      </c>
      <c r="AJ12">
        <f t="shared" si="8"/>
        <v>7398.4732816352625</v>
      </c>
      <c r="AK12">
        <f t="shared" si="30"/>
        <v>244.29838297870262</v>
      </c>
      <c r="AL12">
        <f t="shared" si="9"/>
        <v>-41786.037431038698</v>
      </c>
      <c r="AN12">
        <f t="shared" si="10"/>
        <v>0</v>
      </c>
      <c r="AO12">
        <f t="shared" si="11"/>
        <v>0</v>
      </c>
      <c r="AP12">
        <f t="shared" si="12"/>
        <v>-22.209249641627252</v>
      </c>
      <c r="AQ12">
        <f t="shared" si="13"/>
        <v>-29033.791808653408</v>
      </c>
      <c r="AR12">
        <f t="shared" si="14"/>
        <v>-29056.001058295034</v>
      </c>
      <c r="AS12">
        <f t="shared" si="15"/>
        <v>4349.0840955718804</v>
      </c>
      <c r="AT12">
        <f t="shared" si="16"/>
        <v>143.60722429368133</v>
      </c>
      <c r="AU12">
        <f t="shared" si="17"/>
        <v>-24563.309738429471</v>
      </c>
      <c r="AW12">
        <v>9</v>
      </c>
      <c r="AX12">
        <f>IF(Z12&gt;0, (R12*SUMPRODUCT(K12:$K$98, X12:$X$98)-K12*$AZ$3)/Z12, 0)</f>
        <v>5604.3207147402527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50</v>
      </c>
      <c r="R13">
        <f t="shared" si="0"/>
        <v>2000000</v>
      </c>
      <c r="S13">
        <f t="shared" si="1"/>
        <v>11005.458975011628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4234.7830506839091</v>
      </c>
      <c r="AC13">
        <f t="shared" si="2"/>
        <v>7944.6034572308417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-52387.071802288927</v>
      </c>
      <c r="AI13">
        <f t="shared" si="7"/>
        <v>-52423.165723838538</v>
      </c>
      <c r="AJ13">
        <f t="shared" si="8"/>
        <v>-3709.8204065469326</v>
      </c>
      <c r="AK13">
        <f t="shared" si="30"/>
        <v>296.43481354787366</v>
      </c>
      <c r="AL13">
        <f t="shared" si="9"/>
        <v>-55836.551316837598</v>
      </c>
      <c r="AN13">
        <f t="shared" si="10"/>
        <v>0</v>
      </c>
      <c r="AO13">
        <f t="shared" si="11"/>
        <v>0</v>
      </c>
      <c r="AP13">
        <f t="shared" si="12"/>
        <v>-18.94400253059716</v>
      </c>
      <c r="AQ13">
        <f t="shared" si="13"/>
        <v>-27495.511105077108</v>
      </c>
      <c r="AR13">
        <f t="shared" si="14"/>
        <v>-27514.455107607704</v>
      </c>
      <c r="AS13">
        <f t="shared" si="15"/>
        <v>-1947.1103208634781</v>
      </c>
      <c r="AT13">
        <f t="shared" si="16"/>
        <v>155.58469728176141</v>
      </c>
      <c r="AU13">
        <f t="shared" si="17"/>
        <v>-29305.980731189422</v>
      </c>
      <c r="AW13">
        <v>10</v>
      </c>
      <c r="AX13">
        <f>IF(Z13&gt;0, (R13*SUMPRODUCT(K13:$K$98, X13:$X$98)-K13*$AZ$3)/Z13, 0)</f>
        <v>11005.458975011628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2000000</v>
      </c>
      <c r="S14">
        <f t="shared" si="1"/>
        <v>14097.614543195023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7944.6034572308417</v>
      </c>
      <c r="AC14">
        <f t="shared" si="2"/>
        <v>9684.4604014397191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-55404.526186599207</v>
      </c>
      <c r="AI14">
        <f t="shared" si="7"/>
        <v>-55438.874055778659</v>
      </c>
      <c r="AJ14">
        <f t="shared" si="8"/>
        <v>-1739.8569442088774</v>
      </c>
      <c r="AK14">
        <f t="shared" si="30"/>
        <v>556.12224200615901</v>
      </c>
      <c r="AL14">
        <f t="shared" si="9"/>
        <v>-56622.608757981376</v>
      </c>
      <c r="AN14">
        <f t="shared" si="10"/>
        <v>0</v>
      </c>
      <c r="AO14">
        <f t="shared" si="11"/>
        <v>0</v>
      </c>
      <c r="AP14">
        <f t="shared" si="12"/>
        <v>-16.096055115188296</v>
      </c>
      <c r="AQ14">
        <f t="shared" si="13"/>
        <v>-25963.599152867533</v>
      </c>
      <c r="AR14">
        <f t="shared" si="14"/>
        <v>-25979.695207982724</v>
      </c>
      <c r="AS14">
        <f t="shared" si="15"/>
        <v>-815.32956586673902</v>
      </c>
      <c r="AT14">
        <f t="shared" si="16"/>
        <v>260.60930334125436</v>
      </c>
      <c r="AU14">
        <f t="shared" si="17"/>
        <v>-26534.415470508207</v>
      </c>
      <c r="AW14">
        <v>11</v>
      </c>
      <c r="AX14">
        <f>IF(Z14&gt;0, (R14*SUMPRODUCT(K14:$K$98, X14:$X$98)-K14*$AZ$3)/Z14, 0)</f>
        <v>14097.614543195023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2000000</v>
      </c>
      <c r="S15">
        <f t="shared" si="1"/>
        <v>15095.41095959383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9684.4604014397191</v>
      </c>
      <c r="AC15">
        <f t="shared" si="2"/>
        <v>9823.8684354349098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-58605.432151877962</v>
      </c>
      <c r="AI15">
        <f t="shared" si="7"/>
        <v>-58637.971406561825</v>
      </c>
      <c r="AJ15">
        <f t="shared" si="8"/>
        <v>-139.40803399519064</v>
      </c>
      <c r="AK15">
        <f t="shared" si="30"/>
        <v>677.91222810078045</v>
      </c>
      <c r="AL15">
        <f t="shared" si="9"/>
        <v>-58099.467212456235</v>
      </c>
      <c r="AN15">
        <f t="shared" si="10"/>
        <v>0</v>
      </c>
      <c r="AO15">
        <f t="shared" si="11"/>
        <v>0</v>
      </c>
      <c r="AP15">
        <f t="shared" si="12"/>
        <v>-13.614736136026803</v>
      </c>
      <c r="AQ15">
        <f t="shared" si="13"/>
        <v>-24521.074703085491</v>
      </c>
      <c r="AR15">
        <f t="shared" si="14"/>
        <v>-24534.689439221522</v>
      </c>
      <c r="AS15">
        <f t="shared" si="15"/>
        <v>-58.329658024658222</v>
      </c>
      <c r="AT15">
        <f t="shared" si="16"/>
        <v>283.64497584993399</v>
      </c>
      <c r="AU15">
        <f t="shared" si="17"/>
        <v>-24309.374121396246</v>
      </c>
      <c r="AW15">
        <v>12</v>
      </c>
      <c r="AX15">
        <f>IF(Z15&gt;0, (R15*SUMPRODUCT(K15:$K$98, X15:$X$98)-K15*$AZ$3)/Z15, 0)</f>
        <v>15095.41095959383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2000000</v>
      </c>
      <c r="S16">
        <f t="shared" si="1"/>
        <v>14031.781129248557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9823.8684354349098</v>
      </c>
      <c r="AC16">
        <f t="shared" si="2"/>
        <v>8609.0501491909672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-61475.746168709389</v>
      </c>
      <c r="AI16">
        <f t="shared" si="7"/>
        <v>-61506.423137192192</v>
      </c>
      <c r="AJ16">
        <f t="shared" si="8"/>
        <v>1214.8182862439426</v>
      </c>
      <c r="AK16">
        <f t="shared" si="30"/>
        <v>687.67079048044377</v>
      </c>
      <c r="AL16">
        <f t="shared" si="9"/>
        <v>-59603.934060467807</v>
      </c>
      <c r="AN16">
        <f t="shared" si="10"/>
        <v>0</v>
      </c>
      <c r="AO16">
        <f t="shared" si="11"/>
        <v>0</v>
      </c>
      <c r="AP16">
        <f t="shared" si="12"/>
        <v>-11.460301548644006</v>
      </c>
      <c r="AQ16">
        <f t="shared" si="13"/>
        <v>-22966.108578044583</v>
      </c>
      <c r="AR16">
        <f t="shared" si="14"/>
        <v>-22977.568879593226</v>
      </c>
      <c r="AS16">
        <f t="shared" si="15"/>
        <v>453.83180202330107</v>
      </c>
      <c r="AT16">
        <f t="shared" si="16"/>
        <v>256.90004634969648</v>
      </c>
      <c r="AU16">
        <f t="shared" si="17"/>
        <v>-22266.837031220228</v>
      </c>
      <c r="AW16">
        <v>13</v>
      </c>
      <c r="AX16">
        <f>IF(Z16&gt;0, (R16*SUMPRODUCT(K16:$K$98, X16:$X$98)-K16*$AZ$3)/Z16, 0)</f>
        <v>14031.781129248557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2000000</v>
      </c>
      <c r="S17">
        <f t="shared" si="1"/>
        <v>11212.4045701135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8609.0501491909672</v>
      </c>
      <c r="AC17">
        <f t="shared" si="2"/>
        <v>6452.0990861834425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-63922.065517537623</v>
      </c>
      <c r="AI17">
        <f t="shared" si="7"/>
        <v>-63950.837664697661</v>
      </c>
      <c r="AJ17">
        <f t="shared" si="8"/>
        <v>2156.9510630075247</v>
      </c>
      <c r="AK17">
        <f t="shared" si="30"/>
        <v>602.63351044336775</v>
      </c>
      <c r="AL17">
        <f t="shared" si="9"/>
        <v>-61191.25309124677</v>
      </c>
      <c r="AN17">
        <f t="shared" si="10"/>
        <v>0</v>
      </c>
      <c r="AO17">
        <f t="shared" si="11"/>
        <v>0</v>
      </c>
      <c r="AP17">
        <f t="shared" si="12"/>
        <v>-9.5970521605537851</v>
      </c>
      <c r="AQ17">
        <f t="shared" si="13"/>
        <v>-21321.432619190226</v>
      </c>
      <c r="AR17">
        <f t="shared" si="14"/>
        <v>-21331.029671350781</v>
      </c>
      <c r="AS17">
        <f t="shared" si="15"/>
        <v>719.45870929637078</v>
      </c>
      <c r="AT17">
        <f t="shared" si="16"/>
        <v>201.01055375720122</v>
      </c>
      <c r="AU17">
        <f t="shared" si="17"/>
        <v>-20410.56040829721</v>
      </c>
      <c r="AW17">
        <v>14</v>
      </c>
      <c r="AX17">
        <f>IF(Z17&gt;0, (R17*SUMPRODUCT(K17:$K$98, X17:$X$98)-K17*$AZ$3)/Z17, 0)</f>
        <v>11212.4045701135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2000000</v>
      </c>
      <c r="S18">
        <f t="shared" si="1"/>
        <v>6914.9113569075644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6452.0990861834425</v>
      </c>
      <c r="AC18">
        <f t="shared" si="2"/>
        <v>3710.2713911334577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-66255.132076813272</v>
      </c>
      <c r="AI18">
        <f t="shared" si="7"/>
        <v>-66281.960124199788</v>
      </c>
      <c r="AJ18">
        <f t="shared" si="8"/>
        <v>2741.8276950499849</v>
      </c>
      <c r="AK18">
        <f t="shared" si="30"/>
        <v>451.64693603284104</v>
      </c>
      <c r="AL18">
        <f t="shared" si="9"/>
        <v>-63088.485493116961</v>
      </c>
      <c r="AN18">
        <f t="shared" si="10"/>
        <v>0</v>
      </c>
      <c r="AO18">
        <f t="shared" si="11"/>
        <v>0</v>
      </c>
      <c r="AP18">
        <f t="shared" si="12"/>
        <v>-7.9898131758573081</v>
      </c>
      <c r="AQ18">
        <f t="shared" si="13"/>
        <v>-19731.817213859376</v>
      </c>
      <c r="AR18">
        <f t="shared" si="14"/>
        <v>-19739.807027035233</v>
      </c>
      <c r="AS18">
        <f t="shared" si="15"/>
        <v>816.5592794819438</v>
      </c>
      <c r="AT18">
        <f t="shared" si="16"/>
        <v>134.50753938076363</v>
      </c>
      <c r="AU18">
        <f t="shared" si="17"/>
        <v>-18788.740208172527</v>
      </c>
      <c r="AW18">
        <v>15</v>
      </c>
      <c r="AX18">
        <f>IF(Z18&gt;0, (R18*SUMPRODUCT(K18:$K$98, X18:$X$98)-K18*$AZ$3)/Z18, 0)</f>
        <v>6914.9113569075644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2000000</v>
      </c>
      <c r="S19">
        <f t="shared" si="1"/>
        <v>1141.6392957110781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3710.2713911334577</v>
      </c>
      <c r="AC19">
        <f t="shared" si="2"/>
        <v>567.387145256449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-68403.963911227635</v>
      </c>
      <c r="AI19">
        <f t="shared" si="7"/>
        <v>-68428.8135790425</v>
      </c>
      <c r="AJ19">
        <f t="shared" si="8"/>
        <v>3142.8842458770087</v>
      </c>
      <c r="AK19">
        <f t="shared" si="30"/>
        <v>259.71899737934206</v>
      </c>
      <c r="AL19">
        <f t="shared" si="9"/>
        <v>-65026.210335786149</v>
      </c>
      <c r="AN19">
        <f t="shared" si="10"/>
        <v>0</v>
      </c>
      <c r="AO19">
        <f t="shared" si="11"/>
        <v>0</v>
      </c>
      <c r="AP19">
        <f t="shared" si="12"/>
        <v>-6.6076970700019766</v>
      </c>
      <c r="AQ19">
        <f t="shared" si="13"/>
        <v>-18189.083060589961</v>
      </c>
      <c r="AR19">
        <f t="shared" si="14"/>
        <v>-18195.690757659962</v>
      </c>
      <c r="AS19">
        <f t="shared" si="15"/>
        <v>835.71447222364054</v>
      </c>
      <c r="AT19">
        <f t="shared" si="16"/>
        <v>69.061062336631736</v>
      </c>
      <c r="AU19">
        <f t="shared" si="17"/>
        <v>-17290.915223099692</v>
      </c>
      <c r="AW19">
        <v>16</v>
      </c>
      <c r="AX19">
        <f>IF(Z19&gt;0, (R19*SUMPRODUCT(K19:$K$98, X19:$X$98)-K19*$AZ$3)/Z19, 0)</f>
        <v>1141.6392957110781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2000000</v>
      </c>
      <c r="S20">
        <f t="shared" si="1"/>
        <v>-6151.3870998647562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567.387145256449</v>
      </c>
      <c r="AC20">
        <f t="shared" si="2"/>
        <v>-2810.1486224921682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-70383.446670896403</v>
      </c>
      <c r="AI20">
        <f t="shared" si="7"/>
        <v>-70406.288255866355</v>
      </c>
      <c r="AJ20">
        <f t="shared" si="8"/>
        <v>3377.5357677486172</v>
      </c>
      <c r="AK20">
        <f t="shared" si="30"/>
        <v>39.717100167951436</v>
      </c>
      <c r="AL20">
        <f t="shared" si="9"/>
        <v>-66989.035387949785</v>
      </c>
      <c r="AN20">
        <f t="shared" si="10"/>
        <v>0</v>
      </c>
      <c r="AO20">
        <f t="shared" si="11"/>
        <v>0</v>
      </c>
      <c r="AP20">
        <f t="shared" si="12"/>
        <v>-5.4229768498230353</v>
      </c>
      <c r="AQ20">
        <f t="shared" si="13"/>
        <v>-16710.215267862786</v>
      </c>
      <c r="AR20">
        <f t="shared" si="14"/>
        <v>-16715.638244712609</v>
      </c>
      <c r="AS20">
        <f t="shared" si="15"/>
        <v>801.88385797428282</v>
      </c>
      <c r="AT20">
        <f t="shared" si="16"/>
        <v>9.4295082865865147</v>
      </c>
      <c r="AU20">
        <f t="shared" si="17"/>
        <v>-15904.32487845174</v>
      </c>
      <c r="AW20">
        <v>17</v>
      </c>
      <c r="AX20">
        <f>IF(Z20&gt;0, (R20*SUMPRODUCT(K20:$K$98, X20:$X$98)-K20*$AZ$3)/Z20, 0)</f>
        <v>-6151.3870998647562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2000000</v>
      </c>
      <c r="S21">
        <f t="shared" si="1"/>
        <v>-15127.135903338656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-2810.1486224921682</v>
      </c>
      <c r="AC21">
        <f t="shared" si="2"/>
        <v>-6295.7680931751383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-72146.050654348437</v>
      </c>
      <c r="AI21">
        <f t="shared" si="7"/>
        <v>-72166.86017220233</v>
      </c>
      <c r="AJ21">
        <f t="shared" si="8"/>
        <v>3485.6194706829701</v>
      </c>
      <c r="AK21">
        <f t="shared" si="30"/>
        <v>-196.71040357445179</v>
      </c>
      <c r="AL21">
        <f t="shared" si="9"/>
        <v>-68877.951105093816</v>
      </c>
      <c r="AN21">
        <f t="shared" si="10"/>
        <v>0</v>
      </c>
      <c r="AO21">
        <f t="shared" si="11"/>
        <v>0</v>
      </c>
      <c r="AP21">
        <f t="shared" si="12"/>
        <v>-4.4111874134585465</v>
      </c>
      <c r="AQ21">
        <f t="shared" si="13"/>
        <v>-15293.470651829741</v>
      </c>
      <c r="AR21">
        <f t="shared" si="14"/>
        <v>-15297.881839243199</v>
      </c>
      <c r="AS21">
        <f t="shared" si="15"/>
        <v>738.87924002564023</v>
      </c>
      <c r="AT21">
        <f t="shared" si="16"/>
        <v>-41.698537296083288</v>
      </c>
      <c r="AU21">
        <f t="shared" si="17"/>
        <v>-14600.701136513644</v>
      </c>
      <c r="AW21">
        <v>18</v>
      </c>
      <c r="AX21">
        <f>IF(Z21&gt;0, (R21*SUMPRODUCT(K21:$K$98, X21:$X$98)-K21*$AZ$3)/Z21, 0)</f>
        <v>-15127.135903338656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2000000</v>
      </c>
      <c r="S22">
        <f t="shared" si="1"/>
        <v>-26066.638422887318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-6295.7680931751383</v>
      </c>
      <c r="AC22">
        <f t="shared" si="2"/>
        <v>-9781.5639260943135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-73552.467783749365</v>
      </c>
      <c r="AI22">
        <f t="shared" si="7"/>
        <v>-73571.230394730126</v>
      </c>
      <c r="AJ22">
        <f t="shared" si="8"/>
        <v>3485.7958329191752</v>
      </c>
      <c r="AK22">
        <f t="shared" si="30"/>
        <v>-440.70376652225974</v>
      </c>
      <c r="AL22">
        <f t="shared" si="9"/>
        <v>-70526.138328333211</v>
      </c>
      <c r="AN22">
        <f t="shared" si="10"/>
        <v>0</v>
      </c>
      <c r="AO22">
        <f t="shared" si="11"/>
        <v>0</v>
      </c>
      <c r="AP22">
        <f t="shared" si="12"/>
        <v>-3.5511477584035553</v>
      </c>
      <c r="AQ22">
        <f t="shared" si="13"/>
        <v>-13921.073211142078</v>
      </c>
      <c r="AR22">
        <f t="shared" si="14"/>
        <v>-13924.624358900483</v>
      </c>
      <c r="AS22">
        <f t="shared" si="15"/>
        <v>659.74698676096796</v>
      </c>
      <c r="AT22">
        <f t="shared" si="16"/>
        <v>-83.410789373105459</v>
      </c>
      <c r="AU22">
        <f t="shared" si="17"/>
        <v>-13348.288161512619</v>
      </c>
      <c r="AW22">
        <v>19</v>
      </c>
      <c r="AX22">
        <f>IF(Z22&gt;0, (R22*SUMPRODUCT(K22:$K$98, X22:$X$98)-K22*$AZ$3)/Z22, 0)</f>
        <v>-26066.638422887318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2000000</v>
      </c>
      <c r="S23">
        <f t="shared" si="1"/>
        <v>-39385.059623303394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-9781.5639260943135</v>
      </c>
      <c r="AC23">
        <f t="shared" si="2"/>
        <v>-13160.070334637683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-74722.110989444467</v>
      </c>
      <c r="AI23">
        <f t="shared" si="7"/>
        <v>-74738.817921540685</v>
      </c>
      <c r="AJ23">
        <f t="shared" si="8"/>
        <v>3378.5064085433696</v>
      </c>
      <c r="AK23">
        <f t="shared" si="30"/>
        <v>-684.70947482660199</v>
      </c>
      <c r="AL23">
        <f t="shared" si="9"/>
        <v>-72045.020987823911</v>
      </c>
      <c r="AN23">
        <f t="shared" si="10"/>
        <v>0</v>
      </c>
      <c r="AO23">
        <f t="shared" si="11"/>
        <v>0</v>
      </c>
      <c r="AP23">
        <f t="shared" si="12"/>
        <v>-2.8232813140660302</v>
      </c>
      <c r="AQ23">
        <f t="shared" si="13"/>
        <v>-12627.186038055925</v>
      </c>
      <c r="AR23">
        <f t="shared" si="14"/>
        <v>-12630.009319369992</v>
      </c>
      <c r="AS23">
        <f t="shared" si="15"/>
        <v>570.92911838997384</v>
      </c>
      <c r="AT23">
        <f t="shared" si="16"/>
        <v>-115.70810575569037</v>
      </c>
      <c r="AU23">
        <f t="shared" si="17"/>
        <v>-12174.788306735707</v>
      </c>
      <c r="AW23">
        <v>20</v>
      </c>
      <c r="AX23">
        <f>IF(Z23&gt;0, (R23*SUMPRODUCT(K23:$K$98, X23:$X$98)-K23*$AZ$3)/Z23, 0)</f>
        <v>-39385.059623303394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2000000</v>
      </c>
      <c r="S24">
        <f t="shared" si="1"/>
        <v>-55844.044724550047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-13160.070334637683</v>
      </c>
      <c r="AC24">
        <f t="shared" si="2"/>
        <v>-16374.250298944746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-75166.70551317354</v>
      </c>
      <c r="AI24">
        <f t="shared" si="7"/>
        <v>-75181.366208310967</v>
      </c>
      <c r="AJ24">
        <f t="shared" si="8"/>
        <v>3214.1799643070626</v>
      </c>
      <c r="AK24">
        <f t="shared" si="30"/>
        <v>-921.20492342463785</v>
      </c>
      <c r="AL24">
        <f t="shared" si="9"/>
        <v>-72888.391167428548</v>
      </c>
      <c r="AN24">
        <f t="shared" si="10"/>
        <v>0</v>
      </c>
      <c r="AO24">
        <f t="shared" si="11"/>
        <v>0</v>
      </c>
      <c r="AP24">
        <f t="shared" si="12"/>
        <v>-2.2120451470134928</v>
      </c>
      <c r="AQ24">
        <f t="shared" si="13"/>
        <v>-11341.354866794931</v>
      </c>
      <c r="AR24">
        <f t="shared" si="14"/>
        <v>-11343.566911941945</v>
      </c>
      <c r="AS24">
        <f t="shared" si="15"/>
        <v>484.96412516789059</v>
      </c>
      <c r="AT24">
        <f t="shared" si="16"/>
        <v>-138.99387860981119</v>
      </c>
      <c r="AU24">
        <f t="shared" si="17"/>
        <v>-10997.596665383866</v>
      </c>
      <c r="AW24">
        <v>21</v>
      </c>
      <c r="AX24">
        <f>IF(Z24&gt;0, (R24*SUMPRODUCT(K24:$K$98, X24:$X$98)-K24*$AZ$3)/Z24, 0)</f>
        <v>-55844.044724550047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50</v>
      </c>
      <c r="R25">
        <f t="shared" si="0"/>
        <v>2000000</v>
      </c>
      <c r="S25">
        <f t="shared" si="1"/>
        <v>-76342.875865972048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-16374.250298944746</v>
      </c>
      <c r="AC25">
        <f t="shared" si="2"/>
        <v>-19311.135457035351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-74658.156757769451</v>
      </c>
      <c r="AI25">
        <f t="shared" si="7"/>
        <v>-74670.80439203656</v>
      </c>
      <c r="AJ25">
        <f t="shared" si="8"/>
        <v>2936.8851580906048</v>
      </c>
      <c r="AK25">
        <f t="shared" si="30"/>
        <v>-1146.1975209261323</v>
      </c>
      <c r="AL25">
        <f t="shared" si="9"/>
        <v>-72880.116754872084</v>
      </c>
      <c r="AN25">
        <f t="shared" si="10"/>
        <v>0</v>
      </c>
      <c r="AO25">
        <f t="shared" si="11"/>
        <v>0</v>
      </c>
      <c r="AP25">
        <f t="shared" si="12"/>
        <v>-1.703847414287984</v>
      </c>
      <c r="AQ25">
        <f t="shared" si="13"/>
        <v>-10057.699697886288</v>
      </c>
      <c r="AR25">
        <f t="shared" si="14"/>
        <v>-10059.403545300576</v>
      </c>
      <c r="AS25">
        <f t="shared" si="15"/>
        <v>395.64744496830394</v>
      </c>
      <c r="AT25">
        <f t="shared" si="16"/>
        <v>-154.41193515318173</v>
      </c>
      <c r="AU25">
        <f t="shared" si="17"/>
        <v>-9818.1680354854543</v>
      </c>
      <c r="AW25">
        <v>22</v>
      </c>
      <c r="AX25">
        <f>IF(Z25&gt;0, (R25*SUMPRODUCT(K25:$K$98, X25:$X$98)-K25*$AZ$3)/Z25, 0)</f>
        <v>-76342.875865972048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50</v>
      </c>
      <c r="R26">
        <f t="shared" si="0"/>
        <v>2000000</v>
      </c>
      <c r="S26">
        <f t="shared" si="1"/>
        <v>-102226.63425088541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-19311.135457035351</v>
      </c>
      <c r="AC26">
        <f t="shared" si="2"/>
        <v>-21864.844343578494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-73074.347298325432</v>
      </c>
      <c r="AI26">
        <f t="shared" si="7"/>
        <v>-73085.041597567411</v>
      </c>
      <c r="AJ26">
        <f t="shared" si="8"/>
        <v>2553.7088865431433</v>
      </c>
      <c r="AK26">
        <f t="shared" si="30"/>
        <v>-1351.7794819924748</v>
      </c>
      <c r="AL26">
        <f t="shared" si="9"/>
        <v>-71883.112193016743</v>
      </c>
      <c r="AN26">
        <f t="shared" si="10"/>
        <v>0</v>
      </c>
      <c r="AO26">
        <f t="shared" si="11"/>
        <v>0</v>
      </c>
      <c r="AP26">
        <f t="shared" si="12"/>
        <v>-1.2863398097002039</v>
      </c>
      <c r="AQ26">
        <f t="shared" si="13"/>
        <v>-8789.584045745567</v>
      </c>
      <c r="AR26">
        <f t="shared" si="14"/>
        <v>-8790.8703855552667</v>
      </c>
      <c r="AS26">
        <f t="shared" si="15"/>
        <v>307.16714847965068</v>
      </c>
      <c r="AT26">
        <f t="shared" si="16"/>
        <v>-162.59576455443127</v>
      </c>
      <c r="AU26">
        <f t="shared" si="17"/>
        <v>-8646.2990016300482</v>
      </c>
      <c r="AW26">
        <v>23</v>
      </c>
      <c r="AX26">
        <f>IF(Z26&gt;0, (R26*SUMPRODUCT(K26:$K$98, X26:$X$98)-K26*$AZ$3)/Z26, 0)</f>
        <v>-102226.63425088541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50</v>
      </c>
      <c r="R27">
        <f t="shared" si="0"/>
        <v>2000000</v>
      </c>
      <c r="S27">
        <f t="shared" si="1"/>
        <v>-135522.89166024164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-21864.844343578494</v>
      </c>
      <c r="AC27">
        <f t="shared" si="2"/>
        <v>-23954.436593481973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-69982.95310794437</v>
      </c>
      <c r="AI27">
        <f t="shared" si="7"/>
        <v>-69991.790890366232</v>
      </c>
      <c r="AJ27">
        <f t="shared" si="8"/>
        <v>2089.5922499034787</v>
      </c>
      <c r="AK27">
        <f t="shared" si="30"/>
        <v>-1530.5391040504946</v>
      </c>
      <c r="AL27">
        <f t="shared" si="9"/>
        <v>-69432.737744513244</v>
      </c>
      <c r="AN27">
        <f t="shared" si="10"/>
        <v>0</v>
      </c>
      <c r="AO27">
        <f t="shared" si="11"/>
        <v>0</v>
      </c>
      <c r="AP27">
        <f t="shared" si="12"/>
        <v>-0.94913646960366738</v>
      </c>
      <c r="AQ27">
        <f t="shared" si="13"/>
        <v>-7515.8416302533587</v>
      </c>
      <c r="AR27">
        <f t="shared" si="14"/>
        <v>-7516.7907667229629</v>
      </c>
      <c r="AS27">
        <f t="shared" si="15"/>
        <v>224.41242795020793</v>
      </c>
      <c r="AT27">
        <f t="shared" si="16"/>
        <v>-164.37273656072034</v>
      </c>
      <c r="AU27">
        <f t="shared" si="17"/>
        <v>-7456.7510753334755</v>
      </c>
      <c r="AW27">
        <v>24</v>
      </c>
      <c r="AX27">
        <f>IF(Z27&gt;0, (R27*SUMPRODUCT(K27:$K$98, X27:$X$98)-K27*$AZ$3)/Z27, 0)</f>
        <v>-135522.89166024164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50</v>
      </c>
      <c r="R28">
        <f t="shared" si="0"/>
        <v>2000000</v>
      </c>
      <c r="S28">
        <f t="shared" si="1"/>
        <v>-179112.42430691101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-23954.436593481973</v>
      </c>
      <c r="AC28">
        <f t="shared" si="2"/>
        <v>-25488.142691733443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-65371.218165587707</v>
      </c>
      <c r="AI28">
        <f t="shared" si="7"/>
        <v>-65378.333289731207</v>
      </c>
      <c r="AJ28">
        <f t="shared" si="8"/>
        <v>1533.7060982514704</v>
      </c>
      <c r="AK28">
        <f t="shared" si="30"/>
        <v>-1676.8105615437382</v>
      </c>
      <c r="AL28">
        <f t="shared" si="9"/>
        <v>-65521.437753023478</v>
      </c>
      <c r="AN28">
        <f t="shared" si="10"/>
        <v>0</v>
      </c>
      <c r="AO28">
        <f t="shared" si="11"/>
        <v>0</v>
      </c>
      <c r="AP28">
        <f t="shared" si="12"/>
        <v>-0.68225985078267259</v>
      </c>
      <c r="AQ28">
        <f t="shared" si="13"/>
        <v>-6268.3597153941955</v>
      </c>
      <c r="AR28">
        <f t="shared" si="14"/>
        <v>-6269.0419752449789</v>
      </c>
      <c r="AS28">
        <f t="shared" si="15"/>
        <v>147.06505081765135</v>
      </c>
      <c r="AT28">
        <f t="shared" si="16"/>
        <v>-160.78714867610259</v>
      </c>
      <c r="AU28">
        <f t="shared" si="17"/>
        <v>-6282.7640731034298</v>
      </c>
      <c r="AW28">
        <v>25</v>
      </c>
      <c r="AX28">
        <f>IF(Z28&gt;0, (R28*SUMPRODUCT(K28:$K$98, X28:$X$98)-K28*$AZ$3)/Z28, 0)</f>
        <v>-179112.42430691101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2000000</v>
      </c>
      <c r="S29">
        <f t="shared" si="1"/>
        <v>-237433.49617043094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-25488.142691733443</v>
      </c>
      <c r="AC29">
        <f t="shared" si="2"/>
        <v>-26415.309967840254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-59251.895010175678</v>
      </c>
      <c r="AI29">
        <f t="shared" si="7"/>
        <v>-59257.457685702488</v>
      </c>
      <c r="AJ29">
        <f t="shared" si="8"/>
        <v>927.16727610681119</v>
      </c>
      <c r="AK29">
        <f t="shared" si="30"/>
        <v>-1784.1699884213413</v>
      </c>
      <c r="AL29">
        <f t="shared" si="9"/>
        <v>-60114.460398017021</v>
      </c>
      <c r="AN29">
        <f t="shared" si="10"/>
        <v>0</v>
      </c>
      <c r="AO29">
        <f t="shared" si="11"/>
        <v>0</v>
      </c>
      <c r="AP29">
        <f t="shared" si="12"/>
        <v>-0.47624786128758428</v>
      </c>
      <c r="AQ29">
        <f t="shared" si="13"/>
        <v>-5072.8445583125467</v>
      </c>
      <c r="AR29">
        <f t="shared" si="14"/>
        <v>-5073.3208061738342</v>
      </c>
      <c r="AS29">
        <f t="shared" si="15"/>
        <v>79.379325681248929</v>
      </c>
      <c r="AT29">
        <f t="shared" si="16"/>
        <v>-152.75151985119481</v>
      </c>
      <c r="AU29">
        <f t="shared" si="17"/>
        <v>-5146.6930003437801</v>
      </c>
      <c r="AW29">
        <v>26</v>
      </c>
      <c r="AX29">
        <f>IF(Z29&gt;0, (R29*SUMPRODUCT(K29:$K$98, X29:$X$98)-K29*$AZ$3)/Z29, 0)</f>
        <v>-237433.49617043094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2000000</v>
      </c>
      <c r="S30">
        <f t="shared" si="1"/>
        <v>-317582.20238102361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-26415.309967840254</v>
      </c>
      <c r="AC30">
        <f t="shared" si="2"/>
        <v>-26719.232705360504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-52015.388661137527</v>
      </c>
      <c r="AI30">
        <f t="shared" si="7"/>
        <v>-52019.595325192538</v>
      </c>
      <c r="AJ30">
        <f t="shared" si="8"/>
        <v>303.92273752024994</v>
      </c>
      <c r="AK30">
        <f t="shared" si="30"/>
        <v>-1849.071697748818</v>
      </c>
      <c r="AL30">
        <f t="shared" si="9"/>
        <v>-53564.744285421111</v>
      </c>
      <c r="AN30">
        <f t="shared" si="10"/>
        <v>0</v>
      </c>
      <c r="AO30">
        <f t="shared" si="11"/>
        <v>0</v>
      </c>
      <c r="AP30">
        <f t="shared" si="12"/>
        <v>-0.32156525567144062</v>
      </c>
      <c r="AQ30">
        <f t="shared" si="13"/>
        <v>-3976.1534400962491</v>
      </c>
      <c r="AR30">
        <f t="shared" si="14"/>
        <v>-3976.4750053519206</v>
      </c>
      <c r="AS30">
        <f t="shared" si="15"/>
        <v>23.232421585604349</v>
      </c>
      <c r="AT30">
        <f t="shared" si="16"/>
        <v>-141.34649343650199</v>
      </c>
      <c r="AU30">
        <f t="shared" si="17"/>
        <v>-4094.5890772028188</v>
      </c>
      <c r="AW30">
        <v>27</v>
      </c>
      <c r="AX30">
        <f>IF(Z30&gt;0, (R30*SUMPRODUCT(K30:$K$98, X30:$X$98)-K30*$AZ$3)/Z30, 0)</f>
        <v>-317582.20238102361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2000000</v>
      </c>
      <c r="S31">
        <f t="shared" si="1"/>
        <v>-431961.44801794324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-26719.232705360504</v>
      </c>
      <c r="AC31">
        <f t="shared" si="2"/>
        <v>-26437.420234035046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-44177.50890042133</v>
      </c>
      <c r="AI31">
        <f t="shared" si="7"/>
        <v>-44180.569060113281</v>
      </c>
      <c r="AJ31">
        <f t="shared" si="8"/>
        <v>-281.81247132545832</v>
      </c>
      <c r="AK31">
        <f t="shared" si="30"/>
        <v>-1870.3462893752355</v>
      </c>
      <c r="AL31">
        <f t="shared" si="9"/>
        <v>-46332.727820813976</v>
      </c>
      <c r="AN31">
        <f t="shared" si="10"/>
        <v>0</v>
      </c>
      <c r="AO31">
        <f t="shared" si="11"/>
        <v>0</v>
      </c>
      <c r="AP31">
        <f t="shared" si="12"/>
        <v>-0.20886100110384109</v>
      </c>
      <c r="AQ31">
        <f t="shared" si="13"/>
        <v>-3015.1886385151483</v>
      </c>
      <c r="AR31">
        <f t="shared" si="14"/>
        <v>-3015.3974995162521</v>
      </c>
      <c r="AS31">
        <f t="shared" si="15"/>
        <v>-19.234171026884088</v>
      </c>
      <c r="AT31">
        <f t="shared" si="16"/>
        <v>-127.65425263169131</v>
      </c>
      <c r="AU31">
        <f t="shared" si="17"/>
        <v>-3162.2859231748275</v>
      </c>
      <c r="AW31">
        <v>28</v>
      </c>
      <c r="AX31">
        <f>IF(Z31&gt;0, (R31*SUMPRODUCT(K31:$K$98, X31:$X$98)-K31*$AZ$3)/Z31, 0)</f>
        <v>-431961.44801794324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2000000</v>
      </c>
      <c r="S32">
        <f t="shared" si="1"/>
        <v>-602934.28785725008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-26437.420234035046</v>
      </c>
      <c r="AC32">
        <f t="shared" si="2"/>
        <v>-25650.8535944951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-36095.593419272824</v>
      </c>
      <c r="AI32">
        <f t="shared" si="7"/>
        <v>-36097.720587532378</v>
      </c>
      <c r="AJ32">
        <f t="shared" si="8"/>
        <v>-786.56663953994575</v>
      </c>
      <c r="AK32">
        <f t="shared" si="30"/>
        <v>-1850.6194163824534</v>
      </c>
      <c r="AL32">
        <f t="shared" si="9"/>
        <v>-38734.906643454779</v>
      </c>
      <c r="AN32">
        <f t="shared" si="10"/>
        <v>0</v>
      </c>
      <c r="AO32">
        <f t="shared" si="11"/>
        <v>0</v>
      </c>
      <c r="AP32">
        <f t="shared" si="12"/>
        <v>-0.12962748240093608</v>
      </c>
      <c r="AQ32">
        <f t="shared" si="13"/>
        <v>-2199.6289572769374</v>
      </c>
      <c r="AR32">
        <f t="shared" si="14"/>
        <v>-2199.7585847593386</v>
      </c>
      <c r="AS32">
        <f t="shared" si="15"/>
        <v>-47.932575510346908</v>
      </c>
      <c r="AT32">
        <f t="shared" si="16"/>
        <v>-112.77487558911555</v>
      </c>
      <c r="AU32">
        <f t="shared" si="17"/>
        <v>-2360.4660358588012</v>
      </c>
      <c r="AW32">
        <v>29</v>
      </c>
      <c r="AX32">
        <f>IF(Z32&gt;0, (R32*SUMPRODUCT(K32:$K$98, X32:$X$98)-K32*$AZ$3)/Z32, 0)</f>
        <v>-602934.28785725008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2000000</v>
      </c>
      <c r="S33">
        <f t="shared" si="1"/>
        <v>-872774.85817090445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-25650.8535944951</v>
      </c>
      <c r="AC33">
        <f t="shared" si="2"/>
        <v>-24456.05819636571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-28193.785405121103</v>
      </c>
      <c r="AI33">
        <f t="shared" si="7"/>
        <v>-28195.18645706293</v>
      </c>
      <c r="AJ33">
        <f t="shared" si="8"/>
        <v>-1194.7953981293904</v>
      </c>
      <c r="AK33">
        <f t="shared" si="30"/>
        <v>-1795.5597516146572</v>
      </c>
      <c r="AL33">
        <f t="shared" si="9"/>
        <v>-31185.541606806975</v>
      </c>
      <c r="AN33">
        <f t="shared" si="10"/>
        <v>0</v>
      </c>
      <c r="AO33">
        <f t="shared" si="11"/>
        <v>0</v>
      </c>
      <c r="AP33">
        <f t="shared" si="12"/>
        <v>-7.6230971754422339E-2</v>
      </c>
      <c r="AQ33">
        <f t="shared" si="13"/>
        <v>-1534.0185432847743</v>
      </c>
      <c r="AR33">
        <f t="shared" si="14"/>
        <v>-1534.0947742565286</v>
      </c>
      <c r="AS33">
        <f t="shared" si="15"/>
        <v>-65.008592135658503</v>
      </c>
      <c r="AT33">
        <f t="shared" si="16"/>
        <v>-97.696067235170759</v>
      </c>
      <c r="AU33">
        <f t="shared" si="17"/>
        <v>-1696.7994336273578</v>
      </c>
      <c r="AW33">
        <v>30</v>
      </c>
      <c r="AX33">
        <f>IF(Z33&gt;0, (R33*SUMPRODUCT(K33:$K$98, X33:$X$98)-K33*$AZ$3)/Z33, 0)</f>
        <v>-872774.85817090445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2000000</v>
      </c>
      <c r="S34">
        <f t="shared" si="1"/>
        <v>-1323151.6161743912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-24456.05819636571</v>
      </c>
      <c r="AC34">
        <f t="shared" si="2"/>
        <v>-22959.340708037682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-20777.635940058452</v>
      </c>
      <c r="AI34">
        <f t="shared" si="7"/>
        <v>-20778.503540582358</v>
      </c>
      <c r="AJ34">
        <f t="shared" si="8"/>
        <v>-1496.7174883280277</v>
      </c>
      <c r="AK34">
        <f t="shared" si="30"/>
        <v>-1711.9240737455998</v>
      </c>
      <c r="AL34">
        <f t="shared" si="9"/>
        <v>-23987.145102655984</v>
      </c>
      <c r="AN34">
        <f t="shared" si="10"/>
        <v>0</v>
      </c>
      <c r="AO34">
        <f t="shared" si="11"/>
        <v>0</v>
      </c>
      <c r="AP34">
        <f t="shared" si="12"/>
        <v>-4.2148197121453561E-2</v>
      </c>
      <c r="AQ34">
        <f t="shared" si="13"/>
        <v>-1009.38147360179</v>
      </c>
      <c r="AR34">
        <f t="shared" si="14"/>
        <v>-1009.4236217989115</v>
      </c>
      <c r="AS34">
        <f t="shared" si="15"/>
        <v>-72.710817933883988</v>
      </c>
      <c r="AT34">
        <f t="shared" si="16"/>
        <v>-83.165594451495238</v>
      </c>
      <c r="AU34">
        <f t="shared" si="17"/>
        <v>-1165.3000341842906</v>
      </c>
      <c r="AW34">
        <v>31</v>
      </c>
      <c r="AX34">
        <f>IF(Z34&gt;0, (R34*SUMPRODUCT(K34:$K$98, X34:$X$98)-K34*$AZ$3)/Z34, 0)</f>
        <v>-1323151.6161743912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-2119718.0552121676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-22959.340708037682</v>
      </c>
      <c r="AC35">
        <f t="shared" ref="AC35:AC69" si="33">S35*Z35</f>
        <v>-21262.707867699479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-14295.154302018096</v>
      </c>
      <c r="AI35">
        <f t="shared" ref="AI35:AI66" si="38">SUM(AE35:AH35)</f>
        <v>-14295.655847679214</v>
      </c>
      <c r="AJ35">
        <f t="shared" ref="AJ35:AJ69" si="39">AB35-AC35</f>
        <v>-1696.6328403382031</v>
      </c>
      <c r="AK35">
        <f t="shared" si="30"/>
        <v>-1607.1538495626378</v>
      </c>
      <c r="AL35">
        <f t="shared" ref="AL35:AL66" si="40">SUM(AI35:AK35)</f>
        <v>-17599.442537580057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-2.175462752863716E-2</v>
      </c>
      <c r="AQ35">
        <f t="shared" ref="AQ35:AQ69" si="44">AH35*$K35</f>
        <v>-620.05472564876447</v>
      </c>
      <c r="AR35">
        <f t="shared" ref="AR35:AR69" si="45">AI35*$K35</f>
        <v>-620.07648027629307</v>
      </c>
      <c r="AS35">
        <f t="shared" ref="AS35:AS69" si="46">AJ35*$K35</f>
        <v>-73.591735221359116</v>
      </c>
      <c r="AT35">
        <f t="shared" ref="AT35:AT69" si="47">AK35*$K35</f>
        <v>-69.710568925110124</v>
      </c>
      <c r="AU35">
        <f t="shared" ref="AU35:AU69" si="48">AL35*$K35</f>
        <v>-763.37878442276235</v>
      </c>
      <c r="AW35">
        <v>32</v>
      </c>
      <c r="AX35">
        <f>IF(Z35&gt;0, (R35*SUMPRODUCT(K35:$K$98, X35:$X$98)-K35*$AZ$3)/Z35, 0)</f>
        <v>-2119718.0552121676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2000000</v>
      </c>
      <c r="S36">
        <f t="shared" si="32"/>
        <v>-3400454.3923578863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-21262.707867699479</v>
      </c>
      <c r="AC36">
        <f t="shared" si="33"/>
        <v>-19466.678384473245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-8411.7510558203776</v>
      </c>
      <c r="AI36">
        <f t="shared" si="38"/>
        <v>-8412.0372922484894</v>
      </c>
      <c r="AJ36">
        <f t="shared" si="39"/>
        <v>-1796.0294832262334</v>
      </c>
      <c r="AK36">
        <f t="shared" si="30"/>
        <v>-1488.3895507389636</v>
      </c>
      <c r="AL36">
        <f t="shared" si="40"/>
        <v>-11696.456326213687</v>
      </c>
      <c r="AN36">
        <f t="shared" si="41"/>
        <v>0</v>
      </c>
      <c r="AO36">
        <f t="shared" si="42"/>
        <v>0</v>
      </c>
      <c r="AP36">
        <f t="shared" si="43"/>
        <v>-1.1085315429862056E-2</v>
      </c>
      <c r="AQ36">
        <f t="shared" si="44"/>
        <v>-325.76885613947439</v>
      </c>
      <c r="AR36">
        <f t="shared" si="45"/>
        <v>-325.77994145490425</v>
      </c>
      <c r="AS36">
        <f t="shared" si="46"/>
        <v>-69.556322632555478</v>
      </c>
      <c r="AT36">
        <f t="shared" si="47"/>
        <v>-57.642095946084801</v>
      </c>
      <c r="AU36">
        <f t="shared" si="48"/>
        <v>-452.97836003354456</v>
      </c>
      <c r="AW36">
        <v>33</v>
      </c>
      <c r="AX36">
        <f>IF(Z36&gt;0, (R36*SUMPRODUCT(K36:$K$98, X36:$X$98)-K36*$AZ$3)/Z36, 0)</f>
        <v>-3400454.3923578863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2000000</v>
      </c>
      <c r="S37">
        <f t="shared" si="32"/>
        <v>-5474150.0925726118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-19466.678384473245</v>
      </c>
      <c r="AC37">
        <f t="shared" si="33"/>
        <v>-17635.229196974331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-4891.8695072533101</v>
      </c>
      <c r="AI37">
        <f t="shared" si="38"/>
        <v>-4892.0305845794592</v>
      </c>
      <c r="AJ37">
        <f t="shared" si="39"/>
        <v>-1831.4491874989144</v>
      </c>
      <c r="AK37">
        <f t="shared" si="30"/>
        <v>-1362.6674869131273</v>
      </c>
      <c r="AL37">
        <f t="shared" si="40"/>
        <v>-8086.1472589915011</v>
      </c>
      <c r="AN37">
        <f t="shared" si="41"/>
        <v>0</v>
      </c>
      <c r="AO37">
        <f t="shared" si="42"/>
        <v>0</v>
      </c>
      <c r="AP37">
        <f t="shared" si="43"/>
        <v>-5.5697992288743729E-3</v>
      </c>
      <c r="AQ37">
        <f t="shared" si="44"/>
        <v>-169.15311211514779</v>
      </c>
      <c r="AR37">
        <f t="shared" si="45"/>
        <v>-169.1586819143767</v>
      </c>
      <c r="AS37">
        <f t="shared" si="46"/>
        <v>-63.328616858413355</v>
      </c>
      <c r="AT37">
        <f t="shared" si="47"/>
        <v>-47.118886930183855</v>
      </c>
      <c r="AU37">
        <f t="shared" si="48"/>
        <v>-279.6061857029739</v>
      </c>
      <c r="AW37">
        <v>34</v>
      </c>
      <c r="AX37">
        <f>IF(Z37&gt;0, (R37*SUMPRODUCT(K37:$K$98, X37:$X$98)-K37*$AZ$3)/Z37, 0)</f>
        <v>-5474150.0925726118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2000000</v>
      </c>
      <c r="S38">
        <f t="shared" si="32"/>
        <v>-8897291.8466027491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-17635.229196974331</v>
      </c>
      <c r="AC38">
        <f t="shared" si="33"/>
        <v>-15878.294770126631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-2809.4199137337064</v>
      </c>
      <c r="AI38">
        <f t="shared" si="38"/>
        <v>-2809.5091447887503</v>
      </c>
      <c r="AJ38">
        <f t="shared" si="39"/>
        <v>-1756.9344268476998</v>
      </c>
      <c r="AK38">
        <f t="shared" si="30"/>
        <v>-1234.4660437882033</v>
      </c>
      <c r="AL38">
        <f t="shared" si="40"/>
        <v>-5800.9096154246527</v>
      </c>
      <c r="AN38">
        <f t="shared" si="41"/>
        <v>0</v>
      </c>
      <c r="AO38">
        <f t="shared" si="42"/>
        <v>0</v>
      </c>
      <c r="AP38">
        <f t="shared" si="43"/>
        <v>-2.7548828424868669E-3</v>
      </c>
      <c r="AQ38">
        <f t="shared" si="44"/>
        <v>-86.73687332144064</v>
      </c>
      <c r="AR38">
        <f t="shared" si="45"/>
        <v>-86.739628204283136</v>
      </c>
      <c r="AS38">
        <f t="shared" si="46"/>
        <v>-54.242869878799965</v>
      </c>
      <c r="AT38">
        <f t="shared" si="47"/>
        <v>-38.11239620544189</v>
      </c>
      <c r="AU38">
        <f t="shared" si="48"/>
        <v>-179.09489428852496</v>
      </c>
      <c r="AW38">
        <v>35</v>
      </c>
      <c r="AX38">
        <f>IF(Z38&gt;0, (R38*SUMPRODUCT(K38:$K$98, X38:$X$98)-K38*$AZ$3)/Z38, 0)</f>
        <v>-8897291.8466027491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2000000</v>
      </c>
      <c r="S39">
        <f t="shared" si="32"/>
        <v>-14666360.081613531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-15878.294770126631</v>
      </c>
      <c r="AC39">
        <f t="shared" si="33"/>
        <v>-14245.310626516957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-1590.9668147449725</v>
      </c>
      <c r="AI39">
        <f t="shared" si="38"/>
        <v>-1591.0153793190973</v>
      </c>
      <c r="AJ39">
        <f t="shared" si="39"/>
        <v>-1632.984143609674</v>
      </c>
      <c r="AK39">
        <f t="shared" si="30"/>
        <v>-1111.4806339088643</v>
      </c>
      <c r="AL39">
        <f t="shared" si="40"/>
        <v>-4335.4801568376361</v>
      </c>
      <c r="AN39">
        <f t="shared" si="41"/>
        <v>0</v>
      </c>
      <c r="AO39">
        <f t="shared" si="42"/>
        <v>0</v>
      </c>
      <c r="AP39">
        <f t="shared" si="43"/>
        <v>-1.3387166603543853E-3</v>
      </c>
      <c r="AQ39">
        <f t="shared" si="44"/>
        <v>-43.856119802324507</v>
      </c>
      <c r="AR39">
        <f t="shared" si="45"/>
        <v>-43.857458518984856</v>
      </c>
      <c r="AS39">
        <f t="shared" si="46"/>
        <v>-45.014357039824269</v>
      </c>
      <c r="AT39">
        <f t="shared" si="47"/>
        <v>-30.638745816005258</v>
      </c>
      <c r="AU39">
        <f t="shared" si="48"/>
        <v>-119.5105613748144</v>
      </c>
      <c r="AW39">
        <v>36</v>
      </c>
      <c r="AX39">
        <f>IF(Z39&gt;0, (R39*SUMPRODUCT(K39:$K$98, X39:$X$98)-K39*$AZ$3)/Z39, 0)</f>
        <v>-14666360.081613531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2000000</v>
      </c>
      <c r="S40">
        <f t="shared" si="32"/>
        <v>-24560974.805934194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-14245.310626516957</v>
      </c>
      <c r="AC40">
        <f t="shared" si="33"/>
        <v>-12753.701552630788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-884.62331057665597</v>
      </c>
      <c r="AI40">
        <f t="shared" si="38"/>
        <v>-884.64927392227514</v>
      </c>
      <c r="AJ40">
        <f t="shared" si="39"/>
        <v>-1491.6090738861694</v>
      </c>
      <c r="AK40">
        <f t="shared" ref="AK40:AK69" si="61">G40*SUM(AB40:AB40, AE40:AF40)</f>
        <v>-997.17174385618705</v>
      </c>
      <c r="AL40">
        <f t="shared" si="40"/>
        <v>-3373.4300916646316</v>
      </c>
      <c r="AN40">
        <f t="shared" si="41"/>
        <v>0</v>
      </c>
      <c r="AO40">
        <f t="shared" si="42"/>
        <v>0</v>
      </c>
      <c r="AP40">
        <f t="shared" si="43"/>
        <v>-6.390159752193991E-4</v>
      </c>
      <c r="AQ40">
        <f t="shared" si="44"/>
        <v>-21.772557196611235</v>
      </c>
      <c r="AR40">
        <f t="shared" si="45"/>
        <v>-21.773196212586452</v>
      </c>
      <c r="AS40">
        <f t="shared" si="46"/>
        <v>-36.711833712589865</v>
      </c>
      <c r="AT40">
        <f t="shared" si="47"/>
        <v>-24.542625735015672</v>
      </c>
      <c r="AU40">
        <f t="shared" si="48"/>
        <v>-83.027655660191996</v>
      </c>
      <c r="AW40">
        <v>37</v>
      </c>
      <c r="AX40">
        <f>IF(Z40&gt;0, (R40*SUMPRODUCT(K40:$K$98, X40:$X$98)-K40*$AZ$3)/Z40, 0)</f>
        <v>-24560974.805934194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2000000</v>
      </c>
      <c r="S41">
        <f t="shared" si="32"/>
        <v>-41897443.58235985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-12753.701552630788</v>
      </c>
      <c r="AC41">
        <f t="shared" si="33"/>
        <v>-11404.5230440341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-483.74662956237967</v>
      </c>
      <c r="AI41">
        <f t="shared" si="38"/>
        <v>-483.76023960880366</v>
      </c>
      <c r="AJ41">
        <f t="shared" si="39"/>
        <v>-1349.1785085966876</v>
      </c>
      <c r="AK41">
        <f t="shared" si="61"/>
        <v>-892.75910868415519</v>
      </c>
      <c r="AL41">
        <f t="shared" si="40"/>
        <v>-2725.6978568896466</v>
      </c>
      <c r="AN41">
        <f t="shared" si="41"/>
        <v>0</v>
      </c>
      <c r="AO41">
        <f t="shared" si="42"/>
        <v>0</v>
      </c>
      <c r="AP41">
        <f t="shared" si="43"/>
        <v>-2.9908363120654207E-4</v>
      </c>
      <c r="AQ41">
        <f t="shared" si="44"/>
        <v>-10.63043387556707</v>
      </c>
      <c r="AR41">
        <f t="shared" si="45"/>
        <v>-10.630732959198276</v>
      </c>
      <c r="AS41">
        <f t="shared" si="46"/>
        <v>-29.648481344351822</v>
      </c>
      <c r="AT41">
        <f t="shared" si="47"/>
        <v>-19.618569084941413</v>
      </c>
      <c r="AU41">
        <f t="shared" si="48"/>
        <v>-59.897783388491511</v>
      </c>
      <c r="AW41">
        <v>38</v>
      </c>
      <c r="AX41">
        <f>IF(Z41&gt;0, (R41*SUMPRODUCT(K41:$K$98, X41:$X$98)-K41*$AZ$3)/Z41, 0)</f>
        <v>-41897443.58235985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2000000</v>
      </c>
      <c r="S42">
        <f t="shared" si="32"/>
        <v>-72940145.859143302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-11404.5230440341</v>
      </c>
      <c r="AC42">
        <f t="shared" si="33"/>
        <v>-10191.09002630851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-259.5207765005631</v>
      </c>
      <c r="AI42">
        <f t="shared" si="38"/>
        <v>-259.5277624271103</v>
      </c>
      <c r="AJ42">
        <f t="shared" si="39"/>
        <v>-1213.4330177255906</v>
      </c>
      <c r="AK42">
        <f t="shared" si="61"/>
        <v>-798.31661308238711</v>
      </c>
      <c r="AL42">
        <f t="shared" si="40"/>
        <v>-2271.2773932350879</v>
      </c>
      <c r="AN42">
        <f t="shared" si="41"/>
        <v>0</v>
      </c>
      <c r="AO42">
        <f t="shared" si="42"/>
        <v>0</v>
      </c>
      <c r="AP42">
        <f t="shared" si="43"/>
        <v>-1.3706893252111998E-4</v>
      </c>
      <c r="AQ42">
        <f t="shared" si="44"/>
        <v>-5.0919853739579377</v>
      </c>
      <c r="AR42">
        <f t="shared" si="45"/>
        <v>-5.0921224428904592</v>
      </c>
      <c r="AS42">
        <f t="shared" si="46"/>
        <v>-23.808433613109756</v>
      </c>
      <c r="AT42">
        <f t="shared" si="47"/>
        <v>-15.663549456104272</v>
      </c>
      <c r="AU42">
        <f t="shared" si="48"/>
        <v>-44.564105512104483</v>
      </c>
      <c r="AW42">
        <v>39</v>
      </c>
      <c r="AX42">
        <f>IF(Z42&gt;0, (R42*SUMPRODUCT(K42:$K$98, X42:$X$98)-K42*$AZ$3)/Z42, 0)</f>
        <v>-72940145.859143302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2000000</v>
      </c>
      <c r="S43">
        <f t="shared" si="32"/>
        <v>-129784605.34367424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-10191.09002630851</v>
      </c>
      <c r="AC43">
        <f t="shared" si="33"/>
        <v>-9103.2682156100036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-136.35997913303825</v>
      </c>
      <c r="AI43">
        <f t="shared" si="38"/>
        <v>-136.36348620084166</v>
      </c>
      <c r="AJ43">
        <f t="shared" si="39"/>
        <v>-1087.8218106985059</v>
      </c>
      <c r="AK43">
        <f t="shared" si="61"/>
        <v>-713.3763018415957</v>
      </c>
      <c r="AL43">
        <f t="shared" si="40"/>
        <v>-1937.5615987409433</v>
      </c>
      <c r="AN43">
        <f t="shared" si="41"/>
        <v>0</v>
      </c>
      <c r="AO43">
        <f t="shared" si="42"/>
        <v>0</v>
      </c>
      <c r="AP43">
        <f t="shared" si="43"/>
        <v>-6.1438577981043455E-5</v>
      </c>
      <c r="AQ43">
        <f t="shared" si="44"/>
        <v>-2.3888227091835756</v>
      </c>
      <c r="AR43">
        <f t="shared" si="45"/>
        <v>-2.3888841477615563</v>
      </c>
      <c r="AS43">
        <f t="shared" si="46"/>
        <v>-19.057009699352303</v>
      </c>
      <c r="AT43">
        <f t="shared" si="47"/>
        <v>-12.497284913559453</v>
      </c>
      <c r="AU43">
        <f t="shared" si="48"/>
        <v>-33.943178760673312</v>
      </c>
      <c r="AW43">
        <v>40</v>
      </c>
      <c r="AX43">
        <f>IF(Z43&gt;0, (R43*SUMPRODUCT(K43:$K$98, X43:$X$98)-K43*$AZ$3)/Z43, 0)</f>
        <v>-129784605.34367424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2000000</v>
      </c>
      <c r="S44">
        <f t="shared" si="32"/>
        <v>-236580920.93313828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-9103.2682156100036</v>
      </c>
      <c r="AC44">
        <f t="shared" si="33"/>
        <v>-8129.8411489687724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-70.152101583886832</v>
      </c>
      <c r="AI44">
        <f t="shared" si="38"/>
        <v>-70.153819778472624</v>
      </c>
      <c r="AJ44">
        <f t="shared" si="39"/>
        <v>-973.42706664123125</v>
      </c>
      <c r="AK44">
        <f t="shared" si="61"/>
        <v>-637.22877509270029</v>
      </c>
      <c r="AL44">
        <f t="shared" si="40"/>
        <v>-1680.8096615124041</v>
      </c>
      <c r="AN44">
        <f t="shared" si="41"/>
        <v>0</v>
      </c>
      <c r="AO44">
        <f t="shared" si="42"/>
        <v>0</v>
      </c>
      <c r="AP44">
        <f t="shared" si="43"/>
        <v>-2.6875175961675467E-5</v>
      </c>
      <c r="AQ44">
        <f t="shared" si="44"/>
        <v>-1.097285540148446</v>
      </c>
      <c r="AR44">
        <f t="shared" si="45"/>
        <v>-1.0973124153244078</v>
      </c>
      <c r="AS44">
        <f t="shared" si="46"/>
        <v>-15.225879488974256</v>
      </c>
      <c r="AT44">
        <f t="shared" si="47"/>
        <v>-9.9672269951828483</v>
      </c>
      <c r="AU44">
        <f t="shared" si="48"/>
        <v>-26.290418899481512</v>
      </c>
      <c r="AW44">
        <v>41</v>
      </c>
      <c r="AX44">
        <f>IF(Z44&gt;0, (R44*SUMPRODUCT(K44:$K$98, X44:$X$98)-K44*$AZ$3)/Z44, 0)</f>
        <v>-236580920.93313828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2000000</v>
      </c>
      <c r="S45">
        <f t="shared" si="32"/>
        <v>-442441460.69336009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-8129.8411489687724</v>
      </c>
      <c r="AC45">
        <f t="shared" si="33"/>
        <v>-7259.6742475889096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-35.224077244409919</v>
      </c>
      <c r="AI45">
        <f t="shared" si="38"/>
        <v>-35.224897655118738</v>
      </c>
      <c r="AJ45">
        <f t="shared" si="39"/>
        <v>-870.16690137986279</v>
      </c>
      <c r="AK45">
        <f t="shared" si="61"/>
        <v>-569.08888042781416</v>
      </c>
      <c r="AL45">
        <f t="shared" si="40"/>
        <v>-1474.4806794627957</v>
      </c>
      <c r="AN45">
        <f t="shared" si="41"/>
        <v>0</v>
      </c>
      <c r="AO45">
        <f t="shared" si="42"/>
        <v>0</v>
      </c>
      <c r="AP45">
        <f t="shared" si="43"/>
        <v>-1.14575633751463E-5</v>
      </c>
      <c r="AQ45">
        <f t="shared" si="44"/>
        <v>-0.49192690078195911</v>
      </c>
      <c r="AR45">
        <f t="shared" si="45"/>
        <v>-0.49193835834533423</v>
      </c>
      <c r="AS45">
        <f t="shared" si="46"/>
        <v>-12.15244061579412</v>
      </c>
      <c r="AT45">
        <f t="shared" si="47"/>
        <v>-7.9476923490666529</v>
      </c>
      <c r="AU45">
        <f t="shared" si="48"/>
        <v>-20.59207132320611</v>
      </c>
      <c r="AW45">
        <v>42</v>
      </c>
      <c r="AX45">
        <f>IF(Z45&gt;0, (R45*SUMPRODUCT(K45:$K$98, X45:$X$98)-K45*$AZ$3)/Z45, 0)</f>
        <v>-442441460.69336009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2000000</v>
      </c>
      <c r="S46">
        <f t="shared" si="32"/>
        <v>-850858635.39077187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-7259.6742475889096</v>
      </c>
      <c r="AC46">
        <f t="shared" si="33"/>
        <v>-6482.2517218825378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-17.251298838541967</v>
      </c>
      <c r="AI46">
        <f t="shared" si="38"/>
        <v>-17.251679762672737</v>
      </c>
      <c r="AJ46">
        <f t="shared" si="39"/>
        <v>-777.42252570637174</v>
      </c>
      <c r="AK46">
        <f t="shared" si="61"/>
        <v>-508.17719733122374</v>
      </c>
      <c r="AL46">
        <f t="shared" si="40"/>
        <v>-1302.8514028002683</v>
      </c>
      <c r="AN46">
        <f t="shared" si="41"/>
        <v>0</v>
      </c>
      <c r="AO46">
        <f t="shared" si="42"/>
        <v>0</v>
      </c>
      <c r="AP46">
        <f t="shared" si="43"/>
        <v>-4.7498665721495965E-6</v>
      </c>
      <c r="AQ46">
        <f t="shared" si="44"/>
        <v>-0.2151120421638317</v>
      </c>
      <c r="AR46">
        <f t="shared" si="45"/>
        <v>-0.21511679203040385</v>
      </c>
      <c r="AS46">
        <f t="shared" si="46"/>
        <v>-9.6939336970523229</v>
      </c>
      <c r="AT46">
        <f t="shared" si="47"/>
        <v>-6.336626344608093</v>
      </c>
      <c r="AU46">
        <f t="shared" si="48"/>
        <v>-16.245676833690819</v>
      </c>
      <c r="AW46">
        <v>43</v>
      </c>
      <c r="AX46">
        <f>IF(Z46&gt;0, (R46*SUMPRODUCT(K46:$K$98, X46:$X$98)-K46*$AZ$3)/Z46, 0)</f>
        <v>-850858635.39077187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2000000</v>
      </c>
      <c r="S47">
        <f t="shared" si="32"/>
        <v>-1686906988.4453282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-6482.2517218825378</v>
      </c>
      <c r="AC47">
        <f t="shared" si="33"/>
        <v>-5787.9003583825997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-8.2224503647518468</v>
      </c>
      <c r="AI47">
        <f t="shared" si="38"/>
        <v>-8.22262191838219</v>
      </c>
      <c r="AJ47">
        <f t="shared" si="39"/>
        <v>-694.35136349993809</v>
      </c>
      <c r="AK47">
        <f t="shared" si="61"/>
        <v>-453.75762053177772</v>
      </c>
      <c r="AL47">
        <f t="shared" si="40"/>
        <v>-1156.331605950098</v>
      </c>
      <c r="AN47">
        <f t="shared" si="41"/>
        <v>0</v>
      </c>
      <c r="AO47">
        <f t="shared" si="42"/>
        <v>0</v>
      </c>
      <c r="AP47">
        <f t="shared" si="43"/>
        <v>-1.9099623883567261E-6</v>
      </c>
      <c r="AQ47">
        <f t="shared" si="44"/>
        <v>-9.1543215409591677E-2</v>
      </c>
      <c r="AR47">
        <f t="shared" si="45"/>
        <v>-9.1545125371980035E-2</v>
      </c>
      <c r="AS47">
        <f t="shared" si="46"/>
        <v>-7.7304396644706124</v>
      </c>
      <c r="AT47">
        <f t="shared" si="47"/>
        <v>-5.0518312373343122</v>
      </c>
      <c r="AU47">
        <f t="shared" si="48"/>
        <v>-12.873816027176904</v>
      </c>
      <c r="AW47">
        <v>44</v>
      </c>
      <c r="AX47">
        <f>IF(Z47&gt;0, (R47*SUMPRODUCT(K47:$K$98, X47:$X$98)-K47*$AZ$3)/Z47, 0)</f>
        <v>-1686906988.4453282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2000000</v>
      </c>
      <c r="S48">
        <f t="shared" si="32"/>
        <v>-3453319175.8791966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-5787.9003583825997</v>
      </c>
      <c r="AC48">
        <f t="shared" si="33"/>
        <v>-5167.8432627211332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-3.8005520728937774</v>
      </c>
      <c r="AI48">
        <f t="shared" si="38"/>
        <v>-3.8006268971859947</v>
      </c>
      <c r="AJ48">
        <f t="shared" si="39"/>
        <v>-620.05709566146652</v>
      </c>
      <c r="AK48">
        <f t="shared" si="61"/>
        <v>-405.15302508678201</v>
      </c>
      <c r="AL48">
        <f t="shared" si="40"/>
        <v>-1029.0107476454345</v>
      </c>
      <c r="AN48">
        <f t="shared" si="41"/>
        <v>0</v>
      </c>
      <c r="AO48">
        <f t="shared" si="42"/>
        <v>0</v>
      </c>
      <c r="AP48">
        <f t="shared" si="43"/>
        <v>-7.4378856454810994E-7</v>
      </c>
      <c r="AQ48">
        <f t="shared" si="44"/>
        <v>-3.7779270434974144E-2</v>
      </c>
      <c r="AR48">
        <f t="shared" si="45"/>
        <v>-3.7780014223538688E-2</v>
      </c>
      <c r="AS48">
        <f t="shared" si="46"/>
        <v>-6.1636583982607878</v>
      </c>
      <c r="AT48">
        <f t="shared" si="47"/>
        <v>-4.0274111257333649</v>
      </c>
      <c r="AU48">
        <f t="shared" si="48"/>
        <v>-10.228849538217691</v>
      </c>
      <c r="AW48">
        <v>45</v>
      </c>
      <c r="AX48">
        <f>IF(Z48&gt;0, (R48*SUMPRODUCT(K48:$K$98, X48:$X$98)-K48*$AZ$3)/Z48, 0)</f>
        <v>-3453319175.8791966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50</v>
      </c>
      <c r="R49">
        <f t="shared" si="31"/>
        <v>2000000</v>
      </c>
      <c r="S49">
        <f t="shared" si="32"/>
        <v>-7318426109.2000418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-5167.8432627211332</v>
      </c>
      <c r="AC49">
        <f t="shared" si="33"/>
        <v>-4614.176900137214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-1.702066775425862</v>
      </c>
      <c r="AI49">
        <f t="shared" si="38"/>
        <v>-1.7020982998057717</v>
      </c>
      <c r="AJ49">
        <f t="shared" si="39"/>
        <v>-553.66636258391918</v>
      </c>
      <c r="AK49">
        <f t="shared" si="61"/>
        <v>-361.74902839047934</v>
      </c>
      <c r="AL49">
        <f t="shared" si="40"/>
        <v>-917.11748927420433</v>
      </c>
      <c r="AN49">
        <f t="shared" si="41"/>
        <v>0</v>
      </c>
      <c r="AO49">
        <f t="shared" si="42"/>
        <v>0</v>
      </c>
      <c r="AP49">
        <f t="shared" si="43"/>
        <v>-2.7979207528313871E-7</v>
      </c>
      <c r="AQ49">
        <f t="shared" si="44"/>
        <v>-1.5106555520911192E-2</v>
      </c>
      <c r="AR49">
        <f t="shared" si="45"/>
        <v>-1.5106835312986474E-2</v>
      </c>
      <c r="AS49">
        <f t="shared" si="46"/>
        <v>-4.914020864041734</v>
      </c>
      <c r="AT49">
        <f t="shared" si="47"/>
        <v>-3.210674140942062</v>
      </c>
      <c r="AU49">
        <f t="shared" si="48"/>
        <v>-8.1398018402967818</v>
      </c>
      <c r="AW49">
        <v>46</v>
      </c>
      <c r="AX49">
        <f>IF(Z49&gt;0, (R49*SUMPRODUCT(K49:$K$98, X49:$X$98)-K49*$AZ$3)/Z49, 0)</f>
        <v>-7318426109.2000418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2000000</v>
      </c>
      <c r="S50">
        <f t="shared" si="32"/>
        <v>-16079864079.058271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-4614.176900137214</v>
      </c>
      <c r="AC50">
        <f t="shared" si="33"/>
        <v>-4119.8133086084908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-0.73594652242572767</v>
      </c>
      <c r="AI50">
        <f t="shared" si="38"/>
        <v>-0.73595933289877757</v>
      </c>
      <c r="AJ50">
        <f t="shared" si="39"/>
        <v>-494.36359152872319</v>
      </c>
      <c r="AK50">
        <f t="shared" si="61"/>
        <v>-322.99238300960502</v>
      </c>
      <c r="AL50">
        <f t="shared" si="40"/>
        <v>-818.09193387122696</v>
      </c>
      <c r="AN50">
        <f t="shared" si="41"/>
        <v>0</v>
      </c>
      <c r="AO50">
        <f t="shared" si="42"/>
        <v>0</v>
      </c>
      <c r="AP50">
        <f t="shared" si="43"/>
        <v>-1.0151635162610359E-7</v>
      </c>
      <c r="AQ50">
        <f t="shared" si="44"/>
        <v>-5.8319943110382603E-3</v>
      </c>
      <c r="AR50">
        <f t="shared" si="45"/>
        <v>-5.8320958273898865E-3</v>
      </c>
      <c r="AS50">
        <f t="shared" si="46"/>
        <v>-3.9175749399249638</v>
      </c>
      <c r="AT50">
        <f t="shared" si="47"/>
        <v>-2.5595470361242327</v>
      </c>
      <c r="AU50">
        <f t="shared" si="48"/>
        <v>-6.4829540718765859</v>
      </c>
      <c r="AW50">
        <v>47</v>
      </c>
      <c r="AX50">
        <f>IF(Z50&gt;0, (R50*SUMPRODUCT(K50:$K$98, X50:$X$98)-K50*$AZ$3)/Z50, 0)</f>
        <v>-16079864079.058271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2000000</v>
      </c>
      <c r="S51">
        <f t="shared" si="32"/>
        <v>-36656249996.064857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-4119.8133086084908</v>
      </c>
      <c r="AC51">
        <f t="shared" si="33"/>
        <v>-3678.4095887418694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-0.30659719338479813</v>
      </c>
      <c r="AI51">
        <f t="shared" si="38"/>
        <v>-0.30660221082328287</v>
      </c>
      <c r="AJ51">
        <f t="shared" si="39"/>
        <v>-441.40371986662149</v>
      </c>
      <c r="AK51">
        <f t="shared" si="61"/>
        <v>-288.38693160259436</v>
      </c>
      <c r="AL51">
        <f t="shared" si="40"/>
        <v>-730.0972536800391</v>
      </c>
      <c r="AN51">
        <f t="shared" si="41"/>
        <v>0</v>
      </c>
      <c r="AO51">
        <f t="shared" si="42"/>
        <v>0</v>
      </c>
      <c r="AP51">
        <f t="shared" si="43"/>
        <v>-3.5500532559360651E-8</v>
      </c>
      <c r="AQ51">
        <f t="shared" si="44"/>
        <v>-2.1693068444056654E-3</v>
      </c>
      <c r="AR51">
        <f t="shared" si="45"/>
        <v>-2.1693423449382246E-3</v>
      </c>
      <c r="AS51">
        <f t="shared" si="46"/>
        <v>-3.1231209264561395</v>
      </c>
      <c r="AT51">
        <f t="shared" si="47"/>
        <v>-2.0404614199370399</v>
      </c>
      <c r="AU51">
        <f t="shared" si="48"/>
        <v>-5.1657516887381174</v>
      </c>
      <c r="AW51">
        <v>48</v>
      </c>
      <c r="AX51">
        <f>IF(Z51&gt;0, (R51*SUMPRODUCT(K51:$K$98, X51:$X$98)-K51*$AZ$3)/Z51, 0)</f>
        <v>-36656249996.064857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2000000</v>
      </c>
      <c r="S52">
        <f t="shared" si="32"/>
        <v>-86902544342.35701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-3678.4095887418694</v>
      </c>
      <c r="AC52">
        <f t="shared" si="33"/>
        <v>-3284.2960867443103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-0.12310483491099285</v>
      </c>
      <c r="AI52">
        <f t="shared" si="38"/>
        <v>-0.12310672455421998</v>
      </c>
      <c r="AJ52">
        <f t="shared" si="39"/>
        <v>-394.11350199755907</v>
      </c>
      <c r="AK52">
        <f t="shared" si="61"/>
        <v>-257.48867121193086</v>
      </c>
      <c r="AL52">
        <f t="shared" si="40"/>
        <v>-651.72527993404424</v>
      </c>
      <c r="AN52">
        <f t="shared" si="41"/>
        <v>0</v>
      </c>
      <c r="AO52">
        <f t="shared" si="42"/>
        <v>0</v>
      </c>
      <c r="AP52">
        <f t="shared" si="43"/>
        <v>-1.1937533520455996E-8</v>
      </c>
      <c r="AQ52">
        <f t="shared" si="44"/>
        <v>-7.776960603877261E-4</v>
      </c>
      <c r="AR52">
        <f t="shared" si="45"/>
        <v>-7.7770799792124649E-4</v>
      </c>
      <c r="AS52">
        <f t="shared" si="46"/>
        <v>-2.4897520724569238</v>
      </c>
      <c r="AT52">
        <f t="shared" si="47"/>
        <v>-1.6266454956117053</v>
      </c>
      <c r="AU52">
        <f t="shared" si="48"/>
        <v>-4.1171752760665505</v>
      </c>
      <c r="AW52">
        <v>49</v>
      </c>
      <c r="AX52">
        <f>IF(Z52&gt;0, (R52*SUMPRODUCT(K52:$K$98, X52:$X$98)-K52*$AZ$3)/Z52, 0)</f>
        <v>-86902544342.35701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2000000</v>
      </c>
      <c r="S53">
        <f t="shared" si="32"/>
        <v>-214756741107.42874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-3284.2960867443103</v>
      </c>
      <c r="AC53">
        <f t="shared" si="33"/>
        <v>-2932.4078722042955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-4.7520760498773462E-2</v>
      </c>
      <c r="AI53">
        <f t="shared" si="38"/>
        <v>-4.7521443226555854E-2</v>
      </c>
      <c r="AJ53">
        <f t="shared" si="39"/>
        <v>-351.88821454001481</v>
      </c>
      <c r="AK53">
        <f t="shared" si="61"/>
        <v>-229.90072607210175</v>
      </c>
      <c r="AL53">
        <f t="shared" si="40"/>
        <v>-581.83646205534319</v>
      </c>
      <c r="AN53">
        <f t="shared" si="41"/>
        <v>0</v>
      </c>
      <c r="AO53">
        <f t="shared" si="42"/>
        <v>0</v>
      </c>
      <c r="AP53">
        <f t="shared" si="43"/>
        <v>-3.8509186315827266E-9</v>
      </c>
      <c r="AQ53">
        <f t="shared" si="44"/>
        <v>-2.6804033278138506E-4</v>
      </c>
      <c r="AR53">
        <f t="shared" si="45"/>
        <v>-2.6804418370001668E-4</v>
      </c>
      <c r="AS53">
        <f t="shared" si="46"/>
        <v>-1.9848216471532996</v>
      </c>
      <c r="AT53">
        <f t="shared" si="47"/>
        <v>-1.2967525451247508</v>
      </c>
      <c r="AU53">
        <f t="shared" si="48"/>
        <v>-3.2818422364617508</v>
      </c>
      <c r="AW53">
        <v>50</v>
      </c>
      <c r="AX53">
        <f>IF(Z53&gt;0, (R53*SUMPRODUCT(K53:$K$98, X53:$X$98)-K53*$AZ$3)/Z53, 0)</f>
        <v>-214756741107.42874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2000000</v>
      </c>
      <c r="S54">
        <f t="shared" si="32"/>
        <v>-554470837807.31506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-2932.4078722042955</v>
      </c>
      <c r="AC54">
        <f t="shared" si="33"/>
        <v>-2618.2215400338468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-1.7591983232548656E-2</v>
      </c>
      <c r="AI54">
        <f t="shared" si="38"/>
        <v>-1.7592219333472412E-2</v>
      </c>
      <c r="AJ54">
        <f t="shared" si="39"/>
        <v>-314.18633217044862</v>
      </c>
      <c r="AK54">
        <f t="shared" si="61"/>
        <v>-205.2685510543007</v>
      </c>
      <c r="AL54">
        <f t="shared" si="40"/>
        <v>-519.47247544408287</v>
      </c>
      <c r="AN54">
        <f t="shared" si="41"/>
        <v>0</v>
      </c>
      <c r="AO54">
        <f t="shared" si="42"/>
        <v>0</v>
      </c>
      <c r="AP54">
        <f t="shared" si="43"/>
        <v>-1.1890399042202629E-9</v>
      </c>
      <c r="AQ54">
        <f t="shared" si="44"/>
        <v>-8.8595884019293045E-5</v>
      </c>
      <c r="AR54">
        <f t="shared" si="45"/>
        <v>-8.8597073059197261E-5</v>
      </c>
      <c r="AS54">
        <f t="shared" si="46"/>
        <v>-1.5822898122093896</v>
      </c>
      <c r="AT54">
        <f t="shared" si="47"/>
        <v>-1.0337634194857319</v>
      </c>
      <c r="AU54">
        <f t="shared" si="48"/>
        <v>-2.616141828768181</v>
      </c>
      <c r="AW54">
        <v>51</v>
      </c>
      <c r="AX54">
        <f>IF(Z54&gt;0, (R54*SUMPRODUCT(K54:$K$98, X54:$X$98)-K54*$AZ$3)/Z54, 0)</f>
        <v>-554470837807.31506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2000000</v>
      </c>
      <c r="S55">
        <f t="shared" si="32"/>
        <v>-1498949910521.781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-2618.2215400338468</v>
      </c>
      <c r="AC55">
        <f t="shared" si="33"/>
        <v>-2337.6978784415332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-6.2304825102106947E-3</v>
      </c>
      <c r="AI55">
        <f t="shared" si="38"/>
        <v>-6.2305604880624572E-3</v>
      </c>
      <c r="AJ55">
        <f t="shared" si="39"/>
        <v>-280.5236615923136</v>
      </c>
      <c r="AK55">
        <f t="shared" si="61"/>
        <v>-183.2755078023693</v>
      </c>
      <c r="AL55">
        <f t="shared" si="40"/>
        <v>-463.80539995517097</v>
      </c>
      <c r="AN55">
        <f t="shared" si="41"/>
        <v>0</v>
      </c>
      <c r="AO55">
        <f t="shared" si="42"/>
        <v>0</v>
      </c>
      <c r="AP55">
        <f t="shared" si="43"/>
        <v>-3.5063235396873377E-10</v>
      </c>
      <c r="AQ55">
        <f t="shared" si="44"/>
        <v>-2.8015759597609945E-5</v>
      </c>
      <c r="AR55">
        <f t="shared" si="45"/>
        <v>-2.8016110229963914E-5</v>
      </c>
      <c r="AS55">
        <f t="shared" si="46"/>
        <v>-1.2613924285529814</v>
      </c>
      <c r="AT55">
        <f t="shared" si="47"/>
        <v>-0.82410993984917369</v>
      </c>
      <c r="AU55">
        <f t="shared" si="48"/>
        <v>-2.0855303845123849</v>
      </c>
      <c r="AW55">
        <v>52</v>
      </c>
      <c r="AX55">
        <f>IF(Z55&gt;0, (R55*SUMPRODUCT(K55:$K$98, X55:$X$98)-K55*$AZ$3)/Z55, 0)</f>
        <v>-1498949910521.781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2000000</v>
      </c>
      <c r="S56">
        <f t="shared" si="32"/>
        <v>-4253528760034.5244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-2337.6978784415332</v>
      </c>
      <c r="AC56">
        <f t="shared" si="33"/>
        <v>-2087.2302723606881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-2.1065117814928363E-3</v>
      </c>
      <c r="AI56">
        <f t="shared" si="38"/>
        <v>-2.1065363167715439E-3</v>
      </c>
      <c r="AJ56">
        <f t="shared" si="39"/>
        <v>-250.46760608084514</v>
      </c>
      <c r="AK56">
        <f t="shared" si="61"/>
        <v>-163.63885149090734</v>
      </c>
      <c r="AL56">
        <f t="shared" si="40"/>
        <v>-414.10856410806923</v>
      </c>
      <c r="AN56">
        <f t="shared" si="41"/>
        <v>0</v>
      </c>
      <c r="AO56">
        <f t="shared" si="42"/>
        <v>0</v>
      </c>
      <c r="AP56">
        <f t="shared" si="43"/>
        <v>-9.8503960855336323E-11</v>
      </c>
      <c r="AQ56">
        <f t="shared" si="44"/>
        <v>-8.457199795395347E-6</v>
      </c>
      <c r="AR56">
        <f t="shared" si="45"/>
        <v>-8.4572982993562013E-6</v>
      </c>
      <c r="AS56">
        <f t="shared" si="46"/>
        <v>-1.0055745263380049</v>
      </c>
      <c r="AT56">
        <f t="shared" si="47"/>
        <v>-0.65697541950934368</v>
      </c>
      <c r="AU56">
        <f t="shared" si="48"/>
        <v>-1.6625584031456477</v>
      </c>
      <c r="AW56">
        <v>53</v>
      </c>
      <c r="AX56">
        <f>IF(Z56&gt;0, (R56*SUMPRODUCT(K56:$K$98, X56:$X$98)-K56*$AZ$3)/Z56, 0)</f>
        <v>-4253528760034.5244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2000000</v>
      </c>
      <c r="S57">
        <f t="shared" si="32"/>
        <v>-12705734225251.295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-2087.2302723606881</v>
      </c>
      <c r="AC57">
        <f t="shared" si="33"/>
        <v>-1863.5984646602051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-6.7824941414385096E-4</v>
      </c>
      <c r="AI57">
        <f t="shared" si="38"/>
        <v>-6.7825674783441789E-4</v>
      </c>
      <c r="AJ57">
        <f t="shared" si="39"/>
        <v>-223.63180770048302</v>
      </c>
      <c r="AK57">
        <f t="shared" si="61"/>
        <v>-146.10611906524818</v>
      </c>
      <c r="AL57">
        <f t="shared" si="40"/>
        <v>-369.73860502247908</v>
      </c>
      <c r="AN57">
        <f t="shared" si="41"/>
        <v>0</v>
      </c>
      <c r="AO57">
        <f t="shared" si="42"/>
        <v>0</v>
      </c>
      <c r="AP57">
        <f t="shared" si="43"/>
        <v>-2.6288587821981465E-11</v>
      </c>
      <c r="AQ57">
        <f t="shared" si="44"/>
        <v>-2.4312751030772752E-6</v>
      </c>
      <c r="AR57">
        <f t="shared" si="45"/>
        <v>-2.4313013916650975E-6</v>
      </c>
      <c r="AS57">
        <f t="shared" si="46"/>
        <v>-0.8016379151682288</v>
      </c>
      <c r="AT57">
        <f t="shared" si="47"/>
        <v>-0.52373678809436008</v>
      </c>
      <c r="AU57">
        <f t="shared" si="48"/>
        <v>-1.3253771345639807</v>
      </c>
      <c r="AW57">
        <v>54</v>
      </c>
      <c r="AX57">
        <f>IF(Z57&gt;0, (R57*SUMPRODUCT(K57:$K$98, X57:$X$98)-K57*$AZ$3)/Z57, 0)</f>
        <v>-12705734225251.295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2000000</v>
      </c>
      <c r="S58">
        <f t="shared" si="32"/>
        <v>-40066170433984.953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-1863.5984646602051</v>
      </c>
      <c r="AC58">
        <f t="shared" si="33"/>
        <v>-1663.9272026649776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-2.0735518749920084E-4</v>
      </c>
      <c r="AI58">
        <f t="shared" si="38"/>
        <v>-2.0735726397317456E-4</v>
      </c>
      <c r="AJ58">
        <f t="shared" si="39"/>
        <v>-199.6712619952275</v>
      </c>
      <c r="AK58">
        <f t="shared" si="61"/>
        <v>-130.45189252621438</v>
      </c>
      <c r="AL58">
        <f t="shared" si="40"/>
        <v>-330.12336187870585</v>
      </c>
      <c r="AN58">
        <f t="shared" si="41"/>
        <v>0</v>
      </c>
      <c r="AO58">
        <f t="shared" si="42"/>
        <v>0</v>
      </c>
      <c r="AP58">
        <f t="shared" si="43"/>
        <v>-6.6458899416570847E-12</v>
      </c>
      <c r="AQ58">
        <f t="shared" si="44"/>
        <v>-6.6365375746806126E-7</v>
      </c>
      <c r="AR58">
        <f t="shared" si="45"/>
        <v>-6.6366040335800285E-7</v>
      </c>
      <c r="AS58">
        <f t="shared" si="46"/>
        <v>-0.63906085437111693</v>
      </c>
      <c r="AT58">
        <f t="shared" si="47"/>
        <v>-0.4175197625290929</v>
      </c>
      <c r="AU58">
        <f t="shared" si="48"/>
        <v>-1.0565812805606132</v>
      </c>
      <c r="AW58">
        <v>55</v>
      </c>
      <c r="AX58">
        <f>IF(Z58&gt;0, (R58*SUMPRODUCT(K58:$K$98, X58:$X$98)-K58*$AZ$3)/Z58, 0)</f>
        <v>-40066170433984.953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2000000</v>
      </c>
      <c r="S59">
        <f t="shared" si="32"/>
        <v>-133757503531383.03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-1663.9272026649776</v>
      </c>
      <c r="AC59">
        <f t="shared" si="33"/>
        <v>-1485.6492886621111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-6.0014299129093699E-5</v>
      </c>
      <c r="AI59">
        <f t="shared" si="38"/>
        <v>-6.0014854480849465E-5</v>
      </c>
      <c r="AJ59">
        <f t="shared" si="39"/>
        <v>-178.27791400286651</v>
      </c>
      <c r="AK59">
        <f t="shared" si="61"/>
        <v>-116.47490418654844</v>
      </c>
      <c r="AL59">
        <f t="shared" si="40"/>
        <v>-294.75287820426945</v>
      </c>
      <c r="AN59">
        <f t="shared" si="41"/>
        <v>0</v>
      </c>
      <c r="AO59">
        <f t="shared" si="42"/>
        <v>0</v>
      </c>
      <c r="AP59">
        <f t="shared" si="43"/>
        <v>-1.5869994615966437E-12</v>
      </c>
      <c r="AQ59">
        <f t="shared" si="44"/>
        <v>-1.7149970161615254E-7</v>
      </c>
      <c r="AR59">
        <f t="shared" si="45"/>
        <v>-1.7150128861561413E-7</v>
      </c>
      <c r="AS59">
        <f t="shared" si="46"/>
        <v>-0.50945540479401796</v>
      </c>
      <c r="AT59">
        <f t="shared" si="47"/>
        <v>-0.33284419885992378</v>
      </c>
      <c r="AU59">
        <f t="shared" si="48"/>
        <v>-0.84229977515523036</v>
      </c>
      <c r="AW59">
        <v>56</v>
      </c>
      <c r="AX59">
        <f>IF(Z59&gt;0, (R59*SUMPRODUCT(K59:$K$98, X59:$X$98)-K59*$AZ$3)/Z59, 0)</f>
        <v>-133757503531383.03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2000000</v>
      </c>
      <c r="S60">
        <f t="shared" si="32"/>
        <v>-479179813761820.88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-1485.6492886621111</v>
      </c>
      <c r="AC60">
        <f t="shared" si="33"/>
        <v>-1326.4725793099321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-1.6455500233071424E-5</v>
      </c>
      <c r="AI60">
        <f t="shared" si="38"/>
        <v>-1.6455638643803806E-5</v>
      </c>
      <c r="AJ60">
        <f t="shared" si="39"/>
        <v>-159.17670935217893</v>
      </c>
      <c r="AK60">
        <f t="shared" si="61"/>
        <v>-103.99545020634778</v>
      </c>
      <c r="AL60">
        <f t="shared" si="40"/>
        <v>-263.17217601416536</v>
      </c>
      <c r="AN60">
        <f t="shared" si="41"/>
        <v>0</v>
      </c>
      <c r="AO60">
        <f t="shared" si="42"/>
        <v>0</v>
      </c>
      <c r="AP60">
        <f t="shared" si="43"/>
        <v>-3.5315094617440166E-13</v>
      </c>
      <c r="AQ60">
        <f t="shared" si="44"/>
        <v>-4.1985728830905263E-8</v>
      </c>
      <c r="AR60">
        <f t="shared" si="45"/>
        <v>-4.1986081981851442E-8</v>
      </c>
      <c r="AS60">
        <f t="shared" si="46"/>
        <v>-0.40613473066135986</v>
      </c>
      <c r="AT60">
        <f t="shared" si="47"/>
        <v>-0.26534135761102007</v>
      </c>
      <c r="AU60">
        <f t="shared" si="48"/>
        <v>-0.67147613025846187</v>
      </c>
      <c r="AW60">
        <v>57</v>
      </c>
      <c r="AX60">
        <f>IF(Z60&gt;0, (R60*SUMPRODUCT(K60:$K$98, X60:$X$98)-K60*$AZ$3)/Z60, 0)</f>
        <v>-479179813761820.88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2000000</v>
      </c>
      <c r="S61">
        <f t="shared" si="32"/>
        <v>-1851227536748135.3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-1326.4725793099321</v>
      </c>
      <c r="AC61">
        <f t="shared" si="33"/>
        <v>-1184.350517277205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-4.201535075548335E-6</v>
      </c>
      <c r="AI61">
        <f t="shared" si="38"/>
        <v>-4.2015670637965042E-6</v>
      </c>
      <c r="AJ61">
        <f t="shared" si="39"/>
        <v>-142.12206203272717</v>
      </c>
      <c r="AK61">
        <f t="shared" si="61"/>
        <v>-92.853080551695257</v>
      </c>
      <c r="AL61">
        <f t="shared" si="40"/>
        <v>-234.97514678598949</v>
      </c>
      <c r="AN61">
        <f t="shared" si="41"/>
        <v>0</v>
      </c>
      <c r="AO61">
        <f t="shared" si="42"/>
        <v>0</v>
      </c>
      <c r="AP61">
        <f t="shared" si="43"/>
        <v>-7.2872394726963427E-14</v>
      </c>
      <c r="AQ61">
        <f t="shared" si="44"/>
        <v>-9.5715126649449523E-9</v>
      </c>
      <c r="AR61">
        <f t="shared" si="45"/>
        <v>-9.5715855373396772E-9</v>
      </c>
      <c r="AS61">
        <f t="shared" si="46"/>
        <v>-0.32376812099725405</v>
      </c>
      <c r="AT61">
        <f t="shared" si="47"/>
        <v>-0.2115285057720758</v>
      </c>
      <c r="AU61">
        <f t="shared" si="48"/>
        <v>-0.5352966363409154</v>
      </c>
      <c r="AW61">
        <v>58</v>
      </c>
      <c r="AX61">
        <f>IF(Z61&gt;0, (R61*SUMPRODUCT(K61:$K$98, X61:$X$98)-K61*$AZ$3)/Z61, 0)</f>
        <v>-1851227536748135.3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2000000</v>
      </c>
      <c r="S62">
        <f t="shared" si="32"/>
        <v>-7755902151239284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-1184.350517277205</v>
      </c>
      <c r="AC62">
        <f t="shared" si="33"/>
        <v>-1057.4558190057826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-9.9405047075695295E-7</v>
      </c>
      <c r="AI62">
        <f t="shared" si="38"/>
        <v>-9.9405728786087188E-7</v>
      </c>
      <c r="AJ62">
        <f t="shared" si="39"/>
        <v>-126.89469827142239</v>
      </c>
      <c r="AK62">
        <f t="shared" si="61"/>
        <v>-82.904536209404355</v>
      </c>
      <c r="AL62">
        <f t="shared" si="40"/>
        <v>-209.79923547488403</v>
      </c>
      <c r="AN62">
        <f t="shared" si="41"/>
        <v>0</v>
      </c>
      <c r="AO62">
        <f t="shared" si="42"/>
        <v>0</v>
      </c>
      <c r="AP62">
        <f t="shared" si="43"/>
        <v>-1.3866104744479833E-14</v>
      </c>
      <c r="AQ62">
        <f t="shared" si="44"/>
        <v>-2.0219154809241565E-9</v>
      </c>
      <c r="AR62">
        <f t="shared" si="45"/>
        <v>-2.0219293470289009E-9</v>
      </c>
      <c r="AS62">
        <f t="shared" si="46"/>
        <v>-0.25810596386199047</v>
      </c>
      <c r="AT62">
        <f t="shared" si="47"/>
        <v>-0.16862922973416788</v>
      </c>
      <c r="AU62">
        <f t="shared" si="48"/>
        <v>-0.4267351956180877</v>
      </c>
      <c r="AW62">
        <v>59</v>
      </c>
      <c r="AX62">
        <f>IF(Z62&gt;0, (R62*SUMPRODUCT(K62:$K$98, X62:$X$98)-K62*$AZ$3)/Z62, 0)</f>
        <v>-7755902151239284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2000000</v>
      </c>
      <c r="S63">
        <f t="shared" si="32"/>
        <v>-3.5465380131256444E+16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-1057.4558190057826</v>
      </c>
      <c r="AC63">
        <f t="shared" si="33"/>
        <v>-944.15698125691711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-2.1671344876321152E-7</v>
      </c>
      <c r="AI63">
        <f t="shared" si="38"/>
        <v>-2.167147798598722E-7</v>
      </c>
      <c r="AJ63">
        <f t="shared" si="39"/>
        <v>-113.29883774886548</v>
      </c>
      <c r="AK63">
        <f t="shared" si="61"/>
        <v>-74.021907330404787</v>
      </c>
      <c r="AL63">
        <f t="shared" si="40"/>
        <v>-187.32074529598503</v>
      </c>
      <c r="AN63">
        <f t="shared" si="41"/>
        <v>0</v>
      </c>
      <c r="AO63">
        <f t="shared" si="42"/>
        <v>0</v>
      </c>
      <c r="AP63">
        <f t="shared" si="43"/>
        <v>-2.4173867280815548E-15</v>
      </c>
      <c r="AQ63">
        <f t="shared" si="44"/>
        <v>-3.935703771994176E-10</v>
      </c>
      <c r="AR63">
        <f t="shared" si="45"/>
        <v>-3.9357279458614568E-10</v>
      </c>
      <c r="AS63">
        <f t="shared" si="46"/>
        <v>-0.20576049416203196</v>
      </c>
      <c r="AT63">
        <f t="shared" si="47"/>
        <v>-0.13443018952127547</v>
      </c>
      <c r="AU63">
        <f t="shared" si="48"/>
        <v>-0.34019068407688019</v>
      </c>
      <c r="AW63">
        <v>60</v>
      </c>
      <c r="AX63">
        <f>IF(Z63&gt;0, (R63*SUMPRODUCT(K63:$K$98, X63:$X$98)-K63*$AZ$3)/Z63, 0)</f>
        <v>-3.5465380131256444E+16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2000000</v>
      </c>
      <c r="S64">
        <f t="shared" si="32"/>
        <v>-1.7832721231702259E+17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-944.15698125691711</v>
      </c>
      <c r="AC64">
        <f t="shared" si="33"/>
        <v>-842.99730469401834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-4.3256927872499788E-8</v>
      </c>
      <c r="AI64">
        <f t="shared" si="38"/>
        <v>-4.3257164234997063E-8</v>
      </c>
      <c r="AJ64">
        <f t="shared" si="39"/>
        <v>-101.15967656289877</v>
      </c>
      <c r="AK64">
        <f t="shared" si="61"/>
        <v>-66.090988687984208</v>
      </c>
      <c r="AL64">
        <f t="shared" si="40"/>
        <v>-167.25066529414013</v>
      </c>
      <c r="AN64">
        <f t="shared" si="41"/>
        <v>0</v>
      </c>
      <c r="AO64">
        <f t="shared" si="42"/>
        <v>0</v>
      </c>
      <c r="AP64">
        <f t="shared" si="43"/>
        <v>-3.8326316938089211E-16</v>
      </c>
      <c r="AQ64">
        <f t="shared" si="44"/>
        <v>-7.014136111050499E-11</v>
      </c>
      <c r="AR64">
        <f t="shared" si="45"/>
        <v>-7.0141744373674371E-11</v>
      </c>
      <c r="AS64">
        <f t="shared" si="46"/>
        <v>-0.16403100619013347</v>
      </c>
      <c r="AT64">
        <f t="shared" si="47"/>
        <v>-0.10716692404458324</v>
      </c>
      <c r="AU64">
        <f t="shared" si="48"/>
        <v>-0.27119793030485845</v>
      </c>
      <c r="AW64">
        <v>61</v>
      </c>
      <c r="AX64">
        <f>IF(Z64&gt;0, (R64*SUMPRODUCT(K64:$K$98, X64:$X$98)-K64*$AZ$3)/Z64, 0)</f>
        <v>-1.7832721231702259E+17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2000000</v>
      </c>
      <c r="S65">
        <f t="shared" si="32"/>
        <v>-9.9531010715537062E+17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-842.99730469401834</v>
      </c>
      <c r="AC65">
        <f t="shared" si="33"/>
        <v>-752.67616490543458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-7.8475093546337385E-9</v>
      </c>
      <c r="AI65">
        <f t="shared" si="38"/>
        <v>-7.847547165772171E-9</v>
      </c>
      <c r="AJ65">
        <f t="shared" si="39"/>
        <v>-90.321139788583764</v>
      </c>
      <c r="AK65">
        <f t="shared" si="61"/>
        <v>-59.009811328581293</v>
      </c>
      <c r="AL65">
        <f t="shared" si="40"/>
        <v>-149.3309511250126</v>
      </c>
      <c r="AN65">
        <f t="shared" si="41"/>
        <v>0</v>
      </c>
      <c r="AO65">
        <f t="shared" si="42"/>
        <v>0</v>
      </c>
      <c r="AP65">
        <f t="shared" si="43"/>
        <v>-5.4741947980055305E-17</v>
      </c>
      <c r="AQ65">
        <f t="shared" si="44"/>
        <v>-1.1361412712479328E-11</v>
      </c>
      <c r="AR65">
        <f t="shared" si="45"/>
        <v>-1.1361467454427307E-11</v>
      </c>
      <c r="AS65">
        <f t="shared" si="46"/>
        <v>-0.13076451386371518</v>
      </c>
      <c r="AT65">
        <f t="shared" si="47"/>
        <v>-8.5432815724351685E-2</v>
      </c>
      <c r="AU65">
        <f t="shared" si="48"/>
        <v>-0.21619732959942831</v>
      </c>
      <c r="AW65">
        <v>62</v>
      </c>
      <c r="AX65">
        <f>IF(Z65&gt;0, (R65*SUMPRODUCT(K65:$K$98, X65:$X$98)-K65*$AZ$3)/Z65, 0)</f>
        <v>-9.9531010715537062E+17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2000000</v>
      </c>
      <c r="S66">
        <f t="shared" si="32"/>
        <v>-6.2418503205833062E+18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-752.67616490543458</v>
      </c>
      <c r="AC66">
        <f t="shared" si="33"/>
        <v>-672.03229009414792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-1.2819899683839123E-9</v>
      </c>
      <c r="AI66">
        <f t="shared" si="38"/>
        <v>-1.2819953516617513E-9</v>
      </c>
      <c r="AJ66">
        <f t="shared" si="39"/>
        <v>-80.643874811286651</v>
      </c>
      <c r="AK66">
        <f t="shared" si="61"/>
        <v>-52.687331543380424</v>
      </c>
      <c r="AL66">
        <f t="shared" si="40"/>
        <v>-133.33120635594906</v>
      </c>
      <c r="AN66">
        <f t="shared" si="41"/>
        <v>0</v>
      </c>
      <c r="AO66">
        <f t="shared" si="42"/>
        <v>0</v>
      </c>
      <c r="AP66">
        <f t="shared" si="43"/>
        <v>-6.9587184688254935E-18</v>
      </c>
      <c r="AQ66">
        <f t="shared" si="44"/>
        <v>-1.6571701362560785E-12</v>
      </c>
      <c r="AR66">
        <f t="shared" si="45"/>
        <v>-1.6571770949745475E-12</v>
      </c>
      <c r="AS66">
        <f t="shared" si="46"/>
        <v>-0.10424466985315538</v>
      </c>
      <c r="AT66">
        <f t="shared" si="47"/>
        <v>-6.8106517637403219E-2</v>
      </c>
      <c r="AU66">
        <f t="shared" si="48"/>
        <v>-0.17235118749221576</v>
      </c>
      <c r="AW66">
        <v>63</v>
      </c>
      <c r="AX66">
        <f>IF(Z66&gt;0, (R66*SUMPRODUCT(K66:$K$98, X66:$X$98)-K66*$AZ$3)/Z66, 0)</f>
        <v>-6.2418503205833062E+18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2000000</v>
      </c>
      <c r="S67">
        <f t="shared" si="32"/>
        <v>-4.466538909348828E+19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-672.03229009414792</v>
      </c>
      <c r="AC67">
        <f t="shared" si="33"/>
        <v>-600.02883044120495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-1.8631007138333953E-10</v>
      </c>
      <c r="AI67">
        <f t="shared" ref="AI67:AI69" si="62">SUM(AE67:AH67)</f>
        <v>-1.8631074307661548E-10</v>
      </c>
      <c r="AJ67">
        <f t="shared" si="39"/>
        <v>-72.003459652942979</v>
      </c>
      <c r="AK67">
        <f t="shared" si="61"/>
        <v>-47.042260306590357</v>
      </c>
      <c r="AL67">
        <f t="shared" ref="AL67:AL69" si="63">SUM(AI67:AK67)</f>
        <v>-119.04571995971963</v>
      </c>
      <c r="AN67">
        <f t="shared" si="41"/>
        <v>0</v>
      </c>
      <c r="AO67">
        <f t="shared" si="42"/>
        <v>0</v>
      </c>
      <c r="AP67">
        <f t="shared" si="43"/>
        <v>-7.7523870888348578E-19</v>
      </c>
      <c r="AQ67">
        <f t="shared" si="44"/>
        <v>-2.1503085464956193E-13</v>
      </c>
      <c r="AR67">
        <f t="shared" si="45"/>
        <v>-2.1503162988827081E-13</v>
      </c>
      <c r="AS67">
        <f t="shared" si="46"/>
        <v>-8.3103212574272653E-2</v>
      </c>
      <c r="AT67">
        <f t="shared" si="47"/>
        <v>-5.4294098881859224E-2</v>
      </c>
      <c r="AU67">
        <f t="shared" si="48"/>
        <v>-0.1373973114563469</v>
      </c>
      <c r="AW67">
        <v>64</v>
      </c>
      <c r="AX67">
        <f>IF(Z67&gt;0, (R67*SUMPRODUCT(K67:$K$98, X67:$X$98)-K67*$AZ$3)/Z67, 0)</f>
        <v>-4.466538909348828E+19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2000000</v>
      </c>
      <c r="S68">
        <f t="shared" si="32"/>
        <v>-3.7209905699329101E+20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-600.02883044120495</v>
      </c>
      <c r="AC68">
        <f t="shared" si="33"/>
        <v>-535.74002717964743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-2.3719497775699596E-11</v>
      </c>
      <c r="AI68">
        <f t="shared" si="62"/>
        <v>-2.3719569764598399E-11</v>
      </c>
      <c r="AJ68">
        <f t="shared" si="39"/>
        <v>-64.288803261557518</v>
      </c>
      <c r="AK68">
        <f t="shared" si="61"/>
        <v>-42.002018130884352</v>
      </c>
      <c r="AL68">
        <f t="shared" si="63"/>
        <v>-106.29082139246559</v>
      </c>
      <c r="AN68">
        <f t="shared" si="41"/>
        <v>0</v>
      </c>
      <c r="AO68">
        <f t="shared" si="42"/>
        <v>0</v>
      </c>
      <c r="AP68">
        <f t="shared" si="43"/>
        <v>-7.4184292040800916E-20</v>
      </c>
      <c r="AQ68">
        <f t="shared" si="44"/>
        <v>-2.4442854096748349E-14</v>
      </c>
      <c r="AR68">
        <f t="shared" si="45"/>
        <v>-2.4442928281040389E-14</v>
      </c>
      <c r="AS68">
        <f t="shared" si="46"/>
        <v>-6.624937226903245E-2</v>
      </c>
      <c r="AT68">
        <f t="shared" si="47"/>
        <v>-4.3282923215767981E-2</v>
      </c>
      <c r="AU68">
        <f t="shared" si="48"/>
        <v>-0.10953229548482488</v>
      </c>
      <c r="AW68">
        <v>65</v>
      </c>
      <c r="AX68">
        <f>IF(Z68&gt;0, (R68*SUMPRODUCT(K68:$K$98, X68:$X$98)-K68*$AZ$3)/Z68, 0)</f>
        <v>-3.7209905699329101E+20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-535.74002717964743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-535.74002717964743</v>
      </c>
      <c r="AK69">
        <f t="shared" si="61"/>
        <v>-37.501801902575323</v>
      </c>
      <c r="AL69">
        <f t="shared" si="63"/>
        <v>-573.24182908222565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-2.6494390014571757E-15</v>
      </c>
      <c r="AR69">
        <f t="shared" si="45"/>
        <v>-2.6494390014571757E-15</v>
      </c>
      <c r="AS69">
        <f t="shared" si="46"/>
        <v>-0.49292687700173088</v>
      </c>
      <c r="AT69">
        <f t="shared" si="47"/>
        <v>-3.4504881390121166E-2</v>
      </c>
      <c r="AU69">
        <f t="shared" si="48"/>
        <v>-0.52743175839185474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1068397.6331151654</v>
      </c>
      <c r="AO71" s="6">
        <f t="shared" si="70"/>
        <v>-106839.76331151655</v>
      </c>
      <c r="AP71" s="6">
        <f t="shared" si="70"/>
        <v>-2884.2895757811434</v>
      </c>
      <c r="AQ71" s="6">
        <f t="shared" si="70"/>
        <v>-519885.45743237773</v>
      </c>
      <c r="AR71" s="6">
        <f t="shared" si="70"/>
        <v>438788.1227954902</v>
      </c>
      <c r="AS71" s="6">
        <f t="shared" si="70"/>
        <v>-8625.723989102089</v>
      </c>
      <c r="AT71" s="6">
        <f t="shared" si="70"/>
        <v>1136.9993415937606</v>
      </c>
      <c r="AU71" s="6">
        <f t="shared" si="70"/>
        <v>431299.39814798179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178.24569005500484</v>
      </c>
      <c r="E2">
        <v>0.3</v>
      </c>
      <c r="F2">
        <f>'T.26.04.A (2)'!$C$11</f>
        <v>-1904.3418843059837</v>
      </c>
      <c r="G2">
        <v>3</v>
      </c>
      <c r="H2">
        <v>2014</v>
      </c>
      <c r="I2" t="b">
        <v>1</v>
      </c>
      <c r="J2">
        <v>8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283.07567171415201</v>
      </c>
      <c r="E3">
        <f>$E$2</f>
        <v>0.3</v>
      </c>
      <c r="F3">
        <f>'T.35.04.A (2)'!$C$11</f>
        <v>-809.7908124975952</v>
      </c>
      <c r="G3">
        <f>$G$2</f>
        <v>3</v>
      </c>
      <c r="H3">
        <f>$H$2</f>
        <v>2014</v>
      </c>
      <c r="I3" t="b">
        <f>$I$2</f>
        <v>1</v>
      </c>
      <c r="J3">
        <f>$J$2</f>
        <v>8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953.72038705838418</v>
      </c>
      <c r="E4">
        <f t="shared" ref="E4:E49" si="0">$E$2</f>
        <v>0.3</v>
      </c>
      <c r="F4">
        <f>'T.45.04.A (2)'!$C$11</f>
        <v>3747.8665968621967</v>
      </c>
      <c r="G4">
        <f t="shared" ref="G4:G49" si="1">$G$2</f>
        <v>3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8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3037.3923312622214</v>
      </c>
      <c r="E5">
        <f t="shared" si="0"/>
        <v>0.3</v>
      </c>
      <c r="F5">
        <f>'T.55.04.A (2)'!$C$11</f>
        <v>15204.434598242849</v>
      </c>
      <c r="G5">
        <f t="shared" si="1"/>
        <v>3</v>
      </c>
      <c r="H5">
        <f t="shared" si="2"/>
        <v>2014</v>
      </c>
      <c r="I5" t="b">
        <f t="shared" si="3"/>
        <v>1</v>
      </c>
      <c r="J5">
        <f t="shared" si="4"/>
        <v>8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262.32874555883359</v>
      </c>
      <c r="E6">
        <f t="shared" si="0"/>
        <v>0.3</v>
      </c>
      <c r="F6">
        <f>'T.26.04.B (2)'!$C$11</f>
        <v>-1299.3778905980187</v>
      </c>
      <c r="G6">
        <f t="shared" si="1"/>
        <v>3</v>
      </c>
      <c r="H6">
        <f t="shared" si="2"/>
        <v>2014</v>
      </c>
      <c r="I6" t="b">
        <f t="shared" si="3"/>
        <v>1</v>
      </c>
      <c r="J6">
        <f t="shared" si="4"/>
        <v>8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520.73659025525342</v>
      </c>
      <c r="E7">
        <f t="shared" si="0"/>
        <v>0.3</v>
      </c>
      <c r="F7">
        <f>'T.35.04.B (2)'!$C$11</f>
        <v>443.40887596157626</v>
      </c>
      <c r="G7">
        <f t="shared" si="1"/>
        <v>3</v>
      </c>
      <c r="H7">
        <f t="shared" si="2"/>
        <v>2014</v>
      </c>
      <c r="I7" t="b">
        <f t="shared" si="3"/>
        <v>1</v>
      </c>
      <c r="J7">
        <f t="shared" si="4"/>
        <v>8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1812.9415430427312</v>
      </c>
      <c r="E8">
        <f t="shared" si="0"/>
        <v>0.3</v>
      </c>
      <c r="F8">
        <f>'T.45.04.B (2)'!$C$11</f>
        <v>9345.2847869302113</v>
      </c>
      <c r="G8">
        <f t="shared" si="1"/>
        <v>3</v>
      </c>
      <c r="H8">
        <f t="shared" si="2"/>
        <v>2014</v>
      </c>
      <c r="I8" t="b">
        <f t="shared" si="3"/>
        <v>1</v>
      </c>
      <c r="J8">
        <f t="shared" si="4"/>
        <v>8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5966.3985084161259</v>
      </c>
      <c r="E9">
        <f t="shared" si="0"/>
        <v>0.3</v>
      </c>
      <c r="F9">
        <f>'T.55.04.B (2)'!$C$11</f>
        <v>32208.53924509764</v>
      </c>
      <c r="G9">
        <f t="shared" si="1"/>
        <v>3</v>
      </c>
      <c r="H9">
        <f t="shared" si="2"/>
        <v>2014</v>
      </c>
      <c r="I9" t="b">
        <f t="shared" si="3"/>
        <v>1</v>
      </c>
      <c r="J9">
        <f t="shared" si="4"/>
        <v>8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514.96647702442101</v>
      </c>
      <c r="E10">
        <f t="shared" si="0"/>
        <v>0.3</v>
      </c>
      <c r="F10">
        <f>'T.26.04.C (2)'!$C$11</f>
        <v>-452.22063294826182</v>
      </c>
      <c r="G10">
        <f t="shared" si="1"/>
        <v>3</v>
      </c>
      <c r="H10">
        <f t="shared" si="2"/>
        <v>2014</v>
      </c>
      <c r="I10" t="b">
        <f t="shared" si="3"/>
        <v>1</v>
      </c>
      <c r="J10">
        <f t="shared" si="4"/>
        <v>8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1160.3392478233272</v>
      </c>
      <c r="E11">
        <f t="shared" si="0"/>
        <v>0.3</v>
      </c>
      <c r="F11">
        <f>'T.35.04.C (2)'!$C$11</f>
        <v>3902.7533969999686</v>
      </c>
      <c r="G11">
        <f t="shared" si="1"/>
        <v>3</v>
      </c>
      <c r="H11">
        <f t="shared" si="2"/>
        <v>2014</v>
      </c>
      <c r="I11" t="b">
        <f t="shared" si="3"/>
        <v>1</v>
      </c>
      <c r="J11">
        <f t="shared" si="4"/>
        <v>8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4390.6050109957723</v>
      </c>
      <c r="E12">
        <f t="shared" si="0"/>
        <v>0.3</v>
      </c>
      <c r="F12">
        <f>'T.45.04.C (2)'!$C$11</f>
        <v>26137.53935713425</v>
      </c>
      <c r="G12">
        <f t="shared" si="1"/>
        <v>3</v>
      </c>
      <c r="H12">
        <f t="shared" si="2"/>
        <v>2014</v>
      </c>
      <c r="I12" t="b">
        <f t="shared" si="3"/>
        <v>1</v>
      </c>
      <c r="J12">
        <f t="shared" si="4"/>
        <v>8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14753.417039877839</v>
      </c>
      <c r="E13">
        <f t="shared" si="0"/>
        <v>0.3</v>
      </c>
      <c r="F13">
        <f>'T.55.04.C (2)'!$C$11</f>
        <v>83220.853185661996</v>
      </c>
      <c r="G13">
        <f t="shared" si="1"/>
        <v>3</v>
      </c>
      <c r="H13">
        <f t="shared" si="2"/>
        <v>2014</v>
      </c>
      <c r="I13" t="b">
        <f t="shared" si="3"/>
        <v>1</v>
      </c>
      <c r="J13">
        <f t="shared" si="4"/>
        <v>8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936.02936280039967</v>
      </c>
      <c r="E14">
        <f t="shared" si="0"/>
        <v>0.3</v>
      </c>
      <c r="F14">
        <f>'T.26.04.D (2)'!$C$11</f>
        <v>959.70812980132962</v>
      </c>
      <c r="G14">
        <f t="shared" si="1"/>
        <v>3</v>
      </c>
      <c r="H14">
        <f t="shared" si="2"/>
        <v>2014</v>
      </c>
      <c r="I14" t="b">
        <f t="shared" si="3"/>
        <v>1</v>
      </c>
      <c r="J14">
        <f t="shared" si="4"/>
        <v>8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2226.3436771034508</v>
      </c>
      <c r="E15">
        <f t="shared" si="0"/>
        <v>0.3</v>
      </c>
      <c r="F15">
        <f>'T.35.04.D (2)'!$C$11</f>
        <v>9668.327598730637</v>
      </c>
      <c r="G15">
        <f t="shared" si="1"/>
        <v>3</v>
      </c>
      <c r="H15">
        <f t="shared" si="2"/>
        <v>2014</v>
      </c>
      <c r="I15" t="b">
        <f t="shared" si="3"/>
        <v>1</v>
      </c>
      <c r="J15">
        <f t="shared" si="4"/>
        <v>8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8686.7107909175065</v>
      </c>
      <c r="E16">
        <f t="shared" si="0"/>
        <v>0.3</v>
      </c>
      <c r="F16">
        <f>'T.45.04.D (2)'!$C$11</f>
        <v>54124.630307474319</v>
      </c>
      <c r="G16">
        <f t="shared" si="1"/>
        <v>3</v>
      </c>
      <c r="H16">
        <f t="shared" si="2"/>
        <v>2014</v>
      </c>
      <c r="I16" t="b">
        <f t="shared" si="3"/>
        <v>1</v>
      </c>
      <c r="J16">
        <f t="shared" si="4"/>
        <v>8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29398.447925647361</v>
      </c>
      <c r="E17">
        <f t="shared" si="0"/>
        <v>0.3</v>
      </c>
      <c r="F17">
        <f>'T.55.04.D (2)'!$C$11</f>
        <v>168241.37641993593</v>
      </c>
      <c r="G17">
        <f t="shared" si="1"/>
        <v>3</v>
      </c>
      <c r="H17">
        <f t="shared" si="2"/>
        <v>2014</v>
      </c>
      <c r="I17" t="b">
        <f t="shared" si="3"/>
        <v>1</v>
      </c>
      <c r="J17">
        <f t="shared" si="4"/>
        <v>8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1778.1551343523574</v>
      </c>
      <c r="E18">
        <f t="shared" si="0"/>
        <v>0.3</v>
      </c>
      <c r="F18">
        <f>'T.26.04.E (2)'!$C$11</f>
        <v>3783.5656553005169</v>
      </c>
      <c r="G18">
        <f t="shared" si="1"/>
        <v>3</v>
      </c>
      <c r="H18">
        <f t="shared" si="2"/>
        <v>2014</v>
      </c>
      <c r="I18" t="b">
        <f t="shared" si="3"/>
        <v>1</v>
      </c>
      <c r="J18">
        <f t="shared" si="4"/>
        <v>8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4358.3525356636974</v>
      </c>
      <c r="E19">
        <f t="shared" si="0"/>
        <v>0.3</v>
      </c>
      <c r="F19">
        <f>'T.35.04.E (2)'!$C$11</f>
        <v>21199.476002191961</v>
      </c>
      <c r="G19">
        <f t="shared" si="1"/>
        <v>3</v>
      </c>
      <c r="H19">
        <f t="shared" si="2"/>
        <v>2014</v>
      </c>
      <c r="I19" t="b">
        <f t="shared" si="3"/>
        <v>1</v>
      </c>
      <c r="J19">
        <f t="shared" si="4"/>
        <v>8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17278.922350760975</v>
      </c>
      <c r="E20">
        <f t="shared" si="0"/>
        <v>0.3</v>
      </c>
      <c r="F20">
        <f>'T.45.04.E (2)'!$C$11</f>
        <v>110098.81220815444</v>
      </c>
      <c r="G20">
        <f t="shared" si="1"/>
        <v>3</v>
      </c>
      <c r="H20">
        <f t="shared" si="2"/>
        <v>2014</v>
      </c>
      <c r="I20" t="b">
        <f t="shared" si="3"/>
        <v>1</v>
      </c>
      <c r="J20">
        <f t="shared" si="4"/>
        <v>8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58688.509697186411</v>
      </c>
      <c r="E21">
        <f t="shared" si="0"/>
        <v>0.3</v>
      </c>
      <c r="F21">
        <f>'T.55.04.E (2)'!$C$11</f>
        <v>338282.42288848403</v>
      </c>
      <c r="G21">
        <f t="shared" si="1"/>
        <v>3</v>
      </c>
      <c r="H21">
        <f t="shared" si="2"/>
        <v>2014</v>
      </c>
      <c r="I21" t="b">
        <f t="shared" si="3"/>
        <v>1</v>
      </c>
      <c r="J21">
        <f t="shared" si="4"/>
        <v>8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3462.406677456273</v>
      </c>
      <c r="E22">
        <f t="shared" si="0"/>
        <v>0.3</v>
      </c>
      <c r="F22">
        <f>'T.26.04.F (2)'!$C$11</f>
        <v>9431.280706298885</v>
      </c>
      <c r="G22">
        <f t="shared" si="1"/>
        <v>3</v>
      </c>
      <c r="H22">
        <f t="shared" si="2"/>
        <v>2014</v>
      </c>
      <c r="I22" t="b">
        <f t="shared" si="3"/>
        <v>1</v>
      </c>
      <c r="J22">
        <f t="shared" si="4"/>
        <v>8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8622.3702527841906</v>
      </c>
      <c r="E23">
        <f t="shared" si="0"/>
        <v>0.3</v>
      </c>
      <c r="F23">
        <f>'T.35.04.F (2)'!$C$11</f>
        <v>44261.772809114605</v>
      </c>
      <c r="G23">
        <f t="shared" si="1"/>
        <v>3</v>
      </c>
      <c r="H23">
        <f t="shared" si="2"/>
        <v>2014</v>
      </c>
      <c r="I23" t="b">
        <f t="shared" si="3"/>
        <v>1</v>
      </c>
      <c r="J23">
        <f t="shared" si="4"/>
        <v>8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34463.345470447915</v>
      </c>
      <c r="E24">
        <f t="shared" si="0"/>
        <v>0.3</v>
      </c>
      <c r="F24">
        <f>'T.45.04.F (2)'!$C$11</f>
        <v>222047.17600951469</v>
      </c>
      <c r="G24">
        <f t="shared" si="1"/>
        <v>3</v>
      </c>
      <c r="H24">
        <f t="shared" si="2"/>
        <v>2014</v>
      </c>
      <c r="I24" t="b">
        <f t="shared" si="3"/>
        <v>1</v>
      </c>
      <c r="J24">
        <f t="shared" si="4"/>
        <v>8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117268.63324026451</v>
      </c>
      <c r="E25">
        <f t="shared" si="0"/>
        <v>0.3</v>
      </c>
      <c r="F25">
        <f>'T.55.04.F (2)'!$C$11</f>
        <v>678364.51582557999</v>
      </c>
      <c r="G25">
        <f t="shared" si="1"/>
        <v>3</v>
      </c>
      <c r="H25">
        <f t="shared" si="2"/>
        <v>2014</v>
      </c>
      <c r="I25" t="b">
        <f t="shared" si="3"/>
        <v>1</v>
      </c>
      <c r="J25">
        <f t="shared" si="4"/>
        <v>8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2787.536984134822</v>
      </c>
      <c r="E26">
        <f t="shared" si="0"/>
        <v>0.3</v>
      </c>
      <c r="F26" s="29">
        <f>'S.26.04.A (2)'!$C$11</f>
        <v>-1008.8811163387768</v>
      </c>
      <c r="G26">
        <f t="shared" si="1"/>
        <v>3</v>
      </c>
      <c r="H26">
        <f t="shared" si="2"/>
        <v>2014</v>
      </c>
      <c r="I26" t="b">
        <f t="shared" si="3"/>
        <v>1</v>
      </c>
      <c r="J26">
        <f t="shared" si="4"/>
        <v>8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4860.5597795272242</v>
      </c>
      <c r="E27">
        <f t="shared" si="0"/>
        <v>0.3</v>
      </c>
      <c r="F27" s="29">
        <f>'S.35.04.A (2)'!$C$11</f>
        <v>205.88567184421206</v>
      </c>
      <c r="G27">
        <f t="shared" si="1"/>
        <v>3</v>
      </c>
      <c r="H27">
        <f t="shared" si="2"/>
        <v>2014</v>
      </c>
      <c r="I27" t="b">
        <f t="shared" si="3"/>
        <v>1</v>
      </c>
      <c r="J27">
        <f t="shared" si="4"/>
        <v>8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10899.94283951899</v>
      </c>
      <c r="E28">
        <f t="shared" si="0"/>
        <v>0.3</v>
      </c>
      <c r="F28" s="29">
        <f>'S.45.04.A (2)'!$C$11</f>
        <v>3689.612821146251</v>
      </c>
      <c r="G28">
        <f t="shared" si="1"/>
        <v>3</v>
      </c>
      <c r="H28">
        <f t="shared" si="2"/>
        <v>2014</v>
      </c>
      <c r="I28" t="b">
        <f t="shared" si="3"/>
        <v>1</v>
      </c>
      <c r="J28">
        <f t="shared" si="4"/>
        <v>8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21313.047315367017</v>
      </c>
      <c r="E29">
        <f t="shared" si="0"/>
        <v>0.3</v>
      </c>
      <c r="F29" s="29">
        <f>'S.55.04.A (2)'!$C$11</f>
        <v>8867.6212312011085</v>
      </c>
      <c r="G29">
        <f t="shared" si="1"/>
        <v>3</v>
      </c>
      <c r="H29">
        <f t="shared" si="2"/>
        <v>2014</v>
      </c>
      <c r="I29" t="b">
        <f t="shared" si="3"/>
        <v>1</v>
      </c>
      <c r="J29">
        <f t="shared" si="4"/>
        <v>8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4608.0703677980528</v>
      </c>
      <c r="E30">
        <f t="shared" si="0"/>
        <v>0.3</v>
      </c>
      <c r="F30" s="30">
        <f>'S.26.04.B (2)'!$C$11</f>
        <v>-156.31856028879773</v>
      </c>
      <c r="G30">
        <f t="shared" si="1"/>
        <v>3</v>
      </c>
      <c r="H30">
        <f t="shared" si="2"/>
        <v>2014</v>
      </c>
      <c r="I30" t="b">
        <f t="shared" si="3"/>
        <v>1</v>
      </c>
      <c r="J30">
        <f t="shared" si="4"/>
        <v>8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8770.1301656427222</v>
      </c>
      <c r="E31">
        <f t="shared" si="0"/>
        <v>0.3</v>
      </c>
      <c r="F31" s="30">
        <f>'S.35.04.B (2)'!$C$11</f>
        <v>2282.6429339672004</v>
      </c>
      <c r="G31">
        <f t="shared" si="1"/>
        <v>3</v>
      </c>
      <c r="H31">
        <f t="shared" si="2"/>
        <v>2014</v>
      </c>
      <c r="I31" t="b">
        <f t="shared" si="3"/>
        <v>1</v>
      </c>
      <c r="J31">
        <f t="shared" si="4"/>
        <v>8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20900.708349202843</v>
      </c>
      <c r="E32">
        <f t="shared" si="0"/>
        <v>0.3</v>
      </c>
      <c r="F32" s="30">
        <f>'S.45.04.B (2)'!$C$11</f>
        <v>9280.8001905729961</v>
      </c>
      <c r="G32">
        <f t="shared" si="1"/>
        <v>3</v>
      </c>
      <c r="H32">
        <f t="shared" si="2"/>
        <v>2014</v>
      </c>
      <c r="I32" t="b">
        <f t="shared" si="3"/>
        <v>1</v>
      </c>
      <c r="J32">
        <f t="shared" si="4"/>
        <v>8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41839.49054229381</v>
      </c>
      <c r="E33">
        <f t="shared" si="0"/>
        <v>0.3</v>
      </c>
      <c r="F33" s="30">
        <f>'S.55.04.B (2)'!$C$11</f>
        <v>19699.205254708304</v>
      </c>
      <c r="G33">
        <f t="shared" si="1"/>
        <v>3</v>
      </c>
      <c r="H33">
        <f t="shared" si="2"/>
        <v>2014</v>
      </c>
      <c r="I33" t="b">
        <f t="shared" si="3"/>
        <v>1</v>
      </c>
      <c r="J33">
        <f t="shared" si="4"/>
        <v>8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10069.670518787752</v>
      </c>
      <c r="E34">
        <f t="shared" si="0"/>
        <v>0.3</v>
      </c>
      <c r="F34" s="30">
        <f>'S.26.04.C (2)'!$C$11</f>
        <v>2401.3691078611523</v>
      </c>
      <c r="G34">
        <f t="shared" si="1"/>
        <v>3</v>
      </c>
      <c r="H34">
        <f t="shared" si="2"/>
        <v>2014</v>
      </c>
      <c r="I34" t="b">
        <f t="shared" si="3"/>
        <v>1</v>
      </c>
      <c r="J34">
        <f t="shared" si="4"/>
        <v>8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20498.841323989251</v>
      </c>
      <c r="E35">
        <f t="shared" si="0"/>
        <v>0.3</v>
      </c>
      <c r="F35" s="30">
        <f>'S.35.04.C (2)'!$C$11</f>
        <v>8512.9147203362136</v>
      </c>
      <c r="G35">
        <f t="shared" si="1"/>
        <v>3</v>
      </c>
      <c r="H35">
        <f t="shared" si="2"/>
        <v>2014</v>
      </c>
      <c r="I35" t="b">
        <f t="shared" si="3"/>
        <v>1</v>
      </c>
      <c r="J35">
        <f t="shared" si="4"/>
        <v>8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50903.00487825444</v>
      </c>
      <c r="E36">
        <f t="shared" si="0"/>
        <v>0.3</v>
      </c>
      <c r="F36" s="30">
        <f>'S.45.04.C (2)'!$C$11</f>
        <v>26054.362298853262</v>
      </c>
      <c r="G36">
        <f t="shared" si="1"/>
        <v>3</v>
      </c>
      <c r="H36">
        <f t="shared" si="2"/>
        <v>2014</v>
      </c>
      <c r="I36" t="b">
        <f t="shared" si="3"/>
        <v>1</v>
      </c>
      <c r="J36">
        <f t="shared" si="4"/>
        <v>8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103418.82022307416</v>
      </c>
      <c r="E37">
        <f t="shared" si="0"/>
        <v>0.3</v>
      </c>
      <c r="F37" s="30">
        <f>'S.55.04.C (2)'!$C$11</f>
        <v>52193.957325229843</v>
      </c>
      <c r="G37">
        <f t="shared" si="1"/>
        <v>3</v>
      </c>
      <c r="H37">
        <f t="shared" si="2"/>
        <v>2014</v>
      </c>
      <c r="I37" t="b">
        <f t="shared" si="3"/>
        <v>1</v>
      </c>
      <c r="J37">
        <f t="shared" si="4"/>
        <v>8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19172.337437103903</v>
      </c>
      <c r="E38">
        <f t="shared" si="0"/>
        <v>0.3</v>
      </c>
      <c r="F38" s="30">
        <f>'S.26.04.D (2)'!$C$11</f>
        <v>6664.181888111043</v>
      </c>
      <c r="G38">
        <f t="shared" si="1"/>
        <v>3</v>
      </c>
      <c r="H38">
        <f t="shared" si="2"/>
        <v>2014</v>
      </c>
      <c r="I38" t="b">
        <f t="shared" si="3"/>
        <v>1</v>
      </c>
      <c r="J38">
        <f t="shared" si="4"/>
        <v>8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40046.693254566788</v>
      </c>
      <c r="E39">
        <f t="shared" si="0"/>
        <v>0.3</v>
      </c>
      <c r="F39" s="30">
        <f>'S.35.04.D (2)'!$C$11</f>
        <v>18896.701030951226</v>
      </c>
      <c r="G39">
        <f t="shared" si="1"/>
        <v>3</v>
      </c>
      <c r="H39">
        <f t="shared" si="2"/>
        <v>2014</v>
      </c>
      <c r="I39" t="b">
        <f t="shared" si="3"/>
        <v>1</v>
      </c>
      <c r="J39">
        <f t="shared" si="4"/>
        <v>8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100906.83242667375</v>
      </c>
      <c r="E40">
        <f t="shared" si="0"/>
        <v>0.3</v>
      </c>
      <c r="F40" s="30">
        <f>'S.45.04.D (2)'!$C$11</f>
        <v>54010.299145986944</v>
      </c>
      <c r="G40">
        <f t="shared" si="1"/>
        <v>3</v>
      </c>
      <c r="H40">
        <f t="shared" si="2"/>
        <v>2014</v>
      </c>
      <c r="I40" t="b">
        <f t="shared" si="3"/>
        <v>1</v>
      </c>
      <c r="J40">
        <f t="shared" si="4"/>
        <v>8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206051.03635770807</v>
      </c>
      <c r="E41">
        <f t="shared" si="0"/>
        <v>0.3</v>
      </c>
      <c r="F41" s="30">
        <f>'S.55.04.D (2)'!$C$11</f>
        <v>106351.87744276565</v>
      </c>
      <c r="G41">
        <f t="shared" si="1"/>
        <v>3</v>
      </c>
      <c r="H41">
        <f t="shared" si="2"/>
        <v>2014</v>
      </c>
      <c r="I41" t="b">
        <f t="shared" si="3"/>
        <v>1</v>
      </c>
      <c r="J41">
        <f t="shared" si="4"/>
        <v>8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37377.67127373621</v>
      </c>
      <c r="E42">
        <f t="shared" si="0"/>
        <v>0.3</v>
      </c>
      <c r="F42" s="30">
        <f>'S.26.04.E (2)'!$C$11</f>
        <v>15189.80744861084</v>
      </c>
      <c r="G42">
        <f t="shared" si="1"/>
        <v>3</v>
      </c>
      <c r="H42">
        <f t="shared" si="2"/>
        <v>2014</v>
      </c>
      <c r="I42" t="b">
        <f t="shared" si="3"/>
        <v>1</v>
      </c>
      <c r="J42">
        <f t="shared" si="4"/>
        <v>8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79142.397115721891</v>
      </c>
      <c r="E43">
        <f t="shared" si="0"/>
        <v>0.3</v>
      </c>
      <c r="F43" s="30">
        <f>'S.35.04.E (2)'!$C$11</f>
        <v>39664.273652181233</v>
      </c>
      <c r="G43">
        <f t="shared" si="1"/>
        <v>3</v>
      </c>
      <c r="H43">
        <f t="shared" si="2"/>
        <v>2014</v>
      </c>
      <c r="I43" t="b">
        <f t="shared" si="3"/>
        <v>1</v>
      </c>
      <c r="J43">
        <f t="shared" si="4"/>
        <v>8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200914.48752351233</v>
      </c>
      <c r="E44">
        <f t="shared" si="0"/>
        <v>0.3</v>
      </c>
      <c r="F44" s="30">
        <f>'S.45.04.E (2)'!$C$11</f>
        <v>109922.17284025444</v>
      </c>
      <c r="G44">
        <f t="shared" si="1"/>
        <v>3</v>
      </c>
      <c r="H44">
        <f t="shared" si="2"/>
        <v>2014</v>
      </c>
      <c r="I44" t="b">
        <f t="shared" si="3"/>
        <v>1</v>
      </c>
      <c r="J44">
        <f t="shared" si="4"/>
        <v>8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411315.46862697601</v>
      </c>
      <c r="E45">
        <f t="shared" si="0"/>
        <v>0.3</v>
      </c>
      <c r="F45" s="30">
        <f>'S.55.04.E (2)'!$C$11</f>
        <v>214667.71767783773</v>
      </c>
      <c r="G45">
        <f t="shared" si="1"/>
        <v>3</v>
      </c>
      <c r="H45">
        <f t="shared" si="2"/>
        <v>2014</v>
      </c>
      <c r="I45" t="b">
        <f t="shared" si="3"/>
        <v>1</v>
      </c>
      <c r="J45">
        <f t="shared" si="4"/>
        <v>8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73788.338947000841</v>
      </c>
      <c r="E46">
        <f t="shared" si="0"/>
        <v>0.3</v>
      </c>
      <c r="F46" s="30">
        <f>'S.26.04.F (2)'!$C$11</f>
        <v>32241.058569610435</v>
      </c>
      <c r="G46">
        <f t="shared" si="1"/>
        <v>3</v>
      </c>
      <c r="H46">
        <f t="shared" si="2"/>
        <v>2014</v>
      </c>
      <c r="I46" t="b">
        <f t="shared" si="3"/>
        <v>1</v>
      </c>
      <c r="J46">
        <f t="shared" si="4"/>
        <v>8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157333.80483803205</v>
      </c>
      <c r="E47">
        <f t="shared" si="0"/>
        <v>0.3</v>
      </c>
      <c r="F47" s="30">
        <f>'S.35.04.F (2)'!$C$11</f>
        <v>81199.418894641174</v>
      </c>
      <c r="G47">
        <f t="shared" si="1"/>
        <v>3</v>
      </c>
      <c r="H47">
        <f t="shared" si="2"/>
        <v>2014</v>
      </c>
      <c r="I47" t="b">
        <f t="shared" si="3"/>
        <v>1</v>
      </c>
      <c r="J47">
        <f t="shared" si="4"/>
        <v>8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400929.79771718965</v>
      </c>
      <c r="E48">
        <f t="shared" si="0"/>
        <v>0.3</v>
      </c>
      <c r="F48" s="30">
        <f>'S.45.04.F (2)'!$C$11</f>
        <v>221745.92022878982</v>
      </c>
      <c r="G48">
        <f t="shared" si="1"/>
        <v>3</v>
      </c>
      <c r="H48">
        <f t="shared" si="2"/>
        <v>2014</v>
      </c>
      <c r="I48" t="b">
        <f t="shared" si="3"/>
        <v>1</v>
      </c>
      <c r="J48">
        <f t="shared" si="4"/>
        <v>8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821844.33316551184</v>
      </c>
      <c r="E49">
        <f t="shared" si="0"/>
        <v>0.3</v>
      </c>
      <c r="F49" s="30">
        <f>'S.55.04.F (2)'!$C$11</f>
        <v>431299.39814798179</v>
      </c>
      <c r="G49">
        <f t="shared" si="1"/>
        <v>3</v>
      </c>
      <c r="H49">
        <f t="shared" si="2"/>
        <v>2014</v>
      </c>
      <c r="I49" t="b">
        <f t="shared" si="3"/>
        <v>1</v>
      </c>
      <c r="J49">
        <f t="shared" si="4"/>
        <v>8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1.2139029999999999E-3</v>
      </c>
      <c r="D2" s="28"/>
      <c r="I2" s="31"/>
    </row>
    <row r="3" spans="1:9" x14ac:dyDescent="0.25">
      <c r="A3" s="13">
        <v>27</v>
      </c>
      <c r="B3" s="5">
        <v>1.221979E-3</v>
      </c>
      <c r="D3" s="28"/>
      <c r="I3" s="8"/>
    </row>
    <row r="4" spans="1:9" x14ac:dyDescent="0.25">
      <c r="A4" s="13">
        <v>28</v>
      </c>
      <c r="B4" s="5">
        <v>1.231956E-3</v>
      </c>
      <c r="D4" s="28"/>
      <c r="I4" s="8"/>
    </row>
    <row r="5" spans="1:9" x14ac:dyDescent="0.25">
      <c r="A5" s="13">
        <v>29</v>
      </c>
      <c r="B5" s="5">
        <v>1.2424070000000001E-3</v>
      </c>
      <c r="D5" s="28"/>
    </row>
    <row r="6" spans="1:9" x14ac:dyDescent="0.25">
      <c r="A6" s="13">
        <v>30</v>
      </c>
      <c r="B6" s="5">
        <v>1.255709E-3</v>
      </c>
      <c r="D6" s="28"/>
    </row>
    <row r="7" spans="1:9" x14ac:dyDescent="0.25">
      <c r="A7" s="13">
        <v>31</v>
      </c>
      <c r="B7" s="5">
        <v>1.2766120000000001E-3</v>
      </c>
      <c r="D7" s="28"/>
    </row>
    <row r="8" spans="1:9" x14ac:dyDescent="0.25">
      <c r="A8" s="13">
        <v>32</v>
      </c>
      <c r="B8" s="5">
        <v>1.3013160000000001E-3</v>
      </c>
    </row>
    <row r="9" spans="1:9" x14ac:dyDescent="0.25">
      <c r="A9" s="13">
        <v>33</v>
      </c>
      <c r="B9" s="5">
        <v>1.325545E-3</v>
      </c>
    </row>
    <row r="10" spans="1:9" x14ac:dyDescent="0.25">
      <c r="A10" s="13">
        <v>34</v>
      </c>
      <c r="B10" s="5">
        <v>1.3564250000000001E-3</v>
      </c>
    </row>
    <row r="11" spans="1:9" x14ac:dyDescent="0.25">
      <c r="A11" s="13">
        <v>35</v>
      </c>
      <c r="B11" s="5">
        <v>1.3882549999999999E-3</v>
      </c>
    </row>
    <row r="12" spans="1:9" x14ac:dyDescent="0.25">
      <c r="A12" s="13">
        <v>36</v>
      </c>
      <c r="B12" s="5">
        <v>1.4257860000000001E-3</v>
      </c>
    </row>
    <row r="13" spans="1:9" x14ac:dyDescent="0.25">
      <c r="A13" s="13">
        <v>37</v>
      </c>
      <c r="B13" s="5">
        <v>1.477569E-3</v>
      </c>
    </row>
    <row r="14" spans="1:9" x14ac:dyDescent="0.25">
      <c r="A14" s="13">
        <v>38</v>
      </c>
      <c r="B14" s="5">
        <v>1.5369540000000001E-3</v>
      </c>
    </row>
    <row r="15" spans="1:9" x14ac:dyDescent="0.25">
      <c r="A15" s="13">
        <v>39</v>
      </c>
      <c r="B15" s="5">
        <v>1.5977630000000001E-3</v>
      </c>
    </row>
    <row r="16" spans="1:9" x14ac:dyDescent="0.25">
      <c r="A16" s="13">
        <v>40</v>
      </c>
      <c r="B16" s="5">
        <v>1.661898E-3</v>
      </c>
    </row>
    <row r="17" spans="1:2" x14ac:dyDescent="0.25">
      <c r="A17" s="13">
        <v>41</v>
      </c>
      <c r="B17" s="5">
        <v>1.7364850000000001E-3</v>
      </c>
    </row>
    <row r="18" spans="1:2" x14ac:dyDescent="0.25">
      <c r="A18" s="13">
        <v>42</v>
      </c>
      <c r="B18" s="5">
        <v>1.8096469999999999E-3</v>
      </c>
    </row>
    <row r="19" spans="1:2" x14ac:dyDescent="0.25">
      <c r="A19" s="13">
        <v>43</v>
      </c>
      <c r="B19" s="5">
        <v>1.8942099999999999E-3</v>
      </c>
    </row>
    <row r="20" spans="1:2" x14ac:dyDescent="0.25">
      <c r="A20" s="13">
        <v>44</v>
      </c>
      <c r="B20" s="5">
        <v>1.9849490000000002E-3</v>
      </c>
    </row>
    <row r="21" spans="1:2" x14ac:dyDescent="0.25">
      <c r="A21" s="13">
        <v>45</v>
      </c>
      <c r="B21" s="5">
        <v>2.0842399999999998E-3</v>
      </c>
    </row>
    <row r="22" spans="1:2" x14ac:dyDescent="0.25">
      <c r="A22" s="13">
        <v>46</v>
      </c>
      <c r="B22" s="5">
        <v>2.1892320000000002E-3</v>
      </c>
    </row>
    <row r="23" spans="1:2" x14ac:dyDescent="0.25">
      <c r="A23" s="13">
        <v>47</v>
      </c>
      <c r="B23" s="5">
        <v>2.8741389999999999E-3</v>
      </c>
    </row>
    <row r="24" spans="1:2" x14ac:dyDescent="0.25">
      <c r="A24" s="13">
        <v>48</v>
      </c>
      <c r="B24" s="5">
        <v>3.657909E-3</v>
      </c>
    </row>
    <row r="25" spans="1:2" x14ac:dyDescent="0.25">
      <c r="A25" s="13">
        <v>49</v>
      </c>
      <c r="B25" s="5">
        <v>4.4868319999999996E-3</v>
      </c>
    </row>
    <row r="26" spans="1:2" x14ac:dyDescent="0.25">
      <c r="A26" s="13">
        <v>50</v>
      </c>
      <c r="B26" s="5">
        <v>5.3970320000000004E-3</v>
      </c>
    </row>
    <row r="27" spans="1:2" x14ac:dyDescent="0.25">
      <c r="A27" s="13">
        <v>51</v>
      </c>
      <c r="B27" s="5">
        <v>6.3737730000000001E-3</v>
      </c>
    </row>
    <row r="28" spans="1:2" x14ac:dyDescent="0.25">
      <c r="A28" s="13">
        <v>52</v>
      </c>
      <c r="B28" s="5">
        <v>7.4983330000000003E-3</v>
      </c>
    </row>
    <row r="29" spans="1:2" x14ac:dyDescent="0.25">
      <c r="A29" s="13">
        <v>53</v>
      </c>
      <c r="B29" s="5">
        <v>8.7783159999999995E-3</v>
      </c>
    </row>
    <row r="30" spans="1:2" x14ac:dyDescent="0.25">
      <c r="A30" s="13">
        <v>54</v>
      </c>
      <c r="B30" s="5">
        <v>1.019566E-2</v>
      </c>
    </row>
    <row r="31" spans="1:2" x14ac:dyDescent="0.25">
      <c r="A31" s="13">
        <v>55</v>
      </c>
      <c r="B31" s="5">
        <v>1.1804551E-2</v>
      </c>
    </row>
    <row r="32" spans="1:2" x14ac:dyDescent="0.25">
      <c r="A32" s="13">
        <v>56</v>
      </c>
      <c r="B32" s="5">
        <v>1.3628751999999999E-2</v>
      </c>
    </row>
    <row r="33" spans="1:2" x14ac:dyDescent="0.25">
      <c r="A33" s="13">
        <v>57</v>
      </c>
      <c r="B33" s="5">
        <v>1.5530428000000001E-2</v>
      </c>
    </row>
    <row r="34" spans="1:2" x14ac:dyDescent="0.25">
      <c r="A34" s="13">
        <v>58</v>
      </c>
      <c r="B34" s="5">
        <v>1.7564712E-2</v>
      </c>
    </row>
    <row r="35" spans="1:2" x14ac:dyDescent="0.25">
      <c r="A35" s="13">
        <v>59</v>
      </c>
      <c r="B35" s="5">
        <v>1.9807176999999999E-2</v>
      </c>
    </row>
    <row r="36" spans="1:2" x14ac:dyDescent="0.25">
      <c r="A36" s="13">
        <v>60</v>
      </c>
      <c r="B36" s="5">
        <v>2.2489294999999999E-2</v>
      </c>
    </row>
    <row r="37" spans="1:2" x14ac:dyDescent="0.25">
      <c r="A37" s="13">
        <v>61</v>
      </c>
      <c r="B37" s="5">
        <v>2.5348699999999998E-2</v>
      </c>
    </row>
    <row r="38" spans="1:2" x14ac:dyDescent="0.25">
      <c r="A38" s="13">
        <v>62</v>
      </c>
      <c r="B38" s="5">
        <v>2.8197647999999999E-2</v>
      </c>
    </row>
    <row r="39" spans="1:2" x14ac:dyDescent="0.25">
      <c r="A39" s="13">
        <v>63</v>
      </c>
      <c r="B39" s="5">
        <v>3.1331300999999999E-2</v>
      </c>
    </row>
    <row r="40" spans="1:2" x14ac:dyDescent="0.25">
      <c r="A40" s="13">
        <v>64</v>
      </c>
      <c r="B40" s="5">
        <v>3.466458E-2</v>
      </c>
    </row>
    <row r="41" spans="1:2" x14ac:dyDescent="0.25">
      <c r="A41" s="13">
        <v>65</v>
      </c>
      <c r="B41" s="5">
        <v>3.8375247000000001E-2</v>
      </c>
    </row>
    <row r="42" spans="1:2" x14ac:dyDescent="0.25">
      <c r="A42" s="13">
        <v>66</v>
      </c>
      <c r="B42" s="5">
        <v>4.2655799000000001E-2</v>
      </c>
    </row>
    <row r="43" spans="1:2" x14ac:dyDescent="0.25">
      <c r="A43" s="13">
        <v>67</v>
      </c>
      <c r="B43" s="5">
        <v>4.7231987000000003E-2</v>
      </c>
    </row>
    <row r="44" spans="1:2" x14ac:dyDescent="0.25">
      <c r="A44" s="13">
        <v>68</v>
      </c>
      <c r="B44" s="5">
        <v>5.2092880000000001E-2</v>
      </c>
    </row>
    <row r="45" spans="1:2" x14ac:dyDescent="0.25">
      <c r="A45" s="13">
        <v>69</v>
      </c>
      <c r="B45" s="5">
        <v>5.7568810999999998E-2</v>
      </c>
    </row>
    <row r="46" spans="1:2" x14ac:dyDescent="0.25">
      <c r="A46" s="13">
        <v>70</v>
      </c>
      <c r="B46" s="5">
        <v>6.3742958000000002E-2</v>
      </c>
    </row>
    <row r="47" spans="1:2" x14ac:dyDescent="0.25">
      <c r="A47" s="13">
        <v>71</v>
      </c>
      <c r="B47" s="5">
        <v>7.0809242999999994E-2</v>
      </c>
    </row>
    <row r="48" spans="1:2" x14ac:dyDescent="0.25">
      <c r="A48" s="13">
        <v>72</v>
      </c>
      <c r="B48" s="5">
        <v>7.8963489999999997E-2</v>
      </c>
    </row>
    <row r="49" spans="1:2" x14ac:dyDescent="0.25">
      <c r="A49" s="13">
        <v>73</v>
      </c>
      <c r="B49" s="5">
        <v>8.8363973999999998E-2</v>
      </c>
    </row>
    <row r="50" spans="1:2" x14ac:dyDescent="0.25">
      <c r="A50" s="13">
        <v>74</v>
      </c>
      <c r="B50" s="5">
        <v>9.9562517000000003E-2</v>
      </c>
    </row>
    <row r="51" spans="1:2" x14ac:dyDescent="0.25">
      <c r="A51" s="13">
        <v>75</v>
      </c>
      <c r="B51" s="5">
        <v>0.11247831899999999</v>
      </c>
    </row>
    <row r="52" spans="1:2" x14ac:dyDescent="0.25">
      <c r="A52" s="13">
        <v>76</v>
      </c>
      <c r="B52" s="5">
        <v>0.127310056</v>
      </c>
    </row>
    <row r="53" spans="1:2" x14ac:dyDescent="0.25">
      <c r="A53" s="13">
        <v>77</v>
      </c>
      <c r="B53" s="5">
        <v>0.144442719</v>
      </c>
    </row>
    <row r="54" spans="1:2" x14ac:dyDescent="0.25">
      <c r="A54" s="13">
        <v>78</v>
      </c>
      <c r="B54" s="5">
        <v>0.163598735</v>
      </c>
    </row>
    <row r="55" spans="1:2" x14ac:dyDescent="0.25">
      <c r="A55" s="13">
        <v>79</v>
      </c>
      <c r="B55" s="5">
        <v>0.184919743</v>
      </c>
    </row>
    <row r="56" spans="1:2" x14ac:dyDescent="0.25">
      <c r="A56" s="13">
        <v>80</v>
      </c>
      <c r="B56" s="5">
        <v>0.20818995500000001</v>
      </c>
    </row>
    <row r="57" spans="1:2" x14ac:dyDescent="0.25">
      <c r="A57" s="13">
        <v>81</v>
      </c>
      <c r="B57" s="5">
        <v>0.23376965099999999</v>
      </c>
    </row>
    <row r="58" spans="1:2" x14ac:dyDescent="0.25">
      <c r="A58" s="13">
        <v>82</v>
      </c>
      <c r="B58" s="5">
        <v>0.26254478799999997</v>
      </c>
    </row>
    <row r="59" spans="1:2" x14ac:dyDescent="0.25">
      <c r="A59" s="13">
        <v>83</v>
      </c>
      <c r="B59" s="5">
        <v>0.29488324999999999</v>
      </c>
    </row>
    <row r="60" spans="1:2" x14ac:dyDescent="0.25">
      <c r="A60" s="13">
        <v>84</v>
      </c>
      <c r="B60" s="5">
        <v>0.33135349400000003</v>
      </c>
    </row>
    <row r="61" spans="1:2" x14ac:dyDescent="0.25">
      <c r="A61" s="13">
        <v>85</v>
      </c>
      <c r="B61" s="5">
        <v>0.37075063600000002</v>
      </c>
    </row>
    <row r="62" spans="1:2" x14ac:dyDescent="0.25">
      <c r="A62" s="13">
        <v>86</v>
      </c>
      <c r="B62" s="5">
        <v>0.411916369</v>
      </c>
    </row>
    <row r="63" spans="1:2" x14ac:dyDescent="0.25">
      <c r="A63" s="13">
        <v>87</v>
      </c>
      <c r="B63" s="5">
        <v>0.41929138799999999</v>
      </c>
    </row>
    <row r="64" spans="1:2" x14ac:dyDescent="0.25">
      <c r="A64" s="13">
        <v>88</v>
      </c>
      <c r="B64" s="5">
        <v>0.42725776900000001</v>
      </c>
    </row>
    <row r="65" spans="1:2" x14ac:dyDescent="0.25">
      <c r="A65" s="13">
        <v>89</v>
      </c>
      <c r="B65" s="5">
        <v>0.43603590599999997</v>
      </c>
    </row>
    <row r="66" spans="1:2" x14ac:dyDescent="0.25">
      <c r="A66" s="13">
        <v>90</v>
      </c>
      <c r="B66" s="5">
        <v>0.445743585</v>
      </c>
    </row>
    <row r="67" spans="1:2" x14ac:dyDescent="0.25">
      <c r="A67" s="13">
        <v>91</v>
      </c>
      <c r="B67" s="5">
        <v>0.45538508599999999</v>
      </c>
    </row>
    <row r="68" spans="1:2" x14ac:dyDescent="0.25">
      <c r="A68" s="13">
        <v>92</v>
      </c>
      <c r="B68" s="5">
        <v>0.465797664</v>
      </c>
    </row>
    <row r="69" spans="1:2" x14ac:dyDescent="0.25">
      <c r="A69" s="13">
        <v>93</v>
      </c>
      <c r="B69" s="5">
        <v>0.47670810299999999</v>
      </c>
    </row>
    <row r="70" spans="1:2" x14ac:dyDescent="0.25">
      <c r="A70" s="13">
        <v>94</v>
      </c>
      <c r="B70" s="5">
        <v>0.48798100799999999</v>
      </c>
    </row>
    <row r="71" spans="1:2" x14ac:dyDescent="0.25">
      <c r="A71" s="13">
        <v>95</v>
      </c>
      <c r="B71" s="5">
        <v>0.50007659900000001</v>
      </c>
    </row>
    <row r="72" spans="1:2" x14ac:dyDescent="0.25">
      <c r="A72" s="13">
        <v>96</v>
      </c>
      <c r="B72" s="5">
        <v>0.512515834</v>
      </c>
    </row>
    <row r="73" spans="1:2" x14ac:dyDescent="0.25">
      <c r="A73" s="13">
        <v>97</v>
      </c>
      <c r="B73" s="5">
        <v>0.52569093300000003</v>
      </c>
    </row>
    <row r="74" spans="1:2" x14ac:dyDescent="0.25">
      <c r="A74" s="13">
        <v>98</v>
      </c>
      <c r="B74" s="5">
        <v>0.53963832300000003</v>
      </c>
    </row>
    <row r="75" spans="1:2" x14ac:dyDescent="0.25">
      <c r="A75" s="13">
        <v>99</v>
      </c>
      <c r="B75" s="5">
        <v>0.55384314300000004</v>
      </c>
    </row>
    <row r="76" spans="1:2" x14ac:dyDescent="0.25">
      <c r="A76" s="13">
        <v>100</v>
      </c>
      <c r="B76" s="5">
        <v>0.568687897</v>
      </c>
    </row>
    <row r="77" spans="1:2" x14ac:dyDescent="0.25">
      <c r="A77" s="13">
        <v>101</v>
      </c>
      <c r="B77" s="5">
        <v>0.58363282999999999</v>
      </c>
    </row>
    <row r="78" spans="1:2" x14ac:dyDescent="0.25">
      <c r="A78" s="13">
        <v>102</v>
      </c>
      <c r="B78" s="5">
        <v>0.59833308299999999</v>
      </c>
    </row>
    <row r="79" spans="1:2" x14ac:dyDescent="0.25">
      <c r="A79" s="13">
        <v>103</v>
      </c>
      <c r="B79" s="5">
        <v>0.61338487399999997</v>
      </c>
    </row>
    <row r="80" spans="1:2" x14ac:dyDescent="0.25">
      <c r="A80" s="13">
        <v>104</v>
      </c>
      <c r="B80" s="5">
        <v>0.62870016699999998</v>
      </c>
    </row>
    <row r="81" spans="1:2" x14ac:dyDescent="0.25">
      <c r="A81" s="13">
        <v>105</v>
      </c>
      <c r="B81" s="5">
        <v>0.64417999699999995</v>
      </c>
    </row>
    <row r="82" spans="1:2" x14ac:dyDescent="0.25">
      <c r="A82" s="13">
        <v>106</v>
      </c>
      <c r="B82" s="5">
        <v>0.65972661300000002</v>
      </c>
    </row>
    <row r="83" spans="1:2" x14ac:dyDescent="0.25">
      <c r="A83" s="13">
        <v>107</v>
      </c>
      <c r="B83" s="5">
        <v>0.67535580100000003</v>
      </c>
    </row>
    <row r="84" spans="1:2" x14ac:dyDescent="0.25">
      <c r="A84" s="13">
        <v>108</v>
      </c>
      <c r="B84" s="5">
        <v>0.69109609699999996</v>
      </c>
    </row>
    <row r="85" spans="1:2" x14ac:dyDescent="0.25">
      <c r="A85" s="13">
        <v>109</v>
      </c>
      <c r="B85" s="5">
        <v>0.70685825099999999</v>
      </c>
    </row>
    <row r="86" spans="1:2" x14ac:dyDescent="0.25">
      <c r="A86" s="13">
        <v>110</v>
      </c>
      <c r="B86" s="5">
        <v>0.722550582</v>
      </c>
    </row>
    <row r="87" spans="1:2" x14ac:dyDescent="0.25">
      <c r="A87" s="13">
        <v>111</v>
      </c>
      <c r="B87" s="5">
        <v>0.74076925400000004</v>
      </c>
    </row>
    <row r="88" spans="1:2" x14ac:dyDescent="0.25">
      <c r="A88" s="13">
        <v>112</v>
      </c>
      <c r="B88" s="5">
        <v>0.75888896100000003</v>
      </c>
    </row>
    <row r="89" spans="1:2" x14ac:dyDescent="0.25">
      <c r="A89" s="13">
        <v>113</v>
      </c>
      <c r="B89" s="5">
        <v>0.77688723800000004</v>
      </c>
    </row>
    <row r="90" spans="1:2" x14ac:dyDescent="0.25">
      <c r="A90" s="13">
        <v>114</v>
      </c>
      <c r="B90" s="5">
        <v>0.79474162100000001</v>
      </c>
    </row>
    <row r="91" spans="1:2" x14ac:dyDescent="0.25">
      <c r="A91" s="13">
        <v>115</v>
      </c>
      <c r="B91" s="5">
        <v>0.81243025300000005</v>
      </c>
    </row>
    <row r="92" spans="1:2" x14ac:dyDescent="0.25">
      <c r="A92" s="13">
        <v>116</v>
      </c>
      <c r="B92" s="5">
        <v>0.830029028</v>
      </c>
    </row>
    <row r="93" spans="1:2" x14ac:dyDescent="0.25">
      <c r="A93" s="13">
        <v>117</v>
      </c>
      <c r="B93" s="5">
        <v>0.84762719500000006</v>
      </c>
    </row>
    <row r="94" spans="1:2" x14ac:dyDescent="0.25">
      <c r="A94" s="13">
        <v>118</v>
      </c>
      <c r="B94" s="5">
        <v>0.86522596900000004</v>
      </c>
    </row>
    <row r="95" spans="1:2" x14ac:dyDescent="0.25">
      <c r="A95" s="13">
        <v>119</v>
      </c>
      <c r="B95" s="5">
        <v>0.88282474399999999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2024-03-20T07:00:43Z</dcterms:modified>
  <cp:category/>
  <cp:contentStatus/>
</cp:coreProperties>
</file>